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240" yWindow="4020" windowWidth="18060" windowHeight="7920" tabRatio="599"/>
  </bookViews>
  <sheets>
    <sheet name="Итог " sheetId="22" r:id="rId1"/>
  </sheets>
  <externalReferences>
    <externalReference r:id="rId2"/>
  </externalReferences>
  <definedNames>
    <definedName name="_xlnm._FilterDatabase" localSheetId="0" hidden="1">'Итог '!$A$16:$Q$4298</definedName>
    <definedName name="а1769">'Итог '!#REF!</definedName>
    <definedName name="а2025">'Итог '!#REF!</definedName>
    <definedName name="_xlnm.Print_Area" localSheetId="0">'Итог '!$A$1:$Q$4298</definedName>
  </definedNames>
  <calcPr calcId="144525"/>
</workbook>
</file>

<file path=xl/calcChain.xml><?xml version="1.0" encoding="utf-8"?>
<calcChain xmlns="http://schemas.openxmlformats.org/spreadsheetml/2006/main">
  <c r="M3741" i="22" l="1"/>
  <c r="H4115" i="22"/>
  <c r="I4115" i="22"/>
  <c r="J4115" i="22"/>
  <c r="K4115" i="22"/>
  <c r="L4115" i="22"/>
  <c r="M4115" i="22"/>
  <c r="M4100" i="22" l="1"/>
  <c r="M4096" i="22"/>
  <c r="M3618" i="22" l="1"/>
  <c r="M3614" i="22"/>
  <c r="L3188" i="22"/>
  <c r="M3133" i="22"/>
  <c r="M3132" i="22"/>
  <c r="M3131" i="22"/>
  <c r="M3130" i="22"/>
  <c r="M3128" i="22"/>
  <c r="M3127" i="22"/>
  <c r="M3125" i="22"/>
  <c r="M3124" i="22"/>
  <c r="M3121" i="22"/>
  <c r="M3119" i="22"/>
  <c r="M3118" i="22"/>
  <c r="M3116" i="22"/>
  <c r="M3108" i="22"/>
  <c r="M3107" i="22"/>
  <c r="M3106" i="22"/>
  <c r="M3104" i="22"/>
  <c r="M3103" i="22"/>
  <c r="M3102" i="22"/>
  <c r="M3101" i="22"/>
  <c r="M3100" i="22"/>
  <c r="M3099" i="22"/>
  <c r="M3096" i="22"/>
  <c r="M3095" i="22"/>
  <c r="M3094" i="22"/>
  <c r="M3092" i="22"/>
  <c r="M3091" i="22"/>
  <c r="M3089" i="22"/>
  <c r="M3088" i="22"/>
  <c r="M3087" i="22"/>
  <c r="M3086" i="22"/>
  <c r="M3085" i="22"/>
  <c r="M3084" i="22"/>
  <c r="M3083" i="22"/>
  <c r="M3082" i="22"/>
  <c r="M3081" i="22"/>
  <c r="M3080" i="22"/>
  <c r="M3079" i="22"/>
  <c r="M3074" i="22"/>
  <c r="M3073" i="22"/>
  <c r="M3061" i="22"/>
  <c r="M3038" i="22"/>
  <c r="M3037" i="22"/>
  <c r="M3036" i="22"/>
  <c r="M2985" i="22"/>
  <c r="M2666" i="22"/>
  <c r="M2634" i="22"/>
  <c r="M2578" i="22"/>
  <c r="M2577" i="22"/>
  <c r="M2566" i="22"/>
  <c r="M2554" i="22"/>
  <c r="M2548" i="22"/>
  <c r="M2537" i="22"/>
  <c r="M2534" i="22"/>
  <c r="M2531" i="22"/>
  <c r="M2527" i="22"/>
  <c r="M2482" i="22"/>
  <c r="M2261" i="22"/>
  <c r="M2247" i="22"/>
  <c r="M2246" i="22"/>
  <c r="M2241" i="22"/>
  <c r="M2219" i="22"/>
  <c r="M2211" i="22"/>
  <c r="M2111" i="22"/>
  <c r="M2110" i="22"/>
  <c r="M2107" i="22"/>
  <c r="M2106" i="22"/>
  <c r="M2078" i="22"/>
  <c r="M2077" i="22"/>
  <c r="M2022" i="22"/>
  <c r="M2016" i="22"/>
  <c r="M2015" i="22"/>
  <c r="M2001" i="22"/>
  <c r="M1921" i="22"/>
  <c r="M1903" i="22"/>
  <c r="M1898" i="22"/>
  <c r="M1894" i="22"/>
  <c r="M1891" i="22"/>
  <c r="M1887" i="22"/>
  <c r="M1874" i="22"/>
  <c r="M1867" i="22"/>
  <c r="M1834" i="22"/>
  <c r="M1734" i="22"/>
  <c r="M1733" i="22"/>
  <c r="M1732" i="22"/>
  <c r="M1669" i="22"/>
  <c r="M1667" i="22"/>
  <c r="M1666" i="22"/>
  <c r="M1665" i="22"/>
  <c r="M1664" i="22"/>
  <c r="M1663" i="22"/>
  <c r="M1662" i="22"/>
  <c r="M1661" i="22"/>
  <c r="M1651" i="22"/>
  <c r="M1635" i="22"/>
  <c r="M1484" i="22"/>
  <c r="M1481" i="22"/>
  <c r="M1357" i="22"/>
  <c r="M1323" i="22"/>
  <c r="M620" i="22"/>
  <c r="M619" i="22"/>
  <c r="M422" i="22"/>
  <c r="M385" i="22"/>
  <c r="M356" i="22"/>
  <c r="M341" i="22"/>
  <c r="M337" i="22"/>
  <c r="M332" i="22"/>
  <c r="M303" i="22"/>
  <c r="M280" i="22"/>
  <c r="M279" i="22"/>
  <c r="M277" i="22"/>
  <c r="M275" i="22"/>
  <c r="M262" i="22"/>
  <c r="M259" i="22"/>
  <c r="M258" i="22"/>
  <c r="M254" i="22"/>
  <c r="M253" i="22"/>
  <c r="M252" i="22"/>
  <c r="M251" i="22"/>
  <c r="M250" i="22"/>
  <c r="M246" i="22"/>
  <c r="M245" i="22"/>
  <c r="M244" i="22"/>
  <c r="M243" i="22"/>
  <c r="M242" i="22"/>
  <c r="M241" i="22"/>
  <c r="M240" i="22"/>
  <c r="M238" i="22"/>
  <c r="M237" i="22"/>
  <c r="M235" i="22"/>
  <c r="M232" i="22"/>
  <c r="M231" i="22"/>
  <c r="M230" i="22"/>
  <c r="M229" i="22"/>
  <c r="M227" i="22"/>
  <c r="M226" i="22"/>
  <c r="M225" i="22"/>
  <c r="M224" i="22"/>
  <c r="M223" i="22"/>
  <c r="M172" i="22"/>
  <c r="M17" i="22"/>
</calcChain>
</file>

<file path=xl/sharedStrings.xml><?xml version="1.0" encoding="utf-8"?>
<sst xmlns="http://schemas.openxmlformats.org/spreadsheetml/2006/main" count="29595" uniqueCount="4927">
  <si>
    <t>Сведения о количестве (объеме)</t>
  </si>
  <si>
    <t>Срок исполнения договора (месяц)</t>
  </si>
  <si>
    <t xml:space="preserve"> Предмет договора</t>
  </si>
  <si>
    <t>Минимально необходимые требования, предъявляемые к закупаемым товарам, работам, услугам</t>
  </si>
  <si>
    <t>ОКВЭД</t>
  </si>
  <si>
    <t>ОКДП</t>
  </si>
  <si>
    <t>Цена с НДС,руб.</t>
  </si>
  <si>
    <t>Сведения о начальной (максимальной) цене договора (цене лота),руб. с НДС</t>
  </si>
  <si>
    <t>Способ закупки</t>
  </si>
  <si>
    <t>Планируемая дата или период  размещения извещения о закупке</t>
  </si>
  <si>
    <t>25.2</t>
  </si>
  <si>
    <t>28.62</t>
  </si>
  <si>
    <t>29.12</t>
  </si>
  <si>
    <t>24.62</t>
  </si>
  <si>
    <t>33.20.3</t>
  </si>
  <si>
    <t>33.20.5</t>
  </si>
  <si>
    <t>1723000</t>
  </si>
  <si>
    <t>Наименование лота</t>
  </si>
  <si>
    <t>25.24.2</t>
  </si>
  <si>
    <t>30.02</t>
  </si>
  <si>
    <t>Поставка канцелярских принадлежностей</t>
  </si>
  <si>
    <t>36.63</t>
  </si>
  <si>
    <t>36.1</t>
  </si>
  <si>
    <t>25.24</t>
  </si>
  <si>
    <t>17.21</t>
  </si>
  <si>
    <t>17.52</t>
  </si>
  <si>
    <t>24.3</t>
  </si>
  <si>
    <t>23.2</t>
  </si>
  <si>
    <t>февраль-март 2015</t>
  </si>
  <si>
    <t>24.11</t>
  </si>
  <si>
    <t>21.12</t>
  </si>
  <si>
    <t>28.75.23</t>
  </si>
  <si>
    <t>28.75.22</t>
  </si>
  <si>
    <t>33.50.1</t>
  </si>
  <si>
    <t>Республика Башкортостан г.Салават</t>
  </si>
  <si>
    <t>33.40.1</t>
  </si>
  <si>
    <t>Код по ОКАТО</t>
  </si>
  <si>
    <t>Наименование</t>
  </si>
  <si>
    <t>да/нет</t>
  </si>
  <si>
    <t>Закупка в электронной форме</t>
  </si>
  <si>
    <t>Графиг осуществления процедур закупки</t>
  </si>
  <si>
    <t>Регион поставки товаров</t>
  </si>
  <si>
    <t>Код по ОКЕИ</t>
  </si>
  <si>
    <t>Единица измерения</t>
  </si>
  <si>
    <t>Условия договора</t>
  </si>
  <si>
    <t>166</t>
  </si>
  <si>
    <t>778</t>
  </si>
  <si>
    <t>УПАК</t>
  </si>
  <si>
    <t>Наименование заказчика</t>
  </si>
  <si>
    <t>Адрес местонахождения заказчика</t>
  </si>
  <si>
    <t>453256, РБ, г.Салават, ул.Молодогвардейцев, 30</t>
  </si>
  <si>
    <t>Телефон заказчика</t>
  </si>
  <si>
    <t>8 (34763) 97725</t>
  </si>
  <si>
    <t>Электронная почта заказчика</t>
  </si>
  <si>
    <t>64rsa@snos.ru</t>
  </si>
  <si>
    <t>ИНН</t>
  </si>
  <si>
    <t>0266036534</t>
  </si>
  <si>
    <t>КПП</t>
  </si>
  <si>
    <t>026601001</t>
  </si>
  <si>
    <t>ОКАТО</t>
  </si>
  <si>
    <t>80439000000</t>
  </si>
  <si>
    <t>шт.</t>
  </si>
  <si>
    <t xml:space="preserve">БУМАГА ДИАГРАМНАЯ РЕЕСТР 1338 </t>
  </si>
  <si>
    <t xml:space="preserve">ГОСТ 7826-93 ЗАО ФДБ г.Белгород РФ </t>
  </si>
  <si>
    <t xml:space="preserve">БУМАГА ДИАГРАМНАЯ РЕЕСТР 1339 </t>
  </si>
  <si>
    <t xml:space="preserve">БУМАГА ДИАГРАМНАЯ РЕЕСТР 1723 </t>
  </si>
  <si>
    <t xml:space="preserve">БУМАГА ДИАГРАМНАЯ РЕЕСТР 206 </t>
  </si>
  <si>
    <t xml:space="preserve">БУМАГА ДИАГРАМНАЯ РЕЕСТР 2190 </t>
  </si>
  <si>
    <t xml:space="preserve">БУМАГА ДИАГРАМНАЯ РЕЕСТР 2866 </t>
  </si>
  <si>
    <t xml:space="preserve">БУМАГА ДИАГРАМНАЯ РЕЕСТР 3561 </t>
  </si>
  <si>
    <t xml:space="preserve">БУМАГА ДИАГРАМНАЯ РЕЕСТР 3944 </t>
  </si>
  <si>
    <t xml:space="preserve">БУМАГА ДИАГРАМНАЯ РЕЕСТР 3945 </t>
  </si>
  <si>
    <t>кг.</t>
  </si>
  <si>
    <t>январь 2015</t>
  </si>
  <si>
    <t>февраль 2015</t>
  </si>
  <si>
    <t>31.1</t>
  </si>
  <si>
    <t>27.3</t>
  </si>
  <si>
    <t>21.22</t>
  </si>
  <si>
    <t>рулон</t>
  </si>
  <si>
    <t>31.50</t>
  </si>
  <si>
    <t>Открытый запрос предложений</t>
  </si>
  <si>
    <t>Нет</t>
  </si>
  <si>
    <t>шт</t>
  </si>
  <si>
    <t>Наименование единицы измерения</t>
  </si>
  <si>
    <t>№ п/п</t>
  </si>
  <si>
    <t>30</t>
  </si>
  <si>
    <t>31.20.1</t>
  </si>
  <si>
    <t>тн.</t>
  </si>
  <si>
    <t>Январь-декабрь 2015г.</t>
  </si>
  <si>
    <t>30.01.2</t>
  </si>
  <si>
    <t>24.13</t>
  </si>
  <si>
    <t>Август-сентябрь 2015г.</t>
  </si>
  <si>
    <t>Оказание услуг по ТО</t>
  </si>
  <si>
    <t xml:space="preserve">45.31 </t>
  </si>
  <si>
    <t>Техническое обслуживание систем пожарной сигнализации </t>
  </si>
  <si>
    <t>Квалификация, опыт работы, наличие ремонтной базы, материально техническое обеспечение материалами и запасными частями</t>
  </si>
  <si>
    <t>Техническое обслуживание систем пожаротушения</t>
  </si>
  <si>
    <t>Поставка мебели</t>
  </si>
  <si>
    <t>Стул офисный</t>
  </si>
  <si>
    <t>Марки "ИЗО" или эквивалент</t>
  </si>
  <si>
    <t>Кресло руководителя</t>
  </si>
  <si>
    <t>Модель "ORION STEEL CHROME LE-A" или эквивалент</t>
  </si>
  <si>
    <t xml:space="preserve">ШКАФ ДЛЯ ОДЕЖДЫ </t>
  </si>
  <si>
    <t>Шкаф для одежды "Этюд", 800х600х1942 или эквивалент</t>
  </si>
  <si>
    <t>Поставка бытовой техники</t>
  </si>
  <si>
    <t>29.71</t>
  </si>
  <si>
    <t>26,12</t>
  </si>
  <si>
    <t>Зеркало</t>
  </si>
  <si>
    <t>Поставка воды</t>
  </si>
  <si>
    <t>29.1</t>
  </si>
  <si>
    <t>Поставка климатической техники</t>
  </si>
  <si>
    <t>29.23.1</t>
  </si>
  <si>
    <t>2919450</t>
  </si>
  <si>
    <t>33.2</t>
  </si>
  <si>
    <t xml:space="preserve">Блок питания </t>
  </si>
  <si>
    <t>Блок питания  двухпроводных взрвозащищенных датчиков с унифицированным сигналом 4-20мА Вид уровня    взрывозащиты - iа Диапазон выходного сигнала 4-20 мА  Количество каналов-2   Для монтажа на DIN- рейке Метран-602</t>
  </si>
  <si>
    <t>Переносной калибратор электрических сигналов СА71</t>
  </si>
  <si>
    <t>31.4</t>
  </si>
  <si>
    <t xml:space="preserve">Источник питания постоянного тока </t>
  </si>
  <si>
    <t>серии БП 96/24-2/120DIN-24 для газоанализаторов Sat-ex</t>
  </si>
  <si>
    <t>ПРЕОБРАЗОВАТЕЛЬ  ДПП2-15-16КПА-1-001-0116 либо электронный аналог</t>
  </si>
  <si>
    <t>изменить модель преобразователя</t>
  </si>
  <si>
    <t>ПРЕОБРАЗОВАТЕЛЬ  ДПП2-15-63КПА-1-001-0116   либо электронный аналог</t>
  </si>
  <si>
    <t>ПРЕОБРАЗОВАТЕЛЬ  ДПП2-15-2,5КПА-1-001-0116 либо электронный аналог</t>
  </si>
  <si>
    <t>ПРЕОБРАЗОВАТЕЛЬ  ДПП2-15-25КПА-1-001-0116   либо электронный аналог</t>
  </si>
  <si>
    <t>31.6</t>
  </si>
  <si>
    <t xml:space="preserve">ПРЕОБРАЗОВАТЕЛЬ  ЭП-3334  </t>
  </si>
  <si>
    <t>Преобразователь электропневматический Диапазон изменения входного сигнала 4-20мА Диапазон изменения выходного пневматического сигнала 20-100кПа  Давление воздуха питания -140 кПа Класс точности -1</t>
  </si>
  <si>
    <t>33.1</t>
  </si>
  <si>
    <t>ПРИБОР ПКР-2</t>
  </si>
  <si>
    <t xml:space="preserve">  Прибор вторичный показывающий регистрирующий 2 параметра</t>
  </si>
  <si>
    <t xml:space="preserve">ПРИБОР ФК 0071 ТУ25-7438.002-90 </t>
  </si>
  <si>
    <t>Станция управления пневматическая. Диапазон изменения входных и выходных аналоговых сигналов 0,2-1,0 кгс/см2. Скорость движения диаграммной ленты 20 мм/ч</t>
  </si>
  <si>
    <t>ПРИБОР ФР 0091 ТУ25-7438.003-91 ФК 0071</t>
  </si>
  <si>
    <t xml:space="preserve">Устройство регулирующее пневматической пропорционально-интегральное для монтажа на задней панели прибора </t>
  </si>
  <si>
    <t xml:space="preserve">РЕДУКТОР  РДФ-3-1  </t>
  </si>
  <si>
    <t>максимальный расход воздуха -1,6 м3/ч. Допускаемое давления питания 0,25-0,8 Мпа            с манометром -0,71</t>
  </si>
  <si>
    <t>СЕНСОР N2H4  ДЛЯ ГАЗОАНАЛИЗАТОРА SAT-EX</t>
  </si>
  <si>
    <t>СЕНСОР NO2  ДЛЯ ГАЗОАНАЛИЗАТОРА SAT-EX</t>
  </si>
  <si>
    <t>Сигнализатор погасания пламени «Фламинго»  - датчик пламени ДП.1 04 УФ -блок сигнализирующий БС 1 04</t>
  </si>
  <si>
    <t>Поставка лабораторного оборудования</t>
  </si>
  <si>
    <t>ТЕРМОПАРА  ТХК-0193-02-120-С4 ГОСТ 6616-94</t>
  </si>
  <si>
    <t>ТЕРМОПАРА  ТХК-0193-02-160-С4 ГОСТ 6616-94</t>
  </si>
  <si>
    <t>ТЕРМОПАРА  ТХК-0193-02-250-С4 ГОСТ 6616-94</t>
  </si>
  <si>
    <t>ТХК МЕТРАН 242-01-2000-2-И-2-Л ТУ 4211 001 12580824 2002</t>
  </si>
  <si>
    <t>28.73</t>
  </si>
  <si>
    <t xml:space="preserve">ЭЛЕКТРОДВИГАТЕЛЬ  ДСМ-2П-220В  </t>
  </si>
  <si>
    <t>Электродвигатель синхронный малогабаритный  с редуктором Напряжение питания 220В  /50 Гц  Число оборотов на выходе -2 об/мин</t>
  </si>
  <si>
    <t>Портативный калибратор давления Метран -501 ПКД Р</t>
  </si>
  <si>
    <t>Измеритель RLC параметров E7-22 портативный</t>
  </si>
  <si>
    <t>METAGLAS изолирующий барьер изготовитель КRОHNE для ОPTIFLEX 1300С №14627875010002, 14627875010004, 14627875010005,14627875010007, 14627875010008, F104470045790020001, 144633475010006, 144633475010001, 14463347010002</t>
  </si>
  <si>
    <t>Уровнемер микроволновой эл. OPTIFLEX 1300C  в комплекте с METAGLAS изолирующим барьером изготовитель КRОHNE на основании акта-отбраковки</t>
  </si>
  <si>
    <t>32.20.3</t>
  </si>
  <si>
    <t>Источник питания постоянного тока серии Б5-88   "Эталонприбор" г. Мытищи</t>
  </si>
  <si>
    <t>Поставка инструмента</t>
  </si>
  <si>
    <t>БОКОРЕЗЫ 180 ММ</t>
  </si>
  <si>
    <t>март 2015</t>
  </si>
  <si>
    <t>БОКОРЕЗЫ 8316-200 TL</t>
  </si>
  <si>
    <t>НАБОР ГОЛОВОК 1/4"-1/2"</t>
  </si>
  <si>
    <t xml:space="preserve">НАБОР РАЗВАЛЬЦОВОЧНЫЙ  </t>
  </si>
  <si>
    <t>НОЖНИЦЫ ДЛЯ РЕЗКИ КАБЕЛЯ НС-2М</t>
  </si>
  <si>
    <t>НОЖНИЦЫ ПО МЕТАЛЛУ 200ММ</t>
  </si>
  <si>
    <t>25.73</t>
  </si>
  <si>
    <t xml:space="preserve">ОТВЕРТКА ПЛОСКАЯ 160ММ ГОСТ 17199 </t>
  </si>
  <si>
    <t>ПАССАТИЖИ 8250-200</t>
  </si>
  <si>
    <t>ПИСТОЛЕТ ДЛЯ БАЛЛОНА С ПЕНОЙ МОНТАЖНОЙ НР 750-2 или аналог</t>
  </si>
  <si>
    <t>ПИСТОЛЕТ ДЛЯ ГЕРМЕТИКА 9 УСИЛЕННЫЙ</t>
  </si>
  <si>
    <t>СЪЕМНИК УНИВЕРСАЛЬНЫЙ 1.04/3А Gedore</t>
  </si>
  <si>
    <t>КЛЮЧ ГАЗОВЫЙ 1  ГОСТ 18981-73</t>
  </si>
  <si>
    <t>КЛЮЧ ГАЗОВЫЙ 2  ГОСТ 18981-73</t>
  </si>
  <si>
    <t>КЛЮЧ РОЖКОВЫЙ 10х12 ГОСТ 2839</t>
  </si>
  <si>
    <t>КЛЮЧ РОЖКОВЫЙ 12х13 ГОСТ 2839</t>
  </si>
  <si>
    <t>КЛЮЧ РОЖКОВЫЙ 13х14 ГОСТ 2839</t>
  </si>
  <si>
    <t>КЛЮЧ РОЖКОВЫЙ 8х10 ГОСТ 2839</t>
  </si>
  <si>
    <t>МОЛОТОК СЛЕСАРНЫЙ 600 ГР ГОСТ 2310-77</t>
  </si>
  <si>
    <t>НАБОР НАДФИЛЕЙ</t>
  </si>
  <si>
    <t>НАБОР ОТВЕРТОК  ГОСТ 17199-88</t>
  </si>
  <si>
    <t>НОЖНИЦЫ ДЛЯ РЕЗКИ КАБЕЛЯ 180-23 ГОСТ 28037-89</t>
  </si>
  <si>
    <t>ОТВЕРТКА КРЕСТОВАЯ 160ММ ГОСТ 17199-88</t>
  </si>
  <si>
    <t>26.81</t>
  </si>
  <si>
    <t>ПОЛОТНО НОЖОВОЧНОЕ  300мм</t>
  </si>
  <si>
    <t>ТОПОР</t>
  </si>
  <si>
    <t>КРУГ ОТРЕЗНОЙ 230х3х22 ГОСТ 21963-2002</t>
  </si>
  <si>
    <t xml:space="preserve">БУР SDS+30х900 </t>
  </si>
  <si>
    <t xml:space="preserve">БУР SDS+5х100 </t>
  </si>
  <si>
    <t>БУР SDS+6х100</t>
  </si>
  <si>
    <t xml:space="preserve">БУР SDS+8х160 </t>
  </si>
  <si>
    <t>БУР SDS+10х160</t>
  </si>
  <si>
    <t xml:space="preserve">БУР SDS+D12х160 </t>
  </si>
  <si>
    <t xml:space="preserve">БУР SDS+D14х160 </t>
  </si>
  <si>
    <t xml:space="preserve">БУР SDS+20х160 </t>
  </si>
  <si>
    <t xml:space="preserve">БУР SDS+D14х350 </t>
  </si>
  <si>
    <t>БУР SDS+D25х550</t>
  </si>
  <si>
    <t>БУР SDS+D30х700</t>
  </si>
  <si>
    <t>Набор сверл  по металлу D1-10 (Россия)</t>
  </si>
  <si>
    <t>СВЕРЛО  12,0 ГОСТ 10902-77</t>
  </si>
  <si>
    <t>СВЕРЛО  3,0</t>
  </si>
  <si>
    <t>СВЕРЛО  3,5</t>
  </si>
  <si>
    <t>СВЕРЛО  4,0</t>
  </si>
  <si>
    <t>СВЕРЛО  4,5</t>
  </si>
  <si>
    <t>СВЕРЛО  5,0</t>
  </si>
  <si>
    <t>СВЕРЛО  6,0</t>
  </si>
  <si>
    <t>СВЕРЛО  7,5</t>
  </si>
  <si>
    <t>СВЕРЛО  8,0</t>
  </si>
  <si>
    <t>СВЕРЛО  9,0</t>
  </si>
  <si>
    <t>СВЕРЛО 10,2</t>
  </si>
  <si>
    <t>28.71</t>
  </si>
  <si>
    <t>апрель 2015</t>
  </si>
  <si>
    <t>36.62</t>
  </si>
  <si>
    <t>июль 2015</t>
  </si>
  <si>
    <t>Вешалка В10Н</t>
  </si>
  <si>
    <t>29.13</t>
  </si>
  <si>
    <t xml:space="preserve">ВЕНТИЛЬ  ИГОЛЬЧАТЫЙ </t>
  </si>
  <si>
    <t>15С54БК1 15х160 с наружной крупной резьбой, ТУ 26-07-1476-89</t>
  </si>
  <si>
    <t xml:space="preserve">Кран цельносварной </t>
  </si>
  <si>
    <t>серииW60T 1/2" код заказа SS-W63TF8 произ-ль Swagelok Россия</t>
  </si>
  <si>
    <t>31.20</t>
  </si>
  <si>
    <t>ВСТАВКА ПН-2 100А</t>
  </si>
  <si>
    <t>ВСТАВКА ПН-2 250А</t>
  </si>
  <si>
    <t>ВСТАВКА ПН-2 400А</t>
  </si>
  <si>
    <t>ПРЕДОХРАНИТЕЛЬ ПНБ5-380-100А</t>
  </si>
  <si>
    <t>ПРЕДОХРАНИТЕЛЬ ПНБ5-380-250А</t>
  </si>
  <si>
    <t>ПРЕДОХРАНИТЕЛЬ ПНБ5-380-400А</t>
  </si>
  <si>
    <t>ВЫКЛЮЧАТЕЛЬ А 14-016 о/п 1кл.</t>
  </si>
  <si>
    <t>ВЫКЛЮЧАТЕЛЬ АЕ 2043 4А УХЛ3</t>
  </si>
  <si>
    <t>ВЫКЛЮЧАТЕЛЬ АЕ 2046 16А (DR).</t>
  </si>
  <si>
    <t>ВЫКЛЮЧАТЕЛЬ АЕ 2046 25А (DR).</t>
  </si>
  <si>
    <t>ВЫКЛЮЧАТЕЛЬ АЕ 2046 40А (DR).</t>
  </si>
  <si>
    <t>ВЫКЛЮЧАТЕЛЬ ВА 47-29 1П 16А ХАР.С (DR)</t>
  </si>
  <si>
    <t>ВЫКЛЮЧАТЕЛЬ ВА 47-29 1П 25А ХАР.С (DR)</t>
  </si>
  <si>
    <t>ВЫКЛЮЧАТЕЛЬ ОП ГЕРМЕТ.А-01 6А 220В</t>
  </si>
  <si>
    <t>ВЫКЛЮЧАТЕЛЬ ОТКРЫТ. ПРОВОД.1 КЛ</t>
  </si>
  <si>
    <t>ВЫКЛЮЧАТЕЛЬ ОТКРЫТ. ПРОВОД.2 КЛ</t>
  </si>
  <si>
    <t>ВЫКЛЮЧАТЕЛЬ С 16 с/п 1кл.</t>
  </si>
  <si>
    <t>ВЫКЛЮЧАТЕЛЬ СКРЫТ. ПРОВОД.1 КЛ</t>
  </si>
  <si>
    <t>31,5</t>
  </si>
  <si>
    <t>3150260</t>
  </si>
  <si>
    <t>ПАТРОН ФАРФОРОВЫЙ Е 27</t>
  </si>
  <si>
    <t>26.11</t>
  </si>
  <si>
    <t>ПОДРОЗЕТНИК</t>
  </si>
  <si>
    <t>РЕЙКА ДИН ГОСТ Р МЭК 60715-2003. ГОСТ Р МЭК 60715-2003</t>
  </si>
  <si>
    <t>51.65.5</t>
  </si>
  <si>
    <t>РОЗЕТКА О/П одинарная ЕВРО</t>
  </si>
  <si>
    <t>РОЗЕТКА ОП БРЫЗГОЗАЩИЩ. одинарная ЕВРО</t>
  </si>
  <si>
    <t>РОЗЕТКА ОП ДВОЙНАЯ ЕВРО</t>
  </si>
  <si>
    <t xml:space="preserve">РОЗЕТКА С/П одинарная ЕВРО </t>
  </si>
  <si>
    <t>24,11</t>
  </si>
  <si>
    <t>24,6</t>
  </si>
  <si>
    <t>Поставка крепежных изделий</t>
  </si>
  <si>
    <t>28.74</t>
  </si>
  <si>
    <t>ГАЙКА М10 ГОСТ 5915-70</t>
  </si>
  <si>
    <t>май 2015</t>
  </si>
  <si>
    <t>Поставка запчастей к хроматографу</t>
  </si>
  <si>
    <t>31,1</t>
  </si>
  <si>
    <t xml:space="preserve">ДВИГАТЕЛЬ ТЕРМОСТАТА В СБОРЕ с комплектом крыльчаток МКУБ.468151.003. </t>
  </si>
  <si>
    <t xml:space="preserve">Является частью хроматографа Кристалл -4000 (поставка завода изготовителя г. Йошкар –Ола)   </t>
  </si>
  <si>
    <t xml:space="preserve">Коммутатор  МЕТ5.428.007   </t>
  </si>
  <si>
    <t>Является частью хроматографа Кристал-4000 (поставка завода изготовителя   г. Йошкар -Ола )л</t>
  </si>
  <si>
    <t>25.21</t>
  </si>
  <si>
    <t>Лайнер для капиллярных колонок ø 0,32мм  (трубка  МЕТ7.352.024)</t>
  </si>
  <si>
    <t>Лайнер для капиллярных колонок ø 0,53мм  (трубка  МЕТ7.352.022)</t>
  </si>
  <si>
    <t>плата процессора, для хроматографа « Кристалл Люкс   4000М» MKUB. 758724. 022. N k4m022 12.06 №21, с процессором WINBOND, версии W 78 E 516 B- 40DL(поставка завода изготовителя   г. Йошкар -Ола)</t>
  </si>
  <si>
    <t>Усилитель ДТП                                             МКУБ.411525.001   (поставка завода изготовителя   г. Йошкар -Ола)</t>
  </si>
  <si>
    <t>Усилитель ДТП, для хроматографа КРИСТАЛЛ-ЛЮКС-4000 МКУБ.758724.018  (поставка завода изготовителя   г. Йошкар -Ола)</t>
  </si>
  <si>
    <t>Усилитель ПИД        МКУБ.468151.003  Является частью хроматографа Кристалл -4000 (поставка завода изготовителя   г. Йошкар -Ола</t>
  </si>
  <si>
    <t>Элемент чувствительный ДТП, для хроматографа КРИСТАЛЛ-ЛЮКС-4000ЛБ (поставка завода изготовителя   г. Йошкар -Ола)</t>
  </si>
  <si>
    <t>ДРОССЕЛЬ ПРА 125</t>
  </si>
  <si>
    <t>ДРОССЕЛЬ ПРА 250</t>
  </si>
  <si>
    <t>26.22</t>
  </si>
  <si>
    <t>31,3</t>
  </si>
  <si>
    <t>КАБЕЛЬ ВВБШв 4х2,5 ГОСТ 1508-78</t>
  </si>
  <si>
    <t>006</t>
  </si>
  <si>
    <t>м.</t>
  </si>
  <si>
    <t>КАБЕЛЬ ВВГ 3Х1,5 ГОСТ 16442-80 плоский</t>
  </si>
  <si>
    <t>КАБЕЛЬ ВВГ 3Х2,5 ГОСТ 16442-80 плоский</t>
  </si>
  <si>
    <t>КАБЕЛЬ ВВГ 5Х4 ГОСТ 16442-80</t>
  </si>
  <si>
    <t>КАБЕЛЬ КГ 3Х1,5</t>
  </si>
  <si>
    <t>КАБЕЛЬ КГ 3х1.5 ГОСТ 16442-80</t>
  </si>
  <si>
    <t>КАБЕЛЬ КГ 3Х2,5 ТУ 16.К73.05-93</t>
  </si>
  <si>
    <t>ПНЕВМОТРУБКА  ПНП 8/1,6 ГОСТ 5546-86</t>
  </si>
  <si>
    <t>ПРОВОД ПУНП 3Х1,5</t>
  </si>
  <si>
    <t>ПРОВОДНИК ЗАЗЕМЛ.П-750 S=6 ММ2 2НАК.</t>
  </si>
  <si>
    <t>25.13.3</t>
  </si>
  <si>
    <t>ТРУБКА ПВХ 20ММ ГОСТ 19034-82</t>
  </si>
  <si>
    <t>ТРУБКА ПВХ 25ММ ГОСТ 19034-82</t>
  </si>
  <si>
    <t>45.21.3</t>
  </si>
  <si>
    <t>Кабель КВВГ4х1,5</t>
  </si>
  <si>
    <t>Металлорукав К164 2011 ГЕРДА МГ 15нг</t>
  </si>
  <si>
    <t>Клемма UK 1,5N</t>
  </si>
  <si>
    <t xml:space="preserve">Клемма UKК3 </t>
  </si>
  <si>
    <t>Клемма на профиль WAGO 1870-901</t>
  </si>
  <si>
    <t>КАБЕЛЬ-КАНАЛ 15х10</t>
  </si>
  <si>
    <t>КАБЕЛЬ-КАНАЛ 25х16</t>
  </si>
  <si>
    <t>КАБЕЛЬ-КАНАЛ 30х17 RAL 9016</t>
  </si>
  <si>
    <t>КЛИПСА МОНТАЖНАЯ 20ММ</t>
  </si>
  <si>
    <t>32.1</t>
  </si>
  <si>
    <t>Конденсатор электролитический 470mF 63B</t>
  </si>
  <si>
    <t>Конденсатор электролитический 220mF 50B</t>
  </si>
  <si>
    <t>Конденсатор электролитический 2000mF 50B</t>
  </si>
  <si>
    <t>Поставка лакокрасочных материалов</t>
  </si>
  <si>
    <t>КРАСКА ДЛЯ РАЗМЕТКИ ДОРОГ ЭМАЛЬ ЭП-5155</t>
  </si>
  <si>
    <t>КРАСКА ПФ 115 КРАСНАЯ</t>
  </si>
  <si>
    <t>ГРУНТ ГФ-021 СЕРЫЙ ГОСТ 25129-82</t>
  </si>
  <si>
    <t>3150000</t>
  </si>
  <si>
    <t>33.20</t>
  </si>
  <si>
    <t>Набор гирь 1Г-500Г М1</t>
  </si>
  <si>
    <t>Психрометр МВ-4М Состоит из двух термометров  типа ТМ-6</t>
  </si>
  <si>
    <t>МУЛЬТИМЕТР 73402</t>
  </si>
  <si>
    <t>24.41</t>
  </si>
  <si>
    <t>Поставка металлопроката</t>
  </si>
  <si>
    <t>27.16</t>
  </si>
  <si>
    <t>ПОЛОСА 25Х4 СТ3СП5</t>
  </si>
  <si>
    <t>РЕЛЕ ПРОМЕЖУТОЧНОЕ РПУ 2М211-6440 220В 50ГЦ 6А (DR)</t>
  </si>
  <si>
    <t>РЕЛЕ РПУ 2/2206 (DR).</t>
  </si>
  <si>
    <t>РЕЛЕ РПУ 2М211-6440 220В 50Гц 6А (DR)</t>
  </si>
  <si>
    <t>РЕЛЕ РТТ-21 63А (DR)</t>
  </si>
  <si>
    <t>РЕЛЕ РТТ-325 (85-115А) (DR).</t>
  </si>
  <si>
    <t>РУЛЕТКА С ЛОТОМ РЛ-10 ОСТ-2938</t>
  </si>
  <si>
    <t>РУЛЕТКА лазерная 10м</t>
  </si>
  <si>
    <t>СВЕТИЛЬНИК LL-ДВУ-01-050-02Z-65Д Б/ЛИНЗ</t>
  </si>
  <si>
    <t>СВЕТИЛЬНИК АРМСТРОНГ СВЕТОДИОДНЫЙ35 Вт, 595х595х40 встроенный</t>
  </si>
  <si>
    <t>СВЕТИЛЬНИК РСП 25 250</t>
  </si>
  <si>
    <t>СВЕТИЛЬНИК РСП-18 BEX-125</t>
  </si>
  <si>
    <t>Светильник СС 110-212-1-Н-072-М IP20</t>
  </si>
  <si>
    <t>л.</t>
  </si>
  <si>
    <t>АЦЕТОН ЧДА  ГОСТ 2603-79</t>
  </si>
  <si>
    <t>УАЙТ-СПИРИТ ГОСТ 3134-78</t>
  </si>
  <si>
    <t>СТАРТЕР СК220-240V (4-20W)</t>
  </si>
  <si>
    <t>СТАРТЕР СК220-240V (4-80W)</t>
  </si>
  <si>
    <t>27.44</t>
  </si>
  <si>
    <t>ТРУБА 8х1 МЕДНАЯ В БУХТАХ  ГОСТ 617-90</t>
  </si>
  <si>
    <t>УСТ-ВО МОНИТОР. И ЗАЩ. Э/УСТАН. УМЗ-С-50</t>
  </si>
  <si>
    <t>Инфракрасный порт для связи с компьютером  IRDA USB</t>
  </si>
  <si>
    <t>31.30</t>
  </si>
  <si>
    <t>Пульт ПУ-У К стройству мониторинга и защиты эл. установок УМЗ-С</t>
  </si>
  <si>
    <t>ВЫКЛЮЧАТЕЛЬ АВТОМ. ВА47-63 63А 3-ПОЛЮС.</t>
  </si>
  <si>
    <t xml:space="preserve">ВЫКЛЮЧАТЕЛЬ АВТОМ. ВА57-31 25А </t>
  </si>
  <si>
    <t>ВЫКЛЮЧАТЕЛЬ АВТОМ. ВА57-31-340010-20 40А</t>
  </si>
  <si>
    <t xml:space="preserve">ВЫКЛЮЧАТЕЛЬ АВТОМАТ. АП 503 МТ 10А </t>
  </si>
  <si>
    <t xml:space="preserve">ВЫКЛЮЧАТЕЛЬ АВТОМАТ. АП50Б-3МТ 10А </t>
  </si>
  <si>
    <t xml:space="preserve">ВЫКЛЮЧАТЕЛЬ АВТОМАТ. АП50Б-3МТ 6,3А  </t>
  </si>
  <si>
    <t xml:space="preserve">ВЫКЛЮЧАТЕЛЬ АВТОМАТ. ВА 0436 100А </t>
  </si>
  <si>
    <t xml:space="preserve">ВЫКЛЮЧАТЕЛЬ АВТОМАТ. ВА 0436 200А </t>
  </si>
  <si>
    <t>ВЫКЛЮЧАТЕЛЬ АВТОМАТ. ВА 47-63 16А</t>
  </si>
  <si>
    <t>ВЫКЛЮЧАТЕЛЬ АВТОМАТ. ВА 47-63 25А</t>
  </si>
  <si>
    <t>ВЫКЛЮЧАТЕЛЬ АВТОМАТ. ВА57-35 340010 125А</t>
  </si>
  <si>
    <t>ВЫКЛЮЧАТЕЛЬ АВТОМАТ. ВА57-35 340010 160А</t>
  </si>
  <si>
    <t>ВЫКЛЮЧАТЕЛЬ АВТОМАТ. ВА57-35 340010 250А</t>
  </si>
  <si>
    <t xml:space="preserve">ВЫКЛЮЧАТЕЛЬ АВТОМАТИЧ. ВА 101 3П 32А </t>
  </si>
  <si>
    <t xml:space="preserve">ВЫКЛЮЧАТЕЛЬ ВА 101-3 63А  </t>
  </si>
  <si>
    <t xml:space="preserve">ВЫКЛЮЧАТЕЛЬ ВА 21-29 3200 УХЛ3 100А </t>
  </si>
  <si>
    <t>ВЫКЛЮЧАТЕЛЬ ВА 21-29-120010-20 25А (DR)</t>
  </si>
  <si>
    <t xml:space="preserve">ВЫКЛЮЧАТЕЛЬ ВА 21-29-320010-20 20А </t>
  </si>
  <si>
    <t>ВЫКЛЮЧАТЕЛЬ ВА 21-29В 320010-20У3 4А</t>
  </si>
  <si>
    <t xml:space="preserve">ВЫКЛЮЧАТЕЛЬ ВА 21-29В 320010-20У3 6,3А </t>
  </si>
  <si>
    <t>ВЫКЛЮЧАТЕЛЬ ВА 21-29В-120010-20 16А (DR)</t>
  </si>
  <si>
    <t>ВЫКЛЮЧАТЕЛЬ ВА 21-29В-120010-20 1А (DR)</t>
  </si>
  <si>
    <t>ВЫКЛЮЧАТЕЛЬ ВА 21-29В-120010-20 2,5А(DR)</t>
  </si>
  <si>
    <t xml:space="preserve">ВЫКЛЮЧАТЕЛЬ ВА 47-100 С 3П 16А </t>
  </si>
  <si>
    <t xml:space="preserve">ВЫКЛЮЧАТЕЛЬ ВА 47-100 С 3П 25А  </t>
  </si>
  <si>
    <t xml:space="preserve">ВЫКЛЮЧАТЕЛЬ ВА 47-100 С 3П 32А </t>
  </si>
  <si>
    <t xml:space="preserve">ВЫКЛЮЧАТЕЛЬ ВА 47-100 С 3П 63А </t>
  </si>
  <si>
    <t>ВЫКЛЮЧАТЕЛЬ ВА 47-100 С 3П 80А</t>
  </si>
  <si>
    <t xml:space="preserve">ВЫКЛЮЧАТЕЛЬ ВА 47-29 3Р 10А (DR). </t>
  </si>
  <si>
    <t xml:space="preserve">ВЫКЛЮЧАТЕЛЬ ВА 47-29 3Р 32А </t>
  </si>
  <si>
    <t>ВЫКЛЮЧАТЕЛЬ ВА 47-29 4П 16А ХАР.С (DR)</t>
  </si>
  <si>
    <t>ВЫКЛЮЧАТЕЛЬ ВА 47-29 4П 25А ХАР.С (DR)</t>
  </si>
  <si>
    <t xml:space="preserve">ВЫКЛЮЧАТЕЛЬ ВА 47-29 4П 32А ХАР.С (DR) </t>
  </si>
  <si>
    <t>ВЫКЛЮЧАТЕЛЬ ВА 47-29 4П 50А ХАР.С (DR)</t>
  </si>
  <si>
    <t xml:space="preserve">ВЫКЛЮЧАТЕЛЬ ВА 47-29 4П 63А ХАР.С (DR)  </t>
  </si>
  <si>
    <t xml:space="preserve">ВЫКЛЮЧАТЕЛЬ ВА 47-29 С 3П 16А </t>
  </si>
  <si>
    <t xml:space="preserve">ВЫКЛЮЧАТЕЛЬ ВА 47-29 С 3П 25А </t>
  </si>
  <si>
    <t xml:space="preserve">ВЫКЛЮЧАТЕЛЬ ВА 47-29 С 3П 32А </t>
  </si>
  <si>
    <t xml:space="preserve">ВЫКЛЮЧАТЕЛЬ ВА 47-29 С 3П 63А </t>
  </si>
  <si>
    <t xml:space="preserve">ВЫКЛЮЧАТЕЛЬ ВА 5139-341870-630А (DR).  </t>
  </si>
  <si>
    <t>ВЫКЛЮЧАТЕЛЬ ВА 99 С100/16А 3Р</t>
  </si>
  <si>
    <t xml:space="preserve">ВЫКЛЮЧАТЕЛЬ ВА 99 С100/25А 3Р  </t>
  </si>
  <si>
    <t xml:space="preserve">ВЫКЛЮЧАТЕЛЬ ВА 99 С160/100А 3Р </t>
  </si>
  <si>
    <t xml:space="preserve">ВЫКЛЮЧАТЕЛЬ ВА 99 С160/50А 3Р  </t>
  </si>
  <si>
    <t xml:space="preserve">ПУСКАТЕЛЬ МАГНИТ.ПМА 4210 380В </t>
  </si>
  <si>
    <t xml:space="preserve">ПУСКАТЕЛЬ ПМ-12 040152 UK=220В </t>
  </si>
  <si>
    <t>ПУСКАТЕЛЬ ПМ12-010240 UК=220В</t>
  </si>
  <si>
    <t xml:space="preserve">ПУСКАТЕЛЬ ПМ12-016240 UК=220В </t>
  </si>
  <si>
    <t xml:space="preserve">ПУСКАТЕЛЬ ПМ12-025200 (DR).  </t>
  </si>
  <si>
    <t xml:space="preserve">ПУСКАТЕЛЬ ПМ12-040150 UK=220В </t>
  </si>
  <si>
    <t>ПУСКАТЕЛЬ ПМ12-040200 110В (DR).</t>
  </si>
  <si>
    <t xml:space="preserve">ПУСКАТЕЛЬ ПМ12-040220 220В (DR). </t>
  </si>
  <si>
    <t>ПУСКАТЕЛЬ ПМ12-063231 220В 50ГЦРТТ50А DR</t>
  </si>
  <si>
    <t xml:space="preserve">ПУСКАТЕЛЬ ПМ12-063241 UК=220В </t>
  </si>
  <si>
    <t>ПУСКАТЕЛЬ ПМ12-160220 220В50ГЦРТТ160А DR</t>
  </si>
  <si>
    <t>ПУСКАТЕЛЬ ПМА 2310 UK=220В</t>
  </si>
  <si>
    <t>ПУСКАТЕЛЬ ПМЕ 111 UK=110В</t>
  </si>
  <si>
    <t>ПУСКАТЕЛЬ ПМЛ 3100 220В 50ГЦ (DR).</t>
  </si>
  <si>
    <t xml:space="preserve">ПУСКАТЕЛЬ ПМЛ 3210 220 (DR). </t>
  </si>
  <si>
    <t xml:space="preserve">ПУСКАТЕЛЬ ПМЛ-4100 220В 50ГЦ (DR).  </t>
  </si>
  <si>
    <t xml:space="preserve">ПУСКАТЕЛЬ ПМЛ-5100 220В 50ГЦ (DR). </t>
  </si>
  <si>
    <t>БАТАРЕЙКА  "КРОНА"</t>
  </si>
  <si>
    <t>БАТАРЕЙКА АЛКАЛИНОВАЯ  GP LR6-AA</t>
  </si>
  <si>
    <t>БАТАРЕЯ АККУМУЛЯТОРНАЯ  АА 2600 мАч</t>
  </si>
  <si>
    <t>БАТАРЕЙКА DURACELL AA 8ШТ</t>
  </si>
  <si>
    <t>БАТАРЕЯ Duracell AAA LR03-BC2</t>
  </si>
  <si>
    <t>29.40.4</t>
  </si>
  <si>
    <t xml:space="preserve">СТАНЦИЯ ПАЯЛЬНАЯ ТЕРМОВОЗДУШНАЯ </t>
  </si>
  <si>
    <t>33.20.6</t>
  </si>
  <si>
    <t>ЦИФРОВОЙ МИКРОСКОП  2.0 mpix</t>
  </si>
  <si>
    <t>УСТРОЙСТВО ЗАРЯДНОЕ ДЛЯ АККУМУЛЯТОРОВ АА</t>
  </si>
  <si>
    <t>31.62.1</t>
  </si>
  <si>
    <t>ЭЛ.ЩЕТКА ЭГ 14 20х30х60 ГОСТ Р 52157-2003</t>
  </si>
  <si>
    <t>ЭЛ.ЩЕТКА ЭГ 14 20х32х64 ГОСТ 52157-2003</t>
  </si>
  <si>
    <t>ЭЛ.ЩЕТКА ЭГ 65х32х25 ГОСТ Р 52157-2003</t>
  </si>
  <si>
    <t>Щит освещения ОЩВ-6</t>
  </si>
  <si>
    <t>Щит освещения ОЩВ-12</t>
  </si>
  <si>
    <t>Коробка распаячная 100*100*40 мм пластиковая</t>
  </si>
  <si>
    <t>Поставка аптечек медицинских</t>
  </si>
  <si>
    <t>24.42.2</t>
  </si>
  <si>
    <t>29.24.1</t>
  </si>
  <si>
    <t>ФИЛЬТР ДЛЯ ОЧИСТКИ ВОДЫ</t>
  </si>
  <si>
    <t>26.82</t>
  </si>
  <si>
    <t>БИНОКЛЬ х10</t>
  </si>
  <si>
    <t>ЛИНЕЙКА СВЕТОДИОДНАЯ  Свечение - белое  количество    светодиодов-24 шт                        Напряжение питания -12 В</t>
  </si>
  <si>
    <t>ТРИММЕР БЕНЗИНОВЫЙ</t>
  </si>
  <si>
    <t>41.00.1</t>
  </si>
  <si>
    <t>32.30.3</t>
  </si>
  <si>
    <t xml:space="preserve">Видеографический регистратор Logoscreen 500 </t>
  </si>
  <si>
    <t>Изготовитель фирма «Jumo» аналог прибора с зав. номером 0085177301104400004</t>
  </si>
  <si>
    <t>АККУМУЛЯТОР Hitachi EB1214S 12V/1,4Ah</t>
  </si>
  <si>
    <t>Автономный источник электроэнергии для аккумуляторных инструментов HITACHI WR12DAF2, DH15DV, DV12DV, , DS12DVF3, DS12DVF2, DS12DVF, DS12DVB, DS12DVA, WF4DY, FDS12DVA, FDS12DV, WR12DAF, WH12DAF2, WH12DAF.  Никель-кадмиевый тип (NiCd). Напряжение 12 вольт, емкость 1400мА-ч</t>
  </si>
  <si>
    <t>февраль</t>
  </si>
  <si>
    <t>БОЛТ 10Х35 ГОСТ 7798-70</t>
  </si>
  <si>
    <t>ГОСТ 7798-70</t>
  </si>
  <si>
    <t>БОЛТ 12Х70 ГОСТ 7798-70</t>
  </si>
  <si>
    <t>БОЛТ Б/Г М10Х50 ГОСТ 7798-70</t>
  </si>
  <si>
    <t>БОЛТ Б/Г М10Х60 ГОСТ 7798-70</t>
  </si>
  <si>
    <t>БОЛТ Б/Г М12Х50 ГОСТ 7798-70</t>
  </si>
  <si>
    <t>БОЛТ Б/Г М6Х20 ГОСТ 7798-70</t>
  </si>
  <si>
    <t>БОЛТ Б/Г М6Х25 ГОСТ 7798-70</t>
  </si>
  <si>
    <t>БОЛТ Б/Г М6Х50 ГОСТ 7798-70</t>
  </si>
  <si>
    <t>БОЛТ Б/Г М8Х50 ГОСТ 7798-70</t>
  </si>
  <si>
    <t>БОЛТ М10-8gх40 ГОСТ7798-70 СТ20</t>
  </si>
  <si>
    <t>ГОСТ7798-70</t>
  </si>
  <si>
    <t>БОЛТ М16-6GХ80.58.016 ОЦ.ГОСТ 7798-70</t>
  </si>
  <si>
    <t>БОЛТ М8Х25 ОЦ.ГОСТ 7798-70</t>
  </si>
  <si>
    <t>32.20.1</t>
  </si>
  <si>
    <t>БУМАГА НАЖДАЧНАЯ М40</t>
  </si>
  <si>
    <t>ГОСТ 13344-79</t>
  </si>
  <si>
    <t>Поставка запчастей к насосам</t>
  </si>
  <si>
    <t>Вкладыш  БЭН-280</t>
  </si>
  <si>
    <t>8 КЕ.263.801</t>
  </si>
  <si>
    <t>29.12.2</t>
  </si>
  <si>
    <t>Вкладыш (п/с) ГХО 25/50</t>
  </si>
  <si>
    <t>ПКИ.713193.012-95</t>
  </si>
  <si>
    <t>Вкладыш 8ВШ.263.006 графит силицированный СГ-Т</t>
  </si>
  <si>
    <t>ТУ 48-20-89-76</t>
  </si>
  <si>
    <t>Вкладыш 8ВШ.263.013 графит силицированный СГ-Т</t>
  </si>
  <si>
    <t>Вкладыш 8КЕ.263.150 графит силицированный СГ-Т</t>
  </si>
  <si>
    <t>Вкладыш ГХМ 12,5/120</t>
  </si>
  <si>
    <t>ПКИ.713193.013-95</t>
  </si>
  <si>
    <t>Втулка (п/с)  ГХО 25/50</t>
  </si>
  <si>
    <t>ПКИ.713143.031-95</t>
  </si>
  <si>
    <t>ВТУЛКА 4К-20 107х42х120</t>
  </si>
  <si>
    <t>Втулка 8ВШ.210.143 графит силицированный СГ-Т</t>
  </si>
  <si>
    <t>Втулка 8ВШ.210.144 графит силицированный СГ-Т</t>
  </si>
  <si>
    <t>Втулка 8КЕ.213.329 графит силицированный СГ-Т</t>
  </si>
  <si>
    <t>Втулка БЭН-280</t>
  </si>
  <si>
    <t>8 КЕ.213.866</t>
  </si>
  <si>
    <t>Втулка ГХМ 12,5/120</t>
  </si>
  <si>
    <t>ГОСТ 5915-70</t>
  </si>
  <si>
    <t>Грунтовка</t>
  </si>
  <si>
    <t>ГОСТ 6465</t>
  </si>
  <si>
    <t>июнь</t>
  </si>
  <si>
    <t>ЗУБИЛО 160 ММ</t>
  </si>
  <si>
    <t xml:space="preserve"> ГОСТ 7211-86</t>
  </si>
  <si>
    <t>Зубило с рукояткой HS-250</t>
  </si>
  <si>
    <t>ГОСТ 7211—86</t>
  </si>
  <si>
    <t>КИСЛОТА СОЛЯНАЯ ХЧ ГОСТ 3118-77</t>
  </si>
  <si>
    <t>ГОСТ 3118-77</t>
  </si>
  <si>
    <t>КЛЮЧ ГАЕЧНЫЙ 13х17 ГОСТ 2839</t>
  </si>
  <si>
    <t xml:space="preserve"> ГОСТ 2839-80 </t>
  </si>
  <si>
    <t>КЛЮЧ ГАЕЧНЫЙ 14х17</t>
  </si>
  <si>
    <t>КЛЮЧ ГАЕЧНЫЙ 17х19 ОМЕДНЕН.ГОСТ 2838-80</t>
  </si>
  <si>
    <t>ГОСТ 2838-80</t>
  </si>
  <si>
    <t>КЛЮЧ ГАЕЧНЫЙ 22х24 ОМЕДНЕН.ГОСТ 2838-80</t>
  </si>
  <si>
    <t>КЛЮЧ ГАЕЧНЫЙ 24х27 ОМЕДНЕН.ГОСТ 2838-80</t>
  </si>
  <si>
    <t>КЛЮЧ ГАЕЧНЫЙ КОМБИНИРОВАННЫЙ 12х12 ОКСИД</t>
  </si>
  <si>
    <t>ГОСТ 16983-80</t>
  </si>
  <si>
    <t>КЛЮЧ ГАЕЧНЫЙ КОМБИНИРОВАННЫЙ 17х17 ОКСИД</t>
  </si>
  <si>
    <t>КЛЮЧ ГАЕЧНЫЙ КОМБИНИРОВАННЫЙ 19х19 ОКСИД</t>
  </si>
  <si>
    <t>КЛЮЧ ГАЕЧНЫЙ КОМБИНИРОВАННЫЙ 24х24 ОКСИД</t>
  </si>
  <si>
    <t>Ключ газовый  №1</t>
  </si>
  <si>
    <t>ГОСТ 18981-73</t>
  </si>
  <si>
    <t>Ключ газовый  №2</t>
  </si>
  <si>
    <t>Ключ газовый  №3</t>
  </si>
  <si>
    <t>Ключ газовый  №4</t>
  </si>
  <si>
    <t>КЛЮЧ НАКИДНОЙ 10</t>
  </si>
  <si>
    <t>ГОСТ 2906-80</t>
  </si>
  <si>
    <t>Ключ накидной 10-12</t>
  </si>
  <si>
    <t>ГОСТ 2838-80 искробезопасный</t>
  </si>
  <si>
    <t>Ключ накидной 12-14</t>
  </si>
  <si>
    <t>КЛЮЧ НАКИДНОЙ 12х13</t>
  </si>
  <si>
    <t xml:space="preserve"> ГОСТ 2906-80 </t>
  </si>
  <si>
    <t>Ключ накидной 13-14</t>
  </si>
  <si>
    <t>КЛЮЧ НАКИДНОЙ 14х17</t>
  </si>
  <si>
    <t>КЛЮЧ НАКИДНОЙ 17х19 ОКСИД ГОСТ 2906-80</t>
  </si>
  <si>
    <t>КЛЮЧ НАКИДНОЙ 19х22</t>
  </si>
  <si>
    <t>Ключ накидной 22-24</t>
  </si>
  <si>
    <t>КЛЮЧ НАКИДНОЙ 24х27</t>
  </si>
  <si>
    <t>КЛЮЧ НАКИДНОЙ 24х30</t>
  </si>
  <si>
    <t>ГОСТ 2839-80</t>
  </si>
  <si>
    <t>КЛЮЧ НАКИДНОЙ 30</t>
  </si>
  <si>
    <t>КЛЮЧ НАКИДНОЙ 30х32</t>
  </si>
  <si>
    <t>ГОСТ 27346-87</t>
  </si>
  <si>
    <t>КЛЮЧ НАКИДНОЙ 32</t>
  </si>
  <si>
    <t>КЛЮЧ НАКИДНОЙ 32х36</t>
  </si>
  <si>
    <t>КЛЮЧ НАКИДНОЙ 36</t>
  </si>
  <si>
    <t>КЛЮЧ НАКИДНОЙ 41х46</t>
  </si>
  <si>
    <t>КЛЮЧ НАКИДНОЙ 50ММ</t>
  </si>
  <si>
    <t>КЛЮЧ НАКИДНОЙ 55ММ</t>
  </si>
  <si>
    <t>КЛЮЧ НАКИДНОЙ 75</t>
  </si>
  <si>
    <t>Ключ разводной №19</t>
  </si>
  <si>
    <t>ГОСТ 7275-75</t>
  </si>
  <si>
    <t>Ключ разводной №30</t>
  </si>
  <si>
    <t>Ключ рожковый 10-12</t>
  </si>
  <si>
    <t>КЛЮЧ РОЖКОВЫЙ 10х12 GEDORE</t>
  </si>
  <si>
    <t>рожковый, отгнутый, искробезопасный. Материал: медно-бериллиевый сплав.</t>
  </si>
  <si>
    <t>КЛЮЧ РОЖКОВЫЙ 10х13 ИСКРОБЕЗОПАСНЫЙ</t>
  </si>
  <si>
    <t>Ключ рожковый 12-14</t>
  </si>
  <si>
    <t>КЛЮЧ РОЖКОВЫЙ 12х13 GEDORE АРТ.0011213S</t>
  </si>
  <si>
    <t>КЛЮЧ РОЖКОВЫЙ 13х14 ИСКРОБЕЗОПАСНЫЙ</t>
  </si>
  <si>
    <t>КЛЮЧ РОЖКОВЫЙ 14х17 ИСКРОБЕЗОПАСНЫЙ</t>
  </si>
  <si>
    <t>КЛЮЧ РОЖКОВЫЙ 17х19</t>
  </si>
  <si>
    <t>КЛЮЧ РОЖКОВЫЙ 17х19 ИСКРОБЕЗОПАСНЫЙ</t>
  </si>
  <si>
    <t>КЛЮЧ РОЖКОВЫЙ 19х22</t>
  </si>
  <si>
    <t>КЛЮЧ РОЖКОВЫЙ 19х22 ИСКРОБЕЗОПАСНЫЙ</t>
  </si>
  <si>
    <t>Ключ рожковый 22-24</t>
  </si>
  <si>
    <t>КЛЮЧ РОЖКОВЫЙ 22х24 ИСКРОБЕЗОПАСНЫЙ</t>
  </si>
  <si>
    <t>Ключ рожковый 24-27</t>
  </si>
  <si>
    <t>КЛЮЧ РОЖКОВЫЙ 24х27</t>
  </si>
  <si>
    <t>КЛЮЧ РОЖКОВЫЙ 24х30</t>
  </si>
  <si>
    <t>Ключ рожковый 27-30</t>
  </si>
  <si>
    <t>КЛЮЧ РОЖКОВЫЙ 27х32</t>
  </si>
  <si>
    <t>Ключ рожковый 30-32</t>
  </si>
  <si>
    <t>КЛЮЧ РОЖКОВЫЙ 41х46</t>
  </si>
  <si>
    <t>КЛЮЧ РОЖКОВЫЙ 8*10</t>
  </si>
  <si>
    <t>КЛЮЧ ТРУБНЫЙ 2" 378-550 Beta</t>
  </si>
  <si>
    <t>Ключ трубный, с "S"образными губками, длина 550 мм, макс диаметр захвата 2"</t>
  </si>
  <si>
    <t>КЛЮЧ ТРУБНЫЙ 3" 378-650 Beta</t>
  </si>
  <si>
    <t>Ключ трубный, с "S"образными губками, длина 650 мм, макс диаметр захвата 3"</t>
  </si>
  <si>
    <t>КЛЮЧ ТРУБНЫЙ КТР 2</t>
  </si>
  <si>
    <t>КЛЮЧ ТРУБНЫЙ КТР 4</t>
  </si>
  <si>
    <t>Кольцо (п/с) ГХО 25/50</t>
  </si>
  <si>
    <t>ПКИ.711143.014-95</t>
  </si>
  <si>
    <t>Кольцо ГХМ 12,5/120</t>
  </si>
  <si>
    <t>Поставка МКР</t>
  </si>
  <si>
    <t>КОНТЕЙНЕР МЯГКИЙ МКР</t>
  </si>
  <si>
    <t>вид тары для перевозки любых сыпучих, кусковых, пакетированных материалов и даже жидкостей (необходим для перегрузки катализатора во время капитального ремонта) ТУ 2297-046-00204872-2000.</t>
  </si>
  <si>
    <t>Краска Зеленая марка МЛ</t>
  </si>
  <si>
    <t>ГОСТ 9754—76</t>
  </si>
  <si>
    <t>КРУГ 20,5 12Х18Н10Т ГОСТ5632-72,7417-75</t>
  </si>
  <si>
    <t xml:space="preserve">ОСТ 36-146-88           </t>
  </si>
  <si>
    <t>КРУГ 30 12Х18Н10Т ГОСТ 2590-88,5632-72</t>
  </si>
  <si>
    <t>КРУГ 40 12Х18Н10Т ГОСТ 2590-88,5632-72</t>
  </si>
  <si>
    <t>КРУГ 70 12Х18Н10Т ГОСТ 2590-88,5632-72</t>
  </si>
  <si>
    <t>КРУГ ОТРЕЗНОЙ FT33 125х3,0х22,23</t>
  </si>
  <si>
    <t>Отрезной круг по металлу и нержавеющей стали. Диаметр, мм 125 - Диаметр отверстия, мм 22,23 - Толщина, мм 3.0</t>
  </si>
  <si>
    <t>КРУГ ОТРЕЗНОЙ FT33-150х3,0х22,23</t>
  </si>
  <si>
    <t>Отрезной круг по металлу и нержавеющей стали. Диаметр, мм 150 - Диаметр отверстия, мм 22,23 - Толщина, мм 3.0</t>
  </si>
  <si>
    <t>КРУГ ОТРЕЗНОЙ ПП 14А 125х2,0х22</t>
  </si>
  <si>
    <t>Отрезной круг по металлу и нержавеющей стали. Диаметр, мм 125 - Диаметр отверстия, мм 22,23 - Толщина, мм 2.0</t>
  </si>
  <si>
    <t>Кувалда 6 кг</t>
  </si>
  <si>
    <t>ГОСТ 2310-77</t>
  </si>
  <si>
    <t>Кусачки торцовые 200</t>
  </si>
  <si>
    <t>ГОСТ 7236-93</t>
  </si>
  <si>
    <t>поставка линз</t>
  </si>
  <si>
    <t>27.22</t>
  </si>
  <si>
    <t>ЛИНЗА В/Д Ж1-25-20 СТ20 ГОСТ 10493</t>
  </si>
  <si>
    <t>ГОСТ 10493</t>
  </si>
  <si>
    <t>ЛИСТ 1,5 12Х18Н10Т</t>
  </si>
  <si>
    <t xml:space="preserve">ГОСТ 19903-74 </t>
  </si>
  <si>
    <t>ЛИСТ 1,5 СТ3СП5</t>
  </si>
  <si>
    <t>ЛИСТ 2 12Х18Н10Т</t>
  </si>
  <si>
    <t>ЛИСТ 4 12Х18Н10Т</t>
  </si>
  <si>
    <t>поставка металлопроката</t>
  </si>
  <si>
    <t xml:space="preserve"> 28.73</t>
  </si>
  <si>
    <t>ЛИСТ ПВЛ 508 ПРОСЕЧНО-ВЫТЯЖНОЙ</t>
  </si>
  <si>
    <t>ГОСТ 11400-75</t>
  </si>
  <si>
    <t>Мебельный степплер</t>
  </si>
  <si>
    <t>Модель 41Е904 тип скобы J\53(4-14мм)</t>
  </si>
  <si>
    <t>Молоток 200гр</t>
  </si>
  <si>
    <t>Молоток 400гр</t>
  </si>
  <si>
    <t>Молоток 800гр</t>
  </si>
  <si>
    <t>МОЛОТОК СЛЕСАРНЫЙ 600 ГР</t>
  </si>
  <si>
    <t>ГОСТ 2310—77</t>
  </si>
  <si>
    <t>Монтировка Ø25х500</t>
  </si>
  <si>
    <t>ГОСТ 2310-77, диаметр прутка - 25 мм, длина 500 мм</t>
  </si>
  <si>
    <t>МОНТИРОВКА Ф25х800</t>
  </si>
  <si>
    <t>ГОСТ 2310-77, диаметр прутка - 25 мм, длина 800 мм</t>
  </si>
  <si>
    <t>Муфта ведомая ГХМ 12,5/120</t>
  </si>
  <si>
    <t>ГХ.303586.034-13.02</t>
  </si>
  <si>
    <t>Муфта ведомая ГХМ 3/32</t>
  </si>
  <si>
    <t>ГХ.303586.028-02.02</t>
  </si>
  <si>
    <t>Муфта ведомая ГХО 25/50</t>
  </si>
  <si>
    <t>ГХ.303586.025-13.02</t>
  </si>
  <si>
    <t>Муфта ведомая ГХО 50/50</t>
  </si>
  <si>
    <t>ГХ.303586.025-02</t>
  </si>
  <si>
    <t>Муфта ведущая ГХМ 12,5/120</t>
  </si>
  <si>
    <t>ГХ.303581.009-38.01</t>
  </si>
  <si>
    <t>Муфта ведущая ГХМ 3/32</t>
  </si>
  <si>
    <t>ГХ.303581.011-38.04</t>
  </si>
  <si>
    <t>Муфта ведущая ГХО 25/50</t>
  </si>
  <si>
    <t>Муфта ведущая ГХО 50/50</t>
  </si>
  <si>
    <t>ГХ.303581.009-38</t>
  </si>
  <si>
    <t xml:space="preserve">Мягкий контейнер </t>
  </si>
  <si>
    <t>1,0С2-1,0ППР2</t>
  </si>
  <si>
    <t>Набор буров для перфоратора</t>
  </si>
  <si>
    <t>от 4мм до 12мм</t>
  </si>
  <si>
    <t>839</t>
  </si>
  <si>
    <t>компл</t>
  </si>
  <si>
    <t>НАБОР ГОЛОВОК</t>
  </si>
  <si>
    <t>Кол-во предметов -107, 1/4"DR: Головки 4, 5, 6, 7, 8, 9, 10, 11, 12, 13 мм, Головки глуб. 4, 5, 6, 7, 8, 9, 10, 11 мм, Головки дюймовые 5/32, 3/16, 7/32, 1/4, 9/32, 5/16, 11/32, 3/8, 7/16, 1/2, Головки глубокие дюймовые 3/16, 7/32, 1/4, 9/32, 5/16, 11/32, 3/8, 7/16, Трещотка, Удлинитель 75 мм. 3/8"DR: Головки 10, 11, 12, 13, 14, 15, 16, 17, 18, 19 мм, Головки глубокие 10, 11, 12, 13, 14, 15, 16, 17, 18, 19 мм, Головки дюймовые 3/8, 7/16, 1/2, 9/16, 5/8, 11/16, 3/4, 13/16, Головки глубокие дюймовые 3/8, 7/16, 1/2, 9/16, 5/8, 11/16, 3/4, 13/16, 7/8, Трещотка, Свечные головки дюймовые 5/8, 13/16, Удлинитель 75 мм, Адаптер 3/8"Fх1/2"M. 1/2"DR: Головки 12-ти гранные 18, 19, 20, 21, 22 мм, Головки дюймовые 12-ти гранные 1/2, 9/16, 5/8, 11/16, 3/4, 13/16, 7/8, 15/16, Головки глубокие дюймовые 1/2, 9/16, 5/8, 11/16, Ключи шестигранные угловые дюймовые 5/64, 3/32, 1/8, 5/32, 3/16, 1/16, 1/4. Пластиковый кейс.</t>
  </si>
  <si>
    <t>Набор головок 500.00 с трещеткой</t>
  </si>
  <si>
    <t>Набор торцевых головок, 12 шт., в пластиковом держателе -
 с ручкой, для работ по снятию/установке тарелок в колоннах, также для ремонтных работ</t>
  </si>
  <si>
    <t>Набор отверток</t>
  </si>
  <si>
    <t>ГОСТ 17199-88,</t>
  </si>
  <si>
    <t>НАБОР ОТВЕРТОК 2150-2160 РН-010</t>
  </si>
  <si>
    <t>Набор инструментов 10 предметов стандартных размеров 
Для винтов с прямым и крестообразным шлицем Рhillips
Стержень из ванадиевой стали, матовое хромирование
Трехкомпонентная рукоятка с отверстием для подвешивания
Комплектация: 
2150 3 6679270 3C-Отвертка шлицевая 3 mm 1 шт.,
2150 4 6679350 3C-Отвертка шлицевая 4 mm 1 шт.,
2150 5,5 6679430 3C-Отвертка шлицевая 5.5 mm 1 шт.,
2150 6,5 6679510 3C-Отвертка шлицевая 6.5 mm 1 шт.,
2150 8 6679780 3C-Отвертка шлицевая 8 mm 1 шт.,
2153 5,5 1482432 Отвертка шлицевая короткая Stubby 5.5 mm 1 шт.,
2160 PH 1 6683380 3C-Отвертка крестовая PH 1 1 шт.,
2160 PH 2 6683460 3C-Отвертка крестовая PH 2 1 шт.,
2161 PH 1 1482440 Отвертка крестовая короткая Stubby PH 1 1 шт.,
4615 3,5 6699380 Отвертка индикаторная 220-250 V, шлиц 3.5 mm 1</t>
  </si>
  <si>
    <t>НАБОР СВЕРЛ</t>
  </si>
  <si>
    <t>ГОСТ 10903-77 ОТ 3 ДО 10 ММ</t>
  </si>
  <si>
    <t>Набор слесарных ключей(накидные)  от№8 до №36</t>
  </si>
  <si>
    <t>Набор слесарных ключей(рожковые)  от№8 до №36</t>
  </si>
  <si>
    <t xml:space="preserve">Набор шестигранников </t>
  </si>
  <si>
    <t>от №4 до №10  ГОСТ 2879</t>
  </si>
  <si>
    <t>Набор шестигранников</t>
  </si>
  <si>
    <t>от 5 до 12 мм</t>
  </si>
  <si>
    <t>НАПИЛЬНИК КРУГЛЫЙ 1162 200 Н1</t>
  </si>
  <si>
    <t>гост 1465-80</t>
  </si>
  <si>
    <t>НАПИЛЬНИК КРУГЛЫЙ 250 № 1</t>
  </si>
  <si>
    <t>НАПИЛЬНИК КРУГЛЫЙ 250 № 2</t>
  </si>
  <si>
    <t>НАПИЛЬНИК КРУГЛЫЙ 250 № 3</t>
  </si>
  <si>
    <t>НАПИЛЬНИК КРУГЛЫЙ 300 № 2</t>
  </si>
  <si>
    <t>НАПИЛЬНИК ПЛОСКИЙ 400 № 2</t>
  </si>
  <si>
    <t>НАПИЛЬНИК ПЛОСКИЙ WH 1112 200 H1</t>
  </si>
  <si>
    <t>НАПИЛЬНИК ПОЛУКРУГЛЫЙ 250 № 2</t>
  </si>
  <si>
    <t>Напильник трехгранный 250мм (Н2)</t>
  </si>
  <si>
    <t>НАПИЛЬНИК ТРЕХГРАННЫЙ 300</t>
  </si>
  <si>
    <t>НАПИЛЬНИК ТРЕХГРАННЫЙ WH 1132 150 H2</t>
  </si>
  <si>
    <t>НАПИЛЬНИК ТРЕХГРАННЫЙ WH 1132 250 H2</t>
  </si>
  <si>
    <t>НАПИЛЬНИК ЧЕТЫРЕХГРАННЫЙ 250 Н1</t>
  </si>
  <si>
    <t>НАПИЛЬНИК ЧЕТЫРЕХГРАННЫЙ 250 Н2</t>
  </si>
  <si>
    <t>НОЖНИЦЫ ПО МЕТАЛЛУ 320ММ</t>
  </si>
  <si>
    <t>ГОСТ7210-75</t>
  </si>
  <si>
    <t>НОЖОВКА ПО ДЕРЕВУ</t>
  </si>
  <si>
    <t>гост 26215-84</t>
  </si>
  <si>
    <t>март</t>
  </si>
  <si>
    <t>НОЖОВКА ПО МЕТАЛЛУ</t>
  </si>
  <si>
    <t>ГОСТ 17270-71</t>
  </si>
  <si>
    <t>25,2</t>
  </si>
  <si>
    <t>Отвёрка (фигурная) крестовая</t>
  </si>
  <si>
    <t>Ph2 ГОСТ 17199-88</t>
  </si>
  <si>
    <t>Отвёрка плоская</t>
  </si>
  <si>
    <t>SL-5,5х0,5мм ГОСТ 17199-88</t>
  </si>
  <si>
    <t>ОТВЕРТКА 451N3KPH-1х80</t>
  </si>
  <si>
    <t>тип шлица 1,  длина стержня, мм 80, Хромованадиевая сталь Твердость HRC 55 H84, Хромированное покрытие,  амагниченное жало, диэлектрические ручки, защита до 1000В</t>
  </si>
  <si>
    <t>ОТВЕРТКА 451N3KPH-2х10</t>
  </si>
  <si>
    <t>тип шлица 2,  длина стержня, мм 10, Хромованадиевая сталь Твердость HRC 55 H84, Хромированное покрытие,  амагниченное жало, диэлектрические ручки, защита до 1000В</t>
  </si>
  <si>
    <t>ОТВЕРТКА 451N3KPH-3х15</t>
  </si>
  <si>
    <t>тип шлица 3,  длина стержня, мм 15, Хромованадиевая сталь Твердость HRC 55 H84, Хромированное покрытие,  амагниченное жало, диэлектрические ручки, защита до 1000В</t>
  </si>
  <si>
    <t>ОТВЕРТКА ПЛОСКАЯ 0,8х290</t>
  </si>
  <si>
    <t>ОТВЕРТКА ПОД ШЛИЦ 450N3K -3,0х100</t>
  </si>
  <si>
    <t>тип шлица 3,0,  длина стержня, мм 100, Хромованадиевая сталь Твердость HRC 55 H84, Хромированное покрытие,  амагниченное жало, диэлектрические ручки, защита до 1000В</t>
  </si>
  <si>
    <t>ОТВЕРТКА ПОД ШЛИЦ 450N3K -6,5х150</t>
  </si>
  <si>
    <t>тип шлица 6,5,  длина стержня, мм 150, Хромованадиевая сталь Твердость HRC 55 H84, Хромированное покрытие,  амагниченное жало, диэлектрические ручки, защита до 1000В</t>
  </si>
  <si>
    <t>Пассатижи 160</t>
  </si>
  <si>
    <t xml:space="preserve">Пассатижи 8250-1160 </t>
  </si>
  <si>
    <t>ГОСТ 17438-72</t>
  </si>
  <si>
    <t>ГОСТ 9740-71</t>
  </si>
  <si>
    <t>2894260</t>
  </si>
  <si>
    <t>ПЛАШКА 20х1,0</t>
  </si>
  <si>
    <t xml:space="preserve"> ГОСТ 9740-71</t>
  </si>
  <si>
    <t>ПЛАШКА ТРУБНАЯ 1</t>
  </si>
  <si>
    <t>ПЛАШКА ТРУБНАЯ 1/2</t>
  </si>
  <si>
    <t>ПЛАШКА ТРУБНАЯ 3/4</t>
  </si>
  <si>
    <t>Пломбиратор</t>
  </si>
  <si>
    <t xml:space="preserve"> По ГОСТ 17271-76. Для свинцовых пломб. Диаметр штемпелей 10 мм</t>
  </si>
  <si>
    <t>Пломбы свинцовые</t>
  </si>
  <si>
    <t>ГОСТ 30269-95</t>
  </si>
  <si>
    <t>ГОСТ 103-76</t>
  </si>
  <si>
    <t>ПОЛОСА 40Х4 ГОСТ 103-93 УМР</t>
  </si>
  <si>
    <t>Поставка изделий из фторопласта</t>
  </si>
  <si>
    <t>Пята 8ВШ.266.009-02 графитофторопласт КВ или фторопласт Ф-4 ГОСТ 10007-72</t>
  </si>
  <si>
    <t>СГ-Т-ТУ 48-20-89-90</t>
  </si>
  <si>
    <t>Пята 8ВШ.266.010-01 графитофторопласт КВ или фторопласт Ф-4 ГОСТ 10007-72</t>
  </si>
  <si>
    <t>Пята 8КЕ.266.224 графитофторопласт КВ</t>
  </si>
  <si>
    <t>Растворитель</t>
  </si>
  <si>
    <t>марки "651"</t>
  </si>
  <si>
    <t>25,1</t>
  </si>
  <si>
    <t>018</t>
  </si>
  <si>
    <t>п/м</t>
  </si>
  <si>
    <t>РУЛЕТКА 3М</t>
  </si>
  <si>
    <t>ширина ленты 20 мм, длина шкалы 3000 мм</t>
  </si>
  <si>
    <t>РУЧКА ПЛАСТИКОВАЯ ДЛЯ НАПИЛЬНИКА</t>
  </si>
  <si>
    <t>Материал: полиэтилен, пластмасса. Длина 120 мм</t>
  </si>
  <si>
    <t>Скобы к мебельному степлеру</t>
  </si>
  <si>
    <t>14мм</t>
  </si>
  <si>
    <t>поставка грузоподъемных механизмов</t>
  </si>
  <si>
    <t>29.22.6</t>
  </si>
  <si>
    <t>Таль ручная г/п 3т.</t>
  </si>
  <si>
    <t>г/п 3т.</t>
  </si>
  <si>
    <t>Таль ручная рычажная HLB</t>
  </si>
  <si>
    <t>г/п 1,5т, Н-6м</t>
  </si>
  <si>
    <t>ТИСКИ СЛЕСАРНЫЕ 100ММ</t>
  </si>
  <si>
    <t xml:space="preserve"> гост 4045-75</t>
  </si>
  <si>
    <t>поставка ГСМ</t>
  </si>
  <si>
    <t>23.20</t>
  </si>
  <si>
    <t>Топливо дизельное</t>
  </si>
  <si>
    <t>ТОПОР (1200г/700)</t>
  </si>
  <si>
    <t>гост 18578-89</t>
  </si>
  <si>
    <t xml:space="preserve">Тросорез </t>
  </si>
  <si>
    <t>ТРОС-10</t>
  </si>
  <si>
    <t>27.35.3</t>
  </si>
  <si>
    <t>УГОЛОК 25Х25Х4 СТ3СП5</t>
  </si>
  <si>
    <t>ГОСТ 27772-88</t>
  </si>
  <si>
    <t>УГОЛОК 35Х35Х4 СТ3СП5</t>
  </si>
  <si>
    <t>УГОЛОК 40Х40Х4 СТ3СП5</t>
  </si>
  <si>
    <t>УГОЛОК 50Х50Х5 СТ3СП5</t>
  </si>
  <si>
    <t>25.13.7</t>
  </si>
  <si>
    <t>УРОВЕНЬ СТРОИТЕЛЬНЫЙ 1200ММ</t>
  </si>
  <si>
    <t>ГОСТ 9416-83</t>
  </si>
  <si>
    <t>Фторопласт первичный Ф-4   Ø50мм</t>
  </si>
  <si>
    <t>ГОСТ 10007-80</t>
  </si>
  <si>
    <t>Фторопласт первичный Ф-4 Ø 200мм</t>
  </si>
  <si>
    <t>Фторопласт первичный Ф-4 Ø 250мм</t>
  </si>
  <si>
    <t>Фторопласт первичный Ф-4 Ø120мм</t>
  </si>
  <si>
    <t>Шаблон резьбовой М60 набор</t>
  </si>
  <si>
    <t>ГОСТ 519-77</t>
  </si>
  <si>
    <t>Шайба М12</t>
  </si>
  <si>
    <t>ОСТ 26-2042-96</t>
  </si>
  <si>
    <t>Шайба М16</t>
  </si>
  <si>
    <t>Шкурка шлифовальная на полотне 6</t>
  </si>
  <si>
    <t>ШКУРКА ШЛИФОВАЛЬНАЯ НА ПОЛОТНЕ №4</t>
  </si>
  <si>
    <t>Шпилька н/д с/г  М12х100</t>
  </si>
  <si>
    <t>ГОСТ 9066/22042/ОСТ 26-2040</t>
  </si>
  <si>
    <t>Шпилька н/д с/г  М16х100</t>
  </si>
  <si>
    <t>Шпилька н/д с/г  М20х120</t>
  </si>
  <si>
    <t>Шпилька с/ н/д  М 12х70 ст.35</t>
  </si>
  <si>
    <t>11.027-80</t>
  </si>
  <si>
    <t>ШПИЛЬКА С/Г Н/Д М12Х110 СТ35 ГОСТ 9066</t>
  </si>
  <si>
    <t>ГОСТ 9066</t>
  </si>
  <si>
    <t>ШПИЛЬКА С/Г Н/Д М12Х70 СТ.35</t>
  </si>
  <si>
    <t>ОСТ 26-2040</t>
  </si>
  <si>
    <t>ШПИЛЬКА С/Г Н/Д М16Х120 СТ35 ОСТ 26-2040</t>
  </si>
  <si>
    <t>ШПИЛЬКА С/Г Н/Д М16Х90 СТ35</t>
  </si>
  <si>
    <t>ШПИЛЬКА С/Г Н/Д М18Х120 СТ35</t>
  </si>
  <si>
    <t>ШПИЛЬКА С/Г Н/Д М18х85 СТ.35</t>
  </si>
  <si>
    <t>ШПИЛЬКА С/Г Н/Д М20Х110 СТ35</t>
  </si>
  <si>
    <t>ШПИЛЬКА С/Г Н/Д М20Х160 СТ35</t>
  </si>
  <si>
    <t>ШПИЛЬКА С/Г Н/Д М20х200 СТ 35</t>
  </si>
  <si>
    <t>ШПИЛЬКА С/Г Н/Д М22Х120 СТ35 ОСТ 26-2040</t>
  </si>
  <si>
    <t>ШПИЛЬКА С/Г Н/Д М22х220 СТ.35</t>
  </si>
  <si>
    <t>ШПИЛЬКА С/Г Н/Д М27х110 СТ.35</t>
  </si>
  <si>
    <t>ШПИЛЬКА С/Г Н/Д М30Х140 СТ35</t>
  </si>
  <si>
    <t>ШПИЛЬКА С/Г Н/Д М36х180 СТ.35</t>
  </si>
  <si>
    <t>Экран ГХМ 12,5/120</t>
  </si>
  <si>
    <t>ГХ.725327.003-02.01</t>
  </si>
  <si>
    <t>Экран ГХМ 3/32</t>
  </si>
  <si>
    <t>ГХ.725327.006-02</t>
  </si>
  <si>
    <t>Экран ГХО 50/50</t>
  </si>
  <si>
    <t>ГХ.305172.027-02</t>
  </si>
  <si>
    <t>ВКЛАДЫШ 8КЕ.263.150</t>
  </si>
  <si>
    <t>для герметичных насосов марок ЦГ, ЦНГ, ХГ, БЭН производства АО "Молдовахидромаш", АО НТЦ «Hidrotehnica» г. Кишинев</t>
  </si>
  <si>
    <t>ВТУЛКА 8КЕ.213.329</t>
  </si>
  <si>
    <t>ПЯТА 8КЕ.266.224</t>
  </si>
  <si>
    <t>ВТУЛКА 8КЕ.213.325</t>
  </si>
  <si>
    <t>ВКЛАДЫШ 8КЕ.263.271</t>
  </si>
  <si>
    <t>ПЯТА 8КЕ.266.235</t>
  </si>
  <si>
    <t>ВТУЛКА 8ВШ.210.143</t>
  </si>
  <si>
    <t>ВКЛАДЫШ 8ВШ.263.013</t>
  </si>
  <si>
    <t>ПЯТА 8ВШ.266.009</t>
  </si>
  <si>
    <t>ВТУЛКА 8ВШ.210.144</t>
  </si>
  <si>
    <t>ВКЛАДЫШ 8ВШ.263.006</t>
  </si>
  <si>
    <t>ПЯТА 8ВШ.266.010</t>
  </si>
  <si>
    <t>Эмаль-краска коричневая</t>
  </si>
  <si>
    <t>поставка мебели</t>
  </si>
  <si>
    <t>Оказание услуг по обучению/аттестации</t>
  </si>
  <si>
    <t>74.20.41</t>
  </si>
  <si>
    <t>обучение/семинары</t>
  </si>
  <si>
    <t xml:space="preserve">1. Правовое регулирование корпоративных отношений и сделок: реформа ГК РФ, судебная практика и сопровождение корпоративных процедур и сделок
2. Правовой режим недвижимого имущества и сделок с ним: реформа ГК РФ, комментарии к судебной практике и анализ актуальных практических вопросов
3. ДОГОВОРНОЕ ПРАВО: реформа Гражданского кодекса РФ и актуальные вопросы судебной практики 
</t>
  </si>
  <si>
    <t>поставка бытовой техники</t>
  </si>
  <si>
    <t>мини холодильник</t>
  </si>
  <si>
    <t>февраль-март 2015г.</t>
  </si>
  <si>
    <t>Набор слесарных ключей(рожковые)</t>
  </si>
  <si>
    <t>«GEDORE» от№8 до №36</t>
  </si>
  <si>
    <t>Набор слесарных ключей(накидные)</t>
  </si>
  <si>
    <t>«GEDORE»от№8 до №36</t>
  </si>
  <si>
    <t>Набор отвёрток</t>
  </si>
  <si>
    <t xml:space="preserve">«GEDORE» </t>
  </si>
  <si>
    <t>Ключ газовый</t>
  </si>
  <si>
    <t xml:space="preserve">«GEDORE» №1 </t>
  </si>
  <si>
    <t xml:space="preserve">«GEDORE» №2 </t>
  </si>
  <si>
    <t>25.73.30.293</t>
  </si>
  <si>
    <t>Лампа паяльная</t>
  </si>
  <si>
    <t>Плоскогубцы</t>
  </si>
  <si>
    <t>«GEDORE»</t>
  </si>
  <si>
    <t>Пломбир</t>
  </si>
  <si>
    <t>Ключ разводной</t>
  </si>
  <si>
    <t>№19</t>
  </si>
  <si>
    <t>№30</t>
  </si>
  <si>
    <t>Тросорез ТРОС-10</t>
  </si>
  <si>
    <t>Ножовка по металлу</t>
  </si>
  <si>
    <t>Ножовка по дереву</t>
  </si>
  <si>
    <t>Аптечка-медицинская</t>
  </si>
  <si>
    <t>"ТНК-ВР"</t>
  </si>
  <si>
    <t>Поставка ГСМ</t>
  </si>
  <si>
    <t>летнее ЕВРО</t>
  </si>
  <si>
    <t>зимнее ЕВРО</t>
  </si>
  <si>
    <t xml:space="preserve">Электростанция Honda EG5500CXS RGH </t>
  </si>
  <si>
    <t xml:space="preserve">бензиновая электростанция;       однофазная (220 вольт);                       мощность 5 кВт, максимальная мощность 5.50 кВт;                  двигатель Honda GX 390; </t>
  </si>
  <si>
    <t>2</t>
  </si>
  <si>
    <t>1</t>
  </si>
  <si>
    <t>июнь 2015</t>
  </si>
  <si>
    <t>ГОСТ 10157-79</t>
  </si>
  <si>
    <t>БАЛ</t>
  </si>
  <si>
    <t>Поставка арматуры</t>
  </si>
  <si>
    <t>28.12</t>
  </si>
  <si>
    <t>АРМАТУРА 12-А-I (А240) ГОСТ 5781-82</t>
  </si>
  <si>
    <t>ГОСТ 5781-82</t>
  </si>
  <si>
    <t>28.13</t>
  </si>
  <si>
    <t>АРМАТУРА 14-А-III (А400) ГОСТ 5781-82</t>
  </si>
  <si>
    <t>ГОСТ 5781-83</t>
  </si>
  <si>
    <t>28.14</t>
  </si>
  <si>
    <t>АРМАТУРА 16-А-III (А400) ГОСТ 5781-82</t>
  </si>
  <si>
    <t>ГОСТ 5781-84</t>
  </si>
  <si>
    <t>АЦЕТИЛЕН ТЕХНИЧЕСКИЙ ГОСТ 5457-75</t>
  </si>
  <si>
    <t>ГОСТ 5457-75</t>
  </si>
  <si>
    <t>10</t>
  </si>
  <si>
    <t>055</t>
  </si>
  <si>
    <t>м2</t>
  </si>
  <si>
    <t>БЕНЗИН Н/ЭТ РЕГУЛЯР-92</t>
  </si>
  <si>
    <t>ТУ 38.401-58-350-2005</t>
  </si>
  <si>
    <t>60</t>
  </si>
  <si>
    <t>БЕНЗОГЕНЕРАТОР ЕLEMAX SN 3200T</t>
  </si>
  <si>
    <t>БЕНЗОПИЛА ПАРТНЕР</t>
  </si>
  <si>
    <t>Мощьность двигвателя 1,55 кВт                  рабочий объем 36,3 см.куб.               Максимальная скорость двигателя 13000 об/мин                                             Объем топливного бака 0,40л                                    Объем маслянного бака 0,3 л</t>
  </si>
  <si>
    <t>БОЛТ 6Х60 ГОСТ 7798-70</t>
  </si>
  <si>
    <t>БОЛТ Б/Г М12Х55 ГОСТ 7798-70</t>
  </si>
  <si>
    <t>БОЛТ Б/Г М8Х20 ГОСТ 7798-70</t>
  </si>
  <si>
    <t>БОЛТ М6-6GХ30.58.016 ОЦ.ГОСТ 7805-70</t>
  </si>
  <si>
    <t>БОЛТ М8-6GХ40.58.016 ОЦ. ГОСТ 7798-70</t>
  </si>
  <si>
    <t>БЫСТРОСЪЕМНЫЕ СОЕДИНЕНИЯ  МУФТА ТЕХНОС БРСМ 6</t>
  </si>
  <si>
    <t>БЫСТРОСЪЕМНЫЕ СОЕДИНЕНИЯ  КЛАПАН ТЕХНОС БРСК 6</t>
  </si>
  <si>
    <t xml:space="preserve">БУР ДЛЯ ПЕРФОРАТОРА  SDS     5Х110 </t>
  </si>
  <si>
    <t xml:space="preserve">БУР ДЛЯ ПЕРФОРАТОРА  SDS     6Х110 </t>
  </si>
  <si>
    <t xml:space="preserve">БУР ДЛЯ ПЕРФОРАТОРА  SDS     8Х110 </t>
  </si>
  <si>
    <t xml:space="preserve">БУР ДЛЯ ПЕРФОРАТОРА  SDS     10Х110 </t>
  </si>
  <si>
    <t xml:space="preserve">БУР ДЛЯ ПЕРФОРАТОРА  SDS     12Х110 </t>
  </si>
  <si>
    <t xml:space="preserve">БУР ДЛЯ ПЕРФОРАТОРА  SDS     16Х210 </t>
  </si>
  <si>
    <t xml:space="preserve">БУР ДЛЯ ПЕРФОРАТОРА  SDS     18Х210 </t>
  </si>
  <si>
    <t xml:space="preserve">БУР ДЛЯ ПЕРФОРАТОРА  SDS     20Х210 </t>
  </si>
  <si>
    <t>ВАЛ НАСОСА 18 ПРЦ СТАЛЬ 40Х</t>
  </si>
  <si>
    <t>Чертеж 797-11-11</t>
  </si>
  <si>
    <t>ВАЛ НАСОСА 80NEA СТАЛЬ 40Х</t>
  </si>
  <si>
    <t>Чертеж 19354-1</t>
  </si>
  <si>
    <t>ВАЛ НАСОСА RH SJ СТАЛЬ 40Х</t>
  </si>
  <si>
    <t>Чертеж 814-23-17</t>
  </si>
  <si>
    <t>ВАЛ НАСОСА Н-402 СТАЛЬ 40Х</t>
  </si>
  <si>
    <t>Чертеж 823-82-19</t>
  </si>
  <si>
    <t>6</t>
  </si>
  <si>
    <t>2894190</t>
  </si>
  <si>
    <t>ВОРОТОК ДЛЯ МЕТЧИКОВ М4-М16</t>
  </si>
  <si>
    <t>ГАЙКА М16</t>
  </si>
  <si>
    <t>4</t>
  </si>
  <si>
    <t xml:space="preserve">ГАЙКА М10 </t>
  </si>
  <si>
    <t>0,5</t>
  </si>
  <si>
    <t xml:space="preserve">ГАЙКА М12 СТ20 </t>
  </si>
  <si>
    <t>2,5</t>
  </si>
  <si>
    <t>ГАЙКА М-6 ГОСТ 5915-70</t>
  </si>
  <si>
    <t>ГАЙКА М64 СПЕЦИАЛЬНАЯ СТ20</t>
  </si>
  <si>
    <t>Чертеж Р-18776</t>
  </si>
  <si>
    <t>ГАЙКА М-8 ГОСТ 5915-70</t>
  </si>
  <si>
    <t>ГИДРОЦИЛИНДРЫ УНИВЕРСАЛЬНЫЕ ТЕХНОС     ГЦ 6-140</t>
  </si>
  <si>
    <t>ГИДРОЦИЛИНДРЫ УНИВЕРСАЛЬНЫЕ ТЕХНОС     ГЦ 10-210</t>
  </si>
  <si>
    <t>ГИДРОЦИЛИНДРЫ УНИВЕРСАЛЬНЫЕ ТЕХНОС     ГЦ 30-150</t>
  </si>
  <si>
    <t>ГОЛОВКА УДАРНАЯ К 37-85</t>
  </si>
  <si>
    <t>ГОЛОВКА УДАРНАЯ ТОРЦ.К 21 50 GEDORE</t>
  </si>
  <si>
    <t>ГОЛОВКА УДАРНАЯ ТОРЦ.К 32 36 GEDORE</t>
  </si>
  <si>
    <t>ГОЛОВКА УДАРНАЯ ТОРЦ.К 32 41 GEDORE</t>
  </si>
  <si>
    <t>ГОЛОВКА УДАРНАЯ ТОРЦ.К 32 46 GEDORE</t>
  </si>
  <si>
    <t>ГОЛОВКА УДАРНАЯ ТОРЦ.К21-60 Gedore</t>
  </si>
  <si>
    <t>ГОЛОВКА УДАРНАЯ ТОРЦ.К21-65 Gedore</t>
  </si>
  <si>
    <t>ГОЛОВКА УДАРНАЯ ТОРЦ.К21-70</t>
  </si>
  <si>
    <t>ГОЛОВКА УДАРНАЯ ТОРЦ.К21-75</t>
  </si>
  <si>
    <t>ГОЛОВКА УДАРНАЯ ТОРЦ.К21-80</t>
  </si>
  <si>
    <t>ДИЗТОПЛИВО</t>
  </si>
  <si>
    <t>ГОСТ 305-82</t>
  </si>
  <si>
    <t>М3</t>
  </si>
  <si>
    <t>ДОМКРАТ РЕЕЧНЫЙ ДР-5</t>
  </si>
  <si>
    <t>домкрат реечный  предназначен для подъема различных грузов и конструкций при строительно-монтажных и ремонтных работах</t>
  </si>
  <si>
    <t>ДОМКРАТ РЕЕЧНЫЙ ДР-8</t>
  </si>
  <si>
    <t>ДОМКРАТ ГИДРАВЛИЧЕСКИЙ БУТЫЛОЧНЫЙ        G-50ТН    h-235-356мм</t>
  </si>
  <si>
    <t>домкрат гидравлический  предназначен для подъема различных грузов и конструкций при строительно-монтажных и ремонтных работах</t>
  </si>
  <si>
    <t>Поставка защитного стекла</t>
  </si>
  <si>
    <t>26.1</t>
  </si>
  <si>
    <t xml:space="preserve">ЗАЩИТНОЕ СТЕКЛО </t>
  </si>
  <si>
    <t xml:space="preserve"> к щиткам защитным электросварщика с автоматическими затемняющимся светофильтром НН12 CRYSTALINE Премиум</t>
  </si>
  <si>
    <t>ЗУБИЛО</t>
  </si>
  <si>
    <t>ЗУБИЛО С РУКОЯТКОЙ HS-250</t>
  </si>
  <si>
    <t>КАПРОЛОН 1000х1000х100 ТУ-6-05-988-87</t>
  </si>
  <si>
    <t>ТУ-6-06-38-89</t>
  </si>
  <si>
    <t>КАТАНКА 6,5 СТ3 (СП/ПС) ГОСТ 30136-95</t>
  </si>
  <si>
    <t>ГОСТ 30136-95</t>
  </si>
  <si>
    <t>КАТАНКА 8 СТ3 (СП/ПС) ГОСТ 30136-95</t>
  </si>
  <si>
    <t>КЕЛЬМА   КБ</t>
  </si>
  <si>
    <t>КЕЛЬМА   КШ</t>
  </si>
  <si>
    <t>24.14.2</t>
  </si>
  <si>
    <t>КИСЛОРОД</t>
  </si>
  <si>
    <t>ГОСТ5583-78</t>
  </si>
  <si>
    <t>КЛЕЙМО БУКВЕННОЕ № 5</t>
  </si>
  <si>
    <t>Для нанесения букв на металлические и  неметалические изделелия                                                                               Материал инструментальная сталь            Шрифт - русский</t>
  </si>
  <si>
    <t>КЛЮЧ ГАЕЧНЫЙ 10х12</t>
  </si>
  <si>
    <t>КЛЮЧ ГАЕЧНЫЙ 12х13</t>
  </si>
  <si>
    <t>КЛЮЧ ГАЕЧНЫЙ 12х14</t>
  </si>
  <si>
    <t>КЛЮЧ ГАЕЧНЫЙ 13х14</t>
  </si>
  <si>
    <t>КЛЮЧ ГАЕЧНЫЙ 7х8</t>
  </si>
  <si>
    <t>КЛЮЧ ГАЕЧНЫЙ 8х9 ГОСТ 2839</t>
  </si>
  <si>
    <t>КЛЮЧ ГАЕЧНЫЙ ДВУСТОРОННИЙ 14х17 ОКСИД</t>
  </si>
  <si>
    <t>КЛЮЧ НАКИДНОЙ 10х12</t>
  </si>
  <si>
    <t>КЛЮЧ НАКИДНОЙ 17х19</t>
  </si>
  <si>
    <t>КЛЮЧ НАКИДНОЙ 22х24</t>
  </si>
  <si>
    <t>КЛЮЧ НАКИДНОЙ 27х30</t>
  </si>
  <si>
    <t>КЛЮЧ НАКИДНОЙ 41</t>
  </si>
  <si>
    <t>КЛЮЧ НАКИДНОЙ 46</t>
  </si>
  <si>
    <t>КЛЮЧ НАКИДНОЙ УДАРНЫЙ 115</t>
  </si>
  <si>
    <t>для затягивания гаек ударным способом</t>
  </si>
  <si>
    <t>КЛЮЧ НАКИДНОЙ УДАРНЫЙ 145</t>
  </si>
  <si>
    <t>КЛЮЧ НАКИДНОЙ УДАРНЫЙ 24</t>
  </si>
  <si>
    <t>КЛЮЧ НАКИДНОЙ УДАРНЫЙ 27</t>
  </si>
  <si>
    <t>КЛЮЧ НАКИДНОЙ УДАРНЫЙ 30</t>
  </si>
  <si>
    <t>КЛЮЧ НАКИДНОЙ УДАРНЫЙ 32</t>
  </si>
  <si>
    <t>КЛЮЧ НАКИДНОЙ УДАРНЫЙ 36</t>
  </si>
  <si>
    <t>КЛЮЧ НАКИДНОЙ УДАРНЫЙ 41</t>
  </si>
  <si>
    <t>КЛЮЧ НАКИДНОЙ УДАРНЫЙ 46</t>
  </si>
  <si>
    <t>КЛЮЧ НАКИДНОЙ УДАРНЫЙ 50</t>
  </si>
  <si>
    <t>КЛЮЧ НАКИДНОЙ УДАРНЫЙ 55</t>
  </si>
  <si>
    <t>КЛЮЧ НАКИДНОЙ УДАРНЫЙ 60</t>
  </si>
  <si>
    <t>КЛЮЧ НАКИДНОЙ УДАРНЫЙ 65</t>
  </si>
  <si>
    <t>КЛЮЧ НАКИДНОЙ УДАРНЫЙ 70</t>
  </si>
  <si>
    <t>КЛЮЧ НАКИДНОЙ УДАРНЫЙ 75</t>
  </si>
  <si>
    <t>КЛЮЧ НАКИДНОЙ УДАРНЫЙ 80</t>
  </si>
  <si>
    <t>КЛЮЧ НАКИДНОЙ УДАРНЫЙ 85</t>
  </si>
  <si>
    <t>КЛЮЧ НАКИДНОЙ УДАРНЫЙ 90</t>
  </si>
  <si>
    <t>КЛЮЧ НАКИДНОЙ УДАРНЫЙ 95</t>
  </si>
  <si>
    <t>КЛЮЧ РОЖКОВЫЙ 10х13</t>
  </si>
  <si>
    <t>КЛЮЧ РОЖКОВЫЙ 11х13</t>
  </si>
  <si>
    <t>КЛЮЧ РОЖКОВЫЙ 6х7</t>
  </si>
  <si>
    <t>КЛЮЧ РОЖКОВЫЙ 9х11</t>
  </si>
  <si>
    <t>Поставка запасных частей к гидромонитору WOMA</t>
  </si>
  <si>
    <t>29,12</t>
  </si>
  <si>
    <t>КОЛЬЦО 280.0016</t>
  </si>
  <si>
    <t>По спец.каталогу фирмы WOMA</t>
  </si>
  <si>
    <t>КОЛЬЦО 280.0018 WOMA</t>
  </si>
  <si>
    <t>КОЛЬЦО 280.0025 WOMA</t>
  </si>
  <si>
    <t>КОЛЬЦО 280.0027 WOMA</t>
  </si>
  <si>
    <t>КОЛЬЦО 280.0365</t>
  </si>
  <si>
    <t>КРАСКА ФАСАДНАЯ БЕЛАЯ</t>
  </si>
  <si>
    <t>ТУ 2316-004-59423693-2008</t>
  </si>
  <si>
    <t>КРАСКА ФАСАДНАЯ ГОЛУБАЯ</t>
  </si>
  <si>
    <t>КРАСКА ЭКО-40 Д-4 КИРПИЧНАЯ</t>
  </si>
  <si>
    <t xml:space="preserve">ТУ 2316-004-52979973-99 </t>
  </si>
  <si>
    <t>27,3</t>
  </si>
  <si>
    <t xml:space="preserve">КРУГ 10 СТ3 (СП/ПС) </t>
  </si>
  <si>
    <t>ГОСТ 2590-88,535-88</t>
  </si>
  <si>
    <t>КРУГ Ø14   СТ3</t>
  </si>
  <si>
    <t xml:space="preserve">КРУГ 12 12Х18Н10Т </t>
  </si>
  <si>
    <t>ГОСТ 2590-88,5632-72</t>
  </si>
  <si>
    <t xml:space="preserve">КРУГ 12 СТ20 </t>
  </si>
  <si>
    <t>ГОСТ 2590-88,1050-88</t>
  </si>
  <si>
    <t xml:space="preserve">КРУГ 12 СТ3 (СП/ПС) </t>
  </si>
  <si>
    <t xml:space="preserve">КРУГ 16 СТ20 </t>
  </si>
  <si>
    <t>КРУГ 16,8 12Х18Н10Т Г</t>
  </si>
  <si>
    <t xml:space="preserve">КРУГ 16,8 СТ35 </t>
  </si>
  <si>
    <t>ГОСТ 1050-88,7417-75</t>
  </si>
  <si>
    <t>КРУГ 20 СТ12Х18Н10Т</t>
  </si>
  <si>
    <t xml:space="preserve">КРУГ 30 12Х18Н10Т </t>
  </si>
  <si>
    <t xml:space="preserve">КРУГ 30 СТ20 </t>
  </si>
  <si>
    <t xml:space="preserve">КРУГ 40 12Х18Н10Т </t>
  </si>
  <si>
    <t xml:space="preserve">КРУГ 40 СТ20 </t>
  </si>
  <si>
    <t xml:space="preserve">КРУГ 50 СТ20 </t>
  </si>
  <si>
    <t xml:space="preserve">КРУГ 60 СТ20 </t>
  </si>
  <si>
    <t>ГОСТ 2590-88,1050-90</t>
  </si>
  <si>
    <t xml:space="preserve">КРУГ 70 12Х18Н10Т </t>
  </si>
  <si>
    <t xml:space="preserve">КРУГ 80 12Х18Н10Т </t>
  </si>
  <si>
    <t xml:space="preserve">КРУГ 80 СТ45 </t>
  </si>
  <si>
    <t xml:space="preserve">КРУГ 90 12Х18Н10Т </t>
  </si>
  <si>
    <t xml:space="preserve">КРУГ 90 СТ45 </t>
  </si>
  <si>
    <t>КРУГ ОТРЕЗНОЙ 300х3х32</t>
  </si>
  <si>
    <t>ГОСТ 2424-83</t>
  </si>
  <si>
    <t>ГОСТ 21963-2002</t>
  </si>
  <si>
    <t>КРУГ ОТРЕЗНОЙ FT33 230х2,0х22,23</t>
  </si>
  <si>
    <t>КРУГ ЗАЧИСТНОЙ FT33  125х6,4х22,23</t>
  </si>
  <si>
    <t>КРУГ ШЛИФ.200х25х32 25AF46 LV</t>
  </si>
  <si>
    <t>ГОСТ Р 52588-2006</t>
  </si>
  <si>
    <t>КРУГ ШЛИФ.250х32х76 25AF60 K47V</t>
  </si>
  <si>
    <t>ГОСТ Р 52588-2008</t>
  </si>
  <si>
    <t>КРУГ ШЛИФ.350х40х127 25AF46 MV</t>
  </si>
  <si>
    <t>ГОСТ Р 52588-2007</t>
  </si>
  <si>
    <t>КРУГ ШЛИФ.400х40х127 25A40 49K</t>
  </si>
  <si>
    <t>КРУГ ШЛИФ.400х40х127 25AF46 M51V</t>
  </si>
  <si>
    <t>КРУГ ШЛИФ.ПП 25А 200х25х32 СМ</t>
  </si>
  <si>
    <t>ГОСТ Р 52588-2009</t>
  </si>
  <si>
    <t>КРУГ ШЛИФ.ПП 63С 400х40х127 СМ</t>
  </si>
  <si>
    <t>КРУГ ШЛИФОВАЛЬНЫЙ 200х25х32</t>
  </si>
  <si>
    <t>КРУГ ШЛИФОВАЛЬНЫЙ 230х6х22</t>
  </si>
  <si>
    <t>КРУГ ШЛИФОВАЛЬНЫЙ 400х40х127 64С</t>
  </si>
  <si>
    <t>КРУГ ШЛИФОВАЛЬНЫЙ ЭБ 300х40х127</t>
  </si>
  <si>
    <t>КУВАЛДА 12 КГ</t>
  </si>
  <si>
    <t>КУСАЧКИ 160</t>
  </si>
  <si>
    <t>ЛАК БАКЕЛИТОВЫЙ ГОСТ 901-78 (ЛБС-1 В/С)</t>
  </si>
  <si>
    <t>БТ-577</t>
  </si>
  <si>
    <t>ЛАК НЦ 218</t>
  </si>
  <si>
    <t>ЛАК ПФ-170</t>
  </si>
  <si>
    <t>ЛЕБЕДКА РУЧНАЯ Р-40SS Г/П-1,5Т</t>
  </si>
  <si>
    <t>диаметр троса 6мм, длина троса 3м, тип лебедки рычажная тяговое усилие 4000 кг</t>
  </si>
  <si>
    <t>ЛЕБЕДКА ТЯГОВАЯ 3m 20М</t>
  </si>
  <si>
    <t>Грузоподъемность 3,2 т Вес 22 кг Длина троса 20 м</t>
  </si>
  <si>
    <t>ЛИНЕЙКА 500</t>
  </si>
  <si>
    <t xml:space="preserve"> 27.10.6</t>
  </si>
  <si>
    <t>ЛИСТ 0,55 ОЦИНКОВАННЫЙ</t>
  </si>
  <si>
    <t>ГОСТ 14918-80</t>
  </si>
  <si>
    <t>ЛИСТ 1 СТ3СП5</t>
  </si>
  <si>
    <t>ГОСТ 19903-74</t>
  </si>
  <si>
    <t>ГОСТ 5582-75 ГОСТ19904-909</t>
  </si>
  <si>
    <t>ЛИСТ 12 12Х18Н10Т</t>
  </si>
  <si>
    <t>ЛИСТ 12 СТ20</t>
  </si>
  <si>
    <t>ЛИСТ 16 СТ20</t>
  </si>
  <si>
    <t>ЛИСТ 25 СТ3СП5</t>
  </si>
  <si>
    <t>ЛИСТ 2Х1250Х2500 СТ3СП5</t>
  </si>
  <si>
    <t>ЛИСТ 3 СТ3СП5</t>
  </si>
  <si>
    <t>ЛИСТ 4 СТ3СП5</t>
  </si>
  <si>
    <t>ЛИСТ 5 СТ3СП5</t>
  </si>
  <si>
    <t>ЛИСТ 50 СТ3</t>
  </si>
  <si>
    <t>ЛИСТ 6 СТ3СП5</t>
  </si>
  <si>
    <t>ЛИСТ 8 СТ20</t>
  </si>
  <si>
    <t>ЛИСТ 8 СТ3</t>
  </si>
  <si>
    <t>ТУ 36.26.11.5-89</t>
  </si>
  <si>
    <t>МЕТЧИК R1/4 КОНИЧ.ТРУБНЫЙ ГОСТ 6227</t>
  </si>
  <si>
    <t>ГОСТ 2034-80</t>
  </si>
  <si>
    <t>МЕТЧИК К 1/4 КОНИЧ.ДЮЙМОВЫЙ ГОСТ 6227</t>
  </si>
  <si>
    <t>МЕТЧИК К 3/8 КОНИЧ.ДЮЙМОВЫЙ ГОСТ 6227</t>
  </si>
  <si>
    <t xml:space="preserve">МЕТЧИК М/Р 10х1,25 </t>
  </si>
  <si>
    <t>МЕТЧИК М/Р 12х1,25 (К-Т)</t>
  </si>
  <si>
    <t>МЕТЧИК М/Р 12х1,75</t>
  </si>
  <si>
    <t>МЕТЧИК М/Р 5х0,8</t>
  </si>
  <si>
    <t>МЕТЧИК М/Р 8х0,75 ГОСТ 3266</t>
  </si>
  <si>
    <t>МЕТЧИК М/Р 8х1,0</t>
  </si>
  <si>
    <t>МЕТЧИК М/Р 8х1,25</t>
  </si>
  <si>
    <t>МЕТЧИК М/Р М 12х1</t>
  </si>
  <si>
    <t>МЕТЧИК М/Р М 12х1,5 ГОСТ 3266</t>
  </si>
  <si>
    <t>МЕТЧИК РУЧНОЙ 10х1,0</t>
  </si>
  <si>
    <t>МЕТЧИК РУЧНОЙ 10х1,25</t>
  </si>
  <si>
    <t>МЕТЧИК РУЧНОЙ 10х1,5</t>
  </si>
  <si>
    <t>МЕТЧИК РУЧНОЙ 12х1,0</t>
  </si>
  <si>
    <t>МЕТЧИК РУЧНОЙ 12х1,5 (К-Т)</t>
  </si>
  <si>
    <t>МЕТЧИК РУЧНОЙ 12х1,75</t>
  </si>
  <si>
    <t>МЕТЧИК РУЧНОЙ 14х1,0</t>
  </si>
  <si>
    <t>МЕТЧИК РУЧНОЙ 14х1,5</t>
  </si>
  <si>
    <t>МЕТЧИК РУЧНОЙ 14х2,0 ОСТ 2-И50-1-73</t>
  </si>
  <si>
    <t>МЕТЧИК РУЧНОЙ 16х2</t>
  </si>
  <si>
    <t>МЕТЧИК РУЧНОЙ 3х0,5</t>
  </si>
  <si>
    <t>МЕТЧИК РУЧНОЙ 4х0,7</t>
  </si>
  <si>
    <t>МЕТЧИК РУЧНОЙ 6х0,75 ГОСТ 3266</t>
  </si>
  <si>
    <t>МЕТЧИК РУЧНОЙ 6х1,0</t>
  </si>
  <si>
    <t>МЕТЧИК ТРУБНЫЙ 1</t>
  </si>
  <si>
    <t>МЕТЧИК ТРУБНЫЙ 1/2</t>
  </si>
  <si>
    <t>МЕТЧИК ТРУБНЫЙ 1/4</t>
  </si>
  <si>
    <t>МЕТЧИК ТРУБНЫЙ G 3/4 (К-Т)</t>
  </si>
  <si>
    <t>МОЛОТОК ОТБОЙНЫЙ H25PV</t>
  </si>
  <si>
    <t>МОЛОТОК ОТБОЙНЫЙ H60MR</t>
  </si>
  <si>
    <t>МОЛОТОК ОТБОЙНЫЙ МО 2</t>
  </si>
  <si>
    <t>МОЛОТОК ОТБОЙНЫЙ ПН-МО3Б</t>
  </si>
  <si>
    <t>МОЛОТОК СЛЕСАРНЫЙ 200 ГР</t>
  </si>
  <si>
    <t>МОЛОТОК СЛЕСАРНЫЙ 400 ГР</t>
  </si>
  <si>
    <t>МОЛОТОК СЛЕСАРНЫЙ 500 ГР</t>
  </si>
  <si>
    <t>МОЛОТОК СЛЕСАРНЫЙ 800ГР</t>
  </si>
  <si>
    <t>МОТОПОМПА HONDA WT40X</t>
  </si>
  <si>
    <t>В комплект набора инструментов входят 98 предметов, головки, трещетки и другие  инструменты</t>
  </si>
  <si>
    <t>НАБОР ОТВЕРТОК</t>
  </si>
  <si>
    <t>НАБОР СЪЕМНИКОВ УНИВЕРСАЛЬН.1535/C1 Beta</t>
  </si>
  <si>
    <t>НАБОР ТОРЦ.ГОЛОВОК 19 IMU-10 GEDORE</t>
  </si>
  <si>
    <t>ГОСТ 25604-83</t>
  </si>
  <si>
    <t>НАБОР ТОРЦЕВЫХ КЛЮЧЕЙ 19HMU-2</t>
  </si>
  <si>
    <t xml:space="preserve">НАКОНЕЧНИК ТМ-25 </t>
  </si>
  <si>
    <t xml:space="preserve"> ГОСТ 23981-80</t>
  </si>
  <si>
    <t xml:space="preserve">НАКОНЕЧНИК ТМ-35 </t>
  </si>
  <si>
    <t>НАКОНЕЧНИК М6Х28 0,8 Tbi</t>
  </si>
  <si>
    <t>НАКОНЕЧНИК М6Х28 1,2 Tbi</t>
  </si>
  <si>
    <t>НАСОС РУЧНОЙ ГИДРАВЛИЧЕСКИЙ ТЕХНОС         Н 1.63.1</t>
  </si>
  <si>
    <t>НАСОС РУЧНОЙ ГИДРАВЛИЧЕСКИЙ ТЕХНОС         Н 1.63.2</t>
  </si>
  <si>
    <t>НАПИЛЬНИК КРУГЛЫЙ 1162 200 Н2</t>
  </si>
  <si>
    <t>ГОСТ 1465-59</t>
  </si>
  <si>
    <t>НАПИЛЬНИК КРУГЛЫЙ 1162 250 Н1</t>
  </si>
  <si>
    <t>НАПИЛЬНИК КРУГЛЫЙ 1162 350 Н1</t>
  </si>
  <si>
    <t>НАПИЛЬНИК ПЛОСКИЙ WH 1112 200 H2</t>
  </si>
  <si>
    <t>НАПИЛЬНИК ПЛОСКИЙ WH 1112 250 H1</t>
  </si>
  <si>
    <t>НАПИЛЬНИК ПОЛУКРУГЛЫЙ WH 1152 200 H1</t>
  </si>
  <si>
    <t>НАПИЛЬНИК ПОЛУКРУГЛЫЙ WH 1152 250 H2</t>
  </si>
  <si>
    <t>НАПИЛЬНИК ТРЕХГРАННЫЙ WH 1132 200 H1</t>
  </si>
  <si>
    <t>НАПИЛЬНИК ТРЕХГРАННЫЙ WH 1132 200 H3</t>
  </si>
  <si>
    <t>НАПИЛЬНИК ТРЕХГРАННЫЙ WH 1132 300 H2</t>
  </si>
  <si>
    <t>НАПРАВЛЯЮЩАЯ СЕДЛА КЛАПАНА 160.6482</t>
  </si>
  <si>
    <t>НОЖ К ФРЕЗАМ ВК-8</t>
  </si>
  <si>
    <t>ГОСТ 24359-80</t>
  </si>
  <si>
    <t>НОЖНИЦЫ ПО МЕТАЛЛУ 2,0ММ</t>
  </si>
  <si>
    <t xml:space="preserve">ГОСТ 7210-75, </t>
  </si>
  <si>
    <t>ERDI ER-D201-250</t>
  </si>
  <si>
    <t>ОЛИФА К-4</t>
  </si>
  <si>
    <t>ГОСТ Р51692-2000</t>
  </si>
  <si>
    <t>ОТВЕРТКА ПОД ШЛИЦ 450N3K -5,5х125</t>
  </si>
  <si>
    <t>FIT 48180</t>
  </si>
  <si>
    <t>ПАТРОН  СВЕРЛИЛЬНЫЙ ПС-10</t>
  </si>
  <si>
    <t>для крепления  сверл при сверлении</t>
  </si>
  <si>
    <t>ПАТРОН  СВЕРЛИЛЬНЫЙ ПС-16</t>
  </si>
  <si>
    <t>ПАТРОН  СВЕРЛИЛЬНЫЙ ПС-6</t>
  </si>
  <si>
    <t>ПАТРОН ТОКАРНЫЙ 3-КУЛАЧКОВЫЙ 250</t>
  </si>
  <si>
    <t>для крепления деталей при токарной обработке</t>
  </si>
  <si>
    <t>ПАТРОН ТОКАРНЫЙ 4-КУЛАЧКОВЫЙ 250 ММ</t>
  </si>
  <si>
    <t>ПИЛА ДВУРУЧНАЯ</t>
  </si>
  <si>
    <t>ПИСТОЛЕТ НР 750-2</t>
  </si>
  <si>
    <t>ПЛАШКА 10х1,25</t>
  </si>
  <si>
    <t>ПЛАШКА 14х1,5</t>
  </si>
  <si>
    <t>ПЛАШКА 14х2,0</t>
  </si>
  <si>
    <t>ПЛАШКА 16х2</t>
  </si>
  <si>
    <t>ПЛАШКА 18х1,5</t>
  </si>
  <si>
    <t>ПЛАШКА 22х1,5</t>
  </si>
  <si>
    <t>ПЛАШКА 3х0,5</t>
  </si>
  <si>
    <t>ГОСТ 9740</t>
  </si>
  <si>
    <t>ПЛАШКА 5х0,8</t>
  </si>
  <si>
    <t>ПЛАШКА КРУГЛАЯ 6х0,75</t>
  </si>
  <si>
    <t>ПЛАШКА КРУГЛАЯ 6х1,0 ГОСТ 9740</t>
  </si>
  <si>
    <t>ПЛАШКА ТРУБНАЯ 1/4</t>
  </si>
  <si>
    <t>ПЛАШКА ТРУБНАЯ 1/8</t>
  </si>
  <si>
    <t>ПЛАШКА ТРУБНАЯ 3/4" ГОСТ 9740</t>
  </si>
  <si>
    <t>ПЛАШКА ТРУБНАЯ 3/8</t>
  </si>
  <si>
    <t>ПЛАШКА ТРУБНАЯ 5/8</t>
  </si>
  <si>
    <t>ПЛОСКОГУБЦЫ</t>
  </si>
  <si>
    <t>ПЛУНЖЕР 010.0447</t>
  </si>
  <si>
    <t>ПОЛОТНО МАШИННОЕ 500ММ</t>
  </si>
  <si>
    <t>ПОЛОТНО МАШИННОЕ 450ММ</t>
  </si>
  <si>
    <t>ПОЛОТНО НОЖОВОЧНОЕ</t>
  </si>
  <si>
    <t>ГОСТ 18698-80, полотно по металлу</t>
  </si>
  <si>
    <t>ПОЛОТНО РУЧНОЕ</t>
  </si>
  <si>
    <t>ПОЛОТНО С ПОДВИЖНОЙ ШЕСТЕРНЕЙ БЕНЗОПИЛЫ</t>
  </si>
  <si>
    <t>ПОРОШОК ШЛИФОВАЛЬНЫЙ 63С 16П</t>
  </si>
  <si>
    <t>ГОСТ 52381-2005</t>
  </si>
  <si>
    <t>ПОРОШОК ШЛИФОВАЛЬНЫЙ 63С 32/40</t>
  </si>
  <si>
    <t>ПОРОШОК ШЛИФОВАЛЬНЫЙ 63С F280</t>
  </si>
  <si>
    <t>ПОРОШОК ШЛИФОВАЛЬНЫЙ 63СМ-50</t>
  </si>
  <si>
    <t xml:space="preserve"> 29.56.2</t>
  </si>
  <si>
    <t>ПРЕСС НАСТОЛЬНЫЙ ГИДРАВЛИЧЕСКИЙ (развиваемое усилие  10тн)</t>
  </si>
  <si>
    <t>ПРОКЛАДКА МАНЖЕТНАЯ WOMA 280.0030</t>
  </si>
  <si>
    <t>27,54</t>
  </si>
  <si>
    <t>ПРУТОК 10 М1 ГОСТ 1535-2006</t>
  </si>
  <si>
    <t>ГОСТ1535-2006</t>
  </si>
  <si>
    <t>ПРУТОК 40 Л63 ГОСТ 2060-90</t>
  </si>
  <si>
    <t>ГОСТ 2060-90</t>
  </si>
  <si>
    <t>ПРУТОК 50 Л63 ГОСТ 2060-90</t>
  </si>
  <si>
    <t>27.54</t>
  </si>
  <si>
    <t>ПРУТОК 60 БРАЖ 9-4 ГОСТ 1628-78</t>
  </si>
  <si>
    <t>ГОСТ 1628-78</t>
  </si>
  <si>
    <t>ПРУТОК 70 БРАЖ 9-4 ГОСТ 1628-78</t>
  </si>
  <si>
    <t>ПРУТОК 80 Л63 ГОСТ 2060-90</t>
  </si>
  <si>
    <t>ГОСТ 2060-2006</t>
  </si>
  <si>
    <t>Поставка запчастей ZEDEX</t>
  </si>
  <si>
    <t>ПРУТОК ZEDEX ZX-324 V1T Д30</t>
  </si>
  <si>
    <t xml:space="preserve">Антифрикционный материал ZEDEX (ZX) для снижения расходов на ремонт производственного оборудования, а так же для повышения его надежности и срока службы </t>
  </si>
  <si>
    <t>ПРУТОК ZEDEX ZX-324 V2T Д80</t>
  </si>
  <si>
    <t>ПРУТОК ZEDEX ZX-530 Д50</t>
  </si>
  <si>
    <t>ПРУТОК ZEDEX ZX-530 Д70</t>
  </si>
  <si>
    <t>РАМКА НОЖОВОЧНАЯ</t>
  </si>
  <si>
    <t>ГОСТ 17270-71</t>
  </si>
  <si>
    <t>РАСТВОРИТЕЛЬ 646</t>
  </si>
  <si>
    <t>ГОСТ 7827-74</t>
  </si>
  <si>
    <t>РАСТВОРИТЕЛЬ Р-4</t>
  </si>
  <si>
    <t>РЕЗЬБОМЕР 0,55</t>
  </si>
  <si>
    <t>Шаблон резьбовой предназначен для опреления числа ниток на 1"  номер набора №2 ГОСТ 519-77</t>
  </si>
  <si>
    <t>РЕЗЬБОМЕР 60</t>
  </si>
  <si>
    <t>Шаблон резьбовой предназначен для опреления номинального шага метрической резьбы   номер набора №1 ГОСТ 519-77</t>
  </si>
  <si>
    <t>РУБАНОК МЕТАЛЛИЧЕСКИЙ</t>
  </si>
  <si>
    <t>РУКАВ РДВР 6.2000 ТЕХНОС</t>
  </si>
  <si>
    <t>Рукав высокого давления  предназначен для соединения гидравлических элементов и устройсв.                                     Максимльное давление 1800 кг/см 2 Силовой корд (оплетка) стальная.                    Условный проход 6 мм.                     Длина 2000 мм D - 18 мм.                      Минимальный радиус изгиба 150 мм.                Масса 1,9 кг</t>
  </si>
  <si>
    <t>ГОСТ 7502-98</t>
  </si>
  <si>
    <t>РУЛЕТКА 5М</t>
  </si>
  <si>
    <t>СВЕРЛО 1,0</t>
  </si>
  <si>
    <t>СВЕРЛО 1,2</t>
  </si>
  <si>
    <t>СВЕРЛО 1,4</t>
  </si>
  <si>
    <t>СВЕРЛО 1,75</t>
  </si>
  <si>
    <t>СВЕРЛО 1,9</t>
  </si>
  <si>
    <t>СВЕРЛО 10,0</t>
  </si>
  <si>
    <t>СВЕРЛО 12,0</t>
  </si>
  <si>
    <t>СВЕРЛО 2,0</t>
  </si>
  <si>
    <t>СВЕРЛО 2,2</t>
  </si>
  <si>
    <t>СВЕРЛО 2,4</t>
  </si>
  <si>
    <t>СВЕРЛО 2,6</t>
  </si>
  <si>
    <t>СВЕРЛО 2,7</t>
  </si>
  <si>
    <t>СВЕРЛО 3,0</t>
  </si>
  <si>
    <t>СВЕРЛО 3,1</t>
  </si>
  <si>
    <t>СВЕРЛО 3,3</t>
  </si>
  <si>
    <t>СВЕРЛО 3,5</t>
  </si>
  <si>
    <t>СВЕРЛО 3,7</t>
  </si>
  <si>
    <t>СВЕРЛО 4,2</t>
  </si>
  <si>
    <t>СВЕРЛО 4,8</t>
  </si>
  <si>
    <t>СВЕРЛО 5,0</t>
  </si>
  <si>
    <t>СВЕРЛО 6</t>
  </si>
  <si>
    <t>СВЕРЛО 6,5</t>
  </si>
  <si>
    <t>СВЕРЛО 6,8</t>
  </si>
  <si>
    <t>СВЕРЛО 7,5</t>
  </si>
  <si>
    <t>СВЕРЛО 8,5</t>
  </si>
  <si>
    <t>СВЕРЛО Ц/Х 1,8</t>
  </si>
  <si>
    <t>СВЕРЛО Ц/Х 10,3</t>
  </si>
  <si>
    <t>СВЕРЛО Ц/Х 2,1</t>
  </si>
  <si>
    <t>СВЕРЛО Ц/Х 2,3</t>
  </si>
  <si>
    <t>СВЕРЛО Ц/Х 2,5</t>
  </si>
  <si>
    <t>СВЕРЛО Ц/Х 3,2</t>
  </si>
  <si>
    <t>СВЕРЛО Ц/Х 4,3</t>
  </si>
  <si>
    <t>СВЕРЛО Ц/Х 4,9</t>
  </si>
  <si>
    <t>СВЕРЛО Ц/Х 5,1</t>
  </si>
  <si>
    <t>СВЕРЛО Ц/Х 5,2</t>
  </si>
  <si>
    <t>СВЕРЛО Ц/Х 5,9</t>
  </si>
  <si>
    <t>СВЕРЛО Ц/Х 8,4</t>
  </si>
  <si>
    <t>СВЕРЛО ЦЕНТРОВОЧНОЕ  2,0</t>
  </si>
  <si>
    <t>СВЕРЛО ЦЕНТРОВОЧНОЕ  3,15</t>
  </si>
  <si>
    <t>СВЕРЛО ЦЕНТРОВОЧНОЕ  4</t>
  </si>
  <si>
    <t>СВЕРЛО ЦЕНТРОВОЧНОЕ  5</t>
  </si>
  <si>
    <t>СВЕРЛО ЦЕНТРОВОЧНОЕ  6,3</t>
  </si>
  <si>
    <t>СЕДЛО 200.0017 WOMA</t>
  </si>
  <si>
    <t>СЕДЛО КЛАПАНА 200.0001 WOMA</t>
  </si>
  <si>
    <t>СЕДЛО КЛАПАНА 200.0002 WOMA</t>
  </si>
  <si>
    <t>СТАМЕСКА 160</t>
  </si>
  <si>
    <t>ГОСТ 1184-80*</t>
  </si>
  <si>
    <t>СТЕКЛОРЕЗ</t>
  </si>
  <si>
    <t xml:space="preserve">Масляный стеклорез представляет собой роликовый стеклорез, снабженный функцией автоматической подачи смазки. </t>
  </si>
  <si>
    <t>СТЕКЛОРЕЗ 2-Х РОЛИКОВЫЙ</t>
  </si>
  <si>
    <t>Гост-10111-85</t>
  </si>
  <si>
    <t>СТЕРЖЕНЬ 4К-20 120х105</t>
  </si>
  <si>
    <t>СТЕРЖЕНЬ 4К-20 50х400</t>
  </si>
  <si>
    <t>СТЕРЖЕНЬ 4К-20 60х400</t>
  </si>
  <si>
    <t>СТЕРЖЕНЬ 4К-20 80х400</t>
  </si>
  <si>
    <t>ПРУТОК ZEDEX ZX-100 Д80 L-1000ММ</t>
  </si>
  <si>
    <t>ПРУТОК ZEDEX ZX-324 V1T Д80</t>
  </si>
  <si>
    <t>ПРУТОК ZEDEX ZX-410 Д80</t>
  </si>
  <si>
    <t>ПРУТОК ZEDEX ZX-530 Д80</t>
  </si>
  <si>
    <t>ПРУТОК ZEDEX ZX-530 Д200</t>
  </si>
  <si>
    <t>СТЕРЖЕНЬ Ф-4 100х105</t>
  </si>
  <si>
    <t>ТУ 6-05-810 с изм.1,2,3,4</t>
  </si>
  <si>
    <t>СТЕРЖЕНЬ Ф-4 120х110</t>
  </si>
  <si>
    <t>СТЕРЖЕНЬ Ф-4 150х150</t>
  </si>
  <si>
    <t>СТЕРЖЕНЬ Ф-4 30х400</t>
  </si>
  <si>
    <t>СТЕРЖЕНЬ Ф-4 40х400</t>
  </si>
  <si>
    <t>СТЕРЖЕНЬ Ф-4 45х105</t>
  </si>
  <si>
    <t>СТЕРЖЕНЬ Ф-4 50х400</t>
  </si>
  <si>
    <t>СТЕРЖЕНЬ Ф-4 55х105</t>
  </si>
  <si>
    <t>СТЕРЖЕНЬ Ф-4 60х400</t>
  </si>
  <si>
    <t>СТЕРЖЕНЬ Ф-4 70х400</t>
  </si>
  <si>
    <t>СТЕРЖЕНЬ Ф-4 75х105</t>
  </si>
  <si>
    <t>СТЕРЖЕНЬ Ф-4 80х390</t>
  </si>
  <si>
    <t>СЪЕМНИК С ВНЕШНИМ ЗАХВАТОМ 3-Х ЗАХВАТНЫЙ ТЕХНОС СН 30.500</t>
  </si>
  <si>
    <t>СЪЕМНИК С ВНЕШНИМ ЗАХВАТОМ 3-Х ЗАХВАТНЫЙ ТЕХНОС СН 125.750</t>
  </si>
  <si>
    <t>ТАЛЬ РУЧНАЯ LEVER BLOCK</t>
  </si>
  <si>
    <t>Грузоподъемность  0,75тн</t>
  </si>
  <si>
    <t>Грузоподъемность  1,5тн</t>
  </si>
  <si>
    <t>ТИСКИ ПОВОРОТНЫЕ ТСМ-160</t>
  </si>
  <si>
    <t>ТРУБА ZEDEX ZX-100 100х40 L-1000ММ</t>
  </si>
  <si>
    <t>ТРУБА ZEDEX ZX-100 65х40 L-1000ММ</t>
  </si>
  <si>
    <t>ТРУБА ZEDEX ZX-530 100х50 L-1000ММ</t>
  </si>
  <si>
    <t>ТРУБА ZEDEX ZX-530 45х20 L-1000ММ</t>
  </si>
  <si>
    <t>ТРУБА ZEDEX ZX-530 50х30 L-1000ММ</t>
  </si>
  <si>
    <t>ТРУБА ZEDEX ZX-530 65х40 L-1000ММ</t>
  </si>
  <si>
    <t>ТРУБА ZEDEX ZX-530 120х90х1000</t>
  </si>
  <si>
    <t>ТРУБА ZEDEX ZX-530 130х80х1000</t>
  </si>
  <si>
    <t>ТРУБА ZEDEX ZX-530 150х100х1000</t>
  </si>
  <si>
    <t>ТРУБА ZEDEX ZX-530 160х80х1000</t>
  </si>
  <si>
    <t>ГОСТ 8509-93</t>
  </si>
  <si>
    <t>УГОЛОК 50х50х4 СТ3СП5 ГОСТ 8509-93</t>
  </si>
  <si>
    <t>УГОЛОК 63Х63Х5 СТ3</t>
  </si>
  <si>
    <t>УГОЛОК 75Х75Х6 СТ3СП5</t>
  </si>
  <si>
    <t>УГОЛОК 90Х90Х8 СТ3СП5 ГОСТ 8509-93</t>
  </si>
  <si>
    <t>поставка инструмента</t>
  </si>
  <si>
    <t>ФРЕЗА КОНЦЕВАЯ Ф3</t>
  </si>
  <si>
    <t>ГОСТ 2679-23</t>
  </si>
  <si>
    <t>ФРЕЗА КОНЦЕВАЯ Ф4</t>
  </si>
  <si>
    <t>ФРЕЗА КОНЦЕВАЯ Ф5</t>
  </si>
  <si>
    <t>ФРЕЗА КОНЦЕВАЯ Ф6</t>
  </si>
  <si>
    <t>ФРЕЗА КОНЦЕВАЯ Ф8</t>
  </si>
  <si>
    <t>ФРЕЗА ОТРЕЗНАЯ 100х2</t>
  </si>
  <si>
    <t>ФРЕЗА ОТРЕЗНАЯ 100х2,5</t>
  </si>
  <si>
    <t>ФРЕЗА ОТРЕЗНАЯ 125х3,0</t>
  </si>
  <si>
    <t>ФРЕЗА ОТРЕЗНАЯ 160х1,6</t>
  </si>
  <si>
    <t>ФРЕЗА ОТРЕЗНАЯ 80х1</t>
  </si>
  <si>
    <t>ФРЕЗА ШПОНОЧНАЯ Ф2</t>
  </si>
  <si>
    <t>ФРЕЗА ШПОНОЧНАЯ Ф3</t>
  </si>
  <si>
    <t>ФРЕЗА ШПОНОЧНАЯ Ф8</t>
  </si>
  <si>
    <t>ЦИРКУЛЯЦИОННАЯ ПИЛА  WSC-255</t>
  </si>
  <si>
    <t>поставка крепежных изделий</t>
  </si>
  <si>
    <t>ШАЙБА 6 ГОСТ 11371-78</t>
  </si>
  <si>
    <t>ГОСТ 11371-78</t>
  </si>
  <si>
    <t>ШАЙБА 8 ГОСТ 11371-78</t>
  </si>
  <si>
    <t>27.17</t>
  </si>
  <si>
    <t>ШВЕЛЛЕР 10 СТ3</t>
  </si>
  <si>
    <t>ГОСТ 8240-97</t>
  </si>
  <si>
    <t>ШВЕЛЛЕР 12 СТ3</t>
  </si>
  <si>
    <t>ШВЕЛЛЕР 14 СТ3</t>
  </si>
  <si>
    <t>ШВЕЛЛЕР 16 СТ3</t>
  </si>
  <si>
    <t>ШВЕЛЛЕР 18 СТ3</t>
  </si>
  <si>
    <t>ШВЕЛЛЕР 20 СТ3</t>
  </si>
  <si>
    <t>ШВЕЛЛЕР 24 СТ3</t>
  </si>
  <si>
    <t>ШЕСТИГРАННИК 14 СТ20 ГОСТ8560-78,1050-88</t>
  </si>
  <si>
    <t>ГОСТ8560-78,1050-88</t>
  </si>
  <si>
    <t>ШЕСТИГРАННИК 17 СТ20</t>
  </si>
  <si>
    <t>ШЕСТИГРАННИК 22 СТ20 ГОСТ8560-78,1050-88</t>
  </si>
  <si>
    <t>ШЕСТИГРАННИК 24 12Х18Н10Т ГОСТ 8560-78</t>
  </si>
  <si>
    <t>ГОСТ8560-78,</t>
  </si>
  <si>
    <t>ШЕСТИГРАННИК 27 СТ20 ГОСТ8560-78,1050-88</t>
  </si>
  <si>
    <t>ШЕСТИГРАННИК 27 СТ35</t>
  </si>
  <si>
    <t>ШЕСТИГРАННИК 30 СТ20</t>
  </si>
  <si>
    <t>ШЕСТИГРАННИК 36 СТ20 ГОСТ8560-78,1050-88</t>
  </si>
  <si>
    <t>ШЕСТИГРАННИК 55 СТ20 ГОСТ8560-78,1050-88</t>
  </si>
  <si>
    <t>ШКУРКА ШЛИФОВАЛЬНАЯ НА ПОЛОТНЕ № 10</t>
  </si>
  <si>
    <t>ШКУРКА ШЛИФОВАЛЬНАЯ НА ПОЛОТНЕ № 12</t>
  </si>
  <si>
    <t>ШКУРКА ШЛИФОВАЛЬНАЯ НА ПОЛОТНЕ № 20</t>
  </si>
  <si>
    <t>ШКУРКА ШЛИФОВАЛЬНАЯ НА ПОЛОТНЕ № 5</t>
  </si>
  <si>
    <t>ШКУРКА ШЛИФОВАЛЬНАЯ НА ПОЛОТНЕ № 8</t>
  </si>
  <si>
    <t>ШКУРКА ШЛИФОВАЛЬНАЯ НА ПОЛОТНЕ №25</t>
  </si>
  <si>
    <t>ШПИЛЬКА С/Г Н/Д М12Х100 СТ35 ОСТ 26-2040</t>
  </si>
  <si>
    <t>ШПИЛЬКА С/Г Н/Д М12Х60 СТ35 ОСТ 26-2040</t>
  </si>
  <si>
    <t>ШПИЛЬКА С/Г Н/Д М12Х80 СТ35 ОСТ 26-2040</t>
  </si>
  <si>
    <t>ШПИЛЬКА С/Г Н/Д М16Х110 СТ35</t>
  </si>
  <si>
    <t>ШПИЛЬКА С/Г Н/Д М16Х70 СТ35</t>
  </si>
  <si>
    <t>ШПИЛЬКА С/Г Н/Д М16Х80 СТ35 ОСТ 26-2040</t>
  </si>
  <si>
    <t>ШПИЛЬКА С/Г Н/Д М20Х120 СТ35/20</t>
  </si>
  <si>
    <t>ШПИЛЬКА С/Г Н/Д М20Х90 СТ35</t>
  </si>
  <si>
    <t>ШПИЛЬКА С/Г Н/Д М24Х150 СТ35 ОСТ 26-2040</t>
  </si>
  <si>
    <t>ШПИЛЬКА С/Г Н/Д М27Х180 СТ35 ОСТ 26-2040</t>
  </si>
  <si>
    <t>ШПИЛЬКА С/Г Н/Д М30Х200/205 СТ35</t>
  </si>
  <si>
    <t>ЭМАЛЬ АВТОМОБ.МЛ БЕЛАЯ НОЧЬ</t>
  </si>
  <si>
    <t>ГОСТ 9754-76</t>
  </si>
  <si>
    <t>ЭМАЛЬ МЛ-12 ЧЕРНАЯ</t>
  </si>
  <si>
    <t>ЭМАЛЬ МЛ-12 ЖЕЛТАЯ</t>
  </si>
  <si>
    <t>ЭМАЛЬ МЛ-12 БЕЛАЯ</t>
  </si>
  <si>
    <t>ЭМАЛЬ НЦ БЕЛАЯ</t>
  </si>
  <si>
    <t>ГОСТ 9198-83</t>
  </si>
  <si>
    <t>ЭМАЛЬ НЦ ЖЕЛТАЯ</t>
  </si>
  <si>
    <t>ЭМАЛЬ НЦ СЕРАЯ</t>
  </si>
  <si>
    <t>ЭМАЛЬ НЦ ЗЕЛЕНАЯ</t>
  </si>
  <si>
    <t>ЭМАЛЬ НЦ КРАСНАЯ</t>
  </si>
  <si>
    <t>ЭМАЛЬ НЦ СВ.ГОЛУБАЯ</t>
  </si>
  <si>
    <t>ЭМАЛЬ НЦ СИНЯЯ</t>
  </si>
  <si>
    <t>ЭМАЛЬ НЦ ЧЕРНАЯ</t>
  </si>
  <si>
    <t>ГОСТ 6465-76</t>
  </si>
  <si>
    <t>ЭМАЛЬ ПФ БЕЖЕВАЯ</t>
  </si>
  <si>
    <t>ЭМАЛЬ ПФ КРАСНО-КОРИЧНЕВАЯ</t>
  </si>
  <si>
    <t>ЭМАЛЬ ПФ СИНЯЯ</t>
  </si>
  <si>
    <t>ЭМАЛЬ ПФ-115 ГОЛУБАЯ ГОСТ 6465</t>
  </si>
  <si>
    <t>ЭМАЛЬ ПФ-115 ЖЕЛТАЯ М/Ф</t>
  </si>
  <si>
    <t>ЭМАЛЬ ПФ-115 ЖЕЛТО-КОРИЧНЕВАЯ ГОСТ 6465</t>
  </si>
  <si>
    <t>ЭМАЛЬ ПФ-115 ЗЕЛЕНАЯ</t>
  </si>
  <si>
    <t>ЭМАЛЬ ПФ-115 САЛАТНАЯ</t>
  </si>
  <si>
    <t>ЭМАЛЬ ПФ-115 ЧЕРНАЯ</t>
  </si>
  <si>
    <t>оказание услуг специальной связи</t>
  </si>
  <si>
    <t>64.1</t>
  </si>
  <si>
    <t>Оказание услуг специальной связи по доставке отправлений</t>
  </si>
  <si>
    <t>Наличие лицензии на оказание услуг данного вида деятельности.</t>
  </si>
  <si>
    <t>52.48.1</t>
  </si>
  <si>
    <t>80.4</t>
  </si>
  <si>
    <t>Повышение квалификации  работников РСО</t>
  </si>
  <si>
    <t>Наличие лицензии на осуществление образовательной деятельности</t>
  </si>
  <si>
    <t>Июнь 2015</t>
  </si>
  <si>
    <t>Январь-Декабрь 2015</t>
  </si>
  <si>
    <t>Электрополотенце</t>
  </si>
  <si>
    <t>Поставка будки для охраны</t>
  </si>
  <si>
    <t>Приобретение поста охраны</t>
  </si>
  <si>
    <t>Ноябрь 2015</t>
  </si>
  <si>
    <t>24.15</t>
  </si>
  <si>
    <t>26.15.5</t>
  </si>
  <si>
    <t>БЮРЕТКА 1-1-2-5-0,05</t>
  </si>
  <si>
    <t>ГОСТ 29251-91</t>
  </si>
  <si>
    <t>БЮРЕТКА 1-1-2-50-0,1</t>
  </si>
  <si>
    <t>БЮРЕТКА 1-1-2-25-0,1</t>
  </si>
  <si>
    <t>БЮРЕТКА 1-2-2-5-0,02</t>
  </si>
  <si>
    <t>ВОРОНКА ВФ-1-60-ПОР-40ХС</t>
  </si>
  <si>
    <t>ГОСТ 25336</t>
  </si>
  <si>
    <t>ВОРОНКА В-25-38</t>
  </si>
  <si>
    <t>ВОРОНКА В-36-50ХС</t>
  </si>
  <si>
    <t>Воронка лабораторная D=100мм, ПП (пластик)</t>
  </si>
  <si>
    <t>Vitalab</t>
  </si>
  <si>
    <t>ВОРОНКА В-75-110 ХС</t>
  </si>
  <si>
    <t>ВОРОНКА В-100-150 ХС</t>
  </si>
  <si>
    <t>Воронка Шотта</t>
  </si>
  <si>
    <t>ГОСТ 9775-69 ВФ 40.ПОР 40-36</t>
  </si>
  <si>
    <t>ВОРОНКА ДЕЛИТЕЛЬНАЯ ВД-1-1000 ХС</t>
  </si>
  <si>
    <t>ГОСТ 25336-82</t>
  </si>
  <si>
    <t>ВОРОНКА ДЕЛИТЕЛЬНАЯ ВД-2-25 ХС</t>
  </si>
  <si>
    <t>ВОРОНКА ДЕЛИТЕЛЬНАЯ ВД-1-25 ХС</t>
  </si>
  <si>
    <t>Воронка капельная ВК-100 ХС</t>
  </si>
  <si>
    <t>ВОРОНКА ДЕЛИТЕЛЬНАЯ ВД-1-10 ХС</t>
  </si>
  <si>
    <t>ДЕФЛЕГМАТОР 100-14/23-14/23 ТС</t>
  </si>
  <si>
    <t>Изгиб U L90 2К-29/32-14/23-ТС</t>
  </si>
  <si>
    <t>Изгиб U L75 2К-29/32-14/23-ТС</t>
  </si>
  <si>
    <t>ИЗГИБЫ ПОД УГЛОМ 90 И МУФТОЙ КМ-14/23-14/23 ТС</t>
  </si>
  <si>
    <t>ИЗГИБЫ ПОД УГЛОМ 900С КЕРНОМ</t>
  </si>
  <si>
    <t>ИЗГИБ И УГОЛ 75ГРАД. 2К-29/32 -14/23ТС</t>
  </si>
  <si>
    <t>КАПЕЛЬНИЦА 2-50 ХС с пипеткой</t>
  </si>
  <si>
    <t>КАПЛЕУЛОВИТЕЛЬ  КО14/23-100 ТС</t>
  </si>
  <si>
    <t>КАПЛЕУЛОВИТЕЛЬ  КО  100 ХС</t>
  </si>
  <si>
    <t>КАПЛЕУЛОВИТЕЛЬ  КП 14/23 ИЗГИБ ПОД 90УГОЛ</t>
  </si>
  <si>
    <t xml:space="preserve">КАПЛЕУЛОВИТЕЛЬ  КО 14/23-100ХС ИЗГИБ ПОД 90 УГОЛ   </t>
  </si>
  <si>
    <t>КЕРН  КИО-14/23 ТС</t>
  </si>
  <si>
    <t>КЕРН КПО-14/23 ТС</t>
  </si>
  <si>
    <t>КОЛБА К-2-1000-29 ТХС</t>
  </si>
  <si>
    <t>КОЛБА МЕРНАЯ 2-50 ПМ ХС</t>
  </si>
  <si>
    <t>ГОСТ 1770-74</t>
  </si>
  <si>
    <t>КОЛБА МЕРНАЯ 2-25 ПМ ХС</t>
  </si>
  <si>
    <t>КОЛБА ПЛОСКОДОННАЯ 1-250-29/32</t>
  </si>
  <si>
    <t>КОЛБА К-1-100-14/23 ТХС</t>
  </si>
  <si>
    <t>КОЛБА Кн-1-100-29/32</t>
  </si>
  <si>
    <t>КОЛБА Кн-1-250-19/26 ТС</t>
  </si>
  <si>
    <t>Колба Кн-1-250-29/32 ТС</t>
  </si>
  <si>
    <t>КОЛБА П-1-100-14/23 ТХС</t>
  </si>
  <si>
    <t>Колба КГУ-3 1-500-34</t>
  </si>
  <si>
    <t>Набор часы песочные из 7 шт.-1, 2, 3, 5, 10, 15, 20 мин</t>
  </si>
  <si>
    <t xml:space="preserve">НАСАДКА С ДВУМЯ ГОРЛОВИНАМИ    </t>
  </si>
  <si>
    <t>НАСАДКА Н3-14/23 ТС</t>
  </si>
  <si>
    <t>НАСАДКА 2П 29/32-14/23 ТС</t>
  </si>
  <si>
    <t>Переход П1И-14/23-14/23 ТС</t>
  </si>
  <si>
    <t>ПЕРЕХОД П-1-45-40-29/32</t>
  </si>
  <si>
    <t>ПИПЕТКИ 6-2-1-0,1</t>
  </si>
  <si>
    <t>ПИПЕТКИ 6-2-5-0,1</t>
  </si>
  <si>
    <t>ПИПЕТКИ 1-2-1-1</t>
  </si>
  <si>
    <t>ГОСТ 29227-91</t>
  </si>
  <si>
    <t>ПИПЕТКИ 1-2-1-5</t>
  </si>
  <si>
    <t>ПИПЕТКИ 1-2-1-10</t>
  </si>
  <si>
    <t>ПОГЛОТИТЕЛЬ  Петри  21*85*195  d=22ММ</t>
  </si>
  <si>
    <t>ТУ 25-11-1081-75</t>
  </si>
  <si>
    <t>ПОГЛОТИТЕЛЬ СВТ Петри  21*85*180</t>
  </si>
  <si>
    <t>Поглотитель Рихтера БОЛЬШОЙ  30Х50Х180</t>
  </si>
  <si>
    <t>Поглотитель Рихтера СКОРОСТНОЙ45Х85Х180,d=20ММ</t>
  </si>
  <si>
    <t>ПРОБИРКА П-2-15-14/23 со шлифом</t>
  </si>
  <si>
    <t>ПРОБИРКА ГРАДУИРОВАННАЯ 2-20-0,1 ХС</t>
  </si>
  <si>
    <t>ПРОБИРКА П-4-20-14/23 С ПРОБКОЙ</t>
  </si>
  <si>
    <t>ПРОБИРКА П1-16-150 ХС</t>
  </si>
  <si>
    <t>ПРОБИРКА П1-14-120 ХС</t>
  </si>
  <si>
    <t>«Паук» АКП 14/23-14/23 ТС</t>
  </si>
  <si>
    <t>Комплект АКм 14/23-14/23 ТС</t>
  </si>
  <si>
    <t>Реометр стеклянный лабораторный РКС-1-0,25</t>
  </si>
  <si>
    <t>9932-75, КАПИЛЛЯР. ОТ  0 ДО 0,25Л/МИН</t>
  </si>
  <si>
    <t>Реометр стеклянный лабораторный РКС-1-1</t>
  </si>
  <si>
    <t xml:space="preserve">9932-75, КАПИЛЛЯР. ОТ  0 ДО 1Л/МИН       </t>
  </si>
  <si>
    <t>трубка ТС-В L=70</t>
  </si>
  <si>
    <t>СОЕДИНИТЕЛЬНАЯ ТРУБКА  ТС-В-10</t>
  </si>
  <si>
    <t>СОЕДИНИТЕЛЬНАЯ ТРУБКА  ТС-В-6</t>
  </si>
  <si>
    <t>СОЕДИНИТЕЛЬНАЯ ТРУБКА  ТС-Т ДЛИНА 50ММ</t>
  </si>
  <si>
    <t>СТАКАН В-1-100 с делениями</t>
  </si>
  <si>
    <t>СТАКАН В-1-50ТХС С ДЕЛЕНИЯМИ</t>
  </si>
  <si>
    <t>СТАКАН Н-1-100 ТХС С ДЕЛЕНИЯМИ</t>
  </si>
  <si>
    <t>СТАКАН В-1-250 с делениями</t>
  </si>
  <si>
    <t>26.15.4</t>
  </si>
  <si>
    <t>Стекла часовые d=70мм</t>
  </si>
  <si>
    <t>Стаканчики для взвешивания (бюксы) Стаканчик СВ-34/12</t>
  </si>
  <si>
    <t>Склянка СН-1-200</t>
  </si>
  <si>
    <t>Крышка для эксикатора Исп.2 Д-80</t>
  </si>
  <si>
    <t>Холодильник ХШ-3-200-19/26 ХС БОЛЬШОЙ</t>
  </si>
  <si>
    <t>Холодильник ХПТ-1-100-14/23 ХС</t>
  </si>
  <si>
    <t>ГОСТ-25336-82</t>
  </si>
  <si>
    <t>Холодильник ХПТ-1-200-14/23 ХС</t>
  </si>
  <si>
    <t>Холодильник ХШ-5-100-14/23 ХС</t>
  </si>
  <si>
    <t>ЦИЛИНДР 1-100-1</t>
  </si>
  <si>
    <t>ЦИЛИНДР 1-50-1</t>
  </si>
  <si>
    <t>ЦИЛИНДР 1-25-1</t>
  </si>
  <si>
    <t>ЦИЛИНДР 1-100-2 с пришлифованной пробкой</t>
  </si>
  <si>
    <t>Цилиндры для ареометров  1 31/215</t>
  </si>
  <si>
    <t>ГОСТ 18481-81</t>
  </si>
  <si>
    <t>микро бюретка 1-2-2-5-0,02</t>
  </si>
  <si>
    <t>микро бюретка 1-2-2-2-0,01</t>
  </si>
  <si>
    <t>СКЛЯНКА С ПОРИСТОЙ ПЕРЕГОРОДКОЙ</t>
  </si>
  <si>
    <t>ЯЧЕЙКИ ДЕЛИ</t>
  </si>
  <si>
    <t>ТИГЛИ ВЫСОКИЕ КВАРЦЕВЫЕ НА 100 СМ3</t>
  </si>
  <si>
    <t>26.24</t>
  </si>
  <si>
    <t>ТИГЛИ ВЫСОКИЕ ФАРФОРОВЫЕ №5</t>
  </si>
  <si>
    <t>ГОСТ 9147-80</t>
  </si>
  <si>
    <t>ТИГЛИ НИЗКИЕ ФАРФОРОВЫЕ №5 D=55мм, d=28мм, h=42мм</t>
  </si>
  <si>
    <t>Крышка к тиглю 5-1</t>
  </si>
  <si>
    <t>ЗАЖИМ ВИНТОВОЙ (ГОФМАНА)</t>
  </si>
  <si>
    <t>ТУ 04-1-964-79</t>
  </si>
  <si>
    <t>ЗАЖИМ ПРУЖИННЫЙ(МОРА)</t>
  </si>
  <si>
    <t>КАМЕРА ВОЛЕЙБОЛЬНАЯ (РЕЗИНОВАЯ)</t>
  </si>
  <si>
    <t>ГОСТ 165.7-79</t>
  </si>
  <si>
    <t>МИКРОШПРИЦ МШ-10М</t>
  </si>
  <si>
    <t>ТУ 5Е2.833.108.РЭ</t>
  </si>
  <si>
    <t>НАБОР КЮВЕТ ДЛЯ КФК ( ФОТОКОЛОРИМЕТРОВ)</t>
  </si>
  <si>
    <t>ГОСТ 12083-78</t>
  </si>
  <si>
    <t>ПРОБКИ ПЛАСТМАССОВЫЕ  Ø – 29/32</t>
  </si>
  <si>
    <t>ТУ 38.1051835</t>
  </si>
  <si>
    <t>ПРОБКИ ПЛАСТМАССОВЫЕ Ø – 14/23</t>
  </si>
  <si>
    <t>ПРОБКИ ПЛАСТМАССОВЫЕ  Ø- 10/19</t>
  </si>
  <si>
    <t>ПРОБКИ ПЛАСТМАССОВЫЕ  Ø- 19/26</t>
  </si>
  <si>
    <t>СПРИНЦОВКА РЕЗИНОВАЯ № 3</t>
  </si>
  <si>
    <t>СПРИНЦОВКА РЕЗИНОВАЯ № 1</t>
  </si>
  <si>
    <t>ТРУБКА ИНДИКАТОРНАЯ НА АММИАК</t>
  </si>
  <si>
    <t>ТУ У 6-09К.130-95 ОКП 42 1519 7054 Черкасский государ-й з-д химреактивов Комплектность 100шт, шкала, вскрыватель</t>
  </si>
  <si>
    <t>ТРУБКА ИНДИКАТОРНАЯ НА ДИМЕТИЛАМИН</t>
  </si>
  <si>
    <t>ТУ РЮАЖ.415522.505-15</t>
  </si>
  <si>
    <t>ТРУБКА ИНДИКАТОРНАЯ НА ДИМЕТИЛГИДРАЗИН</t>
  </si>
  <si>
    <t>ИТМ-8М,  (0,05-4,0 мг/м3)</t>
  </si>
  <si>
    <t>ТРУБКА ИНДИКАТОРНАЯ НА КИСЛОРОД</t>
  </si>
  <si>
    <t>ТУ12.43.01.166-86</t>
  </si>
  <si>
    <t>ТРУБКА ИНДИКАТОРНАЯ НА МЕТАНОЛ</t>
  </si>
  <si>
    <t>ТУ РЮАЖ.415522.505-28</t>
  </si>
  <si>
    <t>ТРУБКА ИНДИКАТОРНАЯ НА ОКСИДЫ АЗОТА</t>
  </si>
  <si>
    <t>ТУ4321-002-16625682-2010</t>
  </si>
  <si>
    <t>ТРУБКА СИЛИКОНОВАЯ Д=10ММ</t>
  </si>
  <si>
    <t>ГОСТ 5496-78</t>
  </si>
  <si>
    <t>ТРУБКА СИЛИКОНОВАЯ Д=8ММ</t>
  </si>
  <si>
    <t>ТРУБКА СИЛИКОНОВАЯ Д=4ММ</t>
  </si>
  <si>
    <t>ТРУБКА СИЛИКОНОВАЯ Д=12ММ</t>
  </si>
  <si>
    <t>ФИЛЬТР БУМ.ОБЕЗЗОЛЕН.Ф 11СМ БЕЛ.ЛЕНТА</t>
  </si>
  <si>
    <t>ТУ 6-09-1678-86</t>
  </si>
  <si>
    <t>ФИЛЬТР БУМ.ОБЕЗЗОЛЕН.Ф 5,5СМ СИН.ЛЕНТА</t>
  </si>
  <si>
    <t>ФИЛЬТР БУМ.ОБЕЗЗОЛЕН.Ф 5,5СМ БЕЛ.ЛЕНТА</t>
  </si>
  <si>
    <t>ФИЛЬТР БУМ.ОБЕЗЗОЛЕН.Ф 7СМ БЕЛ.ЛЕНТА</t>
  </si>
  <si>
    <t>ФИЛЬТР БУМАЖН.ОБЕЗЗОЛЕН.Ф 9СМ БЕЛ.ЛЕНТА</t>
  </si>
  <si>
    <t>ФИЛЬТР БУМАЖН.ОБЕЗЗОЛЕН.Ф 9СМ СИН.ЛЕНТА</t>
  </si>
  <si>
    <t>ФИЛЬТР БУМ.ОБЕЗЗОЛЕН.Ф 11СМ СИН.ЛЕНТА</t>
  </si>
  <si>
    <t>ФИЛЬТР БУМ.ОБЕЗЗОЛЕН.Ф 15СМ СИН.ЛЕНТА</t>
  </si>
  <si>
    <t>ФИЛЬТР БУМ. АФА-ВП-20-1 ▲Р 1,8-1,4мм вод.ст.</t>
  </si>
  <si>
    <t>АООТ "Кимрская ф-ка им.Горькокго"</t>
  </si>
  <si>
    <t>ЗАЖИМ МОРА</t>
  </si>
  <si>
    <t>КТ 59-63.40 РАЗЪЕМ  L=40ММ</t>
  </si>
  <si>
    <t>КТ 59-63.70 РАЗЪЕМ  L=70ММ</t>
  </si>
  <si>
    <t>ПИНЦЕТ АНАТОМИЧЕСКИЙ 150Х2,5</t>
  </si>
  <si>
    <t>БУМАГА ИНДИКАТОРНАЯ УНИВЕРС.</t>
  </si>
  <si>
    <t>ТУ 6-09-1181-89</t>
  </si>
  <si>
    <t>БУМАГА ФИЛЬТРОВАЛЬНАЯ</t>
  </si>
  <si>
    <t>ФБ 500х500</t>
  </si>
  <si>
    <t>Чашки ЧКЦ-2-1</t>
  </si>
  <si>
    <t>Эвдиометр</t>
  </si>
  <si>
    <t>По рисунку</t>
  </si>
  <si>
    <t>Шары Гаяра</t>
  </si>
  <si>
    <t>Цилиндр для определения прозрачности по Снеллену   H=500мм, d=25(30)мм</t>
  </si>
  <si>
    <t>26.13</t>
  </si>
  <si>
    <t>Мензурка 0-50 см3</t>
  </si>
  <si>
    <t>ГОСТ 1770</t>
  </si>
  <si>
    <t>Мензурка 0-100 см3</t>
  </si>
  <si>
    <t>Трубка кварцевая для определения серы по ГОСТ 1437</t>
  </si>
  <si>
    <t xml:space="preserve"> Кварцевое  колено для определения серы по ГОСТ 1437</t>
  </si>
  <si>
    <t>Лодочки фарфоровые типа ЛС №1 или 2</t>
  </si>
  <si>
    <t>ГОСТ 9147</t>
  </si>
  <si>
    <t>Колба для разгонки нефтепродуктов КРН-1-125</t>
  </si>
  <si>
    <t>По ГОСТ 25336-82 чертеж 17. V=125мл, без шлифа</t>
  </si>
  <si>
    <t>Тигли В-50</t>
  </si>
  <si>
    <t>ГОСТ 19908</t>
  </si>
  <si>
    <t>Тигли Н-50</t>
  </si>
  <si>
    <t>Тигли В-100</t>
  </si>
  <si>
    <t>Тигли Н-100</t>
  </si>
  <si>
    <t>Тигли В-80</t>
  </si>
  <si>
    <t>Тигли Н-80</t>
  </si>
  <si>
    <t>Пробирки стеклянные d- 25±2 мм, h- 150±3 мм</t>
  </si>
  <si>
    <t>Пробирки стеклянные плоские с предохраняющими пластинками</t>
  </si>
  <si>
    <t>Используется для определения коррозионного воздействия масел на металлы по ГОСТ 2917 (Рисунок)</t>
  </si>
  <si>
    <t>Колба КГУ-2             1-500-29/32</t>
  </si>
  <si>
    <t>ВОРОНКА КАПЕЛЬНАЯ ВК-250 ХС                                      (конус горловины 29/32, конус стебля 19/26)</t>
  </si>
  <si>
    <t>Крышка к эксикатору 180 мм</t>
  </si>
  <si>
    <t xml:space="preserve">Склянка СПТ </t>
  </si>
  <si>
    <t>Склянка СПЖ-250</t>
  </si>
  <si>
    <t>Поставка витаминов</t>
  </si>
  <si>
    <t>Пиридоксин гидрохлорид (50) (Витамин В6)</t>
  </si>
  <si>
    <t>Электрошкаф сушильный LIOP LF-60/350-GS1</t>
  </si>
  <si>
    <t>Вытяжной шкаф ЛАБ-PRO ШВЛВЖ-150</t>
  </si>
  <si>
    <t>Весы электронные HR-60 или аналог</t>
  </si>
  <si>
    <t>Весы прецизионные электронные HR-200 или аналог</t>
  </si>
  <si>
    <t>ЧАСЫ ПЕСОЧНЫЕ НА 2 МИН.</t>
  </si>
  <si>
    <t>Столик подъемный ПЭ-2420 со штативом или аналог</t>
  </si>
  <si>
    <t>ПРОКЛАДКИ ДЛЯ ХРОМАТОГРАФА</t>
  </si>
  <si>
    <t>МЕТ 7.684.001</t>
  </si>
  <si>
    <t>Портативный прибор для определения растворенного в воде кислорода</t>
  </si>
  <si>
    <t>Диапазон измерений от 0,001 до 20,00 мг/л. Цена деления шкалы - 0,001 мг/л</t>
  </si>
  <si>
    <t>ШТАТИВ ЛАБ. ДЛЯ ПРОБИРОК</t>
  </si>
  <si>
    <t>ШТАТИВ ЛАБ. ДЛЯ  6 ЦИЛИНДР.ДЕЛИТ. ВОРОНОК ОБЪЕМОМ 0,25Л</t>
  </si>
  <si>
    <t>ШТАТИВ ЛАБ. ДЛЯ 3 ЦИЛИНДР.ДЕЛИТ. ВОРОНОК ОБЪЕМОМ 0,5Л</t>
  </si>
  <si>
    <t>ШТАТИВ ЛАБ. ДЛЯ ПИПЕТОК</t>
  </si>
  <si>
    <t>LOIP LA202</t>
  </si>
  <si>
    <t>LOIP LA204</t>
  </si>
  <si>
    <t>ШТАТИВ ЛАБ. ДЛЯ БЮРЕТОК</t>
  </si>
  <si>
    <t>LOIP LA101</t>
  </si>
  <si>
    <t>ТЕРМОМЕТРЫ СПИРТОВЫЕ ТТ 0-120С</t>
  </si>
  <si>
    <t>ТУ 25-2021 010-89</t>
  </si>
  <si>
    <t>29.2</t>
  </si>
  <si>
    <t>УСТРОЙСТВО ДЛЯ СУШКИ ПОСУДЫ</t>
  </si>
  <si>
    <t>Прибор для определения  ионов натрия (для определения массовой доли оксида натрия в катализаторах от 0 до 0,14%)</t>
  </si>
  <si>
    <t>Прибор ПК-21 (или аналог) для определения прочности катализаторов.</t>
  </si>
  <si>
    <t>Баня масляная диаметром (100±1) с металлической крышкой и прикрепленным диском на расстоянии (10±1) от дна бани. В крышке и на диске сделаны соосные отверстия для поддержания пробирки с термометром в вертикальном положении</t>
  </si>
  <si>
    <t>Аппарат для определения  температуры застывания нефтепродуктов по ГОСТ 20287</t>
  </si>
  <si>
    <t xml:space="preserve">Аппарат для определения  температуры застывания нефтепродуктов по ГОСТ 20287 в индустриальном, авиационном масле  в пределах от - 100С до - 400С. </t>
  </si>
  <si>
    <t>Вакуумметр, обеспечивающий  регистрацию остаточного давления 1,33· 103 Па (10 мм РТ. ст.)</t>
  </si>
  <si>
    <t>Для поддержания температуры в хроматографических и аналитических комнатах лаборатории (18-23 0С)</t>
  </si>
  <si>
    <t>Колбонагреватель серии LOIP LH-250 (LAB-FH-Euro)</t>
  </si>
  <si>
    <t>Баня комбинированная БКЛ</t>
  </si>
  <si>
    <t>Комплектность:   1. резервуар водяной бани — цилиндрический алюминиевый,    2. резервуар бани песчаной     3. держатель колбы — из листовой стали.</t>
  </si>
  <si>
    <t>Шкаф для документов</t>
  </si>
  <si>
    <t>Шкаф для хранения реактивов ЛАБ-PRO ШМР 60.50.195</t>
  </si>
  <si>
    <t>Стол лабораторный  ЛАБ-PRO</t>
  </si>
  <si>
    <t>Тумба подкатная  ЛАБ-PRO ТПМЯ-50-81</t>
  </si>
  <si>
    <t>Тумба подкатная  ЛАБ-PRO ТПМД-50-81</t>
  </si>
  <si>
    <t>Стол-мойка  ЛАБ-PRO</t>
  </si>
  <si>
    <t>Стол пристенный  ЛАБ-PRO</t>
  </si>
  <si>
    <t>Стул лабораторный на роликах  ЛАБ-PRO-730 GBKRG</t>
  </si>
  <si>
    <t>Стул лабораторный на роликах  ЛАБ-PRO-711 GHR</t>
  </si>
  <si>
    <t>IШкаф для посуды  ЛАБ-PRO ШМЛ</t>
  </si>
  <si>
    <t>Насос Wilo-Comfort-Vario-COR-1 MVIE 1603-6-GE или аналог</t>
  </si>
  <si>
    <t>Устройство-насадка для определения насыпной плотности катализатора на виброприводе ВП-30Т, емкостью=100см3</t>
  </si>
  <si>
    <t>Устройство-насадка для определения насыпной плотности катализатора на виброприводе ВП-30Т, емкостью=1000см3</t>
  </si>
  <si>
    <t>Мельница-ступка</t>
  </si>
  <si>
    <t>Стол пристенный ЛАБ-PRO</t>
  </si>
  <si>
    <t>Поставка картриджей, тонера</t>
  </si>
  <si>
    <t>Картридж на принтер HP LaserJet P1102 (85A)</t>
  </si>
  <si>
    <t>Картридж на принтер HP LaserJet P1005 (35A)</t>
  </si>
  <si>
    <t>Картридж на принтер HP LaserJet P1018/P1020 (12A)</t>
  </si>
  <si>
    <t>Картридж на принтер HP LaserJet 1536dnf MFP (78A)</t>
  </si>
  <si>
    <t>Картридж на принтер HP LaserJet 2015DN A4 (53A)</t>
  </si>
  <si>
    <t>УСЛ. ЕД.</t>
  </si>
  <si>
    <t>29.22.9</t>
  </si>
  <si>
    <t>Сервисное обслуживание автопогрузчиков</t>
  </si>
  <si>
    <t xml:space="preserve">Работы должны выполняться с соблюдением всех требований предъявляемых работам данного вида при их производстве на ОПО. </t>
  </si>
  <si>
    <t>Оказание услуг по строительству и ремонту</t>
  </si>
  <si>
    <t>45.25.6</t>
  </si>
  <si>
    <t>29.23.9</t>
  </si>
  <si>
    <t>Балансировка колес вент.оборудования (4, 5, 6, 7, 8, 10, 12) и НКО ОАО "СХЗ".</t>
  </si>
  <si>
    <t xml:space="preserve">Чистка чаш градирен  об. 830 Производства диметилгидразина, диметиламина, нитрита-натрия, сульфата натрия </t>
  </si>
  <si>
    <t>Выполнение работ по чистке подземных трубопроводов фикальной канализации, промышленных стоков и специальных стоков Произдвотства демитилгидрозина</t>
  </si>
  <si>
    <t>28.52</t>
  </si>
  <si>
    <t>Техобслуживание кондиционеров</t>
  </si>
  <si>
    <t>1. Производить регулярный осмотр и профилактическое обследование оборудования, принятого в эксплуатацию, с периодичностью, рекомендованной фирмой-изготовителем: 
2. Производить чистку фильтров кондиционеров и приточных вентиляционных установок. 
3. Производить правку оребрения радиаторов внутренних и внешних блоков.
4. Производить чистку и мойку конденсаторов внешних блоков.
5. Производить чистку и мойку дренажной  системы. 
6. Проверять правильность эксплуатации кондиционеров ЗАКАЗЧИКОМ. 
7. Производить электронное тестирование систем кондиционирования. 
8. Производить проверку режимов работы кондиционеров (рабочее давление, температура кипения). 
9. Производить дозаправку систем кондиционирования хладагентом. 
10. Производить работы по ремонту оборудования, принятого на обслуживание. 
11. Осуществлять аварийные выезды по вызову ЗАКАЗЧИКА. 
12. Производить сезонную перерегулировку режимов работы кондиционеров. 
13. ИСПОЛНИТЕЛЬ, являясь юридическим лицом, имеет право составлять акты на выбраковку обслуживаемых кондиционеров для их списания ЗАКАЗЧИКОМ</t>
  </si>
  <si>
    <t>Поставка кондиционеров gree GWN 09 NA-K3 NNB3B с монтажом</t>
  </si>
  <si>
    <t xml:space="preserve">Производительность: холод-2,6 кВт, тепло-2,8 кВт; потребляемая мощность 0,810 кВт; габариты внутренненго блока (ШхВхГ) 730х174х255 мм; уровень шума 27 дБ; компрессор марки Gree </t>
  </si>
  <si>
    <t>Поставка кондиционеров gree GWN 07 NA-K3 NNB3B с монтажом</t>
  </si>
  <si>
    <t xml:space="preserve">Производительность: холод-2,2 кВт, тепло-2,3 кВт; потребляемая мощность 0,690 кВт; габариты внутренненго блока (ШхВхГ) 730х174х255 мм; уровень шума 27 дБ; компрессор марки Gree </t>
  </si>
  <si>
    <t xml:space="preserve">Объем 20 литров Вых. мощность 800Вт. Мощность 1150Вт. Питание 230В / 50Гц 6 уровней мощности Сенсорное управление Ручка Вращающийся столик 
Эпоксидное покрытие стенок камеры </t>
  </si>
  <si>
    <t>Чайник электрический:- Тип - электрочайник - Объем 1.7 л - Потребляемая мощность 2400 Вт - Нагревательный элемент скрытый - Покрытие нагревательного элемента нержавеющая сталь - Индикатор уровня воды + / двойной / - Терморегулятор +</t>
  </si>
  <si>
    <t>Помпа механическая</t>
  </si>
  <si>
    <t>Помпа механическая:
- Тип ручная, механическая
- Возможна дополнительная установка фильтра</t>
  </si>
  <si>
    <t>28,22</t>
  </si>
  <si>
    <t xml:space="preserve">ОБОГРЕВАТЕЛЬ МАСЛЯННЫЙ </t>
  </si>
  <si>
    <t>Масляный радиатор Тип питания:электросеть Максимальная мощность 2000 Вт Количество секций 9 Тип нагревательного элемента-спираль
Функция регулировки температуры Термостат Таймер / на 24 часа / Защита от перегрева</t>
  </si>
  <si>
    <t>Тумба приставная 43x58xH72.8 
Днища ящиков и задняя стенка  тумбы выполнены из ДВП толщиной 3,2 мм. Верхине полки тумбы выполнены из МДФ толщиной 25 мм, все остальные элементы  - из ДСП толщиной 18 мм и 25 мм. Ящики тумб устанавливаются на роликовые направляющие.</t>
  </si>
  <si>
    <t>Стол рабочий</t>
  </si>
  <si>
    <t>Шкаф офисный с дверьми-жалюзи</t>
  </si>
  <si>
    <t xml:space="preserve">Шкаф металлический, разборный. Предназначен для хранения документов, канцтоваров  и прочих вещей в помещениях офисов и архивов. 
Двери шкафа состоят из пластиковых панелей (жалюзи), которые раздвигаются в боковые стенки шкафа, что экономит пространство помещения. 
Универсальные полки позволяют хранить документы как на полках в папках "Корона", так и в подвесных папках "Pendaflex". Полки регулируются по высоте с шагом 25 мм. По желанию можно установить дополнительные полки. 
Корпус шкафа, Полки и Комплекты окрашены порошковой краской серого цвета. Пластиковые двери-жалюзи имеют светло-серый цвет. Высота-1985 мм, ширина-1000 мм, глубина - 485 мм
</t>
  </si>
  <si>
    <t>Оказание услуг по страхованию</t>
  </si>
  <si>
    <t>Закупка у единственного поставщика</t>
  </si>
  <si>
    <t>30,02</t>
  </si>
  <si>
    <t>Закупка расходных материалов</t>
  </si>
  <si>
    <t>Картридж HP 36A (CB436A) для МФУ HP LaserJet M1522n;</t>
  </si>
  <si>
    <t>Картридж HP 53A (Q7553A) для принтера HP LaserJet P2015dn</t>
  </si>
  <si>
    <t>Картридж №728 для МФУ Canon i-SENSYS MF4550d</t>
  </si>
  <si>
    <t>Картридж HP 15A (C7115A) для HP LaserJet 1200</t>
  </si>
  <si>
    <t>Картридж-тонер TK-1140 для Kyocera FS-1135 MFP</t>
  </si>
  <si>
    <t>Картридж HP 12А (Q2612A) для HP LaserJet 3055</t>
  </si>
  <si>
    <t>Картридж HP № 45(Black) для HP Deskjet 1280;</t>
  </si>
  <si>
    <t>Картриджи HP  №78 (Color) для HP Deskjet 1280</t>
  </si>
  <si>
    <t>Картридж HP 78А (CE278A) для HP LaserJet M1530 MFP</t>
  </si>
  <si>
    <t>Картридж-тонер TK-410 для Kyocera KM-1650</t>
  </si>
  <si>
    <t>Картридж HP 13А (Q2613A) для HP LaserJet 1300</t>
  </si>
  <si>
    <t>Картридж XEROX 106R01631 для Phaser 6000/6010 голубой</t>
  </si>
  <si>
    <t>Картридж XEROX 106R01631 для Phaser 6000/6010 пурпурный</t>
  </si>
  <si>
    <t>Картридж XEROX 106R01631 для Phaser 6000/6010 желтый</t>
  </si>
  <si>
    <t>Картридж XEROX 106R01631 для Phaser 6000/6010 black</t>
  </si>
  <si>
    <t>11.10</t>
  </si>
  <si>
    <t>Поставка газов</t>
  </si>
  <si>
    <t>тех.водород, аммиак, сжатый воздух, кислород, азот технический, топливный газ</t>
  </si>
  <si>
    <t>Оказание услуг хранения</t>
  </si>
  <si>
    <t>63.12</t>
  </si>
  <si>
    <t>Оказание услуг хранения сырья, реагентов, ТМЦ</t>
  </si>
  <si>
    <t>Оказание услуг транспортной экспедиции</t>
  </si>
  <si>
    <t>Поставка метанола</t>
  </si>
  <si>
    <t>74</t>
  </si>
  <si>
    <t>ЭПБ технических устройств Производство диметилгидразина (гептила), диметиламина, нитрита натрия, сульфата натрия</t>
  </si>
  <si>
    <t>Оказание услуг по ДМС</t>
  </si>
  <si>
    <t>66.03.1</t>
  </si>
  <si>
    <t>Оказание услуг пожарно-профилактическое обслуживания и тушения пожаров</t>
  </si>
  <si>
    <t>Договор  на пожарно-профилактическое обслуживание и тушение пожаров на объектах ОАО «СХЗ»</t>
  </si>
  <si>
    <t>Оказание услуг по разработке тома предельно допустимых выбросов (ПДВ)</t>
  </si>
  <si>
    <t>Договор на разработку тома предельно допустимых выбросов (ПДВ) загрязняющих веществ в атмосферу</t>
  </si>
  <si>
    <t>Оказание услуг по проведению аварийно-спасательных работ</t>
  </si>
  <si>
    <t>Договор с аварийно-спасательными формированиями (ВГСЧ) на проведение аварийно-спасательных работ</t>
  </si>
  <si>
    <t>Поставка ЛПП и молока</t>
  </si>
  <si>
    <t>Договор на обеспечение ЛПП по рациону №4 и обеспечение молоком (0,5 литра)</t>
  </si>
  <si>
    <t>усл.ед.</t>
  </si>
  <si>
    <t>Медицинские аптечки автомобильные</t>
  </si>
  <si>
    <t>Оказаниие услуг испытанию пожарных лестниц, ограждений перекрытий, ограждений крыш, лестниц аварийного выхода</t>
  </si>
  <si>
    <t>Оказание услуг санитарной обработки территории и помещений</t>
  </si>
  <si>
    <t>Договор на санитарную обработку территории и помещений</t>
  </si>
  <si>
    <t>Проведение дератизации (площадь объектов-27246,6кв.м.; площадь открытых площадок - 26800кв.м.); дезинсекция от мух и тараканов ( площадь объектов - 9260.4кв.м.); дезинсекция от клещей (площадь открытых площадок -26800кв.м.)</t>
  </si>
  <si>
    <t>Оказание услуг испытаний</t>
  </si>
  <si>
    <t>74.30</t>
  </si>
  <si>
    <t>Проведение испытаний проб отработанного катализатора ГИПХ-108, золы и отходов золы катализатора ГИПХ-108, сетки катализаторной из платиновых сплавов, черни от платиновых сеток</t>
  </si>
  <si>
    <t>Лаборатория исполнителя должна быть аккредитованной, иметь опыт работы по проведению количественного химического анализа на содержание драгоценных металлов в свежих, отработанных катализаторах, в золе, отходах, черни катализаторов</t>
  </si>
  <si>
    <t>Оказание услуг обслуживания теплотехнического оборудования</t>
  </si>
  <si>
    <t>40.30.5</t>
  </si>
  <si>
    <t>9460000</t>
  </si>
  <si>
    <t>Закупка услуг по обслуживанию теплотехнического оборудования</t>
  </si>
  <si>
    <t xml:space="preserve">Проведение работ по водно-химическим испытаниям паровых котлов-утилизаторов
и атмосферных деаэраторов  с целью составления режимных карт и инструкции по ведению
водно-химического режима котлов-утилизаторов
</t>
  </si>
  <si>
    <t>УСЛ ЕД</t>
  </si>
  <si>
    <t>Оказание услуг обслуживания электрооборудования</t>
  </si>
  <si>
    <t>Закупка услуг по обслуживанию электрооборудования</t>
  </si>
  <si>
    <t>Электроизмерительные, испытательные и наладочные работы электрических устройств цехов Химического завода</t>
  </si>
  <si>
    <t>Апрель-июнь 2015</t>
  </si>
  <si>
    <t>Работы по обслуживанию и ремонту систем электрохимзащиты уст.Кама-1 цеха 29.</t>
  </si>
  <si>
    <t>Оказание услуг по балансировке роторов</t>
  </si>
  <si>
    <t>31.10.9</t>
  </si>
  <si>
    <t>Закупка услуг по балансировке роторов электродвигателей</t>
  </si>
  <si>
    <t>Балансировка, роторов электродвигателей</t>
  </si>
  <si>
    <t>Январь-декабрь 2015</t>
  </si>
  <si>
    <t>Обучение /семинары</t>
  </si>
  <si>
    <t>1.Изменения в ТК РФ             2. Измения в Пенсионном законодательстве                           3. Бронирование военнообязанных</t>
  </si>
  <si>
    <t>Оказание услуг по поверке, калибровке, ремонту</t>
  </si>
  <si>
    <t xml:space="preserve">Ремонт средств измерений </t>
  </si>
  <si>
    <t>K 74</t>
  </si>
  <si>
    <t>К 7420000</t>
  </si>
  <si>
    <t>Оказание услуг по калибровке  средств измерений</t>
  </si>
  <si>
    <t>Соответствие области аккредитации заявленному ассортименту средств измерений</t>
  </si>
  <si>
    <t>Оказание услуг по калибровке дисков диафрагм и расчету сужающих устройств</t>
  </si>
  <si>
    <t>Оказание услуг по поверке средств измерений</t>
  </si>
  <si>
    <t>Оказание услуг по проведению энергоаудита</t>
  </si>
  <si>
    <t>74.20.45</t>
  </si>
  <si>
    <t>Закупка услуги по проведению энергоаудита</t>
  </si>
  <si>
    <t>Проведение комплексного энергетического обследования (энергоаудита) с составлением энергетического паспорта предприятия</t>
  </si>
  <si>
    <t>Закупка услуг по ремонту электродвигателей</t>
  </si>
  <si>
    <t xml:space="preserve">Капитальный ремонт (перемотка) электродвигателей 0,4кВ, 6кВ,
</t>
  </si>
  <si>
    <t>Закупка услуг по ремонту электрооборудования Козлового крана НКМЗ.</t>
  </si>
  <si>
    <t>Кап. ремонт электрооборудования грузоподъёмного козлового крана рег.№5094</t>
  </si>
  <si>
    <t>Февраль-март 2015</t>
  </si>
  <si>
    <t>40.10.5</t>
  </si>
  <si>
    <t>4530014</t>
  </si>
  <si>
    <t>40.11.51</t>
  </si>
  <si>
    <t>Закупка услуг по ремонту теплоэнергетического оборудования</t>
  </si>
  <si>
    <t xml:space="preserve">Ремонт котла с заменой первой испарительной секции котла-утилизатора марки КУ-60-2 
установки ТОО </t>
  </si>
  <si>
    <t>усл. ед.</t>
  </si>
  <si>
    <t>АПТЕЧКА ДЛЯ ОКАЗАНИЯ ПЕРВОЙ ПОМОЩИ</t>
  </si>
  <si>
    <t>Холодильник от 100 до 200 л.</t>
  </si>
  <si>
    <t>Холодильник:
- Тип холодильника однокамерный
- Кол-во компрессоров 1
- Расположение морозильной камеры сверху
- Объем холодильн. камеры 108 л
- Объем мороз. камеры 14 л
- Тип размораживания холодильной камеры полуавтомат
- Тип размораживания морозильной камеры ручное
- Ширина 50,1 см
- Высота 85 см
- Глубина 62 см
- Общий объем 122 л
- Управление механическое
- Класс энергопотребления A+
- Цвет корпуса белый
- Уровень шума 38 Дб
- Кол-во полок 2
- Материал полок стекло</t>
  </si>
  <si>
    <t>ЧАЙНИК TEFAL</t>
  </si>
  <si>
    <t>ДИСПЕНСЕР ВОДНЫЙ HotFrost V116N (КУЛЕР)</t>
  </si>
  <si>
    <t>Диспенсер водный (кулер ГХК): - мощность нагрева 500Вт; - мощность охлаждения 100Вт; - производительность нагрева 5 л/ч (92°С); - производительность охлаждения 2 л/ч (8°С); - напряжение 220 Вольт - частота 50Гц; - тип кранов: клавиши - тип охлаждения: компрессорное - тип установки: напольный</t>
  </si>
  <si>
    <t>Вода питьевая в баллонах 18,9л</t>
  </si>
  <si>
    <t>ГОСТ Р 52109-2003</t>
  </si>
  <si>
    <t>январь-декабрь 2015</t>
  </si>
  <si>
    <t>ВТУЛКА 4К-20 128х64х100 ГОСТ 10007-80</t>
  </si>
  <si>
    <t>ВТУЛКА 4К-20 142х50х100 ТУ 6-05-810-88</t>
  </si>
  <si>
    <t>ВТУЛКА 4К-20 158х73х100 ТУ 6-05-810-88</t>
  </si>
  <si>
    <t>ВТУЛКА 4К-20 300х190х50</t>
  </si>
  <si>
    <t>ВТУЛКА 4К-20 90х50х50 ТУ 6-05-810-88</t>
  </si>
  <si>
    <t>Поставка ЭО и КИП</t>
  </si>
  <si>
    <t>13.96</t>
  </si>
  <si>
    <t>ЛЕСКА Ф 2,4ММ (90М) Husgvarna 5310092-31</t>
  </si>
  <si>
    <t>Для триммера Husqvarna</t>
  </si>
  <si>
    <t>КУВАЛДА 3КГ</t>
  </si>
  <si>
    <t>КУВАЛДА 5 КГ</t>
  </si>
  <si>
    <t>КУВАЛДА 8 КГ</t>
  </si>
  <si>
    <t>НАБОР НАПИЛЬНИКОВ 198-5255</t>
  </si>
  <si>
    <t>Или аналог</t>
  </si>
  <si>
    <t>НАБОР НАСАДОК Heavy АРТ.334032 HILTI</t>
  </si>
  <si>
    <t>НАБОР ОТВЕРТОК (4 ОТВЕРТКИ) SZ SORTI 1</t>
  </si>
  <si>
    <t>НАБОР ОТВЕРТОК 1273MQ/D6 Beta</t>
  </si>
  <si>
    <t>НАБОР ОТВЕРТОК 1500ES-VDE 2170 PZ GEDORE</t>
  </si>
  <si>
    <t>НАБОР СВЕРЛ (60ШТ) 696-954</t>
  </si>
  <si>
    <t>НАБОР СВЕРЛ (HSS) ПО МЕТАЛЛУ</t>
  </si>
  <si>
    <t>1-10 мм через 0,5 мм, по металлу</t>
  </si>
  <si>
    <t>НАПИЛЬНИК ПЛОСКИЙ 1701265C GEDORE</t>
  </si>
  <si>
    <t>НАСАДКА-КОРЩЕТКА № 38505</t>
  </si>
  <si>
    <t>НАСАДКА-КОРЩЕТКА № 39115</t>
  </si>
  <si>
    <t>НАСАДКА-КОРЩЕТКА № 39631</t>
  </si>
  <si>
    <t>ГОСТ 6645</t>
  </si>
  <si>
    <t>КУВАЛДА 6 КГ</t>
  </si>
  <si>
    <t>МОЛОТОК 200ГР</t>
  </si>
  <si>
    <t>МОЛОТОК 400ГР</t>
  </si>
  <si>
    <t>МОЛОТОК 800ГР</t>
  </si>
  <si>
    <t>КУСАЧКИ БОК.140ММ АРТ.21140 ПР.ГЕРМАНИЯ</t>
  </si>
  <si>
    <t>ГОСТ 28037-89</t>
  </si>
  <si>
    <t>КУСАЧКИ БОКОВЫЕ 160ММ 03-52 ДО 1000В</t>
  </si>
  <si>
    <t>ПЛОСКОГУБЦЫ 160ММ ХРОМ.С ИЗОЛИР. РУЧКОЙ</t>
  </si>
  <si>
    <t>КУСАЧКИ ТОРЦОВЫЕ 200</t>
  </si>
  <si>
    <t>ПАССАТИЖИ 160</t>
  </si>
  <si>
    <t xml:space="preserve">ПАССАТИЖИ 8250-1160 </t>
  </si>
  <si>
    <t>КРУГ ОТРЕЗНОЙ MAKITA P.52174 115Х22Х3,2</t>
  </si>
  <si>
    <t>КРУГ ОТРЕЗНОЙ ST21-300х3,0х32,0</t>
  </si>
  <si>
    <t xml:space="preserve"> ГОСТ3647-80</t>
  </si>
  <si>
    <t>ПОРОШОК ШЛИФОВАЛЬНЫЙ 63С 5П</t>
  </si>
  <si>
    <t>КРУГ ОТРЕЗНОЙ FT33 125Х3,0Х22,23</t>
  </si>
  <si>
    <t>КРУГ ОТРЕЗНОЙ ПП 14А 125Х2,0Х22 </t>
  </si>
  <si>
    <t>ГОСТ 5009-75</t>
  </si>
  <si>
    <t>ШКУРКА ШЛИФОВАЛЬНАЯ НА ПОЛОТНЕ №40</t>
  </si>
  <si>
    <t>КЛЮЧ ГАЗОВЫЙ  КТР-1</t>
  </si>
  <si>
    <t>КЛЮЧ ГАЗОВЫЙ 1</t>
  </si>
  <si>
    <t>КЛЮЧ ГАЗОВЫЙ 2</t>
  </si>
  <si>
    <t>КЛЮЧ ГАЗОВЫЙ 3</t>
  </si>
  <si>
    <t>КЛЮЧ ГАЗОВЫЙ 4</t>
  </si>
  <si>
    <t>КЛЮЧ РАЗВОДНОЙ 19</t>
  </si>
  <si>
    <t>ГОСТ 7275-75</t>
  </si>
  <si>
    <t>КЛЮЧ РАЗВОДНОЙ 24</t>
  </si>
  <si>
    <t>КЛЮЧ РАЗВОДНОЙ 30</t>
  </si>
  <si>
    <t>ГОСТ 2839</t>
  </si>
  <si>
    <t>КЛЮЧ РОЖКОВЫЙ 12х14</t>
  </si>
  <si>
    <t>КЛЮЧ РОЖКОВЫЙ 17х19 GEDORE АРТ.0011719S</t>
  </si>
  <si>
    <t>КЛЮЧ РОЖКОВЫЙ 22х24</t>
  </si>
  <si>
    <t>КЛЮЧ РОЖКОВЫЙ 27х30</t>
  </si>
  <si>
    <t>КЛЮЧ РОЖКОВЫЙ 30х32</t>
  </si>
  <si>
    <t>НАБОР КЛЮЧЕЙ ГАЕЧНЫХ 1500 ES-1B GEDORE</t>
  </si>
  <si>
    <t>НАБОР КЛЮЧЕЙ ШЕСТИГРАННЫХ UNIOR 619408</t>
  </si>
  <si>
    <t>ПИСТОЛЕТ ДЛЯ БАЛЛОНА С ПЕНОЙ МОНТАЖНОЙ</t>
  </si>
  <si>
    <t>ПИСТОЛЕТ НР 750-2 или аналог</t>
  </si>
  <si>
    <t>ЛОМ</t>
  </si>
  <si>
    <t>МОНТИРОВКА Ø25Х500</t>
  </si>
  <si>
    <t>БИБЕР 60112</t>
  </si>
  <si>
    <t>Пистолет применяется для нанесения герметиков в алюминиевых, пластиковых и картонных картриджах и тубах. 
Размер -  225 мм/ 9 дюймов 
Корпус - скелетный</t>
  </si>
  <si>
    <t>от 4мм до 12мм, по бетону</t>
  </si>
  <si>
    <t>ТОПОР (1200Г/700)</t>
  </si>
  <si>
    <t>РАЗГОНЩИК ФЛАНЦЕВ МЕХАНИЧЕСКИЙ SW9TM</t>
  </si>
  <si>
    <t>Плунжер разъемный Дм-110 L-1250</t>
  </si>
  <si>
    <t>Плунжер разъемный Дм-110 L-1250 черт. 9182</t>
  </si>
  <si>
    <t>РЕЗЬБОМЕР 1707 Beta АРТ.017070001</t>
  </si>
  <si>
    <t>Рулетка, 50м</t>
  </si>
  <si>
    <t>Рулетка, 5м</t>
  </si>
  <si>
    <t>РУЛЕТКА 50М</t>
  </si>
  <si>
    <t>ЩЕТКА ПО МЕТАЛЛУ 6-И РЯДНАЯ</t>
  </si>
  <si>
    <t>РУЧКА ПОЛИЭТИЛЕНОВАЯ ДЛЯ НАПИЛЬНИКА</t>
  </si>
  <si>
    <t>Металлическая</t>
  </si>
  <si>
    <t>V-1,5÷2 лит.</t>
  </si>
  <si>
    <t>Поставка катализатора</t>
  </si>
  <si>
    <t>Катализатор ГИПХ-108</t>
  </si>
  <si>
    <t>ТУ 6-02-672-84 с изм. 1-6</t>
  </si>
  <si>
    <t>Сетка катализаторная из платиновых сплавов ПлПдРд-4-3,5</t>
  </si>
  <si>
    <t>ГОСТ 3193-74 с изм. 1-5</t>
  </si>
  <si>
    <t>БОЛТ М10Х50 12Х18Н10Т ГОСТ 7798-70</t>
  </si>
  <si>
    <t>БОЛТ М12Х55 09Г2С ГОСТ 7798</t>
  </si>
  <si>
    <t>БОЛТ М8-6gх30.58.016 ОЦ.ГОСТ 7798-70</t>
  </si>
  <si>
    <t>БОЛТ С/Г М10Х55 30ХМА ГОСТ 7805-70</t>
  </si>
  <si>
    <t>ГАЙКА М10 12Х18Н10Т ГОСТ 5915-70</t>
  </si>
  <si>
    <t>ГАЙКА М12 12Х18Н10Т ГОСТ 5915-70</t>
  </si>
  <si>
    <t>ГАЙКА М8-6Н.5.016 ОЦ.ГОСТ 5915-70</t>
  </si>
  <si>
    <t>ШПИЛЬКА С/Г 12Х70 СТ35 ОСТ 26-2040-96</t>
  </si>
  <si>
    <t>ШПИЛЬКА С/Г В/Д М 12х70 ЭИ-10</t>
  </si>
  <si>
    <t>ГОСТ 10494-80</t>
  </si>
  <si>
    <t>ШПИЛЬКА С/Г В/Д М16Х105 ЭИ-10</t>
  </si>
  <si>
    <t>ШПИЛЬКА С/Г В/Д М16х95 ЭИ-10/30ХМА</t>
  </si>
  <si>
    <t>ШПИЛЬКА С/Г В/Д М22Х140 ЭИ-10</t>
  </si>
  <si>
    <t>ШПИЛЬКА С/Г В/Д М30х195 ст. ЭИ-10</t>
  </si>
  <si>
    <t>ШПИЛЬКА С/Г Н/Д  М12Х80 СТ.35</t>
  </si>
  <si>
    <t xml:space="preserve"> ОСТ 26-2040</t>
  </si>
  <si>
    <t>ШПИЛЬКА С/Г Н/Д М16Х100 СТ35</t>
  </si>
  <si>
    <t>ШПИЛЬКА Н/Д С/Г  М12Х100</t>
  </si>
  <si>
    <t>ШПИЛЬКА Н/Д С/Г  М16Х100</t>
  </si>
  <si>
    <t>Кондиционер комнатный с монтажом</t>
  </si>
  <si>
    <t>ЭМАЛЬ ПФ СВЕТЛО-СЕРАЯ</t>
  </si>
  <si>
    <t>ЭМАЛЬ ПФ-115 БЕЛАЯ</t>
  </si>
  <si>
    <t>Поставка линз</t>
  </si>
  <si>
    <t>ЛИНЗА В/Д Ж1-10 СТ20</t>
  </si>
  <si>
    <t>ЛИНЗА В/Д Ж1-15-20 СТ20 ГОСТ 10493</t>
  </si>
  <si>
    <t>Линза Ж1-40 ст.20 ГОСТ 10493</t>
  </si>
  <si>
    <t>ГОСТ 16523</t>
  </si>
  <si>
    <t>ЛИСТ 2 СТ3</t>
  </si>
  <si>
    <t>ЛИСТ 5 СТ3</t>
  </si>
  <si>
    <t>Кресло рабочее Престиж</t>
  </si>
  <si>
    <t>Кресло выполнено в тканевой обшивке, оснащено подъемным механизмом, с нерегулируемыми подлокотниками с металлической базой с пластиковыми накладками,на роликах для твердых покрытий.</t>
  </si>
  <si>
    <t>Стол рабочий эргономичный
160x90xH75, цвет орех
столешница ЛДСП-25мм, торцы столешницы облицованы кромкой ПВХ-2мм.  2 металлические опоры с тумбами</t>
  </si>
  <si>
    <t>Изготовлен из ламинированной ДСП с обработкой торцов кромкой ПВХ. Имеет отделение с полкой за двумя распашными глухими дверками и три открытые полки. Верхняя секция шкафа закрыта дверями из прозрачного стекла. 
Ширина: 802 мм.; Высота: 1785 мм.; Глубина: 320 мм Глубина: 320 мм.
Цвет: орех</t>
  </si>
  <si>
    <t>ТУМБА ПРИСТАВНАЯ. 43х58х72,5 AN-107/109</t>
  </si>
  <si>
    <t xml:space="preserve">Метанол технический, 100% </t>
  </si>
  <si>
    <t>ГОСТ 2222-95</t>
  </si>
  <si>
    <t>поставка прутков</t>
  </si>
  <si>
    <t>поставка нержавеющего металлопроката</t>
  </si>
  <si>
    <t>Поставка электроинструмента</t>
  </si>
  <si>
    <t>29.24</t>
  </si>
  <si>
    <t>ПЕРФОРАТОР SDS+   900W</t>
  </si>
  <si>
    <t>0,9 кВт, 2500 уд/сек, n-1000,                   Ø сверления 4÷40мм, сила удара 2,7 Дж</t>
  </si>
  <si>
    <t>31.10.1</t>
  </si>
  <si>
    <t>3110000</t>
  </si>
  <si>
    <t>ШУРУПОВЕРТ АККУМУЛЯТОРНЫЙ SFC 22-A HILTI</t>
  </si>
  <si>
    <t xml:space="preserve">Поставка набивки </t>
  </si>
  <si>
    <t>НАБИВКА САЛЬНИК.АПРПП 10х10 ГОСТ 5152-84</t>
  </si>
  <si>
    <t>НАБИВКА САЛЬНИК.АПРПП 14х14 ГОСТ 5152-84</t>
  </si>
  <si>
    <t>НАБИВКА САЛЬНИКОВАЯ АГИ 14ММ ГОСТ5152-84</t>
  </si>
  <si>
    <t>НАБИВКА САЛЬНИКОВАЯ АФТ 14ММ</t>
  </si>
  <si>
    <t>ГОСТ 5152-84</t>
  </si>
  <si>
    <t>НАБИВКА САЛЬНИКОВАЯ АФТ 16х16ММ</t>
  </si>
  <si>
    <t>НАБИВКА САЛЬНИКОВАЯ АФТ 6х6ММ</t>
  </si>
  <si>
    <t>НАБИВКА САЛЬНИКОВАЯ Н 6401 6Х6</t>
  </si>
  <si>
    <t>НАБИВКА САЛЬНИКОВАЯ Н 6401 8Х8</t>
  </si>
  <si>
    <t>НАБИВКА ТЕМАПАК 5410 8Х8</t>
  </si>
  <si>
    <t>ГОСТ 5152-84, ТУ 2573-001-63774731-09, ТР62-6196</t>
  </si>
  <si>
    <t>НАБИВКА ТЕМАПАК 6100 12Х12</t>
  </si>
  <si>
    <t>НАБИВКА ТЕМАПАК 6200 10Х10</t>
  </si>
  <si>
    <t>ТР 62-61-96</t>
  </si>
  <si>
    <t>НАБИВКА ТЕМАПАК 6200 13Х13</t>
  </si>
  <si>
    <t>МОТОПОМПА ДИЗЕЛЬНАЯ</t>
  </si>
  <si>
    <t xml:space="preserve">Переносной центробежный насос для перекачки чистой воды, слабо и сильнозагрязненной, а также воды с илом, песком и мелкими камнями. При средней нагрузке способен перекачивать жидкость с производительностью 1200 литров в минуту, при максимальном напоре 23 метра. Запуск мотопомпы осуществляется с помощью ручного стартера 
Насос применяется при откачке вод с колодцев, заглубленных емкостей, котлованов и траншей. Подача-72 м3/ч, напор-23 м, Глубина всасывания 8 м, масса-61 кг, габариты 680х410х590, в комплекте шланги, хомуты </t>
  </si>
  <si>
    <t>НАСОС ДЛЯ БОЧКИ</t>
  </si>
  <si>
    <t>Технические данные
Производительность (л/ход) не менее: 0 ,3
Производительность (л/мин)не менее: 1 6
Обработка поверхности: Все стальные части оцинкованы
Материал Головка насоса: удароустойчивый литой цинк
Материал Тело насоса: Сталь
Заборная трубка: Телескопическая труба
Длина заборной трубки: 480 - 900
Материал прокладок: Поливинилхлорид/резина
Слив: Стальной изогнутый слив, с накидной муфтой
Бочковая резьба: G 2'' нар.
Применение: Емкость для 60/200/220 л
Вес не более(кг): 1 ,8</t>
  </si>
  <si>
    <t>Поставка натра едкого</t>
  </si>
  <si>
    <t>Натр едкий технический, 100%</t>
  </si>
  <si>
    <t>ГОСТ Р55064-2012, марка РД, РМ-А, РМ-Б</t>
  </si>
  <si>
    <t>Поставка паронита</t>
  </si>
  <si>
    <t>ПАРОНИТ ПМБ 2 ММ ГОСТ 481-80</t>
  </si>
  <si>
    <t>ПАРОНИТ ПОН-Б 3ММ ГОСТ 481-80</t>
  </si>
  <si>
    <t>Поставка периодических изданий</t>
  </si>
  <si>
    <t>22.13</t>
  </si>
  <si>
    <t>Поставка подшипников</t>
  </si>
  <si>
    <t>29.14</t>
  </si>
  <si>
    <t>ПОДШИПНИК 1614</t>
  </si>
  <si>
    <t>ГОСТ 28428-90</t>
  </si>
  <si>
    <t>ПОДШИПНИК 53612</t>
  </si>
  <si>
    <t>ГОСТ 520-89</t>
  </si>
  <si>
    <t>ПОДШИПНИК 6205 VBF (205)</t>
  </si>
  <si>
    <t>ISO 492:2002</t>
  </si>
  <si>
    <t>ПОДШИПНИК 6206 VBF (206)</t>
  </si>
  <si>
    <t>ПОДШИПНИК 6306 VBF (306)</t>
  </si>
  <si>
    <t>Подшипник 1608</t>
  </si>
  <si>
    <t>ГОСТ 520-2002</t>
  </si>
  <si>
    <t>Подшипник 180605</t>
  </si>
  <si>
    <t>ПОДШИПНИК 2308 EM SKF</t>
  </si>
  <si>
    <t>Подшипник 313</t>
  </si>
  <si>
    <t>ПОДШИПНИК 3530</t>
  </si>
  <si>
    <t>ПОДШИПНИК 3626</t>
  </si>
  <si>
    <t>ПОДШИПНИК 6313 VBF (313)</t>
  </si>
  <si>
    <t>ПОДШИПНИК 7506</t>
  </si>
  <si>
    <t>Поставка приборов</t>
  </si>
  <si>
    <t>Штангенциркуль</t>
  </si>
  <si>
    <t>Электронный</t>
  </si>
  <si>
    <t>ШТАНГЕНЦИРКУЛЬ ЭЛЕКТРОННЫЙ 0-150ММ</t>
  </si>
  <si>
    <t>ШТАНГЕНЦИРКУЛЬ ШЦ-125 0,1ММ</t>
  </si>
  <si>
    <t>ГОСТ 166-89 </t>
  </si>
  <si>
    <t>ЛАЗЕРНЫЙ ДАЛЬНОМЕР  Leica Disto TM D5</t>
  </si>
  <si>
    <t>ПРИБОР "ЛАЗЕР-ОТВЕС" CND11002</t>
  </si>
  <si>
    <t>ПРИБОР ИЗМЕРИТЕЛЬ ПРОЧНОСТИ БЕТОНА ОНИКС 2,6</t>
  </si>
  <si>
    <t>ПРИБОР ТОЛЩИНОМЕР УЛЬТРАЗВУКОВОЙ - CD-TT100</t>
  </si>
  <si>
    <t>ПРИБОР ТОЛЩИНОМЕР ЦИФРОВОЙ- "СоFN Control"(CND-COFN)</t>
  </si>
  <si>
    <t>Анемометр сигнальный цифровой АСЦ-3</t>
  </si>
  <si>
    <t>Анемометр сигнальный цифровой АСЦ-3 ТКрЭ 202108.00ПС</t>
  </si>
  <si>
    <t>ГЛУБИНОМЕР 100</t>
  </si>
  <si>
    <t>Крыльчатка анемометра сигнального цифровогоАСЦ-3</t>
  </si>
  <si>
    <t>Крыльчатка ТС рЭ 202105.200</t>
  </si>
  <si>
    <t>ТЕРМОМЕТР СП-2К 0:200 (КЕРОСИН)</t>
  </si>
  <si>
    <t>ТЕРМОМЕТР ТБ-1Р(0-150)-1,5-100-6-М20</t>
  </si>
  <si>
    <t>ТЕРМОМЕТР СП-2П № 4 (0 + 200) </t>
  </si>
  <si>
    <t>ТУ25-11.663-76</t>
  </si>
  <si>
    <t>МАНОМЕТР МП3АУ 0-25</t>
  </si>
  <si>
    <t>Манометр МП3А-УУ2 0-40 кгс/см2</t>
  </si>
  <si>
    <t>МАНОМЕТР МП4-У-IP53 (0-10) КГ</t>
  </si>
  <si>
    <t>Поставка природного газа</t>
  </si>
  <si>
    <t>Поставка реактивов</t>
  </si>
  <si>
    <t>Поставка РТИ</t>
  </si>
  <si>
    <t>РУКАВ НАПОРНЫЙ 18ММ ГОСТ 18698-79</t>
  </si>
  <si>
    <t>ГОСТ 18698-79</t>
  </si>
  <si>
    <t>РУКАВ ПАР-2(Х)-8-25-46 ГОСТ 18698-79</t>
  </si>
  <si>
    <t>РУКАВ НАПОРНЫЙ 32ММ ГОСТ 18698-79</t>
  </si>
  <si>
    <t>Поставка СИЗ</t>
  </si>
  <si>
    <t>25.13</t>
  </si>
  <si>
    <t>Поставка смазочных материалов</t>
  </si>
  <si>
    <t>2320310</t>
  </si>
  <si>
    <t>МАСЛО ИНДУСТРИАЛЬНОЕ И-40А</t>
  </si>
  <si>
    <t>гост 20799-88</t>
  </si>
  <si>
    <t>МАСЛО ИНДУСТРИАЛЬНОЕ И-50А</t>
  </si>
  <si>
    <t>МАСЛО МС-20</t>
  </si>
  <si>
    <t>ГОСТ 21743-76</t>
  </si>
  <si>
    <t>МАСЛО ХА-30</t>
  </si>
  <si>
    <t>ГОСТ 5546-86</t>
  </si>
  <si>
    <t>МАСЛО ИНДУСТРИАЛЬНОЕ И-20А (190КГ)</t>
  </si>
  <si>
    <t>2320440</t>
  </si>
  <si>
    <t>СМАЗКА "ЦИАТИМ-203"</t>
  </si>
  <si>
    <t>СМАЗКА ЛИТОЛ 24</t>
  </si>
  <si>
    <t>ГОСТ 21150-87</t>
  </si>
  <si>
    <t>СОЛИДОЛ</t>
  </si>
  <si>
    <t>ГОСТ 1033-79</t>
  </si>
  <si>
    <t>ЖИДКОСТЬ СМАЗЫВАЮЩАЯ WD-40 (400МЛ) </t>
  </si>
  <si>
    <t>Смазка приникающая, ёмкость баллона - 400 мл</t>
  </si>
  <si>
    <t>СМАЗКА SKF LGHP 2</t>
  </si>
  <si>
    <t>СМАЗКА ЛИТОЛ-24 ГОСТ 21150-87</t>
  </si>
  <si>
    <t>24.16</t>
  </si>
  <si>
    <t>ЖИДКОСТЬ СМАЗЫВАЮЩАЯ WD-40 (200МЛ)</t>
  </si>
  <si>
    <t>ЖИДКОСТЬ СМАЗЫВАЮЩАЯ WD-40 (400МЛ)</t>
  </si>
  <si>
    <t>Поставка соды кальцинированной</t>
  </si>
  <si>
    <t>Сода кальцинированная техническая, 100%</t>
  </si>
  <si>
    <t>ГОСТ 5100-85 с изм. 1</t>
  </si>
  <si>
    <t>Поставка труб, трубопроводной арматуры</t>
  </si>
  <si>
    <t>ТРУБА 15Х4,5 СТ20 ТУ 14-3-251-74</t>
  </si>
  <si>
    <t>Трубы стальные бесшовные для установок химических и нефтехимических производств с условным давлением Ру = 20 - 100 МПа.по ТУ 14-3-251-74. Наружный диаметр 15мм, толщина стенки 4,5мм. Ду-6мм. Материал -ст20.  Наличие: сертификата качества, ведомости индивидуальной проверки труб высокого давления - ОБЯЗАТЕЛЬНО</t>
  </si>
  <si>
    <t>ТРУБА 45х9 СТ20 ТУ14-3Р-251-2007</t>
  </si>
  <si>
    <t>Трубы стальные бесшовные для установок химических и нефтехимических производств с условным давлением Ру = 20 - 100 МПа.по ТУ 14-3-251-74. Наружный диаметр 45 мм, толщина стенки 9 мм. Ду-25. Материал -ст20.  Наличие: сертификата качества, ведомости индивидуальной проверки труб высокого давления - ОБЯЗАТЕЛЬНО</t>
  </si>
  <si>
    <t>ТРУБА 50Х9 СТ20 ТУ 14-3-251-74</t>
  </si>
  <si>
    <t>Трубы стальные бесшовные для установок химических и нефтехимических производств с условным давлением Ру = 20 - 100 МПа.по ТУ 14-3-251-74. Наружный диаметр 50 мм, толщина стенки 9 мм. Ду-32. Материал -ст20.  Наличие: сертификата качества, ведомости индивидуальной проверки труб высокого давления - ОБЯЗАТЕЛЬНО</t>
  </si>
  <si>
    <t>ТРУБА 57Х4 СТ20 ГОСТ 8732-78</t>
  </si>
  <si>
    <t>ГОСТ 8732-78. Труба бесшовная горячекатаная. Материал- ст20</t>
  </si>
  <si>
    <t>КОЛЕНО 2-10-32 СТ20 Г22794</t>
  </si>
  <si>
    <t>Колено с углом 900  с резьбовыми фланцами по ГОСТ 9399-81 для  трубопроводов с присоединительными резьбовыми концами под линзовое уплотнение по ГОСТ 9400-81.  Ду-10мм. Исп.-2.  Материал СТ20.Маркировка на коленах и фланцах. Наличие паспорта на детали высокого давления(колено и фланцы). Технические требования- по ГОСТ22790-83</t>
  </si>
  <si>
    <t>КОЛЕНО 2-15-32 СТ20 Г22794</t>
  </si>
  <si>
    <t>Колено с углом 900  с резьбовыми фланцами по ГОСТ 9399-81 для  трубопроводов с присоединительными резьбовыми концами под линзовое уплотнение по ГОСТ 9400-81.  Ду-15мм. Исп.-2.  Материал СТ20.Маркировка на коленах и фланцах. Наличие паспорта на детали высокого давления(колено и фланцы). Технические требования- по ГОСТ22790-83</t>
  </si>
  <si>
    <t>КОЛЕНО 2-32-32 СТ20 Г22794</t>
  </si>
  <si>
    <t>Колено с углом 900  с резьбовыми фланцами по ГОСТ 9399-81 для  трубопроводов с присоединительными резьбовыми концами под линзовое уплотнение по ГОСТ 9400-81.  Ду-32мм. Исп.-2.  Материал СТ20.Маркировка на коленах и фланцах. Наличие паспорта на детали высокого давления(колено и фланцы). Технические требования- по ГОСТ22790-83</t>
  </si>
  <si>
    <t>КОЛЕНО 2-6-32 Г22794-80 СТ.20</t>
  </si>
  <si>
    <t>Колено с углом 900  с резьбовыми фланцами по ГОСТ 9399-81 для  трубопроводов с присоединительными резьбовыми концами под линзовое уплотнение по ГОСТ 9400-81.  Ду-6мм. Исп.-2.  Материал СТ20.Маркировка на коленах и фланцах. Наличие паспорта на детали высокого давления(колено и фланцы). Технические требования- по ГОСТ22790-83</t>
  </si>
  <si>
    <t>ТРОЙНИК 2-10х10-32 СТ20</t>
  </si>
  <si>
    <t>ГОСТ 22801-83, Ду-10,тройник проходной  с резьбовыми фланцами по ГОСТ 9399-81 для  трубопроводов с присоединительными резьбовыми концами под линзовое уплотнение по ГОСТ 9400-81. Материал СТ20.Маркировка на тройнике и фланцах. Наличие паспорта на детали высокого давления(тройник и фланцы).Технические требования- по ГОСТ22790-83</t>
  </si>
  <si>
    <t>ТРОЙНИК 2-10х6-32 СТ20</t>
  </si>
  <si>
    <t>ГОСТ 22804-83, Ду-10х6,тройник переходной  с резьбовыми фланцами по ГОСТ 9399-81 для  трубопроводов с присоединительными резьбовыми концами под линзовое уплотнение по ГОСТ 9400-81. Исп.-2. Материал СТ20.Маркировка на тройнике и фланцах. Наличие паспорта на детали высокого давления(тройник и фланцы).Технические требования- по ГОСТ22790-83</t>
  </si>
  <si>
    <t>ТРОЙНИК 2-25х10-32 СТ20</t>
  </si>
  <si>
    <t>ТРОЙНИК 2-25Х6-32 СТ20 Г22801</t>
  </si>
  <si>
    <t>ГОСТ 22804-83, Ду-25х6,тройник переходной  с резьбовыми фланцами по ГОСТ 9399-81 для  трубопроводов с присоединительными резьбовыми концами  под линзовое уплотнение по ГОСТ 9400-81. Исп.-2. Материал СТ20.Маркировка на тройнике и фланцах. Наличие паспорта на детали высокого давления(тройник и фланцы).Технические требования- по ГОСТ22790-83</t>
  </si>
  <si>
    <t>ТРОЙНИК 2-6Х6-32 СТ20 Г22804</t>
  </si>
  <si>
    <t>ГОСТ 22801-83, Ду-6,тройник проходной  с резьбовыми фланцами по ГОСТ 9399-81 для  трубопроводов с присоединительными резьбовыми концами под линзовое уплотнение по ГОСТ 9400-81. Материал СТ20.Маркировка на тройнике и фланцах. Наличие паспорта на детали высокого давления(тройник и фланцы).Технические требования- по ГОСТ22790-83</t>
  </si>
  <si>
    <t>ФЛАНЕЦ В/Д М24Х2</t>
  </si>
  <si>
    <t>Фланец  М 24× 2- ст35 ГОСТ 9399-81. наличие маркировки на фланце и паспорта-обязательно.</t>
  </si>
  <si>
    <t>ФЛАНЕЦ М14Х1,5 СТ35 ГОСТ 9399-81</t>
  </si>
  <si>
    <t>Фланец  М 14× 1,5- ст35 ГОСТ 9399-81. наличие маркировки на фланце и паспорта-обязательно.</t>
  </si>
  <si>
    <t>Фланец М14х1.5 Ст.35 ГОСТ 9399</t>
  </si>
  <si>
    <t>Фланец  М 14х1,5- ст35 ГОСТ 9399-81. наличие маркировки на фланце и паспорта-обязательно.</t>
  </si>
  <si>
    <t>Фланец М24х2 Ст.35 ГОСТ 9399</t>
  </si>
  <si>
    <t>Фланец М33х2 ст.35 ГОСТ 9399</t>
  </si>
  <si>
    <t>Фланец  М 33× 2- ст35 ГОСТ 9399-81. наличие маркировки на фланце и паспорта-обязательно.</t>
  </si>
  <si>
    <t>Фланец М48х2 ст.35 ГОСТ 9399</t>
  </si>
  <si>
    <t>Фланец  М 48× 2- ст35 ГОСТ 9399-81. наличие маркировки на фланце и паспорта-обязательно.</t>
  </si>
  <si>
    <t>Фланец  М 48×2- ст35 ГОСТ 9399-81. наличие маркировки на фланце и паспорта-обязательно.</t>
  </si>
  <si>
    <t>ЗАДВИЖКА 30ЛС41НЖ 100Х16 ИСП.1</t>
  </si>
  <si>
    <t>1-ое исполнение, фланцевое присоединение по ГОСТ Р 54432</t>
  </si>
  <si>
    <t>ЗАДВИЖКА 30ЛС41НЖ 50Х16 ИСП.1</t>
  </si>
  <si>
    <t>ЗАДВИЖКА 30ЛС41НЖ 80Х16 ИСП.1</t>
  </si>
  <si>
    <t>ВЕНТИЛЬ 15Б1П 15</t>
  </si>
  <si>
    <t>ГОСТ 9086, Ду-15,Ру- МПа (кгс/см2): 1,6 (16) Присоединение к трубопроводу: муфтовое по ГОСТ  6527-68,</t>
  </si>
  <si>
    <t>ВЕНТИЛЬ 15Б1П 20</t>
  </si>
  <si>
    <t>ГОСТ 9086, Ду-20,Ру- МПа (кгс/см2): 1,6 (16) Присоединение к трубопроводу: муфтовое по ГОСТ 6527-68,</t>
  </si>
  <si>
    <t>ВЕНТИЛЬ 15С65НЖ 15Х16 ИСП.1</t>
  </si>
  <si>
    <t>ТУ 3742-001-58895243-2004, Ду-15, Ру-16,Тип присоединения  - фланцевое с присоединительными размерами по ГОСТ 12815-80, исп.-1</t>
  </si>
  <si>
    <t>ВЕНТИЛЬ 15С65НЖ 20Х16 ИСП.1</t>
  </si>
  <si>
    <t>ТУ 3742-001-58895243-2004, Ду-20, Ру-16,Тип присоединения  - фланцевое с присоединительными размерами по ГОСТ 12815-80, исп.-1</t>
  </si>
  <si>
    <t>ВЕНТИЛЬ 15С65НЖ 25Х16 ИСП.1</t>
  </si>
  <si>
    <t>ТУ 3742-001-58895243-2004, Ду-25, Ру-16,Тип присоединения  - фланцевое с присоединительными размерами по ГОСТ 12815-80, исп.-1</t>
  </si>
  <si>
    <t>ВЕНТИЛЬ 15С65НЖ 32Х16 ИСП.1</t>
  </si>
  <si>
    <t>ТУ 3742-001-58895243-2004, Ду-32, Ру-16,Тип присоединения  - фланцевое с присоединительными размерами по ГОСТ 12815-80, исп.-1</t>
  </si>
  <si>
    <t>ВЕНТИЛЬ ВНИЛ 491216.010-10 10Х320 СТ20</t>
  </si>
  <si>
    <t>ГОСТ Р 52720-2007, Ду-10мм, Ру-320кгс/см2, Вентиль высокого давления ,тип присоединения к трубопроводу- фланцевое с линзовым уплотнением, присоединительные фланцы резьбовые по ГОСТ 9399-81, концы присоединительные по ГОСТ 9400-81.Материал корпуса ст.20,тип привода -ручной Наличие документации: Сертификат соответствия, Паспорт, Разрешение на применение на ОПО.</t>
  </si>
  <si>
    <t>ВЕНТИЛЬ ВНИЛ 491216.015-10 15Х320 СТ20</t>
  </si>
  <si>
    <t>ГОСТ Р 52720-2007, Ду-15мм, Ру-320кгс/см2, Вентиль высокого давления ,тип присоединения к трубопроводу- фланцевое с линзовым уплотнением, присоединительные фланцы резьбовые по ГОСТ 9399-81, концы присоединительные по ГОСТ 9400-81.Материал корпуса ст.20,тип привода -ручной Наличие документации: Сертификат соответствия, Паспорт, Разрешение на применение на ОПО.</t>
  </si>
  <si>
    <t>ВЕНТИЛЬ ВНИЛ 491216.025-20 25х320СТ20</t>
  </si>
  <si>
    <t>ГОСТ Р 52720-2007, Ду-25мм, Ру-320кгс/см2, Вентиль высокого давления ,тип присоединения к трубопроводу- фланцевое с линзовым уплотнением, присоединительные фланцы резьбовые по ГОСТ 9399-81, концы присоединительные по ГОСТ 9400-81.Материал корпуса ст.20,тип привода -ручной Наличие документации: Сертификат соответствия, Паспорт, Разрешение на применение на ОПО.</t>
  </si>
  <si>
    <t>ВЕНТИЛЬ ВНИЛ 491216.040-10 40х320СТ20</t>
  </si>
  <si>
    <t>ГОСТ Р 52720-2007, Ду-40мм, Ру-320кгс/см2, Вентиль высокого давления ,тип присоединения к трубопроводу- фланцевое с линзовым уплотнением, присоединительные фланцы резьбовые по ГОСТ 9399-81, концы присоединительные по ГОСТ 9400-81.Материал корпуса ст.20,тип привода -ручной Наличие документации: Сертификат соответствия, Паспорт, Разрешение на применение на ОПО.</t>
  </si>
  <si>
    <t>ПОДВЕСКА ПГ 108</t>
  </si>
  <si>
    <t>ПОДВЕСКА ПГ-108-180 ГОСТ 16127-78 УМР</t>
  </si>
  <si>
    <t>ПОДВЕСКА ПГ-325-180 ГОСТ 16127-78 УМР</t>
  </si>
  <si>
    <t>ПОДВЕСКА ПГ-89-400 ГОСТ 16127-78 УМР</t>
  </si>
  <si>
    <t>51.53</t>
  </si>
  <si>
    <t>ФЛАНЕЦ 1-100-16 СТ20 ГОСТ12820-80</t>
  </si>
  <si>
    <t>ФЛАНЕЦ 1-100-16-20 ГОСТ 12821-80</t>
  </si>
  <si>
    <t>ФЛАНЕЦ 1-100Х40 СТ.20  ГОСТ12821-80</t>
  </si>
  <si>
    <t>ФЛАНЕЦ 1-100-40-20 ГОСТ 12821-80</t>
  </si>
  <si>
    <t>ФЛАНЕЦ 1-50-16 СТ20 ГОСТ12821</t>
  </si>
  <si>
    <t>ФЛАНЕЦ 1-50-16-20 ГОСТ 12821-80</t>
  </si>
  <si>
    <t>ФЛАНЕЦ 1-80-16-20 ГОСТ 12821-80</t>
  </si>
  <si>
    <t>51.70</t>
  </si>
  <si>
    <t>ОПОРА 108-КП-А11 09Г2С ОСТ 36-146-88 УМР</t>
  </si>
  <si>
    <t>ОПОРА 108-КХ-АС11 09Г2С ОСТ36-146-88</t>
  </si>
  <si>
    <t>ОПОРА 57-КП-А11 09Г2С ОСТ 36-146-88 УМР</t>
  </si>
  <si>
    <t>ОПОРА 76-КХ-АС11 09Г2С ОСТ36-146-88</t>
  </si>
  <si>
    <t>Опора 89 КП-А21 09Г2С ОСТ 36-146-88</t>
  </si>
  <si>
    <t>Поставка хозяйственных товаров</t>
  </si>
  <si>
    <t>БЯЗЬ БЕЛАЯ</t>
  </si>
  <si>
    <t>ВЕТОШЬ</t>
  </si>
  <si>
    <t>Лоскут трикотаж  100% Х/Б, ширина от 10 до 20 см, длина не ограничена</t>
  </si>
  <si>
    <t>17.4</t>
  </si>
  <si>
    <t>ЛЕНТА СИГНАЛЬНАЯ TOUGHSTRIPE КРАСНО/БЕЛ.</t>
  </si>
  <si>
    <t>красно-белая</t>
  </si>
  <si>
    <t>ШПАГАТ ПЕНЬКОВЫЙ</t>
  </si>
  <si>
    <t>ВЕРЕВКА ПЕНЬКОВАЯ 13мм ГОСТ 30055-93</t>
  </si>
  <si>
    <t>ГОСТ 1868-88</t>
  </si>
  <si>
    <t>20.30</t>
  </si>
  <si>
    <t>ЛЕСТНИЦА 3-Х СЕКЦИОННАЯ (6М)</t>
  </si>
  <si>
    <t>ЛЕСТНИЦА 5 М</t>
  </si>
  <si>
    <t>Алюминиевая</t>
  </si>
  <si>
    <t>ВЕДРО ПОЛИЭТИЛЕНОВОЕ 10Л</t>
  </si>
  <si>
    <t>ВЕДРО ПОЛИЭТИЛЕНОВОЕ 5 ЛИТР.</t>
  </si>
  <si>
    <t>ТУ 2297-001-03948395-2003</t>
  </si>
  <si>
    <t>Поставка строительных материалов</t>
  </si>
  <si>
    <t>ПЕНА МОНТАЖНАЯ 750МЛ</t>
  </si>
  <si>
    <t>ГОСТ Р 51697-2000</t>
  </si>
  <si>
    <t>ГЕРМЕТИК RED RTV SILICONE</t>
  </si>
  <si>
    <t>Силиконовый герметик для ремонта и замены прокладок, работающих при высокой температуре (до 343 гр.С)</t>
  </si>
  <si>
    <t>ГЕРМЕТИК СИЛИКОНОВЫЙ LOCTITE 5399</t>
  </si>
  <si>
    <t>Силиконовый высокотемпературный ацетатный герметик 
Фасовка: 310 мл</t>
  </si>
  <si>
    <t>ПЕНА МОНТАЖНАЯ  </t>
  </si>
  <si>
    <t>750мл, под пистолет</t>
  </si>
  <si>
    <t>24.66.4</t>
  </si>
  <si>
    <t>МОНТАЖНЫЙ КЛЕЙ "ГВОЗДИ ЖИДКИЕ" </t>
  </si>
  <si>
    <t>Клей на основе полиакрилата-водной дисперсии, белого цвета, первоначальная/конечная сила схватывания - 70кг/м2/ 65 кг/см2, в тубах по 400 г</t>
  </si>
  <si>
    <t>СЛИВ ДЛЯ УНИТАЗА</t>
  </si>
  <si>
    <t>ГОСТ 22847-85</t>
  </si>
  <si>
    <t>ЛЕНТА ОГРАДИТЕЛЬНАЯ ШИР.70ММ,ДЛ.200М</t>
  </si>
  <si>
    <t>ЛЕНТА ОГРАДИТЕЛЬНАЯ  ШИР.70ММ.ДЛ.200М</t>
  </si>
  <si>
    <t>ТУ 2245-021-04696843-96,</t>
  </si>
  <si>
    <t>СКРЕБОК ДЛЯ СНЕГА 1000Х550</t>
  </si>
  <si>
    <t>•из морозоустойчивого пластика до -40°С;
•П-образная металлическая ручка;
•Рабочая сторона с металлической окантовкой</t>
  </si>
  <si>
    <t>25.23</t>
  </si>
  <si>
    <t>СИФОН ДЛЯ УМЫВАЛЬНИКА</t>
  </si>
  <si>
    <t>сифон к мойке</t>
  </si>
  <si>
    <t>ЛЕНТА УПАКОВОЧНАЯ /СКОТЧ/</t>
  </si>
  <si>
    <t>Scotch Экстра E5020D или аналог</t>
  </si>
  <si>
    <t>СКОТЧ ДВУХСТОРОННИЙ</t>
  </si>
  <si>
    <t>Зеркало настенное</t>
  </si>
  <si>
    <t>Зеркало прямоугольное настенное 50*70см с возможностью крепления к стене</t>
  </si>
  <si>
    <t>D2691720</t>
  </si>
  <si>
    <t>УНИТАЗ С БАЧКОМ Santek</t>
  </si>
  <si>
    <t>D496250</t>
  </si>
  <si>
    <t>УМЫВАЛЬНИК С ПЬЕДЕСТАЛОМ</t>
  </si>
  <si>
    <t>Поставка проволоки</t>
  </si>
  <si>
    <t>27.34</t>
  </si>
  <si>
    <t>28.22</t>
  </si>
  <si>
    <t>D493510</t>
  </si>
  <si>
    <t>РАДИАТОР БИМЕТАЛЛ</t>
  </si>
  <si>
    <t>ГОСТ 31311-2005</t>
  </si>
  <si>
    <t>ЛОПАТА ДЛЯ СНЕГА ПЛАСТМАССОВАЯ (500Х400)</t>
  </si>
  <si>
    <t>ЛОПАТА ДЛЯ СНЕГА ПЛАСТМАССОВАЯ (500х400)</t>
  </si>
  <si>
    <t>ЛОПАТА СНЕГОВАЯ СТАЛЬНАЯ ОЦИНК.(355х380)</t>
  </si>
  <si>
    <t>ЛОПАТА СОВКОВАЯ</t>
  </si>
  <si>
    <t>Лопата снеговая, 500 х 400 мм, с черенком, пластиковый ковш с алюминиевой планкой</t>
  </si>
  <si>
    <t>ЛОПАТА СНЕГОВАЯ СТАЛЬНАЯ ОЦИНКОВАННАЯ 355Х380</t>
  </si>
  <si>
    <t>ГОСТ 4543-71</t>
  </si>
  <si>
    <t xml:space="preserve">ГОСТ 19596-87 </t>
  </si>
  <si>
    <t>ЛОПАТА ШТЫКОВАЯ</t>
  </si>
  <si>
    <t>ГОСТ 19596-87</t>
  </si>
  <si>
    <t>ВИЛЫ</t>
  </si>
  <si>
    <t xml:space="preserve">Вилы четырехрогие 175х255 мм, без черенка, садово-огородные </t>
  </si>
  <si>
    <t>ГРАБЛИ</t>
  </si>
  <si>
    <t>Витые 12-зубые, ширина – не менее 320мм</t>
  </si>
  <si>
    <t>КРАСКОПУЛЬТ СО-20В</t>
  </si>
  <si>
    <t>Расход лакокрасочного материала, л/мин, не менее:  
- при работе от красконагнетательного бака плоским факелом 1,55;  - при работе от верхнего бачка плоским факелом 0,2; Расход сжатого воздуха, м3/мин, не более 0,3; Диаметр сопла, мм 2,05; Давление сжатого воздуха на ЛКМ, МПа 0,05-0,2;давление сжатого воздуха, МПа, не более 0,5; Емкость бака не менее, мл 350; Габаритные размеры, мм не более, ДхВхГ 165х260х93; Масса (без бачка), кг, не более 0,7; Масса (с бачком), кг, не более 0,8.</t>
  </si>
  <si>
    <t>28.63</t>
  </si>
  <si>
    <t>ДОВОДЧИК ДВЕРНОЙ ДС-060 ГОСТ 5091-78</t>
  </si>
  <si>
    <t>ДОВОДЧИК ДВЕРНОЙ ДС-150 ГОСТ 5091-78</t>
  </si>
  <si>
    <t>D2893460</t>
  </si>
  <si>
    <t>ЗАМОК НАВЕСНОЙ 3Н2-М1</t>
  </si>
  <si>
    <t>ГОСТ 5089-97</t>
  </si>
  <si>
    <t>ВЕДРО ОЦИНКОВАННОЕ 9Л</t>
  </si>
  <si>
    <t>ВЕДРО ОЦИНКОВАННОЕ 12Л</t>
  </si>
  <si>
    <t>ГОСТ 20558-82</t>
  </si>
  <si>
    <t>28.75.27</t>
  </si>
  <si>
    <t>ЛЕСА РАЗБОРНЫЕ ИНВЕНТАРНЫЕ ДО 8М</t>
  </si>
  <si>
    <t>ГОСТ 27321-87</t>
  </si>
  <si>
    <t>СТРЕМЯНКА АЛЮМ.8 СТУП.,Н=3,7М ALV-918</t>
  </si>
  <si>
    <t>максимально достигаемая высота-не ниже 3700 мм</t>
  </si>
  <si>
    <t>D2897550</t>
  </si>
  <si>
    <t>СМЕСИТЕЛЬ ДЛЯ МОЙКИ ТИП СМ-МДРНА</t>
  </si>
  <si>
    <t>ГОСТ 25809-96</t>
  </si>
  <si>
    <t>СМЕСИТЕЛЬ ДУШЕВОЙ ТИП СМ-ДШДРНТР </t>
  </si>
  <si>
    <t>30.99</t>
  </si>
  <si>
    <t>ТАЧКА ХОЗЯЙСТВЕННАЯ</t>
  </si>
  <si>
    <t>двухколёсная 180л</t>
  </si>
  <si>
    <t>Носилки строительные</t>
  </si>
  <si>
    <t xml:space="preserve">Для переноски раствора, песка и др. сыпучих веществ </t>
  </si>
  <si>
    <t>ЩЕТКА СМЕТКА</t>
  </si>
  <si>
    <t>ЩЕТКА ДЛЯ ПОДМЕТАНИЯ 32-40 СМ КАПРОНОВАЯ</t>
  </si>
  <si>
    <t>С дерявянной или алюминиевой ручкой</t>
  </si>
  <si>
    <t>ЩЕТКА МЕТАЛЛИЧЕСКАЯ</t>
  </si>
  <si>
    <t>ГОСТ 28638-91</t>
  </si>
  <si>
    <t>КИСТЬ КМ-60</t>
  </si>
  <si>
    <t>КИСТЬ КРУГЛАЯ НАТУРАЛЬНАЯ 35</t>
  </si>
  <si>
    <t xml:space="preserve"> Кисть круглая, натуральная щетина 35 мм, деревянная ручка</t>
  </si>
  <si>
    <t>КИСТЬ КФ 50Х8</t>
  </si>
  <si>
    <t xml:space="preserve"> Кисть флейцевая деревянной ручкой</t>
  </si>
  <si>
    <t>КИСТЬ КФ 76Х8</t>
  </si>
  <si>
    <t>КИСТЬ КФ-100</t>
  </si>
  <si>
    <t>Кисть флейцевая, натуральная щетина 100 мм, деревянная ручка ГОСТ 10597-87</t>
  </si>
  <si>
    <t>КИСТЬ КФ-25</t>
  </si>
  <si>
    <t xml:space="preserve"> Кисть флейцевая деревянной ручкой КФ-25 </t>
  </si>
  <si>
    <t xml:space="preserve">КИСТЬ МАЛЯРНАЯ КРУГЛАЯ </t>
  </si>
  <si>
    <t xml:space="preserve"> Кисть круглая, нат. щетина 35 мм, дер. ручка</t>
  </si>
  <si>
    <t xml:space="preserve">КИСТЬ МАЛЯРНАЯ ПЛОСКАЯ </t>
  </si>
  <si>
    <t>Кисть флейцевая, нат. щетина 25 мм, дер. ручка</t>
  </si>
  <si>
    <t>КИСТЬ МАЛЯРНАЯ ШИРОКАЯ</t>
  </si>
  <si>
    <t>Кисть флейцевая, нат. щетина 75 мм, дер. ручка</t>
  </si>
  <si>
    <t>КИСТЬ МОЧАЛЬНАЯ</t>
  </si>
  <si>
    <t>Ф40 L-250 мм, мочало чесанное</t>
  </si>
  <si>
    <t>ВЕНИК СОРГО 30СМ В/С ОСТ 56-31-91</t>
  </si>
  <si>
    <t>ОСТ 56-31-91</t>
  </si>
  <si>
    <t>МЕТЕЛКА ЧИЛИГОВАЯ</t>
  </si>
  <si>
    <t>ВАЛИК МАЛЯРНЫЙ МЕХОВОЙ 200ММ</t>
  </si>
  <si>
    <t>ГОСТ 10831-87</t>
  </si>
  <si>
    <t>ВАЛИК МАЛЯРНЫЙ МЕХОВОЙ 240ММ</t>
  </si>
  <si>
    <t>ЧЕРЕНОК ДЛЯ КУВАЛДЫ</t>
  </si>
  <si>
    <t>ГОСТ 1400-91</t>
  </si>
  <si>
    <t>ЧЕРЕНОК ДЛЯ ЛОПАТЫ</t>
  </si>
  <si>
    <t>ЧЕРЕНОК ДЛЯ МОЛОТКА</t>
  </si>
  <si>
    <t>ЧЕРЕНОК ДЛЯ ТОПОРА</t>
  </si>
  <si>
    <t>Поставка электродов</t>
  </si>
  <si>
    <t>ЭЛЕКТРОД 3,0 МР-3</t>
  </si>
  <si>
    <t>ЭЛЕКТРОД 3,0 ОЗЛ-6</t>
  </si>
  <si>
    <t>ЭЛЕКТРОД 3,0 ЦЛ-11</t>
  </si>
  <si>
    <t>МАШИНА УГЛОШЛИФОВАЛЬНАЯ DAG-125 SE HILTI</t>
  </si>
  <si>
    <t>Потребляемая мощность 1100 Вт, Макс. частота вращения диска 11000 об/мин, Макс. диаметр диска 125 мм, Питание  от сети, Возможности  фиксация шпинделя, регулировка частоты вращения, блокировка кнопки включения, Дополнительная рукоятка есть, Вес 2.2 кг</t>
  </si>
  <si>
    <t>МАШИНА УГЛОШЛИФОВАЛЬНАЯ АККУМУЛЯТОРНАЯ</t>
  </si>
  <si>
    <t>емкость аккумулятора не менее 3Ач, 
диаметр диска 115мм, 18В, 10тыс.об/мин, масса 1,9кг</t>
  </si>
  <si>
    <t>ШУРУПОВЕРТ  АККУМУЛЯТОРНЫЙ</t>
  </si>
  <si>
    <t>max Øсверления металл - 12мм,Øсверления дерево - 25мм,
тип патрона-быстрозажимной,max крутящий момент-256Нм,напряжение аккумулятора-18В,число скоростей-2,тип аккумулятора-Ni-Cd,частота вращения шпинделя-1050 об/мин</t>
  </si>
  <si>
    <t>Оргтехника</t>
  </si>
  <si>
    <t>СЕТЕВОЙ ФИЛЬТР BURO (6 РОЗЕТОК) 5М</t>
  </si>
  <si>
    <t>ФОНАРЬ ПЕРЕНОСНОЙ СВЕТОДИОДНЫЙ АККУМУЛЯТОРНЫЙ   </t>
  </si>
  <si>
    <t>С зарядкой аккумуляторов от сети 220 В</t>
  </si>
  <si>
    <t>ЭЛЕКТРОУДЛИНИТЕЛЬ 50М НА БАРАБАНЕ</t>
  </si>
  <si>
    <t>ГОСТ 51539-99</t>
  </si>
  <si>
    <t>Поставка этиленгликоля</t>
  </si>
  <si>
    <t>Этиленгликоль</t>
  </si>
  <si>
    <t>ГОСТ 19710-83 с изм. 1-3</t>
  </si>
  <si>
    <t>Картридж для МФУ  Q2612A</t>
  </si>
  <si>
    <t>Картридж для МФУ  СЕ 278А</t>
  </si>
  <si>
    <t>Картридж для МФУ скоростного</t>
  </si>
  <si>
    <t xml:space="preserve">картридж hp CE 278А </t>
  </si>
  <si>
    <t>тонер картридж Kyocera TK 1140</t>
  </si>
  <si>
    <t>Поствка серной кислоты</t>
  </si>
  <si>
    <t>Кислота серная техническая (контактная), 100%</t>
  </si>
  <si>
    <t>ГОСТ 2184-77 с изм. 1 - 4, 1сорт</t>
  </si>
  <si>
    <t>Согласование технологического регламента</t>
  </si>
  <si>
    <t>74.20</t>
  </si>
  <si>
    <t>Согласование Изменения/дополнения к технологическому регламенту (ТР) аммиачно-холодильной установки с проектной, научной организацией</t>
  </si>
  <si>
    <t xml:space="preserve">Проверка содержания проекта на соответствие требованиям действующих НД, выдача замечаний (при наличии несоответствий), контроль устранения. - 1 шт
Согласование оригинала титульного листа (подпись, печать организации) уполномоченным лицом.- 20 страниц
Направление согласованного титульного листа, подтверждающего согласование письма (при необходимости). - 1 схема
</t>
  </si>
  <si>
    <t>Согласование Изменения/дополнения к технологическому регламенту (ТР) производства диметиламина с научной организацией</t>
  </si>
  <si>
    <t xml:space="preserve">Проверка содержания проекта на соответствие требованиям действующих НД, выдача замечаний (при наличии несоответствий), контроль устранения.- 1 шт.
Согласование оригинала титульного листа (подпись, печать организации) уполномоченным лицом. - 20 страниц
Направление согласованного титульного листа, подтверждающего согласование письма (при необходимости). - 1 схема
</t>
  </si>
  <si>
    <t>Согласование Изменения/дополнения к технологическому регламенту (ТР) производства диметиламина с проектной организацией</t>
  </si>
  <si>
    <t>Согласование Изменения/дополнения к технологическому регламенту (ТР) производства несимметричного диметилгидразина с проектной, научной организацией</t>
  </si>
  <si>
    <t xml:space="preserve">Проверка содержания проекта на соответствие требованиям действующих НД, выдача замечаний (при наличии несоответствий), контроль устранения.- 1 шт.
Согласование оригинала титульного листа (подпись, печать организации) уполномоченным лицом. - 30 страниц
Направление согласованного титульного листа, подтверждающего согласование письма (при необходимости). - 1 схема
</t>
  </si>
  <si>
    <t>Согласование Изменения/дополнения к технологическому регламенту (ТР) производства нитрита натрия с проектной, научной организацией</t>
  </si>
  <si>
    <t xml:space="preserve">Проверка содержания проекта на соответствие требованиям действующих НД, выдача замечаний (при наличии несоответствий), контроль устранения.- 1 шт.
Согласование оригинала титульного листа (подпись, печать организации) уполномоченным лицом. - 50 страниц
Направление согласованного титульного листа, подтверждающего согласование письма (при необходимости). - 1 схема
</t>
  </si>
  <si>
    <t>Согласование технологического регламента (ТР) установки озоления с проектной организацией</t>
  </si>
  <si>
    <t>Проверка содержания проекта на соответствие требованиям действующих НД, выдача замечаний (при наличии несоответствий), контроль устранения. Согласование оригинала титульного листа (подпись, печать организации) уполномоченным лицом.- 1 шт
Согласование оригинала титульного листа (подпись, печать организации) уполномоченным лицом. - 100 стр.
Направление согласованного титульного листа, подтверждающего согласование письма (при необходимости).- 3 схемы</t>
  </si>
  <si>
    <t>Апрель-июнь 2015г.</t>
  </si>
  <si>
    <t>Элемент чувствительный  к СТМ-10.      Соотношение метан/гексан</t>
  </si>
  <si>
    <t xml:space="preserve">Датчик 5.132.040.  Элемент измерительный   Элемент компенсирующий  Неравенство терморезистивных коэффициентов при подборе в пары не более 3х100 С\А2. Крутизна характеристик не менее 2мВ%НКПВ  </t>
  </si>
  <si>
    <t xml:space="preserve">ВЕТОШЬ  </t>
  </si>
  <si>
    <t>ЗАМОК ВРЕЗНОЙ 3Н2-3 или аналог</t>
  </si>
  <si>
    <t>ЗАМОК НАВЕСНОЙ 3Н2-3 или аналог</t>
  </si>
  <si>
    <t>ЗАМОК НАКЛАДНОЙ марки "157 A 3MT" или аналог</t>
  </si>
  <si>
    <t>КИСТЬ КФ 50х8</t>
  </si>
  <si>
    <t>КИСТЬ КФ 76х8</t>
  </si>
  <si>
    <t>ВАЛИК МАЛЯРНЫЙ 180ММ</t>
  </si>
  <si>
    <t>ВАЛИК МАЛЯРНЫЙ 230ММ</t>
  </si>
  <si>
    <t>ШУБКА ДЛЯ ВАЛИКА 180ММ</t>
  </si>
  <si>
    <t>ШУБКА ДЛЯ ВАЛИКА 230ММ</t>
  </si>
  <si>
    <t>ЩЕТКА ДЛЯ ПОДМЕТАНИЯ</t>
  </si>
  <si>
    <t>Черенок для лопаты</t>
  </si>
  <si>
    <t>СОВОК ДЛЯ МУСОРА</t>
  </si>
  <si>
    <t>Газовая смесь водород в азоте (60%), 4л ТУ 6-16-2956-92</t>
  </si>
  <si>
    <t>Газовая смесь водород в азоте (90%), 4л ТУ 6-16-2956-92</t>
  </si>
  <si>
    <t>Газовая смесь Двуокись углерода (IV) в водороде (СО2 в Н2) - 25ppm, 4л ТУ 6-16-2956-92</t>
  </si>
  <si>
    <t>Газовая смесь Двуокись углерода (IV) в водороде (СО2 в Н2) - 85ppm, 4л ТУ 6-16-2956-92</t>
  </si>
  <si>
    <t>Газовая смесь Оксид углерода (II) в водороде (СО в Н2) - 25ppm, 4л ТУ 6-16-2956-92</t>
  </si>
  <si>
    <t>Газовая смесь Оксид углерода (II) в водороде (СО в Н2) - 85ppm, 4л ТУ 6-16-2956-92</t>
  </si>
  <si>
    <t>Газовая смесь СН4(1,82%)-воздух, 10л ТУ 6-16-2956-92</t>
  </si>
  <si>
    <t>Метиловый фиолетовый ТУ 6-09-945-86</t>
  </si>
  <si>
    <t>Эозин К ЧДА  ТУ 6-09-4185-76</t>
  </si>
  <si>
    <t>Кислота щавелевая</t>
  </si>
  <si>
    <t>Клей  для эластомеров и резины</t>
  </si>
  <si>
    <t>22.24</t>
  </si>
  <si>
    <t xml:space="preserve">РЕЗИНА ОФСЕТНАЯ 1000х1000 Тип ПМ, δ=1,98 мм., ТУ 381051784-87 </t>
  </si>
  <si>
    <t>Пена монтажная под пистолет</t>
  </si>
  <si>
    <t>Пульт настройки сигнализатора-эксплозиметра СТХ-17-80 5В5.170.331 (градуировочных параметров прибора)</t>
  </si>
  <si>
    <t>производитель ОАО РОСС г.Харьков</t>
  </si>
  <si>
    <t xml:space="preserve">Регулятор расхода газа  МКУБ.413.211.001.  </t>
  </si>
  <si>
    <t>31.61</t>
  </si>
  <si>
    <t>Свеча калильная КС-2  ТУ-01-0711-82</t>
  </si>
  <si>
    <t>ДИАФРАГМА ДКС-10-100-А/Б</t>
  </si>
  <si>
    <t>ДИАФРАГМА ДКС-10-150-А/Б</t>
  </si>
  <si>
    <t>ДИАФРАГМА ДКС-10-400-А/Б</t>
  </si>
  <si>
    <t>ДИАФРАГМА ДКС-10-50-А/Б</t>
  </si>
  <si>
    <t>ДИАФРАГМА ДКС-10-80-А/Б</t>
  </si>
  <si>
    <t>ЛАМПА F 36/765</t>
  </si>
  <si>
    <t>ЛАМПА Б 230х240х60</t>
  </si>
  <si>
    <t>ЛАМПА ДНЕВ.СВЕТА ДРЛ 250</t>
  </si>
  <si>
    <t>ЛАМПА ДНЕВ.СВЕТА ДРЛ-125</t>
  </si>
  <si>
    <t>ЛАМПА КГ 220х1000</t>
  </si>
  <si>
    <t>ЛАМПА КГ-1500</t>
  </si>
  <si>
    <t>ЛАМПА КЛЛ 50Вт 4U E27 ECOLA</t>
  </si>
  <si>
    <t>ЛАМПА КМ 24Х90</t>
  </si>
  <si>
    <t>ЛАМПА Ц 220-230-15-1 E27 ГОСТ 5011-83</t>
  </si>
  <si>
    <t>ЛАМПА Э/СБЕРЕГ.30ВТ КК007 3U 30W/827 E27</t>
  </si>
  <si>
    <t>ЛАМПА ЭЛЕКТРИЧЕСКАЯ ТОЧЕЧНАЯ 75ВТ</t>
  </si>
  <si>
    <t>ЛАМПА ЭНЕРГОСБЕРЕГАЮЩАЯ 23W E27</t>
  </si>
  <si>
    <t>ЛАМПА ЭНЕРГОСБЕРЕГАЮЩАЯ W 20 Е27</t>
  </si>
  <si>
    <t>ЛЕСА СТРОИТЕЛЬНЫЕ ALVE MPP 6200/02 на колесах</t>
  </si>
  <si>
    <t>ЛЕСТНИЦА УНИВ.2 СЕК.2х11Н=5,13М ALV-7511</t>
  </si>
  <si>
    <t>СТРЕМЯНКА  ССД-3,0 3м.</t>
  </si>
  <si>
    <t>ПОДШИПНИК NU1024 C3 (SKF)</t>
  </si>
  <si>
    <t>ПОДШИПНИК N311 С3(SKF)</t>
  </si>
  <si>
    <t>ПОДШИПНИК N313 С3(SKF)</t>
  </si>
  <si>
    <t>ПОДШИПНИК N314 С3(SKF)</t>
  </si>
  <si>
    <t>ПОДШИПНИК N317 С3(SKF)</t>
  </si>
  <si>
    <t>ПОДШИПНИК N320 С3(SKF)</t>
  </si>
  <si>
    <t>ПОДШИПНИК N324 С3(SKF)</t>
  </si>
  <si>
    <t>ПОДШИПНИК N322 С3(SKF)</t>
  </si>
  <si>
    <t>ПОДШИПНИК NU226 С3(SKF)</t>
  </si>
  <si>
    <t>ПОДШИПНИК NU228 С3(SKF)</t>
  </si>
  <si>
    <t>ПОДШИПНИК NU322 С3(SKF)</t>
  </si>
  <si>
    <t>ПОДШИПНИК 6107 2Z С3(SKF)</t>
  </si>
  <si>
    <t>ПОДШИПНИК 6108 2Z С3(SKF)</t>
  </si>
  <si>
    <t>ПОДШИПНИК 6202 2Z С3(SKF)</t>
  </si>
  <si>
    <t>ПОДШИПНИК 6203 2Z C3(SKF)</t>
  </si>
  <si>
    <t>ПОДШИПНИК 6204 2Z С3(SKF)</t>
  </si>
  <si>
    <t>ПОДШИПНИК 6204 2Z C3(SKF)</t>
  </si>
  <si>
    <t>ПОДШИПНИК 6205 2Z С3(SKF)</t>
  </si>
  <si>
    <t>ПОДШИПНИК 6206 2Z С3(SKF)</t>
  </si>
  <si>
    <t>ПОДШИПНИК 6210 2Z C3(SKF)</t>
  </si>
  <si>
    <t>ПОДШИПНИК 6211 2Z C3(SKF)</t>
  </si>
  <si>
    <t>ПОДШИПНИК 6212 2Z С3(SKF)</t>
  </si>
  <si>
    <t>ПОДШИПНИК 6213 2Z C3(SKF)</t>
  </si>
  <si>
    <t>ПОДШИПНИК 6228 2Z C3(SKF)</t>
  </si>
  <si>
    <t>ПОДШИПНИК 62305 2Z C3(SKF)</t>
  </si>
  <si>
    <t>ПОДШИПНИК 62306 2Z C3(SKF)</t>
  </si>
  <si>
    <t>ПОДШИПНИК 62309 2Z C3(SKF)</t>
  </si>
  <si>
    <t>ПОДШИПНИК 6240 2Z C3(SKF)</t>
  </si>
  <si>
    <t>ПОДШИПНИК 6304 2Z C3(SKF)</t>
  </si>
  <si>
    <t>ПОДШИПНИК 63052Z C3(SKF)</t>
  </si>
  <si>
    <t>ПОДШИПНИК 6306 2Z C3(SKF)</t>
  </si>
  <si>
    <t>ПОДШИПНИК 63072Z C3(SKF)</t>
  </si>
  <si>
    <t>ПОДШИПНИК 6308 2Z C3(SKF)</t>
  </si>
  <si>
    <t>ПОДШИПНИК 6309 2Z C3(SKF)</t>
  </si>
  <si>
    <t>ПОДШИПНИК 6310 2Z C3(SKF)</t>
  </si>
  <si>
    <t>ПОДШИПНИК 6311 2Z C3(SKF)</t>
  </si>
  <si>
    <t>ПОДШИПНИК 6312 Z С3(SKF)</t>
  </si>
  <si>
    <t>ПОДШИПНИК 6314 2Z С3(SKF)</t>
  </si>
  <si>
    <t>ПОДШИПНИК 6315 2Z С3(SKF)</t>
  </si>
  <si>
    <t>ПОДШИПНИК 6317 2Z C3(SKF)</t>
  </si>
  <si>
    <t>ПОДШИПНИК 6319 2Z С3(SKF)</t>
  </si>
  <si>
    <t>ПОДШИПНИК 6320 С3(SKF)</t>
  </si>
  <si>
    <t>ПОДШИПНИК 6322 2Z С3(SKF)</t>
  </si>
  <si>
    <t>ПОДШИПНИК 6322 С3(SKF)</t>
  </si>
  <si>
    <t>ПОДШИПНИК 180512 (отечественный)</t>
  </si>
  <si>
    <t>ПОДШИПНИК 180612 (отечественный)</t>
  </si>
  <si>
    <t>СМАЗКА SKF LGLT2</t>
  </si>
  <si>
    <t>СМАЗКА SKF LGНР2</t>
  </si>
  <si>
    <t>СМАЗКА SKF LGЕТ2</t>
  </si>
  <si>
    <t>СМАЗКА ЛИТОЛ-24 Сибнефть ГОСТ 21150-87</t>
  </si>
  <si>
    <t>СМАЗКА УТВ ГОСТ 1631-52</t>
  </si>
  <si>
    <t>Смазка для буров перфоратора</t>
  </si>
  <si>
    <t>Поставка спиртов</t>
  </si>
  <si>
    <t>15.92</t>
  </si>
  <si>
    <t>СПИРТ ЭТИЛОВЫЙ ГОСТ Р 51652</t>
  </si>
  <si>
    <t>ФОНАРЬ СВЕТОДИОДН.GP Discovery LED L061</t>
  </si>
  <si>
    <t>ПАРОНИТ  ПМБ 1ММ ГОСТ 481-80</t>
  </si>
  <si>
    <t>ШУРУПОВЕРТ АККУМУЛЯТОРНЫЙ 14В</t>
  </si>
  <si>
    <t>Электроды стеклянные для анализатора ионов натрия АН-012М (средний ресурс работы 1000 часов - 41,7 суток)</t>
  </si>
  <si>
    <t>ЭЛЕКТРОД ЭС-10-07 (DR)</t>
  </si>
  <si>
    <t>АРМАТУРА ДЛЯ БАЧКА УНИТАЗА</t>
  </si>
  <si>
    <t>июль</t>
  </si>
  <si>
    <t>октябрь</t>
  </si>
  <si>
    <t>ГОСТ 12.2.063-81,ГОСТ 9544-83</t>
  </si>
  <si>
    <t>ВЕНТИЛЬ 15ЛС67БК 15Х160 (ВИ)</t>
  </si>
  <si>
    <t>Клапан игольчатый Ру160; Ду15, материальное исполнение корпус 09Г2С шток 14Х17Н2 штуцер 09Г2С втулка Латунь ЛС59
гайка накидная 09Г2С уплотнение ГФ-2</t>
  </si>
  <si>
    <t>ВЕНТИЛЬ 15С67БК ДУ 20Х160</t>
  </si>
  <si>
    <t>Клапан игольчатый Ру160; Ду20, материальное исполнение корпус 09Г2С шток 14Х17Н2 штуцер 09Г2С втулка Латунь ЛС59
гайка накидная 09Г2С уплотнение ГФ-2</t>
  </si>
  <si>
    <t>ВЕНТИЛЬ В/Д 22ЛС69НЖ Ду6 Ру320 УГЛ.С ФЛ.</t>
  </si>
  <si>
    <t>фланцевый ТУ 26-07-1369-85</t>
  </si>
  <si>
    <t>ВЕНТИЛЬ ВД 22ЛС69НЖ Ду10 Ру320 УГЛ.С ФЛ.</t>
  </si>
  <si>
    <t>ВЕНТИЛЬ ВД 22ЛС69НЖ Ду15 Ру320 УГЛ.С ФЛ.</t>
  </si>
  <si>
    <t>Вентиль Ду32Ру16</t>
  </si>
  <si>
    <t>ГОСТ 18722-73</t>
  </si>
  <si>
    <t>Вентиль Ду50Ру16</t>
  </si>
  <si>
    <t>Вентиль муфтовый сальниковый 15б1п   1"</t>
  </si>
  <si>
    <t xml:space="preserve">Вентиль сильфонный   </t>
  </si>
  <si>
    <t>14С17СТ Ду 100 Ру16</t>
  </si>
  <si>
    <t>14С17СТ Ду 50 Ру16</t>
  </si>
  <si>
    <t>14С17СТ Ду 65 Ру16</t>
  </si>
  <si>
    <t>14С17СТ Ду 65 Ру40</t>
  </si>
  <si>
    <t>ВЕРЕВКА ЛЬНОПЕНЬКОВАЯ d-18-20ММ</t>
  </si>
  <si>
    <t>ГОСТ 1868-88</t>
  </si>
  <si>
    <t>Лоскут трикотаж  100% Х/Б (средний), (отходы трикотажного производства) ширина от 10 до 20 см, длина не ограничена</t>
  </si>
  <si>
    <t>17.54.2</t>
  </si>
  <si>
    <t>1725000</t>
  </si>
  <si>
    <t>ВОЙЛОК РУЛОННЫЙ</t>
  </si>
  <si>
    <t>ГОСТ 6308-71</t>
  </si>
  <si>
    <t>Герметик RED RTV Silicone</t>
  </si>
  <si>
    <t>ЗАДВИЖКА 30С15НЖ 50Х40</t>
  </si>
  <si>
    <t>Задвижка стальная литая клиновая DN 50мм  PN 4,0 Мпа, Материальное исполнение 30с15нж
ГОСТ 17375</t>
  </si>
  <si>
    <t>ЗАДВИЖКА 30С41НЖ 100Х16</t>
  </si>
  <si>
    <t>Задвижка стальная литая клиновая DN 100мм  PN 1,6 Мпа, Материальное исполнение 30С41НЖ</t>
  </si>
  <si>
    <t>ЗАДВИЖКА 30С41НЖ 300Х16</t>
  </si>
  <si>
    <t xml:space="preserve">Задвижка стальная литая клиновая DN 300мм  PN 1,6 Мпа, Материальное исполнение 30С41НЖ
ГОСТ 17375 </t>
  </si>
  <si>
    <t>ЗАДВИЖКА 30С41НЖ 50Х16</t>
  </si>
  <si>
    <t xml:space="preserve">Задвижка стальная литая клиновая DN 50мм  PN 1,6 Мпа, Материальное исполнение 30С41НЖ
ГОСТ 17375 </t>
  </si>
  <si>
    <t>ЗАДВИЖКА 30С41НЖ 80Х16</t>
  </si>
  <si>
    <t>Задвижка стальная литая клиновая DN 80мм  PN 1,6 Мпа, Материальное исполнение 30С41НЖ</t>
  </si>
  <si>
    <t>Замок навесной 3Н2-М1</t>
  </si>
  <si>
    <t>25,24</t>
  </si>
  <si>
    <t>ЗПУ (ПЛОМБА) ТП 2800-02</t>
  </si>
  <si>
    <t xml:space="preserve">Согласно паспорта ТП-2800:- Масса – 0,165 кг,- Диаметр троса – 5,2 мм,- усилие запирания – не более 60Н,разрушающее усилие при растяжении – 20кН </t>
  </si>
  <si>
    <t xml:space="preserve">Кисть малярная круглая </t>
  </si>
  <si>
    <t xml:space="preserve">Кисть малярная плоская </t>
  </si>
  <si>
    <t>Кисть малярная широкая</t>
  </si>
  <si>
    <t>Лента оградительная  шир.70мм.дл.200м</t>
  </si>
  <si>
    <t>ШИР.75ММ,ДЛ.200М</t>
  </si>
  <si>
    <t>Леса разборные инвентарные до 8м</t>
  </si>
  <si>
    <t>Лестница 5 м</t>
  </si>
  <si>
    <t xml:space="preserve"> 51.54.3</t>
  </si>
  <si>
    <t>Лом</t>
  </si>
  <si>
    <t>Лопата снеговая стальная оцинкованная 355х380</t>
  </si>
  <si>
    <t>23,2</t>
  </si>
  <si>
    <t>Масло индустриальное И-40А</t>
  </si>
  <si>
    <t>Масло моторное М-8Г2к</t>
  </si>
  <si>
    <t>ГОСТ 8581-78</t>
  </si>
  <si>
    <t>МАШИНА УГЛОШЛИФОВАЛЬНАЯ аккумуляторная</t>
  </si>
  <si>
    <t>Монтажный клей "ГВОЗДИ ЖИДКИЕ"</t>
  </si>
  <si>
    <t>Поставка набивки</t>
  </si>
  <si>
    <t>НАБИВКА САЛЬНИКОВАЯ Н 6401 6х6</t>
  </si>
  <si>
    <t>НАБИВКА САЛЬНИКОВАЯ Н 6401 8х8</t>
  </si>
  <si>
    <t>НАБИВКА ТЕМАПАК 5410 8х8</t>
  </si>
  <si>
    <t>НАБИВКА ТЕМАПАК 6100 12х12</t>
  </si>
  <si>
    <t>НАБИВКА ТЕМАПАК 6200 10х10</t>
  </si>
  <si>
    <t>НАБИВКА ТЕМАПАК 6200 13х13</t>
  </si>
  <si>
    <t>ТУ 2573-001-63774731-09</t>
  </si>
  <si>
    <t>НАБИВКА ТЕМАПАК 6200 16х16 ТР 62-61-96</t>
  </si>
  <si>
    <t>Насос для бочки</t>
  </si>
  <si>
    <t>Поставка пожарного оборудования</t>
  </si>
  <si>
    <t>29.56</t>
  </si>
  <si>
    <t>ОГНЕТУШИТЕЛЬ ОП-4 ГОСТ Р 51057-2001</t>
  </si>
  <si>
    <t>ГОСТ Р 51057-2001</t>
  </si>
  <si>
    <t>Опора 108КП-А21</t>
  </si>
  <si>
    <t>ОСТ 36-146-88                                         Лист 3мм Ст3сп5 ГОСТ 16523-97</t>
  </si>
  <si>
    <t>Опора 159КП-А21</t>
  </si>
  <si>
    <t>Опора 57КП-А21</t>
  </si>
  <si>
    <t>ОПОРА 57-КХ-А11 09Г2С ОСТ 36-146-88 УМР</t>
  </si>
  <si>
    <t>ОСТ 36-146-88 УМР</t>
  </si>
  <si>
    <t>Опора 89КП-А21</t>
  </si>
  <si>
    <t>ОПОРА 89-КХ-А11 09Г2С ОСТ 36-146-88 УМР</t>
  </si>
  <si>
    <t>поставка стекла, оргстекла</t>
  </si>
  <si>
    <t>Паронит ПК  S-3</t>
  </si>
  <si>
    <t>ГОСТ 481-80</t>
  </si>
  <si>
    <t>Паронит ПОН-Б  S-3</t>
  </si>
  <si>
    <t>Перфоратор</t>
  </si>
  <si>
    <t>2кВт, 2500 уд/сек, n-1000,                   Ø сверления 4÷40мм, сила удара 17Дж</t>
  </si>
  <si>
    <t>сентябрь</t>
  </si>
  <si>
    <t>ПОДШИПНИК 212</t>
  </si>
  <si>
    <t>Подшипник 217</t>
  </si>
  <si>
    <t>ГОСТ P 52859-2007</t>
  </si>
  <si>
    <t>ПОДШИПНИК 2308</t>
  </si>
  <si>
    <t>Подшипник 308</t>
  </si>
  <si>
    <t>Подшипник 310</t>
  </si>
  <si>
    <t>Подшипник 312</t>
  </si>
  <si>
    <t>Подшипник 314</t>
  </si>
  <si>
    <t>Подшипник 318</t>
  </si>
  <si>
    <t>Подшипник 32308</t>
  </si>
  <si>
    <t>Подшипник 324</t>
  </si>
  <si>
    <t>Подшипник 3616</t>
  </si>
  <si>
    <t>ПОДШИПНИК 408</t>
  </si>
  <si>
    <t>ПОДШИПНИК 412</t>
  </si>
  <si>
    <t>Подшипник 42616</t>
  </si>
  <si>
    <t>ПОДШИПНИК 46212</t>
  </si>
  <si>
    <t>Подшипник 46307</t>
  </si>
  <si>
    <t>Подшипник 6305</t>
  </si>
  <si>
    <t>Подшипник 6306</t>
  </si>
  <si>
    <t>Подшипник 6307</t>
  </si>
  <si>
    <t>ПОДШИПНИК 6308</t>
  </si>
  <si>
    <t>ПОДШИПНИК 6309</t>
  </si>
  <si>
    <t>ПОДШИПНИК 6310.2RS VBF (180310)</t>
  </si>
  <si>
    <t>Подшипник 6407</t>
  </si>
  <si>
    <t>Подшипник 6408</t>
  </si>
  <si>
    <t>Подшипник 66322</t>
  </si>
  <si>
    <t>ПОДШИПНИК 7306</t>
  </si>
  <si>
    <t>Подшипник 7309</t>
  </si>
  <si>
    <t>ПОДШИПНИК 7310</t>
  </si>
  <si>
    <t>ПОДШИПНИК 8208</t>
  </si>
  <si>
    <t>Резина пористая</t>
  </si>
  <si>
    <t>ГОСТ 11721-78</t>
  </si>
  <si>
    <t>Ремень клиновой текстропный В(Б) L-2000мм</t>
  </si>
  <si>
    <t>ГОСТ 1284.2-89</t>
  </si>
  <si>
    <t>Ремень клиновой текстропный В(Б) L-2500мм</t>
  </si>
  <si>
    <t>Ремень клиновой текстропный В(Б) L-3500мм</t>
  </si>
  <si>
    <t>РУКАВ ПОЖАРНЫЙ ЛАТЕКС Ф-100 С ГРВ-100</t>
  </si>
  <si>
    <t xml:space="preserve">ГОСТ Р51049-97, с латексным гидроизолированным слоем ГР </t>
  </si>
  <si>
    <t xml:space="preserve">ГОСТ Р51049-97, с латексным гидроизолированным слоем  </t>
  </si>
  <si>
    <t>РУКАВ ПОЖАРНЫЙ Ф 150ММ С ГОЛОВКАМИ</t>
  </si>
  <si>
    <t>ГОСТ Р 51049-2008</t>
  </si>
  <si>
    <t>РУКАВ ПОЖАРНЫЙ Ф 51ММ УНИВЕРСАЛ С ГР-50а</t>
  </si>
  <si>
    <t>РУКАВ ПОЖАРНЫЙ Ф 77ММ С ГР-80 (СТАНДАРТ)</t>
  </si>
  <si>
    <t>Сальниковая набивка АФВ 14х14</t>
  </si>
  <si>
    <t>Сальниковая набивка АФТ 10х10</t>
  </si>
  <si>
    <t>Сальниковая набивка АФТ 18х18</t>
  </si>
  <si>
    <t>Сальниковая набивка АФТ 8х8</t>
  </si>
  <si>
    <t xml:space="preserve">СИЛЬФОН 63-15-0,22-1 </t>
  </si>
  <si>
    <t>ТУ 22388-90</t>
  </si>
  <si>
    <t>Скребок для снега 1000х550</t>
  </si>
  <si>
    <t>СМАЗКА ГРАФИТНАЯ УССА ГОСТ 3333-80</t>
  </si>
  <si>
    <t xml:space="preserve"> ГОСТ 3333-80</t>
  </si>
  <si>
    <t>СМЕСИТЕЛЬ ДЛЯ МОЙКИ ТИП См-МДРНА</t>
  </si>
  <si>
    <t>СМЕСИТЕЛЬ ДУШЕВОЙ ТИП См-ДшДРНТр</t>
  </si>
  <si>
    <t>Совок для мусора</t>
  </si>
  <si>
    <t>металлический c высокими бортами. 
материал - сталь, порошковая окраска.</t>
  </si>
  <si>
    <t>СИНТЕТИЧЕСКИЙ ЛЮБЫХ МАРОК ПО ГОСТ 4366—64</t>
  </si>
  <si>
    <t>Стремянка алюминевая 2,5м</t>
  </si>
  <si>
    <t>максимально достигаемая высота-не ниже 2500 мм</t>
  </si>
  <si>
    <t>Высота в разобранном виде- не выше 2550мм, высота нижней ступени-не выше 1720мм, максимально достигаемая высота-не ниже 3460мм, ширина нижней части-не менее 530мм, ширина верхней части-не менее 560мм, макс. расстояние между опорами-1500мм, вес-не более 8 кг</t>
  </si>
  <si>
    <t>Тачка хозяйственная</t>
  </si>
  <si>
    <t>ТЕРМОМЕТР СП-2П № 4 (0 + 200)</t>
  </si>
  <si>
    <t>ТРУБА 108Х6 12Х18Н10Т ГОСТ 9940-81</t>
  </si>
  <si>
    <t xml:space="preserve"> ГОСТ 9940-81</t>
  </si>
  <si>
    <t>ТРУБА 127Х18 12Х18Н10Т</t>
  </si>
  <si>
    <t>ГОСТ 9940-81</t>
  </si>
  <si>
    <t xml:space="preserve">Уплотнитель дверной </t>
  </si>
  <si>
    <t>Самоклеящийся, с пенополиуретановым или силиконовым наполнителем</t>
  </si>
  <si>
    <t xml:space="preserve">Фонарь переносной светодиодный аккумуляторный </t>
  </si>
  <si>
    <t>Шланг кислородный Ø10мм</t>
  </si>
  <si>
    <t xml:space="preserve"> Ø10мм</t>
  </si>
  <si>
    <t>Шланг паровой "пар-2" резиновый Ду25</t>
  </si>
  <si>
    <t>ГОСТ 18698-76</t>
  </si>
  <si>
    <t>184,502,34</t>
  </si>
  <si>
    <t>Шланг паровой "пар-2" резиновый Ду32</t>
  </si>
  <si>
    <t>ШНУР РЕЗИНОВЫЙ 1.2 СКЩ 16,0</t>
  </si>
  <si>
    <t>ГОСТ 6467-79</t>
  </si>
  <si>
    <t>Шприц для закачки масла</t>
  </si>
  <si>
    <t>Объем 500 мл</t>
  </si>
  <si>
    <t>Штангенциркуль с электронным табло</t>
  </si>
  <si>
    <t>Диапазон: 0-150 мм, точность - 0,01 мм</t>
  </si>
  <si>
    <t xml:space="preserve">Шубка меховая для валиков 200мм </t>
  </si>
  <si>
    <t>сменный элемент для работ с вододисперсионными красками и красками на основе растворителей, длина - 200мм</t>
  </si>
  <si>
    <t>Шуруповерт  аккумуляторный</t>
  </si>
  <si>
    <t>Щетка для подметания 32-40 см капроновая</t>
  </si>
  <si>
    <t>Щетка металлическая</t>
  </si>
  <si>
    <t>светильник настольный</t>
  </si>
  <si>
    <t xml:space="preserve"> настольный</t>
  </si>
  <si>
    <t xml:space="preserve">Кран шаровый </t>
  </si>
  <si>
    <t>Бронзовый,Dу 50мм,Ру 16.муф.</t>
  </si>
  <si>
    <t>Бронзовый,Dу 20мм,Ру 16.муф.</t>
  </si>
  <si>
    <t>Бронзовый,Dу 15мм,Ру 16.муф.</t>
  </si>
  <si>
    <t>Бронзовый,Dу 32мм,Ру 16.муф.</t>
  </si>
  <si>
    <t xml:space="preserve">Ремень текстропный  </t>
  </si>
  <si>
    <t>В(Б)-2000</t>
  </si>
  <si>
    <t>В(Б)-1400</t>
  </si>
  <si>
    <t>В(Б)-2360</t>
  </si>
  <si>
    <t>В(Б)-2500</t>
  </si>
  <si>
    <t xml:space="preserve">Шуруповёрт </t>
  </si>
  <si>
    <t>BOSCH GR 14,4 VE-2-LI prof.</t>
  </si>
  <si>
    <t>28.21</t>
  </si>
  <si>
    <t>Канистра алюминевая</t>
  </si>
  <si>
    <t>V-20лит.</t>
  </si>
  <si>
    <t xml:space="preserve">Ведро оцинкованное </t>
  </si>
  <si>
    <t>V-10лит.</t>
  </si>
  <si>
    <t>Ведро полиэтиленовое</t>
  </si>
  <si>
    <t xml:space="preserve">Рукав напорный  </t>
  </si>
  <si>
    <t xml:space="preserve">Резиновый,Dу-15, </t>
  </si>
  <si>
    <t>Веник сорго 30СМ В/С ОСТ 56-31-91</t>
  </si>
  <si>
    <t>30СМ В/С ОСТ 56-31-91</t>
  </si>
  <si>
    <t>Порошок стиральный</t>
  </si>
  <si>
    <t>Дэнди Автомат, Зифа Автомат</t>
  </si>
  <si>
    <t>Замок навесной</t>
  </si>
  <si>
    <t>Масло моторное</t>
  </si>
  <si>
    <t>М8Г2И</t>
  </si>
  <si>
    <t>Фонарь переносной</t>
  </si>
  <si>
    <t>Герметик силиконовый(прозрачный)</t>
  </si>
  <si>
    <t>Жидкие гвозди(белый)</t>
  </si>
  <si>
    <t>Плёнка полиэтиленовая 0.15мкр.</t>
  </si>
  <si>
    <t>Аккумулятор 6СТ-132А</t>
  </si>
  <si>
    <t>Пылесос  Delfin DM 40 WD</t>
  </si>
  <si>
    <t>Мощность: 3450 Вт, Объем: 120 л., Вес: 40 кг., Размеры: 500 х 600 х 1050 мм.</t>
  </si>
  <si>
    <t>АККУМУЛЯТОР 6 СТ-132</t>
  </si>
  <si>
    <t>Тип 12 В, Емкость 132 А.ч; Полярность обратная</t>
  </si>
  <si>
    <t>АККУМУЛЯТОР 6 СТ-190</t>
  </si>
  <si>
    <t>напряжение 12 В; номинальная емкость 190 А.ч</t>
  </si>
  <si>
    <t>АККУМУЛЯТОР 6 СТ-55</t>
  </si>
  <si>
    <t xml:space="preserve">Емкость 55 Ач,; Ток разряда 430 А; </t>
  </si>
  <si>
    <t>с верхним расположением сливного бочка</t>
  </si>
  <si>
    <t>3</t>
  </si>
  <si>
    <t>с нижним расположением сливного бочка</t>
  </si>
  <si>
    <t>28.92.4</t>
  </si>
  <si>
    <t>БЕТОНОМЕШАЛКА ВИХРЬ  БМ-160</t>
  </si>
  <si>
    <t>2699510</t>
  </si>
  <si>
    <t>БИКРОСТ</t>
  </si>
  <si>
    <t>ТУ 5774-002-13157915-98</t>
  </si>
  <si>
    <t>БИКРОЭЛАСТ ТКП</t>
  </si>
  <si>
    <t>БИКРОЭЛАСТ ТПП</t>
  </si>
  <si>
    <t>Предназначен для окраски гладких и ровных поверхностей 
Длина - 200 мм 
Материал - искусственный мех.</t>
  </si>
  <si>
    <t>20</t>
  </si>
  <si>
    <t>ГОСТ Р 50962-96</t>
  </si>
  <si>
    <t>5</t>
  </si>
  <si>
    <t xml:space="preserve">ОСТ 56-31-91  со связанной метелкой, лозой.
</t>
  </si>
  <si>
    <t>муфтовое по ГОСТ 6527-68</t>
  </si>
  <si>
    <t>15</t>
  </si>
  <si>
    <t>ВЕНТИЛЬ 15Б1П 25Х10</t>
  </si>
  <si>
    <t>ВОЙЛОК РУЛОННЫЙ δ=12мм</t>
  </si>
  <si>
    <t>Вышка строительная сборно-разборная передвижная ВСРП-2500-7,5/12,2/20 "ВЕКТОР"</t>
  </si>
  <si>
    <t>ТУ 5225-001-53975262-01</t>
  </si>
  <si>
    <t>ГВОЗДИ ЖИДКИЕ</t>
  </si>
  <si>
    <t>26.53</t>
  </si>
  <si>
    <t>ГИПС ГОСТ 125-79 В ТАРЕ 35 КГ</t>
  </si>
  <si>
    <t>гост 125-79</t>
  </si>
  <si>
    <t>ГОСТ 19597-94</t>
  </si>
  <si>
    <t>ГРУНТОВКА ЭКО-001</t>
  </si>
  <si>
    <t>ГОСТ 25129-82</t>
  </si>
  <si>
    <t>ГРУНТ ГФ-021 СЕРЫЙ</t>
  </si>
  <si>
    <t>Поставка пиломатериала</t>
  </si>
  <si>
    <t>20.10.1</t>
  </si>
  <si>
    <t>ДОСКА Н/О БЕРЕЗА</t>
  </si>
  <si>
    <t>поставка электроинструмента</t>
  </si>
  <si>
    <t>ДРЕЛЬ РУЧНАЯ (ПАТРОН 13ММ)</t>
  </si>
  <si>
    <t>Предназначена для сверления различных отверстий с диаметром до 10мм во время столярных или слесарных работ</t>
  </si>
  <si>
    <t>ДРЕЛЬ УДАРНАЯ АККУМУЛЯТОРНАЯ SFH 181-A</t>
  </si>
  <si>
    <t>28084-89</t>
  </si>
  <si>
    <t>ЗАГЛУШКА 45Х4 СТ20 ГОСТ 17379-01</t>
  </si>
  <si>
    <t>ГОСТ 17380-2001</t>
  </si>
  <si>
    <t>ЗАГЛУШКА 57х5 СТ20 ГОСТ 17379-01</t>
  </si>
  <si>
    <t>ЗАГЛУШКА 76х6 СТ20 ГОСТ 17379-01</t>
  </si>
  <si>
    <t>ЗАГЛУШКА 89Х8 СТ20 ГОСТ 17379-01</t>
  </si>
  <si>
    <t>ЗАДВИЖКА 3Т-13 НИКЕЛИРОВ.</t>
  </si>
  <si>
    <t>ЗАЖИМ ЗАЗЕМЛЕНИЯ (300А) АО-21110</t>
  </si>
  <si>
    <t>ЗАМОК ВРЕЗНОЙ</t>
  </si>
  <si>
    <t>ЗАМОК НАКЛАДНОЙ</t>
  </si>
  <si>
    <t>ЗАМОК НАВЕСНОЙ</t>
  </si>
  <si>
    <t>24.30.2</t>
  </si>
  <si>
    <t>ЗАТИРКА  АТЛАС</t>
  </si>
  <si>
    <t>26.52</t>
  </si>
  <si>
    <t>ИЗВЕСТЬ уп.по1,5кг.</t>
  </si>
  <si>
    <t>КАБЕЛЬ КГ 25 ТУ 16.К73.05-93</t>
  </si>
  <si>
    <t>ТУ 16.К73</t>
  </si>
  <si>
    <t>КАБЕЛЬ КГ 4Х10 ТУ 16.К73.05-93</t>
  </si>
  <si>
    <t>КАБЕЛЬ КГ 4Х2,5 ТУ 16.К73.05-93</t>
  </si>
  <si>
    <t>КАБЕЛЬ КГ ХЛ 1Х35 ТУ 16.К73.05-93</t>
  </si>
  <si>
    <t xml:space="preserve">ГОСТ 0253-043-48/20848  </t>
  </si>
  <si>
    <t>КАНАЛ 1-1,2 Tbi</t>
  </si>
  <si>
    <t>КАНАТ КАПРОНОВЫЙ 10ММ</t>
  </si>
  <si>
    <t>ГОСТ  30055-93</t>
  </si>
  <si>
    <t>КАНАТ Х/Б 3-Х ПРЯДНЫЙ 26ММ</t>
  </si>
  <si>
    <t>26.30</t>
  </si>
  <si>
    <t>КЕРАМОГРАНИТ</t>
  </si>
  <si>
    <t>КИСТЬ КР-40 КРС</t>
  </si>
  <si>
    <t xml:space="preserve"> Кисть круглая, натуральная щетина 40 мм, деревянная ручка</t>
  </si>
  <si>
    <t>КИСТЬ КР-45</t>
  </si>
  <si>
    <t xml:space="preserve"> Кисть круглая, натуральная щетина 45 мм, деревянная ручка</t>
  </si>
  <si>
    <t>КИСТЬ КР-50</t>
  </si>
  <si>
    <t xml:space="preserve"> Кисть круглая, натуральная щетина50 мм, деревянная ручка</t>
  </si>
  <si>
    <t>КИСТЬ КР-75</t>
  </si>
  <si>
    <t>КИСТЬ КФ 50 № 6</t>
  </si>
  <si>
    <t>Кисть флейцевая, натуральная щетина 50 мм, деревянная ручка</t>
  </si>
  <si>
    <t>Кисть флейцевая, натуральная щетина 76 мм, деревянная ручка</t>
  </si>
  <si>
    <t>Кисть флейцевая, натуральная щетина 100 мм, деревянная ручка</t>
  </si>
  <si>
    <t>Кисть флейцевая, натуральная щетина 25 мм, деревянная ручка</t>
  </si>
  <si>
    <t>КИСТЬ КФ-35</t>
  </si>
  <si>
    <t>Кисть флейцевая, натуральная щетина 35мм, деревянная ручка</t>
  </si>
  <si>
    <t>КИСТЬ КФ-70</t>
  </si>
  <si>
    <t>Кисть флейцевая, натуральная щетина 70мм, деревянная ручка</t>
  </si>
  <si>
    <t>Материал - лыко липы, длина - 250 мм</t>
  </si>
  <si>
    <t>КЛАПАН 14нж17ст Ду32 Ру10 ИСП.5</t>
  </si>
  <si>
    <t>Без окраски или серый. Без ответных фланцев.  Испол."У"</t>
  </si>
  <si>
    <t>КЛАПАН 14нж17ст Ду40 Ру10 ИСП.5</t>
  </si>
  <si>
    <t>КЛАПАН 14нж17ст Ду50 Ру10 ИСП.5</t>
  </si>
  <si>
    <t>КЛАПАН 14с17ст Ду32 Ру10 ИСП.5</t>
  </si>
  <si>
    <t>КЛАПАН 14с17ст Ду40 Ру10 ИСП.5</t>
  </si>
  <si>
    <t>КЛАПАН 14с17ст Ду50 Ру10 ИСП.5</t>
  </si>
  <si>
    <t>КЛАПАН 15нж40нж Ду100 Ру40 ИСП.5</t>
  </si>
  <si>
    <t>КЛАПАН 15нж40нж Ду125 Ру40 ИСП.5</t>
  </si>
  <si>
    <t>КЛАПАН 15нж40нж Ду150 Ру40 ИСП.5</t>
  </si>
  <si>
    <t>КЛАПАН 15нж40нж Ду32 Ру40 ИСП.5</t>
  </si>
  <si>
    <t>КЛАПАН 15нж40нж Ду40 Ру40 ИСП.5</t>
  </si>
  <si>
    <t>КЛАПАН 15нж40нж Ду50 Ру40 ИСП.5</t>
  </si>
  <si>
    <t>КЛАПАН 15нж40нж Ду65 Ру40 ИСП.5</t>
  </si>
  <si>
    <t>КЛАПАН 15нж40нж Ду80 Ру40 ИСП.5</t>
  </si>
  <si>
    <t>КЛАПАН 15нж66нж Ду125 Ру10 ИСП.5</t>
  </si>
  <si>
    <t>КЛАПАН 15нж66нж Ду15 Ру10 ИСП.5</t>
  </si>
  <si>
    <t>КЛАПАН 15нж66нж Ду150 Ру10 ИСП.5</t>
  </si>
  <si>
    <t>КЛАПАН 15нж66нж Ду20 Ру10 ИСП.5</t>
  </si>
  <si>
    <t>КЛАПАН 15нж66нж Ду25 Ру10 ИСП.5</t>
  </si>
  <si>
    <t>КЛАПАН 15нж66нж Ду32 Ру10 ИСП.5</t>
  </si>
  <si>
    <t>КЛАПАН 15нж66нж Ду40 Ру10 ИСП.5</t>
  </si>
  <si>
    <t>КЛАПАН 15нж66нж Ду50 Ру10 ИСП.5</t>
  </si>
  <si>
    <t>КЛАПАН 15нж66нж Ду65 Ру10 ИСП.5</t>
  </si>
  <si>
    <t>КЛАПАН 15нж66нж Ду80 Ру10 ИСП.5</t>
  </si>
  <si>
    <t>КЛАПАН 15с40нж Ду100 Ру40 ИСП.5</t>
  </si>
  <si>
    <t>КЛАПАН 15с40нж Ду125 Ру40 ИСП.5</t>
  </si>
  <si>
    <t>КЛАПАН 15с40нж Ду150 Ру40 ИСП.5</t>
  </si>
  <si>
    <t>КЛАПАН 15с40нж Ду32 Ру40 ИСП.5</t>
  </si>
  <si>
    <t>КЛАПАН 15с40нж Ду40 Ру40 ИСП.5</t>
  </si>
  <si>
    <t>КЛАПАН 15с40нж Ду50 Ру40 ИСП.5</t>
  </si>
  <si>
    <t>КЛАПАН 15с40нж Ду65 Ру40 ИСП.5</t>
  </si>
  <si>
    <t>КЛАПАН 15с40нж Ду80 Ру40 ИСП.5</t>
  </si>
  <si>
    <t>26.64</t>
  </si>
  <si>
    <t>КЛЕЙ БОЛАРС</t>
  </si>
  <si>
    <t>24.51.2</t>
  </si>
  <si>
    <t>КЛЕЙ ОБОЙНЫЙ</t>
  </si>
  <si>
    <t>Клей для всех видов виниловых обоев KLEO Виниловый</t>
  </si>
  <si>
    <t>КЛЕЙ ПВА (10КГ)</t>
  </si>
  <si>
    <t>гост 18992-80</t>
  </si>
  <si>
    <t>51.54.3</t>
  </si>
  <si>
    <t>КОСА</t>
  </si>
  <si>
    <t>ГОСТ ГОСТ 2935 — 54</t>
  </si>
  <si>
    <t>КРАН 11Б38БК 15Х16</t>
  </si>
  <si>
    <t>RM-15ММ</t>
  </si>
  <si>
    <t>КРАН ШАРОВОЙ 15</t>
  </si>
  <si>
    <t>КРАСКОПУЛЬТ СО-19Б</t>
  </si>
  <si>
    <t>ЛАЗЕРНЫЙ УРОВЕНЬ С ТОЧНОСТЬЮ 0,2ММ И ДАЛЬНОСТЬ РАБОТЫ 10-20М</t>
  </si>
  <si>
    <t>ЛЕСТНИЦА УНИВ.2СЕК.2х2Н=4,0М ALV-7507</t>
  </si>
  <si>
    <t>Лестница универсальная алюминевая 2х2 Н-4.0 м</t>
  </si>
  <si>
    <t>ЛЕСТНИЦА УНИВЕРСАЛЬНАЯ 2-Х СЕКЦ. 2х14</t>
  </si>
  <si>
    <t>400/683 см                                  Вес 14.5 кг                          Нагрузка 150 кг                    Длина в сложенном состоянии 371 см</t>
  </si>
  <si>
    <t>ЛЕСТНИЦА УНИВЕРСАЛЬНАЯ 3-Х СЕКЦ. 3х11</t>
  </si>
  <si>
    <t xml:space="preserve">Рабочая высота - 4,18 м </t>
  </si>
  <si>
    <t>ЛЕСТНИЦА УНИВЕРСАЛЬНАЯ 3-Х СЕКЦ. 3х15</t>
  </si>
  <si>
    <t xml:space="preserve">Универсальная 3- сек.  Вес 40 кг, нагрузка 150 кг </t>
  </si>
  <si>
    <t>ЛИНЗА ДУ65 СТ20 (ОДИНАРНОЙ ЗАГОТОВКОЙ)</t>
  </si>
  <si>
    <t>Гост 10493 (стержнем)  Чертеж М13386</t>
  </si>
  <si>
    <t xml:space="preserve"> 25.23</t>
  </si>
  <si>
    <t>ЛИНОЛЕУМ TARKETT</t>
  </si>
  <si>
    <t>ACCZENT UNIVERSAL</t>
  </si>
  <si>
    <t>26.62</t>
  </si>
  <si>
    <t>ЛИСТ ГКЛ ВЛАГОСТОЙКИЙ</t>
  </si>
  <si>
    <t>ГОСТ 6266-97</t>
  </si>
  <si>
    <t>ЛИЧИНКА ДЛЯ ЗАМКА</t>
  </si>
  <si>
    <t>Масло для 2-х тактных двиг.Husgvarna  1 в литровых канистрах</t>
  </si>
  <si>
    <t>ГОСТ 20799-88 изм.1-5</t>
  </si>
  <si>
    <t xml:space="preserve">МАСЛО КОМПРЕССОРНОЕ КС-19 </t>
  </si>
  <si>
    <t>МАСЛО М-8Г2    зимнее</t>
  </si>
  <si>
    <t>ГОСТ 8581-78 изм.1-10</t>
  </si>
  <si>
    <t>МАСЛО М-10Г2  летнее</t>
  </si>
  <si>
    <t>МАСЛО МОТОРНОЕ SAE 5W-40 ДЛЯ ТО</t>
  </si>
  <si>
    <t>Синтетическое моторное мало для бензиновых и дизельных двигателей стандарта ЕВРО IV и ЕВРО V</t>
  </si>
  <si>
    <t>Резка и шлифовка стали и металла</t>
  </si>
  <si>
    <t>МАШИНА УГЛОШЛИФОВАЛЬНАЯ DAG-230S HILTI</t>
  </si>
  <si>
    <t>МЕРА ТВЕРДОСТИ БРИНЕЛЛЯ</t>
  </si>
  <si>
    <t>Поставка модуля МРР</t>
  </si>
  <si>
    <t>МОДУЛЬ MPP (Н-ВЗР)-6-И-ГЭ-У2</t>
  </si>
  <si>
    <t>Манометр МП 50 Р (0-2,5)Мпа-М12х1,5-2,5-О2</t>
  </si>
  <si>
    <t>ГОСТ 2405-88</t>
  </si>
  <si>
    <t>Манометр МП 50 Р (0-25)Мпа-М12х1,5-2,5-О2</t>
  </si>
  <si>
    <t>Манометр МП 50 Р (0-0,6)Мпа-М12х1,5-2,5-природный газ, пропан</t>
  </si>
  <si>
    <t>Манометр МП 50 Р (0-0,4)Мпа-М12х1,5-2,5-С2Н2</t>
  </si>
  <si>
    <t>Манометр МП 50 Р (0-4,0)Мпа-М12х1,5-2,5-С2Н2</t>
  </si>
  <si>
    <t>Манометр МТИ 100 или 160 (0-6) кг/см2</t>
  </si>
  <si>
    <t>ГОСТ 14254-96</t>
  </si>
  <si>
    <t>Манометр МТИ 100 или 160 (0-10) кг/см2</t>
  </si>
  <si>
    <t>Манометр МТИ 100 или 160 (0-16) кг/см2</t>
  </si>
  <si>
    <t>Манометр МТИ 100 или 160 (0-25) кг/см2</t>
  </si>
  <si>
    <t>Манометр МТИ 100 или 160 (0-60) кг/см2</t>
  </si>
  <si>
    <t>Манометр МТИ 100 или 160 (0-100) кг/см2</t>
  </si>
  <si>
    <t>Манометр МТИ 100 или 160 (0-150) кг/см2</t>
  </si>
  <si>
    <t>Манометр МТИ 100 или 160 (0-160) кг/см2</t>
  </si>
  <si>
    <t>Манометр МТИ 100 или 160 (0-250) кг/см2</t>
  </si>
  <si>
    <t>Манометр МТИ 100 или 160 (0-600) кг/см2</t>
  </si>
  <si>
    <t>Манометр МТИ 100 или 160 (0-1000) кг/см2</t>
  </si>
  <si>
    <t xml:space="preserve">ГОСТ 5152-84 </t>
  </si>
  <si>
    <t>март-апрель 2015</t>
  </si>
  <si>
    <t>НАБИВКА САЛЬНИК.АПРПП 4х4 ГОСТ 5152-84</t>
  </si>
  <si>
    <t>НАБИВКА САЛЬНИК.АПРПП 6х6 ГОСТ 5152-84</t>
  </si>
  <si>
    <t>НАБИВКА САЛЬНИКОВАЯ АГИ 8ММ</t>
  </si>
  <si>
    <t>НАБИВКА САЛЬНИКОВАЯ АГИ 10ММ</t>
  </si>
  <si>
    <t>НАБИВКА САЛЬНИКОВАЯ АГИ 12ММ</t>
  </si>
  <si>
    <t>НАБИВКА САЛЬНИКОВАЯ АГИ 6ММ ГОСТ 5152-84</t>
  </si>
  <si>
    <t>НАБИВКА САЛЬНИКОВАЯ АГИ-5х5</t>
  </si>
  <si>
    <t>НАБИВКА САЛЬНИКОВАЯ АФТ 10х10ММ</t>
  </si>
  <si>
    <t>НАБИВКА САЛЬНИКОВАЯ АФТ 12х12ММ</t>
  </si>
  <si>
    <t>НАБИВКА САЛЬНИКОВАЯ АФТ 18ММ</t>
  </si>
  <si>
    <t>НАБИВКА САЛЬНИКОВАЯ АФТ 5х5ММ</t>
  </si>
  <si>
    <t>НАБИВКА САЛЬНИКОВАЯ АФТ 8х8ММ</t>
  </si>
  <si>
    <t>НАБИВКА ТЕМАПАК 5100 10х10 ТР 62-61-96</t>
  </si>
  <si>
    <t>ТУ2573-001-79648460-06</t>
  </si>
  <si>
    <t>НАБИВКА ТЕМАПАК 5100 12х12 ТР 61-62-96</t>
  </si>
  <si>
    <t>НАБИВКА ТЕМАПАК 5100 4х4</t>
  </si>
  <si>
    <t>НАБИВКА ТЕМАПАК 5100 5х5 ТР 62-61-96</t>
  </si>
  <si>
    <t>НАБИВКА ТЕМАПАК 5100 6х6</t>
  </si>
  <si>
    <t>НАБИВКА ТЕМАПАК 5100 8х8</t>
  </si>
  <si>
    <t>НАБИВКА ТЕМАПАК 6200 20х20</t>
  </si>
  <si>
    <t>НАБИВКА ТЕМАПАК 6200 3х3 ТР 62-61-96</t>
  </si>
  <si>
    <t>НАБИВКА ТЕМАПАК 6200 4х4 ТР 62-61-96</t>
  </si>
  <si>
    <t>НАБИВКА ТЕМАПАК 6200 5х5 ТР 62-61-96</t>
  </si>
  <si>
    <t>НАБИВКА ТЕМАПАК 6200 6х6 ТР 62-61-96</t>
  </si>
  <si>
    <t>НАБИВКА ТЕМАПАК 6200 8х8 ТР 61-62-96</t>
  </si>
  <si>
    <t>ТУ 48-54-001-61192961-2010</t>
  </si>
  <si>
    <t>ПАРОНИТ ПОН-Б 2ММ ГОСТ 481-80</t>
  </si>
  <si>
    <t>ПАРОНИТ ПОН-Б 4ММ ГОСТ 481-80</t>
  </si>
  <si>
    <t>ГОСТ 30971</t>
  </si>
  <si>
    <t>ПЕТЛЯ ДВЕРНАЯ ПН 110</t>
  </si>
  <si>
    <t>ПЕТЛЯ ДВЕРНАЯ ПН 130</t>
  </si>
  <si>
    <t>ПЕТЛЯ ФОРТОЧНАЯ 60</t>
  </si>
  <si>
    <t>ПЕРФОРАТОР GBH 4 DFF</t>
  </si>
  <si>
    <t>ПИЛОМАТЕРИАЛ Х/П Н/О Б-25 ГОСТ 8486-86</t>
  </si>
  <si>
    <t>ГОСТ 8486-86</t>
  </si>
  <si>
    <t>сентябрь 2015</t>
  </si>
  <si>
    <t>ПИЛОМАТЕРИАЛ Х/П Н/О Б-50 ГОСТ 8486-86</t>
  </si>
  <si>
    <t>ПЛАСТИНА МНОГОГРАННАЯ К ФРЕЗАМ 125</t>
  </si>
  <si>
    <t>ГОСТ 28435-90</t>
  </si>
  <si>
    <t>ПЛАСТИНА МНОГОГРАННАЯ К ФРЕЗАМ 160</t>
  </si>
  <si>
    <t>ПЛАСТИНА МНОГОГРАННАЯ К ФРЕЗАМ 200</t>
  </si>
  <si>
    <t>ПЛЕНКА П/Э ТОЛЩИНОЙ 0,150ММ Н</t>
  </si>
  <si>
    <t>ГОСТ10354-82 с изм.1-5</t>
  </si>
  <si>
    <t>ПЛИТКА ОБЛИЦОВОЧНАЯ 25х40 в ассортименте</t>
  </si>
  <si>
    <t xml:space="preserve">ГОСТ 6141-91 </t>
  </si>
  <si>
    <t>ПЛОМБА СВИНЦОВАЯ</t>
  </si>
  <si>
    <t>ТУ 3185-034-29465044-2002</t>
  </si>
  <si>
    <t>ПНЕВМОШЛИФМАШИНКА CP854E Chicago</t>
  </si>
  <si>
    <t>ПНЕВМОСВЕРЛИЛЬНАЯ МАШИНА(пневмодрель)</t>
  </si>
  <si>
    <t>ИП-1027 патрон 10мм</t>
  </si>
  <si>
    <t>ПОДВОДКА ГИБКАЯ 2000ММ</t>
  </si>
  <si>
    <t xml:space="preserve">ГОСТ 6286-73 </t>
  </si>
  <si>
    <t>ПОДВОДКА ГИБКАЯ 400ММ</t>
  </si>
  <si>
    <t>ПОДВОДКА ГИБКАЯ 600ММ</t>
  </si>
  <si>
    <t>ПОДВОДКА ГИБКАЯ 900ММ</t>
  </si>
  <si>
    <t>ПОДШИПНИК 200</t>
  </si>
  <si>
    <t>ПОДШИПНИК 60203</t>
  </si>
  <si>
    <t>ПОДШИПНИК 80201</t>
  </si>
  <si>
    <t>ПОДШИПНИК 8111</t>
  </si>
  <si>
    <t>ПОДШИПНИК 8112</t>
  </si>
  <si>
    <t>ПРОВОЛОКА 1,0 СВ-08Г2С-О</t>
  </si>
  <si>
    <t>ПРОВОЛОКА 1,2 СВ-08Г2С ГОСТ 2246-70</t>
  </si>
  <si>
    <t>ГОСТ 2246-70</t>
  </si>
  <si>
    <t>ПРОВОЛОКА 3 СВ-08А</t>
  </si>
  <si>
    <t>ГОСТ 7871-75</t>
  </si>
  <si>
    <t>ПРОВОЛОКА 2,0 СВ-07Х18Н9ТЮ ГОСТ 2246</t>
  </si>
  <si>
    <t>ГОСТ 2246-71</t>
  </si>
  <si>
    <t>ПРОВОЛОКА 2,0 СВ-07Х25Н13 ГОСТ 2246-70</t>
  </si>
  <si>
    <t>ГОСТ 2246-72</t>
  </si>
  <si>
    <t>ПРОВОЛОКА 2,0 СВ-08Г2С ГОСТ 2246-70</t>
  </si>
  <si>
    <t>ПРОВОЛОКА 2,0 СВ-08Х19Н10М3Т ГОСТ2246-70</t>
  </si>
  <si>
    <t>ПРОВОЛОКА 2,0 СВ-АМг3 ГОСТ 7871-75</t>
  </si>
  <si>
    <t>ГОСТ 2246-75</t>
  </si>
  <si>
    <t>ПРОВОЛОКА 3 АМr3 АЛЮМ</t>
  </si>
  <si>
    <t>ГОСТ 16130-90</t>
  </si>
  <si>
    <t>ПРОВОЛОКА 3 Л63</t>
  </si>
  <si>
    <t>ПРОВОЛОКА КАТАНАЯ  2,5</t>
  </si>
  <si>
    <t>ПРОВОЛОКА КАТАНАЯ  5,0</t>
  </si>
  <si>
    <t>ПРУЖИНА СЖАТИЯ 260.0032.3</t>
  </si>
  <si>
    <t>27.42</t>
  </si>
  <si>
    <t>ПУДРА АЛЮМИНЕВАЯ ПАП-1 ГОСТ 5494-95</t>
  </si>
  <si>
    <t xml:space="preserve">поставка резцов </t>
  </si>
  <si>
    <t>ГОСТ Р 51140-98</t>
  </si>
  <si>
    <t>РЕЗЕЦ ОТРЕЗНОЙ ВК-8 32х20</t>
  </si>
  <si>
    <t>РЕЗЕЦ ОТРЕЗНОЙ Т15К6 32х20</t>
  </si>
  <si>
    <t>РЕЗЕЦ ОТРЕЗНОЙ Т5К10 16х25</t>
  </si>
  <si>
    <t>РЕЗЕЦ ПРОХОДНОЙ ВК-8 25х16</t>
  </si>
  <si>
    <t>РЕЗЕЦ ПРОХОДНОЙ ВК-8 32х20</t>
  </si>
  <si>
    <t>РЕЗЕЦ ПРОХОДНОЙ Т15К6 25х16</t>
  </si>
  <si>
    <t>РЕЗЕЦ ПРОХОДНОЙ Т5К10 25х16</t>
  </si>
  <si>
    <t>РЕЗЕЦ РЕЗЬБОВОЙ (ВНУТР.) 25х16  ВК-8</t>
  </si>
  <si>
    <t>РЕЗЕЦ РЕЗЬБОВОЙ 25х16 Т15К6 Н/Р</t>
  </si>
  <si>
    <t>РЕЗЕЦ РЕЗЬБОВОЙ 25х16 Т5К10 Н/Р</t>
  </si>
  <si>
    <t>РЕЗЕЦ РЕЗЬБОВОЙ 32х20 ВК-8 Н/Р</t>
  </si>
  <si>
    <t>РЕЗЕЦ РЕЗЬБОВОЙ ВК-8 16х25</t>
  </si>
  <si>
    <t>РЕЗЕЦ РЕЗЬБОВОЙ ВК-8 32Х20</t>
  </si>
  <si>
    <t>РЕЗЕЦ РЕЗЬБОВОЙ Т15К6 32Х20</t>
  </si>
  <si>
    <t xml:space="preserve">РЕМЕНЬ КЛИН.В(Б)1250 </t>
  </si>
  <si>
    <t>ГОСТ1284.2-3-X-2003</t>
  </si>
  <si>
    <t xml:space="preserve">РЕМЕНЬ ТЕКСТ.В(Б) 2240 </t>
  </si>
  <si>
    <t xml:space="preserve">РЕМЕНЬ ТЕКСТ.В(Б) 2650 </t>
  </si>
  <si>
    <t xml:space="preserve">РЕМЕНЬ ТЕКСТРОПНЫЙ А 1250 </t>
  </si>
  <si>
    <t>29,14</t>
  </si>
  <si>
    <t>РОЛИКОПОДШИПНИК 240.0041</t>
  </si>
  <si>
    <t>РОЛИКОПОДШИПНИК 240.0043</t>
  </si>
  <si>
    <t xml:space="preserve">РУКАВ III-9-2,0 </t>
  </si>
  <si>
    <t>ГОСТ 9356-75</t>
  </si>
  <si>
    <t>РУКАВ ДЛЯ ГАЗ.СВАРКИ I-9,0-0,63 ГОСТ9356</t>
  </si>
  <si>
    <t>ГОСТ 18698-80</t>
  </si>
  <si>
    <t>РУКАВ НАПОРНЫЙ ПАР(1)-25-3 ГОСТ 18698-80</t>
  </si>
  <si>
    <t>РУКАВ НАПОРНЫЙ ПАР-1 18ММ ГОСТ 18698-79</t>
  </si>
  <si>
    <t>РУКАВ ПОЖАРНЫЙ  51ММ УНИВЕРСАЛ 1,0 мПа</t>
  </si>
  <si>
    <t>РУЧКА ДВЕРНАЯ</t>
  </si>
  <si>
    <t>Сетевой фильтр Pilot</t>
  </si>
  <si>
    <t>длина питающего шнура 3м; шесть розеток</t>
  </si>
  <si>
    <t xml:space="preserve"> 33.3</t>
  </si>
  <si>
    <t>СИЛЬФОН 38-12-0,22-1 ТУ 25.02.110736-78</t>
  </si>
  <si>
    <t>ТУ 25.02-110736-78</t>
  </si>
  <si>
    <t>СИЛЬФОН 63-15-0,22-1 ТУ 22388-90</t>
  </si>
  <si>
    <t>Пластмасовый с выпуском и вертикальным отводом ГОСТ 23289-94</t>
  </si>
  <si>
    <t>СИФОН К МОЙКЕ</t>
  </si>
  <si>
    <t>ГОСТ 23412-79</t>
  </si>
  <si>
    <t>СИФОН НА 40</t>
  </si>
  <si>
    <t>Гофрированный RHN (G 104) 1-1/2 х40 материал пластик                          Материал горловины нержавеющая сталь Размер: 1-1/2 х40 мм                       Минимальная длина 400 мм</t>
  </si>
  <si>
    <t>ГОСТ 21485-94</t>
  </si>
  <si>
    <t>СМАЗКА ЦИАТИМ 201</t>
  </si>
  <si>
    <t>ГОСТ 6267-74 изм.1-4</t>
  </si>
  <si>
    <t>СМЕСИТЕЛЬ ДЛЯ ВАНН ТИП См-ВУДРНШлр</t>
  </si>
  <si>
    <t>ГОСТ 25809-96 ТУ3712-010-07507328-01</t>
  </si>
  <si>
    <t>СМЕСИТЕЛЬ НА УМЫВАЛЬНИК ТИП См-УмДЦБА</t>
  </si>
  <si>
    <t>ГОСТ 4366-76</t>
  </si>
  <si>
    <t>СОСТАВ ПОЛИМЕРНЫЙ УНИРЕП 1</t>
  </si>
  <si>
    <t>ГОСТ 17163</t>
  </si>
  <si>
    <t>СОСТАВ ПОЛИМЕРНЫЙ УНИРЕП 3</t>
  </si>
  <si>
    <t>Рабочая высота - 3,7 м                     Высота площадки - 1,66 м                                    Количество ступеней - 8 шт                                               Мах рабочая нагрузка 150 кг.</t>
  </si>
  <si>
    <t>СТРОП 1СТЛ-3,2 L-2000</t>
  </si>
  <si>
    <t>Чертеж 3,8 (А)</t>
  </si>
  <si>
    <t>СТРОП 2СК-8,0 L-2500</t>
  </si>
  <si>
    <t>Чертеж 2,3 (В)</t>
  </si>
  <si>
    <t>СТРОП 4СК-16,0 L-3000</t>
  </si>
  <si>
    <t>СТРОП СКК-3,2 L-2М</t>
  </si>
  <si>
    <t>Чертеж 2.5. (Г)</t>
  </si>
  <si>
    <t>СТРОП СКП-1,0 L-1М</t>
  </si>
  <si>
    <t>Чертеж 2.4. (б)</t>
  </si>
  <si>
    <t>СТРОП СКП-1,6 L-1М</t>
  </si>
  <si>
    <t>СТРОП СКП-12,0 L-1,5М</t>
  </si>
  <si>
    <t>СТРОП СКП-3,2 L-1,5М</t>
  </si>
  <si>
    <t>СТРОП СКП-6,3 L-6,3М</t>
  </si>
  <si>
    <t>СТРОП СТК-634 L-3000</t>
  </si>
  <si>
    <t>Чертеж 3,8 (Б)</t>
  </si>
  <si>
    <t>35.50</t>
  </si>
  <si>
    <t>ТЕЛЕЖКА ДЛЯ ПЕРЕВОЗКИ БАЛЛОНОВ</t>
  </si>
  <si>
    <t>Марки   ТРМ-07</t>
  </si>
  <si>
    <t>ТЕЛЕЖКА ГРУЗОВАЯ ПЛАТФОРМЕННАЯ  С ПЕРЕДНИМИ УПРАВЛЯЕМЫМИ КОЛЕСАМИ ГРУЗОПОДЪЕМНОСТЬЮ 500 КГ</t>
  </si>
  <si>
    <t>ТЕРМОМЕТР КОНТАКТНЫЙ ЦИФРОВ.ТИПА ТК-5.06</t>
  </si>
  <si>
    <t>26.82.1</t>
  </si>
  <si>
    <t>ТКАНЬ АСБЕСТОВАЯ АТ-2 ГОСТ 6102-78</t>
  </si>
  <si>
    <t>ГОСТ 6102-78</t>
  </si>
  <si>
    <t xml:space="preserve">ТОЛЩИНОМЕР УЛЬТРОЗВУКОВОЙ </t>
  </si>
  <si>
    <t>МАРКА ТТ-300</t>
  </si>
  <si>
    <t>24.66.3</t>
  </si>
  <si>
    <t>ТОСОЛ А-40М ГОСТ 28084-89</t>
  </si>
  <si>
    <t>ГОСТ 28084-89</t>
  </si>
  <si>
    <t>ТРУБА 108Х4,5 СТ20 КУВ -40 ГОСТ 8732-78</t>
  </si>
  <si>
    <t>ГОСТ8732-78</t>
  </si>
  <si>
    <t>ТРУБА 108Х5 12Х18Н10Т ГОСТ 9940-81</t>
  </si>
  <si>
    <t>ГОСТ 9941-81</t>
  </si>
  <si>
    <t>ТРУБА 108Х5 СТ20</t>
  </si>
  <si>
    <t>ТРУБА 108Х6 10Х17Н13М2Т ГОСТ 9940-81</t>
  </si>
  <si>
    <t>ТРУБА 114Х5 СТ20 ГОСТ10705-80</t>
  </si>
  <si>
    <t>ТРУБА 132х6 СТ20</t>
  </si>
  <si>
    <t>ТРУБА 14Х2,5 СТ20 ГОСТ8734-75</t>
  </si>
  <si>
    <t>ТРУБА 159Х6 СТ20 ГОСТ10705-80</t>
  </si>
  <si>
    <t>ТРУБА 20Х2,5 СТ20 ГОСТ8734-75</t>
  </si>
  <si>
    <t>ТРУБА 20Х2Х6000 12Х18Н10Т</t>
  </si>
  <si>
    <t>ТРУБА 219Х8 СТ20 ТУ 14-3-1128-2000</t>
  </si>
  <si>
    <t>ТРУБА 22Х2,5 12Х18Н10Т</t>
  </si>
  <si>
    <t>ТРУБА 22Х3 СТ.12Х18Н10Т ГОСТ 9941-81</t>
  </si>
  <si>
    <t>ТРУБА 25Х2,5 СТ20 ГОСТ 8734-75</t>
  </si>
  <si>
    <t>ТРУБА 25Х2,5Х6000 08Х17Н15М3Т</t>
  </si>
  <si>
    <t>ТРУБА 25х3,5 12Х18Н10Т ГОСТ  9941-81</t>
  </si>
  <si>
    <t>ТРУБА 273Х10 СТ20 КУВ ГОСТ 8732-78</t>
  </si>
  <si>
    <t>ТРУБА 32Х3 10Х17Н13М2Т</t>
  </si>
  <si>
    <t>ТРУБА 32Х3 12Х18Н10Т ГОСТ 9941-81</t>
  </si>
  <si>
    <t>ТРУБА 32Х3,5 СТ20 ГОСТ 8734-75</t>
  </si>
  <si>
    <t>ТРУБА 38Х3 10Х17Н13М2Т</t>
  </si>
  <si>
    <t xml:space="preserve">ТРУБА 38Х3 12Х18Н10Т </t>
  </si>
  <si>
    <t>ТРУБА 38Х3 СТ20 ГОСТ 8734-75</t>
  </si>
  <si>
    <t>ТРУБА 45Х3 12Х18Н10Т</t>
  </si>
  <si>
    <t>ТРУБА 45Х3,5 СТ20 КУВ -40С ГОСТ 8734-75</t>
  </si>
  <si>
    <t>ТРУБА 45Х9 12Х18Н10Т</t>
  </si>
  <si>
    <t>ТРУБА 57Х3,5 10Х17Н13М2Т</t>
  </si>
  <si>
    <t>ТРУБА 57Х4 СТ20 КУВ ГОСТ 8734-75</t>
  </si>
  <si>
    <t>ТРУБА 57Х4,5 12Х18Н10Т ГОСТ 9940-81</t>
  </si>
  <si>
    <t>ТРУБА 68х12 12Х18Н10Т</t>
  </si>
  <si>
    <t>ТРУБА 76Х4,5 СТ20 ГОСТ 8732-78</t>
  </si>
  <si>
    <t>ТРУБА 76Х5 СТ20 КУВ ГОСТ 8732-78</t>
  </si>
  <si>
    <t>ТРУБА 89х4 12Х18Н10Т ГОСТ 9941-81</t>
  </si>
  <si>
    <t>ТРУБА 89Х4,5 08Х17Н15М3Т</t>
  </si>
  <si>
    <t>ТРУБА 89Х5 10Х17Н13М2Т</t>
  </si>
  <si>
    <t>ТРУБА 89Х5 СТ20 ГОСТ 8732-78</t>
  </si>
  <si>
    <t>УГЛЕКИСЛОТА ГОСТ 8050-85</t>
  </si>
  <si>
    <t>ГОСТ 8050-85</t>
  </si>
  <si>
    <t>для разметки вертикальных и горизонтальных линий</t>
  </si>
  <si>
    <t>20.2</t>
  </si>
  <si>
    <t>ФАНЕРА 20ММ</t>
  </si>
  <si>
    <t>ГОСТ 3916.1-96</t>
  </si>
  <si>
    <t>ФАНЕРА 3-4ММ</t>
  </si>
  <si>
    <t>ФАНЕРА 8-12ММ</t>
  </si>
  <si>
    <t>ФАНЕРА ФК 10ММ</t>
  </si>
  <si>
    <t xml:space="preserve">ФЛАНЕЦ 1-150Х16 СТ.20  </t>
  </si>
  <si>
    <t>ГОСТ 12821-80</t>
  </si>
  <si>
    <t>ФЛАНЕЦ 1-15-16 СТ20 ГОСТ12821-80</t>
  </si>
  <si>
    <t>ГОСТ12821-80</t>
  </si>
  <si>
    <t>ФЛАНЕЦ 1-200-16 СТ20 ГОСТ 12821-80</t>
  </si>
  <si>
    <t xml:space="preserve">ФЛАНЕЦ 1-32-16 </t>
  </si>
  <si>
    <t>ФЛАНЕЦ 1-32-40 ГОСТ 12821 СТ.20</t>
  </si>
  <si>
    <t>ФЛАНЕЦ 1-40-16 СТ.20 ГОСТ 12821-80</t>
  </si>
  <si>
    <t xml:space="preserve">ФЛАНЕЦ 1-50Х40 СТ20 </t>
  </si>
  <si>
    <t>ФЛАНЕЦ 1-65-16 ГОСТ 12821-80 СТ20</t>
  </si>
  <si>
    <t xml:space="preserve">ФЛАНЕЦ 1-80Х16 СТ20 </t>
  </si>
  <si>
    <t xml:space="preserve">ФЛАНЕЦ 1-80Х40 СТ20  </t>
  </si>
  <si>
    <t xml:space="preserve">ФЛАНЕЦ 1-100Х16 СТ20  </t>
  </si>
  <si>
    <t xml:space="preserve">ФЛАНЕЦ 1-150Х16 СТ20  </t>
  </si>
  <si>
    <t>ФОНАРЬ АККУМУЛЯТОРНЫЙ</t>
  </si>
  <si>
    <t>26.51</t>
  </si>
  <si>
    <t>ЦЕМЕНТ М400(II/A-Ш) ГОСТ31108-2003(тара)</t>
  </si>
  <si>
    <t>ГОСТ31108-2003(тара)</t>
  </si>
  <si>
    <t>ШАБЛОН СВАРШИКА УШС-3 УНИВЕРСАЛЬНЫЙ</t>
  </si>
  <si>
    <t>Предназначен для  контроля элементов разделки под сварной шов</t>
  </si>
  <si>
    <t>ШПАТЕЛЬ 150 ММ</t>
  </si>
  <si>
    <t>Шпатель металлический, нержавеющая сталь 150 мм ручка пластмасовая, предназначен для отделочных, штукатурных работ</t>
  </si>
  <si>
    <t>ШПАТЕЛЬ 200</t>
  </si>
  <si>
    <t>ШПАТЕЛЬ 45</t>
  </si>
  <si>
    <t>ШПАТЕЛЬ 95</t>
  </si>
  <si>
    <t>ШПАТЛЕВКА (ШТУКАТУРКА) РОТБАНД (30КГ)</t>
  </si>
  <si>
    <t>ТУ5745-021-03984362-07</t>
  </si>
  <si>
    <t>ШПРИЦ ДЛЯ ЗАКАЧКИ МАСЛА</t>
  </si>
  <si>
    <t>ШТАНГЕНЦИРКУЛЬ    125</t>
  </si>
  <si>
    <t>является дополнительным сменным элементом и применяется для работ на шероховатых поверхностях с вододисперсионными красками и красками на основе растворителей.
искуственный мех 
длина - 200мм</t>
  </si>
  <si>
    <t>ШУРУПОВЕРТ SF 181-A Hilti</t>
  </si>
  <si>
    <t>диамет патрона 1.5-13 мм число оборотов 1700 об/мин                                              питание от аккумулятора</t>
  </si>
  <si>
    <t>ИЮНЬ 2015</t>
  </si>
  <si>
    <t>ГОСТ 26638-90</t>
  </si>
  <si>
    <t>ЩУП 4</t>
  </si>
  <si>
    <t>ЭЛЕКТРОД 2,0 ОЗС-12</t>
  </si>
  <si>
    <t>ГОСТ 9467-75 ТУ 1272-001-50133500-2003</t>
  </si>
  <si>
    <t>июнь 2041</t>
  </si>
  <si>
    <t>ЭЛЕКТРОД 2,0 ЦЛ-11</t>
  </si>
  <si>
    <t>ГОСТ 9466-75                             ГОСТ 100052-75</t>
  </si>
  <si>
    <t>июнь 2042</t>
  </si>
  <si>
    <t>ЭЛЕКТРОД 3,0 МНЧ-2</t>
  </si>
  <si>
    <t>июнь 2043</t>
  </si>
  <si>
    <t>ЭЛЕКТРОД 3,0 АНВ-17</t>
  </si>
  <si>
    <t>ГОСТ 9467-75 ГОСТ 10052-75</t>
  </si>
  <si>
    <t>июнь 2044</t>
  </si>
  <si>
    <t>ЭЛЕКТРОД 3,0 ОЗЛ-27</t>
  </si>
  <si>
    <t>ГОСТ 9467-75 ТУ 14-4-319-73</t>
  </si>
  <si>
    <t>ЭЛЕКТРОД 3,0 ОЗН-300 (ОЗН-400)</t>
  </si>
  <si>
    <t>ЭЛЕКТРОД 3,2 ОК 46.00</t>
  </si>
  <si>
    <t>ГОСТ 9467-75</t>
  </si>
  <si>
    <t>ЭЛЕКТРОД 3,2 ОК 53.70 ГОСТ 9467-75</t>
  </si>
  <si>
    <t xml:space="preserve">ГОСТ 9467-75 </t>
  </si>
  <si>
    <t>ЭЛЕКТРОД 4,0 ОЗЛ-6</t>
  </si>
  <si>
    <t>ЭЛЕКТРОД 4,0 ОЗР-2</t>
  </si>
  <si>
    <t>ЭЛЕКТРОД 4,0 ОК 46.00 ГОСТ 9467-75</t>
  </si>
  <si>
    <t>ЭЛЕКТРОД 4,0 ОК 53.70 ГОСТ 9467-75</t>
  </si>
  <si>
    <t>ЭЛЕКТРОД 4,0 ЦЛ-11</t>
  </si>
  <si>
    <t>ЭЛЕКТРОД 3,0 ВП-6</t>
  </si>
  <si>
    <t>ГОСТ 23949-80</t>
  </si>
  <si>
    <t>ЭЛЕКТРОД 3,0 48.04</t>
  </si>
  <si>
    <t>ЭЛЕКТРОД 3 УОНИ-13/НЖ12Х13</t>
  </si>
  <si>
    <t>ЭЛЕКТРОД 3 НЖ-13</t>
  </si>
  <si>
    <t>ЭЛЕКТРОД 3 ЭА 400/10</t>
  </si>
  <si>
    <t>ЭЛЕКТРОД 3 ОК 61.30</t>
  </si>
  <si>
    <t>ЭЛЕКТРОНОЖНИЦЫ CE 16 SA Hitachi</t>
  </si>
  <si>
    <t>ЭЛЕКТРОУДЛИННИТЕЛЬ НА БАРАБАНЕ 50М</t>
  </si>
  <si>
    <t>Дрель аккумуляторная</t>
  </si>
  <si>
    <t>Фен промышленный</t>
  </si>
  <si>
    <t>Источник бесперебойного  питания</t>
  </si>
  <si>
    <t>Алюминий сернокислый 18В, чда</t>
  </si>
  <si>
    <t>3758-75</t>
  </si>
  <si>
    <t>Алюминия окись, чда</t>
  </si>
  <si>
    <t>6-09-426-75</t>
  </si>
  <si>
    <t>Аммоний надсернокислый, хч</t>
  </si>
  <si>
    <t>20478-75</t>
  </si>
  <si>
    <t>Аммоний роданистый, чда</t>
  </si>
  <si>
    <t>27067-86</t>
  </si>
  <si>
    <t>Аммиак водный ,xч</t>
  </si>
  <si>
    <t>3760-79</t>
  </si>
  <si>
    <t>Аммоний ванадиевокислый,чда</t>
  </si>
  <si>
    <t>9336-75</t>
  </si>
  <si>
    <t>Аммоний хлористый, чда</t>
  </si>
  <si>
    <t>3773-72</t>
  </si>
  <si>
    <t>Аммоний -железо  сернокислый 6В,чда</t>
  </si>
  <si>
    <t>4208-72</t>
  </si>
  <si>
    <t xml:space="preserve"> 24.1</t>
  </si>
  <si>
    <t>Анионит ЭДЭ-10П   (АВ-17)</t>
  </si>
  <si>
    <t>24.1</t>
  </si>
  <si>
    <t>Аскарит,ч</t>
  </si>
  <si>
    <t>6-09-4128-88</t>
  </si>
  <si>
    <t>Ацетон, чда</t>
  </si>
  <si>
    <t>2603-79</t>
  </si>
  <si>
    <t>Барий гидроокись, чда</t>
  </si>
  <si>
    <t>4107-78</t>
  </si>
  <si>
    <t>Барий хлористый 2В, чда</t>
  </si>
  <si>
    <t>4108-72</t>
  </si>
  <si>
    <t>Бензол,  чда</t>
  </si>
  <si>
    <t>5955-75</t>
  </si>
  <si>
    <t>Бутанол-1, чда</t>
  </si>
  <si>
    <t>6006-78</t>
  </si>
  <si>
    <t>07.29.91</t>
  </si>
  <si>
    <t>Висмут  азотнокислый 5В,чда</t>
  </si>
  <si>
    <t>4110-75</t>
  </si>
  <si>
    <t>Гидразин дигидрохлорид</t>
  </si>
  <si>
    <t>22159-76</t>
  </si>
  <si>
    <t>Гидроксиламин солянокислый, чда</t>
  </si>
  <si>
    <t>5456-79</t>
  </si>
  <si>
    <t>HYDRANAL Water Standard 1.0</t>
  </si>
  <si>
    <t>Реактив Фишера марки КФИ-анод</t>
  </si>
  <si>
    <t>ТУ 2638-001-33699038-004-02</t>
  </si>
  <si>
    <t>Глицерин, чда</t>
  </si>
  <si>
    <t>6259-75</t>
  </si>
  <si>
    <t>Глюкоза, ч</t>
  </si>
  <si>
    <t>6038-74</t>
  </si>
  <si>
    <t>Диметилглиоксим, хч</t>
  </si>
  <si>
    <t>5828-77</t>
  </si>
  <si>
    <t>Диметилсульфоксид, хч</t>
  </si>
  <si>
    <t>6-09-3817-77</t>
  </si>
  <si>
    <t>Дифенилкарбазон, чда</t>
  </si>
  <si>
    <t>1,4 диоксан стх</t>
  </si>
  <si>
    <t>104-55-80, 6-09-06-718-76</t>
  </si>
  <si>
    <t>Диэтиленгликоль, чда</t>
  </si>
  <si>
    <t>10136-77</t>
  </si>
  <si>
    <t>Известь натронная</t>
  </si>
  <si>
    <t>6755-88</t>
  </si>
  <si>
    <t>Железо (II) сернокислое 7В, чда</t>
  </si>
  <si>
    <t>4148-78</t>
  </si>
  <si>
    <t>Железо хлорид 6В, ч</t>
  </si>
  <si>
    <t>4147-74</t>
  </si>
  <si>
    <t>Бромтимоловый синий, чда</t>
  </si>
  <si>
    <t>6-09-2068-77</t>
  </si>
  <si>
    <t>Бромфеноловый синий, чда</t>
  </si>
  <si>
    <t>6-09-1058-76</t>
  </si>
  <si>
    <t>Крахмал растворимый, чда</t>
  </si>
  <si>
    <t>10163-76</t>
  </si>
  <si>
    <t>Нитхромазо, чда</t>
  </si>
  <si>
    <t>6-09-07565-75</t>
  </si>
  <si>
    <t>Нитрозиновый желтый, чда</t>
  </si>
  <si>
    <t>6-09-4309-82</t>
  </si>
  <si>
    <t>Ализариновый желтый, чда</t>
  </si>
  <si>
    <t>6-09-1787-77</t>
  </si>
  <si>
    <t>Алюминон, чда</t>
  </si>
  <si>
    <t>6-09-5205-85</t>
  </si>
  <si>
    <t>Метиленовый голубой, чда</t>
  </si>
  <si>
    <t>6-09-29-76</t>
  </si>
  <si>
    <t>Бромкрезоловый пурпуровый, чда</t>
  </si>
  <si>
    <t>6-09-1386-76</t>
  </si>
  <si>
    <t>Дитизон, хч, чда</t>
  </si>
  <si>
    <t>10165-79</t>
  </si>
  <si>
    <t>Эриохром черный, хч, чда</t>
  </si>
  <si>
    <t>6-09-1760-87</t>
  </si>
  <si>
    <t>Щелочной голубой,</t>
  </si>
  <si>
    <t>6-09-07356-75</t>
  </si>
  <si>
    <t>Хромовый тёмно-синий,чда</t>
  </si>
  <si>
    <t>14091-78</t>
  </si>
  <si>
    <t>Фенолфталеин, чда</t>
  </si>
  <si>
    <t>5850-72</t>
  </si>
  <si>
    <t>Кадмий азотнокислый, чда</t>
  </si>
  <si>
    <t>6262-79</t>
  </si>
  <si>
    <t>Кадмий хлористый, чда</t>
  </si>
  <si>
    <t>4330-76</t>
  </si>
  <si>
    <t>Кадмий уксуснокислый, хч</t>
  </si>
  <si>
    <t>6-09-5446-89</t>
  </si>
  <si>
    <t>Калий бромистый, чда</t>
  </si>
  <si>
    <t>4160-74</t>
  </si>
  <si>
    <t>Калий бромноватокислый, чда</t>
  </si>
  <si>
    <t>4457-74</t>
  </si>
  <si>
    <t>Калий йодистый, чда</t>
  </si>
  <si>
    <t>4233-74</t>
  </si>
  <si>
    <t>Калий йодноватокислый, чда</t>
  </si>
  <si>
    <t>4233-75</t>
  </si>
  <si>
    <t>Калий-натрий виннокислый 4 В, чда</t>
  </si>
  <si>
    <t>5845-79</t>
  </si>
  <si>
    <t>Калий хлористый, чда</t>
  </si>
  <si>
    <t>4234-77</t>
  </si>
  <si>
    <t>Калий фосфорнокислый 2ЗАМ, чда</t>
  </si>
  <si>
    <t>2493-75</t>
  </si>
  <si>
    <t>Калий фосфорнокислый 1ЗАМ, чда</t>
  </si>
  <si>
    <t>4198-75</t>
  </si>
  <si>
    <t>Калий хромовокислый, чда</t>
  </si>
  <si>
    <t>4459-75</t>
  </si>
  <si>
    <t>Калий двухромовокислыйчда</t>
  </si>
  <si>
    <t>4220-75</t>
  </si>
  <si>
    <t>Окись кальция, чда</t>
  </si>
  <si>
    <t>8677-76</t>
  </si>
  <si>
    <t>Кальций хлористый  Б/В, ч</t>
  </si>
  <si>
    <t>6-09-4711-81</t>
  </si>
  <si>
    <t>Квасцы алюмоаммонийные</t>
  </si>
  <si>
    <t>4238-77</t>
  </si>
  <si>
    <t>Квасцы железоамонийные, чда</t>
  </si>
  <si>
    <t>4205-77</t>
  </si>
  <si>
    <t>Квасцы алюмокалиевые</t>
  </si>
  <si>
    <t>4329-77</t>
  </si>
  <si>
    <t>Кислота азотная, чда</t>
  </si>
  <si>
    <t>4461-77</t>
  </si>
  <si>
    <t>Кислота аскорбиновая, фарм</t>
  </si>
  <si>
    <t>ФС 42-2668-95</t>
  </si>
  <si>
    <t>Кислота бензойная, хч, чда</t>
  </si>
  <si>
    <t>10521-78</t>
  </si>
  <si>
    <t>Кислота муравьиная, чда</t>
  </si>
  <si>
    <t>5848-73</t>
  </si>
  <si>
    <t>Кислота тиогликолевая, ч</t>
  </si>
  <si>
    <t>ТУ 6-09-3115-73</t>
  </si>
  <si>
    <t>Кислота йодноватая, чда</t>
  </si>
  <si>
    <t>4213-77</t>
  </si>
  <si>
    <t>24.14</t>
  </si>
  <si>
    <t>Кислота лимонная водная, чда</t>
  </si>
  <si>
    <t>3652-69</t>
  </si>
  <si>
    <t>Кислота  салициловая</t>
  </si>
  <si>
    <t>фармокопейная</t>
  </si>
  <si>
    <t>Кислота серная, чда, хч</t>
  </si>
  <si>
    <t>4204-77</t>
  </si>
  <si>
    <t>Кислота соляная, осч</t>
  </si>
  <si>
    <t>14261-77</t>
  </si>
  <si>
    <t>Кислота соляная ,чда, хч</t>
  </si>
  <si>
    <t>3118-77</t>
  </si>
  <si>
    <t>Кислота сульфосалициловая 2В,  чда</t>
  </si>
  <si>
    <t>4478-78</t>
  </si>
  <si>
    <t>Кислота сульфаминовая,  хч</t>
  </si>
  <si>
    <t>6-09-2437-79</t>
  </si>
  <si>
    <t>Кислота сульфаниловая, чда</t>
  </si>
  <si>
    <t>5821-78</t>
  </si>
  <si>
    <t>Кислота борная, хч</t>
  </si>
  <si>
    <t>9656-75</t>
  </si>
  <si>
    <t>Кислота фенилантраниловая, чда</t>
  </si>
  <si>
    <t>6-09-3592-87</t>
  </si>
  <si>
    <t>Кислота уксусная ледяная, хч  99,8</t>
  </si>
  <si>
    <t>61-75</t>
  </si>
  <si>
    <t>Кислота фосфорно-молибденовая ,чда</t>
  </si>
  <si>
    <t>6-09-3540-78</t>
  </si>
  <si>
    <t>Кислота хлорная, чда</t>
  </si>
  <si>
    <t>09-2878-73</t>
  </si>
  <si>
    <t>Кислота щавелевая,чда</t>
  </si>
  <si>
    <t>22180-76</t>
  </si>
  <si>
    <t>Кислота янтарная,чда</t>
  </si>
  <si>
    <t>6341-75</t>
  </si>
  <si>
    <t>Кобальт азотнокислый 6 В,чда</t>
  </si>
  <si>
    <t>4528-78</t>
  </si>
  <si>
    <t>Медь(2)хлорид,чда</t>
  </si>
  <si>
    <t>4167-74</t>
  </si>
  <si>
    <t>Медь сернокислая 5В, чда</t>
  </si>
  <si>
    <t>4165-78</t>
  </si>
  <si>
    <t>Натрий-диэтилдитиокарбамат,ч</t>
  </si>
  <si>
    <t>8864-71</t>
  </si>
  <si>
    <t>Натрий кобальтинитрит,чда</t>
  </si>
  <si>
    <t>6-09-4302-76</t>
  </si>
  <si>
    <t>Натрий азотистокислый, чда</t>
  </si>
  <si>
    <t>4197-74</t>
  </si>
  <si>
    <t>Натрий азотнокислый, чда</t>
  </si>
  <si>
    <t>4168-79</t>
  </si>
  <si>
    <t>Натрий гидроокись, чда</t>
  </si>
  <si>
    <t>4328-77</t>
  </si>
  <si>
    <t>Натрий молибденовокислый ,чда</t>
  </si>
  <si>
    <t>3765-78</t>
  </si>
  <si>
    <t>Натрий нитропруссидный,чда</t>
  </si>
  <si>
    <t>6-09-4224-76</t>
  </si>
  <si>
    <t>Натрий уксуснокислый 3В, осч</t>
  </si>
  <si>
    <t>199-78</t>
  </si>
  <si>
    <t>Натрий сернистый 9В, чда</t>
  </si>
  <si>
    <t>2053-77</t>
  </si>
  <si>
    <t>Натрий сернистокислый 7В , чда</t>
  </si>
  <si>
    <t>429-76</t>
  </si>
  <si>
    <t>Натрий сернистокислый, чда</t>
  </si>
  <si>
    <t>195-77</t>
  </si>
  <si>
    <t>Натрий серноватистокислый 5В, чда</t>
  </si>
  <si>
    <t>27068-86</t>
  </si>
  <si>
    <t>Натрий сернокислый 10В ,хч</t>
  </si>
  <si>
    <t>4166-76</t>
  </si>
  <si>
    <t>Натрий тетраборнокислый  , чда</t>
  </si>
  <si>
    <t>4199-76</t>
  </si>
  <si>
    <t>Натрий углекислый , чда</t>
  </si>
  <si>
    <t>83-79</t>
  </si>
  <si>
    <t>Натрий углекислый 10-вод, чда</t>
  </si>
  <si>
    <t>84-76</t>
  </si>
  <si>
    <t>Натрий углекислый кислый ,чда</t>
  </si>
  <si>
    <t>4201-79</t>
  </si>
  <si>
    <t>Натрий фосфорнокислый 12вод,  2 замещ,хч</t>
  </si>
  <si>
    <t>4172-76</t>
  </si>
  <si>
    <t>Натрий фосфорнокислый 12 вод, 3замещ. ,хч</t>
  </si>
  <si>
    <t>9337-79</t>
  </si>
  <si>
    <t>Натрий хлористый, чда</t>
  </si>
  <si>
    <t>4233-77</t>
  </si>
  <si>
    <t>N,N-диметил-п-фенилендиамина дигидрохлорид,чда</t>
  </si>
  <si>
    <t>6-09-07-1607-87</t>
  </si>
  <si>
    <t>1-нафтиламин, чда</t>
  </si>
  <si>
    <t>6-09-07-258-77</t>
  </si>
  <si>
    <t>Пара -Нитробензальдегид (ИНД) ,чда</t>
  </si>
  <si>
    <t>6-09-4517-77 или импортный</t>
  </si>
  <si>
    <t>Олово  (II) хлорид  2В, чда</t>
  </si>
  <si>
    <t>6-09-5393-88</t>
  </si>
  <si>
    <t>Пирамидон</t>
  </si>
  <si>
    <t>импортный</t>
  </si>
  <si>
    <t>Перекись водорода,хч</t>
  </si>
  <si>
    <t>10929-76</t>
  </si>
  <si>
    <t>Реактив Несслера, чда</t>
  </si>
  <si>
    <t>6-09-2089-77</t>
  </si>
  <si>
    <t>Реактив Фишера КФП-2К №1</t>
  </si>
  <si>
    <t>2638-596-00205087-2006</t>
  </si>
  <si>
    <t>Реактив Фишера КФП-2К №2</t>
  </si>
  <si>
    <t>Ртуть (II) азотнокислая 1В ,хч</t>
  </si>
  <si>
    <t>4520-75</t>
  </si>
  <si>
    <t>Свинец уксуснокислый ,хч,осч</t>
  </si>
  <si>
    <t>5823-78</t>
  </si>
  <si>
    <t>Спирт изоамиловый, чда</t>
  </si>
  <si>
    <t>5830-79</t>
  </si>
  <si>
    <t>Углерод 4-хлористый для ЭВС, хч, чда</t>
  </si>
  <si>
    <t>2631-027-44493179-98</t>
  </si>
  <si>
    <t>Уголь активированный</t>
  </si>
  <si>
    <t>6-16-3075-88</t>
  </si>
  <si>
    <t>Фенол ,чда</t>
  </si>
  <si>
    <t>6-09-5303-86</t>
  </si>
  <si>
    <t>о-фенантролин,чда</t>
  </si>
  <si>
    <t>Формалин</t>
  </si>
  <si>
    <t>1625-89</t>
  </si>
  <si>
    <t>Хрома(6) оксид,чда</t>
  </si>
  <si>
    <t>3776-78</t>
  </si>
  <si>
    <t>Хлороформ, хч</t>
  </si>
  <si>
    <t>20015-88</t>
  </si>
  <si>
    <t>Цинк гранулированный,чда</t>
  </si>
  <si>
    <t>6-09-5294-86</t>
  </si>
  <si>
    <t>10164-75</t>
  </si>
  <si>
    <t>Эфир этиловый технический</t>
  </si>
  <si>
    <t>Фиксанал калий двухромовокислый, в кор</t>
  </si>
  <si>
    <t>6-09-2540-87</t>
  </si>
  <si>
    <t>Фиксанал калий марганцевокислый, в кор</t>
  </si>
  <si>
    <t>Фиксанал натрий серноватистокислый, в кор</t>
  </si>
  <si>
    <t>Фиксанал буферн. р-р 2-го разр. рН-6,86, в кор</t>
  </si>
  <si>
    <t>8135-74</t>
  </si>
  <si>
    <t>Фиксанал буферн. р-р 2-го разр.  рН-4,01, в кор</t>
  </si>
  <si>
    <t>Фиксанал буферн. р-р 2-го разр.рН-9,18, в кор</t>
  </si>
  <si>
    <t>Фиксанал  соляной кислоты, в кор</t>
  </si>
  <si>
    <t>Фиксанал серной кислоты, в кор</t>
  </si>
  <si>
    <t>Фиксанал Трилон Б, в кор</t>
  </si>
  <si>
    <t>Фиксанал  Калий железосинеродистый, в кор</t>
  </si>
  <si>
    <t>Фиксанал буферные растворы для рН, в кор</t>
  </si>
  <si>
    <t>8.135-74</t>
  </si>
  <si>
    <t>Стандарт-титр Барий хлористый, в кор</t>
  </si>
  <si>
    <t>Стандарт-титр Калий хромовокислый, в кор</t>
  </si>
  <si>
    <t>Фиксанал Соль Мора, в кор</t>
  </si>
  <si>
    <t>ГСО  Сульфат-ион, в кор</t>
  </si>
  <si>
    <t>7253-96</t>
  </si>
  <si>
    <t>N,N-диметилацетамид, ч, хч</t>
  </si>
  <si>
    <t>6-09-07-1747-92</t>
  </si>
  <si>
    <t>ГСО углерод 4-хлористый для определения нефтепродуктов, в кор</t>
  </si>
  <si>
    <t>7822-2000</t>
  </si>
  <si>
    <t>Камфора фармокопейная</t>
  </si>
  <si>
    <t>Стандарт-титр серебро азотнокислое</t>
  </si>
  <si>
    <t>2642-001-33813273-97</t>
  </si>
  <si>
    <t>Стандарт-титр натрий хлористый, в кор</t>
  </si>
  <si>
    <t>2642-001-07500602-97</t>
  </si>
  <si>
    <t>Стандарт-титр натрия гидроокись,  в кор</t>
  </si>
  <si>
    <t>ГСО раствора неонола АФ 9-12  (1 мг/см3), в кор</t>
  </si>
  <si>
    <t>7421-97</t>
  </si>
  <si>
    <t>Индигокармин, чда</t>
  </si>
  <si>
    <t>ТУ 6-09-714-71</t>
  </si>
  <si>
    <t>Ксиленоловый оранжевый, хч или чда</t>
  </si>
  <si>
    <t>ТУ 6-09-1509-78</t>
  </si>
  <si>
    <t>Сульфарсазен, хч или чда</t>
  </si>
  <si>
    <t>ТУ 6-09-4681-83</t>
  </si>
  <si>
    <t>Стильбазо, хч или чда</t>
  </si>
  <si>
    <t>ТУ 6-09-08-1310-78</t>
  </si>
  <si>
    <t>Калий азотнокислый</t>
  </si>
  <si>
    <t>ГОСТ 4217</t>
  </si>
  <si>
    <t>Свинец уксуснокислый 3-водный</t>
  </si>
  <si>
    <t>ГОСТ 1027</t>
  </si>
  <si>
    <t>Цинк сернокислый 7-водный</t>
  </si>
  <si>
    <t>ГОСТ 4174</t>
  </si>
  <si>
    <t>Кальций углекислый</t>
  </si>
  <si>
    <t>ГОСТ 4530</t>
  </si>
  <si>
    <t>Алюминий</t>
  </si>
  <si>
    <t>ГОСТ 13726</t>
  </si>
  <si>
    <t>Спирт этиловый 96%</t>
  </si>
  <si>
    <t>ГОСТ Р 51652-2000</t>
  </si>
  <si>
    <t>дм3</t>
  </si>
  <si>
    <t>ГОСТ 14261-77</t>
  </si>
  <si>
    <t>Кислота сульфосалициловая, чда</t>
  </si>
  <si>
    <t>ГОСТ 4478-78</t>
  </si>
  <si>
    <t>Кислота азотная, хч</t>
  </si>
  <si>
    <t>ГОСТ 4461-77</t>
  </si>
  <si>
    <t>Кислота серная</t>
  </si>
  <si>
    <t>ГОСТ 4204-77</t>
  </si>
  <si>
    <t>Кислота соляная</t>
  </si>
  <si>
    <t>Кислота аскорбиновая, фармакопейная</t>
  </si>
  <si>
    <t>ГОСТ 4517</t>
  </si>
  <si>
    <t>Аммиак водный ч</t>
  </si>
  <si>
    <t>ГОСТ 3760-79</t>
  </si>
  <si>
    <t>Кальция гидрид технический</t>
  </si>
  <si>
    <t>Калия гидроокись таблетированный</t>
  </si>
  <si>
    <t>Калия гидроокись</t>
  </si>
  <si>
    <t>ГОСТ 10652-73</t>
  </si>
  <si>
    <t>Натрия гидроокись</t>
  </si>
  <si>
    <t>ГОСТ 4328-77</t>
  </si>
  <si>
    <t>Ацетон  х.ч.</t>
  </si>
  <si>
    <t>ГОСТ 2603-79</t>
  </si>
  <si>
    <t>Метанол</t>
  </si>
  <si>
    <t>ГОСТ 6995-77</t>
  </si>
  <si>
    <t>Фенол</t>
  </si>
  <si>
    <t>ТУ 6-09-5303</t>
  </si>
  <si>
    <t>Толуол</t>
  </si>
  <si>
    <t>Хлороформ технический</t>
  </si>
  <si>
    <t>ГОСТ 20015-74</t>
  </si>
  <si>
    <t>Параформ</t>
  </si>
  <si>
    <t>Триэтаноламин</t>
  </si>
  <si>
    <t>ГОСТ 24363-80</t>
  </si>
  <si>
    <t>Кальций хлористый</t>
  </si>
  <si>
    <t>Калий хромовокислый</t>
  </si>
  <si>
    <t>ГОСТ 4459-75</t>
  </si>
  <si>
    <t>Трилон Б (соль динатривая этилендиамин N, N, N/, N/ -тетрауксусной кислоты 2-водная)</t>
  </si>
  <si>
    <t>Аммоний хлористый</t>
  </si>
  <si>
    <t>ГОСТ 3773-72</t>
  </si>
  <si>
    <t>Аммоний роданистый</t>
  </si>
  <si>
    <t>СТ СЭВ 222</t>
  </si>
  <si>
    <t>Квасцы железоаммонийные</t>
  </si>
  <si>
    <t>ТУ 6-09-5359</t>
  </si>
  <si>
    <t>Марганцовокислый калий (фиксанал), в кор</t>
  </si>
  <si>
    <t>ТУ 6-09-2540</t>
  </si>
  <si>
    <t>Калий иодистый</t>
  </si>
  <si>
    <t>ГОСТ 4232</t>
  </si>
  <si>
    <t>Натрий серноватистокислый (тиосульфат натрия)</t>
  </si>
  <si>
    <t>ГОСТ 27068-86</t>
  </si>
  <si>
    <t>Фиксанал натрий серноватистокислый (тиосульфат натрия), в кор</t>
  </si>
  <si>
    <t xml:space="preserve">  ТУ 6-09-2540</t>
  </si>
  <si>
    <t>Ртуть азотнокислая</t>
  </si>
  <si>
    <t>ГОСТ 4520-78</t>
  </si>
  <si>
    <t>Фиксанал натрий хлористый, в кор</t>
  </si>
  <si>
    <t>Фиксанал барий хлористый, в кор</t>
  </si>
  <si>
    <t>Ртуть окись желтая</t>
  </si>
  <si>
    <t>ГОСТ 5230-74</t>
  </si>
  <si>
    <t>Железо восстановленное фармакопейное</t>
  </si>
  <si>
    <t>Цинк марки ЦВ или ЦО</t>
  </si>
  <si>
    <t>ГОСТ 3640-79</t>
  </si>
  <si>
    <t>Реактив фишера         КФП-2К (раствор I)</t>
  </si>
  <si>
    <t>Реактив фишера         КФП-2К(раствор II)</t>
  </si>
  <si>
    <t>Кислотный хром сине-черный</t>
  </si>
  <si>
    <t>Нитропруссид натрия</t>
  </si>
  <si>
    <t>ТУ 6-09-4224</t>
  </si>
  <si>
    <t>2,2 ׳ - дипиридил</t>
  </si>
  <si>
    <t>ТУ 6-09-15303</t>
  </si>
  <si>
    <t>о-фенантролеин (основной, солянокислый, сернокислый)</t>
  </si>
  <si>
    <t>Тимолфталексон</t>
  </si>
  <si>
    <t>Флуорексон</t>
  </si>
  <si>
    <t>Бифталат калия или импортный</t>
  </si>
  <si>
    <t>ТУ 6-09-4433-77</t>
  </si>
  <si>
    <t>Смазка ЦИАТИМ-205 или вакуумная</t>
  </si>
  <si>
    <t>ГОСТ 8551</t>
  </si>
  <si>
    <t>Сферохром-1 с частицами размером от 0,315 до 0,500 мм удельной поверхностью 0,7-1,1 м2/г, коэфицентом асимметрии 1,0</t>
  </si>
  <si>
    <t>Тв. нос Полисотб-1 с частицами размером от 0,25 до 0,5 мм, удельной поверхностью от 200 до 300 м2/г</t>
  </si>
  <si>
    <t>Непод фаза- жидкость полиметилсилокса-новая марки ПГС-100</t>
  </si>
  <si>
    <t>ГОСТ 13032-77</t>
  </si>
  <si>
    <t>Паро-газовая смесь триметиламина 0,3 % в гелие</t>
  </si>
  <si>
    <t>баллон V-5 л</t>
  </si>
  <si>
    <t xml:space="preserve">Паро-газовая смесь монометиламина 0,3 %в гелие  </t>
  </si>
  <si>
    <t xml:space="preserve">Масло цилиндровое Твспышки   не ниже 2400С </t>
  </si>
  <si>
    <t>ГОСТ 6411</t>
  </si>
  <si>
    <t>Палладий двухлористый</t>
  </si>
  <si>
    <t>ТУ 6-09-2025-86</t>
  </si>
  <si>
    <t>Изооктан технический эталонный, свободный от серы</t>
  </si>
  <si>
    <t>ГОСТ 12433</t>
  </si>
  <si>
    <t>Эталоны коррозии, представляющие собой цветные репродукции, отпечатанные на алюминиевых пластинах с возрастающей степенью цвета побежалости и коррозии в пластмассовых кассетах.</t>
  </si>
  <si>
    <t>Бензин авиационный марки Б-70 или неффрас- С 50/170 нейтральный</t>
  </si>
  <si>
    <t>ГОСТ 8505</t>
  </si>
  <si>
    <t>Желатин пищевой</t>
  </si>
  <si>
    <t>ГОСТ11293</t>
  </si>
  <si>
    <t>ГСО 2404-89  состав соды кальцинированной</t>
  </si>
  <si>
    <t>α,α/ -дипиридил</t>
  </si>
  <si>
    <t>Гелий в баллонах</t>
  </si>
  <si>
    <t>ТУ 51-940-80,   (5.25м3)</t>
  </si>
  <si>
    <t>Водород в баллонах</t>
  </si>
  <si>
    <t>ГОСТ 3022-80</t>
  </si>
  <si>
    <t>Азот в баллонах</t>
  </si>
  <si>
    <t>ГОСТ 9293-74</t>
  </si>
  <si>
    <t>24.52</t>
  </si>
  <si>
    <t>известь не гашенная</t>
  </si>
  <si>
    <t>кисти мочальные</t>
  </si>
  <si>
    <t>кисти ширина 6 см</t>
  </si>
  <si>
    <t>валик</t>
  </si>
  <si>
    <t>скотч малярный</t>
  </si>
  <si>
    <t>Поставка хроматографа</t>
  </si>
  <si>
    <t>29.5</t>
  </si>
  <si>
    <t>Хроматографический комплекс Кристаллюкс-4000м  с ДТП-ДТП и с газовым краном-дозатором (2) также возможность загрузки жидких проб</t>
  </si>
  <si>
    <t xml:space="preserve">Персональный компьютер (системный блок с тремя COM-портами для подключения хроматографа), принтер, устройство для подкл. к перс. комп.                      (кабель для соединения хроматограф-компьютер=20метров), источник беспер. питания, программа NetChrom, электрон. ключ, ЗИП. Два детектора по теплопроводности.            Ввод пробы в  колонку газовый-ручной через кран- дозатор. Объем петли=5см3. В термостате размещена колонка: 1.Колонка  хроматографическая из нержавеющей стали  L-10м d-4,0±0,6мм заполненная сорбентом-сферохром-1с частицами от 0,315 до 0,5мм, обработанный 2% спиртовым КОН + полиоксипропилендиолом в ацетоне из расчета 15% от тв. Носителя.    </t>
  </si>
  <si>
    <t>Хроматографический комплекс Кристаллюкс-4000м  с ДТП-ПИД и с газовым краном-дозатором (2)  также возможность загрузки жидких проб</t>
  </si>
  <si>
    <t>Персональный компьютер (системный блок с тремя COM-портами для подключения хроматографа), принтер, устройство для подкл. к перс. комп. (кабель для соединения хроматограф-компьютер=20метров), источник беспер. питания, программа NetChrom, электрон. ключ, ЗИП. Два детектора: по теплопроводности и пламенно-ионизационный. Ввод пробы в  колонку газовый-ручной через кран- дозатор.  . Объем петли=5см3. В термостате размещены  две колонки: 1. Колонка хроматографическая из нержавеющей стали  L-3м d-3,0-4,0мм. Насадка колонки: Хроматон N-AW-HDMS обр-й 15% ПЭГ-2000. 2. Колонка хроматографическая из нержавеющей стали. L-3м d-3,0-4,0мм. Насадка колонки: полисорб-1.</t>
  </si>
  <si>
    <t>Хроматографический комплекс Кристаллюкс-4000м  с ДТП-ДТП и с газовым краном-дозатором (2)  также возможность загрузки жидких проб</t>
  </si>
  <si>
    <t>Персональный компьютер (системный блок с тремя COM-портами для подключения хроматографа), принтер, устройство для подкл. к перс. комп.                      (кабель для соединения хроматограф-компьютер=20метров), источник беспер. питания, программа NetChrom, электрон. ключ, ЗИП.   Два детектора по теплопроводности.   Ввод пробы в  колонку газовый-ручной через кран- дозатор. . Объем петли=5см3. В термостате размещены  две колонки: 1.Колонка хроматографическая из нержавеющей стали  L-9м, d-3,0-4,0мм. Насадка колонки: Диатомитовый кирпич обр. 30% диэтиленгликолевого эфира n-масляной кислоты. 1.Колонка хроматографическая из нержавеющей стали  L-3м, d-3,0-4,0мм. Насадка колонки: синтетические цеолиты типа NaХ (молекулярные сита).</t>
  </si>
  <si>
    <t>Хроматографический комплекс Кристаллюкс-4000м  с ДТП-ДТП</t>
  </si>
  <si>
    <t xml:space="preserve">Персональный компьютер (системный блок с тремя COM-портами для подключения хроматографа), принтер, устройство для подкл. к перс. комп.                       (кабель для соединения хроматограф-компьютер=10метров) источник беспер. питания, программа NetChrom,электрон. ключ, ЗИП. Два детектора по теплопроводности.            </t>
  </si>
  <si>
    <t>Хроматографический комплекс Кристаллюкс-4000м  с ПИД-ПИД</t>
  </si>
  <si>
    <t xml:space="preserve">Персональный компьютер (системный блок с тремя COM-портами для подключения хроматографа), принтер, устройство для подкл. к перс. комп.                       (кабель для соединения хроматограф-компьютер=10метров), источник беспер. питания, программа NetChrom,электрон. ключ, ЗИП. Два пламенно-ионизационных детектора.       </t>
  </si>
  <si>
    <t>МАНОМЕТРЫ ТЕХНИЧЕСКИЕ  ОТ 0 ДО 25 КГС/СМ2</t>
  </si>
  <si>
    <t>ГОСТ 8625</t>
  </si>
  <si>
    <t>МАНОМЕТРЫ ТЕХНИЧЕСКИЕ  ОТ 0 ДО 250 КГС/СМ2</t>
  </si>
  <si>
    <t>Штангенциркуль ШГ-1</t>
  </si>
  <si>
    <t>ГОСТ 166</t>
  </si>
  <si>
    <t>Ведро полиэтиленовая на 5 л</t>
  </si>
  <si>
    <t>Светильник настольный для компьютеров</t>
  </si>
  <si>
    <t>Монометры МТП-4М-10кг</t>
  </si>
  <si>
    <t>Батарея Крона</t>
  </si>
  <si>
    <t>6F22-9V</t>
  </si>
  <si>
    <t>Батарея к газоанализатору ЭТХ</t>
  </si>
  <si>
    <t>3R12-4V (квадратная)</t>
  </si>
  <si>
    <t>Изготовление печатей и штампов</t>
  </si>
  <si>
    <t>Изготовления печатей, штампов, закупки станков для печатей/штампов, а также штемпельных подушек и краски</t>
  </si>
  <si>
    <t>Элемент питания Duracell ААА 1,5В или эквивалент</t>
  </si>
  <si>
    <t xml:space="preserve"> Тип- ААА</t>
  </si>
  <si>
    <t>ЭЛЕМЕНТ ПИТАНИЯ Duracell АА 1,5В  или эквивалент</t>
  </si>
  <si>
    <t xml:space="preserve"> Тип- АА</t>
  </si>
  <si>
    <t>36,1</t>
  </si>
  <si>
    <t>ВЕШАЛКА ДЕРЕВЯННАЯ 44,5х1,4х1,6см</t>
  </si>
  <si>
    <t>Вешалка-плечики деревянные для верхней одежды, размер 52-54</t>
  </si>
  <si>
    <t>Поставка телекоммуникационного оборудования</t>
  </si>
  <si>
    <t>32.20.2</t>
  </si>
  <si>
    <t>Закупка телекоммуникационного оборудования</t>
  </si>
  <si>
    <t>Межсетевой экран D-link DFL-2560</t>
  </si>
  <si>
    <t>Маршрутизатор D-link DSR-500</t>
  </si>
  <si>
    <t>Коммутатор Catalyst 2960S 24 GigE, 4 x SFP LAN Base</t>
  </si>
  <si>
    <t>Патч-панель NIKOMAX 19", 2U, 48 портов, Кат.6, RJ45/8P8C, 110/KRONE, T568A/B, неэкранированная, с органайзерами, черная</t>
  </si>
  <si>
    <t>Телекоммуникационный шкаф 19" напольный 42U серый (WT-2041A-42U-600x600-G)</t>
  </si>
  <si>
    <t>Блок электрических розеток 19" TLK-RS08MF1-BK, 8 гнезд, 16А, с фильтром и предохранителем, без шнура питания, железный корпус</t>
  </si>
  <si>
    <t>Поставка ПО</t>
  </si>
  <si>
    <t> 72.20</t>
  </si>
  <si>
    <t>7260000</t>
  </si>
  <si>
    <t>Закупка программного обеспечения</t>
  </si>
  <si>
    <t>Microsoft Office Visio Pro</t>
  </si>
  <si>
    <t>Microsoft Windows Professional 8.1 Single</t>
  </si>
  <si>
    <t>Microsoft Office Professional Plus 2013</t>
  </si>
  <si>
    <t>Kaspersky Endpoint Security</t>
  </si>
  <si>
    <t>Lync Server Singl</t>
  </si>
  <si>
    <t>SharePoint Server Single</t>
  </si>
  <si>
    <t>Core Infrastructure Server Suite Datacenter Single</t>
  </si>
  <si>
    <t>Core Infrastructure Server Suite Standard Single</t>
  </si>
  <si>
    <t>SQL Server Standard Core Single</t>
  </si>
  <si>
    <t>SQL CAL Single</t>
  </si>
  <si>
    <t>Anyplace Control. Электронная лицензия/ключ "НЕОГРАНИЧЕННЫЙ КОРПОРАТИВНЫЙ ПЛАН"</t>
  </si>
  <si>
    <t>1С:Предприятие 8. Клиентская ли-цензия</t>
  </si>
  <si>
    <t>Unified CM Device License For ELD - 10 Units</t>
  </si>
  <si>
    <t>КОМПАС-3D V14 ( в составе СПДС Помошник, Технология: ТХ, Железобетонные конструкции: КЖ, Жизнеобеспечение: ВК, Жизнеобеспечение: ОВ, Архитектура АС/АР, Металлоконструкции: КМ)</t>
  </si>
  <si>
    <t>AutoCAD 2014</t>
  </si>
  <si>
    <t>ABBYY FineReader 12 Pro</t>
  </si>
  <si>
    <t>Прокладка ВОЛС</t>
  </si>
  <si>
    <t>4530010 </t>
  </si>
  <si>
    <t>Hyperline FO-AD-OUT-9-12-ARM Кабель волоконно оптический 9/125 (OS2) одномодовый, 12 волокон, плотное буферное покрытие (tight buffer), усиленный, бронированный, влагостойкий, для внешней прокладки, PE, черный FO-AD-OUT-9-12-ARM</t>
  </si>
  <si>
    <t>Полка оптическая 19" на 24 порта LC</t>
  </si>
  <si>
    <t>Полка оптическая 19" на 12 портов LC</t>
  </si>
  <si>
    <t>Муфта оптическая комплект с вводами и креплением</t>
  </si>
  <si>
    <t>Кабельный органайзер 19"</t>
  </si>
  <si>
    <t>Шнур оптический соединительный NIKOMAX, SM 9/125, LC/UPC-LC/UPC, PVC, D=2,0 мм, двойной, 2м      NMF-PC2S2A2LCU-LCU-002</t>
  </si>
  <si>
    <t>Hyperline TWFS-0966-GP-RAL9004 Шкаф настенный 19", 9U, 500x600x600мм, стеклянная дверь с перфорацией по бокам, ручка с замком, цвет черный (RAL-9004) (разобранный) TWFS-0966-GP-RAL9004</t>
  </si>
  <si>
    <t>Шкаф серверный 19", 42U, перфорированные двери и стенки, Ш600х2101хГ1000мм, в разобранном виде, черный TFE-426010-PPPP-BK</t>
  </si>
  <si>
    <t>Лоток кабельный пластиковый для прокладки внутри зданий, м</t>
  </si>
  <si>
    <t>Кабельно монтажная арматура</t>
  </si>
  <si>
    <t>Прокладка оптического кабеля</t>
  </si>
  <si>
    <t>Организация ввода в здание</t>
  </si>
  <si>
    <t>Прокладка лотка</t>
  </si>
  <si>
    <t>Измерение затухания на кабельной площадке</t>
  </si>
  <si>
    <t>Монтаж оптических полок</t>
  </si>
  <si>
    <t>Монтаж муфты</t>
  </si>
  <si>
    <t>Измерение затухания на смонтированном участке</t>
  </si>
  <si>
    <t>Поставка серверного оборудования</t>
  </si>
  <si>
    <t>Закупка серверного оборудования</t>
  </si>
  <si>
    <t xml:space="preserve">Сервер в составе:
HP DL360 Gen9 8SFF CTO Server, Multilingual Localization – 1 шт.;
HP DL360 Gen9 E5-2660v3 FIO Kit – 1 шт.; 
HP DL360 Gen9 E5-2660v3 Kit, Factory integrated – 1 шт.;
HP 16GB 2Rx4 PC4-2133P-R Kit, Factory integrated – 8 шт.;
HP 300GB 12G SAS 15K 2.5in SC ENT HDD, Factory integrated – 2 шт.;
HP DL360 Gen9 SFF DVD-RW/USB Kit, Factory integrated – 1 шт.;
HP DL360 Gen9 SFF P440ar/H240ar SAS Cbl, Factory integrated – 1 шт.;
HP Smart Array P440ar/2G FIO Controller – 1 шт.;
HP DL/ML/SL 96W 145mm Smart Stor Battery, Factory integrated – 1 шт.;
HP FIO Enable Kit Hamer BIOS Setting – 1 шт.;
HP Ethernet 10Gb 2P 530SFP+ Adptr, Factory integrated – 1 шт.;
HP 1U SFF Easy Install Rail Kit, Factory integrated – 1 шт.;
HP 800W FS Plat Ht Plg Pwr Supply Kit, Factory integrated – 2 шт.;
HP Raid 1 Drive 1 FIO Setting – 1 шт.;
HP 3yr Foundation Care 24x7 Service – HP ProLiant DL360 Gen9 HW Supp – 1 шт.;
HP Installation and Startup Service – HP Startup Entry 300 Series OS SVC – 1 шт.;
HP BLc 10G SFP+ SR Transceiver – 2 шт.;
HP Installation Service – ProLiant Add On Options Installation SVC – 2 шт.
</t>
  </si>
  <si>
    <t>Сервер в составе:
HP DL360 Gen9 8SFF CTO Server, Multilingual Localization – 1 шт.;
HP DL360 Gen9 E5-2609v3 FIO Kit – 1 шт.;  
HP 8GB 1Rx4 PC4-2133P-R Kit, Factory integrated – 2 шт.;
HP 1TB 6G SATA 7.2k 2.5in SC MDL HDD, Factory integrated – 2 шт.; 
HP DL360 Gen9 SFF DVD-RW/USB Kit, Factory integrated – 1 шт.;
HP DL360 Gen9 SFF Embed SATA Cable, Factory integrated – 1 шт.;
HP FIO Enable Kit Hamer BIOS Setting – 1 шт.;
HP 1U SFF Easy Install Rail Kit, Factory integrated – 1 шт.;
HP 500W FS Plat Ht Plg Pwr Supply Kit, Factory integrated – 2 шт.;
HP Raid 1 Drive 1 FIO Setting – 1 шт.;
HP 3Yr Foundation Care NBD Service – HP ProLiant DL360 Gen9 HW Supp – 1 шт.; 
HP Installation and Startup Service – HP Startup Entry 300 Series OS SVC – 1 шт.</t>
  </si>
  <si>
    <t>Сервер в составе:
HP DL360 Gen9 8SFF CTO Server, Multilingual Localization – 1 шт.;
HP DL360 Gen9 E5-2660v3 FIO Kit – 1 шт.; 
HP DL360 Gen9 E5-2660v3 Kit, Factory integrated – 1 шт.;
HP 16GB 2Rx4 PC4-2133P-R Kit, Factory integrated – 16 шт.;
HP 300GB 12G SAS 15K 2.5in SC ENT HDD, Factory integrated – 2 шт.;
HP DL360 Gen9 SFF DVD-RW/USB Kit, Factory integrated – 1 шт.;
HP DL360 Gen9 SFF P440ar/H240ar SAS Cbl, Factory integrated – 1 шт.; 
HP Smart Array P440ar/2G FIO Controller – 1 шт.;
HP FIO Enable Kit Hamer BIOS Setting – 1 шт.;
HP Ethernet 10Gb 2P 530SFP+ Adptr, Factory integrated – 1 шт.;
HP 1U SFF Easy Install Rail Kit, Factory integrated – 1 шт.;
HP 800W FS Plat Ht Plg Pwr Supply Kit, Factory integrated – 2 шт.;
HP Raid 1 Drive 1 FIO Setting – 1 шт.;
HP 3yr Foundation Care 24x7 Service – HP ProLiant DL360 Gen9 HW Supp – 1 шт.;
HP Installation and Startup Service – HP Startup Entry 300 Series OS SVC – 1 шт.;
HP BLc 10G SFP+ SR Transceiver – 2 шт.; 
HP Installation Service – ProLiant Add On Options Installation SVC – 2 шт.</t>
  </si>
  <si>
    <t xml:space="preserve">Комплекс систем хранения и инфраструктурного оборудования в составе: 
HP StoreVirtual 4730 900GB SAS Storage – 2 шт.; 
HP 3yr Foundation Care 24x7 Service – HP G3 StoreVirtual 45XX 46XX 47XX Supp – 2 шт.;
HP Installation and Startup Service – HP StoreVirtual 4000 Storage Startup SVC – 2 шт.;
HP BLc 10G SFP+ SR Transceiver – 4 шт.;
HP Installation Service – ProLiant Add On Options Installation SVC – 4 шт.; 
HP 11642 1075mm Pallet Rack – 2 шт.;
HP R/T3kVA G2 UPS 2U DTC HV INT Kit – 4 шт.;
HP 3yr Foundation Care 24x7 Service – UPS Equal 3VA Less than 6KVA HW Support – 4 шт.;
HP UPS Network Module MINI-SLOT Kit – 4 шт.;
HP Intelligent Mod PDU 32a Intl Core – 4 шт.;
HP IP CAT5 Qty-8 6ft/2m Cable – 2 шт;
HP 5xC13 Intlgnt PDU Ext Bars G2 Kit – 8 шт;
HP 2x1Ex16 KVM IP Cnsl G2 VM CAC SW – 2 шт.;
HP KVM USB Adapter – 16 шт.;
HP TFT7600 KVM Console Rus Kit – 2 шт.;
HP Rack Grounding Kit – 2 шт.;
HP 42U 1075mm Side Panel Kit – 2 шт.;
HP 1U Black Universal 10-pk Filler Panel – 8 шт.;
HP 600 mm Rack Stabilizer Kit – 2 шт.;
HP Installation Service – ProLiant Add On Options Installation SVC – 46 шт.;
HP Installation Service – Rack and Rack Options Installation – 2 шт.;
HP Installation Service – UPS less than 6KVA Installtation – 4 шт.;
HP Rack Hardware Kit – 2 шт.;
HP StoreOnce 2600/2700 Catalyst E-LTU – 1 шт.;
HP 460W CS Plat PL Ht Plg Pwr Supply Kit – 1 шт.;
HP StoreOnce 2700 8TB Backup – 1 шт.;
HP 3yr Foundation Care 24x7 Service – HP StoreOnce25/2700 Backup System Supp – 1 шт.; 
HP 3yr Foundation Care 24x7 Service – HP Catalyst 26/2700 LTU SW Supp – 1 шт.;
HP Installation Service – ProLiant Add On Options Installation SVC – 1 шт.;
HP Installation Service – HP StoreOnce Basic Installation SVC – 1 шт.;
HP Technical Installation Startup SVC – HP StoreOnce single node Catalyst SVC – 1 шт.;
HP Technical Installation Startup SVC – 1 шт.
</t>
  </si>
  <si>
    <t>Поставка телекомуникационного оборудования</t>
  </si>
  <si>
    <t>Телекоммуникационное оборудование</t>
  </si>
  <si>
    <t xml:space="preserve">Коммутатор в составе:
HP 5900AF-48XG-4QSFP+ Switch – 1 шт.;
HP 58x0AF 650W AC Power Supply – 1 шт.;
HP 58x0AF Frt(ports)-Bck(pwr) Fan Tray – 2 шт;
HP X120 1G SFP LC LX Transceiver – 15 шт.;
HP X120 1G SFP RJ45 T Transceiver – 3 шт.;
HP 3y 24x7 HP 5900-48 Switch FC SVC – 1 шт.;
HP X240 40G QSFP+ QSFP+ 5m DAC Cable – 4 шт.
</t>
  </si>
  <si>
    <t xml:space="preserve">Коммутатор в составе:
HP 5900AF-48XGT-4QSFP+ Switch – 1 шт.;
HP 58x0AF 650W AC Power Supply – 1 шт.;
HP X711 Frt(prt)-Bck(pwr) HV Fan Tray – 2 шт;
HP 3y 24x7 HP 5900-48 Switch FC SVC – 1 шт.;
HP X240 40G QSFP+ QSFP+ 5m DAC Cable – 2 шт.
</t>
  </si>
  <si>
    <t xml:space="preserve">Коммутатор в составе:
HP 5120-24G EI Switch – 1 шт.;
HP X120 1G SFP LC LX Transceiver – 2 шт.;
HP 3y 4hr Exch HP 51xx Swt pdt FC SVC – 1 шт.;
HP Networks 36xx 51xx Startup SVC – 1 шт.
</t>
  </si>
  <si>
    <t xml:space="preserve">Коммутатор в составе:
HP 5120-48G-PoE+ EI Switch w/2 Intf Slts – 1 шт.;
HP X120 1G SFP LC LX Transceiver – 2 шт.;
HP 3y 4hr Exch HP 51xx Swt pdt FC SVC – 1 шт.;
HP Networks 36xx 51xx Startup SVC – 1 шт.
</t>
  </si>
  <si>
    <t xml:space="preserve">Коммутатор в составе:
HP 5120-48G EI Switch with 2 Slots – 1 шт.;
HP X120 1G SFP LC LX Transceiver – 2 шт;
HP 3y 4hr Exch HP 51xx Swt pdt FC SVC – 1 шт.;
HP Networks 36xx 51xx Startup SVC – 1 шт.
</t>
  </si>
  <si>
    <t xml:space="preserve">Беспроводное оборудование:
HP MSM720 Premium Mobility Cntlr (WW) – 2 шт.; 
HP MSM460 Dual Radio 802.11n AP (WW) – 6 шт.
</t>
  </si>
  <si>
    <t>ГАРАНТ-Максимум, многопользо-вательская сетевая версия с еже-дневным обновлением по телеком-муникационным сетям</t>
  </si>
  <si>
    <t>Справочно-правовая система       Консультант +</t>
  </si>
  <si>
    <t>СПС Консультант Бизнес: ВерсияПроф (Флэш)</t>
  </si>
  <si>
    <t>Контур информационной безопасности SearchInform (в составе adsniffer – 150 шт., mailsniffer – 150 шт., imsniffer – 150 шт., skypesniffer – 150 шт., httpsniffer – 150 шт., devicesniffer – 150 шт., printsniffer – 150 шт., monitorsniffer – 150 шт., microphonesniffer – 150 шт., filesniffer – 150 шт., ftpsniffer – 150 шт., индексация рабочих станций – 150 шт., notebooksniffer – 150 шт., programsniffer – 150 шт.)</t>
  </si>
  <si>
    <t>Справочно-правовая система ТЕХЭКСПЕРТ</t>
  </si>
  <si>
    <t>36,62</t>
  </si>
  <si>
    <t>швабра деревянная</t>
  </si>
  <si>
    <t>мешки для мусора  V=30 литров</t>
  </si>
  <si>
    <t>Туалетная бумага</t>
  </si>
  <si>
    <t>Tork T2 Advanced 120231 mini 2сл бел 170м</t>
  </si>
  <si>
    <t xml:space="preserve"> Tork Xpress® листовые полотенца сложения Multifold </t>
  </si>
  <si>
    <t>26,22</t>
  </si>
  <si>
    <t>(полоденцедержатель) Диспенсер Marathon, средний, синий, для С- и Z- сложения</t>
  </si>
  <si>
    <t>жидкое мыло 5л</t>
  </si>
  <si>
    <t>дозаторы для жидкого мыла</t>
  </si>
  <si>
    <t>24.51.4</t>
  </si>
  <si>
    <t>освежитель воздуха 300мл</t>
  </si>
  <si>
    <t>тм3</t>
  </si>
  <si>
    <t>Крем комбинированный</t>
  </si>
  <si>
    <t>ГОСТ Р 52343-2005</t>
  </si>
  <si>
    <t>Крем регенерирующий</t>
  </si>
  <si>
    <t>24,52</t>
  </si>
  <si>
    <t>Паста защитная для рук</t>
  </si>
  <si>
    <t>ГОСТ 52343-2005</t>
  </si>
  <si>
    <t>18.23</t>
  </si>
  <si>
    <t>D 1812000</t>
  </si>
  <si>
    <t>Бельё нательное</t>
  </si>
  <si>
    <t>Р 53145-2008</t>
  </si>
  <si>
    <t>к-т</t>
  </si>
  <si>
    <t>Бельё нательное утеплённое</t>
  </si>
  <si>
    <t>26082-84, 20462-87</t>
  </si>
  <si>
    <t>Бельё нательное утеплённое. ИТР</t>
  </si>
  <si>
    <t>19.30</t>
  </si>
  <si>
    <t>D 1929600</t>
  </si>
  <si>
    <t xml:space="preserve">Ботинки кожаные с защитным подноском </t>
  </si>
  <si>
    <t>12.4.137-84</t>
  </si>
  <si>
    <t>пар</t>
  </si>
  <si>
    <t>Ботинки кожаные с защитным подноском. ИТР</t>
  </si>
  <si>
    <t xml:space="preserve">Ботинки кожаные утеплённые с защитным подноском </t>
  </si>
  <si>
    <t>Ботинки кожаные утеплённые с защитным подноском. ИТР</t>
  </si>
  <si>
    <t>D 1921000</t>
  </si>
  <si>
    <t>Сапоги кожаные утеплённые с защитным подноском</t>
  </si>
  <si>
    <t>D 1929680</t>
  </si>
  <si>
    <t>Сапоги резиновые с защитным подноском</t>
  </si>
  <si>
    <t>5375-79</t>
  </si>
  <si>
    <t>Сапоги кожаные с защитным подноском</t>
  </si>
  <si>
    <t>19,3</t>
  </si>
  <si>
    <t>1929510</t>
  </si>
  <si>
    <t>Валенки с резиновым низом</t>
  </si>
  <si>
    <t>ГОСТ 18724-88,
ТУ 17 РСФСР 35
5773-03-94</t>
  </si>
  <si>
    <t>19,30</t>
  </si>
  <si>
    <t>Галоши диэлектрические</t>
  </si>
  <si>
    <t>13385-78</t>
  </si>
  <si>
    <t>Полуботинки кожаные с защитным подноском</t>
  </si>
  <si>
    <t xml:space="preserve">Туфли кожаные </t>
  </si>
  <si>
    <t>18,21</t>
  </si>
  <si>
    <t xml:space="preserve">Брюки для защиты от общих произв. загрязнений и мех. воздействий на утепляющ. прокладке </t>
  </si>
  <si>
    <t>12.4.236-2011</t>
  </si>
  <si>
    <t>Брюки для защиты от общих произв. загрязнений и мех. воздействий на утепляющ. прокладке. ИТР</t>
  </si>
  <si>
    <t xml:space="preserve">Брюки из огнестойких материалов для защиты от повышенных температур на утепляющей прокладке </t>
  </si>
  <si>
    <t xml:space="preserve">Куртка для защиты от общих произв. загрязнений и мех. воздействий на утепляющ. прокладке </t>
  </si>
  <si>
    <t>Р 12.4.236-2011</t>
  </si>
  <si>
    <t>Куртка для защиты от общих произв. загрязнений и мех. воздействий на утепляющ. прокладке. ИТР</t>
  </si>
  <si>
    <t>18.24.32</t>
  </si>
  <si>
    <t xml:space="preserve">Куртка из огнестойких материалов для защиты от повышенных температур на утепляющей прокладке </t>
  </si>
  <si>
    <t xml:space="preserve">Костюм для защиты от общих произв. загрязнений и мех. воздействий </t>
  </si>
  <si>
    <t>27575-87</t>
  </si>
  <si>
    <t>Костюм для защиты от общих произв. загрязнений и мех. воздействий. ИТР</t>
  </si>
  <si>
    <t>Костюм для защиты от растворов кислот и щелочей</t>
  </si>
  <si>
    <t>Костюм хлопчатобумажный для защиты от общих произв. загрязнений и мех. воздействий</t>
  </si>
  <si>
    <t>Костюм хлопчатобумажный для защиты от общих произв. загрязнений и мех. воздействий. ИТР</t>
  </si>
  <si>
    <t xml:space="preserve">Костюм для защиты от воды из синтетической ткани с плёночным покрытием  </t>
  </si>
  <si>
    <t>27643-88</t>
  </si>
  <si>
    <t xml:space="preserve">Костюм из смешанных тканей для защиты от общих произв. загрязнений и мех. воздействий с масловлагоотталкивающей пропиткой </t>
  </si>
  <si>
    <t>Костюм из огнестойких материалов для защиты от повышенных температур</t>
  </si>
  <si>
    <t>Р 12.4.247-2011</t>
  </si>
  <si>
    <t xml:space="preserve">Костюм суконный </t>
  </si>
  <si>
    <t>12.4.248-2008</t>
  </si>
  <si>
    <t>Костюм из смешанных тканей с огнезащитной пропиткой</t>
  </si>
  <si>
    <t>12.4.045</t>
  </si>
  <si>
    <t>Костюм брезентовый с накладками из спилка</t>
  </si>
  <si>
    <t>12.4.044-87</t>
  </si>
  <si>
    <t xml:space="preserve">Костюм противоэнцефалитный                  </t>
  </si>
  <si>
    <t>ТУ 17-1017-73</t>
  </si>
  <si>
    <t>25,13</t>
  </si>
  <si>
    <t>Перчатки с защитным покрытием  морозостойкие с утепляющими вкладышами</t>
  </si>
  <si>
    <t>Р 12.4.246-2008</t>
  </si>
  <si>
    <t>Перчатки с полимерным покрытием</t>
  </si>
  <si>
    <t xml:space="preserve">Перчатки резиновые </t>
  </si>
  <si>
    <t xml:space="preserve">Перчатки с полимерным покрытием, нефтеморозостойкие </t>
  </si>
  <si>
    <t>Перчатки для защиты от растворов кислот и щелочей Неотоп</t>
  </si>
  <si>
    <t>Перчатки антивибрационные</t>
  </si>
  <si>
    <t>12.4.010</t>
  </si>
  <si>
    <t>Перчатки для защиты от повышенных температур и расплавленного металла</t>
  </si>
  <si>
    <t>12.4.103</t>
  </si>
  <si>
    <t>Перчатки шерстяные (вкладыши)</t>
  </si>
  <si>
    <t>Перчатки диэлектрические</t>
  </si>
  <si>
    <t>12.4.183-91</t>
  </si>
  <si>
    <t xml:space="preserve">Перчатки из полимерных материалов </t>
  </si>
  <si>
    <t>Перчатки трикотажные с точечным покрытием</t>
  </si>
  <si>
    <t>5007-87</t>
  </si>
  <si>
    <t xml:space="preserve">Полотенце </t>
  </si>
  <si>
    <t>11027-80</t>
  </si>
  <si>
    <t>Костюм КР2МП</t>
  </si>
  <si>
    <t>33,2</t>
  </si>
  <si>
    <t xml:space="preserve">Толщиномер металла А1209 с дополнительным преобразователем П112-5-12/2-АТБ-902 </t>
  </si>
  <si>
    <t xml:space="preserve">Шумомер, виброметр и регистратор ZET 110 </t>
  </si>
  <si>
    <t xml:space="preserve">Люксметр-яркомер Аргус-12 </t>
  </si>
  <si>
    <t>Измеритель параметров электрического и магнитного полей трехкомпонентный В/Е-метр-АТ-003</t>
  </si>
  <si>
    <t xml:space="preserve">Прибор комбинированный «ТКА-ПКМ» </t>
  </si>
  <si>
    <t xml:space="preserve">Сетевой фильтр  «Пилот» </t>
  </si>
  <si>
    <t>Поставка газовых смесей</t>
  </si>
  <si>
    <t>да</t>
  </si>
  <si>
    <t>Июнь-июль 2015</t>
  </si>
  <si>
    <t>нет</t>
  </si>
  <si>
    <t xml:space="preserve">Открытый запрос предложений </t>
  </si>
  <si>
    <t>Услуга по страхованию риска ответственности за причинение вреда при эксплуатации опасного производственного</t>
  </si>
  <si>
    <t xml:space="preserve">Договор на испытание пожарных лестниц, ограждений перекрытий, ограждений крыш, лестниц аварийного выхода  </t>
  </si>
  <si>
    <t>D 2320230</t>
  </si>
  <si>
    <t>Бензин неэтилтрованный Премиум Евро-95, ГОСТ Р 51866-2002</t>
  </si>
  <si>
    <t>- ГОСТ Р 51866-2002;- Поставка ГСМ с использованием топливных карт на АЗС;- Возможность осуществления отпуска нефтепродуктов с АЗС по регионам России (или с АЗС партнеров);- наличие документа подтверждающее качество товара</t>
  </si>
  <si>
    <t>л</t>
  </si>
  <si>
    <t>усл.ед</t>
  </si>
  <si>
    <t>Подписка на печатные издания</t>
  </si>
  <si>
    <t>ЭМАЛЬ МЛ-12 СИНЯЯ</t>
  </si>
  <si>
    <t>Поставка манометров</t>
  </si>
  <si>
    <t xml:space="preserve">СТЕКЛО ОКОННОЕ 4ММ </t>
  </si>
  <si>
    <t>Август- сентябрь 2015</t>
  </si>
  <si>
    <t>Октябрь-декабрь 2015</t>
  </si>
  <si>
    <t>Январь-февраль 2015</t>
  </si>
  <si>
    <t>Февраль-март 2015г.</t>
  </si>
  <si>
    <t>Январь-апрель 2015</t>
  </si>
  <si>
    <t>Февраль-Март 2015</t>
  </si>
  <si>
    <t>Январь-декабрь 2016</t>
  </si>
  <si>
    <t>Февраль-апрель 2015</t>
  </si>
  <si>
    <t>Услуги по оказанию информационных услуг ОАО «СХЗ»</t>
  </si>
  <si>
    <t>Наличие базы данных по проходу через турникеты (СКУД) с возможностью обработки информации и создания отчетов о проходах работников ОАО «СХЗ»</t>
  </si>
  <si>
    <t>Услуга на отведения сточных вод (Кама-1)</t>
  </si>
  <si>
    <t>Услуга холодного водоснабжения и водоотведения (ООО ПВК)</t>
  </si>
  <si>
    <t>Услуга на сбор и вывоз отходов</t>
  </si>
  <si>
    <t>январь-декабрь 2016</t>
  </si>
  <si>
    <t>Февраль-октябрь 2015</t>
  </si>
  <si>
    <t>Апрель-июль 2015</t>
  </si>
  <si>
    <t>Апрель-август 2015</t>
  </si>
  <si>
    <t>Май-июнь 2015</t>
  </si>
  <si>
    <t>Февраль- декабрь 2015</t>
  </si>
  <si>
    <t>Январь- декабрь 2015</t>
  </si>
  <si>
    <t>Декабрь 2015 - декабрь 2016</t>
  </si>
  <si>
    <t xml:space="preserve">нет </t>
  </si>
  <si>
    <t>Капитальный ремонт установок Производства диметилгидразина, диметиламина, нитрита-натрия, сульфата натрия: Уст. по производству сульфата натрия; Уст. по производству диметиламина; Уст. по производству диметилгидразина.</t>
  </si>
  <si>
    <t>01.04.2015-15.07.2015</t>
  </si>
  <si>
    <t>Капитальный ремонт установки гидрирования нитрозодиметиламина цеха гидрирования нитрозодиметиламина</t>
  </si>
  <si>
    <t xml:space="preserve">45.4 </t>
  </si>
  <si>
    <t>4520080</t>
  </si>
  <si>
    <t>Закупка услуг по ремонту
помещений распред.устройств 0,4кВ.</t>
  </si>
  <si>
    <t xml:space="preserve">Косметический ремонт в
ТП-14,об.402 цеха гидрирования
</t>
  </si>
  <si>
    <t xml:space="preserve">Косметический ремонт    ЩСУ-831а об.831а. Производства
</t>
  </si>
  <si>
    <t xml:space="preserve">Косметический ремонт 
ЩСУ-3 об.810 Производства
</t>
  </si>
  <si>
    <t xml:space="preserve">Косметический ремонт 
ЩСУ-4 об.810 Производства
</t>
  </si>
  <si>
    <t>Ремонт резервуара поз.Р-6 Производства диметилгидразина, диметиламина, нитрита-натрия, сульфата натрия Товарно-сырьевая уст-ка</t>
  </si>
  <si>
    <t>31.03.2015-01.11.2015</t>
  </si>
  <si>
    <t>Ремонт кладки печи об. 823 Уст. по производству сульфата натрия</t>
  </si>
  <si>
    <t>16.04.2015-30.06.2015</t>
  </si>
  <si>
    <t>Ремонт бетонного основания этажерки металлической для колонн и аппаратов, об. 801, Производства диметилгидразина, диметиламина, нитрита-натрия, сульфата натрия</t>
  </si>
  <si>
    <t>15.05.2015-15.07.2015</t>
  </si>
  <si>
    <t>Ремонт кирпичной кладки, цоколя, окраска фасада здания технологического корпуса м/з ЦГН, об. 402, цеха гидрирования нитрозодиметиламина</t>
  </si>
  <si>
    <t>31.03.2015-01.09.2015</t>
  </si>
  <si>
    <t>Восстановление защитного слоя ж/б конструкций наружной установки об. 431А, цеха гидрирования нитрозодиметиламина</t>
  </si>
  <si>
    <t>15.05.2015-31.08.2015</t>
  </si>
  <si>
    <t>Ремонт ограждения  800-х объектов,  Производства диметилгидразина, диметиламина, нитрита-натрия, сульфата натрия</t>
  </si>
  <si>
    <t>Ремонт обвалования аппаратного двора об.828, Производства диметилгидразина, диметиламина, нитрита-натрия, сульфата натрия</t>
  </si>
  <si>
    <t>Ремонт фасада (металлосайдингом) и устройство отмостки об.815, Лаборатории</t>
  </si>
  <si>
    <t>15.05.2015-15.08.2015</t>
  </si>
  <si>
    <t>01.06.2015-31.08.2015</t>
  </si>
  <si>
    <t>Ремонт обвалования и футеровка фундаментов резервуарного парка, об. 835, Производства диметилгидразина, диметиламина, нитрита-натрия, сульфата натрия</t>
  </si>
  <si>
    <t>15.04.2015-15.08.2015</t>
  </si>
  <si>
    <t>Косметический ремонт производственных помещений, об. 810, Производства диметилгидразина, диметиламина, нитрита-натрия, сульфата натрия</t>
  </si>
  <si>
    <t>15.04.2015-15.09.2015</t>
  </si>
  <si>
    <t xml:space="preserve"> Ремонт помещения слесарной мастерской, об. 812-820, Производства диметилгидразина, диметиламина, нитрита-натрия, сульфата натрия</t>
  </si>
  <si>
    <t>Ремонт помещений главного технологического корпуса м/з ЦГН, объект 402, цеха гидрирования нитрозодиметиламина</t>
  </si>
  <si>
    <t>15.04.2015-01.09.2015</t>
  </si>
  <si>
    <t>Ремонт помещения корпуса операторных и щитовых помещений, об. 404, цеха гидрирования нитрозодиметиламина</t>
  </si>
  <si>
    <t>Окраска резервуарного парка емкости Е-601-10, об. 825, Производства диметилгидразина, диметиламина, нитрита-натрия, сульфата натрия</t>
  </si>
  <si>
    <t>Ремонт бетонного покрытия поддона и обвалования хранилища крепкой щелочи емкости поз.356/4,Уст. по производству диметилгидразина, об. 810, Производства диметилгидразина, диметиламина, нитрита-натрия, сульфата натрия</t>
  </si>
  <si>
    <t>Устройство отмосток здания об. 402, цеха гидрирования нитрозодиметиламина</t>
  </si>
  <si>
    <t>Устройство отмосток об.404, цеха гидрирования нитрозодиметиламина</t>
  </si>
  <si>
    <t>Ремонт  градирни №, об. 830, Производства диметилгидразина, диметиламина, нитрита-натрия, сульфата натрия</t>
  </si>
  <si>
    <t>20.02.2015-31.12.2015</t>
  </si>
  <si>
    <t>Ремонт и окраска ж/б конструкций здания сульфат натрия, об. 823, Производства диметилгидразина, диметиламина, нитрита-натрия, сульфата натрия</t>
  </si>
  <si>
    <t>Антикоррозионная защита этажерки ректификации, Уст. по производству диметилгидразина, об. 810, Производства диметилгидразина, диметиламина, нитрита-натрия, сульфата натрия</t>
  </si>
  <si>
    <t>Антикоррозионная защита поддерживающей башни трубы рассеивания Н=100,5м, Уст. По производству нитрита натрия об. 828, Производства диметилгидразина, диметиламина, нитрита-натрия, сульфата натрия</t>
  </si>
  <si>
    <t>Антикоррозионная защита трубы и металлоконструкций поддерживающей башни,  Уст. по производству диметиламина, об. 801, Производства диметилгидразина, диметиламина, нитрита-натрия, сульфата натрия</t>
  </si>
  <si>
    <t>Антикоррозионная защита трубы рассеивания и поддерживающей башни, об. 810, Уст. по производству диметилгидразина, Производства диметилгидразина, диметиламина, нитрита-натрия, сульфата натрия</t>
  </si>
  <si>
    <t>Антикоррозионная защита металлоконструкций обслуживающих площадок и емкостей промежуточного парка, об. 811, Производства диметилгидразина, диметиламина, нитрита-натрия, сульфата натрия</t>
  </si>
  <si>
    <t>Внутренний ремонт и антикоррозионная защита здания блоков, об. 403, цеха гидрирования нитрозодиметиламина</t>
  </si>
  <si>
    <t xml:space="preserve">Ремонт кабельных трасс с заменой кабельной линии к позиции Н-373/1;  Н-373/2;  Н-373/3. на об.810 Производства.
</t>
  </si>
  <si>
    <t>Ремонт кабельных трасс с заменой кабельной линии к позиции Н-205/2  на об.810 Производства.</t>
  </si>
  <si>
    <t>Ремонт кабельных трасс с заменой кабельной линии к позиции Н-332/2.  на об.810 Производства.</t>
  </si>
  <si>
    <t>Ремонт кабельных трасс с заменой кабельной линии к позиции Н-318/1;  Н-318/2.. на об.810 Производства.</t>
  </si>
  <si>
    <t>Ремонт кабельных трасс с заменой кабельной линии к позиции Н-306/1;  Н-306/2.. на об.810 Производства.</t>
  </si>
  <si>
    <t>Ремонт кабельных трасс на об.822 и об.828.
(с заменой полок, стоек, крепления).</t>
  </si>
  <si>
    <t>ЭПБ технических устройств цеха утилизации</t>
  </si>
  <si>
    <t>ЭПБ технических устройств цеха гидрирования нитрозодиметиламина</t>
  </si>
  <si>
    <t>ЭПБ зданий и сооружения</t>
  </si>
  <si>
    <t>ЭПБ дымовых и вентиляционных труб</t>
  </si>
  <si>
    <t>ЭПБ ГПМ</t>
  </si>
  <si>
    <t>Техническое освидетельствование технических устройств Производство диметилгидразина (гептила), диметиламина, нитрита натрия, сульфата натрия</t>
  </si>
  <si>
    <t>Техническое освидетельствование технических устройств цеха гидрирования нитрозодиметиламина</t>
  </si>
  <si>
    <t>Техническое обследование дымовых и вентиляционных труб</t>
  </si>
  <si>
    <t>Переаттестация руководителей и специалистов в области промышленной безопасности</t>
  </si>
  <si>
    <t>Обучение и аттестация руководителей и специалистов в области охраны труда</t>
  </si>
  <si>
    <t>Обучение по экологической безопасности руководителей организации и специалистов, ответственных за принятие решений по ЭБ</t>
  </si>
  <si>
    <t>Обучение «на право обращения с опасными отходами» лицам ответственным за сбор, учет и вывоз отходов</t>
  </si>
  <si>
    <t>500 человек</t>
  </si>
  <si>
    <t>100 человек</t>
  </si>
  <si>
    <t>70 человек</t>
  </si>
  <si>
    <t>обучение технологического персонала второй профессии - слесарь РТУ 2 разряда 30 чел</t>
  </si>
  <si>
    <t>усл ед</t>
  </si>
  <si>
    <t>Обучение по ВИК РД 03-6006-03 и ПБ 03-440-02, ПВК 10 чел</t>
  </si>
  <si>
    <t>Услуги по охране  объектов ОАО «СХЗ» (охрана катализатора, содержащего драгоценный металл, цеха гидрирования нитрозодиметиламина)</t>
  </si>
  <si>
    <t>Май-Июнь 2015</t>
  </si>
  <si>
    <t>Услуги по охране  объектов ОАО «СХЗ»  (промышленная площадка)</t>
  </si>
  <si>
    <t>ноябрь 2015г.</t>
  </si>
  <si>
    <t>Январь-Декабрь 2016</t>
  </si>
  <si>
    <t>Услуги по контролю автоматизированного рабочего места режимного помещения</t>
  </si>
  <si>
    <t>август 2015</t>
  </si>
  <si>
    <t>Октябрь 2015</t>
  </si>
  <si>
    <t>Услуги по  аттестации  автоматизированного рабочего места режимного помещения</t>
  </si>
  <si>
    <t>Услуги по аттестации режимных помещений административно-бытового корпуса</t>
  </si>
  <si>
    <t>Январь-март 2015</t>
  </si>
  <si>
    <t>Март-октябрь 2015</t>
  </si>
  <si>
    <t>Март-декабрь 2015</t>
  </si>
  <si>
    <t>41.00</t>
  </si>
  <si>
    <t>93</t>
  </si>
  <si>
    <t>74.20.56</t>
  </si>
  <si>
    <t>Апрель-Сентябрь 2015</t>
  </si>
  <si>
    <t>Да</t>
  </si>
  <si>
    <t>72</t>
  </si>
  <si>
    <t>14</t>
  </si>
  <si>
    <t>Февраль 2015г.</t>
  </si>
  <si>
    <t xml:space="preserve">Вакуумный выключатель </t>
  </si>
  <si>
    <t xml:space="preserve">3120161
3120101
3131151
3120462
</t>
  </si>
  <si>
    <t>Январь 2015г.</t>
  </si>
  <si>
    <t>Закрытый запрос предложений</t>
  </si>
  <si>
    <t>Согласно технического задания</t>
  </si>
  <si>
    <t>Разработка проектной и рабочей документации по проекту "Создание малотоннажного производства нафтила в ОАО "СХЗ"</t>
  </si>
  <si>
    <t>ИСКЛЮЧЕНО</t>
  </si>
  <si>
    <t>Апрель-октябрь 2015</t>
  </si>
  <si>
    <t>Оказание услуг по ремонту системы пожаротушения установки №7</t>
  </si>
  <si>
    <t>45</t>
  </si>
  <si>
    <t>22.2</t>
  </si>
  <si>
    <t>Полиграфические услуги</t>
  </si>
  <si>
    <t>Июнь 2017г.</t>
  </si>
  <si>
    <t>Открытый запрос предложений в электронной форме</t>
  </si>
  <si>
    <t>услуга</t>
  </si>
  <si>
    <t xml:space="preserve">Договор на добровольное медицинское страхование </t>
  </si>
  <si>
    <t>80.30.3</t>
  </si>
  <si>
    <t>75.20</t>
  </si>
  <si>
    <t>66</t>
  </si>
  <si>
    <t>45.31</t>
  </si>
  <si>
    <t>75.25.1</t>
  </si>
  <si>
    <t>85.14</t>
  </si>
  <si>
    <t>Микроволновая печь Samsung или эквив</t>
  </si>
  <si>
    <t>28.1</t>
  </si>
  <si>
    <t xml:space="preserve">35.50 </t>
  </si>
  <si>
    <t>29.21</t>
  </si>
  <si>
    <t>33</t>
  </si>
  <si>
    <t>55.5</t>
  </si>
  <si>
    <t>Январь-декабрь 2016г.</t>
  </si>
  <si>
    <t>2411180</t>
  </si>
  <si>
    <t>1112830</t>
  </si>
  <si>
    <t>2429680</t>
  </si>
  <si>
    <t>18.21</t>
  </si>
  <si>
    <t>27.14</t>
  </si>
  <si>
    <t>45.34</t>
  </si>
  <si>
    <t>41</t>
  </si>
  <si>
    <t>80</t>
  </si>
  <si>
    <t>Шпагат банковский в бобине </t>
  </si>
  <si>
    <t>Для прошивки документов </t>
  </si>
  <si>
    <t>БЛОК Д/ЗАПИСЕЙ 90х90х50 В ПРОЗР.ПЛАСТИК.</t>
  </si>
  <si>
    <t>Блок:офсет. Плотность 100г/м2, белизна 96-98%.
Упаковка в термоусадочную пленку.</t>
  </si>
  <si>
    <t>Блокнот на спирали А4</t>
  </si>
  <si>
    <t>Блокнот на спирали. Формат А4, 80 листов.
Однотонная пластиковая обложка.</t>
  </si>
  <si>
    <t>21.21</t>
  </si>
  <si>
    <t>Ежедневник недат.</t>
  </si>
  <si>
    <t>Ежедневник недатированный  21x29 см
 Графика: 378 Формат: 21x29 см
 Объём: 352 стр Цвет- синий</t>
  </si>
  <si>
    <t>Ежедневник</t>
  </si>
  <si>
    <t>Ежедневник датированный 21х29 см Графика: 388;389Формат: 21x29 см Объём: 384 стр Материал - кож.зам .Цвет- синий</t>
  </si>
  <si>
    <t>ЕЖЕДНЕВНИК 15*21(А5)</t>
  </si>
  <si>
    <t>А5</t>
  </si>
  <si>
    <t>22,11</t>
  </si>
  <si>
    <t>КНИГА УЧЕТА В КЛЕТКУ 80Л</t>
  </si>
  <si>
    <t xml:space="preserve">Формат А4. Обложка - мелованный картон с тиснением фольгой. Блок: офсет, скрепка.80 листов, клетка. </t>
  </si>
  <si>
    <t>КЛЕЙ КАРАНДАШ 20ГР</t>
  </si>
  <si>
    <t>Для склеивания бумаги, картона, фотографий.
Не содержит растворителей. Не токсичен.
Снимающийся колпачок предохраняет клей от высыхания.</t>
  </si>
  <si>
    <t>25.22</t>
  </si>
  <si>
    <t>ВИЗИТНИЦА ПЛАСТИК. 96 КАРТ</t>
  </si>
  <si>
    <t xml:space="preserve">Визитница на 96 карточек, 110х190 мм пластик, черная </t>
  </si>
  <si>
    <t>КОРЗИНА КАНЦЕЛЯРСКАЯ</t>
  </si>
  <si>
    <t xml:space="preserve">Корзина офисная с держателем.
Объем 19 литров </t>
  </si>
  <si>
    <t>НОЖ КАНЦЕЛЯРСКИЙ</t>
  </si>
  <si>
    <t>Корпус из цветного пластика. Система блокировки лезвия, длина лезвия 9СМ</t>
  </si>
  <si>
    <t>НОЖ КАНЦЕЛЯРСКИЙ 18СМ</t>
  </si>
  <si>
    <t>Корпус из цветного пластика. Система блокировки лезвия, длина лезвия 18СМ</t>
  </si>
  <si>
    <t>28.75</t>
  </si>
  <si>
    <t>КНОПКИ КАНЦЕЛЯРСКИЕ 100ШТ</t>
  </si>
  <si>
    <t>Кнопки изготовлены из высококачественного металла с цветными пластиковыми шляпками</t>
  </si>
  <si>
    <t>Ножницы канцелярские</t>
  </si>
  <si>
    <t>Длина 133 Вид колец-одинаковые Материал-сталь Длина лезвия-6 Форма лезвий-заточенные Покрытие лезвий-нержавеющая сталь</t>
  </si>
  <si>
    <t>Дырокол 30л.</t>
  </si>
  <si>
    <t>Пробивает два отверстия. Диаметр отверстия - 5,5 мм. Расстояние между отверстиями - 80 мм. Линейка деления на форматы. Толщина пробивания бумаги – от 1 до 30 листов</t>
  </si>
  <si>
    <t>Папка для бумаг с боковым прижимом</t>
  </si>
  <si>
    <t>Папка - скоросшиватель для документов A4 из плотного ПВХ с прозрачной обложкой и дополнительной полосой перфорации.</t>
  </si>
  <si>
    <t>Папка регистратор 50 мм</t>
  </si>
  <si>
    <t>Изготовлены из картона, сверху оклеены полипропиленовой пленкой, внутри бумага. Формат А4. На корешке наварной карман для сменной этикетки. 
Двухсторонняя сменная маркировочная табличка. Кольцо для захвата с металлической окантовкой. Прорези на внешней крышке папки удерживают ее закрытой даже при большом количестве документов. Металлическая окантовка краев папки. Ширина корешка 50 мм. Цвет черный..</t>
  </si>
  <si>
    <t>Папка регистратор 70 мм</t>
  </si>
  <si>
    <t>Папки-регистраторы изготовлены из высококачественного картона, покрытого цветным пластиком.
Формат А4.</t>
  </si>
  <si>
    <t>ПАПКА СКОРОСШИВАТЕЛЬ ПВХ  А-4</t>
  </si>
  <si>
    <t xml:space="preserve">Скоросшиватель пластиковый - папка из мягкого пластика с прозрачным верхним листом. Матовая, снабжена скоросшивателем, на лицевой стороне находится карман с белым бумажной полосой для указания содержания. Формат А4. Толщина пластика: верхний прозрачный лист - 130 мкм, нижний цветной лист - 180 мкм. </t>
  </si>
  <si>
    <t>СКОРОСШИВАТЕЛЬ БУМАЖНЫЙ "ДЕЛО"</t>
  </si>
  <si>
    <t>Скоросшиватель бумажный "ДЕЛО" 260 г/кв.м мелованный белый . А4</t>
  </si>
  <si>
    <t>ФАЙЛОВЫЙ ВКЛАДЫШ А4</t>
  </si>
  <si>
    <t>Файлы-вкладыши изготовлены из полипропилена.Толщина 110 мкм. Формат А4+.Прозрачные. Поверхность рифленая.
Не слипаются и не электризуются. Не оставляют отпечатков пальцев на поверхности. Универсальная перфорация. Размер 225*309 мм. Вместимость 90 листов.</t>
  </si>
  <si>
    <t>скорошиватели бумажные</t>
  </si>
  <si>
    <t>СКОРОСШИВАТЕЛЬ ПЛАСТИК. ВЕРХ ПРОЗРАЧНЫЙ</t>
  </si>
  <si>
    <t>81,84,10</t>
  </si>
  <si>
    <t>Скрепки канцелярские 28мм</t>
  </si>
  <si>
    <t>Скрепки канцелярские металлические 28мм. Для скрепления бумаг.
Упакованы в удобную картонную коробочку. Количество в упаковке 100</t>
  </si>
  <si>
    <t>Скрепки канцелярские 50мм</t>
  </si>
  <si>
    <t>Скрепки канцелярские металлические 50мм. Для скрепления бумаг.
Упакованы в удобную картонную коробочку. Количество в упаковке 100</t>
  </si>
  <si>
    <t>АНТИСТЕПЛЕР</t>
  </si>
  <si>
    <t>Материал изготовления комбинированный: металл+пластик.
Предназначен для удаления скоб.</t>
  </si>
  <si>
    <t>ЗАЖИМ ДЛЯ БУМАГ 25ММ (12ШТ)</t>
  </si>
  <si>
    <t xml:space="preserve">Зажимы для бумаг классической формы ,
Размер 25 мм. </t>
  </si>
  <si>
    <t>НАБОР ТЕКСТМАРКЕРОВ (4ШТ.)</t>
  </si>
  <si>
    <t>Набор текстовыделителей: желтый, зеленый, розовый, синий, 3 мм. Для выделения слов или текста в книгах, брошюрах, письмах и т.п.
Имеют высокую светостойкость.
Не размазывают текст, напечатанный на струйных принтерах.
Флуоресцентные насыщенные цвета..
Скошенный наконечник.
Чернила на водной основе.
Толщина линии — 2-5 мм.В упаковке 4шт</t>
  </si>
  <si>
    <t>СКОБЫ № 24/6</t>
  </si>
  <si>
    <t>Стальные скобы для степлеров. Скрепляет от 2 до 40 листов Для степлеров № 24/6</t>
  </si>
  <si>
    <t>СКОБЫ №10</t>
  </si>
  <si>
    <t>Стальные скобы для степлеров. Скрепляет от 2 до 40 листов Для степлеров № 10</t>
  </si>
  <si>
    <t>СТЕПЛЕР №10</t>
  </si>
  <si>
    <t>Небольшой удобный и компактный степлер.
Максимальная толщина сшиваемой бумаги - 10 листов. Глубина закладки бумаги - 45 мм. Тип и размер используемых скоб - N10.
Материал корпуса: металл и пластик.
Материал механизма: металл.</t>
  </si>
  <si>
    <t>Степлер №24</t>
  </si>
  <si>
    <t>Степлер обеспечивает качественное скрепление документов. Металлический механизм. Скрепляет от 10 до 20листов.</t>
  </si>
  <si>
    <t>ЗАЖИМ ДЛЯ БУМАГ 15ММ (12ШТ)</t>
  </si>
  <si>
    <t>Зажимы для бумаг классической формы ,
Размер 15 мм. Количество скрепляемых листов от 10 до 60 листов</t>
  </si>
  <si>
    <t xml:space="preserve">СКОБЫ КАНЦЕЛЯРСКИЕ </t>
  </si>
  <si>
    <t>Стальные скобы для степлеров. Скрепляет от 2 до 40 листов Для степлеров № 12</t>
  </si>
  <si>
    <t>30.01.1</t>
  </si>
  <si>
    <t>КАЛЬКУЛЯТОР CITIZEN 444-SDC</t>
  </si>
  <si>
    <t>Калькулятор настольный •12-разрядный.•Двойное питание.•2 независимые памяти.•Клавиша «00». •Функция MU. •Переключатели режимов округления и разрядности</t>
  </si>
  <si>
    <t>ЛАМПА НАСТОЛЬНАЯ</t>
  </si>
  <si>
    <t xml:space="preserve">Лампа настольная: - Стиль современный  - Цоколь G23  
- Тип лампы компактная люминесцентная  - Мощность 11 Вт - Количество ламп 1 (в комплекте)- Высота 39.5 cм - Длина 17 см - Диаметр 5.5 см - Напряжение питания 220В  - Площадь освещения 0.55 кв.м  - Защита от пыли и влаги IP20  - Материал арматуры металл  - Поверхность арматуры глянцевая   - Материал плафона пластик  - Поверхность плафонов глянцевая  
- Цвет арматуры, плафона и основной цвет серебро  
</t>
  </si>
  <si>
    <t>Линейка 30см</t>
  </si>
  <si>
    <t>простейший измерительный геометрический инструмент, представляющий собой узкую пластину. Имеет нанесённые деления, кратные единице измерения длины (сантиметр, дюйм), которые используются для измерения расстояний.</t>
  </si>
  <si>
    <t>ПОЛКА НАСТЕННАЯ ДЛЯ ХРАНЕНИЯ ДОКУМЕНТАЦИИ</t>
  </si>
  <si>
    <t>ОРГАНАЙЗЕР 16 ПРЕДМЕТОВ</t>
  </si>
  <si>
    <t>Набор офисный настольный.
Сделан из пластика. 
Вращающаяся основа набора.
Комплектация: ножницы, нож канцелярский, карандаш с ластиком - 2шт, шариковая ручка - 2 шт, скобы для 
степлера №10, линейка, ластик, степлер №10, блок бумаги для заметок, клейкая лента на диспенсере, 
точилка, антистеплер, скрепки, кнопки силовые, подставка</t>
  </si>
  <si>
    <t>ТОЧИЛКА МЕТАЛЛИЧЕСКАЯ</t>
  </si>
  <si>
    <t xml:space="preserve">Точилка цельнометаллическая.  Компактный размер. На одно отверстие. Снабжена металлическим лезвием высокого качества </t>
  </si>
  <si>
    <t>КОРРЕКТИРУЮЩАЯ ЖИДКОСТЬ + РАЗБАВИТЕЛЬ</t>
  </si>
  <si>
    <t xml:space="preserve">Объем - 20 мл, на спиртовой основе, с кисточкой, для корректировки любых видов документов.
Применяется для корректировки всех типов документов, включая бумагу для факсов.
</t>
  </si>
  <si>
    <t>НАБОР САМОКЛ.ЭТИКЕТОК-ЗАКЛАДОК 5ЦВ.ПЛАСТ</t>
  </si>
  <si>
    <t>Клейкие закладки пласт. 5цв.по 25л. 12ммх45 Самоклеящиеся закладки в наборе. Каждый цвет расположен в индивидуальном мини-диспенсере, возможно 
отделение каждого мини-диспенсера друг от друга. 
Закладки предназначены для выделения информации. На закладках 
можно писать. Клеевой край предназначен для многократного переклеивания. В процессе отклеивания не 
повреждает бумагу. Расположены в мини-деспенсере, который позволяет моментально подготовить к работе 
следующую закладку.</t>
  </si>
  <si>
    <t>ПОДДОН ДЛЯ БУМАГ ГОРИЗОНТАЛЬНЫЙ ПРОЗР.</t>
  </si>
  <si>
    <t>Сборная подставка для бумаг из твердого черного пластика - незаменимый атрибут для офиса. Горизонтальная, 2 лотка</t>
  </si>
  <si>
    <t>Подставка для бумаг верт.набор из 2х лотков</t>
  </si>
  <si>
    <t>Сборная подставка для бумаг из твердого черного пластика - незаменимый атрибут для офиса. Вертикальная, 2 лотка</t>
  </si>
  <si>
    <t>стойка-угол для бумаг</t>
  </si>
  <si>
    <t>ЛОТОК ВЕРТИКАЛЬНЫЙ А4</t>
  </si>
  <si>
    <t>Изготовлен из полистирола.
Для бумаг формата А4.
Возможность установки лотков друг на друга и со смещением.</t>
  </si>
  <si>
    <t>МАРКЕР ПЕРМАНЕНТНЫЙ (ЧЕРНЫЙ)</t>
  </si>
  <si>
    <t>МАРКЕР ПЕРМАНЕНТНЫЙ КРАСНЫЙ</t>
  </si>
  <si>
    <t xml:space="preserve">Маркер для письма на любых поверхностях
Чернила на спиртовой основе
Круглый эластичный наконечник
Снабжен пластиковым клипом
</t>
  </si>
  <si>
    <t>МАРКЕР ПЕРМАНЕНТНЫЙ "CENTROPEN"</t>
  </si>
  <si>
    <t>Маркер для графических надписей на металле, стекле, пластике . Стойкая краска выдерживает любые погодные условия: дождь, снег, перепады летних и зимних температур. Высыхает в течении нескольких секунд. Пишет по ржавым, неровным, грязным, жирным поверхностям.</t>
  </si>
  <si>
    <t>Ластик</t>
  </si>
  <si>
    <t>Для стирания графитовых и чернильных надписей. С добавлением натурального каучука</t>
  </si>
  <si>
    <t>36.63.2</t>
  </si>
  <si>
    <t>КАРАНДАШ МЕХ.</t>
  </si>
  <si>
    <t>Механический карандаш с нажимным механизмом.</t>
  </si>
  <si>
    <t>КАРАНДАШ ЧЕРНОГРАФИТНЫЙ ЗАТОЧ.</t>
  </si>
  <si>
    <t>Бездревесный шестигранный чернографитный карандаш с ударопрочным грифелем. Произведен из пластика по уникальной технологии</t>
  </si>
  <si>
    <t>Ручка гелевая СИНЯЯ</t>
  </si>
  <si>
    <t>Пластиковый прозрачный корпус. 
Удобная зона захвата. 
Цвет чернил соответствует цвету клипа. Толщина линии - 0.5мм.</t>
  </si>
  <si>
    <t>РУЧКА ГЕЛЕВАЯ ЧЕРНАЯ</t>
  </si>
  <si>
    <t>Ручка шариковая синяя</t>
  </si>
  <si>
    <t>Металлический наконечник. 
Вентилируемый колпачок.
Цвет чернил соответствует цвету корпуса. 
Толщина линии — 0.5мм. 
Сменный стержень 142мм.</t>
  </si>
  <si>
    <t>БУМАГА ОФИСНАЯ A4 80Г 500Л СНЕГУРОЧКА</t>
  </si>
  <si>
    <t>Бумага для письма, секретарских работ, печати документации и изготовления печатной 
продукции на ризографах, матричных принтерах, малых печатных машинах
А4, плотность 80 гр/м2, 500 листов в пачке, белизна 95%. А4</t>
  </si>
  <si>
    <t>ДОСКА МАГНИТНО-МАРКЕРНАЯ 120*180</t>
  </si>
  <si>
    <t xml:space="preserve">Магнитно маркерная поверхность с лаковым покрытием.
Размер 120*180.
Алюминиевая рама.
 Встроенная полочка для маркеров. </t>
  </si>
  <si>
    <t>ЗАЖИМ ДЛЯ БУМАГ 51ММ (12ШТ)</t>
  </si>
  <si>
    <t>Зажимы для бумаг классической формы ,
Размер 51 мм.  Количество скрепляемых листов от 100 до 240 листов</t>
  </si>
  <si>
    <t>МАРКЕР ДЛЯ ДОСОК 4 ШТУКИ в уп.</t>
  </si>
  <si>
    <t>ПАПКА КОНВЕРТ НА КНОПКЕ</t>
  </si>
  <si>
    <t xml:space="preserve">Пластиковый конверт под  формат бумаги А4 </t>
  </si>
  <si>
    <t>ПАПКА ПОРТФЕЛЬ</t>
  </si>
  <si>
    <t xml:space="preserve">Портфель пластиковый с двумя отделениями. Формат А4. Материал: пластик 0,8 мм и нейлон. Размеры: 370х275х70 мм. Цвет - чёрный. </t>
  </si>
  <si>
    <t>РУЧКА ШАРИКОВАЯ СИНЯЯ НА МАСЛЯНОЙ ОСНОВЕ</t>
  </si>
  <si>
    <t>Пластиковый прозрачный корпус. Удобная зона захвата. Цвет чернил соответствует цвету клипа. Толщина линии - 0.5мм.</t>
  </si>
  <si>
    <t>СКОТЧ 38*10 2Х СТОРОННИЙ</t>
  </si>
  <si>
    <t>лента на основе высокопрочной пленки ПЭТ, покрытая с обеих сторон клеевым слоем.
двусторонний скотч используется для склейки картона, пластика, резины, стекла, металла в различных сочетаниях, полностью заменяет применение жидкого клея и зачастую исключает операцию сварки материалов.</t>
  </si>
  <si>
    <t>СКОТЧ 50Х66 ПРОЗР.</t>
  </si>
  <si>
    <t>Упаковочная клейкая лента.  Основа - полипропилен.
Толщина 40 мкм. Размер: 50 мм х 50 м. Цвет - прозрачный</t>
  </si>
  <si>
    <t>Степлер 100 листов</t>
  </si>
  <si>
    <t xml:space="preserve">Особо мощный степлер с максимальной толщиной сшивания бумаги до 100 листов.
Регулируемая глубина закладки листов: 7 - 65 мм.
Пластиковая основа степлера не царапает поверхность стола и предотвращает скольжение.
Тип и размер используемых скоб - N23/6, 23/8, 23/10, 23/13. </t>
  </si>
  <si>
    <t>СТЕРЖНИ ГЕЛЕВЫЕ СИНИЕ</t>
  </si>
  <si>
    <t>Стержень для гелевых ручек, 2шт./уп
Толщина линии - 0,5мм.
Длина 111 мм. Цвет - синий</t>
  </si>
  <si>
    <t>БУМАГА ОФИСНАЯ A3 80Г 500Л СНЕГУРОЧКА</t>
  </si>
  <si>
    <t>28.61</t>
  </si>
  <si>
    <t>ЛЕЗВИЕ ДЛЯ НОЖЕЙ КАНЦ. 18ММ (10ШТ)</t>
  </si>
  <si>
    <t>Предназначены для замены канцелярского ножа. Лазерная гравировка на каждом лезвии. 10 штук в тубе. Ширина лезвия - 18мм</t>
  </si>
  <si>
    <t>ПАПКА ПЛАСТИК С 20 ФАЙЛАМИ А4</t>
  </si>
  <si>
    <t>СКОТЧ 15*33</t>
  </si>
  <si>
    <t>Бумага упаковочная</t>
  </si>
  <si>
    <t>ГОСТ 8273-75</t>
  </si>
  <si>
    <t>Линейка металлическая 50 см</t>
  </si>
  <si>
    <t>линейка металлическая из н/ж стали, длина шкалы 500 мм</t>
  </si>
  <si>
    <t>поставка канцелярских принадлежностей</t>
  </si>
  <si>
    <t>папка на резинке</t>
  </si>
  <si>
    <t>на резинке</t>
  </si>
  <si>
    <t>29.56.1</t>
  </si>
  <si>
    <t>Приобретение брошюровальной машинки GMP CWP</t>
  </si>
  <si>
    <t xml:space="preserve">Папка файловая  на 100 файлов  </t>
  </si>
  <si>
    <t xml:space="preserve">Папка файловая  на 30 листов </t>
  </si>
  <si>
    <t xml:space="preserve">Файл-вкладыш А4, 110мкм </t>
  </si>
  <si>
    <t xml:space="preserve">Клей ПВА 85гр. </t>
  </si>
  <si>
    <t>Клей не теряет пластичности при высыхании. Для склеивания бумаги, картона, дерева, кожи, фарфора, ткани. Клей ПВА 50мл. с дозатором</t>
  </si>
  <si>
    <t xml:space="preserve">Клей силикатный 85гр. </t>
  </si>
  <si>
    <t xml:space="preserve">Скотч 19*33 </t>
  </si>
  <si>
    <t>22.15</t>
  </si>
  <si>
    <t xml:space="preserve">2221710 </t>
  </si>
  <si>
    <t xml:space="preserve">Тетрадь 48 листов </t>
  </si>
  <si>
    <t>Степлер № 23 (от 100 до 200 листов)</t>
  </si>
  <si>
    <t>Скобы для степлера № 24/8</t>
  </si>
  <si>
    <t>Скобы для степлера № 24/10</t>
  </si>
  <si>
    <t>Скобы для степлера № 24/15</t>
  </si>
  <si>
    <t>24.66</t>
  </si>
  <si>
    <t xml:space="preserve">Пластилин для опечатывания скульптурный </t>
  </si>
  <si>
    <t>24.70</t>
  </si>
  <si>
    <t>Нить прошивная капроновая (для прошивки документов) в катушке</t>
  </si>
  <si>
    <t>Подушка для смачивания пальцев гелевая</t>
  </si>
  <si>
    <t>Игла для прошивки цыганская 120 мм</t>
  </si>
  <si>
    <t xml:space="preserve">Шило канцелярское для сшивания документов </t>
  </si>
  <si>
    <t xml:space="preserve">Диск CD-R </t>
  </si>
  <si>
    <t>Текстовыделитель</t>
  </si>
  <si>
    <t xml:space="preserve">Набор усиленных закладок 50мм </t>
  </si>
  <si>
    <t xml:space="preserve">Лоток вертикальный сборный 7 секций, прозрачный </t>
  </si>
  <si>
    <t>Бумага папиросная 60х84см</t>
  </si>
  <si>
    <t xml:space="preserve">Бумага для пишущих машин </t>
  </si>
  <si>
    <t>пач.</t>
  </si>
  <si>
    <t>Картон белый (нарезанный) А4</t>
  </si>
  <si>
    <t>Скрепки 22 мм</t>
  </si>
  <si>
    <t>Лупа увеличительная (7-ми кратное увеличение, размер 60 мм)</t>
  </si>
  <si>
    <t>Маркер для CD 0,5 мм</t>
  </si>
  <si>
    <t xml:space="preserve">Скоба 23/23 для архивного степлера(1000шт в упак.), KW-trio или эквивалент
</t>
  </si>
  <si>
    <t xml:space="preserve">Оцинкованные скобы для мощных степлеров. Имеют заостренные концы. Которые обеспечивают легкое прокалывание скрепляемых бумаг. Полосы всех скоб обработаны специальным составом, проедотвращающим рассыпание скоб, и этим самым облегчающим их зазгрузку в степлер. Длина ножки: 23 мм, покрытие: Цинк, упаковка: 1000 шт.
</t>
  </si>
  <si>
    <t>Скоросшиватель пластиковый А4</t>
  </si>
  <si>
    <t>ФАЙЛОВЫЙ ВКЛАДЫШ А5</t>
  </si>
  <si>
    <t>упаковка на 100 штук</t>
  </si>
  <si>
    <t>ФАЙЛОВЫЙ ВКЛАДЫШ А3</t>
  </si>
  <si>
    <t>Скрепка канцелярская</t>
  </si>
  <si>
    <t>Маркер черный</t>
  </si>
  <si>
    <t>2-4 мм</t>
  </si>
  <si>
    <t>Текстовыделитель желтый</t>
  </si>
  <si>
    <t>Текстовыделитель зеленый</t>
  </si>
  <si>
    <t xml:space="preserve">Бумага для записи с клеевым краем 75х75 </t>
  </si>
  <si>
    <t>Ежедневник датированный</t>
  </si>
  <si>
    <t>Влажные салфетки для оргтехники</t>
  </si>
  <si>
    <t>Папка для документов на молнии с ручкой</t>
  </si>
  <si>
    <t>Подставка для бумаг вертикальная</t>
  </si>
  <si>
    <t xml:space="preserve"> 22.15</t>
  </si>
  <si>
    <t>Настольный перекидной календарь</t>
  </si>
  <si>
    <t>Концелярский нож</t>
  </si>
  <si>
    <t>Мел</t>
  </si>
  <si>
    <t>22,15</t>
  </si>
  <si>
    <t>2219144</t>
  </si>
  <si>
    <t>Конверт 229х324 (шт)</t>
  </si>
  <si>
    <t xml:space="preserve">Конверт С4 229х324 мм выполнен из офсета 90 г/м2, имеет клеевое нанесение типа стрип (отрывная силиконовая лента) и почтовый подсказ "Куда-Кому". Предназначен для почтовых отправлений различной документации, писем и т.п. Срок годности не ограничен. </t>
  </si>
  <si>
    <t>Конверт пластиковый 320х355</t>
  </si>
  <si>
    <t>Почтовый полиэтиленовый пакет с логотипом Почта России, адресная сетка "Кому-Куда", отрывная лнета 320х355</t>
  </si>
  <si>
    <t>25,22</t>
  </si>
  <si>
    <t>БЕЙДЖ</t>
  </si>
  <si>
    <t>Бейдж горизонтальный 89x56 мм. Толщина пластика - 300 мк;. Толщина бейджа - 600 мк. Материал - мягкий прозрачный пластик</t>
  </si>
  <si>
    <t>Тетрадь общая в клетку формат А4</t>
  </si>
  <si>
    <t xml:space="preserve">Тетрадь общая формата А5, 48 листов, клетка. Тетрадь предназначена для записей. Без рисунков </t>
  </si>
  <si>
    <t>Папка офисная (на молнии, с ручками, А3, черная, нейлон)</t>
  </si>
  <si>
    <t>РУЧКА ШАРИКОВАЯ черная</t>
  </si>
  <si>
    <t>Металлический наконечник. Вентилируемый колпачок. Цвет чернил соответствует цвету корпуса. Толщина линии — 0.5мм. Сменный стержень 142мм.</t>
  </si>
  <si>
    <t>БЛОКНОТ 60Л А5</t>
  </si>
  <si>
    <t>Блокнот на спирали. Формат А5, 60 листов. Однотонная пластиковая обложка.</t>
  </si>
  <si>
    <t>ВИЗИТНИЦА ПЛАСТИК. 128 КАРТ</t>
  </si>
  <si>
    <t xml:space="preserve">Визитница пластиковая, на 128 визиток, синяя Размер: 110х250 мм </t>
  </si>
  <si>
    <t>ЛЕЗВИЕ ДЛЯ НОЖЕЙ КАНЦ. 9ММ (10ШТ)</t>
  </si>
  <si>
    <t>Предназначены для замены канцелярского ножа. Лазерная гравировка на каждом лезвии. 10 штук в тубе. Ширина лезвия - 9мм</t>
  </si>
  <si>
    <t>ЛИНЕЙКА 20СМ ПЛАСТИК.</t>
  </si>
  <si>
    <t>Простейший измерительный геометрический инструмент, представляющий собой узкую пластину,которые используются для измерения расстояний.</t>
  </si>
  <si>
    <t>МАРКЕР ПЕРМАНЕНТНЫЙ ЗЕЛЕНЫЙ</t>
  </si>
  <si>
    <t>Маркер для письма на любых поверхностях Чернила на спиртовой основе Круглый эластичный наконечник Снабжен пластиковым клипом</t>
  </si>
  <si>
    <t>МАРКЕР ПЕРМАНЕНТНЫЙ СИНИЙ</t>
  </si>
  <si>
    <t>НОЖ КАНЦЕЛЯРСКИЙ 9СМ</t>
  </si>
  <si>
    <t>ПАПКА АДРЕСНАЯ</t>
  </si>
  <si>
    <t>Папка из натуральной кожи черного цвета, размер: 230*315 мм, Подкладка: муар, Нанесение: тиснение, Описание изделия: Корешок кожаной папки на подпись 20 мм, внутри полоски из кожи. Углы папки скреплены металлическими уголками</t>
  </si>
  <si>
    <t>ПАПКА АРХИВНАЯ КАРТОННАЯ НА ЗАВЯЗКАХ</t>
  </si>
  <si>
    <t>Папка архивная A4 (8см, c 4-мя завязками, бумвинил)
Формат А4.</t>
  </si>
  <si>
    <t>ПАПКА ДЛЯ БУМАГ С ЗАМКОМ СКОРОСШИВАТЕЛЬ</t>
  </si>
  <si>
    <t>Формат А4
Цвет черный
Механизм скоросшивателя пружинный</t>
  </si>
  <si>
    <t>ПАПКА ПЛАСТИК АРХИВНАЯ 120ММ</t>
  </si>
  <si>
    <t>Папка архивная на кнопке (120мм, синяя, ламинированный картон)</t>
  </si>
  <si>
    <t>РУЧКА РОЛЛЕР СИНИЙ 0,5 ММ</t>
  </si>
  <si>
    <t>Роллер uni-ball VISION ELITE 0.5мм, синий. Роллер / Защита от вытекания чернил при перепадах давления / Равномерная подача чернил до последней капли / Пигментные чернила на водной основе / Шарик из карбида вольфрама, диаметр: 0,5мм / Толщина линии: 0,4мм / Пластиковый корпус / Безопасный колпачок / Металлический клип / Цвет вставки на колпачке соответствует цвету чернил / Сменный стержень: UBR-95</t>
  </si>
  <si>
    <t>салфетки чистящие для монитора в тубе</t>
  </si>
  <si>
    <t xml:space="preserve">Чистящие салфетки  для очистки и антистатической обработки .ЭЛТ и ЖК-мониторов, дисплеев ноутбуков и портативных компьютеров, экранов телевизоров. Пропитанные специальным раствором салфетки создают дезинфицирующий и антистатический эффект  </t>
  </si>
  <si>
    <t>Клейкая лента канцелярская .Широко используется в бытовой, банковской и офисной сфере. 
тип пленки - полипропилен; 
цвет - прозрачный;
тип клея - акриловый;</t>
  </si>
  <si>
    <t>КОРРЕКТОР ЛЕНТА</t>
  </si>
  <si>
    <t xml:space="preserve">Предназначен для корректировки текста (слов, букв и т.п.) сухим способом на любом типе бумаги.
Не требует длительного высыхания, можно сразу писать по исправленному тексту.
Длина ленты 14,5 метров (!), ширина 4,2 мм </t>
  </si>
  <si>
    <t>СТЕПЛЕР НА 100 ЛИСТОВ</t>
  </si>
  <si>
    <t xml:space="preserve">Дырокол Heavy Duty на 250 листов, с линейкой Leitz L5182 84 или эквивалент
</t>
  </si>
  <si>
    <t>Дырокол для большого количества бумаги (до 250 листов); нескользящая пластиковая основа, не царапающая мебель;  рычаг фиксируется с помощью блокиратора в горизонтальном положении для экономии рабочего пространства; отделение для отходов легко выдвигается и опорожняется, когда дырокол стоит на столе; легко менять пробойники (фальцы) без отвертки; толщина прокола: до 250 листов; диаметр пробиваемого отверстия: 6 мм;  расстояние между отверстиями: 80 мм; линейка: А4, А5, А6, 8х8х8 см; материал: Металл / Пластик / Резина; Цвет: Серебристо-серый или черный.</t>
  </si>
  <si>
    <t xml:space="preserve">Степлер мощный настольный до 210л., KW-trio 50LB или эквивалент
</t>
  </si>
  <si>
    <t xml:space="preserve">Особо мощный степлер с максимальной толщиной сшивания бумаги до 210 листов.
Пробивает лист на расстоянии до 6,5 см от края.
Пластиковая основа степлера не царапает поверхность стола и предотвращает скольжение.
Тип и размер используемых скоб - N23/6, 23/8, 23/10, 23/13, 23/23
</t>
  </si>
  <si>
    <t xml:space="preserve">Скоба 23/20 для архивного степлера(1000шт в упак.), KW-trio или эквивалент
</t>
  </si>
  <si>
    <t xml:space="preserve">Оцинкованные скобы для мощных степлеров. Имеют заостренные концы. Которые обеспечивают легкое прокалывание скрепляемых бумаг. Полосы всех скоб обработаны специальным составом, проедотвращающим рассыпание скоб, и этим самым облегчающим их зазгрузку в степлер. Длина ножки: 20 мм, покрытие: Цинк, упаковка: 1000 шт.
</t>
  </si>
  <si>
    <t xml:space="preserve">Скоба 23/15 для архивного степлера(1000шт в упак.), KW-trio или эквивалент
</t>
  </si>
  <si>
    <t xml:space="preserve">Оцинкованные скобы для мощных степлеров. Имеют заостренные концы. Которые обеспечивают легкое прокалывание скрепляемых бумаг. Полосы всех скоб обработаны специальным составом, проедотвращающим рассыпание скоб, и этим самым облегчающим их зазгрузку в степлер. Длина ножки: 15 мм, покрытие: Цинк, упаковка: 1000 шт.
</t>
  </si>
  <si>
    <t xml:space="preserve">Скоба 23/10 для архивного степлера(1000шт в упак.), KW-trio или эквивалент
</t>
  </si>
  <si>
    <t xml:space="preserve">Оцинкованные скобы для мощных степлеров. Имеют заостренные концы. Которые обеспечивают легкое прокалывание скрепляемых бумаг. Полосы всех скоб обработаны специальным составом, проедотвращающим рассыпание скоб, и этим самым облегчающим их зазгрузку в степлер. Длина ножки: 10 мм, покрытие: Цинк, упаковка: 1000 шт.
</t>
  </si>
  <si>
    <t xml:space="preserve">Скоба 23/8 для архивного степлера(1000шт в упак.), KW-trio или эквивалент
</t>
  </si>
  <si>
    <t xml:space="preserve">Оцинкованные скобы для мощных степлеров. Имеют заостренные концы. Которые обеспечивают легкое прокалывание скрепляемых бумаг. Полосы всех скоб обработаны специальным составом, проедотвращающим рассыпание скоб, и этим самым облегчающим их зазгрузку в степлер. Длина ножки: 8 мм, покрытие: Цинк, упаковка: 1000 шт.
</t>
  </si>
  <si>
    <t>Антистеплер KW-trio мощный для скоб N23 или эквивалент</t>
  </si>
  <si>
    <t>36,63</t>
  </si>
  <si>
    <t>НАБОР НАСТОЛЬНЫЙ ИЗ 9 ПРЕДМЕТОВ (ДЕРЕВО)</t>
  </si>
  <si>
    <t>настольный набор из дерева, 9 предметов, с 2 ручками, Темное Дер</t>
  </si>
  <si>
    <t>Календарь годовой</t>
  </si>
  <si>
    <t xml:space="preserve">Размер верхнего постера
297х210 мм
Кол-во подложек 1
Размер подложки 297х470 мм
 Размер календарных сеток 297х420 мм
 Размер рекламного поля 50 мм
 Итого: размер всего календаря 297х680 мм
Цвет пружины
белая или черная, цветная, металлик
Материал на постер и подложку
картон одностороннего мелования 255 г
Материал на календарный блок-офсетная 80 г
 Ширина навивки-297 мм
 Цветность печати Постера и подложки-1+0, 2+0, 3+0, 4+0, 5+0
Цветность печати календарных сеток 2+0
Отделка: ламинация
глянцевая, матовая, без ламинации
Пикало, бигунок Да
</t>
  </si>
  <si>
    <t>Конверт формат 148х210 мм</t>
  </si>
  <si>
    <t>Формат: 148х210мм (ф. А5) Красочность: 4+0 Офсетная бумага , плотность: 90 г/кв.м Печать: Офсетная Допечатка: Вёрстка, имеет клеевое нанесение типа стрип (отрывная силиконовая лента) и почтовый подсказ "Куда-Кому". Предназначен для почтовых отправлений различной документации, писем и т.п.</t>
  </si>
  <si>
    <t>Маркированный конверт с литер «А»</t>
  </si>
  <si>
    <t>размер 110*220 мм (Евро формат)</t>
  </si>
  <si>
    <t>ЧАСЫ НАСТЕННЫЕ</t>
  </si>
  <si>
    <t>Часы настенные Габаритные размеры: 28,8 х 28,8 х 3,7 см.Корпус: пластиковый Вид механизма: кварцевые часы.</t>
  </si>
  <si>
    <t>Скотч 15мм</t>
  </si>
  <si>
    <t xml:space="preserve"> Перелистные календари на 2015г.-6шт</t>
  </si>
  <si>
    <t xml:space="preserve">Папка файл с перфорацией А4                               </t>
  </si>
  <si>
    <t xml:space="preserve"> зажимы для бумаг 12мм                     </t>
  </si>
  <si>
    <t>упак</t>
  </si>
  <si>
    <t>Закупка ПЭВМ,оргтехники и комплектующих</t>
  </si>
  <si>
    <t>Рабочая станция (системный блок +монитор+клавиатура+мышь)</t>
  </si>
  <si>
    <t>Монитор: Тип (ЖК), разрешение, диагональ, яркость, контрастность, количество цветов, входы, блок питания, потребляемая мощность. Системный блок: процессор, операционнаясистема, память, жесткий диск, сетевой интерфейс, порты. Мышь+клавиатура: Тип (беспроводной, проводной), цвет, зарядка аккумуляторов. Сетевой фильтр</t>
  </si>
  <si>
    <t>Блок питания INWIN POWER MAN  500W 12cm sleeve fan v.2.2</t>
  </si>
  <si>
    <t>Клавиатура Genius KB06XE, USB, white, brown box (G-KB06XE USB)</t>
  </si>
  <si>
    <t>Мышь Genius оптическая NetScroll 100 Optical, USB, silver, box</t>
  </si>
  <si>
    <t>Сетевой фильтр Defender ES &lt;3м&gt; (5 розеток)</t>
  </si>
  <si>
    <t>ИБП UPS 700VA Back ES APC &lt;BE700G-RS&gt;, защита телефонной линии, USB</t>
  </si>
  <si>
    <t>Компьютер HP Pro 6300 SFF, Intel Core i5 3470, DDR3 4Гб, 1000Гб, DVD-RW, Windows 7 Prof,</t>
  </si>
  <si>
    <t>Монитор LG 23" 23MP75HM и Кабель соединительный 3.5 Jack (M)</t>
  </si>
  <si>
    <t>Многофункциональное устройство HP LaserJet Pro M1536dnf</t>
  </si>
  <si>
    <t>Кабель UTP, 915 метров</t>
  </si>
  <si>
    <t>Флеш накопитель USB 3.0 Flash Sandisk 32 Gb Ultra</t>
  </si>
  <si>
    <t>Тестер кабеля 5bites LY-CT013 для UTP/STP RJ45, BNC, RJ11/12</t>
  </si>
  <si>
    <t>28,62</t>
  </si>
  <si>
    <t>Инструмент HT- 500R+HT-308 для обжима коннекторов RJ-45, RJ-12/11 и зачистки витой пары</t>
  </si>
  <si>
    <t>32,1</t>
  </si>
  <si>
    <t>Коннектор RJ-45 8P8C для сети 5 категории</t>
  </si>
  <si>
    <t>Коннектор телефонный разъем RJ-12 (6P4C)</t>
  </si>
  <si>
    <t>19,2</t>
  </si>
  <si>
    <t>Сумка для ноутбука 15,6" Continent CC-03 Navy</t>
  </si>
  <si>
    <t>32,3</t>
  </si>
  <si>
    <t>Диктофон Olympus DM-670</t>
  </si>
  <si>
    <t>21,12</t>
  </si>
  <si>
    <t>Термобумага Lomond [0104001] / NBK для факса</t>
  </si>
  <si>
    <t>мышь для ноутбука</t>
  </si>
  <si>
    <t>DVD диски</t>
  </si>
  <si>
    <t>Поставка электроники</t>
  </si>
  <si>
    <t>фотоаппарат цифровой</t>
  </si>
  <si>
    <t>цифровой</t>
  </si>
  <si>
    <t>32.3</t>
  </si>
  <si>
    <t>диктофон цифровой</t>
  </si>
  <si>
    <t>32.20</t>
  </si>
  <si>
    <t>Радиостанция носимая</t>
  </si>
  <si>
    <t xml:space="preserve">Фотоаппарат </t>
  </si>
  <si>
    <t>32.30</t>
  </si>
  <si>
    <t xml:space="preserve">Видеопроектор </t>
  </si>
  <si>
    <t>Поставка электротоваров</t>
  </si>
  <si>
    <t xml:space="preserve">Фильтр сетевой: 
- Цвет белый- Кол-во выходных розеток – не менее 6- Длина кабеля – не менее 3 м- Входная вилка - EURO- Тип розеток - EURO- Общий выключатель розеток - Номинальное напряжение 220 В- Рабочая частота 50 Гц- Максимальная мощность подключенной нагрузки (суммарная)  не менее 2.2 кВт- Максимальный ток нагрузки 10 А
</t>
  </si>
  <si>
    <t xml:space="preserve">Фильтр сетевой: 
- Цвет белый- Кол-во выходных розеток – не менее 6- Длина кабеля – не менее 3 м- Входная вилка - EURO- Тип розеток - EURO- Общий выключатель розеток - Номинальное напряжение 220 В- Рабочая частота 50 Гц- Максимальная мощность подключенной нагрузки (суммарная)  не менее 2.2 кВт- Максимальный ток нагрузки 10 А
- Подавление электромагнитных / радиочастотных шумов 0,1 МГц - 10 дБ, 1 МГц - 40 дБ, 10 МГц - 30 дБ- Предохранители - плавкий, термопрерыватель
</t>
  </si>
  <si>
    <t>Поставка флеш накопителей</t>
  </si>
  <si>
    <t>ФЛЕШ НАКОПИТЕЛЬ 32Gb</t>
  </si>
  <si>
    <t>Интерфейс USB 2.0   корпус-платиковый
выдвижной разъем скорость чтения: 480 Мб/с
работа с данными-защита паролем</t>
  </si>
  <si>
    <t>ФЛЕШ НАКОПИТЕЛЬ 16Gb</t>
  </si>
  <si>
    <t>Флеш-накопитель</t>
  </si>
  <si>
    <t>Поставка фото/видео техники</t>
  </si>
  <si>
    <t>ФОТОАППАРАТ ЦИФРОВОЙ</t>
  </si>
  <si>
    <t>не менее 16 mрх,18 x zoom,16Gd  flach</t>
  </si>
  <si>
    <t>Фотоаппаратзеркальный Canon EOS 600D Kit 18-55 IS Black. (или эквивалент)</t>
  </si>
  <si>
    <t>Сумкадлякамер DSLR Case Logic SLRC-200 B1  (илиэквивалент)</t>
  </si>
  <si>
    <t>ВидеокамераFlash HD Panasonic  HC-V530EE-K (илиэквивалент)</t>
  </si>
  <si>
    <t>30,01</t>
  </si>
  <si>
    <t>уничтожитель для бумаги</t>
  </si>
  <si>
    <t>сумка для ноутбука</t>
  </si>
  <si>
    <t>Поставка оргтехники</t>
  </si>
  <si>
    <t>МФУ HP Lazer Jet 1536 dnf MFP</t>
  </si>
  <si>
    <t>МФУ скоростной KYOCERA  FS-1135MFP</t>
  </si>
  <si>
    <t>МФУ (цветной)</t>
  </si>
  <si>
    <t>Xerox Workcentre 6015 или эквивалент</t>
  </si>
  <si>
    <t>Приобретение уничтожителя бумаг (шредер) HSM Securio C18 (1.9х15)</t>
  </si>
  <si>
    <t>Многофункциональное устройство А4 (принтер, сканер,  копир) + USB-кабель</t>
  </si>
  <si>
    <t>Многофункциональное устройство А3 (принтер, сканер,  копир) + USB-кабель</t>
  </si>
  <si>
    <t>Веб-камера для конференций Logitech conferencecam bcc950 (oem) (usb2.0, 1920x1080, микрофон)</t>
  </si>
  <si>
    <t>Вебкамера Logitech HD Pro Webcam C920</t>
  </si>
  <si>
    <t>поставка оргтехники</t>
  </si>
  <si>
    <t xml:space="preserve">МФУ А2 </t>
  </si>
  <si>
    <t>Сетевой фильтр</t>
  </si>
  <si>
    <t>Поставка телефонов</t>
  </si>
  <si>
    <t>ФАКС</t>
  </si>
  <si>
    <t>32.2</t>
  </si>
  <si>
    <t>IP телефон</t>
  </si>
  <si>
    <t>32,2</t>
  </si>
  <si>
    <t>Телефон Panasonic KX-TS2358RU</t>
  </si>
  <si>
    <t xml:space="preserve">Телефон: - Тип телефона - проводной  - Цвет  белый 
- Дисплей не менее 16 знаков/2 строки 
- База с проводной трубкой  - Автодозвон  
- Однокнопочный набор не менее 20 
- Повторный набор (кол-во номеров) не менее 10 
- Спикерфон 
</t>
  </si>
  <si>
    <t>Телефон-факс Panasonic KX-FT988RUB</t>
  </si>
  <si>
    <t>Оказание транспортных услуг</t>
  </si>
  <si>
    <t>I 60.10.12</t>
  </si>
  <si>
    <t>I 6011000</t>
  </si>
  <si>
    <t xml:space="preserve"> 74</t>
  </si>
  <si>
    <t>АРГОН ГАЗООБРАЗНЫЙ В/Ч 40Л ТУ 6-21-12-94</t>
  </si>
  <si>
    <t>Сентябрь-Октябрь 2015</t>
  </si>
  <si>
    <t>Передача во временное  владение и пользование ж.д. цистернами, крытыми вагонами</t>
  </si>
  <si>
    <t>71.21.2</t>
  </si>
  <si>
    <t>ПРУЖИНА СЖАТИЯ 260.0003</t>
  </si>
  <si>
    <t>ИСКЛЮЧИТЬ</t>
  </si>
  <si>
    <t>90.10</t>
  </si>
  <si>
    <t>Договор на передачу отходов в собственность</t>
  </si>
  <si>
    <t>Декабрь 2015г.</t>
  </si>
  <si>
    <t>34.10.2</t>
  </si>
  <si>
    <t>Поставка автомобиля Тойота Камри</t>
  </si>
  <si>
    <t>Февраль 2015</t>
  </si>
  <si>
    <t>Июль 2015</t>
  </si>
  <si>
    <t>Поставка автомобиля Тойота Land Cruiser 150 (Prado)</t>
  </si>
  <si>
    <t>3 553 438,00</t>
  </si>
  <si>
    <t xml:space="preserve">34.10.3 </t>
  </si>
  <si>
    <t>Поставка автобуса Hyundai Bogdan</t>
  </si>
  <si>
    <t>Август 2015</t>
  </si>
  <si>
    <t>Сентябрь 2015</t>
  </si>
  <si>
    <t>ИСКЛЮЧЕН</t>
  </si>
  <si>
    <t>31.10.3</t>
  </si>
  <si>
    <t xml:space="preserve">Калибровка средств измерения </t>
  </si>
  <si>
    <t>Соответствие аккредитации заявленному ассортименту средств измерения</t>
  </si>
  <si>
    <t>Декабрь 2015</t>
  </si>
  <si>
    <t>Компьютер HP H5U03EA или эквивалент</t>
  </si>
  <si>
    <t xml:space="preserve">Центральный процессор Количество ядер  не менее 4 Техпроцесс   не более22 нмЧастота  не менее 3.2 ГГц Максимальная частота   не менее 3.6 ГГцL1 кэш  не менее 256 кБL2 кэш  не менее 1 МБL3 кэш  не менее 6 МБРасчетная тепловая мощность – не менее 84 ВтМатеринская плата Расчетная тепловая мощность (TDP) чипсета -  не менее 4,1 W
</t>
  </si>
  <si>
    <t>БЛОК ПИТАНИЯ FSP &lt; ATX-500PNR &gt; 500W ATX или эквивалент</t>
  </si>
  <si>
    <t xml:space="preserve">Тип устройства  Блок питания с активным PFC (Power Factor Correction) модулем
Максимальная нагрузка не менее +3.3V - 24A, +5V - 20A, +12V1 - 18A, +12V2 - 18A, +5VSB - 2.5A, -12V - 0.3A; Комбинированная нагрузка: +3.3V &amp; +5V - 120 Вт +12V1 &amp; +12V2 - 408 Вт
</t>
  </si>
  <si>
    <t>Сетевой фильтр Defender ES &lt;3м&gt; (5 розеток) или эквивалент</t>
  </si>
  <si>
    <t xml:space="preserve">Количество выходных розеток 5Длина кабеля 3 мТип входной вилки Тип F (евровилка)
</t>
  </si>
  <si>
    <t>ИБП UPS 700VA Back ES APC &lt;BE700G-RS&gt;, защита телефонной линии, USB или эквивалент</t>
  </si>
  <si>
    <t xml:space="preserve">Тип Пассивный Номинальное выходное напряжение 230ВМаксимальная выходная мощность не менее 700 ВАЭффективная мощность не менее 405 ВаттХолодный старт ПоддерживаетсяВремя работы от батарей при нагрузке 100 Вт: не менее 31 мин.Время работы от батарей при нагрузке 200 Вт: не менее 13 мин.Время работы от батарей при нагрузке 300 Вт: не менее  7 мин.Время работы от батарей при нагрузке 400 Вт: не менее 4 мин.
</t>
  </si>
  <si>
    <t>Монитор  ASUS MX239H BK или эквивалент</t>
  </si>
  <si>
    <t xml:space="preserve">Цвета, использованные в оформлении:     Серебристый, черный Комплект поставки:  аудиокабель, кабель-переходник HDMI --&gt; DVI, кабель VGA "Аудио" Колонки:  Встроенные; 2 x 3 Вт Яркость матрицы: не менее 250 кд/м2 Контрастность LCD-матрицы:  не менее 80M:1 - 
</t>
  </si>
  <si>
    <t>МФУ HP CF486A или эквивалент</t>
  </si>
  <si>
    <t xml:space="preserve">Тип оборудования МФУ, факсПрименение Монохромная лазерная бизнес-печатьТехнология печати Лазерная монохромнаяЦвета, использованные в оформлении Черный глянцевый, черныйГрадаций (bit) серого цвета Не менее 8 (256 градаций серого)Комплект поставки Диск с ПО, Кабель питания, Картридж, Телефонный шнур.Процессор Не менее 600 МГцПамять принтера/МФУ Не менее 256 МбНе менее 400 страниц - память факсаЖК-дисплей Есть; 2-строчныйИнтерфейс USB 2.0, RJ-45 Сетевой интерфейс 10/100 Мбит/сек
</t>
  </si>
  <si>
    <t>Кабель UTP, 305 метров или эквивалент</t>
  </si>
  <si>
    <t>Кабель Lanmaster NM-UTP5E4PR-CCA 305м UTP CCA 4 pairs Cat 5e PVC Grey      LANMASTER     NM-UTP5E4PR-CCA              41.48 дол за бухту</t>
  </si>
  <si>
    <t>Флеш накопитель USB 3.0 Flash Sandisk 32 Gb Ultra или эквивалент</t>
  </si>
  <si>
    <t>Объем памяти  Не менее 32 GB</t>
  </si>
  <si>
    <t>Тестер кабеля 5bites LY-CT013 для UTP/STP RJ45, BNC, RJ11/12 или эквивалент</t>
  </si>
  <si>
    <t>NMC-TE300 Кабельный тестер UTP/STP, BNC, RJ11, RJ12, RJ45, со встроенным переговорным устройством</t>
  </si>
  <si>
    <t>Инструмент HT- 500R+HT-308 для обжима коннекторов RJ-45, RJ-12/11 и зачистки витой пары или эквивалент</t>
  </si>
  <si>
    <t>NMC-500R Устройство обжимное професcиональное RJ-45/8P8C, RJ-12/6P6C, RJ-11/6P4C</t>
  </si>
  <si>
    <t>Коннектор RJ-45 8P8C для сети 5 категории или эквивалент</t>
  </si>
  <si>
    <t>Коннектор для сетевого провода Разъем RJ-45 для витой пары выполнен из прозрачного прочного пластика с позолоченным покрытием контактов</t>
  </si>
  <si>
    <t>Коннектор телефонный разъем RJ-12 (6P4C) или эквивалент</t>
  </si>
  <si>
    <t>Коннектор для телефонного провода Разъем RJ12</t>
  </si>
  <si>
    <t>Сумка для ноутбука  PC PET PCP-1001BL 15.6" Polyester HQ Classic Toplader Front compartment Blue Patch Черный или эквивалент</t>
  </si>
  <si>
    <t xml:space="preserve">Тип сумка Максимальный размер экрана не менее 15.6"Материал синтетическийЦвет черный
Внешние отделения естьОтделение-органайзер естьКомплектация ремешок крепления, карман для телефона,плечевой ременьЗащитные функции защита от водыРазмер основного отделения Не менее 38х30х4 смРазмер сумки  Не менее 39х31х4,5 см
</t>
  </si>
  <si>
    <t>Диктофон Olympus DM-670 или эквивалент</t>
  </si>
  <si>
    <t xml:space="preserve">Тип памяти встроенная + внешняяОбъем встроенной памяти: не менее 8 ГбСлот для карт памяти micro Secure DigitalЖК-дисплей естьПоддержка форматов MP3, WMAВстроенный динамик:   естьФормат записи MP3/PCM/WMAДиапазон частот записи 20 - 23000 ГцФункция активизации по голосу естьИзменение чувствительности микрофона естьЗапись с разным качеством естьМаксимальное время записи не менее 10.9 ч (с высоким качеством) / 2007 ч (с низким качеством)
</t>
  </si>
  <si>
    <t>Термобумага Lomond [0104001] / NBK для факса или эквивалент</t>
  </si>
  <si>
    <t>Lomond [0104001] / NBK для факса или эквивалент</t>
  </si>
  <si>
    <t>Мышь для ноутбука</t>
  </si>
  <si>
    <t xml:space="preserve">Тип ПроводнаяИнтерфейс USBТип сенсора ОптическийНазначение Для ноутбукаКоличество клавиш Не менее 3Разрешение  Не менее 800 dpi
</t>
  </si>
  <si>
    <t>DVD-R Не менее 4.7 GB</t>
  </si>
  <si>
    <t>Радиостанция носимая Motorola GP380 или эквивалент</t>
  </si>
  <si>
    <t xml:space="preserve">Стандарт LB/VHF/UHFДиапазон частот 136-174 МГц, 403-470 МГц, 29.7-42 МГцМощность передатчика 6 Вт
Переключение мощности передатчика естьВид модуляции FMЧувствительность 0.25 мкВ (12 dB SINAD)
Количество каналов 255Поддержка кодирования CTCSS, DCS, DTMFАнтенна съемная
</t>
  </si>
  <si>
    <t>Видео проектор Viewsonic PJD5132 или эквивалент</t>
  </si>
  <si>
    <t xml:space="preserve">Класс устройства портативныйТип устройства DLPЦветовое колесо 6-ти сегментноеРекомендуемая область применения для офисаРеальное разрешение не менее 800x600Поддержка 3D естьСрок службы лампы не менее 4500 часовСрок службы лампы в экономичном режиме не менее 6000 часовКоличество ламп 1 Мощность лампы не менее 190 ВтПроекционное расстояние не менее 1 - 11.3 м
</t>
  </si>
  <si>
    <t>СЕТЕВОЙ ФИЛЬТР BURO (6 РОЗЕТОК) 5М  или эквивалент</t>
  </si>
  <si>
    <t xml:space="preserve">Количество выходных розеток 6Длина кабеля 5 мТип входной вилки Тип F (евровилка)
</t>
  </si>
  <si>
    <t>Объем памяти Не менее 16Gb</t>
  </si>
  <si>
    <t>ФОТОАППАРАТ ЦИФРОВОЙ Canon PowerShot SX600 HS  или эквивалент</t>
  </si>
  <si>
    <t xml:space="preserve">Общее число пикселов  Не менее 16.8 млнЧисло эффективных пикселов  Не менее 16 млнРазмер 1/2.3"
Кроп-фактор 5.62Максимальное разрешение не менее 4608 x 3456Тип матрицы BSI CMOSЧувствительность 100 - 3200 ISO, Auto ISOВспышка встроенная, до 3.50 м, подавление эффекта красных глаз
Стабилизатор изображения (фотосъемка) оптический, </t>
  </si>
  <si>
    <t>Фотоаппарат зеркальный Canon EOS 600D Kit 18-55 IS Black или эквивалент</t>
  </si>
  <si>
    <t xml:space="preserve">Общее число пикселов не менее 18.7 млнЧисло эффективных пикселов не менее18 млнРазмер APS-C (22.3 х 14.9 мм)Кроп-фактор 1,6Максимальное разрешение не менее 5184 x 3456Тип матрицы  
Чувствительность не менее 100 - 6400 ISO, Auto ISOРасширенные значения ISO ISO6400, ISO12800
</t>
  </si>
  <si>
    <t xml:space="preserve">Сумка для камер DSLR Case Logic SLRC-200 B1  </t>
  </si>
  <si>
    <t xml:space="preserve">Тип чехол для фотокамерыМатериал текстильВнешние габариты (ВхТхД) не менее19х15.20х17.10 см и не более 19.20х15.30х17.30Количество внутренних отделений не более 1Внешний карман есть Варианты переноски ручка для переноски, плечевой ремень
</t>
  </si>
  <si>
    <t>Видеокамера Flash HD Panasonic  HC-V530EE-K</t>
  </si>
  <si>
    <t xml:space="preserve">Поддержка видео высокого разрешения не менее Full HD 1080pМаксимальное разрешение видеосъемки не менее 1920x1080Широкоформатный режим видео естьТип матрицы MOSКоличество матриц 1Матрица не менее 2.51 МпиксФизический размер матрицы 1/5.8"Фокусное расстояние объектива 2.06 - 103 мм Эквивалентное фокусное расстояние 28 - 1740 ммZoom оптический / цифровой 50x / 150x
</t>
  </si>
  <si>
    <t>Брошюровальная машинка GMP CWP или эквивалент</t>
  </si>
  <si>
    <t xml:space="preserve">Размеры 56,3 x 69,6 x 35,9 смВес 43,5 кгПроизводительность Перфорация – 5000 листов в час. Переплет – 250 книг в часМаксимальный объем одновременной перфорации 20 листов бумаги 80г/м2Максимальный формат переплета А4+ (35,5 см)Четыре сменных перфорационных тула - переплет пластиковыми пружинами 
</t>
  </si>
  <si>
    <t xml:space="preserve">Общий тип МОНОХРОМНЫЕ МФУ ФОРМАТА A4Технология лазернаяСкорость механизма не менее 35 страниц формата A4 в минутуРазрешение не менее 1800 x 600 точек на дюйм (печать), 600 x 600 точек на дюйм, 256 оттенков серого (сканирование/копирование)Рабочий цикл не менее 20.000 страниц в месяц или 3.000 страниц в месяцВремя разогрева не более 20 сekВремя печати первой страницы не более 7 сekВремя вывода первой копии не более 6,9 сekГабаритные размеры  не более 494 x 430 x 448 мм;Масса основной блок: не более 18 кг
</t>
  </si>
  <si>
    <t>МФУ Xerox Workcentre 6015</t>
  </si>
  <si>
    <t xml:space="preserve">Устройство принтер/сканер/копир/факсТип печати цветнаяТехнология печати светодиоднаяРазмещение настольныйОбласть применения малый офисКоличество страниц в месяц не менее 30000Максимальный формат A4Количество цветов 4Максимальное разрешение для ч/б печати не менее 2400x1200 dpi Максимальное разрешение для цветной печати не менее 2400x1200 dpiСкорость печати не менее 15 стр/мин (ч/б А4),не менее 12 стр/мин (цветн. А4)Время выхода первого отпечатка не более 14 c (ч/б),не более 17 c (цветн.)
</t>
  </si>
  <si>
    <t>Уничтожитель бумаги (шредер) HSM Securio C18 (1.9х15) или эквивалент</t>
  </si>
  <si>
    <t xml:space="preserve">Размер частицы, мм 1,9x15Уровень секретности 4Количество уничтожаемых листов (70г/м2) 9Ширина загрузки, мм 230Емкость корзины, л 25Скорость резки, мм/сек 54Мощность, Вт 360Датчик пуска МеханическийАвто старт, стоп/реверс ДаАвтоматическая остановка при полной корзине ДаИндикатор переполненной корзины ДаИндикатор перегрева двигателя НетУровень шума, Дб 55
</t>
  </si>
  <si>
    <t>МФУ А3 черно-белый</t>
  </si>
  <si>
    <t xml:space="preserve">Функции: Печать, копирование, сканированиеПоддержка многозадачности: даСкорость черно-белой печати,  Обычный режим: не менее 31 стр./минВыход первой страницы (режим готовности) Черно-белая не более 9 с Нагрузка (в месяц, формат A4) не менее 65000 страницРекомендуемый ежемесячный объем печати не менее 4000 – 8000Технология печати: ЛазернаяКачество черно-белой печати (режим наилучшего качества): не менее 1200 x 1200 т/д
</t>
  </si>
  <si>
    <t xml:space="preserve">Матрица не менее 3 млн пикс.Разрешение (видео) не менее 1920x1080Поддержка режимов не менее 1920x1080 @ 30 ГцПодключение USB 2.0Микрофон встроенныйФокусировка автоматическая
Совместимые операционные системы Windows XP/Vista/7, Mac OS X 10.6 и выше
Угол обзора объектива не менее 78 град.Угол наклона не менее 55 град.Угол поворота не менее 180 град.Длина кабеля не менее 2.4 мРазмеры (ШxВxГ) не более 169x--x147 мм
</t>
  </si>
  <si>
    <t xml:space="preserve">Разрешение (видео) не менее 1920x1080Максимальная частота кадров не менее 30 ГцПоддержка режимов не менее 1920x1080 @ 30 ГцИнтерполированное разрешение в мегапикселах (фото) не менее 15 млн пикс. Подключение USB 2.0Микрофон встроенныйФокусировка автоматическаяФункция слежения за лицом есть
Совместимые операционные системы Windows XP SP3/Vista/7Конструкция крепление на монитореПодсветка естьДлина кабеля не менее 1.8 м
</t>
  </si>
  <si>
    <t>Факс Panasonic KX-FT988RUB</t>
  </si>
  <si>
    <t xml:space="preserve">Автоответчик  естьОбъем автоответчика (мин)  не менее 18 мин.Запись разговоров на автоответчик  есть
Тип печати  на термобумагеТип бумаги  рулонСкорость модема  не менее 9.6 Кбит/с
Скорость печати  н.д.Максимальный формат бумаги  A4Максимальный размер документа  не менее 216x297 ммЕмкость устройства автоподачи  не менее 10 листовОтложенная передача  есть
Память для приема факсов (количество листов)  не менее 28Многоадресная рассылка (число абонентов)  не менее 20
</t>
  </si>
  <si>
    <t xml:space="preserve">Тональный режим работы ДаИмпульсный режим работы ДаЦифровой дисплей 1Текстовый дисплей Да Строк дисплея не менее 2Размер дисплея (В*Ш) не менее 20*68 ммРазрядность дисплея не менее 16
Язык клавиатуры русский/ английскийБлокировка клавиатуры ручнаяСветовая индикация вызова Да
Набор номера на базе ДаПовторный набор номера не менее 20 номеров Записная книжка не менее  50 номеров
</t>
  </si>
  <si>
    <t xml:space="preserve">Клавиатура Genius KB06XE, USB, white, brown box (G-KB06XE USB) или эквивалент </t>
  </si>
  <si>
    <t xml:space="preserve">Интерфейс USBКоличество клавиш Не менее 104 штЦифровой блок ЕстьФорма клавиши Enter Г-образная
Габариты клавиатуры Не более  445 x 25 x 146 мм
</t>
  </si>
  <si>
    <t xml:space="preserve">Мышь Genius оптическая NetScroll 100 Optical, USB, silver, box или эквивалент </t>
  </si>
  <si>
    <t xml:space="preserve">Цвет серебристыйТип исполнения для правой и левой рукиМатериал изготовления пластик Тип подключения проводнаяИнтерфейс подключения USBВес Не более 100 г
</t>
  </si>
  <si>
    <t>МФУ А3 цветной</t>
  </si>
  <si>
    <t xml:space="preserve">Скорость печати Не менее 20 стр./мин (A4), 15 стр./мин (A3), 20 стр./мин (A4R), 20 стр./мин (A5R)
Способ печати Цветная лазерная печатьДвусторонняя печать Автоматическая
Печать с внешнего устройства хранения Поддерживаемые устройства хранения: USB-накопитель, карты памяти (SD, Compact Flash и Memory Stick через дополнительное устройство считывания/записи карт A2)
Устройство подачи бумаги Кассета для бумаги 1: 520 листов (80 г/м²); кассета для бумаги 2: 550 листов (80 г/м²); многофункциональный лоток емкостью 100 листов
</t>
  </si>
  <si>
    <t xml:space="preserve">Картридж HP CF283X (№83X) Black для LaserJet Pro M201, MFP 255 (повышенной ёмкости) или эквивалент </t>
  </si>
  <si>
    <t xml:space="preserve">Тип Оригинальный картридж HPЦвет красителя картриджа   Черный  Ресурс черного картриджа или контейнера с черными чернилами 2200 страницРазмеры упаковки 37.28 x 12.57 x 11.47 см
Вес брутто 0.824 кг
</t>
  </si>
  <si>
    <t>Картридж HP LJ C4096A ДЛЯ HP 2100</t>
  </si>
  <si>
    <t xml:space="preserve">Тип Оригинальный картридж HPЦвет красителя картриджа   Черный  Ресурс черного картриджа или контейнера с черными чернилами 5000 страницГабариты (Ш х Г х В) 35 x 15.8 x 24.3 см
</t>
  </si>
  <si>
    <t>2521370</t>
  </si>
  <si>
    <t xml:space="preserve">Открытый запрос предложение </t>
  </si>
  <si>
    <t>ГОСТ 2222-95 марка А,Б</t>
  </si>
  <si>
    <t>67.1</t>
  </si>
  <si>
    <t>Подготовка документов для государственной регистрации отчета об итогах дополнительного выпуска ценных бумаг ОАО "СХЗ"</t>
  </si>
  <si>
    <t>Выполнение монтажных работ по проекту "Переподключение оборудования на КП -6 цеха №32</t>
  </si>
  <si>
    <t>работа</t>
  </si>
  <si>
    <t>936 873.94</t>
  </si>
  <si>
    <t>февраль 2015г.</t>
  </si>
  <si>
    <t>январь 2015г.</t>
  </si>
  <si>
    <t xml:space="preserve">Ремонт тепловой изоляции установок: Уст. по производству диметиламина; Уст. термического и каталитического окисления; Уст. по производству сульфата натрия; Уст. по производству диметилгидразина; Товарно-сырьевая уст-ка; Амиачно-холодильная уст-ка; Уст. гидрирования нитрозодиметиламина          </t>
  </si>
  <si>
    <t>Антикоррозионная защита металлоконструкций газгольдера об.1460, аппаратного двора об.828. Производства диметилгидразина, диметиламина, нитрита-натрия, сульфата натрия</t>
  </si>
  <si>
    <t>ИСКЛЮЧЕНА</t>
  </si>
  <si>
    <t>Исключена</t>
  </si>
  <si>
    <t>Разработка разрешительных документов по экологии</t>
  </si>
  <si>
    <t>72.4</t>
  </si>
  <si>
    <t>Проектно-изыскательные работы по проекту внедрения системы "Корпоративная инфраструктура инфокоммуникаций</t>
  </si>
  <si>
    <t xml:space="preserve">IP-телефон - 
Cisco 7962, spare (CP-7962G=)
</t>
  </si>
  <si>
    <t>Открытый запрос предложений  в электронной форме</t>
  </si>
  <si>
    <t xml:space="preserve">IP-телефон - 
CP-7975G. Cisco Unified IP Phone 7975G
</t>
  </si>
  <si>
    <t xml:space="preserve">IP-телефон - 
CP-7916=. Cisco Unified IP Phone Expansion Module 7916
</t>
  </si>
  <si>
    <t xml:space="preserve">IP-телефон - 
CP-SINGLFOOTSTAND=.Cisco (FootStand Kit for Single 7916)
</t>
  </si>
  <si>
    <t xml:space="preserve">Блок питания для серии устройств 7900 -
CP-PWR-CUBE-3
</t>
  </si>
  <si>
    <t>31.3</t>
  </si>
  <si>
    <t xml:space="preserve">Шнур для блоков питания для серии устройств Cisco 7900 – 
CP-PWR-CORD-CE
</t>
  </si>
  <si>
    <t xml:space="preserve">Пакет лицензий для подключения ip телефонов –
Cisco Unified CM Device License For ELD - 10 Units (L-CM-DL-10=
</t>
  </si>
  <si>
    <t xml:space="preserve">Светильник СПО-36 </t>
  </si>
  <si>
    <t xml:space="preserve">Светотехнические характеристики4500Световой поток с прозрачным стеклом, лм ДТип кривой силы света 3150Световой поток с матовым стеклом, лм 4000Коррелированная цветовая температура, К &gt;80Индекс цветопередачи, Ra 112Эффективность светильника, лм/Вт Nichia (Япония)Производитель светодиодов ПКласс светораспределения по ГОСТ Р 54350-2011 120Угол излучения 2O 0,5 , град </t>
  </si>
  <si>
    <t>Диодная лампа ЛБ40 (L36W/765) или эквивалент</t>
  </si>
  <si>
    <t>Диодная лампа E27 (6400K/4200K/2700K) 23W или эквивалент</t>
  </si>
  <si>
    <t>Диодная лампа E14 (6400K/4200K/2700K) 9W или эквивалент</t>
  </si>
  <si>
    <t>Светодиодная лампа тип лампы MR 16 5w (диаметр: 40 мм), цветовая t, К : 6500;  Тип цоколя : GU5.3) или эквивалент</t>
  </si>
  <si>
    <t>Экспертиза промышленной безопасности козлового крана</t>
  </si>
  <si>
    <t>01.07.2015-30.09.2015</t>
  </si>
  <si>
    <t>Март-апрель 2015</t>
  </si>
  <si>
    <t>Услуги по организации перевозок грузов железнодорожным транспортом</t>
  </si>
  <si>
    <t>63.40</t>
  </si>
  <si>
    <t>2715010</t>
  </si>
  <si>
    <t>Поставка трубопроводов высокого давления</t>
  </si>
  <si>
    <t xml:space="preserve">Труба стальная бесшовная горячедеформированная 219×34, группа В по ГОСТ 8731-74*, материал – 09Г2С. </t>
  </si>
  <si>
    <t xml:space="preserve">Труба стальная бесшовная холоднодеформированная 14×4, группа В по ГОСТ 8731-74*, материал – 09Г2С. </t>
  </si>
  <si>
    <t xml:space="preserve">Труба стальная бесшовная холоднодеформированная 25×7, группа В по ГОСТ 8731-74*, материал – 09Г2С. </t>
  </si>
  <si>
    <t xml:space="preserve">Труба стальная бесшовная холоднодеформированная 42×9, группа В по ГОСТ 8731-74*, материал – 09Г2С. </t>
  </si>
  <si>
    <t xml:space="preserve">Труба стальная бесшовная горячедеформированная и горячепрессованная для газопроводов и газлифтных систем 83×16, материал – 09Г2С. </t>
  </si>
  <si>
    <t xml:space="preserve">Труба стальная бесшовная горячедеформированная и горячепрессованная для газопроводов и газлифтных систем 140×20, материал – 09Г2С. </t>
  </si>
  <si>
    <t xml:space="preserve">Труба стальная бесшовная горячедеформированная и горячепрессованная для газопроводов и газлифтных систем 180×28, материал – 09Г2С. </t>
  </si>
  <si>
    <t xml:space="preserve">45
74
</t>
  </si>
  <si>
    <t xml:space="preserve">4560000
7421025
7421029
</t>
  </si>
  <si>
    <t>Разработка проектной и рабочей документации "Новая операторная установки гидрирования НДМА цеха гидрирования"</t>
  </si>
  <si>
    <t>Разработка  рабочей документации "Внедрение АСУ ТП установки гидрирования НДМА цеха гидрирования"</t>
  </si>
  <si>
    <t xml:space="preserve">3120161
3120101
3131151
3120462
4510040
4521050
4540020
2944216
4530788
</t>
  </si>
  <si>
    <t xml:space="preserve">Выполнение сторительно-монтажных работ по объекту "Реконструкция РУ-6кВ КП-6 корпуса № 402"
</t>
  </si>
  <si>
    <t xml:space="preserve">Строительно-монтажные работы  </t>
  </si>
  <si>
    <t xml:space="preserve">4530050
</t>
  </si>
  <si>
    <t xml:space="preserve">Выполнение монтажных  работ по проекту "Переподключение оборудования на КП-6 цеха №32" 
</t>
  </si>
  <si>
    <t xml:space="preserve">Монтажные работы  </t>
  </si>
  <si>
    <t>м</t>
  </si>
  <si>
    <t>Май 2015</t>
  </si>
  <si>
    <t>Запрос предложений</t>
  </si>
  <si>
    <t>Март 2015 г.</t>
  </si>
  <si>
    <t>Разработка проектной документации и монтаж инженерных и технических средств охраны (инженерные сооружения и заграждения, охранная, охранно-пожарная, тревожная сигнализация, периметральная сигнализация, средства оповещения, системы охранные телевизионные, средства и системы контроля и управления доступом, интегрированные комплексные системы, программное обеспечение и другие средства, предназначенные для защиты личности и имущества, применяемые для охраны объектов)</t>
  </si>
  <si>
    <t>Закупка услуг по ремонту кабельных трасс</t>
  </si>
  <si>
    <t>Март 2015г.</t>
  </si>
  <si>
    <t>Март  2015г.</t>
  </si>
  <si>
    <t>Исключено</t>
  </si>
  <si>
    <t>Поставка технических газов</t>
  </si>
  <si>
    <t>Февраль 2015 г.</t>
  </si>
  <si>
    <t>24.10</t>
  </si>
  <si>
    <t>гелий, водород в баллонах</t>
  </si>
  <si>
    <t>Ремонт освещения с заменой светильников уличного освещения на об.823 Производства</t>
  </si>
  <si>
    <t>Водород в азоте 85%, 4л (с баллоном)</t>
  </si>
  <si>
    <t>ТУ 6-16-2956-92, паспорт</t>
  </si>
  <si>
    <t>Водород в азоте 94%, 4л (с баллоном)</t>
  </si>
  <si>
    <t>Водород в азоте 96%, 4л (с баллоном)</t>
  </si>
  <si>
    <t>Водород в азоте 98%, 4л (с баллоном)</t>
  </si>
  <si>
    <t>Двуокись углерода (IV) в водороде (СО2 в Н2) – 25-45 ppm, 4л (с баллоном)</t>
  </si>
  <si>
    <t>Оксид углерода (II) в водороде (СО в Н2) – 25-45 ppm, 4л (с баллоном)</t>
  </si>
  <si>
    <t>Кислород в азоте-1,2%, 4л (с баллоном)</t>
  </si>
  <si>
    <t>Кислород в азоте-0,02%, 4л (с баллоном)</t>
  </si>
  <si>
    <t>СО в гелии – 0,4%, 4л (с баллоном)</t>
  </si>
  <si>
    <t>Кислород в гелии-0,5%, 4л (с баллоном)</t>
  </si>
  <si>
    <t>Этилен в воздухе-0,005%, 4л (с баллоном)</t>
  </si>
  <si>
    <t>Этилен в воздухе-0,01%, 4л (с баллоном)</t>
  </si>
  <si>
    <t>Этилен в воздухе-0,015%, 4л (с баллоном)</t>
  </si>
  <si>
    <t>Кислород в азоте 0,3%, 4л (с баллоном)</t>
  </si>
  <si>
    <t>Кислород в азоте 0,5%, 4л (с баллоном)</t>
  </si>
  <si>
    <t>Кислород в азоте 0,7%, 4л (с баллоном)</t>
  </si>
  <si>
    <t>Кислород в азоте 5,0%, 4л (с баллоном)</t>
  </si>
  <si>
    <t>Кислород в азоте 10,0%, 4л (с баллоном)</t>
  </si>
  <si>
    <t>Оксид углерода (IV) в гелии (СО2 в Н2) 0,5%, 4л (с баллоном)</t>
  </si>
  <si>
    <t>Оксид углерода (IV) в гелии (СО2 в Н2) 1,0%, 4л (с баллоном)</t>
  </si>
  <si>
    <t>Оксид углерода (IV) в гелии (СО2 в Н2) 1,5%, 4л (с баллоном)</t>
  </si>
  <si>
    <t>Пропилен в гелии 0,1%, 4л (с баллоном)</t>
  </si>
  <si>
    <t>Пропилен в гелии 2,0%, 4л (с баллоном)</t>
  </si>
  <si>
    <t>Пропилен в гелии 5,0%, 4л (с баллоном)</t>
  </si>
  <si>
    <t>Водород в азоте 0,1%, 4л (с баллоном)</t>
  </si>
  <si>
    <t>Водород в азоте 1%, 4л (с баллоном)</t>
  </si>
  <si>
    <t>Водород в азоте 10%, 4л (с баллоном)</t>
  </si>
  <si>
    <t>Водород в азоте 20%, 4л (с баллоном)</t>
  </si>
  <si>
    <t>Водород в азоте 30%, 4л (с баллоном)</t>
  </si>
  <si>
    <t>Водород в азоте 40 %, 4л (с баллоном)</t>
  </si>
  <si>
    <t>Водород в азоте 50%, 4л (с баллоном)</t>
  </si>
  <si>
    <t>Водород в азоте 60%, 4л (с баллоном)</t>
  </si>
  <si>
    <t>Водород в азоте 70%, 4л (с баллоном)</t>
  </si>
  <si>
    <t>Водород в азоте 80%, 4л (с баллоном)</t>
  </si>
  <si>
    <t>Водород в азоте 90%, 4л (с баллоном)</t>
  </si>
  <si>
    <t>Водород в азоте 99,9%, 4л (с баллоном)</t>
  </si>
  <si>
    <t>март-июль-2015</t>
  </si>
  <si>
    <t>март-июль 2015</t>
  </si>
  <si>
    <t>март -апрель 2015</t>
  </si>
  <si>
    <t xml:space="preserve">Сода кальцинированная техническая, 100% </t>
  </si>
  <si>
    <t>ГОСТ 5100-85 с изм.1 Марка Б</t>
  </si>
  <si>
    <t>25.25</t>
  </si>
  <si>
    <t>Бочки металлические с хомутом 216,5л, толщина 0,9х0,8х0,9мм</t>
  </si>
  <si>
    <t>Visio Professional 2013 Single</t>
  </si>
  <si>
    <t>Windows Professional 8.1 Legalization GetGenuine</t>
  </si>
  <si>
    <t xml:space="preserve">Office Professional Plus 2013 Single </t>
  </si>
  <si>
    <t>Windows Server CAL 2012 Single Device CAL</t>
  </si>
  <si>
    <t xml:space="preserve">Exchange Server Standard 2013 Single </t>
  </si>
  <si>
    <t>Exchange Standard CAL 2013 Single Device CAL</t>
  </si>
  <si>
    <t>Lync Server 2013 Single</t>
  </si>
  <si>
    <t>Lync Server Standard CAL 2013 Single Device CAL</t>
  </si>
  <si>
    <t>SharePoint Server 2013 Single</t>
  </si>
  <si>
    <t>SharePoint Standard CAL 2013 Single Device CAL</t>
  </si>
  <si>
    <t>SQL Svr Standard Core 2014 Single 2License CoreLic</t>
  </si>
  <si>
    <t xml:space="preserve">Core Infrastructure Server Suite Datacenter Single LicSAPk 2Proc </t>
  </si>
  <si>
    <t>Core Infrastructure Server Suite Standard Single LicSAPk 2Proc</t>
  </si>
  <si>
    <t>Autodesk AutoCAD 2015 Commercial New SLM ACE R3</t>
  </si>
  <si>
    <t>Autodesk AutoCAD 2015 Commercial New SLM Additional Seat ACE GEN</t>
  </si>
  <si>
    <t>Autodesk AutoCAD Commercial Maintenance Subscription (1 Year) ACE GEN</t>
  </si>
  <si>
    <t>Комплект Конструкции 3D V15 , лицензия (Компaс-3D V15 (включая Компaс-График V15 и СПДС-Помощник), Архитектура:АС/АР, Железобетонные конструкции:КЖ, Металлоконструкции:КМ, Каталог: Генплан и ландшафт, Каталог: ППР и ПОС)1, 2</t>
  </si>
  <si>
    <t>Технология: ТХ, лицензия, (приложение для Компaс-3D/Компaс-График)</t>
  </si>
  <si>
    <t>Жизнеобеспечение: ОВ, лицензия, (приложение для Компaс-3D/Компaс-График)</t>
  </si>
  <si>
    <t>Жизнеобеспечение: ВК, лицензия, (приложение для Компaс-3D/Компaс-График)</t>
  </si>
  <si>
    <t>Стандартные Изделия: Детали, узлы и конструктивные элементы для Компaс, лицензия Включает стандартные и прочие изделия 2D и 3D: подшипники и детали машин, детали и арматуру трубопроводов, детали пневмо- и гидросистем, детали и узлы сосудов и аппаратов, элементы станочных приспособлений</t>
  </si>
  <si>
    <t>Стандартные Изделия: Крепеж для Компaс, лицензия Включает крепежные стандартные и прочие изделия 2D и 3D по ГОСТ, ОСТ 92, ISO, DIN</t>
  </si>
  <si>
    <t>Оборудование: Развертки, лицензия (приложение для Компaс-3D/Компaс-График)</t>
  </si>
  <si>
    <t>Материалы и Сортаменты для Компaс, лицензия</t>
  </si>
  <si>
    <t>WinRAR : 5 : Standard Licence - для юридических лиц 100-199 лицензий</t>
  </si>
  <si>
    <t>Kaspersky Endpoint Security для бизнеса – Стандартный Russian Edition. 150-249 Node 1 year Base License</t>
  </si>
  <si>
    <t>ПК «Расходомер ИСО» "Модуль расчета суточного количества жидкостей и газов по результатам планиметрирования дисковых и ленточных диаграмм показаний интегратора по ГОСТ 8.586.(1,2,3,4,5)-2005</t>
  </si>
  <si>
    <t>Лицензия на право использования СКЗИ КриптоПро CSP версии 3.9 на одном рабочем месте </t>
  </si>
  <si>
    <t>1С:Предприятие 8. Клиентская лицензия на 50 рабочих мест </t>
  </si>
  <si>
    <t>ABBYY FineReader 12 Corporate 51-100 лицензий Concurrent</t>
  </si>
  <si>
    <t>Обновление ПК ГРАНД - Смета Professional/ Флеш до версии 7 на одно рабочее место</t>
  </si>
  <si>
    <t>Право на использование обновлений базы данных характеристик современных строительных материалов ГРАНД-СтройМатериалы в течение года, на одно рабочее место</t>
  </si>
  <si>
    <t>ПК ГРАНД-Смета Professional версия 7 на одно рабочее место с базовым комплектом нормативно-справочной информации</t>
  </si>
  <si>
    <t>База данных характеристик современных строительных материалов ГРАНД-СтройМатериалы в составе ИСС ГРАНД-СтройИнфо</t>
  </si>
  <si>
    <t>Электронное рабочее место специалиста по охране труда. Премиум.</t>
  </si>
  <si>
    <t>PIT Сервер. Стандарт</t>
  </si>
  <si>
    <t>PIT Клиентская лицензия Стандарт</t>
  </si>
  <si>
    <t>Лицензия на программное обеспечение InfoWatch Traffic Monitor 500</t>
  </si>
  <si>
    <t>Техническая поддержка программного обеспечения InfoWatch Traffic Monitor 500</t>
  </si>
  <si>
    <t>Сервер PowerEdge R630 (2хE5-2660 v3, 2,6 ГГц \ 8х16Gb \ 2xSAS 300Gb)</t>
  </si>
  <si>
    <t>Шт.</t>
  </si>
  <si>
    <t>Сервер PowerEdge R630(2х E5-2609 v3, 1,9 ГГц \ 2х8Gb \ 2xNLSAS 1Tb)</t>
  </si>
  <si>
    <t>Сервер PowerEdge R630(2хE5-2660 v3, 2,6 ГГц \ 16х16Gb \ 2xSAS 300Gb)</t>
  </si>
  <si>
    <t>SC4020, iSCSI 10 Гбит/с — 4 порта (24x900Gb \ Storage Center Software Bundle, Base 48 License \ пакет для удаленной защиты данных и увеличения производительности)</t>
  </si>
  <si>
    <t>DR4100, 9 Тбайт</t>
  </si>
  <si>
    <t>Приемопередатчик SR SFP+ 10 Гбит/с, совместим с серверными адаптерами Intel и Broadcom 10 Гбит/с и 1 Гбит/с — комплект</t>
  </si>
  <si>
    <t>Dell NetShelter SX 42U, 600 x 1070 мм, с боковыми панелями, черный</t>
  </si>
  <si>
    <t>Dell Smart-UPS 3000VA LCD RM 2U 230V</t>
  </si>
  <si>
    <t>UPS Network Management Card 2</t>
  </si>
  <si>
    <t>APC Basic Rack-Mount PDU - power distribution strip</t>
  </si>
  <si>
    <t>Dell DMPU2016-G01 16-port remote KVM switch with 2 remote users, 1 local user, dual power supply</t>
  </si>
  <si>
    <t>Dell DMPUIQ-VMCHS-G01 для серверных интерфейсных модулей (SIM) Dell для VGA, USB-клав., мыши, поддержка виртуальных носителей, CAC и USB2.0</t>
  </si>
  <si>
    <t>18,5-дюймовая KMM-консоль Dell DKMMLED185-001 со светодиодной подсветкой — международная английская клавиатура</t>
  </si>
  <si>
    <t>Dell - Оптоволоконный кабель LC-LC Multimode, 3 м, комплект</t>
  </si>
  <si>
    <t>DSG NetVault</t>
  </si>
  <si>
    <t>Dell Networking N2024,L2,24 порта 1Гб/с+2 фикс.порта SFP+ 10Гб/с,возм.объед. в стек,возд.поток от пан.вв-выв к блоку пит.,ист.пит.перем.тока</t>
  </si>
  <si>
    <t>Dell Networking N2048P, L2, POE+, 48 п-тов 1 Гбит/с+2 фикс.п-та SFP+ 10 Гбит/с, возм.объед.в стек,возд. пот.от пан.вв.-выв.к ИП, ИП пер.тока</t>
  </si>
  <si>
    <t>Dell Networking N2048,L2,48 п-тов 1 Гбит/с+2 фикс.п-та SFP+ 10 Гбит/с,возм.объед.в стек,возд.поток от пан.вв.-выв. к ист.пит, ист.пит.пер.т.</t>
  </si>
  <si>
    <t>Точка мгновенного доступа к беспроводной связи PowerConnect W-IAP135, два радиомодуля, 802.11 a/b/g/n, 3x3:3, встроенные антенны</t>
  </si>
  <si>
    <t>S4810P, 48 портов 10GbE SFP+, 4 порта QSFP 40GbE, 1 источник питания переменного тока, 2 вентилятора, прямой поток воздуха</t>
  </si>
  <si>
    <t>iTMan Inventory v.3 Enterprise with RLS</t>
  </si>
  <si>
    <t>WhatsUp Gold Premium 100 New Devices w/ 12M Service</t>
  </si>
  <si>
    <t>33.1 25.22, 29.1</t>
  </si>
  <si>
    <t>3313170  2522310  2912230</t>
  </si>
  <si>
    <t>Поставка строительного  инструмента, оргтехники, офисной мебели, бытовой техники, пожарного оборудования, лабораторного оборудования, строительных материалов</t>
  </si>
  <si>
    <t>18 377 589,99</t>
  </si>
  <si>
    <t xml:space="preserve">Поставка электромонтажного оборудования, строительных материалов, строительного  инструмента, металлопроката, спецодежды, средств индивидуальной защиты, лабораторного оборудования, производственного оборудования и комплектующих.  </t>
  </si>
  <si>
    <t>21 879 717,28</t>
  </si>
  <si>
    <t>Поставка строительных материалов, ЗИП, электрооборудования, катализаторов</t>
  </si>
  <si>
    <t>36 319 483,99</t>
  </si>
  <si>
    <t>70</t>
  </si>
  <si>
    <t xml:space="preserve">Аренда нежилых помещений </t>
  </si>
  <si>
    <t>Проектно-изыскательные работы по проекту внедрения системы "Корпоративная инфраструктура инфокоммуникаций"</t>
  </si>
  <si>
    <t>Согласование Изменения/дополнения к технологическому регламенту (ТР) производства диметиламина с проектной, научной организацией</t>
  </si>
  <si>
    <t>Исключить</t>
  </si>
  <si>
    <t>апрель-май 2015</t>
  </si>
  <si>
    <t>АППАРАТ ДЛЯ РУЧН.ДУГОВ.СВАРКИ PICO 162MV</t>
  </si>
  <si>
    <t>Инвенторного типа, однофазный</t>
  </si>
  <si>
    <t xml:space="preserve">Шланговый противогаз ПШ -1 </t>
  </si>
  <si>
    <t>Шланговый противогаз ПШ -2</t>
  </si>
  <si>
    <t>Поставка деталей трубопроводов высокого давления</t>
  </si>
  <si>
    <t>Колено Ду=6, с углом 90° с фланцами на Ру св. 10 до 100 МПа, материал - 09Г2С, исп. 2</t>
  </si>
  <si>
    <t>Колено Ду=10, с углом 90° с фланцами на Ру св. 10 до 100 МПа, материал - 09Г2С, исп. 2</t>
  </si>
  <si>
    <t>Колено Ду=50, с углом 90° с фланцами на Ру св. 10 до 100 МПа, материал - 09Г2С, исп. 2</t>
  </si>
  <si>
    <t>Колено Ду=100, с углом 90° с фланцами на Ру св. 10 до 100 МПа, материал - 09Г2С, исп. 2</t>
  </si>
  <si>
    <t>Колено Ду=125, с углом 90° с фланцами на Ру св. 10 до 100 МПа, материал - 09Г2С, исп. 2</t>
  </si>
  <si>
    <t>Колено Ду=25, с углом 90° с фланцами и опорой на Ру св. 10 до 100 МПа, материал - 09Г2С, исп. 3</t>
  </si>
  <si>
    <t>Колено Ду=125, с углом 90° с фланцами и опорой на Ру св. 10 до 100 МПа, материал - 09Г2С, исп. 2</t>
  </si>
  <si>
    <t>Колено Ду=25, с углом 90° неравноплечее с фланцами и опорой на Ру св. 10 до 100 МПа, материал - 09Г2С, исп. 3</t>
  </si>
  <si>
    <t>Колено Ду=100, с углом 90° неравноплечее с фланцами на Ру св. 10 до 100 МПа, материал - 09Г2С, исп. 2</t>
  </si>
  <si>
    <t>Угольник Ду=125 с ответвлениями и фланцами на Ру св. 10 до 100 МПа, с ответвлением Ду=25, материал - 09Г2С, исп. 2</t>
  </si>
  <si>
    <t>Тройник переходной 10×6 с фланцами на Ру св. 10 до 100 МПа, материал - 09Г2С, исп. 2</t>
  </si>
  <si>
    <t>Тройник переходной 25×10 с фланцами на Ру св. 10 до 100 МПа, материал - 09Г2С, исп. 2</t>
  </si>
  <si>
    <t>Тройник переходной 65×50 с фланцами на Ру св. 10 до 100 МПа, ма-териал - 09Г2С, исп. 2</t>
  </si>
  <si>
    <t>Тройник переходной 100×50 с фланцами на Ру св. 10 до 100 МПа, материал - 09Г2С, исп. 2</t>
  </si>
  <si>
    <t>Тройник переходной 125×50 с фланцами на Ру св. 10 до 100 МПа, материал - 09Г2С, исп. 2</t>
  </si>
  <si>
    <t>Тройник переходной 150×125 с фланцами на Ру св. 10 до 100 МПа, материал - 09Г2С, исп. 2</t>
  </si>
  <si>
    <t>Тройник проходной 6×6 с фланцами на Ру св. 10 до 100 МПа, материал - 09Г2С, исп. 2</t>
  </si>
  <si>
    <t>Тройник проходной 10×10 с фланцами на Ру св. 10 до 100 МПа, материал - 09Г2С, исп. 2</t>
  </si>
  <si>
    <t>Тройник проходной 25×25 с фланцами на Ру св. 10 до 100 МПа, материал - 09Г2С, исп. 2</t>
  </si>
  <si>
    <t>Тройник проходной 50×50 с фланцами на Ру св. 10 до 100 МПа, материал - 09Г2С, исп. 2</t>
  </si>
  <si>
    <t>Тройник проходной 125×125 с фланцами на Ру св. 10 до 100 МПа, материал - 09Г2С, исп. 2</t>
  </si>
  <si>
    <t>Тройник-вставка 50×6 с фланцами на Ру св. 10 до 100 МПа, материал - 09Г2С, исп. 2</t>
  </si>
  <si>
    <t>Переход 125×100 с фланцами на Ру св. 10 до 100 МПа, материал - 09Г2С, исп. 2</t>
  </si>
  <si>
    <t>Переход 150×125 с фланцами на Ру св. 10 до 100 МПа, материал - 09Г2С, исп. 2</t>
  </si>
  <si>
    <t>Отвод линзовый 100×6 с фланцем на Ру св. 10 до 100 МПа, материал - 09Г2С, исп. 2</t>
  </si>
  <si>
    <t>Отвод линзовый 100×10 с фланцем на Ру св. 10 до 100 МПа, материал - 09Г2С, исп. 2</t>
  </si>
  <si>
    <t>Отвод линзовый 100×15 с фланцем на Ру св. 10 до 100 МПа, материал - 09Г2С, исп. 2</t>
  </si>
  <si>
    <t>Отвод линзовый 125×10 с фланцем на Ру св. 10 до 100 МПа, материал - 09Г2С, исп. 2</t>
  </si>
  <si>
    <t>Угольник Ду=100 с карманом под термометр сопротивления и термоэлектрический термометр на Ру св. 10 до 100 МПа, материал - 09Г2С, исп. 2</t>
  </si>
  <si>
    <t>Заглушка фланцевая Ду=15, исп. 2 на Ру св. 10 до 100 МПа, материал - 09Г2С</t>
  </si>
  <si>
    <t>Заглушка фланцевая Ду=25, исп. 2 на Ру св. 10 до 100 МПа, матери-ал - 09Г2С</t>
  </si>
  <si>
    <t>Заглушка фланцевая Ду=125, исп. 2 на Ру св. 10 до 100 МПа, матери-ал - 09Г2С</t>
  </si>
  <si>
    <t>Фланец стальной резьбовой М14×1,5-35 на Ру 20-100 МПа, материал – сталь 35, сталь 30Х</t>
  </si>
  <si>
    <t>Фланец стальной резьбовой М24×2-35 на Ру 20-100 МПа, материал – сталь 35, сталь 30Х</t>
  </si>
  <si>
    <t>Фланец стальной резьбовой М42×2-35 на Ру 20-100 МПа, материал – сталь 35, сталь 30Х</t>
  </si>
  <si>
    <t>Фланец стальной резьбовой М80×3-30Х на Ру 20-100 МПа, материал – сталь 35, сталь 30Х</t>
  </si>
  <si>
    <t>Фланец стальной резьбовой М100×3-30Х на Ру 20-100 МПа, материал – сталь 35, сталь 30Х</t>
  </si>
  <si>
    <t>Фланец стальной резьбовой М135×4-30Х  на Ру 20-100 МПа, материал – сталь 35, сталь 30Х</t>
  </si>
  <si>
    <t>Фланец стальной резьбовой М175×6-30Х на Ру 20-100 МПа, материал – сталь 35, сталь 30Х</t>
  </si>
  <si>
    <t>Фланец стальной резьбовой М215×6-30Х на Ру 20-100 МПа, материал – сталь 35, сталь 30Х</t>
  </si>
  <si>
    <t>Поставка комплектующих для трубопроводов высокого давления</t>
  </si>
  <si>
    <t>Линза глухая Ду=25, исп. 4, с указателем Ру св. 10 до 100 МПа, материал - 09Г2С</t>
  </si>
  <si>
    <t>Линза глухая Ду=125, исп. 2, с указателем Ру св. 10 до 100 МПа, ма-териал - 09Г2С</t>
  </si>
  <si>
    <t>Линза уплотнительная жесткая Ж1-6-Ст20 на Ру 20-100 МПа, материал – сталь 20</t>
  </si>
  <si>
    <t>Линза уплотнительная жесткая Ж1-10-Ст20 на Ру 20-100 МПа, матери-ал – сталь 20</t>
  </si>
  <si>
    <t>Линза уплотнительная жесткая Ж1-15-Ст20 на Ру 20-100 МПа, матери-ал – сталь 20</t>
  </si>
  <si>
    <t>Линза уплотнительная жесткая Ж1-25-Ст20 на Ру 20-100 МПа, матери-ал – сталь 20</t>
  </si>
  <si>
    <t>Линза уплотнительная жесткая Ж1-50-Ст20 на Ру 20-100 МПа, матери-ал – сталь 20</t>
  </si>
  <si>
    <t>Линза уплотнительная жесткая Ж1-65-Ст20 на Ру 20-100 МПа, матери-ал – сталь 20</t>
  </si>
  <si>
    <t>Линза уплотнительная жесткая Ж1-100-Ст20 на Ру 20-100 МПа, матери-ал – сталь 20</t>
  </si>
  <si>
    <t>Линза уплотнительная жесткая Ж1-125-Ст20 на Ру 20-100 МПа, матери-ал – сталь 20</t>
  </si>
  <si>
    <t>Линза уплотнительная жесткая Ж1-150-Ст20 на Ру 20-100 МПа, матери-ал – сталь 20</t>
  </si>
  <si>
    <t>Шпилька А М14×70.35Х для фланцевых соединений с линзо-вым уплотнением  на Ру св. 10 до 100 МПа, материал – саль 35Х</t>
  </si>
  <si>
    <t>Шпилька А М14×90.35Х для фланцевых соединений с линзовым уплотнением  на Ру св. 10 до 100 МПа, материал – саль 35Х</t>
  </si>
  <si>
    <t>Шпилька А М16×95.35Х для фланцевых соединений с линзовым уплотнением  на Ру св. 10 до 100 МПа, материал – саль 35Х</t>
  </si>
  <si>
    <t>Шпилька А М16×105.35Х для фланцевых соединений с линзовым уплотнением  на Ру св. 10 до 100 МПа, материал – саль 35Х</t>
  </si>
  <si>
    <t>Шпилька А М16×115.35Х для фланцевых соединений с линзовым уплотнением  на Ру св. 10 до 100 МПа, материал – саль 35Х</t>
  </si>
  <si>
    <t>Шпилька А М27×180.35Х для фланцевых соединений с линзовым уплотнением  на Ру св. 10 до 100 МПа, материал – саль 35Х</t>
  </si>
  <si>
    <t>Шпилька А М30×210.35Х для фланцевых соединений с линзовым уплотнением  на Ру св. 10 до 100 МПа, материал – саль 35Х</t>
  </si>
  <si>
    <t>Шпилька А М36×260.35Х для фланцевых соединений с линзовым уплотнением  на Ру св. 10 до 100 МПа, материал – саль 35Х</t>
  </si>
  <si>
    <t>Шпилька А М36×300.35Х для фланцевых соединений с линзовым уплотнением  на Ру св. 10 до 100 МПа, материал – саль 35Х</t>
  </si>
  <si>
    <t>Шпилька А М39×300.35Х для фланцевых соединений с линзовым уплотнением  на Ру св. 10 до 100 МПа, материал – саль 35Х</t>
  </si>
  <si>
    <t>Шпилька А М39×330.35Х для фланцевых соединений с линзовым уплотнением  на Ру св. 10 до 100 МПа, материал – саль 35Х</t>
  </si>
  <si>
    <t>Шпилька А М45×360.35Х для фланцевых соединений с линзовым уплотнением  на Ру св. 10 до 100 МПа, материал – саль 35Х</t>
  </si>
  <si>
    <t>Гайка шестигранная М14.30Х для фланцевых соединений на Ру св. 10 до 100 МПа, материал – саль 30Х</t>
  </si>
  <si>
    <t>Гайка шестигранная М16.30Х для фланцевых соединений на Ру св. 10 до 100 МПа, материал – саль 30Х</t>
  </si>
  <si>
    <t>Гайка шестигранная М27.30Х для фланцевых соединений на Ру св. 10 до 100 МПа, материал – саль 30Х</t>
  </si>
  <si>
    <t>Гайка шестигранная М30.30Х для фланцевых соединений на Ру св. 10 до 100 МПа, материал – саль 30Х</t>
  </si>
  <si>
    <t>Гайка шестигранная М36.30Х для фланцевых соединений на Ру св. 10 до 100 МПа, материал – саль 30Х</t>
  </si>
  <si>
    <t>Гайка шестигранная М39.30Х для фланцевых соединений на Ру св. 10 до 100 МПа, материал – саль 30Х</t>
  </si>
  <si>
    <t>Гайка шестигранная М45.30Х для фланцевых соединений на Ру св. 10 до 100 МПа, материал – саль 30Х</t>
  </si>
  <si>
    <t>2716020</t>
  </si>
  <si>
    <t>2714850</t>
  </si>
  <si>
    <t>Оказание услуг связи</t>
  </si>
  <si>
    <t>Телефонная связь по существующим линиям и установленным номерам абонентов</t>
  </si>
  <si>
    <t>64.20.3</t>
  </si>
  <si>
    <t>Ремонт футеровки печи, поз. Р-801 установки термического и каталитического окисления Цеха утилизации</t>
  </si>
  <si>
    <t xml:space="preserve">Закупка у  единственного поставщика </t>
  </si>
  <si>
    <t>Втулка Ф4К20 150х100х100</t>
  </si>
  <si>
    <t>Втулка Ф4К20 107х42х120</t>
  </si>
  <si>
    <t>исключить</t>
  </si>
  <si>
    <t>угольник с фланцем 2-10-32 СТ20</t>
  </si>
  <si>
    <t>ГОСТ 22799-83</t>
  </si>
  <si>
    <t>угольник с фланцем 2-15-32 СТ21</t>
  </si>
  <si>
    <t>ГОСТ 22799-84</t>
  </si>
  <si>
    <t>угольник с фланцем 2-32-32 СТ22</t>
  </si>
  <si>
    <t>ГОСТ 22799-85</t>
  </si>
  <si>
    <t>угольник с фланцем 2-6-32 СТ23</t>
  </si>
  <si>
    <t>ГОСТ 22799-86</t>
  </si>
  <si>
    <t xml:space="preserve">Закупка у единственного поставщика </t>
  </si>
  <si>
    <t>25.1</t>
  </si>
  <si>
    <t>Оказание услуг по изготовлению электронных ключей с правом доступа на территорию ОАО "Газпром нефтехим Салават" и замена наклеек на электронные пропуска.</t>
  </si>
  <si>
    <t>Выдача электронных пропусков разрешающих право доступа на территорию ОАО "Газпром нефтехим Салават" и замена наклеек на электронные пропуска.</t>
  </si>
  <si>
    <t>Соответствие области аккредитации заявленному виду услуг</t>
  </si>
  <si>
    <t>74.87</t>
  </si>
  <si>
    <t>Оценка рыночной стоимости акций Общества</t>
  </si>
  <si>
    <t>Оказание услуг специализированными экспертными хозяйствующими субъектами, имеющими необходимые разрешительные документы</t>
  </si>
  <si>
    <t>Апрель-май 2015</t>
  </si>
  <si>
    <t>45 74.20.35</t>
  </si>
  <si>
    <t>4560000 7421025 7421029</t>
  </si>
  <si>
    <t>Разработка проектов по монтажу приборов коммерческого учета</t>
  </si>
  <si>
    <t>Закупка услуги по обеспечению междугородной связью по России и международной телефонной связью</t>
  </si>
  <si>
    <t>64.20.1</t>
  </si>
  <si>
    <t>Март-Декабрь 2015</t>
  </si>
  <si>
    <t>Апрель 2015 г.</t>
  </si>
  <si>
    <t>Май-июнь 2015 г.</t>
  </si>
  <si>
    <t>Май 2015г.</t>
  </si>
  <si>
    <t>май-июнь 2015</t>
  </si>
  <si>
    <t>май-июль 2015</t>
  </si>
  <si>
    <t xml:space="preserve">Видеографический регистратор Ш9329АИ-29013-16к-А32-CF </t>
  </si>
  <si>
    <t>ТХК МЕТРАН 242-01-2000-2-И-2-Л ТУ 4211 001 12580824 2002 или эквивалент</t>
  </si>
  <si>
    <t>Портативный калибратор давления Метран -501 ПКД Р-2-К6Д/ МО.16Д/М10-ШРV; помпа многофункциональная PV 411 HP или эквивалент</t>
  </si>
  <si>
    <t>METAGLAS изолирующий барьер изготовитель КRОHNE для ОPTIFLEX 1300С №14627875010002, 14627875010004, 14627875010005,14627875010007, 14627875010008, F104470045790020001, 144633475010006, 144633475010001, 14463347010002 или эквивалент</t>
  </si>
  <si>
    <t>Уровнемер микроволновой эл. OPTIFLEX 1300C  в комплекте с METAGLAS изолирующим барьером изготовитель КRОHNE на основании акта-отбраковки или эквивалент</t>
  </si>
  <si>
    <t>Источник питания постоянного тока серии Б5-88   "Эталонприбор" или эквивалент</t>
  </si>
  <si>
    <t>Разработка проектной документации по ликвидации недействующего производственного объекта 443 с ЭПБ ОАО "СХЗ"</t>
  </si>
  <si>
    <t>Ликвидация недействующей части производственного объекта 832 и сторожевых будок (2 шт.) ОАО "СХЗ"</t>
  </si>
  <si>
    <t>Май-декабрь 2015</t>
  </si>
  <si>
    <t>ШТ</t>
  </si>
  <si>
    <t>СИЛЬФОН 280.1713</t>
  </si>
  <si>
    <t>ТАРЕЛКА КЛАПАНА 010.1347 WOMA</t>
  </si>
  <si>
    <t>УПЛОТНЕНИЕ  АРТ.№280.0250 WOMA</t>
  </si>
  <si>
    <t>УПЛОТНЕНИЕ  АРТ.№280.2196 WOMA</t>
  </si>
  <si>
    <t>ШЛАНГ DN 12-HST4G-LR2 360.3024 WOMA</t>
  </si>
  <si>
    <t>ШЛАНГ DN 4-HST-2K 360.1948 WOMA</t>
  </si>
  <si>
    <t>ШЛАНГ DN 5-HST-2K 360.1942 WOMA</t>
  </si>
  <si>
    <t>ШЛАНГ DN6-HST-2K--10М.360.1936  WOMA</t>
  </si>
  <si>
    <t>ШТАНГА РЕГУЛИРУЮЩАЯ 200.0021 WOMA</t>
  </si>
  <si>
    <t>ШТОК АРТ.№200.1547 WOMA</t>
  </si>
  <si>
    <t>МАНОМЕТР 1000БАР 300.0110</t>
  </si>
  <si>
    <t>ВКЛАДЫШ АРТ.№010.8993 WOMA</t>
  </si>
  <si>
    <t>2 266 636,26</t>
  </si>
  <si>
    <t>июнь-июль 2015</t>
  </si>
  <si>
    <t>ГОСТ 5962-2013</t>
  </si>
  <si>
    <t>ПРИБОР ПВ4.4Э Прибор вторичный показывающий регистрирующий на 3 параметра</t>
  </si>
  <si>
    <t>52.48</t>
  </si>
  <si>
    <t>Кондиционер Gree 36 GTH K3BI (напольно-потолочного типа) с монтажом</t>
  </si>
  <si>
    <t xml:space="preserve"> 63.40</t>
  </si>
  <si>
    <t>70.20.2</t>
  </si>
  <si>
    <t>Оказание услуг по организации перевозок грузов</t>
  </si>
  <si>
    <t>Предоставление во временное владение и пользование железнодорожных путей</t>
  </si>
  <si>
    <t>Февраль-Декабрь 2015</t>
  </si>
  <si>
    <t>28.11</t>
  </si>
  <si>
    <t>Элемент каркаса фильтрующей кассеты из двух колец (с отверстиями во внутреннем (малом) кольце и глухим внешним (большим) кольцом), соединенных плоскими перегородками ; материал-алюминий А-1</t>
  </si>
  <si>
    <t>Элемент каркаса фильтрующей кассеты из двух колец (с отверстиями во внешнем (большом) кольце и глухим внутреннем (малым) кольцом), соединенных плоскими перегородками ; материал-алюминий А-1</t>
  </si>
  <si>
    <t xml:space="preserve">Открытый запрос предложения </t>
  </si>
  <si>
    <t>июль-август 2015</t>
  </si>
  <si>
    <t>Гелий</t>
  </si>
  <si>
    <t xml:space="preserve">ТУ 51-940-80,  (5.25м3),  сертификат качества (соответствия) или паспорт
Марка А
Без баллонов 
</t>
  </si>
  <si>
    <t>бал</t>
  </si>
  <si>
    <t>105</t>
  </si>
  <si>
    <t>Водород</t>
  </si>
  <si>
    <t xml:space="preserve">ГОСТ 3022-80,  сертификат качества (соответствия) или паспорт
Без баллонов
</t>
  </si>
  <si>
    <t>52</t>
  </si>
  <si>
    <t>Азот</t>
  </si>
  <si>
    <t xml:space="preserve">ГОСТ 9293-74,  сертификат качества (соответствия) или паспорт
Повышенной чистоты 
1,2 сорт
Без баллонов
</t>
  </si>
  <si>
    <t>май-декабрь 2015</t>
  </si>
  <si>
    <t>ГОСТ 17308-88</t>
  </si>
  <si>
    <t>Вышка тура (передвижная сборно-разборная вышка ПСРВ) размерами 1,2х2 высотой до 8м.</t>
  </si>
  <si>
    <t>Расходомер-счетчик электромагнитный Взлет ТЭР</t>
  </si>
  <si>
    <t>Взлет ТЭР, взрывозащищенного исполнения, свидетельство о первичной поверке, период поверки – 4 года, температура рабочей жидкости до 150 °С, Тип присоединения: фланцевое Ду 100мм, стандарт фланцев ГОСТ 12820, Материал Ст20, инструкция по эксплуатации на русском языке, паспорт на прибор, методика поверки, сертификат об утверждении типа средства измерения, гарантийный срок 12 мес, блок питания настенного монтажа 220/24В, фланцы, габаритный имитатор, крепеж, прокладки паронит, прямолинейные участки, конфузоры, материал защитных колец нержавеющая сталь.</t>
  </si>
  <si>
    <t>Закупка услуг по ремонту электрооборудования (электропитания) градирни № 1 водооборотного узла об. 830 Производства ОАО "СХЗ"</t>
  </si>
  <si>
    <t>Ремонт электрооборудования (электропитания) градирни № 1 водооборотного узла об. 830 Производства ОАО "СХЗ"</t>
  </si>
  <si>
    <t>Разработка технико-экономического обоснования (ТЭО) организации производства нефтяных пеков и коксов специального назначения в ОАО "СХЗ"</t>
  </si>
  <si>
    <t>Май 2015 г.</t>
  </si>
  <si>
    <t>29.71.11</t>
  </si>
  <si>
    <t>33.10</t>
  </si>
  <si>
    <t>Холодильник для медикаментов</t>
  </si>
  <si>
    <t>Шкаф медицинский (для медикаментов)</t>
  </si>
  <si>
    <t>Шкаф для белья (двухстворчатый)</t>
  </si>
  <si>
    <t>Весы напольные</t>
  </si>
  <si>
    <t>Водонагреватель накопительный</t>
  </si>
  <si>
    <t>Тонометр</t>
  </si>
  <si>
    <t>Фонендоскоп</t>
  </si>
  <si>
    <t>26.4</t>
  </si>
  <si>
    <t>Шамот</t>
  </si>
  <si>
    <t>КИРПИЧ КЕРАМИЧ.ПОЛНОТЕЛ.ОДИНАР. М125</t>
  </si>
  <si>
    <t>ГОСТ 8691-73</t>
  </si>
  <si>
    <t>тыс. шт.</t>
  </si>
  <si>
    <t>Герметик силиконовый Loctite 5399</t>
  </si>
  <si>
    <t>МАШИНА УГЛОШЛИФОВАЛЬНАЯ DAG-2305 SE HILTI</t>
  </si>
  <si>
    <t>Лист М1  б=2</t>
  </si>
  <si>
    <t>Лист медный гост 495-92, толщина -2мм</t>
  </si>
  <si>
    <t>Лист М1 б=3</t>
  </si>
  <si>
    <t>Лист медный гост 495-92, толщина -3мм</t>
  </si>
  <si>
    <t>ЛИСТ 2,0х1200х4000 АМГ2М ГОСТ 21631-76</t>
  </si>
  <si>
    <t>ЛИСТ 12х1200х3000 А1</t>
  </si>
  <si>
    <t xml:space="preserve">Лист алюминиевый АМг2.М ГОСТ 21631-76 </t>
  </si>
  <si>
    <t>ЛИСТ 1х1200х3000 АОМ ГОСТ 21631-76</t>
  </si>
  <si>
    <t>Ноябрь-декабрь 2015г.</t>
  </si>
  <si>
    <t>Оказание услуг по охране имущества при его транспортировке (600 часов от станции Салават до ОАО "Газпром нефтехим Салават" + 300 по территории России)</t>
  </si>
  <si>
    <t>Наличие лицензии на право осуществления охранных услуг</t>
  </si>
  <si>
    <t>Устройство отмостки здания мастерской об. 855 Цеха утилизации</t>
  </si>
  <si>
    <t xml:space="preserve">ПРЕОБРАЗОВАТЕЛЬ  ДПП2-15-16КПА-1-001-0116 </t>
  </si>
  <si>
    <t xml:space="preserve">ПРЕОБРАЗОВАТЕЛЬ  ДПП2-15-63КПА-1-001-0116   </t>
  </si>
  <si>
    <t xml:space="preserve">ПРЕОБРАЗОВАТЕЛЬ  ДПП2-22-2,5КПА-1-001-0116 </t>
  </si>
  <si>
    <t xml:space="preserve">ПРЕОБРАЗОВАТЕЛЬ  ДПП2-22-25КПА-1-001-0116   </t>
  </si>
  <si>
    <t xml:space="preserve">ПРЕОБРАЗОВАТЕЛЬ  ДПП2-22-63КПА-1-001-0116   </t>
  </si>
  <si>
    <t>Открытый запрос предложения</t>
  </si>
  <si>
    <t>28.75.21</t>
  </si>
  <si>
    <t>Сейф металлический</t>
  </si>
  <si>
    <t>Шкаф цельнометаллический</t>
  </si>
  <si>
    <t>Сейф для хранения этанола 700х300х400</t>
  </si>
  <si>
    <t>Сейф для хранения метанола 700х300х400</t>
  </si>
  <si>
    <t>Июнь 2015 г.</t>
  </si>
  <si>
    <t>34.1</t>
  </si>
  <si>
    <t>Автоцистерна-полуприцеп б/у</t>
  </si>
  <si>
    <t>Диафрагма линзовая ДУ-80</t>
  </si>
  <si>
    <t>ГОСТ 22807-83</t>
  </si>
  <si>
    <t>Диафрагма линзовая ДУ-40</t>
  </si>
  <si>
    <t>Разработка проектной документации по ликвидации недействующих производственных объектов 854,858,839/2,840,841,863,844,854,839/1,843/2,843/1,853 с ЭПБ ОАО "СХЗ"</t>
  </si>
  <si>
    <t>Арматура трубопроводная запорная высокого давления</t>
  </si>
  <si>
    <t>45.22</t>
  </si>
  <si>
    <t>июль-август  2015</t>
  </si>
  <si>
    <t>Август-сентябрь 2015</t>
  </si>
  <si>
    <t>Пруток 80 Л63 ГОСТ 2060-90</t>
  </si>
  <si>
    <t>Пруток 50 Л63 ГОСТ 2060-90</t>
  </si>
  <si>
    <t>Пруток 60 БРАЖ 9-4 ГОСТ 1628-78</t>
  </si>
  <si>
    <t>Пруток 70 БРАЖ 9-4 ГОСТ 1628-78</t>
  </si>
  <si>
    <t>август-сентябрь 2015</t>
  </si>
  <si>
    <t>Прибор аварийной сигнализации и блокировки ПАС-01.24</t>
  </si>
  <si>
    <t>796</t>
  </si>
  <si>
    <t>Индикатор дефектов обмотки ИДО-06</t>
  </si>
  <si>
    <t>Наконечники ТМ-120</t>
  </si>
  <si>
    <t>Наконечники ТМ-95</t>
  </si>
  <si>
    <t>Наконечники ТМ-70</t>
  </si>
  <si>
    <t>Наконечники ТМ-50</t>
  </si>
  <si>
    <t>Наконечники ТМ-35</t>
  </si>
  <si>
    <t>Наконечники ТМ-25</t>
  </si>
  <si>
    <t>Наконечники ТМ-16</t>
  </si>
  <si>
    <t>Наконечники ТМ-6</t>
  </si>
  <si>
    <t>Изоляторы опорные К-711У2</t>
  </si>
  <si>
    <t>Переносной светильник 12V</t>
  </si>
  <si>
    <t>Кнопка КУ-92</t>
  </si>
  <si>
    <t>786</t>
  </si>
  <si>
    <t>Устройство бетонного покрытия к об.827</t>
  </si>
  <si>
    <t>Перевозка кальцинированной соды (244 услуг)</t>
  </si>
  <si>
    <t>июль 2015-июль 2016</t>
  </si>
  <si>
    <t xml:space="preserve">Ремонт технических устройств по актам отбраковок:
-  ремонт трубопровода прямой, оборотной воды к конденсатору поз.К-89,
-  ремонт трубопровода паров ДМА от колонны поз.К-311 к конденсатору поз.К-313а,
-  замена латки в верхнем днище аппарата. Сборник маточника  поз.416/2,
-  ремонт    трубопровода   водного   раствора   гексила   изконденсатора    поз.К-350   в  колонну  поз.К-348; 
Ремонт теплообменного оборудования по актам технического состояния:
- ремонт Холодильника поз.225 с заменой основных частей аппарата,
- ремонт Подогревателя  поз.301/2 с заменой основных частей аппарата </t>
  </si>
  <si>
    <t>Замена циркуляционных газовых насосов</t>
  </si>
  <si>
    <t>декабрь 2016</t>
  </si>
  <si>
    <t>Июнь 2016</t>
  </si>
  <si>
    <t xml:space="preserve">     4521050          7421022            7492080</t>
  </si>
  <si>
    <t>Обследование технического состояния строительных конструкций внутрицеховых эстакад технологических трубопроводов ОАО "СХЗ"</t>
  </si>
  <si>
    <t xml:space="preserve">     45       74.3</t>
  </si>
  <si>
    <t>Ремонт градирни№1 об.830. Дополнительные работы.</t>
  </si>
  <si>
    <t>Ботинки кожаные с защитным подноском для рабочих</t>
  </si>
  <si>
    <t>Ботинки кожаные с защитным подноском для ИТР</t>
  </si>
  <si>
    <t>Костюм ХБ рабочий (куртка, брюки, две футболки, бейсболка, ремень)</t>
  </si>
  <si>
    <t>Костюм ХБ для ИТР (куртка, брюки, две футболки, бейсболка, ремень)</t>
  </si>
  <si>
    <t>Куртка на УП рабочая</t>
  </si>
  <si>
    <t>Брюки на УП для ИТР</t>
  </si>
  <si>
    <t>Брюки на УП</t>
  </si>
  <si>
    <t xml:space="preserve">Костюм из смешанных тканей с огнезащитной пропиткой </t>
  </si>
  <si>
    <t>Разработка  проектной и рабочей документации "Внедрение АСУ ТП установки гидрирования НДМА цеха гидрирования"</t>
  </si>
  <si>
    <t xml:space="preserve">Серебро азотнокислое ч.д.а. </t>
  </si>
  <si>
    <t>кг</t>
  </si>
  <si>
    <t xml:space="preserve">Йод кристаллический </t>
  </si>
  <si>
    <t xml:space="preserve">Аммоний уксуснокислый ч.д.а. </t>
  </si>
  <si>
    <t xml:space="preserve">Спирт изопропиловый абсолютированный </t>
  </si>
  <si>
    <t xml:space="preserve">Хлорамин Т </t>
  </si>
  <si>
    <t>Кобальт хлористый 6-водный чда</t>
  </si>
  <si>
    <t xml:space="preserve">Калий хлороплатинат  </t>
  </si>
  <si>
    <t xml:space="preserve">Стандартный образец состава водного раствора ионов железа (III) 1 мг/дм3 </t>
  </si>
  <si>
    <t>ампула</t>
  </si>
  <si>
    <t>n-бензохинон ч</t>
  </si>
  <si>
    <t xml:space="preserve">Сера техническая </t>
  </si>
  <si>
    <t>Уранил азотнокислый</t>
  </si>
  <si>
    <t>Чаша кварцевая (чаша-160)</t>
  </si>
  <si>
    <t>Установка для определения серы в метаноле</t>
  </si>
  <si>
    <t>Поглотитель углекислого газа по ГОСТ 11078-78 (по чертежу)</t>
  </si>
  <si>
    <t>Капельная воронка с краном по ГОСТ 11078-78 (по чертежу)</t>
  </si>
  <si>
    <t>Тигель фарфоровый ТН-4</t>
  </si>
  <si>
    <t>Тигель кварцевый В-80</t>
  </si>
  <si>
    <t>Тигель фарфоровый ТН-3</t>
  </si>
  <si>
    <t>Фильтры «белая лента» d=110 мм</t>
  </si>
  <si>
    <t>уп..</t>
  </si>
  <si>
    <t>Тигель фильтрующий ТФ-60-ПОР 16 ХС</t>
  </si>
  <si>
    <t>Чашка ЧВП-2-100</t>
  </si>
  <si>
    <t>Вискозиметры ВПЖ-2-0,003-ТС</t>
  </si>
  <si>
    <t>щт</t>
  </si>
  <si>
    <t>Вискозиметры ВПЖ-2-0,03-ТС</t>
  </si>
  <si>
    <t>Вискозиметры ВПЖ-2-0,1-ТС</t>
  </si>
  <si>
    <t>Аппарат для определения коксуемости по Кондрадсону ТЛ-1 или аналог</t>
  </si>
  <si>
    <t>Калий фталевокислый кислый</t>
  </si>
  <si>
    <t>Натрий сернокислый хч</t>
  </si>
  <si>
    <t>Бутанол-1 чда</t>
  </si>
  <si>
    <t>КАСКО</t>
  </si>
  <si>
    <t>876</t>
  </si>
  <si>
    <t>Услуга</t>
  </si>
  <si>
    <t>45,3</t>
  </si>
  <si>
    <t>лист</t>
  </si>
  <si>
    <t>Смеситель для кухни с высоким изливом</t>
  </si>
  <si>
    <t>Счетчик водяной СГВ-20</t>
  </si>
  <si>
    <t>Биты для шуруповерта РН2</t>
  </si>
  <si>
    <t xml:space="preserve">ЖК матрица (жидкокристаллический экран) МТV-С32240АМNHSCW-H-2 для прибора Ш9329АИ </t>
  </si>
  <si>
    <t>Ящик силовой ЯБПВУ-250</t>
  </si>
  <si>
    <t>Светодиодный светильник   марки LSO-EK-42-4200-120 IP20</t>
  </si>
  <si>
    <t>Маска панорамная МАГ</t>
  </si>
  <si>
    <t>Шланг для противогаза</t>
  </si>
  <si>
    <t>Метанол, 100%, ГОСТ 2222-95 (поставка с июля по сентябрь 2015г.)</t>
  </si>
  <si>
    <t>168</t>
  </si>
  <si>
    <t xml:space="preserve">Сода кальцинированная техническая, 100%, ГОСТ 5100-85 с изм.1, Марка Б </t>
  </si>
  <si>
    <t>тн</t>
  </si>
  <si>
    <t>Июль-сентябрь 2015</t>
  </si>
  <si>
    <t>Июль-декабрь 2015</t>
  </si>
  <si>
    <t>Оказание услуг по технической поддержке и сервисному обслуживанию программного продукта "1С: Управление производственным предприятием 8 редакция 1.3"</t>
  </si>
  <si>
    <t>72.20</t>
  </si>
  <si>
    <t>Ремонт кровли здания Заводоуправления об.833</t>
  </si>
  <si>
    <t>Выполнение и выдача выкопировок из проектно-исполнительного генерального плана ОАО "Газпром нефтехим Салават"</t>
  </si>
  <si>
    <t>июль 2015 - июль 2017</t>
  </si>
  <si>
    <t>Выполнение нивелировки подкрановых путей</t>
  </si>
  <si>
    <t>Выполнение нивелировки фундаментов компрессоров</t>
  </si>
  <si>
    <t>Выполнение нивелировки днищ резервуаров</t>
  </si>
  <si>
    <t>Выполнение геодезической разбивки осей зданий, сооружений и инженерных коммуникаций</t>
  </si>
  <si>
    <t>Выполнение нивелировки с выдачей акта и исполнительной схемы</t>
  </si>
  <si>
    <t>Выполнение нивелировки по наружному краю днища</t>
  </si>
  <si>
    <t>Вынос основных осей зданий, сооружений на местности с вдачей акта и исполнительной схемы</t>
  </si>
  <si>
    <t>Краска фасадная белая ТУ 2316-004-59423693-2008</t>
  </si>
  <si>
    <t>Краска фасадная голубая ТУ 2316-004-59423693-2008</t>
  </si>
  <si>
    <t>Эмаль автомобильная МЛ «Белая ночь» ГОСТ 9754-76</t>
  </si>
  <si>
    <t>Эмаль МЛ-12 зеленая ГОСТ 9754-76</t>
  </si>
  <si>
    <t>Эмаль МЛ-12 черная  ГОСТ 9754-76</t>
  </si>
  <si>
    <t>Эмаль МЛ-12 желтая  ГОСТ 9754-76</t>
  </si>
  <si>
    <t>Эмаль НЦ белая ГОСТ 9198-83</t>
  </si>
  <si>
    <t>Эмаль НЦ желтая ГОСТ 9198-83</t>
  </si>
  <si>
    <t>Эмаль НЦ серая ГОСТ 9198-83</t>
  </si>
  <si>
    <t>Эмаль НЦ черная  ГОСТ 9198-83</t>
  </si>
  <si>
    <t>Эмаль ПФ-115 белая ГОСТ 6465-76</t>
  </si>
  <si>
    <t>Эмаль ПФ-115 желтая  ГОСТ 6465-76</t>
  </si>
  <si>
    <t>Эмаль ПФ-115 желто-коричневая  ГОСТ 6465-76</t>
  </si>
  <si>
    <t>Эмаль ПФ-115 зелёная  ГОСТ 6465-76</t>
  </si>
  <si>
    <t>Эмаль ПФ-115 черная ГОСТ 6465-76</t>
  </si>
  <si>
    <t>Эмаль МЛ-12 белая ГОСТ 9754-76</t>
  </si>
  <si>
    <t>Эмаль МЛ-12 синяя (КОП и Т) ГОСТ 9754-76</t>
  </si>
  <si>
    <t>Эмаль ПФ-115 бежевая ГОСТ 6465-76</t>
  </si>
  <si>
    <t>Эмаль ПФ-115 красно-коричневая  ГОСТ 6465-76</t>
  </si>
  <si>
    <t>Эмаль ПФ-115 красная ГОСТ 6465-76</t>
  </si>
  <si>
    <t>Эмаль ПФ-115 синяя ГОСТ 6465-76</t>
  </si>
  <si>
    <t>Эмаль ПФ-115 голубая ГОСТ 6465-76</t>
  </si>
  <si>
    <t>Эмаль ПФ-115 салатная ГОСТ 6465-76</t>
  </si>
  <si>
    <t>Эмаль ЭП-5155 (для разметки дорог)</t>
  </si>
  <si>
    <t>Краска аэрозольная по металлу красная (520 мл)</t>
  </si>
  <si>
    <t>Краска аэрозольная по металлу желтая (520 мл)</t>
  </si>
  <si>
    <t>Краска аэрозольная по металлу зелёная (520 мл)</t>
  </si>
  <si>
    <t>Краска аэрозольная по металлу черная (520 мл)</t>
  </si>
  <si>
    <t>Краска аэрозольная по металлу серая (520 мл)</t>
  </si>
  <si>
    <t>Растворитель Р-4 ГОСТ 7827-74</t>
  </si>
  <si>
    <t>Грунтовка ГОСТ 6465-76</t>
  </si>
  <si>
    <t>Уайт-спирит</t>
  </si>
  <si>
    <t>Растворитель 651</t>
  </si>
  <si>
    <t>Лак ПФ-170</t>
  </si>
  <si>
    <t>Лак бакелитовый ГОСТ 901-78 (ЛБС-1 В/С)</t>
  </si>
  <si>
    <t>Растворитель 646</t>
  </si>
  <si>
    <t xml:space="preserve">открытый запрос предложения </t>
  </si>
  <si>
    <t>36.15</t>
  </si>
  <si>
    <t>Матрас Орматек Flex Standart 80х190</t>
  </si>
  <si>
    <t>Матрас Орматек Flex Standart 180х200</t>
  </si>
  <si>
    <t>Подшипник 6313 2Z.C3</t>
  </si>
  <si>
    <t>Заготовка-поковка для изготовления вала насоса 18 ПРЦ. СТАЛЬ 40Х</t>
  </si>
  <si>
    <t>Заготовка-поковка для изготовления вала насоса 80NEA. СТАЛЬ 40Х</t>
  </si>
  <si>
    <t>Заготовка-поковка для изготовления вала насоса RH SJ. СТАЛЬ 40Х</t>
  </si>
  <si>
    <t>Заготовка-поковка для изготовления вала насоса Н-402. СТАЛЬ 40Х</t>
  </si>
  <si>
    <t>Модем Zyxel Р-660</t>
  </si>
  <si>
    <t>Картридж C4096A</t>
  </si>
  <si>
    <t>Выключатель автоматический АВМ-20СВ трехполюсный</t>
  </si>
  <si>
    <t>Согласно техническому заданию</t>
  </si>
  <si>
    <t>Открытый запрос предложения в электронной форме</t>
  </si>
  <si>
    <t>Дополнительное соглашение №1 к договору о софинансировании и дальнейшем использовании результатов прикладных научных исследований и экспериментальных разработок от 19.11.2014</t>
  </si>
  <si>
    <t>29.32.1</t>
  </si>
  <si>
    <t>Триммер бензиновый четырехтактный Makita EBH341U (Газонокосилка через плечо)</t>
  </si>
  <si>
    <t>Леска Roundline (2,0 мм; 15 м; красная) Oregon</t>
  </si>
  <si>
    <t>Леска для триммеров (2,0 мм; 3,5 м) Makita 369224661</t>
  </si>
  <si>
    <t>SAE10W-30 по квалификации API. По класс SF или выше (4-х тактный автомобильный двигатель)</t>
  </si>
  <si>
    <t>29.12.1</t>
  </si>
  <si>
    <t>Гидравлический гайковерт</t>
  </si>
  <si>
    <t>Июль-август 2015</t>
  </si>
  <si>
    <t xml:space="preserve">Хроматографический комплекс Кристаллюкс-4000м  с ДТП-ДТП </t>
  </si>
  <si>
    <t>Хроматографический комплекс Кристаллюкс-4000м  с  ДТП-ДТП. Персональный компьютер (системный блок с четырьмя COM-портами для подключения хроматографов, устройство для подкл. к перс. комп. (кабель для соединения хроматограф-компьютер=10метров), электрон. ключ, источник беспер. питания, ЗИП. Два детектора по теплопроводности.</t>
  </si>
  <si>
    <t>Хроматографический комплекс Кристаллюкс-4000м  с ПИД-ПИД. Хроматограф с двумя пламенно-ионизационными детекторами. Устройство для подкл. к перс. комп.                       (кабель для соединения хроматограф-компьютер=10метров), ЗИП.</t>
  </si>
  <si>
    <t>Хроматографический комплекс Кристаллюкс-4000м  с ДТП-ДТП и с газовым краном-дозатором (2)  также возможность загрузки жидких проб. Устройство для подкл. к перс. комп. (кабель для соединения хроматограф-компьютер=20метров), ЗИП. Два детектора: по теплопроводности. Ввод пробы в  колонку газовый-ручной через два крана-дозатора, один из них кран обратной продувки. Объем петли=2-5см3. В термостате размещены  две колонки: 1.Колонка хроматографическая из нержавеющей стали  L-9м, d-3,0мм. Насадка колонки: Диатомитовый кирпич обр. 30% диэтиленгликолевого эфира n-масляной кислоты. 2. Колонка хроматографическая из нержавеющей стали  L-3м, d-3,0-4,0мм. Насадка колонки: синтетические цеолиты типа NaХ (молекулярные сита).</t>
  </si>
  <si>
    <t>Хроматографический комплекс Кристаллюкс-4000м  с ДТП-ПИД и с газовым краном-дозатором (2)  также возможность загрузки жидких проб. Персональный компьютер (системный блок с четырьмя COM-портами для подключения хроматографов+монитор+клавиатура+мышка), устройство для подкл. к перс. комп. (кабель для соединения хроматограф-компьютер=10метров), источник беспер. питания, программа NetChrom, электрон. ключ, ЗИП. Ввод пробы в  колонку газовый-ручной через кран-дозатор. Объем петли=5см3. В термостате размещены  две колонки: 1. Колонка хроматографическая из нержавеющей стали  L-3м d-3,0-4,0мм. Насадка колонки: Хроматон N-AW-HDMS обр-й 15% ПЭГ-2000. 2. Колонка хроматографическая из нержавеющей стали. L-3м d-3,0-4,0мм. Насадка колонки: полисорб-1.</t>
  </si>
  <si>
    <t>июль-сентябрт 2015</t>
  </si>
  <si>
    <t>сентябрт 2015</t>
  </si>
  <si>
    <t>Поставка гайковерта</t>
  </si>
  <si>
    <t>Поставка триммера, лески, двигателя</t>
  </si>
  <si>
    <t>Поставка красок, эиалей, лаков, растворителей</t>
  </si>
  <si>
    <t>Поставка матрасов</t>
  </si>
  <si>
    <t>Поставка РТИ, хоз.товаров, электротоваров</t>
  </si>
  <si>
    <t>Оказание услуг по охране имущества (с 25.06.2015 по 31.07.2015)</t>
  </si>
  <si>
    <t>20.59</t>
  </si>
  <si>
    <t>2429290</t>
  </si>
  <si>
    <t>Услуги по аффинажу и изготовлению катализатора ГИПХ-108, ТУ 6-02-672-84 с изм. 1-6</t>
  </si>
  <si>
    <t>24</t>
  </si>
  <si>
    <t>Услуги  по аффинажу и изготовлению сетки катализаторной из платиновых сплавов ПлПдРд-4-3,5 ГОСТ 3193-74</t>
  </si>
  <si>
    <t>50.20.1</t>
  </si>
  <si>
    <t>5020000</t>
  </si>
  <si>
    <t>Оказание услуг по техническому обслуживанию и ремонту автотранспортных средств (Toyta Camri)</t>
  </si>
  <si>
    <t>Оказание услуг по техническому обслуживанию и ремонту автотранспортных средств (Toyta LG 150)</t>
  </si>
  <si>
    <t>2912100</t>
  </si>
  <si>
    <t>Насос  электрический марки БЭН-396</t>
  </si>
  <si>
    <t>Сентябрь -октябрь 2015</t>
  </si>
  <si>
    <t>2519880</t>
  </si>
  <si>
    <t>Шланговый противогаз ПШ-1</t>
  </si>
  <si>
    <t>Доска необрезная хвойных пород b=50 мм</t>
  </si>
  <si>
    <t>Предназначена для ремонтно-эксплуатационных нужд, изготовления элементов несущих конструкций, деталей окон и дверей.
Должна соответствовать ГОСТ 8436-86 (1-2 сорта).
Наименование породы дерева - сосна</t>
  </si>
  <si>
    <t>Август-декабрь 2015</t>
  </si>
  <si>
    <t>Ремонт редуктора компрессора</t>
  </si>
  <si>
    <t>Ремонт редуктора компрессора поз.ЦГН-101/1 фирмы "Борзиг"</t>
  </si>
  <si>
    <t>Выполнение работ с соблюдением всех требований, предъявляемых работам данного вида при их производстве на ОПО</t>
  </si>
  <si>
    <t>Строп канатный петлевой СКП грузоподъемностью 120 тн, длиной 20 м</t>
  </si>
  <si>
    <t>Строп канатный</t>
  </si>
  <si>
    <t>НАБОР КЮВЕТ ДЛЯ КФК (ФОТОКОЛОРИМЕТРОВ)</t>
  </si>
  <si>
    <t>Колба КГУ-2 1-500-29/32</t>
  </si>
  <si>
    <t>Август-Сентябрь 2015</t>
  </si>
  <si>
    <t>45
74</t>
  </si>
  <si>
    <t>4560000
7421025
7421023</t>
  </si>
  <si>
    <t xml:space="preserve">Разработка проектной и рабочей документации на создание структурированной  системы мониторинга и управления иженерными системами цеха гидрирования НДМА </t>
  </si>
  <si>
    <t>4 521 703 ,85</t>
  </si>
  <si>
    <t>4560000
7421025
7421029</t>
  </si>
  <si>
    <t xml:space="preserve">Разработка проекта: Электроснабжение серверного оборудования в каб.205 объекта 833 Заводоуправления                АО "СХЗ" </t>
  </si>
  <si>
    <t>открытый запрос предложений</t>
  </si>
  <si>
    <t>Разработка проектов:      
1. Монтаж коммерческого узла учета азота 320 кгс/см2  в цехе гидрирования НДМА                                    
2. Монтаж коммерческого узла учета природного газа поступающего в цех утилизации об.842</t>
  </si>
  <si>
    <t xml:space="preserve">Разработка проекта: Электроснабжение серверного оборудования в каб.205 объекта 833 Заводоуправления АО "СХЗ" </t>
  </si>
  <si>
    <t>Разработка проектов:               
1. Монтаж коммерческого узла учета азота 320 кгс/см2  в цехе гидрирования НДМА     2. Монтаж коммерческого узла учета природного газа поступающего в цех утилизации об.842</t>
  </si>
  <si>
    <t>Разработка  проектной и рабочей документации</t>
  </si>
  <si>
    <t>Разработка проекта</t>
  </si>
  <si>
    <t>Разработка проектов</t>
  </si>
  <si>
    <t xml:space="preserve">45 74.20.35
</t>
  </si>
  <si>
    <t>65.22.2</t>
  </si>
  <si>
    <t>Оказание услуг по открытию кредитной линии</t>
  </si>
  <si>
    <t>Август 2015г.</t>
  </si>
  <si>
    <t>Апрель 2016г.</t>
  </si>
  <si>
    <t>Устройство аварийной сигнализации УАС-24М или эквивалент</t>
  </si>
  <si>
    <t>Сентябрь-октябрь 2015</t>
  </si>
  <si>
    <t>Источник бесперебойного питания  СИП 380А 50МД-11 или эквивалент</t>
  </si>
  <si>
    <t>Поставка источника бесперебойного питания</t>
  </si>
  <si>
    <t>Поставка устройства аварийной сигнализации</t>
  </si>
  <si>
    <t>Сентябрь-ноябрь 2015</t>
  </si>
  <si>
    <t>Тепловизор SDS Hot Find VN Диапазон измерения -20ºС до +600ºС или эквивалент</t>
  </si>
  <si>
    <t>Поставка тепловизора</t>
  </si>
  <si>
    <t>31</t>
  </si>
  <si>
    <t>Универсальный диагностический инструмент SKF CMAS 100-SL или эквивалент</t>
  </si>
  <si>
    <t>Поставка универсального диагностического инструмента</t>
  </si>
  <si>
    <t>Подшипник N312</t>
  </si>
  <si>
    <t>Подшипник 8240</t>
  </si>
  <si>
    <t>Подшипник 62307</t>
  </si>
  <si>
    <t>Подшипник 62308</t>
  </si>
  <si>
    <t>Подшипник 6324 2Z C3 (SKF)</t>
  </si>
  <si>
    <t>Ареометр спиртовой</t>
  </si>
  <si>
    <t>Тара для хранения спирта</t>
  </si>
  <si>
    <t>Весы</t>
  </si>
  <si>
    <t>ГОДОВОЙ ПЛАН ЗАКУПКИ ТОВАРОВ, РАБОТ, УСЛУГ АО "Салаватский химический завод" на 2015 ГОД</t>
  </si>
  <si>
    <t>АО "Салаватский химический завод"</t>
  </si>
  <si>
    <t>Устройство бетонного покрытия</t>
  </si>
  <si>
    <t>Устройство бетонного покрытия к объекту № 827, смета 01.08-26-71СМ</t>
  </si>
  <si>
    <t>36.12</t>
  </si>
  <si>
    <t>Изготовление катализатора ГИПХ-108, ТУ 6-02-672-84 с изм 1-6</t>
  </si>
  <si>
    <t>Выполнение работ по переработке и аффинажу остатков после озоления катализатора ГИПХ-108</t>
  </si>
  <si>
    <t>Изготовление сетки катализаторной из платиновых сплавов ПлПдРд-4-3,5 ГОСТ 3193-74 с изм.1-5</t>
  </si>
  <si>
    <t>Изготовление катализатора ГИПХ-108</t>
  </si>
  <si>
    <t>Изготовление сетки катализаторной</t>
  </si>
  <si>
    <t>Поставка медицинского оборудования и принадлежностей</t>
  </si>
  <si>
    <t xml:space="preserve">Капитальный ремонт компрессоров марки "5Г6 285/320" поз.101/7, 101/8  Цеха гидрирования НДМГ              </t>
  </si>
  <si>
    <t>29.12.9</t>
  </si>
  <si>
    <t xml:space="preserve">Капитальный ремонт компрессоров марки "5Г6 285/320" поз.101/7, 101/8  Цеха гидрирования НДМГ  </t>
  </si>
  <si>
    <t>4510000
4520000
4530000
4540000</t>
  </si>
  <si>
    <t>74.20.35</t>
  </si>
  <si>
    <t>Оказание услуг по выполнению инженерных изысканий</t>
  </si>
  <si>
    <t>Корректировка проектной документации "Реконструкция производства НДМГ на Химическом заводе ОАО "Газпром нефтехим Салават"</t>
  </si>
  <si>
    <t>2916335
2919310</t>
  </si>
  <si>
    <t>Поставка стальных цельносварных аппаратов. Сепараторы Е234, Е242. Емкости Е238/1,2,3</t>
  </si>
  <si>
    <t>Разработка проектной и рабочей документации на создание структурированной системы мониторинга и управления инженерными системами цеха гидрирования НДМА</t>
  </si>
  <si>
    <t>ГОСТ 5100-85 с изм.1</t>
  </si>
  <si>
    <t>Строительно-монтажные и иные неразрывно связанные с объектом: "Строительство корпуса № 869 - Административно-бытовой корпус" работы</t>
  </si>
  <si>
    <t>Арматура трубопроводная запорная высокого давления. Вентиль угловой Ду6.</t>
  </si>
  <si>
    <t>(Редакция 24)</t>
  </si>
  <si>
    <t>И.о. генерального директора Шарипов  Гаяз Закирович</t>
  </si>
  <si>
    <t>_____________________________________</t>
  </si>
  <si>
    <t>(Ф.И.О., должность руководителя (уполномоченного лица) заказчика)</t>
  </si>
  <si>
    <t>(подпись)</t>
  </si>
  <si>
    <t xml:space="preserve">                     "21" сентября  2015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</si>
</sst>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quot;р.&quot;_-;\-* #,##0.00&quot;р.&quot;_-;_-* &quot;-&quot;??&quot;р.&quot;_-;_-@_-"/>
    <numFmt numFmtId="43" formatCode="_-* #,##0.00_р_._-;\-* #,##0.00_р_._-;_-* &quot;-&quot;??_р_._-;_-@_-"/>
    <numFmt numFmtId="164" formatCode="[$-419]mmmm\ yyyy;@"/>
    <numFmt numFmtId="165" formatCode="_([$€]* #,##0.00_);_([$€]* \(#,##0.00\);_([$€]* &quot;-&quot;??_);_(@_)"/>
    <numFmt numFmtId="166" formatCode="#,##0.0"/>
    <numFmt numFmtId="167" formatCode="#,##0.00_р_."/>
  </numFmts>
  <fonts count="64"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family val="2"/>
      <charset val="204"/>
    </font>
    <font>
      <sz val="11"/>
      <color theme="1"/>
      <name val="Calibri"/>
      <family val="2"/>
      <scheme val="minor"/>
    </font>
    <font>
      <sz val="10"/>
      <name val="Arial Cyr"/>
      <charset val="204"/>
    </font>
    <font>
      <sz val="10"/>
      <name val="Helv"/>
      <charset val="204"/>
    </font>
    <font>
      <sz val="10"/>
      <name val="Arial"/>
      <family val="2"/>
      <charset val="204"/>
    </font>
    <font>
      <sz val="10"/>
      <color theme="1"/>
      <name val="Arial"/>
      <family val="2"/>
      <charset val="204"/>
    </font>
    <font>
      <u/>
      <sz val="11"/>
      <color theme="10"/>
      <name val="Calibri"/>
      <family val="2"/>
      <scheme val="minor"/>
    </font>
    <font>
      <b/>
      <sz val="10"/>
      <name val="Arial"/>
      <family val="2"/>
      <charset val="204"/>
    </font>
    <font>
      <u/>
      <sz val="10"/>
      <name val="Arial"/>
      <family val="2"/>
      <charset val="204"/>
    </font>
    <font>
      <sz val="10"/>
      <color rgb="FF000000"/>
      <name val="Arial"/>
      <family val="2"/>
      <charset val="204"/>
    </font>
    <font>
      <sz val="10"/>
      <color rgb="FF000000"/>
      <name val="Times New Roman"/>
      <family val="1"/>
      <charset val="204"/>
    </font>
    <font>
      <sz val="10"/>
      <name val="Times New Roman"/>
      <family val="1"/>
      <charset val="204"/>
    </font>
    <font>
      <sz val="10"/>
      <color indexed="8"/>
      <name val="Times New Roman"/>
      <family val="1"/>
      <charset val="204"/>
    </font>
    <font>
      <b/>
      <sz val="11"/>
      <name val="Times New Roman"/>
      <family val="1"/>
      <charset val="204"/>
    </font>
    <font>
      <b/>
      <sz val="11"/>
      <color theme="1"/>
      <name val="Times New Roman"/>
      <family val="1"/>
      <charset val="204"/>
    </font>
    <font>
      <sz val="11"/>
      <color indexed="8"/>
      <name val="Calibri"/>
      <family val="2"/>
    </font>
    <font>
      <sz val="11"/>
      <name val="Calibri"/>
      <family val="2"/>
      <charset val="204"/>
    </font>
    <font>
      <sz val="10"/>
      <color theme="1"/>
      <name val="Times New Roman"/>
      <family val="1"/>
      <charset val="204"/>
    </font>
    <font>
      <sz val="11"/>
      <name val="Times New Roman"/>
      <family val="1"/>
      <charset val="204"/>
    </font>
    <font>
      <sz val="12"/>
      <color theme="1"/>
      <name val="Times New Roman"/>
      <family val="1"/>
      <charset val="204"/>
    </font>
    <font>
      <sz val="10"/>
      <color theme="1"/>
      <name val="Calibri"/>
      <family val="2"/>
      <scheme val="minor"/>
    </font>
    <font>
      <b/>
      <sz val="12"/>
      <name val="Arial"/>
      <family val="2"/>
      <charset val="204"/>
    </font>
    <font>
      <sz val="10"/>
      <color indexed="8"/>
      <name val="Arial"/>
      <family val="2"/>
      <charset val="204"/>
    </font>
    <font>
      <sz val="14"/>
      <color indexed="8"/>
      <name val="Times New Roman"/>
      <family val="1"/>
      <charset val="204"/>
    </font>
    <font>
      <sz val="12"/>
      <color indexed="8"/>
      <name val="Times New Roman"/>
      <family val="1"/>
      <charset val="204"/>
    </font>
    <font>
      <sz val="12"/>
      <name val="Arial"/>
      <family val="2"/>
      <charset val="204"/>
    </font>
    <font>
      <sz val="12"/>
      <color indexed="8"/>
      <name val="Calibri"/>
      <family val="2"/>
    </font>
    <font>
      <sz val="11"/>
      <color indexed="8"/>
      <name val="Calibri"/>
      <family val="2"/>
      <charset val="204"/>
    </font>
    <font>
      <sz val="10"/>
      <name val="Arial Cyr"/>
      <family val="2"/>
      <charset val="204"/>
    </font>
    <font>
      <sz val="12"/>
      <color rgb="FF000000"/>
      <name val="Times New Roman"/>
      <family val="1"/>
      <charset val="204"/>
    </font>
    <font>
      <sz val="11"/>
      <color indexed="8"/>
      <name val="Arial"/>
      <family val="2"/>
      <charset val="204"/>
    </font>
    <font>
      <sz val="11"/>
      <name val="Calibri"/>
      <family val="2"/>
      <charset val="204"/>
      <scheme val="minor"/>
    </font>
    <font>
      <sz val="10"/>
      <color rgb="FF0000CC"/>
      <name val="Arial"/>
      <family val="2"/>
      <charset val="204"/>
    </font>
    <font>
      <sz val="11"/>
      <name val="Arial"/>
      <family val="2"/>
      <charset val="204"/>
    </font>
    <font>
      <b/>
      <sz val="14"/>
      <name val="Times New Roman"/>
      <family val="1"/>
      <charset val="204"/>
    </font>
    <font>
      <sz val="14"/>
      <name val="Times New Roman"/>
      <family val="1"/>
      <charset val="204"/>
    </font>
    <font>
      <b/>
      <sz val="12"/>
      <color theme="0"/>
      <name val="Arial"/>
      <family val="2"/>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s>
  <cellStyleXfs count="286">
    <xf numFmtId="0" fontId="0"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10"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6" fillId="32" borderId="0" applyNumberFormat="0" applyBorder="0" applyAlignment="0" applyProtection="0"/>
    <xf numFmtId="0" fontId="27"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6" fillId="0" borderId="0"/>
    <xf numFmtId="0" fontId="6" fillId="0" borderId="0"/>
    <xf numFmtId="43" fontId="28" fillId="0" borderId="0" applyFont="0" applyFill="0" applyBorder="0" applyAlignment="0" applyProtection="0"/>
    <xf numFmtId="0" fontId="6" fillId="0" borderId="0"/>
    <xf numFmtId="0" fontId="6" fillId="0" borderId="0"/>
    <xf numFmtId="0" fontId="27"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4" fontId="29" fillId="0" borderId="0">
      <alignment vertical="center"/>
    </xf>
    <xf numFmtId="0" fontId="30" fillId="0" borderId="0"/>
    <xf numFmtId="0" fontId="28" fillId="0" borderId="0"/>
    <xf numFmtId="0" fontId="29"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7" fillId="0" borderId="0"/>
    <xf numFmtId="0" fontId="27" fillId="0" borderId="0"/>
    <xf numFmtId="0" fontId="27" fillId="0" borderId="0"/>
    <xf numFmtId="0" fontId="3" fillId="0" borderId="0"/>
    <xf numFmtId="43" fontId="31" fillId="0" borderId="0" applyFont="0" applyFill="0" applyBorder="0" applyAlignment="0" applyProtection="0"/>
    <xf numFmtId="0" fontId="28" fillId="0" borderId="0"/>
    <xf numFmtId="0" fontId="33" fillId="0" borderId="0" applyNumberFormat="0" applyFill="0" applyBorder="0" applyAlignment="0" applyProtection="0"/>
    <xf numFmtId="0" fontId="28" fillId="0" borderId="0"/>
    <xf numFmtId="43"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65"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44" fontId="54" fillId="0" borderId="0" applyFont="0" applyFill="0" applyBorder="0" applyAlignment="0" applyProtection="0"/>
    <xf numFmtId="0" fontId="1" fillId="0" borderId="0"/>
    <xf numFmtId="4" fontId="55" fillId="0" borderId="0">
      <alignment vertical="center"/>
    </xf>
    <xf numFmtId="4" fontId="55" fillId="0" borderId="0">
      <alignment vertical="center"/>
    </xf>
    <xf numFmtId="0" fontId="55" fillId="0" borderId="0"/>
    <xf numFmtId="9" fontId="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8" fillId="0" borderId="0" applyFont="0" applyFill="0" applyBorder="0" applyAlignment="0" applyProtection="0"/>
  </cellStyleXfs>
  <cellXfs count="299">
    <xf numFmtId="0" fontId="27" fillId="0" borderId="0" xfId="0" applyFont="1"/>
    <xf numFmtId="0" fontId="27" fillId="33" borderId="0" xfId="0" applyFont="1" applyFill="1" applyAlignment="1">
      <alignment horizontal="center" vertical="center" wrapText="1"/>
    </xf>
    <xf numFmtId="0" fontId="27" fillId="0" borderId="13" xfId="0" applyFont="1" applyFill="1" applyBorder="1" applyAlignment="1">
      <alignment horizontal="left" vertical="center" wrapText="1"/>
    </xf>
    <xf numFmtId="0" fontId="27" fillId="0" borderId="0" xfId="0" applyFont="1" applyFill="1" applyAlignment="1">
      <alignment horizontal="center" vertical="center" wrapText="1"/>
    </xf>
    <xf numFmtId="0" fontId="27" fillId="0" borderId="10" xfId="0" applyFont="1" applyFill="1" applyBorder="1" applyAlignment="1">
      <alignment horizontal="left" vertical="center" wrapText="1"/>
    </xf>
    <xf numFmtId="0" fontId="27" fillId="0" borderId="10" xfId="0" applyNumberFormat="1" applyFont="1" applyFill="1" applyBorder="1" applyAlignment="1">
      <alignment horizontal="left" vertical="center" wrapText="1"/>
    </xf>
    <xf numFmtId="0" fontId="27" fillId="0" borderId="10" xfId="0" applyNumberFormat="1" applyFont="1" applyFill="1" applyBorder="1" applyAlignment="1">
      <alignment horizontal="center" vertical="center" wrapText="1"/>
    </xf>
    <xf numFmtId="3" fontId="32" fillId="0" borderId="10" xfId="89" applyNumberFormat="1" applyFont="1" applyFill="1" applyBorder="1" applyAlignment="1">
      <alignment horizontal="center" vertical="center" wrapText="1"/>
    </xf>
    <xf numFmtId="0" fontId="27" fillId="0" borderId="10" xfId="0" applyNumberFormat="1" applyFont="1" applyFill="1" applyBorder="1" applyAlignment="1">
      <alignment vertical="center" wrapText="1"/>
    </xf>
    <xf numFmtId="0" fontId="27" fillId="0" borderId="10" xfId="0" applyFont="1" applyFill="1" applyBorder="1" applyAlignment="1">
      <alignment vertical="center" wrapText="1"/>
    </xf>
    <xf numFmtId="0" fontId="44"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10" xfId="0" applyFont="1" applyFill="1" applyBorder="1" applyAlignment="1">
      <alignment horizontal="center" vertical="center"/>
    </xf>
    <xf numFmtId="0" fontId="27" fillId="0" borderId="0" xfId="0" applyFont="1" applyFill="1" applyBorder="1" applyAlignment="1">
      <alignment horizontal="left" vertical="center" wrapText="1"/>
    </xf>
    <xf numFmtId="4" fontId="27" fillId="0" borderId="0" xfId="0" applyNumberFormat="1" applyFont="1" applyFill="1" applyBorder="1" applyAlignment="1">
      <alignment horizontal="center" vertical="center" wrapText="1"/>
    </xf>
    <xf numFmtId="0" fontId="27" fillId="0" borderId="0" xfId="0" applyFont="1" applyFill="1" applyAlignment="1">
      <alignment horizontal="left" vertical="center" wrapText="1"/>
    </xf>
    <xf numFmtId="49" fontId="46" fillId="0" borderId="10" xfId="89" applyNumberFormat="1" applyFont="1" applyFill="1" applyBorder="1" applyAlignment="1">
      <alignment horizontal="center" vertical="center" wrapText="1"/>
    </xf>
    <xf numFmtId="3" fontId="46" fillId="0" borderId="10" xfId="89" applyNumberFormat="1" applyFont="1" applyFill="1" applyBorder="1" applyAlignment="1">
      <alignment horizontal="center" vertical="center" wrapText="1"/>
    </xf>
    <xf numFmtId="164" fontId="46" fillId="0" borderId="10" xfId="89" applyNumberFormat="1" applyFont="1" applyFill="1" applyBorder="1" applyAlignment="1">
      <alignment horizontal="center" vertical="center" wrapText="1"/>
    </xf>
    <xf numFmtId="164" fontId="44" fillId="0" borderId="10" xfId="89" applyNumberFormat="1" applyFont="1" applyFill="1" applyBorder="1" applyAlignment="1">
      <alignment horizontal="center" vertical="center" wrapText="1"/>
    </xf>
    <xf numFmtId="49" fontId="32" fillId="0" borderId="10" xfId="0" applyNumberFormat="1" applyFont="1" applyFill="1" applyBorder="1" applyAlignment="1">
      <alignment horizontal="center" vertical="center"/>
    </xf>
    <xf numFmtId="0" fontId="32" fillId="0" borderId="10" xfId="0" applyFont="1" applyFill="1" applyBorder="1" applyAlignment="1">
      <alignment horizontal="center" vertical="center"/>
    </xf>
    <xf numFmtId="3" fontId="32" fillId="0" borderId="10" xfId="89" applyNumberFormat="1" applyFont="1" applyFill="1" applyBorder="1" applyAlignment="1">
      <alignment horizontal="left" vertical="center" wrapText="1"/>
    </xf>
    <xf numFmtId="49" fontId="32" fillId="0" borderId="10" xfId="176" applyNumberFormat="1" applyFont="1" applyFill="1" applyBorder="1" applyAlignment="1">
      <alignment horizontal="center" vertical="center" wrapText="1"/>
    </xf>
    <xf numFmtId="4" fontId="32" fillId="0" borderId="10" xfId="89" applyNumberFormat="1" applyFont="1" applyFill="1" applyBorder="1" applyAlignment="1">
      <alignment horizontal="center" vertical="center" wrapText="1"/>
    </xf>
    <xf numFmtId="0" fontId="0" fillId="0" borderId="0" xfId="0" applyFill="1"/>
    <xf numFmtId="0" fontId="0" fillId="0" borderId="10" xfId="0" applyFill="1" applyBorder="1" applyAlignment="1">
      <alignment vertical="center" wrapText="1"/>
    </xf>
    <xf numFmtId="0" fontId="0" fillId="0" borderId="10" xfId="0" applyFill="1" applyBorder="1" applyAlignment="1">
      <alignment horizontal="center" wrapText="1"/>
    </xf>
    <xf numFmtId="4" fontId="0" fillId="0" borderId="10" xfId="0" applyNumberFormat="1" applyFill="1" applyBorder="1" applyAlignment="1">
      <alignment horizontal="center"/>
    </xf>
    <xf numFmtId="4" fontId="0" fillId="0" borderId="10" xfId="0" applyNumberFormat="1" applyFill="1" applyBorder="1" applyAlignment="1">
      <alignment horizontal="center" vertical="center"/>
    </xf>
    <xf numFmtId="0" fontId="44" fillId="0" borderId="11" xfId="0" applyFont="1" applyFill="1" applyBorder="1" applyAlignment="1">
      <alignment horizontal="center" vertical="center" wrapText="1"/>
    </xf>
    <xf numFmtId="49" fontId="27" fillId="0" borderId="10" xfId="84" applyNumberFormat="1" applyFont="1" applyFill="1" applyBorder="1" applyAlignment="1">
      <alignment horizontal="center" vertical="center" wrapText="1"/>
    </xf>
    <xf numFmtId="0" fontId="27" fillId="0" borderId="10" xfId="84" applyFont="1" applyFill="1" applyBorder="1" applyAlignment="1">
      <alignment horizontal="left" vertical="center" wrapText="1"/>
    </xf>
    <xf numFmtId="0" fontId="27" fillId="0" borderId="10" xfId="84" applyFont="1" applyFill="1" applyBorder="1" applyAlignment="1">
      <alignment horizontal="center" vertical="center" wrapText="1"/>
    </xf>
    <xf numFmtId="0" fontId="27" fillId="0" borderId="10" xfId="84" applyNumberFormat="1" applyFont="1" applyFill="1" applyBorder="1" applyAlignment="1">
      <alignment horizontal="center" vertical="center" wrapText="1"/>
    </xf>
    <xf numFmtId="0" fontId="27" fillId="0" borderId="10" xfId="84" applyNumberFormat="1" applyFont="1" applyFill="1" applyBorder="1" applyAlignment="1">
      <alignment horizontal="left" vertical="center" wrapText="1"/>
    </xf>
    <xf numFmtId="4" fontId="27" fillId="0" borderId="10" xfId="84" applyNumberFormat="1" applyFont="1" applyFill="1" applyBorder="1" applyAlignment="1">
      <alignment horizontal="center" vertical="center" wrapText="1"/>
    </xf>
    <xf numFmtId="164" fontId="27" fillId="0" borderId="10" xfId="84" applyNumberFormat="1" applyFont="1" applyFill="1" applyBorder="1" applyAlignment="1">
      <alignment vertical="center" wrapText="1"/>
    </xf>
    <xf numFmtId="0" fontId="27" fillId="0" borderId="10" xfId="84" applyFont="1" applyFill="1" applyBorder="1" applyAlignment="1">
      <alignment vertical="center" wrapText="1"/>
    </xf>
    <xf numFmtId="0" fontId="27" fillId="0" borderId="11" xfId="0" applyFont="1" applyFill="1" applyBorder="1" applyAlignment="1">
      <alignment horizontal="left" vertical="center" wrapText="1"/>
    </xf>
    <xf numFmtId="164" fontId="27" fillId="0" borderId="10" xfId="0" applyNumberFormat="1" applyFont="1" applyFill="1" applyBorder="1" applyAlignment="1">
      <alignment vertical="center" wrapText="1"/>
    </xf>
    <xf numFmtId="0" fontId="27" fillId="0" borderId="12" xfId="0" applyFont="1" applyFill="1" applyBorder="1" applyAlignment="1">
      <alignment horizontal="left" vertical="center" wrapText="1"/>
    </xf>
    <xf numFmtId="4" fontId="27" fillId="0" borderId="10" xfId="0" applyNumberFormat="1" applyFont="1" applyFill="1" applyBorder="1" applyAlignment="1">
      <alignment vertical="center" wrapText="1"/>
    </xf>
    <xf numFmtId="43" fontId="27" fillId="0" borderId="10" xfId="173" applyFont="1" applyFill="1" applyBorder="1" applyAlignment="1">
      <alignment vertical="center" wrapText="1"/>
    </xf>
    <xf numFmtId="0" fontId="0" fillId="0" borderId="0" xfId="0" applyFill="1" applyBorder="1"/>
    <xf numFmtId="0" fontId="27" fillId="0" borderId="14" xfId="0" applyFont="1" applyFill="1" applyBorder="1" applyAlignment="1">
      <alignment horizontal="center" vertical="center" wrapText="1"/>
    </xf>
    <xf numFmtId="164" fontId="27" fillId="0" borderId="10" xfId="0" applyNumberFormat="1" applyFont="1" applyFill="1" applyBorder="1" applyAlignment="1">
      <alignment horizontal="center" vertical="center" wrapText="1"/>
    </xf>
    <xf numFmtId="0" fontId="0" fillId="0" borderId="10" xfId="0" applyFill="1" applyBorder="1"/>
    <xf numFmtId="0" fontId="0" fillId="0" borderId="14" xfId="0" applyFill="1" applyBorder="1"/>
    <xf numFmtId="0" fontId="49" fillId="0" borderId="10" xfId="0" applyFont="1" applyFill="1" applyBorder="1" applyAlignment="1">
      <alignment vertical="center" wrapText="1"/>
    </xf>
    <xf numFmtId="0" fontId="0" fillId="0" borderId="10" xfId="0" applyFill="1" applyBorder="1" applyAlignment="1">
      <alignment horizontal="left" vertical="center" wrapText="1"/>
    </xf>
    <xf numFmtId="49" fontId="0" fillId="0" borderId="10" xfId="0" applyNumberFormat="1" applyFill="1" applyBorder="1" applyAlignment="1">
      <alignment horizontal="center" vertical="center" wrapText="1"/>
    </xf>
    <xf numFmtId="0" fontId="0" fillId="0" borderId="10" xfId="0" applyFill="1" applyBorder="1" applyAlignment="1">
      <alignment horizontal="center" vertical="center"/>
    </xf>
    <xf numFmtId="166" fontId="32" fillId="0" borderId="10" xfId="89" applyNumberFormat="1" applyFont="1" applyFill="1" applyBorder="1" applyAlignment="1">
      <alignment horizontal="center" vertical="center" wrapText="1"/>
    </xf>
    <xf numFmtId="0" fontId="27" fillId="0" borderId="10"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13" xfId="0"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wrapText="1"/>
    </xf>
    <xf numFmtId="49" fontId="27" fillId="0" borderId="10" xfId="0" applyNumberFormat="1" applyFont="1" applyFill="1" applyBorder="1" applyAlignment="1">
      <alignment horizontal="center" vertical="center" wrapText="1"/>
    </xf>
    <xf numFmtId="49" fontId="38" fillId="0" borderId="10" xfId="0" applyNumberFormat="1" applyFont="1" applyFill="1" applyBorder="1" applyAlignment="1">
      <alignment horizontal="center" vertical="center" wrapText="1"/>
    </xf>
    <xf numFmtId="49" fontId="44" fillId="0" borderId="10" xfId="0" applyNumberFormat="1"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0" xfId="0" applyFont="1" applyFill="1" applyBorder="1" applyAlignment="1">
      <alignment horizontal="left" vertical="center"/>
    </xf>
    <xf numFmtId="49" fontId="27" fillId="0" borderId="0" xfId="0" applyNumberFormat="1" applyFont="1" applyFill="1" applyBorder="1" applyAlignment="1">
      <alignment horizontal="center" vertical="center" wrapText="1"/>
    </xf>
    <xf numFmtId="164"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0" xfId="0" applyFont="1" applyFill="1" applyBorder="1" applyAlignment="1">
      <alignment wrapText="1"/>
    </xf>
    <xf numFmtId="0" fontId="34" fillId="0" borderId="0" xfId="0" applyFont="1" applyFill="1" applyBorder="1" applyAlignment="1">
      <alignment horizontal="center" vertical="center"/>
    </xf>
    <xf numFmtId="4" fontId="27" fillId="0" borderId="0" xfId="0" applyNumberFormat="1" applyFont="1" applyFill="1" applyBorder="1" applyAlignment="1">
      <alignment horizontal="center"/>
    </xf>
    <xf numFmtId="0" fontId="27" fillId="0" borderId="0" xfId="0" applyNumberFormat="1" applyFont="1" applyFill="1" applyBorder="1" applyAlignment="1">
      <alignment horizontal="left" wrapText="1"/>
    </xf>
    <xf numFmtId="0" fontId="27" fillId="0" borderId="0" xfId="0" applyFont="1" applyFill="1" applyBorder="1" applyAlignment="1">
      <alignment horizontal="center"/>
    </xf>
    <xf numFmtId="0" fontId="27" fillId="0" borderId="0" xfId="0" applyNumberFormat="1" applyFont="1" applyFill="1" applyBorder="1" applyAlignment="1">
      <alignment wrapText="1"/>
    </xf>
    <xf numFmtId="4" fontId="27" fillId="0" borderId="10" xfId="0" applyNumberFormat="1" applyFont="1" applyFill="1" applyBorder="1" applyAlignment="1">
      <alignment horizontal="center"/>
    </xf>
    <xf numFmtId="0" fontId="27" fillId="0" borderId="10" xfId="0" applyNumberFormat="1" applyFont="1" applyFill="1" applyBorder="1" applyAlignment="1">
      <alignment horizontal="center" wrapText="1"/>
    </xf>
    <xf numFmtId="4" fontId="27" fillId="0" borderId="10" xfId="0" applyNumberFormat="1" applyFont="1" applyFill="1" applyBorder="1" applyAlignment="1">
      <alignment horizontal="center" wrapText="1"/>
    </xf>
    <xf numFmtId="0" fontId="35" fillId="0" borderId="10" xfId="175" applyFont="1" applyFill="1" applyBorder="1" applyAlignment="1">
      <alignment horizontal="left" vertical="center" wrapText="1"/>
    </xf>
    <xf numFmtId="49" fontId="27" fillId="0" borderId="10" xfId="0" applyNumberFormat="1" applyFont="1" applyFill="1" applyBorder="1" applyAlignment="1">
      <alignment horizontal="left" vertical="center" wrapText="1"/>
    </xf>
    <xf numFmtId="49" fontId="27" fillId="0" borderId="10" xfId="0" applyNumberFormat="1" applyFont="1" applyFill="1" applyBorder="1" applyAlignment="1">
      <alignment horizontal="left" vertical="center"/>
    </xf>
    <xf numFmtId="49" fontId="27" fillId="0" borderId="10" xfId="0" applyNumberFormat="1" applyFont="1" applyFill="1" applyBorder="1" applyAlignment="1">
      <alignment horizontal="center" vertical="center"/>
    </xf>
    <xf numFmtId="0" fontId="27" fillId="0" borderId="0" xfId="0" applyNumberFormat="1" applyFont="1" applyFill="1" applyBorder="1" applyAlignment="1">
      <alignment horizontal="left" vertical="center" wrapText="1"/>
    </xf>
    <xf numFmtId="0" fontId="27" fillId="0" borderId="0" xfId="0" applyNumberFormat="1" applyFont="1" applyFill="1" applyBorder="1" applyAlignment="1">
      <alignment horizontal="center" vertical="center" wrapText="1"/>
    </xf>
    <xf numFmtId="0" fontId="40" fillId="0" borderId="15" xfId="0" applyFont="1" applyFill="1" applyBorder="1" applyAlignment="1">
      <alignment horizontal="left" vertical="center" wrapText="1"/>
    </xf>
    <xf numFmtId="0" fontId="40" fillId="0" borderId="15" xfId="0" applyFont="1" applyFill="1" applyBorder="1" applyAlignment="1">
      <alignment horizontal="center" vertical="center" wrapText="1"/>
    </xf>
    <xf numFmtId="4" fontId="40" fillId="0" borderId="15" xfId="173" applyNumberFormat="1" applyFont="1" applyFill="1" applyBorder="1" applyAlignment="1">
      <alignment horizontal="center" vertical="center" textRotation="90" wrapText="1"/>
    </xf>
    <xf numFmtId="0" fontId="27" fillId="0" borderId="15" xfId="0" applyFont="1" applyFill="1" applyBorder="1" applyAlignment="1">
      <alignment horizontal="center" vertical="center" wrapText="1"/>
    </xf>
    <xf numFmtId="49" fontId="32" fillId="0" borderId="16" xfId="172" applyNumberFormat="1" applyFont="1" applyFill="1" applyBorder="1" applyAlignment="1">
      <alignment horizontal="center" vertical="center" wrapText="1"/>
    </xf>
    <xf numFmtId="0" fontId="27" fillId="0" borderId="16" xfId="0" applyFont="1" applyFill="1" applyBorder="1" applyAlignment="1">
      <alignment horizontal="center" vertical="center" wrapText="1"/>
    </xf>
    <xf numFmtId="0" fontId="32" fillId="0" borderId="10" xfId="176" applyFont="1" applyFill="1" applyBorder="1" applyAlignment="1">
      <alignment horizontal="center" vertical="center" wrapText="1"/>
    </xf>
    <xf numFmtId="1" fontId="27" fillId="0" borderId="10" xfId="0" applyNumberFormat="1" applyFont="1" applyFill="1" applyBorder="1" applyAlignment="1">
      <alignment horizontal="center" vertical="center" wrapText="1"/>
    </xf>
    <xf numFmtId="164" fontId="59" fillId="0" borderId="10" xfId="0" applyNumberFormat="1" applyFont="1" applyFill="1" applyBorder="1" applyAlignment="1">
      <alignment horizontal="center" vertical="center" wrapText="1"/>
    </xf>
    <xf numFmtId="0" fontId="38" fillId="0" borderId="10" xfId="0" applyFont="1" applyFill="1" applyBorder="1" applyAlignment="1">
      <alignment horizontal="center" vertical="center"/>
    </xf>
    <xf numFmtId="49" fontId="32" fillId="0" borderId="10" xfId="0" applyNumberFormat="1" applyFont="1" applyFill="1" applyBorder="1" applyAlignment="1">
      <alignment horizontal="center" vertical="center" wrapText="1"/>
    </xf>
    <xf numFmtId="4" fontId="27" fillId="0" borderId="10" xfId="89" applyNumberFormat="1" applyFont="1" applyFill="1" applyBorder="1" applyAlignment="1">
      <alignment horizontal="center" vertical="center" wrapText="1"/>
    </xf>
    <xf numFmtId="164" fontId="36" fillId="0" borderId="10" xfId="0" applyNumberFormat="1" applyFont="1" applyFill="1" applyBorder="1" applyAlignment="1">
      <alignment horizontal="center" vertical="center" wrapText="1"/>
    </xf>
    <xf numFmtId="0" fontId="37" fillId="0" borderId="10" xfId="0" applyFont="1" applyFill="1" applyBorder="1" applyAlignment="1">
      <alignment horizontal="justify" vertical="center" wrapText="1"/>
    </xf>
    <xf numFmtId="0" fontId="37" fillId="0" borderId="10" xfId="0" applyFont="1" applyFill="1" applyBorder="1" applyAlignment="1">
      <alignment vertical="center" wrapText="1"/>
    </xf>
    <xf numFmtId="0" fontId="37" fillId="0" borderId="10" xfId="0" applyFont="1" applyFill="1" applyBorder="1" applyAlignment="1">
      <alignment horizontal="center" vertical="center" wrapText="1"/>
    </xf>
    <xf numFmtId="0" fontId="37" fillId="0" borderId="10" xfId="0" applyFont="1" applyFill="1" applyBorder="1" applyAlignment="1">
      <alignment horizontal="center" vertical="center"/>
    </xf>
    <xf numFmtId="0" fontId="0" fillId="0" borderId="10" xfId="0" applyFont="1" applyFill="1" applyBorder="1" applyAlignment="1">
      <alignment horizontal="center" vertical="center"/>
    </xf>
    <xf numFmtId="49" fontId="27" fillId="0" borderId="10" xfId="174" applyNumberFormat="1" applyFont="1" applyFill="1" applyBorder="1" applyAlignment="1">
      <alignment horizontal="center" vertical="center" wrapText="1"/>
    </xf>
    <xf numFmtId="2" fontId="27" fillId="0" borderId="10" xfId="0" applyNumberFormat="1" applyFont="1" applyFill="1" applyBorder="1" applyAlignment="1">
      <alignment horizontal="center" vertical="center" wrapText="1"/>
    </xf>
    <xf numFmtId="16" fontId="27" fillId="0" borderId="10" xfId="0" applyNumberFormat="1" applyFont="1" applyFill="1" applyBorder="1" applyAlignment="1">
      <alignment horizontal="left" vertical="center" wrapText="1"/>
    </xf>
    <xf numFmtId="164" fontId="32" fillId="0" borderId="10" xfId="89" applyNumberFormat="1" applyFont="1" applyFill="1" applyBorder="1" applyAlignment="1">
      <alignment horizontal="center" vertical="center" wrapText="1"/>
    </xf>
    <xf numFmtId="0" fontId="49" fillId="0" borderId="10" xfId="0" applyFont="1" applyFill="1" applyBorder="1" applyAlignment="1">
      <alignment horizontal="left" vertical="center" wrapText="1"/>
    </xf>
    <xf numFmtId="0" fontId="34" fillId="0" borderId="10" xfId="0" applyFont="1" applyFill="1" applyBorder="1" applyAlignment="1">
      <alignment horizontal="center" vertical="center" wrapText="1"/>
    </xf>
    <xf numFmtId="4" fontId="27" fillId="0" borderId="0" xfId="0" applyNumberFormat="1" applyFont="1" applyFill="1" applyAlignment="1">
      <alignment horizontal="center" vertical="center" wrapText="1"/>
    </xf>
    <xf numFmtId="0" fontId="36" fillId="0" borderId="10" xfId="0" applyFont="1" applyFill="1" applyBorder="1" applyAlignment="1">
      <alignment horizontal="center" vertical="center" wrapText="1"/>
    </xf>
    <xf numFmtId="4" fontId="36" fillId="0" borderId="10" xfId="0" applyNumberFormat="1" applyFont="1" applyFill="1" applyBorder="1" applyAlignment="1">
      <alignment horizontal="center" vertical="center"/>
    </xf>
    <xf numFmtId="0" fontId="39" fillId="0" borderId="10" xfId="0" applyFont="1" applyFill="1" applyBorder="1" applyAlignment="1">
      <alignment horizontal="center" vertical="center" wrapText="1"/>
    </xf>
    <xf numFmtId="0" fontId="39" fillId="0" borderId="10" xfId="0" applyFont="1" applyFill="1" applyBorder="1" applyAlignment="1">
      <alignment horizontal="center" vertical="center"/>
    </xf>
    <xf numFmtId="0" fontId="39" fillId="0" borderId="10" xfId="0" applyFont="1" applyFill="1" applyBorder="1" applyAlignment="1">
      <alignment horizontal="left" vertical="center" wrapText="1"/>
    </xf>
    <xf numFmtId="0" fontId="39" fillId="0" borderId="10" xfId="89" applyFont="1" applyFill="1" applyBorder="1" applyAlignment="1">
      <alignment horizontal="left" vertical="top" wrapText="1"/>
    </xf>
    <xf numFmtId="1" fontId="38" fillId="0" borderId="10" xfId="89" applyNumberFormat="1" applyFont="1" applyFill="1" applyBorder="1" applyAlignment="1">
      <alignment horizontal="center" vertical="center" wrapText="1"/>
    </xf>
    <xf numFmtId="0" fontId="38" fillId="0" borderId="10" xfId="0" applyFont="1" applyFill="1" applyBorder="1" applyAlignment="1">
      <alignment horizontal="center" vertical="center" wrapText="1"/>
    </xf>
    <xf numFmtId="4" fontId="38" fillId="0" borderId="10" xfId="0" applyNumberFormat="1" applyFont="1" applyFill="1" applyBorder="1" applyAlignment="1">
      <alignment horizontal="center" vertical="center"/>
    </xf>
    <xf numFmtId="164" fontId="39" fillId="0" borderId="10" xfId="0" applyNumberFormat="1" applyFont="1" applyFill="1" applyBorder="1" applyAlignment="1">
      <alignment horizontal="center" vertical="center" wrapText="1"/>
    </xf>
    <xf numFmtId="164" fontId="39" fillId="0" borderId="10" xfId="89" applyNumberFormat="1" applyFont="1" applyFill="1" applyBorder="1" applyAlignment="1">
      <alignment horizontal="center" vertical="center" wrapText="1"/>
    </xf>
    <xf numFmtId="0" fontId="36" fillId="0" borderId="10" xfId="0" applyFont="1" applyFill="1" applyBorder="1" applyAlignment="1">
      <alignment horizontal="center" vertical="center"/>
    </xf>
    <xf numFmtId="0" fontId="27" fillId="0" borderId="10" xfId="0" applyFont="1" applyFill="1" applyBorder="1"/>
    <xf numFmtId="4"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27" fillId="0" borderId="10" xfId="0" applyFont="1" applyFill="1" applyBorder="1" applyAlignment="1">
      <alignment vertical="center"/>
    </xf>
    <xf numFmtId="0" fontId="46" fillId="0" borderId="10" xfId="0" applyFont="1" applyFill="1" applyBorder="1" applyAlignment="1">
      <alignment vertical="center" wrapText="1"/>
    </xf>
    <xf numFmtId="0" fontId="2" fillId="0" borderId="10" xfId="0" applyFont="1" applyFill="1" applyBorder="1" applyAlignment="1">
      <alignment horizontal="center" vertical="center"/>
    </xf>
    <xf numFmtId="3" fontId="27" fillId="0" borderId="10" xfId="0" applyNumberFormat="1" applyFont="1" applyFill="1" applyBorder="1" applyAlignment="1">
      <alignment horizontal="center" vertical="center" wrapText="1"/>
    </xf>
    <xf numFmtId="0" fontId="47"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0" fontId="47" fillId="0" borderId="10" xfId="0" applyFont="1" applyFill="1" applyBorder="1" applyAlignment="1">
      <alignment horizontal="center" vertical="center" wrapText="1"/>
    </xf>
    <xf numFmtId="0" fontId="38" fillId="0" borderId="10" xfId="0" applyFont="1" applyFill="1" applyBorder="1" applyAlignment="1">
      <alignment horizontal="left" wrapText="1"/>
    </xf>
    <xf numFmtId="49" fontId="39" fillId="0" borderId="10" xfId="91" applyNumberFormat="1" applyFont="1" applyFill="1" applyBorder="1" applyAlignment="1">
      <alignment vertical="center" wrapText="1"/>
    </xf>
    <xf numFmtId="3" fontId="44" fillId="0" borderId="10" xfId="89" applyNumberFormat="1" applyFont="1" applyFill="1" applyBorder="1" applyAlignment="1">
      <alignment horizontal="center" vertical="center" wrapText="1"/>
    </xf>
    <xf numFmtId="49" fontId="44" fillId="0" borderId="10" xfId="89" applyNumberFormat="1" applyFont="1" applyFill="1" applyBorder="1" applyAlignment="1">
      <alignment horizontal="center" vertical="center" wrapText="1"/>
    </xf>
    <xf numFmtId="1" fontId="38" fillId="0" borderId="10" xfId="0" applyNumberFormat="1" applyFont="1" applyFill="1" applyBorder="1" applyAlignment="1">
      <alignment horizontal="center" vertical="center"/>
    </xf>
    <xf numFmtId="0" fontId="45" fillId="0" borderId="10" xfId="0" applyFont="1" applyFill="1" applyBorder="1" applyAlignment="1">
      <alignment horizontal="center" vertical="center" wrapText="1"/>
    </xf>
    <xf numFmtId="49" fontId="37" fillId="0" borderId="10" xfId="0" applyNumberFormat="1" applyFont="1" applyFill="1" applyBorder="1" applyAlignment="1">
      <alignment horizontal="center" vertical="center" wrapText="1"/>
    </xf>
    <xf numFmtId="0" fontId="32" fillId="0" borderId="10" xfId="89" applyFont="1" applyFill="1" applyBorder="1" applyAlignment="1">
      <alignment horizontal="center" vertical="center" wrapText="1"/>
    </xf>
    <xf numFmtId="4" fontId="37" fillId="0" borderId="10" xfId="0" applyNumberFormat="1" applyFont="1" applyFill="1" applyBorder="1" applyAlignment="1">
      <alignment horizontal="center" vertical="center" wrapText="1"/>
    </xf>
    <xf numFmtId="3" fontId="44" fillId="0" borderId="10" xfId="89" applyNumberFormat="1" applyFont="1" applyFill="1" applyBorder="1" applyAlignment="1">
      <alignment horizontal="left" vertical="center" wrapText="1"/>
    </xf>
    <xf numFmtId="3" fontId="46" fillId="0" borderId="10" xfId="89" applyNumberFormat="1" applyFont="1" applyFill="1" applyBorder="1" applyAlignment="1">
      <alignment horizontal="left" vertical="center" wrapText="1"/>
    </xf>
    <xf numFmtId="43" fontId="44" fillId="0" borderId="10" xfId="177" applyFont="1" applyFill="1" applyBorder="1" applyAlignment="1">
      <alignment horizontal="center" vertical="center"/>
    </xf>
    <xf numFmtId="0" fontId="46" fillId="0" borderId="10" xfId="0" applyFont="1" applyFill="1" applyBorder="1" applyAlignment="1">
      <alignment horizontal="justify" vertical="center" wrapText="1"/>
    </xf>
    <xf numFmtId="0" fontId="37" fillId="0" borderId="11" xfId="0" applyFont="1" applyFill="1" applyBorder="1" applyAlignment="1">
      <alignment horizontal="center" vertical="center"/>
    </xf>
    <xf numFmtId="49" fontId="27" fillId="0" borderId="14" xfId="0" applyNumberFormat="1" applyFont="1" applyFill="1" applyBorder="1" applyAlignment="1">
      <alignment horizontal="center" vertical="center" wrapText="1"/>
    </xf>
    <xf numFmtId="49" fontId="37" fillId="0" borderId="10" xfId="0" applyNumberFormat="1" applyFont="1" applyFill="1" applyBorder="1" applyAlignment="1">
      <alignment horizontal="center" vertical="center"/>
    </xf>
    <xf numFmtId="3" fontId="32" fillId="0" borderId="10" xfId="89" applyNumberFormat="1" applyFont="1" applyFill="1" applyBorder="1" applyAlignment="1">
      <alignment vertical="center" wrapText="1"/>
    </xf>
    <xf numFmtId="0" fontId="32" fillId="0" borderId="10" xfId="0" applyFont="1" applyFill="1" applyBorder="1" applyAlignment="1">
      <alignment wrapText="1"/>
    </xf>
    <xf numFmtId="3" fontId="27" fillId="0" borderId="10" xfId="89" applyNumberFormat="1" applyFont="1" applyFill="1" applyBorder="1" applyAlignment="1">
      <alignment horizontal="center" vertical="center" wrapText="1"/>
    </xf>
    <xf numFmtId="1" fontId="27" fillId="0" borderId="10" xfId="0" applyNumberFormat="1" applyFont="1" applyFill="1" applyBorder="1" applyAlignment="1">
      <alignment horizontal="center" vertical="center"/>
    </xf>
    <xf numFmtId="49" fontId="27" fillId="0" borderId="10" xfId="89" applyNumberFormat="1" applyFont="1" applyFill="1" applyBorder="1" applyAlignment="1">
      <alignment horizontal="center" vertical="center" wrapText="1"/>
    </xf>
    <xf numFmtId="49" fontId="32" fillId="0" borderId="10" xfId="0" applyNumberFormat="1" applyFont="1" applyFill="1" applyBorder="1" applyAlignment="1">
      <alignment horizontal="center" wrapText="1"/>
    </xf>
    <xf numFmtId="0" fontId="32" fillId="0" borderId="10" xfId="0" applyFont="1" applyFill="1" applyBorder="1" applyAlignment="1">
      <alignment horizontal="center" wrapText="1"/>
    </xf>
    <xf numFmtId="0" fontId="32" fillId="0" borderId="10" xfId="0" applyFont="1" applyFill="1" applyBorder="1" applyAlignment="1">
      <alignment horizontal="center"/>
    </xf>
    <xf numFmtId="4" fontId="32" fillId="0" borderId="10" xfId="0" applyNumberFormat="1" applyFont="1" applyFill="1" applyBorder="1" applyAlignment="1">
      <alignment horizontal="center"/>
    </xf>
    <xf numFmtId="49" fontId="32" fillId="0" borderId="10" xfId="0" applyNumberFormat="1" applyFont="1" applyFill="1" applyBorder="1" applyAlignment="1">
      <alignment vertical="center"/>
    </xf>
    <xf numFmtId="0" fontId="38" fillId="0" borderId="10" xfId="0" applyFont="1" applyFill="1" applyBorder="1" applyAlignment="1">
      <alignment vertical="center" wrapText="1"/>
    </xf>
    <xf numFmtId="0" fontId="44" fillId="0" borderId="10" xfId="0" applyFont="1" applyFill="1" applyBorder="1" applyAlignment="1">
      <alignment wrapText="1"/>
    </xf>
    <xf numFmtId="3" fontId="38" fillId="0" borderId="10" xfId="89" applyNumberFormat="1" applyFont="1" applyFill="1" applyBorder="1" applyAlignment="1">
      <alignment horizontal="center" vertical="center" wrapText="1"/>
    </xf>
    <xf numFmtId="0" fontId="27" fillId="0" borderId="10" xfId="0" applyFont="1" applyFill="1" applyBorder="1" applyAlignment="1">
      <alignment horizontal="center" wrapText="1"/>
    </xf>
    <xf numFmtId="4" fontId="51" fillId="0" borderId="10" xfId="0" applyNumberFormat="1" applyFont="1" applyFill="1" applyBorder="1" applyAlignment="1">
      <alignment horizontal="center" vertical="center" wrapText="1"/>
    </xf>
    <xf numFmtId="49" fontId="52" fillId="0" borderId="10" xfId="0" applyNumberFormat="1" applyFont="1" applyFill="1" applyBorder="1" applyAlignment="1">
      <alignment horizontal="center" vertical="center" wrapText="1"/>
    </xf>
    <xf numFmtId="4" fontId="52" fillId="0" borderId="10" xfId="0" applyNumberFormat="1" applyFont="1" applyFill="1" applyBorder="1" applyAlignment="1">
      <alignment horizontal="center" vertical="center" wrapText="1"/>
    </xf>
    <xf numFmtId="0" fontId="53" fillId="0" borderId="10" xfId="0" applyFont="1" applyFill="1" applyBorder="1" applyAlignment="1">
      <alignment vertical="center" wrapText="1"/>
    </xf>
    <xf numFmtId="0" fontId="50" fillId="0" borderId="10" xfId="0" applyFont="1" applyFill="1" applyBorder="1" applyAlignment="1">
      <alignment horizontal="center" vertical="center" wrapText="1"/>
    </xf>
    <xf numFmtId="0" fontId="46" fillId="0" borderId="10" xfId="84" applyFont="1" applyFill="1" applyBorder="1" applyAlignment="1">
      <alignment horizontal="justify" vertical="center" wrapText="1"/>
    </xf>
    <xf numFmtId="0" fontId="27" fillId="0" borderId="19" xfId="0" applyFont="1" applyFill="1" applyBorder="1" applyAlignment="1">
      <alignment horizontal="center" vertical="center" wrapText="1"/>
    </xf>
    <xf numFmtId="0" fontId="27" fillId="0" borderId="21" xfId="0" applyFont="1" applyFill="1" applyBorder="1" applyAlignment="1">
      <alignment horizontal="center" vertical="center" wrapText="1"/>
    </xf>
    <xf numFmtId="0" fontId="56" fillId="0" borderId="10" xfId="0" applyFont="1" applyFill="1" applyBorder="1" applyAlignment="1">
      <alignment vertical="center" wrapText="1"/>
    </xf>
    <xf numFmtId="164" fontId="38" fillId="0" borderId="10" xfId="0" applyNumberFormat="1" applyFont="1" applyFill="1" applyBorder="1" applyAlignment="1">
      <alignment horizontal="center" vertical="center" wrapText="1"/>
    </xf>
    <xf numFmtId="0" fontId="38" fillId="0" borderId="10" xfId="0" applyFont="1" applyFill="1" applyBorder="1" applyAlignment="1">
      <alignment horizontal="left" vertical="center" wrapText="1"/>
    </xf>
    <xf numFmtId="4" fontId="38"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0" fontId="51" fillId="0" borderId="10" xfId="0" applyFont="1" applyFill="1" applyBorder="1" applyAlignment="1">
      <alignment vertical="center" wrapText="1"/>
    </xf>
    <xf numFmtId="2" fontId="39" fillId="0" borderId="10" xfId="0" applyNumberFormat="1" applyFont="1" applyFill="1" applyBorder="1" applyAlignment="1">
      <alignment horizontal="center" vertical="center" wrapText="1"/>
    </xf>
    <xf numFmtId="3" fontId="37" fillId="0" borderId="10" xfId="0" applyNumberFormat="1" applyFont="1" applyFill="1" applyBorder="1" applyAlignment="1">
      <alignment horizontal="center" vertical="center" wrapText="1"/>
    </xf>
    <xf numFmtId="49" fontId="27" fillId="0" borderId="10" xfId="0" applyNumberFormat="1" applyFont="1" applyFill="1" applyBorder="1" applyAlignment="1">
      <alignment vertical="center" wrapText="1"/>
    </xf>
    <xf numFmtId="49" fontId="0" fillId="0" borderId="10" xfId="0" applyNumberFormat="1" applyFill="1" applyBorder="1" applyAlignment="1">
      <alignment horizontal="center" wrapText="1"/>
    </xf>
    <xf numFmtId="0" fontId="0" fillId="0" borderId="10" xfId="0" applyFill="1" applyBorder="1" applyAlignment="1">
      <alignment horizontal="center" vertical="center" wrapText="1"/>
    </xf>
    <xf numFmtId="0" fontId="57" fillId="0" borderId="10" xfId="0" applyFont="1" applyFill="1" applyBorder="1" applyAlignment="1">
      <alignment horizontal="left" vertical="center" wrapText="1"/>
    </xf>
    <xf numFmtId="0" fontId="0" fillId="0" borderId="10" xfId="0" applyFill="1" applyBorder="1" applyAlignment="1">
      <alignment horizontal="center"/>
    </xf>
    <xf numFmtId="4" fontId="27" fillId="0" borderId="10" xfId="0" applyNumberFormat="1" applyFont="1" applyFill="1" applyBorder="1" applyAlignment="1">
      <alignment horizontal="center" vertical="center"/>
    </xf>
    <xf numFmtId="0" fontId="36" fillId="0" borderId="10" xfId="0" applyFont="1" applyFill="1" applyBorder="1" applyAlignment="1">
      <alignment wrapText="1"/>
    </xf>
    <xf numFmtId="0" fontId="27" fillId="0" borderId="10" xfId="0" applyFont="1" applyFill="1" applyBorder="1" applyAlignment="1">
      <alignment horizontal="center"/>
    </xf>
    <xf numFmtId="49" fontId="58" fillId="0" borderId="10" xfId="0" applyNumberFormat="1" applyFont="1" applyFill="1" applyBorder="1" applyAlignment="1">
      <alignment horizontal="center" vertical="center" wrapText="1"/>
    </xf>
    <xf numFmtId="0" fontId="58" fillId="0" borderId="10"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NumberFormat="1" applyFont="1" applyFill="1" applyAlignment="1">
      <alignment horizontal="left" vertical="center" wrapText="1"/>
    </xf>
    <xf numFmtId="0" fontId="27" fillId="0" borderId="0" xfId="0" applyNumberFormat="1" applyFont="1" applyFill="1" applyAlignment="1">
      <alignment horizontal="center" vertical="center" wrapText="1"/>
    </xf>
    <xf numFmtId="164" fontId="27" fillId="0" borderId="0" xfId="0" applyNumberFormat="1" applyFont="1" applyFill="1" applyAlignment="1">
      <alignment horizontal="center" vertical="center" wrapText="1"/>
    </xf>
    <xf numFmtId="0" fontId="60" fillId="0" borderId="0" xfId="0" applyFont="1" applyFill="1" applyBorder="1" applyAlignment="1">
      <alignment wrapText="1"/>
    </xf>
    <xf numFmtId="0" fontId="52" fillId="0" borderId="0" xfId="0" applyFont="1" applyFill="1" applyBorder="1" applyAlignment="1">
      <alignment horizontal="center" vertical="center" wrapText="1"/>
    </xf>
    <xf numFmtId="0" fontId="52" fillId="0" borderId="0" xfId="0" applyFont="1" applyFill="1" applyBorder="1" applyAlignment="1">
      <alignment horizontal="left" vertical="center"/>
    </xf>
    <xf numFmtId="49" fontId="52" fillId="0" borderId="0" xfId="0" applyNumberFormat="1" applyFont="1" applyFill="1" applyBorder="1" applyAlignment="1">
      <alignment horizontal="center" vertical="center" wrapText="1"/>
    </xf>
    <xf numFmtId="4" fontId="52" fillId="0" borderId="0" xfId="0" applyNumberFormat="1" applyFont="1" applyFill="1" applyBorder="1" applyAlignment="1">
      <alignment horizontal="center" vertical="center" wrapText="1"/>
    </xf>
    <xf numFmtId="164" fontId="52" fillId="0" borderId="0"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49" fontId="27" fillId="0" borderId="16" xfId="0" applyNumberFormat="1" applyFont="1" applyFill="1" applyBorder="1" applyAlignment="1">
      <alignment horizontal="center" vertical="center" wrapText="1"/>
    </xf>
    <xf numFmtId="0" fontId="27" fillId="0" borderId="16" xfId="0" applyNumberFormat="1" applyFont="1" applyFill="1" applyBorder="1" applyAlignment="1">
      <alignment horizontal="center" vertical="center" wrapText="1"/>
    </xf>
    <xf numFmtId="49" fontId="27" fillId="0" borderId="16" xfId="173" applyNumberFormat="1" applyFont="1" applyFill="1" applyBorder="1" applyAlignment="1">
      <alignment horizontal="center" vertical="center" wrapText="1"/>
    </xf>
    <xf numFmtId="0" fontId="43" fillId="0" borderId="10" xfId="0" applyFont="1" applyFill="1" applyBorder="1" applyAlignment="1">
      <alignment vertical="center"/>
    </xf>
    <xf numFmtId="17" fontId="27" fillId="0" borderId="10" xfId="0" applyNumberFormat="1" applyFont="1" applyFill="1" applyBorder="1" applyAlignment="1">
      <alignment horizontal="center" vertical="center" wrapText="1"/>
    </xf>
    <xf numFmtId="3" fontId="39" fillId="0" borderId="10" xfId="89" applyNumberFormat="1" applyFont="1" applyFill="1" applyBorder="1" applyAlignment="1">
      <alignment horizontal="center" vertical="center" wrapText="1"/>
    </xf>
    <xf numFmtId="49" fontId="39" fillId="0" borderId="10" xfId="89" applyNumberFormat="1" applyFont="1" applyFill="1" applyBorder="1" applyAlignment="1">
      <alignment horizontal="center" vertical="center" wrapText="1"/>
    </xf>
    <xf numFmtId="3" fontId="39" fillId="0" borderId="10" xfId="89" applyNumberFormat="1" applyFont="1" applyFill="1" applyBorder="1" applyAlignment="1">
      <alignment horizontal="left" vertical="center" wrapText="1"/>
    </xf>
    <xf numFmtId="43" fontId="39" fillId="0" borderId="10" xfId="177" applyFont="1" applyFill="1" applyBorder="1" applyAlignment="1">
      <alignment horizontal="center" vertical="center"/>
    </xf>
    <xf numFmtId="49" fontId="39" fillId="0" borderId="10" xfId="0" applyNumberFormat="1" applyFont="1" applyFill="1" applyBorder="1" applyAlignment="1">
      <alignment horizontal="center" vertical="center" wrapText="1"/>
    </xf>
    <xf numFmtId="0" fontId="0" fillId="0" borderId="10" xfId="0" applyFill="1" applyBorder="1" applyAlignment="1">
      <alignment vertical="top" wrapText="1"/>
    </xf>
    <xf numFmtId="49" fontId="39" fillId="0" borderId="10" xfId="91" applyNumberFormat="1" applyFont="1" applyFill="1" applyBorder="1" applyAlignment="1">
      <alignment horizontal="center" vertical="center" wrapText="1"/>
    </xf>
    <xf numFmtId="164" fontId="32" fillId="0" borderId="10" xfId="0" applyNumberFormat="1" applyFont="1" applyFill="1" applyBorder="1" applyAlignment="1">
      <alignment horizontal="center" vertical="center" wrapText="1"/>
    </xf>
    <xf numFmtId="0" fontId="32" fillId="0" borderId="10" xfId="0" applyFont="1" applyFill="1" applyBorder="1" applyAlignment="1">
      <alignment horizontal="left" vertical="center" wrapText="1"/>
    </xf>
    <xf numFmtId="4" fontId="32" fillId="0" borderId="10" xfId="0" applyNumberFormat="1" applyFont="1" applyFill="1" applyBorder="1" applyAlignment="1">
      <alignment horizontal="center" vertical="center"/>
    </xf>
    <xf numFmtId="49" fontId="44" fillId="0" borderId="10" xfId="84" applyNumberFormat="1" applyFont="1" applyFill="1" applyBorder="1" applyAlignment="1">
      <alignment horizontal="center" vertical="center" wrapText="1"/>
    </xf>
    <xf numFmtId="0" fontId="44" fillId="0" borderId="10" xfId="84" applyFont="1" applyFill="1" applyBorder="1" applyAlignment="1">
      <alignment horizontal="center" vertical="center" wrapText="1"/>
    </xf>
    <xf numFmtId="0" fontId="46" fillId="0" borderId="10" xfId="0" applyFont="1" applyFill="1" applyBorder="1" applyAlignment="1">
      <alignment wrapText="1"/>
    </xf>
    <xf numFmtId="0" fontId="46" fillId="0" borderId="10" xfId="0" applyFont="1" applyFill="1" applyBorder="1" applyAlignment="1">
      <alignment horizontal="center" vertical="center" wrapText="1"/>
    </xf>
    <xf numFmtId="49" fontId="44" fillId="0" borderId="10" xfId="89" applyNumberFormat="1" applyFont="1" applyFill="1" applyBorder="1" applyAlignment="1">
      <alignment horizontal="left" vertical="center" wrapText="1"/>
    </xf>
    <xf numFmtId="0" fontId="46" fillId="0" borderId="10" xfId="0" applyFont="1" applyFill="1" applyBorder="1" applyAlignment="1">
      <alignment horizontal="left" vertical="center" wrapText="1"/>
    </xf>
    <xf numFmtId="0" fontId="38" fillId="0" borderId="0" xfId="0" applyFont="1" applyFill="1" applyAlignment="1">
      <alignment horizontal="center"/>
    </xf>
    <xf numFmtId="0" fontId="62" fillId="0" borderId="0" xfId="0" applyFont="1" applyFill="1" applyBorder="1" applyAlignment="1">
      <alignment horizontal="center"/>
    </xf>
    <xf numFmtId="0" fontId="63" fillId="0" borderId="0" xfId="0" applyFont="1" applyFill="1" applyBorder="1" applyAlignment="1">
      <alignment horizontal="center" vertical="center" wrapText="1"/>
    </xf>
    <xf numFmtId="49" fontId="27" fillId="0" borderId="11" xfId="0" applyNumberFormat="1" applyFont="1" applyFill="1" applyBorder="1" applyAlignment="1">
      <alignment horizontal="left" vertical="center" wrapText="1"/>
    </xf>
    <xf numFmtId="0" fontId="60" fillId="0" borderId="10" xfId="0" applyFont="1" applyFill="1" applyBorder="1" applyAlignment="1">
      <alignment horizontal="left" vertical="center" wrapText="1"/>
    </xf>
    <xf numFmtId="0" fontId="61" fillId="0" borderId="22" xfId="0" applyFont="1" applyFill="1" applyBorder="1" applyAlignment="1">
      <alignment horizontal="center" vertical="center"/>
    </xf>
    <xf numFmtId="0" fontId="38" fillId="0" borderId="20" xfId="0" applyFont="1" applyFill="1" applyBorder="1" applyAlignment="1">
      <alignment horizontal="center" vertical="center"/>
    </xf>
    <xf numFmtId="0" fontId="38" fillId="0" borderId="0" xfId="0" applyFont="1" applyFill="1" applyAlignment="1">
      <alignment horizontal="center"/>
    </xf>
    <xf numFmtId="0" fontId="27" fillId="0" borderId="11"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0" xfId="0" applyFont="1" applyFill="1" applyBorder="1" applyAlignment="1">
      <alignment horizontal="left" vertical="center" wrapText="1"/>
    </xf>
    <xf numFmtId="4" fontId="27" fillId="0" borderId="10" xfId="0" applyNumberFormat="1" applyFont="1" applyFill="1" applyBorder="1" applyAlignment="1">
      <alignment horizontal="center" vertical="center" wrapText="1"/>
    </xf>
    <xf numFmtId="164" fontId="27" fillId="0" borderId="10" xfId="0" applyNumberFormat="1" applyFont="1" applyFill="1" applyBorder="1" applyAlignment="1">
      <alignment horizontal="center" vertical="center" wrapText="1"/>
    </xf>
    <xf numFmtId="49" fontId="27" fillId="0" borderId="10" xfId="0" applyNumberFormat="1" applyFont="1" applyFill="1" applyBorder="1" applyAlignment="1">
      <alignment horizontal="center" vertical="center" wrapText="1"/>
    </xf>
    <xf numFmtId="0" fontId="27" fillId="0" borderId="10" xfId="0" applyFont="1" applyFill="1" applyBorder="1" applyAlignment="1">
      <alignment horizontal="center" vertical="center" wrapText="1"/>
    </xf>
    <xf numFmtId="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49" fontId="0" fillId="0" borderId="10" xfId="0" applyNumberFormat="1" applyFill="1" applyBorder="1" applyAlignment="1">
      <alignment vertical="center" wrapText="1"/>
    </xf>
    <xf numFmtId="0" fontId="0" fillId="0" borderId="10" xfId="0" applyFill="1" applyBorder="1" applyAlignment="1">
      <alignment vertical="center" wrapText="1"/>
    </xf>
    <xf numFmtId="0" fontId="27" fillId="0" borderId="11" xfId="0" applyFont="1" applyFill="1" applyBorder="1" applyAlignment="1">
      <alignment horizontal="center" vertical="center" wrapText="1"/>
    </xf>
    <xf numFmtId="0" fontId="27" fillId="0" borderId="13" xfId="0" applyFont="1" applyFill="1" applyBorder="1" applyAlignment="1">
      <alignment horizontal="center" vertical="center" wrapText="1"/>
    </xf>
    <xf numFmtId="167" fontId="27" fillId="0" borderId="10" xfId="0" applyNumberFormat="1" applyFont="1" applyFill="1" applyBorder="1" applyAlignment="1">
      <alignment horizontal="center" vertical="center" wrapText="1"/>
    </xf>
    <xf numFmtId="43" fontId="27" fillId="0" borderId="10" xfId="173" applyFont="1" applyFill="1" applyBorder="1" applyAlignment="1">
      <alignment horizontal="center" vertical="center" wrapText="1"/>
    </xf>
    <xf numFmtId="0" fontId="44" fillId="0" borderId="10" xfId="0" applyFont="1" applyFill="1" applyBorder="1" applyAlignment="1">
      <alignment horizontal="center" vertical="center" wrapText="1"/>
    </xf>
    <xf numFmtId="0" fontId="32" fillId="0" borderId="10" xfId="0" applyFont="1" applyFill="1" applyBorder="1" applyAlignment="1">
      <alignment horizontal="center" vertical="center" wrapText="1"/>
    </xf>
    <xf numFmtId="49" fontId="27" fillId="0" borderId="10" xfId="89" applyNumberFormat="1" applyFont="1" applyFill="1" applyBorder="1" applyAlignment="1">
      <alignment horizontal="center" vertical="center" wrapText="1"/>
    </xf>
    <xf numFmtId="16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49" fontId="32" fillId="0" borderId="10"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4" fontId="27" fillId="0" borderId="10" xfId="89" applyNumberFormat="1" applyFont="1" applyFill="1" applyBorder="1" applyAlignment="1">
      <alignment horizontal="center" vertical="center" wrapText="1"/>
    </xf>
    <xf numFmtId="0" fontId="27" fillId="0" borderId="12" xfId="0" applyFont="1" applyFill="1" applyBorder="1" applyAlignment="1">
      <alignment horizontal="center" vertical="center" wrapText="1"/>
    </xf>
    <xf numFmtId="49" fontId="39" fillId="0" borderId="10" xfId="91" applyNumberFormat="1" applyFont="1" applyFill="1" applyBorder="1" applyAlignment="1">
      <alignment horizontal="center" vertical="center" wrapText="1"/>
    </xf>
    <xf numFmtId="3" fontId="46" fillId="0" borderId="10" xfId="89" applyNumberFormat="1" applyFont="1" applyFill="1" applyBorder="1" applyAlignment="1">
      <alignment horizontal="center" vertical="center" wrapText="1"/>
    </xf>
    <xf numFmtId="2" fontId="27" fillId="0" borderId="10" xfId="0" applyNumberFormat="1" applyFont="1" applyFill="1" applyBorder="1" applyAlignment="1">
      <alignment horizontal="center" vertical="center" wrapText="1"/>
    </xf>
    <xf numFmtId="4" fontId="36" fillId="0" borderId="10" xfId="0" applyNumberFormat="1" applyFont="1" applyFill="1" applyBorder="1" applyAlignment="1">
      <alignment horizontal="center" vertical="center"/>
    </xf>
    <xf numFmtId="0" fontId="40" fillId="0" borderId="16" xfId="0" applyFont="1" applyFill="1" applyBorder="1" applyAlignment="1">
      <alignment horizontal="center" vertical="center" wrapText="1"/>
    </xf>
    <xf numFmtId="0" fontId="40" fillId="0" borderId="18" xfId="0" applyFont="1" applyFill="1" applyBorder="1" applyAlignment="1">
      <alignment horizontal="center" vertical="center" wrapText="1"/>
    </xf>
    <xf numFmtId="0" fontId="40" fillId="0" borderId="17" xfId="0" applyFont="1" applyFill="1" applyBorder="1" applyAlignment="1">
      <alignment horizontal="center" vertical="center" wrapText="1"/>
    </xf>
    <xf numFmtId="0" fontId="41" fillId="0" borderId="15" xfId="172" applyFont="1" applyFill="1" applyBorder="1" applyAlignment="1">
      <alignment horizontal="center" vertical="center" wrapText="1"/>
    </xf>
    <xf numFmtId="0" fontId="41" fillId="0" borderId="16" xfId="172" applyFont="1" applyFill="1" applyBorder="1" applyAlignment="1">
      <alignment horizontal="center" vertical="center" wrapText="1"/>
    </xf>
    <xf numFmtId="0" fontId="41" fillId="0" borderId="18" xfId="172" applyFont="1" applyFill="1" applyBorder="1" applyAlignment="1">
      <alignment horizontal="center" vertical="center" wrapText="1"/>
    </xf>
    <xf numFmtId="0" fontId="41" fillId="0" borderId="17" xfId="172" applyFont="1" applyFill="1" applyBorder="1" applyAlignment="1">
      <alignment horizontal="center" vertical="center" wrapText="1"/>
    </xf>
    <xf numFmtId="164" fontId="40" fillId="0" borderId="16" xfId="0" applyNumberFormat="1" applyFont="1" applyFill="1" applyBorder="1" applyAlignment="1">
      <alignment horizontal="center" vertical="center" wrapText="1"/>
    </xf>
    <xf numFmtId="164" fontId="40" fillId="0" borderId="17" xfId="0" applyNumberFormat="1" applyFont="1" applyFill="1" applyBorder="1" applyAlignment="1">
      <alignment horizontal="center" vertical="center" wrapText="1"/>
    </xf>
    <xf numFmtId="4" fontId="40" fillId="0" borderId="16" xfId="0" applyNumberFormat="1" applyFont="1" applyFill="1" applyBorder="1" applyAlignment="1">
      <alignment horizontal="center" vertical="center" textRotation="90" wrapText="1"/>
    </xf>
    <xf numFmtId="4" fontId="40" fillId="0" borderId="18" xfId="0" applyNumberFormat="1" applyFont="1" applyFill="1" applyBorder="1" applyAlignment="1">
      <alignment horizontal="center" vertical="center" textRotation="90" wrapText="1"/>
    </xf>
    <xf numFmtId="4" fontId="40" fillId="0" borderId="17" xfId="0" applyNumberFormat="1" applyFont="1" applyFill="1" applyBorder="1" applyAlignment="1">
      <alignment horizontal="center" vertical="center" textRotation="90" wrapText="1"/>
    </xf>
    <xf numFmtId="0" fontId="40" fillId="0" borderId="16" xfId="0" applyNumberFormat="1" applyFont="1" applyFill="1" applyBorder="1" applyAlignment="1">
      <alignment horizontal="center" vertical="center" textRotation="90" wrapText="1"/>
    </xf>
    <xf numFmtId="0" fontId="40" fillId="0" borderId="17" xfId="0" applyNumberFormat="1" applyFont="1" applyFill="1" applyBorder="1" applyAlignment="1">
      <alignment horizontal="center" vertical="center" textRotation="90" wrapText="1"/>
    </xf>
    <xf numFmtId="164" fontId="40" fillId="0" borderId="15" xfId="0" applyNumberFormat="1" applyFont="1" applyFill="1" applyBorder="1" applyAlignment="1">
      <alignment horizontal="center" vertical="center" wrapText="1"/>
    </xf>
    <xf numFmtId="0" fontId="40" fillId="0" borderId="15" xfId="0"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4" fontId="40" fillId="0" borderId="15" xfId="173" applyNumberFormat="1" applyFont="1" applyFill="1" applyBorder="1" applyAlignment="1">
      <alignment horizontal="center" vertical="center" textRotation="90" wrapText="1"/>
    </xf>
    <xf numFmtId="0" fontId="48" fillId="0" borderId="0" xfId="0" applyFont="1" applyFill="1" applyBorder="1" applyAlignment="1">
      <alignment horizontal="center"/>
    </xf>
    <xf numFmtId="0" fontId="40" fillId="0" borderId="16" xfId="0" applyNumberFormat="1" applyFont="1" applyFill="1" applyBorder="1" applyAlignment="1">
      <alignment horizontal="center" vertical="center" wrapText="1"/>
    </xf>
    <xf numFmtId="0" fontId="40" fillId="0" borderId="18"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49" fontId="40" fillId="0" borderId="16" xfId="0" applyNumberFormat="1" applyFont="1" applyFill="1" applyBorder="1" applyAlignment="1">
      <alignment horizontal="center" vertical="center" textRotation="90" wrapText="1"/>
    </xf>
    <xf numFmtId="49" fontId="40" fillId="0" borderId="18" xfId="0" applyNumberFormat="1" applyFont="1" applyFill="1" applyBorder="1" applyAlignment="1">
      <alignment horizontal="center" vertical="center" textRotation="90" wrapText="1"/>
    </xf>
    <xf numFmtId="49" fontId="40" fillId="0" borderId="17" xfId="0" applyNumberFormat="1" applyFont="1" applyFill="1" applyBorder="1" applyAlignment="1">
      <alignment horizontal="center" vertical="center" textRotation="90" wrapText="1"/>
    </xf>
    <xf numFmtId="3" fontId="32" fillId="0" borderId="10" xfId="89" applyNumberFormat="1" applyFont="1" applyFill="1" applyBorder="1" applyAlignment="1">
      <alignment horizontal="center" vertical="center" wrapText="1"/>
    </xf>
    <xf numFmtId="0" fontId="27" fillId="0" borderId="10" xfId="0" applyNumberFormat="1" applyFont="1" applyFill="1" applyBorder="1" applyAlignment="1">
      <alignment horizontal="center" vertical="center" wrapText="1"/>
    </xf>
    <xf numFmtId="0" fontId="27" fillId="0" borderId="10" xfId="0" applyNumberFormat="1" applyFont="1" applyFill="1" applyBorder="1" applyAlignment="1">
      <alignment horizontal="left" vertical="center" wrapText="1"/>
    </xf>
    <xf numFmtId="49" fontId="38" fillId="0" borderId="10" xfId="0" applyNumberFormat="1" applyFont="1" applyFill="1" applyBorder="1" applyAlignment="1">
      <alignment horizontal="center" vertical="center" wrapText="1"/>
    </xf>
    <xf numFmtId="49" fontId="44" fillId="0" borderId="10" xfId="0" applyNumberFormat="1" applyFont="1" applyFill="1" applyBorder="1" applyAlignment="1">
      <alignment horizontal="center" vertical="center" wrapText="1"/>
    </xf>
    <xf numFmtId="43" fontId="44" fillId="0" borderId="10" xfId="177" applyFont="1" applyFill="1" applyBorder="1" applyAlignment="1">
      <alignment horizontal="center" vertical="center"/>
    </xf>
    <xf numFmtId="0" fontId="27" fillId="0" borderId="20" xfId="0" applyFont="1" applyFill="1" applyBorder="1" applyAlignment="1">
      <alignment horizontal="center" vertical="center" wrapText="1"/>
    </xf>
    <xf numFmtId="0" fontId="27" fillId="0" borderId="0" xfId="0" applyFont="1" applyFill="1" applyAlignment="1">
      <alignment horizontal="center" vertical="center" wrapText="1"/>
    </xf>
    <xf numFmtId="4" fontId="27" fillId="0" borderId="10" xfId="84" applyNumberFormat="1" applyFont="1" applyFill="1" applyBorder="1" applyAlignment="1">
      <alignment horizontal="center" vertical="center" wrapText="1"/>
    </xf>
    <xf numFmtId="164" fontId="27" fillId="0" borderId="10" xfId="84" applyNumberFormat="1" applyFont="1" applyFill="1" applyBorder="1" applyAlignment="1">
      <alignment horizontal="center" vertical="center" wrapText="1"/>
    </xf>
    <xf numFmtId="0" fontId="27" fillId="0" borderId="10" xfId="84" applyFont="1" applyFill="1" applyBorder="1" applyAlignment="1">
      <alignment horizontal="center" vertical="center" wrapText="1"/>
    </xf>
    <xf numFmtId="49" fontId="27" fillId="0" borderId="10" xfId="84" applyNumberFormat="1" applyFont="1" applyFill="1" applyBorder="1" applyAlignment="1">
      <alignment horizontal="center" vertical="center" wrapText="1"/>
    </xf>
    <xf numFmtId="0" fontId="27" fillId="0" borderId="10" xfId="84" applyNumberFormat="1" applyFont="1" applyFill="1" applyBorder="1" applyAlignment="1">
      <alignment horizontal="left" vertical="center" wrapText="1"/>
    </xf>
    <xf numFmtId="0" fontId="27" fillId="0" borderId="10" xfId="84" applyNumberFormat="1" applyFont="1" applyFill="1" applyBorder="1" applyAlignment="1">
      <alignment horizontal="center" vertical="center" wrapText="1"/>
    </xf>
    <xf numFmtId="4" fontId="39" fillId="0" borderId="10" xfId="91" applyNumberFormat="1" applyFont="1" applyFill="1" applyBorder="1" applyAlignment="1">
      <alignment horizontal="center" vertical="center" wrapText="1"/>
    </xf>
    <xf numFmtId="0" fontId="36" fillId="0" borderId="10" xfId="0" applyFont="1" applyFill="1" applyBorder="1" applyAlignment="1">
      <alignment horizontal="center" vertical="center" wrapText="1"/>
    </xf>
    <xf numFmtId="4" fontId="27" fillId="0" borderId="10" xfId="0" applyNumberFormat="1" applyFont="1" applyFill="1" applyBorder="1" applyAlignment="1">
      <alignment horizontal="center" vertical="center"/>
    </xf>
    <xf numFmtId="0" fontId="27" fillId="0" borderId="10" xfId="0" applyFont="1" applyFill="1" applyBorder="1" applyAlignment="1">
      <alignment horizontal="center" vertical="center"/>
    </xf>
  </cellXfs>
  <cellStyles count="286">
    <cellStyle name="20% - Акцент1" xfId="19" builtinId="30" customBuiltin="1"/>
    <cellStyle name="20% - Акцент1 2" xfId="44"/>
    <cellStyle name="20% - Акцент1 2 2" xfId="109"/>
    <cellStyle name="20% - Акцент1 3" xfId="57"/>
    <cellStyle name="20% - Акцент1 3 2" xfId="122"/>
    <cellStyle name="20% - Акцент1 4" xfId="70"/>
    <cellStyle name="20% - Акцент1 4 2" xfId="135"/>
    <cellStyle name="20% - Акцент1 5" xfId="96"/>
    <cellStyle name="20% - Акцент1 6" xfId="157"/>
    <cellStyle name="20% - Акцент2" xfId="23" builtinId="34" customBuiltin="1"/>
    <cellStyle name="20% - Акцент2 2" xfId="46"/>
    <cellStyle name="20% - Акцент2 2 2" xfId="111"/>
    <cellStyle name="20% - Акцент2 3" xfId="59"/>
    <cellStyle name="20% - Акцент2 3 2" xfId="124"/>
    <cellStyle name="20% - Акцент2 4" xfId="72"/>
    <cellStyle name="20% - Акцент2 4 2" xfId="137"/>
    <cellStyle name="20% - Акцент2 5" xfId="98"/>
    <cellStyle name="20% - Акцент2 6" xfId="159"/>
    <cellStyle name="20% - Акцент3" xfId="27" builtinId="38" customBuiltin="1"/>
    <cellStyle name="20% - Акцент3 2" xfId="48"/>
    <cellStyle name="20% - Акцент3 2 2" xfId="113"/>
    <cellStyle name="20% - Акцент3 3" xfId="61"/>
    <cellStyle name="20% - Акцент3 3 2" xfId="126"/>
    <cellStyle name="20% - Акцент3 4" xfId="74"/>
    <cellStyle name="20% - Акцент3 4 2" xfId="139"/>
    <cellStyle name="20% - Акцент3 5" xfId="100"/>
    <cellStyle name="20% - Акцент3 6" xfId="161"/>
    <cellStyle name="20% - Акцент4" xfId="31" builtinId="42" customBuiltin="1"/>
    <cellStyle name="20% - Акцент4 2" xfId="50"/>
    <cellStyle name="20% - Акцент4 2 2" xfId="115"/>
    <cellStyle name="20% - Акцент4 3" xfId="63"/>
    <cellStyle name="20% - Акцент4 3 2" xfId="128"/>
    <cellStyle name="20% - Акцент4 4" xfId="76"/>
    <cellStyle name="20% - Акцент4 4 2" xfId="141"/>
    <cellStyle name="20% - Акцент4 5" xfId="102"/>
    <cellStyle name="20% - Акцент4 6" xfId="163"/>
    <cellStyle name="20% - Акцент5" xfId="35" builtinId="46" customBuiltin="1"/>
    <cellStyle name="20% - Акцент5 2" xfId="52"/>
    <cellStyle name="20% - Акцент5 2 2" xfId="117"/>
    <cellStyle name="20% - Акцент5 3" xfId="65"/>
    <cellStyle name="20% - Акцент5 3 2" xfId="130"/>
    <cellStyle name="20% - Акцент5 4" xfId="78"/>
    <cellStyle name="20% - Акцент5 4 2" xfId="143"/>
    <cellStyle name="20% - Акцент5 5" xfId="104"/>
    <cellStyle name="20% - Акцент5 6" xfId="165"/>
    <cellStyle name="20% - Акцент6" xfId="39" builtinId="50" customBuiltin="1"/>
    <cellStyle name="20% - Акцент6 2" xfId="54"/>
    <cellStyle name="20% - Акцент6 2 2" xfId="119"/>
    <cellStyle name="20% - Акцент6 3" xfId="67"/>
    <cellStyle name="20% - Акцент6 3 2" xfId="132"/>
    <cellStyle name="20% - Акцент6 4" xfId="80"/>
    <cellStyle name="20% - Акцент6 4 2" xfId="145"/>
    <cellStyle name="20% - Акцент6 5" xfId="106"/>
    <cellStyle name="20% - Акцент6 6" xfId="167"/>
    <cellStyle name="40% - Акцент1" xfId="20" builtinId="31" customBuiltin="1"/>
    <cellStyle name="40% - Акцент1 2" xfId="45"/>
    <cellStyle name="40% - Акцент1 2 2" xfId="110"/>
    <cellStyle name="40% - Акцент1 3" xfId="58"/>
    <cellStyle name="40% - Акцент1 3 2" xfId="123"/>
    <cellStyle name="40% - Акцент1 4" xfId="71"/>
    <cellStyle name="40% - Акцент1 4 2" xfId="136"/>
    <cellStyle name="40% - Акцент1 5" xfId="97"/>
    <cellStyle name="40% - Акцент1 6" xfId="158"/>
    <cellStyle name="40% - Акцент2" xfId="24" builtinId="35" customBuiltin="1"/>
    <cellStyle name="40% - Акцент2 2" xfId="47"/>
    <cellStyle name="40% - Акцент2 2 2" xfId="112"/>
    <cellStyle name="40% - Акцент2 3" xfId="60"/>
    <cellStyle name="40% - Акцент2 3 2" xfId="125"/>
    <cellStyle name="40% - Акцент2 4" xfId="73"/>
    <cellStyle name="40% - Акцент2 4 2" xfId="138"/>
    <cellStyle name="40% - Акцент2 5" xfId="99"/>
    <cellStyle name="40% - Акцент2 6" xfId="160"/>
    <cellStyle name="40% - Акцент3" xfId="28" builtinId="39" customBuiltin="1"/>
    <cellStyle name="40% - Акцент3 2" xfId="49"/>
    <cellStyle name="40% - Акцент3 2 2" xfId="114"/>
    <cellStyle name="40% - Акцент3 3" xfId="62"/>
    <cellStyle name="40% - Акцент3 3 2" xfId="127"/>
    <cellStyle name="40% - Акцент3 4" xfId="75"/>
    <cellStyle name="40% - Акцент3 4 2" xfId="140"/>
    <cellStyle name="40% - Акцент3 5" xfId="101"/>
    <cellStyle name="40% - Акцент3 6" xfId="162"/>
    <cellStyle name="40% - Акцент4" xfId="32" builtinId="43" customBuiltin="1"/>
    <cellStyle name="40% - Акцент4 2" xfId="51"/>
    <cellStyle name="40% - Акцент4 2 2" xfId="116"/>
    <cellStyle name="40% - Акцент4 3" xfId="64"/>
    <cellStyle name="40% - Акцент4 3 2" xfId="129"/>
    <cellStyle name="40% - Акцент4 4" xfId="77"/>
    <cellStyle name="40% - Акцент4 4 2" xfId="142"/>
    <cellStyle name="40% - Акцент4 5" xfId="103"/>
    <cellStyle name="40% - Акцент4 6" xfId="164"/>
    <cellStyle name="40% - Акцент5" xfId="36" builtinId="47" customBuiltin="1"/>
    <cellStyle name="40% - Акцент5 2" xfId="53"/>
    <cellStyle name="40% - Акцент5 2 2" xfId="118"/>
    <cellStyle name="40% - Акцент5 3" xfId="66"/>
    <cellStyle name="40% - Акцент5 3 2" xfId="131"/>
    <cellStyle name="40% - Акцент5 4" xfId="79"/>
    <cellStyle name="40% - Акцент5 4 2" xfId="144"/>
    <cellStyle name="40% - Акцент5 5" xfId="105"/>
    <cellStyle name="40% - Акцент5 6" xfId="166"/>
    <cellStyle name="40% - Акцент6" xfId="40" builtinId="51" customBuiltin="1"/>
    <cellStyle name="40% - Акцент6 2" xfId="55"/>
    <cellStyle name="40% - Акцент6 2 2" xfId="120"/>
    <cellStyle name="40% - Акцент6 3" xfId="68"/>
    <cellStyle name="40% - Акцент6 3 2" xfId="133"/>
    <cellStyle name="40% - Акцент6 4" xfId="81"/>
    <cellStyle name="40% - Акцент6 4 2" xfId="146"/>
    <cellStyle name="40% - Акцент6 5" xfId="107"/>
    <cellStyle name="40% - Акцент6 6" xfId="168"/>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AFE" xfId="186"/>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75" builtinId="8"/>
    <cellStyle name="Гиперссылка 2" xfId="257"/>
    <cellStyle name="Денежный 2" xfId="22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84"/>
    <cellStyle name="Обычный 10 2" xfId="222"/>
    <cellStyle name="Обычный 11" xfId="89"/>
    <cellStyle name="Обычный 11 2" xfId="147"/>
    <cellStyle name="Обычный 11 3" xfId="284"/>
    <cellStyle name="Обычный 12" xfId="85"/>
    <cellStyle name="Обычный 13" xfId="86"/>
    <cellStyle name="Обычный 2" xfId="42"/>
    <cellStyle name="Обычный 2 2" xfId="88"/>
    <cellStyle name="Обычный 2 2 2" xfId="185"/>
    <cellStyle name="Обычный 2 3" xfId="211"/>
    <cellStyle name="Обычный 2 5" xfId="94"/>
    <cellStyle name="Обычный 22" xfId="187"/>
    <cellStyle name="Обычный 22 10" xfId="228"/>
    <cellStyle name="Обычный 22 10 2" xfId="234"/>
    <cellStyle name="Обычный 22 10 3" xfId="240"/>
    <cellStyle name="Обычный 22 10 4" xfId="246"/>
    <cellStyle name="Обычный 22 10 5" xfId="252"/>
    <cellStyle name="Обычный 22 10 6" xfId="260"/>
    <cellStyle name="Обычный 22 10 7" xfId="267"/>
    <cellStyle name="Обычный 22 10 8" xfId="273"/>
    <cellStyle name="Обычный 22 10 9" xfId="279"/>
    <cellStyle name="Обычный 22 2" xfId="190"/>
    <cellStyle name="Обычный 22 3" xfId="193"/>
    <cellStyle name="Обычный 22 4" xfId="196"/>
    <cellStyle name="Обычный 22 5" xfId="199"/>
    <cellStyle name="Обычный 22 6" xfId="202"/>
    <cellStyle name="Обычный 22 7" xfId="205"/>
    <cellStyle name="Обычный 22 8" xfId="208"/>
    <cellStyle name="Обычный 22 9" xfId="215"/>
    <cellStyle name="Обычный 3" xfId="82"/>
    <cellStyle name="Обычный 3 2" xfId="152"/>
    <cellStyle name="Обычный 3 2 3" xfId="210"/>
    <cellStyle name="Обычный 3 2 3 2" xfId="217"/>
    <cellStyle name="Обычный 3 2 3 3" xfId="230"/>
    <cellStyle name="Обычный 3 2 3 3 2" xfId="236"/>
    <cellStyle name="Обычный 3 2 3 3 3" xfId="242"/>
    <cellStyle name="Обычный 3 2 3 3 4" xfId="248"/>
    <cellStyle name="Обычный 3 2 3 3 5" xfId="254"/>
    <cellStyle name="Обычный 3 2 3 3 6" xfId="262"/>
    <cellStyle name="Обычный 3 2 3 3 7" xfId="269"/>
    <cellStyle name="Обычный 3 2 3 3 8" xfId="275"/>
    <cellStyle name="Обычный 3 2 3 3 9" xfId="281"/>
    <cellStyle name="Обычный 3 3" xfId="174"/>
    <cellStyle name="Обычный 3 3 2" xfId="223"/>
    <cellStyle name="Обычный 3_ГПЗ 2013" xfId="224"/>
    <cellStyle name="Обычный 4" xfId="87"/>
    <cellStyle name="Обычный 4 2" xfId="92"/>
    <cellStyle name="Обычный 4 2 2" xfId="149"/>
    <cellStyle name="Обычный 4 2 3" xfId="182"/>
    <cellStyle name="Обычный 4 3" xfId="155"/>
    <cellStyle name="Обычный 4 3 2" xfId="178"/>
    <cellStyle name="Обычный 4 4" xfId="212"/>
    <cellStyle name="Обычный 4 5" xfId="218"/>
    <cellStyle name="Обычный 4 6" xfId="231"/>
    <cellStyle name="Обычный 4 6 2" xfId="237"/>
    <cellStyle name="Обычный 4 6 3" xfId="243"/>
    <cellStyle name="Обычный 4 6 4" xfId="249"/>
    <cellStyle name="Обычный 4 6 5" xfId="255"/>
    <cellStyle name="Обычный 4 6 6" xfId="263"/>
    <cellStyle name="Обычный 4 6 7" xfId="270"/>
    <cellStyle name="Обычный 4 6 8" xfId="276"/>
    <cellStyle name="Обычный 4 6 9" xfId="282"/>
    <cellStyle name="Обычный 4 7" xfId="181"/>
    <cellStyle name="Обычный 4_ГПЗ 2013" xfId="225"/>
    <cellStyle name="Обычный 43" xfId="188"/>
    <cellStyle name="Обычный 43 10" xfId="229"/>
    <cellStyle name="Обычный 43 10 2" xfId="235"/>
    <cellStyle name="Обычный 43 10 3" xfId="241"/>
    <cellStyle name="Обычный 43 10 4" xfId="247"/>
    <cellStyle name="Обычный 43 10 5" xfId="253"/>
    <cellStyle name="Обычный 43 10 6" xfId="261"/>
    <cellStyle name="Обычный 43 10 7" xfId="268"/>
    <cellStyle name="Обычный 43 10 8" xfId="274"/>
    <cellStyle name="Обычный 43 10 9" xfId="280"/>
    <cellStyle name="Обычный 43 2" xfId="191"/>
    <cellStyle name="Обычный 43 3" xfId="194"/>
    <cellStyle name="Обычный 43 4" xfId="197"/>
    <cellStyle name="Обычный 43 5" xfId="200"/>
    <cellStyle name="Обычный 43 6" xfId="203"/>
    <cellStyle name="Обычный 43 7" xfId="206"/>
    <cellStyle name="Обычный 43 8" xfId="209"/>
    <cellStyle name="Обычный 43 9" xfId="216"/>
    <cellStyle name="Обычный 5" xfId="154"/>
    <cellStyle name="Обычный 5 2" xfId="93"/>
    <cellStyle name="Обычный 5 2 2" xfId="150"/>
    <cellStyle name="Обычный 6" xfId="90"/>
    <cellStyle name="Обычный 6 2" xfId="148"/>
    <cellStyle name="Обычный 6 2 2" xfId="170"/>
    <cellStyle name="Обычный 6 2 3" xfId="179"/>
    <cellStyle name="Обычный 6 3" xfId="169"/>
    <cellStyle name="Обычный 6 3 2" xfId="213"/>
    <cellStyle name="Обычный 6 4" xfId="219"/>
    <cellStyle name="Обычный 6 5" xfId="232"/>
    <cellStyle name="Обычный 6 5 2" xfId="238"/>
    <cellStyle name="Обычный 6 5 3" xfId="244"/>
    <cellStyle name="Обычный 6 5 4" xfId="250"/>
    <cellStyle name="Обычный 6 5 5" xfId="256"/>
    <cellStyle name="Обычный 6 5 6" xfId="264"/>
    <cellStyle name="Обычный 6 5 7" xfId="271"/>
    <cellStyle name="Обычный 6 5 8" xfId="277"/>
    <cellStyle name="Обычный 6 5 9" xfId="283"/>
    <cellStyle name="Обычный 6 6" xfId="183"/>
    <cellStyle name="Обычный 7" xfId="83"/>
    <cellStyle name="Обычный 7 2" xfId="171"/>
    <cellStyle name="Обычный 7 3" xfId="180"/>
    <cellStyle name="Обычный 8" xfId="151"/>
    <cellStyle name="Обычный 8 10" xfId="227"/>
    <cellStyle name="Обычный 8 10 2" xfId="233"/>
    <cellStyle name="Обычный 8 10 3" xfId="239"/>
    <cellStyle name="Обычный 8 10 4" xfId="245"/>
    <cellStyle name="Обычный 8 10 5" xfId="251"/>
    <cellStyle name="Обычный 8 10 6" xfId="259"/>
    <cellStyle name="Обычный 8 10 7" xfId="266"/>
    <cellStyle name="Обычный 8 10 8" xfId="272"/>
    <cellStyle name="Обычный 8 10 9" xfId="278"/>
    <cellStyle name="Обычный 8 11" xfId="184"/>
    <cellStyle name="Обычный 8 2" xfId="189"/>
    <cellStyle name="Обычный 8 3" xfId="192"/>
    <cellStyle name="Обычный 8 4" xfId="195"/>
    <cellStyle name="Обычный 8 5" xfId="198"/>
    <cellStyle name="Обычный 8 6" xfId="201"/>
    <cellStyle name="Обычный 8 7" xfId="204"/>
    <cellStyle name="Обычный 8 8" xfId="207"/>
    <cellStyle name="Обычный 8 9" xfId="214"/>
    <cellStyle name="Обычный 8 9 2" xfId="258"/>
    <cellStyle name="Обычный 8 9 3" xfId="265"/>
    <cellStyle name="Обычный 9" xfId="172"/>
    <cellStyle name="Обычный 9 2" xfId="220"/>
    <cellStyle name="Обычный_Лист1" xfId="176"/>
    <cellStyle name="Плохой" xfId="7" builtinId="27" customBuiltin="1"/>
    <cellStyle name="Пояснение" xfId="16" builtinId="53" customBuiltin="1"/>
    <cellStyle name="Примечание" xfId="15" builtinId="10" customBuiltin="1"/>
    <cellStyle name="Примечание 2" xfId="43"/>
    <cellStyle name="Примечание 2 2" xfId="108"/>
    <cellStyle name="Примечание 3" xfId="56"/>
    <cellStyle name="Примечание 3 2" xfId="121"/>
    <cellStyle name="Примечание 4" xfId="69"/>
    <cellStyle name="Примечание 4 2" xfId="134"/>
    <cellStyle name="Примечание 5" xfId="95"/>
    <cellStyle name="Примечание 6" xfId="156"/>
    <cellStyle name="Процентный 2" xfId="226"/>
    <cellStyle name="Связанная ячейка" xfId="12" builtinId="24" customBuiltin="1"/>
    <cellStyle name="Стиль 1" xfId="153"/>
    <cellStyle name="Текст предупреждения" xfId="14" builtinId="11" customBuiltin="1"/>
    <cellStyle name="Финансовый" xfId="173" builtinId="3"/>
    <cellStyle name="Финансовый 2" xfId="91"/>
    <cellStyle name="Финансовый 2 2" xfId="285"/>
    <cellStyle name="Финансовый 4" xfId="177"/>
    <cellStyle name="Хороший" xfId="6" builtinId="26" customBuiltin="1"/>
  </cellStyles>
  <dxfs count="0"/>
  <tableStyles count="0" defaultTableStyle="TableStyleMedium2" defaultPivotStyle="PivotStyleLight16"/>
  <colors>
    <mruColors>
      <color rgb="FF0000CC"/>
      <color rgb="FFFFCCFF"/>
      <color rgb="FFFF7C80"/>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02soi/AppData/Local/Microsoft/Windows/Temporary%20Internet%20Files/Content.Outlook/ZUYTBS3T/&#1050;&#1086;&#1087;&#1080;&#1103;%20&#1050;&#1086;&#1087;&#1080;&#1103;%20&#1048;&#1047;&#1052;_&#1044;&#1054;&#1055;%20&#8470;24%20&#1082;%20&#1043;&#1055;&#1055;%202015%20&#1054;&#1052;&#1058;&#1054;&#1080;&#1057;1%20-%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АО СХЗ"/>
    </sheetNames>
    <sheetDataSet>
      <sheetData sheetId="0">
        <row r="120">
          <cell r="G120">
            <v>166</v>
          </cell>
          <cell r="H120" t="str">
            <v>кг</v>
          </cell>
          <cell r="I120">
            <v>3400</v>
          </cell>
          <cell r="J120">
            <v>80439000000</v>
          </cell>
          <cell r="K120" t="str">
            <v>Республика Башкортостан г.Салават</v>
          </cell>
          <cell r="L120">
            <v>28780337</v>
          </cell>
          <cell r="M120">
            <v>28780337</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64rsa@sno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297"/>
  <sheetViews>
    <sheetView tabSelected="1" view="pageBreakPreview" zoomScale="60" zoomScaleNormal="80" workbookViewId="0">
      <pane ySplit="16" topLeftCell="A4274" activePane="bottomLeft" state="frozen"/>
      <selection pane="bottomLeft" activeCell="C4287" sqref="C4287"/>
    </sheetView>
  </sheetViews>
  <sheetFormatPr defaultColWidth="9.140625" defaultRowHeight="12.75" x14ac:dyDescent="0.2"/>
  <cols>
    <col min="1" max="1" width="9.140625" style="3"/>
    <col min="2" max="2" width="25.140625" style="15" hidden="1" customWidth="1"/>
    <col min="3" max="3" width="10.140625" style="187" bestFit="1" customWidth="1"/>
    <col min="4" max="4" width="12.140625" style="3" customWidth="1"/>
    <col min="5" max="5" width="60.85546875" style="188" customWidth="1"/>
    <col min="6" max="6" width="36.140625" style="15" customWidth="1"/>
    <col min="7" max="7" width="14.7109375" style="3" customWidth="1"/>
    <col min="8" max="8" width="15.140625" style="3" customWidth="1"/>
    <col min="9" max="9" width="10.28515625" style="108" customWidth="1"/>
    <col min="10" max="10" width="20.140625" style="189" customWidth="1"/>
    <col min="11" max="11" width="14.42578125" style="3" customWidth="1"/>
    <col min="12" max="12" width="21" style="108" hidden="1" customWidth="1"/>
    <col min="13" max="13" width="19.5703125" style="108" customWidth="1"/>
    <col min="14" max="14" width="15.28515625" style="190" customWidth="1"/>
    <col min="15" max="15" width="17.5703125" style="190" bestFit="1" customWidth="1"/>
    <col min="16" max="16" width="16.42578125" style="3" customWidth="1"/>
    <col min="17" max="17" width="16.28515625" style="3" customWidth="1"/>
    <col min="18" max="16384" width="9.140625" style="3"/>
  </cols>
  <sheetData>
    <row r="1" spans="1:17" s="197" customFormat="1" ht="28.5" customHeight="1" x14ac:dyDescent="0.25">
      <c r="A1" s="192"/>
      <c r="B1" s="193"/>
      <c r="C1" s="194"/>
      <c r="D1" s="192"/>
      <c r="E1" s="274" t="s">
        <v>4897</v>
      </c>
      <c r="F1" s="274"/>
      <c r="G1" s="274"/>
      <c r="H1" s="274"/>
      <c r="I1" s="274"/>
      <c r="J1" s="274"/>
      <c r="K1" s="192"/>
      <c r="L1" s="195"/>
      <c r="M1" s="195"/>
      <c r="N1" s="196"/>
      <c r="O1" s="196"/>
      <c r="P1" s="192"/>
      <c r="Q1" s="192"/>
    </row>
    <row r="2" spans="1:17" ht="12.75" customHeight="1" x14ac:dyDescent="0.2">
      <c r="A2" s="11"/>
      <c r="B2" s="65"/>
      <c r="C2" s="66"/>
      <c r="D2" s="11"/>
      <c r="E2" s="68"/>
      <c r="F2" s="191" t="s">
        <v>4921</v>
      </c>
      <c r="G2" s="70"/>
      <c r="H2" s="71"/>
      <c r="I2" s="71"/>
      <c r="J2" s="72"/>
      <c r="K2" s="11"/>
      <c r="L2" s="14"/>
      <c r="M2" s="14"/>
      <c r="N2" s="67"/>
      <c r="O2" s="67"/>
      <c r="P2" s="11"/>
      <c r="Q2" s="11"/>
    </row>
    <row r="3" spans="1:17" ht="12.75" customHeight="1" x14ac:dyDescent="0.2">
      <c r="A3" s="11"/>
      <c r="B3" s="65"/>
      <c r="C3" s="66"/>
      <c r="D3" s="11"/>
      <c r="E3" s="68"/>
      <c r="F3" s="69"/>
      <c r="G3" s="73"/>
      <c r="H3" s="71"/>
      <c r="I3" s="71"/>
      <c r="J3" s="74"/>
      <c r="K3" s="11"/>
      <c r="L3" s="14"/>
      <c r="M3" s="14"/>
      <c r="N3" s="67"/>
      <c r="O3" s="67"/>
      <c r="P3" s="11"/>
      <c r="Q3" s="11"/>
    </row>
    <row r="4" spans="1:17" ht="12.75" customHeight="1" x14ac:dyDescent="0.2">
      <c r="A4" s="11"/>
      <c r="B4" s="65"/>
      <c r="C4" s="230" t="s">
        <v>48</v>
      </c>
      <c r="D4" s="230"/>
      <c r="E4" s="223" t="s">
        <v>4898</v>
      </c>
      <c r="F4" s="4"/>
      <c r="G4" s="54"/>
      <c r="H4" s="54"/>
      <c r="I4" s="75"/>
      <c r="J4" s="76"/>
      <c r="K4" s="11"/>
      <c r="L4" s="14"/>
      <c r="M4" s="14"/>
      <c r="N4" s="67"/>
      <c r="O4" s="67"/>
      <c r="P4" s="11"/>
      <c r="Q4" s="11"/>
    </row>
    <row r="5" spans="1:17" ht="12.75" customHeight="1" x14ac:dyDescent="0.2">
      <c r="A5" s="11"/>
      <c r="B5" s="13"/>
      <c r="C5" s="230" t="s">
        <v>49</v>
      </c>
      <c r="D5" s="230"/>
      <c r="E5" s="4" t="s">
        <v>50</v>
      </c>
      <c r="F5" s="4"/>
      <c r="G5" s="54"/>
      <c r="H5" s="54"/>
      <c r="I5" s="77"/>
      <c r="J5" s="76"/>
      <c r="K5" s="11"/>
      <c r="L5" s="14"/>
      <c r="M5" s="14"/>
      <c r="N5" s="67"/>
      <c r="O5" s="67"/>
      <c r="P5" s="11"/>
      <c r="Q5" s="11"/>
    </row>
    <row r="6" spans="1:17" ht="12.75" customHeight="1" x14ac:dyDescent="0.2">
      <c r="A6" s="11"/>
      <c r="B6" s="13"/>
      <c r="C6" s="230" t="s">
        <v>51</v>
      </c>
      <c r="D6" s="230"/>
      <c r="E6" s="4" t="s">
        <v>52</v>
      </c>
      <c r="F6" s="4"/>
      <c r="G6" s="54"/>
      <c r="H6" s="54"/>
      <c r="I6" s="77"/>
      <c r="J6" s="76"/>
      <c r="K6" s="11"/>
      <c r="L6" s="14"/>
      <c r="M6" s="14"/>
      <c r="N6" s="67"/>
      <c r="O6" s="67"/>
      <c r="P6" s="11"/>
      <c r="Q6" s="11"/>
    </row>
    <row r="7" spans="1:17" ht="12.75" customHeight="1" x14ac:dyDescent="0.2">
      <c r="A7" s="11"/>
      <c r="B7" s="13"/>
      <c r="C7" s="230" t="s">
        <v>53</v>
      </c>
      <c r="D7" s="230"/>
      <c r="E7" s="78" t="s">
        <v>54</v>
      </c>
      <c r="F7" s="4"/>
      <c r="G7" s="54"/>
      <c r="H7" s="54"/>
      <c r="I7" s="77"/>
      <c r="J7" s="76"/>
      <c r="K7" s="11"/>
      <c r="L7" s="14"/>
      <c r="M7" s="14"/>
      <c r="N7" s="67"/>
      <c r="O7" s="67"/>
      <c r="P7" s="11"/>
      <c r="Q7" s="11"/>
    </row>
    <row r="8" spans="1:17" ht="12.75" customHeight="1" x14ac:dyDescent="0.2">
      <c r="A8" s="11"/>
      <c r="B8" s="65"/>
      <c r="C8" s="230" t="s">
        <v>55</v>
      </c>
      <c r="D8" s="230"/>
      <c r="E8" s="79" t="s">
        <v>56</v>
      </c>
      <c r="F8" s="79"/>
      <c r="G8" s="61"/>
      <c r="H8" s="61"/>
      <c r="I8" s="75"/>
      <c r="J8" s="76"/>
      <c r="K8" s="11"/>
      <c r="L8" s="14"/>
      <c r="M8" s="14"/>
      <c r="N8" s="67"/>
      <c r="O8" s="67"/>
      <c r="P8" s="11"/>
      <c r="Q8" s="11"/>
    </row>
    <row r="9" spans="1:17" ht="12.75" customHeight="1" x14ac:dyDescent="0.2">
      <c r="A9" s="11"/>
      <c r="B9" s="65"/>
      <c r="C9" s="230" t="s">
        <v>57</v>
      </c>
      <c r="D9" s="230"/>
      <c r="E9" s="80" t="s">
        <v>58</v>
      </c>
      <c r="F9" s="80"/>
      <c r="G9" s="81"/>
      <c r="H9" s="81"/>
      <c r="I9" s="75"/>
      <c r="J9" s="76"/>
      <c r="K9" s="11"/>
      <c r="L9" s="14"/>
      <c r="M9" s="14"/>
      <c r="N9" s="67"/>
      <c r="O9" s="67"/>
      <c r="P9" s="11"/>
      <c r="Q9" s="11"/>
    </row>
    <row r="10" spans="1:17" ht="12.75" customHeight="1" x14ac:dyDescent="0.2">
      <c r="A10" s="11"/>
      <c r="B10" s="65"/>
      <c r="C10" s="230" t="s">
        <v>59</v>
      </c>
      <c r="D10" s="230"/>
      <c r="E10" s="79" t="s">
        <v>60</v>
      </c>
      <c r="F10" s="79"/>
      <c r="G10" s="61"/>
      <c r="H10" s="61"/>
      <c r="I10" s="75"/>
      <c r="J10" s="76"/>
      <c r="K10" s="11"/>
      <c r="L10" s="14"/>
      <c r="M10" s="14"/>
      <c r="N10" s="67"/>
      <c r="O10" s="67"/>
      <c r="P10" s="11"/>
      <c r="Q10" s="11"/>
    </row>
    <row r="11" spans="1:17" ht="13.5" customHeight="1" thickBot="1" x14ac:dyDescent="0.25">
      <c r="A11" s="11"/>
      <c r="B11" s="13"/>
      <c r="C11" s="66"/>
      <c r="D11" s="11"/>
      <c r="E11" s="82"/>
      <c r="F11" s="13"/>
      <c r="G11" s="11"/>
      <c r="H11" s="11"/>
      <c r="I11" s="14"/>
      <c r="J11" s="83"/>
      <c r="K11" s="11"/>
      <c r="L11" s="14"/>
      <c r="M11" s="14"/>
      <c r="N11" s="67"/>
      <c r="O11" s="67"/>
      <c r="P11" s="11"/>
      <c r="Q11" s="11"/>
    </row>
    <row r="12" spans="1:17" ht="29.25" customHeight="1" thickBot="1" x14ac:dyDescent="0.25">
      <c r="A12" s="256" t="s">
        <v>84</v>
      </c>
      <c r="B12" s="84"/>
      <c r="C12" s="278" t="s">
        <v>4</v>
      </c>
      <c r="D12" s="278" t="s">
        <v>5</v>
      </c>
      <c r="E12" s="272" t="s">
        <v>44</v>
      </c>
      <c r="F12" s="272"/>
      <c r="G12" s="272"/>
      <c r="H12" s="272"/>
      <c r="I12" s="272"/>
      <c r="J12" s="272"/>
      <c r="K12" s="272"/>
      <c r="L12" s="272"/>
      <c r="M12" s="272"/>
      <c r="N12" s="272"/>
      <c r="O12" s="272"/>
      <c r="P12" s="260" t="s">
        <v>8</v>
      </c>
      <c r="Q12" s="271" t="s">
        <v>39</v>
      </c>
    </row>
    <row r="13" spans="1:17" ht="51" customHeight="1" thickBot="1" x14ac:dyDescent="0.25">
      <c r="A13" s="257"/>
      <c r="B13" s="84"/>
      <c r="C13" s="279"/>
      <c r="D13" s="279"/>
      <c r="E13" s="275" t="s">
        <v>2</v>
      </c>
      <c r="F13" s="256" t="s">
        <v>3</v>
      </c>
      <c r="G13" s="271" t="s">
        <v>43</v>
      </c>
      <c r="H13" s="271"/>
      <c r="I13" s="265" t="s">
        <v>0</v>
      </c>
      <c r="J13" s="272" t="s">
        <v>41</v>
      </c>
      <c r="K13" s="272"/>
      <c r="L13" s="273" t="s">
        <v>6</v>
      </c>
      <c r="M13" s="265" t="s">
        <v>7</v>
      </c>
      <c r="N13" s="270" t="s">
        <v>40</v>
      </c>
      <c r="O13" s="270"/>
      <c r="P13" s="261"/>
      <c r="Q13" s="271"/>
    </row>
    <row r="14" spans="1:17" ht="67.5" customHeight="1" thickBot="1" x14ac:dyDescent="0.25">
      <c r="A14" s="257"/>
      <c r="B14" s="85" t="s">
        <v>17</v>
      </c>
      <c r="C14" s="279"/>
      <c r="D14" s="279"/>
      <c r="E14" s="276"/>
      <c r="F14" s="257"/>
      <c r="G14" s="256" t="s">
        <v>42</v>
      </c>
      <c r="H14" s="256" t="s">
        <v>83</v>
      </c>
      <c r="I14" s="266"/>
      <c r="J14" s="268" t="s">
        <v>36</v>
      </c>
      <c r="K14" s="265" t="s">
        <v>37</v>
      </c>
      <c r="L14" s="273"/>
      <c r="M14" s="266"/>
      <c r="N14" s="263" t="s">
        <v>9</v>
      </c>
      <c r="O14" s="263" t="s">
        <v>1</v>
      </c>
      <c r="P14" s="261"/>
      <c r="Q14" s="259" t="s">
        <v>38</v>
      </c>
    </row>
    <row r="15" spans="1:17" ht="29.25" customHeight="1" thickBot="1" x14ac:dyDescent="0.25">
      <c r="A15" s="258"/>
      <c r="B15" s="85"/>
      <c r="C15" s="280"/>
      <c r="D15" s="280"/>
      <c r="E15" s="277"/>
      <c r="F15" s="258"/>
      <c r="G15" s="258"/>
      <c r="H15" s="258"/>
      <c r="I15" s="267"/>
      <c r="J15" s="269"/>
      <c r="K15" s="267"/>
      <c r="L15" s="86"/>
      <c r="M15" s="267"/>
      <c r="N15" s="264"/>
      <c r="O15" s="264"/>
      <c r="P15" s="262"/>
      <c r="Q15" s="259"/>
    </row>
    <row r="16" spans="1:17" ht="27.75" customHeight="1" thickBot="1" x14ac:dyDescent="0.25">
      <c r="A16" s="87">
        <v>1</v>
      </c>
      <c r="B16" s="87"/>
      <c r="C16" s="198" t="s">
        <v>816</v>
      </c>
      <c r="D16" s="198" t="s">
        <v>2568</v>
      </c>
      <c r="E16" s="199">
        <v>4</v>
      </c>
      <c r="F16" s="89">
        <v>5</v>
      </c>
      <c r="G16" s="198">
        <v>6</v>
      </c>
      <c r="H16" s="198">
        <v>7</v>
      </c>
      <c r="I16" s="198">
        <v>8</v>
      </c>
      <c r="J16" s="198">
        <v>9</v>
      </c>
      <c r="K16" s="198">
        <v>10</v>
      </c>
      <c r="L16" s="200"/>
      <c r="M16" s="198">
        <v>11</v>
      </c>
      <c r="N16" s="198">
        <v>12</v>
      </c>
      <c r="O16" s="198">
        <v>13</v>
      </c>
      <c r="P16" s="88" t="s">
        <v>3766</v>
      </c>
      <c r="Q16" s="88" t="s">
        <v>2583</v>
      </c>
    </row>
    <row r="17" spans="1:17" ht="89.25" customHeight="1" x14ac:dyDescent="0.2">
      <c r="A17" s="58">
        <v>1</v>
      </c>
      <c r="B17" s="2" t="s">
        <v>20</v>
      </c>
      <c r="C17" s="61" t="s">
        <v>25</v>
      </c>
      <c r="D17" s="54" t="s">
        <v>16</v>
      </c>
      <c r="E17" s="5" t="s">
        <v>3805</v>
      </c>
      <c r="F17" s="4" t="s">
        <v>3806</v>
      </c>
      <c r="G17" s="54">
        <v>796</v>
      </c>
      <c r="H17" s="54" t="s">
        <v>61</v>
      </c>
      <c r="I17" s="59">
        <v>1</v>
      </c>
      <c r="J17" s="6">
        <v>80439000000</v>
      </c>
      <c r="K17" s="54" t="s">
        <v>34</v>
      </c>
      <c r="L17" s="59">
        <v>336.18</v>
      </c>
      <c r="M17" s="231">
        <f>SUM(L17:L171)</f>
        <v>998271.13256690023</v>
      </c>
      <c r="N17" s="232" t="s">
        <v>3770</v>
      </c>
      <c r="O17" s="46" t="s">
        <v>1736</v>
      </c>
      <c r="P17" s="234" t="s">
        <v>3781</v>
      </c>
      <c r="Q17" s="234" t="s">
        <v>3640</v>
      </c>
    </row>
    <row r="18" spans="1:17" ht="38.25" x14ac:dyDescent="0.2">
      <c r="A18" s="54">
        <v>2</v>
      </c>
      <c r="B18" s="4" t="s">
        <v>20</v>
      </c>
      <c r="C18" s="61" t="s">
        <v>30</v>
      </c>
      <c r="D18" s="54">
        <v>2221630</v>
      </c>
      <c r="E18" s="5" t="s">
        <v>3807</v>
      </c>
      <c r="F18" s="4" t="s">
        <v>3808</v>
      </c>
      <c r="G18" s="54">
        <v>796</v>
      </c>
      <c r="H18" s="54" t="s">
        <v>61</v>
      </c>
      <c r="I18" s="59">
        <v>135</v>
      </c>
      <c r="J18" s="6">
        <v>80439000000</v>
      </c>
      <c r="K18" s="54" t="s">
        <v>34</v>
      </c>
      <c r="L18" s="59">
        <v>7776.7</v>
      </c>
      <c r="M18" s="231"/>
      <c r="N18" s="232"/>
      <c r="O18" s="46" t="s">
        <v>1736</v>
      </c>
      <c r="P18" s="234"/>
      <c r="Q18" s="234"/>
    </row>
    <row r="19" spans="1:17" ht="38.25" x14ac:dyDescent="0.2">
      <c r="A19" s="54">
        <v>3</v>
      </c>
      <c r="B19" s="4" t="s">
        <v>20</v>
      </c>
      <c r="C19" s="61" t="s">
        <v>30</v>
      </c>
      <c r="D19" s="54">
        <v>2221630</v>
      </c>
      <c r="E19" s="5" t="s">
        <v>3809</v>
      </c>
      <c r="F19" s="4" t="s">
        <v>3810</v>
      </c>
      <c r="G19" s="54">
        <v>796</v>
      </c>
      <c r="H19" s="54" t="s">
        <v>61</v>
      </c>
      <c r="I19" s="59">
        <v>56</v>
      </c>
      <c r="J19" s="6">
        <v>80439000000</v>
      </c>
      <c r="K19" s="54" t="s">
        <v>34</v>
      </c>
      <c r="L19" s="59">
        <v>868.56</v>
      </c>
      <c r="M19" s="231"/>
      <c r="N19" s="232"/>
      <c r="O19" s="46" t="s">
        <v>1736</v>
      </c>
      <c r="P19" s="234"/>
      <c r="Q19" s="234"/>
    </row>
    <row r="20" spans="1:17" ht="38.25" customHeight="1" x14ac:dyDescent="0.2">
      <c r="A20" s="54">
        <v>4</v>
      </c>
      <c r="B20" s="4" t="s">
        <v>20</v>
      </c>
      <c r="C20" s="61" t="s">
        <v>3811</v>
      </c>
      <c r="D20" s="54">
        <v>2221638</v>
      </c>
      <c r="E20" s="5" t="s">
        <v>3812</v>
      </c>
      <c r="F20" s="4" t="s">
        <v>3813</v>
      </c>
      <c r="G20" s="54">
        <v>796</v>
      </c>
      <c r="H20" s="54" t="s">
        <v>61</v>
      </c>
      <c r="I20" s="59">
        <v>19</v>
      </c>
      <c r="J20" s="6">
        <v>80439000000</v>
      </c>
      <c r="K20" s="54" t="s">
        <v>34</v>
      </c>
      <c r="L20" s="59">
        <v>11018.48</v>
      </c>
      <c r="M20" s="231"/>
      <c r="N20" s="232"/>
      <c r="O20" s="46" t="s">
        <v>1736</v>
      </c>
      <c r="P20" s="234"/>
      <c r="Q20" s="234"/>
    </row>
    <row r="21" spans="1:17" ht="51" x14ac:dyDescent="0.2">
      <c r="A21" s="54">
        <v>5</v>
      </c>
      <c r="B21" s="4" t="s">
        <v>20</v>
      </c>
      <c r="C21" s="61" t="s">
        <v>3811</v>
      </c>
      <c r="D21" s="54">
        <v>2221638</v>
      </c>
      <c r="E21" s="5" t="s">
        <v>3814</v>
      </c>
      <c r="F21" s="4" t="s">
        <v>3815</v>
      </c>
      <c r="G21" s="54">
        <v>796</v>
      </c>
      <c r="H21" s="54" t="s">
        <v>61</v>
      </c>
      <c r="I21" s="59">
        <v>55</v>
      </c>
      <c r="J21" s="6">
        <v>80439000000</v>
      </c>
      <c r="K21" s="54" t="s">
        <v>34</v>
      </c>
      <c r="L21" s="59">
        <v>38462.44</v>
      </c>
      <c r="M21" s="231"/>
      <c r="N21" s="232"/>
      <c r="O21" s="46" t="s">
        <v>1736</v>
      </c>
      <c r="P21" s="234"/>
      <c r="Q21" s="234"/>
    </row>
    <row r="22" spans="1:17" ht="38.25" x14ac:dyDescent="0.2">
      <c r="A22" s="54">
        <v>6</v>
      </c>
      <c r="B22" s="4" t="s">
        <v>20</v>
      </c>
      <c r="C22" s="61" t="s">
        <v>3811</v>
      </c>
      <c r="D22" s="54">
        <v>2221638</v>
      </c>
      <c r="E22" s="5" t="s">
        <v>3816</v>
      </c>
      <c r="F22" s="4" t="s">
        <v>3817</v>
      </c>
      <c r="G22" s="54">
        <v>796</v>
      </c>
      <c r="H22" s="54" t="s">
        <v>61</v>
      </c>
      <c r="I22" s="59">
        <v>9</v>
      </c>
      <c r="J22" s="6">
        <v>80439000000</v>
      </c>
      <c r="K22" s="54" t="s">
        <v>34</v>
      </c>
      <c r="L22" s="59">
        <v>1627.0248078</v>
      </c>
      <c r="M22" s="231"/>
      <c r="N22" s="232"/>
      <c r="O22" s="46" t="s">
        <v>1736</v>
      </c>
      <c r="P22" s="234"/>
      <c r="Q22" s="234"/>
    </row>
    <row r="23" spans="1:17" ht="38.25" x14ac:dyDescent="0.2">
      <c r="A23" s="54">
        <v>7</v>
      </c>
      <c r="B23" s="4" t="s">
        <v>20</v>
      </c>
      <c r="C23" s="61" t="s">
        <v>3818</v>
      </c>
      <c r="D23" s="54">
        <v>2109116</v>
      </c>
      <c r="E23" s="5" t="s">
        <v>3819</v>
      </c>
      <c r="F23" s="4" t="s">
        <v>3820</v>
      </c>
      <c r="G23" s="54">
        <v>796</v>
      </c>
      <c r="H23" s="54" t="s">
        <v>61</v>
      </c>
      <c r="I23" s="59">
        <v>75</v>
      </c>
      <c r="J23" s="6">
        <v>80439000000</v>
      </c>
      <c r="K23" s="54" t="s">
        <v>34</v>
      </c>
      <c r="L23" s="59">
        <v>7033.49</v>
      </c>
      <c r="M23" s="231"/>
      <c r="N23" s="232"/>
      <c r="O23" s="46" t="s">
        <v>1736</v>
      </c>
      <c r="P23" s="234"/>
      <c r="Q23" s="234"/>
    </row>
    <row r="24" spans="1:17" ht="76.5" x14ac:dyDescent="0.2">
      <c r="A24" s="54">
        <v>8</v>
      </c>
      <c r="B24" s="4" t="s">
        <v>20</v>
      </c>
      <c r="C24" s="61" t="s">
        <v>13</v>
      </c>
      <c r="D24" s="54">
        <v>2429320</v>
      </c>
      <c r="E24" s="5" t="s">
        <v>3821</v>
      </c>
      <c r="F24" s="4" t="s">
        <v>3822</v>
      </c>
      <c r="G24" s="54">
        <v>796</v>
      </c>
      <c r="H24" s="54" t="s">
        <v>61</v>
      </c>
      <c r="I24" s="59">
        <v>121</v>
      </c>
      <c r="J24" s="6">
        <v>80439000000</v>
      </c>
      <c r="K24" s="54" t="s">
        <v>34</v>
      </c>
      <c r="L24" s="59">
        <v>4493.75</v>
      </c>
      <c r="M24" s="231"/>
      <c r="N24" s="232"/>
      <c r="O24" s="46" t="s">
        <v>1736</v>
      </c>
      <c r="P24" s="234"/>
      <c r="Q24" s="234"/>
    </row>
    <row r="25" spans="1:17" ht="38.25" x14ac:dyDescent="0.2">
      <c r="A25" s="54">
        <v>9</v>
      </c>
      <c r="B25" s="4" t="s">
        <v>20</v>
      </c>
      <c r="C25" s="61" t="s">
        <v>3823</v>
      </c>
      <c r="D25" s="54">
        <v>2522330</v>
      </c>
      <c r="E25" s="5" t="s">
        <v>3824</v>
      </c>
      <c r="F25" s="4" t="s">
        <v>3825</v>
      </c>
      <c r="G25" s="54">
        <v>796</v>
      </c>
      <c r="H25" s="54" t="s">
        <v>61</v>
      </c>
      <c r="I25" s="59">
        <v>26</v>
      </c>
      <c r="J25" s="6">
        <v>80439000000</v>
      </c>
      <c r="K25" s="54" t="s">
        <v>34</v>
      </c>
      <c r="L25" s="59">
        <v>1472.62644</v>
      </c>
      <c r="M25" s="231"/>
      <c r="N25" s="232"/>
      <c r="O25" s="46" t="s">
        <v>1736</v>
      </c>
      <c r="P25" s="234"/>
      <c r="Q25" s="234"/>
    </row>
    <row r="26" spans="1:17" ht="38.25" x14ac:dyDescent="0.2">
      <c r="A26" s="54">
        <v>10</v>
      </c>
      <c r="B26" s="4" t="s">
        <v>20</v>
      </c>
      <c r="C26" s="61" t="s">
        <v>23</v>
      </c>
      <c r="D26" s="54">
        <v>2522310</v>
      </c>
      <c r="E26" s="5" t="s">
        <v>3826</v>
      </c>
      <c r="F26" s="4" t="s">
        <v>3827</v>
      </c>
      <c r="G26" s="54">
        <v>796</v>
      </c>
      <c r="H26" s="54" t="s">
        <v>61</v>
      </c>
      <c r="I26" s="59">
        <v>28</v>
      </c>
      <c r="J26" s="6">
        <v>80439000000</v>
      </c>
      <c r="K26" s="54" t="s">
        <v>34</v>
      </c>
      <c r="L26" s="59">
        <v>4865.28</v>
      </c>
      <c r="M26" s="231"/>
      <c r="N26" s="232"/>
      <c r="O26" s="46" t="s">
        <v>1736</v>
      </c>
      <c r="P26" s="234"/>
      <c r="Q26" s="234"/>
    </row>
    <row r="27" spans="1:17" ht="38.25" x14ac:dyDescent="0.2">
      <c r="A27" s="54">
        <v>11</v>
      </c>
      <c r="B27" s="4" t="s">
        <v>20</v>
      </c>
      <c r="C27" s="61" t="s">
        <v>11</v>
      </c>
      <c r="D27" s="54">
        <v>2893810</v>
      </c>
      <c r="E27" s="5" t="s">
        <v>3828</v>
      </c>
      <c r="F27" s="4" t="s">
        <v>3829</v>
      </c>
      <c r="G27" s="54">
        <v>796</v>
      </c>
      <c r="H27" s="54" t="s">
        <v>61</v>
      </c>
      <c r="I27" s="59">
        <v>9</v>
      </c>
      <c r="J27" s="6">
        <v>80439000000</v>
      </c>
      <c r="K27" s="54" t="s">
        <v>34</v>
      </c>
      <c r="L27" s="59">
        <v>158.96224079999999</v>
      </c>
      <c r="M27" s="231"/>
      <c r="N27" s="232"/>
      <c r="O27" s="46" t="s">
        <v>1736</v>
      </c>
      <c r="P27" s="234"/>
      <c r="Q27" s="234"/>
    </row>
    <row r="28" spans="1:17" ht="38.25" x14ac:dyDescent="0.2">
      <c r="A28" s="54">
        <v>12</v>
      </c>
      <c r="B28" s="4" t="s">
        <v>20</v>
      </c>
      <c r="C28" s="61" t="s">
        <v>11</v>
      </c>
      <c r="D28" s="54">
        <v>2893810</v>
      </c>
      <c r="E28" s="5" t="s">
        <v>3830</v>
      </c>
      <c r="F28" s="4" t="s">
        <v>3831</v>
      </c>
      <c r="G28" s="54">
        <v>796</v>
      </c>
      <c r="H28" s="54" t="s">
        <v>61</v>
      </c>
      <c r="I28" s="59">
        <v>36</v>
      </c>
      <c r="J28" s="6">
        <v>80439000000</v>
      </c>
      <c r="K28" s="54" t="s">
        <v>34</v>
      </c>
      <c r="L28" s="59">
        <v>657.65</v>
      </c>
      <c r="M28" s="231"/>
      <c r="N28" s="232"/>
      <c r="O28" s="46" t="s">
        <v>1736</v>
      </c>
      <c r="P28" s="234"/>
      <c r="Q28" s="234"/>
    </row>
    <row r="29" spans="1:17" ht="38.25" x14ac:dyDescent="0.2">
      <c r="A29" s="54">
        <v>13</v>
      </c>
      <c r="B29" s="4" t="s">
        <v>20</v>
      </c>
      <c r="C29" s="61" t="s">
        <v>3832</v>
      </c>
      <c r="D29" s="54">
        <v>3699122</v>
      </c>
      <c r="E29" s="5" t="s">
        <v>3833</v>
      </c>
      <c r="F29" s="4" t="s">
        <v>3834</v>
      </c>
      <c r="G29" s="54" t="s">
        <v>46</v>
      </c>
      <c r="H29" s="54" t="s">
        <v>47</v>
      </c>
      <c r="I29" s="59">
        <v>45</v>
      </c>
      <c r="J29" s="6">
        <v>80439000000</v>
      </c>
      <c r="K29" s="54" t="s">
        <v>34</v>
      </c>
      <c r="L29" s="59">
        <v>3397.05</v>
      </c>
      <c r="M29" s="231"/>
      <c r="N29" s="232"/>
      <c r="O29" s="46" t="s">
        <v>1736</v>
      </c>
      <c r="P29" s="234"/>
      <c r="Q29" s="234"/>
    </row>
    <row r="30" spans="1:17" ht="51" x14ac:dyDescent="0.2">
      <c r="A30" s="54">
        <v>14</v>
      </c>
      <c r="B30" s="4" t="s">
        <v>20</v>
      </c>
      <c r="C30" s="61" t="s">
        <v>32</v>
      </c>
      <c r="D30" s="54">
        <v>2893806</v>
      </c>
      <c r="E30" s="5" t="s">
        <v>3835</v>
      </c>
      <c r="F30" s="4" t="s">
        <v>3836</v>
      </c>
      <c r="G30" s="54">
        <v>796</v>
      </c>
      <c r="H30" s="54" t="s">
        <v>61</v>
      </c>
      <c r="I30" s="59">
        <v>62</v>
      </c>
      <c r="J30" s="6">
        <v>80439000000</v>
      </c>
      <c r="K30" s="54" t="s">
        <v>34</v>
      </c>
      <c r="L30" s="59">
        <v>3754.34</v>
      </c>
      <c r="M30" s="231"/>
      <c r="N30" s="232"/>
      <c r="O30" s="46" t="s">
        <v>1736</v>
      </c>
      <c r="P30" s="234"/>
      <c r="Q30" s="234"/>
    </row>
    <row r="31" spans="1:17" ht="76.5" x14ac:dyDescent="0.2">
      <c r="A31" s="54">
        <v>15</v>
      </c>
      <c r="B31" s="4" t="s">
        <v>20</v>
      </c>
      <c r="C31" s="61" t="s">
        <v>32</v>
      </c>
      <c r="D31" s="54">
        <v>3010460</v>
      </c>
      <c r="E31" s="5" t="s">
        <v>3837</v>
      </c>
      <c r="F31" s="4" t="s">
        <v>3838</v>
      </c>
      <c r="G31" s="54">
        <v>796</v>
      </c>
      <c r="H31" s="54" t="s">
        <v>61</v>
      </c>
      <c r="I31" s="59">
        <v>35</v>
      </c>
      <c r="J31" s="6">
        <v>80439000000</v>
      </c>
      <c r="K31" s="54" t="s">
        <v>34</v>
      </c>
      <c r="L31" s="59">
        <v>1175.92</v>
      </c>
      <c r="M31" s="231"/>
      <c r="N31" s="232"/>
      <c r="O31" s="46" t="s">
        <v>1736</v>
      </c>
      <c r="P31" s="234"/>
      <c r="Q31" s="234"/>
    </row>
    <row r="32" spans="1:17" ht="63.75" x14ac:dyDescent="0.2">
      <c r="A32" s="54">
        <v>16</v>
      </c>
      <c r="B32" s="4" t="s">
        <v>20</v>
      </c>
      <c r="C32" s="61" t="s">
        <v>31</v>
      </c>
      <c r="D32" s="54">
        <v>1912108</v>
      </c>
      <c r="E32" s="5" t="s">
        <v>3839</v>
      </c>
      <c r="F32" s="4" t="s">
        <v>3840</v>
      </c>
      <c r="G32" s="54">
        <v>796</v>
      </c>
      <c r="H32" s="54" t="s">
        <v>61</v>
      </c>
      <c r="I32" s="59">
        <v>93</v>
      </c>
      <c r="J32" s="6">
        <v>80439000000</v>
      </c>
      <c r="K32" s="54" t="s">
        <v>34</v>
      </c>
      <c r="L32" s="59">
        <v>5394.93</v>
      </c>
      <c r="M32" s="231"/>
      <c r="N32" s="232"/>
      <c r="O32" s="46" t="s">
        <v>1736</v>
      </c>
      <c r="P32" s="234"/>
      <c r="Q32" s="234"/>
    </row>
    <row r="33" spans="1:17" ht="191.25" x14ac:dyDescent="0.2">
      <c r="A33" s="54">
        <v>17</v>
      </c>
      <c r="B33" s="4" t="s">
        <v>20</v>
      </c>
      <c r="C33" s="61" t="s">
        <v>31</v>
      </c>
      <c r="D33" s="54">
        <v>1912108</v>
      </c>
      <c r="E33" s="5" t="s">
        <v>3841</v>
      </c>
      <c r="F33" s="4" t="s">
        <v>3842</v>
      </c>
      <c r="G33" s="54">
        <v>796</v>
      </c>
      <c r="H33" s="54" t="s">
        <v>61</v>
      </c>
      <c r="I33" s="59">
        <v>172</v>
      </c>
      <c r="J33" s="6">
        <v>80439000000</v>
      </c>
      <c r="K33" s="54" t="s">
        <v>34</v>
      </c>
      <c r="L33" s="59">
        <v>30578.89</v>
      </c>
      <c r="M33" s="231"/>
      <c r="N33" s="232"/>
      <c r="O33" s="46" t="s">
        <v>1736</v>
      </c>
      <c r="P33" s="234"/>
      <c r="Q33" s="234"/>
    </row>
    <row r="34" spans="1:17" ht="51" x14ac:dyDescent="0.2">
      <c r="A34" s="54">
        <v>18</v>
      </c>
      <c r="B34" s="4" t="s">
        <v>20</v>
      </c>
      <c r="C34" s="61" t="s">
        <v>31</v>
      </c>
      <c r="D34" s="54">
        <v>1912108</v>
      </c>
      <c r="E34" s="5" t="s">
        <v>3843</v>
      </c>
      <c r="F34" s="4" t="s">
        <v>3844</v>
      </c>
      <c r="G34" s="54">
        <v>796</v>
      </c>
      <c r="H34" s="54" t="s">
        <v>61</v>
      </c>
      <c r="I34" s="59">
        <v>501</v>
      </c>
      <c r="J34" s="6">
        <v>80439000000</v>
      </c>
      <c r="K34" s="54" t="s">
        <v>34</v>
      </c>
      <c r="L34" s="59">
        <v>73527.44</v>
      </c>
      <c r="M34" s="231"/>
      <c r="N34" s="232"/>
      <c r="O34" s="46" t="s">
        <v>1736</v>
      </c>
      <c r="P34" s="234"/>
      <c r="Q34" s="234"/>
    </row>
    <row r="35" spans="1:17" ht="140.25" x14ac:dyDescent="0.2">
      <c r="A35" s="54">
        <v>19</v>
      </c>
      <c r="B35" s="4" t="s">
        <v>20</v>
      </c>
      <c r="C35" s="61" t="s">
        <v>31</v>
      </c>
      <c r="D35" s="54">
        <v>2221670</v>
      </c>
      <c r="E35" s="5" t="s">
        <v>3845</v>
      </c>
      <c r="F35" s="4" t="s">
        <v>3846</v>
      </c>
      <c r="G35" s="54">
        <v>796</v>
      </c>
      <c r="H35" s="54" t="s">
        <v>61</v>
      </c>
      <c r="I35" s="59">
        <v>315</v>
      </c>
      <c r="J35" s="6">
        <v>80439000000</v>
      </c>
      <c r="K35" s="54" t="s">
        <v>34</v>
      </c>
      <c r="L35" s="59">
        <v>19095.599999999999</v>
      </c>
      <c r="M35" s="231"/>
      <c r="N35" s="232"/>
      <c r="O35" s="46" t="s">
        <v>1736</v>
      </c>
      <c r="P35" s="234"/>
      <c r="Q35" s="234"/>
    </row>
    <row r="36" spans="1:17" ht="38.25" x14ac:dyDescent="0.2">
      <c r="A36" s="54">
        <v>20</v>
      </c>
      <c r="B36" s="4" t="s">
        <v>20</v>
      </c>
      <c r="C36" s="61" t="s">
        <v>31</v>
      </c>
      <c r="D36" s="54">
        <v>2221670</v>
      </c>
      <c r="E36" s="5" t="s">
        <v>3847</v>
      </c>
      <c r="F36" s="4" t="s">
        <v>3848</v>
      </c>
      <c r="G36" s="54">
        <v>796</v>
      </c>
      <c r="H36" s="54" t="s">
        <v>61</v>
      </c>
      <c r="I36" s="59">
        <v>110</v>
      </c>
      <c r="J36" s="6">
        <v>80439000000</v>
      </c>
      <c r="K36" s="54" t="s">
        <v>34</v>
      </c>
      <c r="L36" s="59">
        <v>661.1</v>
      </c>
      <c r="M36" s="231"/>
      <c r="N36" s="232"/>
      <c r="O36" s="46" t="s">
        <v>1736</v>
      </c>
      <c r="P36" s="234"/>
      <c r="Q36" s="234"/>
    </row>
    <row r="37" spans="1:17" ht="114.75" x14ac:dyDescent="0.2">
      <c r="A37" s="54">
        <v>21</v>
      </c>
      <c r="B37" s="4" t="s">
        <v>20</v>
      </c>
      <c r="C37" s="61" t="s">
        <v>31</v>
      </c>
      <c r="D37" s="54">
        <v>2221670</v>
      </c>
      <c r="E37" s="5" t="s">
        <v>3849</v>
      </c>
      <c r="F37" s="4" t="s">
        <v>3850</v>
      </c>
      <c r="G37" s="54" t="s">
        <v>46</v>
      </c>
      <c r="H37" s="54" t="s">
        <v>47</v>
      </c>
      <c r="I37" s="59">
        <v>41</v>
      </c>
      <c r="J37" s="6">
        <v>80439000000</v>
      </c>
      <c r="K37" s="54" t="s">
        <v>34</v>
      </c>
      <c r="L37" s="59">
        <v>4550.82</v>
      </c>
      <c r="M37" s="231"/>
      <c r="N37" s="232"/>
      <c r="O37" s="46" t="s">
        <v>1736</v>
      </c>
      <c r="P37" s="234"/>
      <c r="Q37" s="234"/>
    </row>
    <row r="38" spans="1:17" ht="38.25" x14ac:dyDescent="0.2">
      <c r="A38" s="54">
        <v>22</v>
      </c>
      <c r="B38" s="4" t="s">
        <v>20</v>
      </c>
      <c r="C38" s="61" t="s">
        <v>31</v>
      </c>
      <c r="D38" s="54">
        <v>2221670</v>
      </c>
      <c r="E38" s="5" t="s">
        <v>3851</v>
      </c>
      <c r="F38" s="4"/>
      <c r="G38" s="54">
        <v>796</v>
      </c>
      <c r="H38" s="54" t="s">
        <v>61</v>
      </c>
      <c r="I38" s="59">
        <v>40</v>
      </c>
      <c r="J38" s="6">
        <v>80439000000</v>
      </c>
      <c r="K38" s="54" t="s">
        <v>34</v>
      </c>
      <c r="L38" s="59">
        <v>240.39999999999998</v>
      </c>
      <c r="M38" s="231"/>
      <c r="N38" s="232"/>
      <c r="O38" s="46" t="s">
        <v>1736</v>
      </c>
      <c r="P38" s="234"/>
      <c r="Q38" s="234"/>
    </row>
    <row r="39" spans="1:17" ht="140.25" x14ac:dyDescent="0.2">
      <c r="A39" s="54">
        <v>23</v>
      </c>
      <c r="B39" s="4" t="s">
        <v>20</v>
      </c>
      <c r="C39" s="61" t="s">
        <v>31</v>
      </c>
      <c r="D39" s="54">
        <v>2221670</v>
      </c>
      <c r="E39" s="5" t="s">
        <v>3852</v>
      </c>
      <c r="F39" s="4" t="s">
        <v>3846</v>
      </c>
      <c r="G39" s="54">
        <v>796</v>
      </c>
      <c r="H39" s="54" t="s">
        <v>61</v>
      </c>
      <c r="I39" s="59">
        <v>135</v>
      </c>
      <c r="J39" s="6">
        <v>80439000000</v>
      </c>
      <c r="K39" s="54" t="s">
        <v>34</v>
      </c>
      <c r="L39" s="59" t="s">
        <v>3853</v>
      </c>
      <c r="M39" s="231"/>
      <c r="N39" s="232"/>
      <c r="O39" s="46" t="s">
        <v>1736</v>
      </c>
      <c r="P39" s="234"/>
      <c r="Q39" s="234"/>
    </row>
    <row r="40" spans="1:17" ht="76.5" x14ac:dyDescent="0.2">
      <c r="A40" s="54">
        <v>24</v>
      </c>
      <c r="B40" s="4" t="s">
        <v>20</v>
      </c>
      <c r="C40" s="61" t="s">
        <v>31</v>
      </c>
      <c r="D40" s="54">
        <v>3699122</v>
      </c>
      <c r="E40" s="5" t="s">
        <v>3854</v>
      </c>
      <c r="F40" s="4" t="s">
        <v>3855</v>
      </c>
      <c r="G40" s="54" t="s">
        <v>46</v>
      </c>
      <c r="H40" s="54" t="s">
        <v>47</v>
      </c>
      <c r="I40" s="59">
        <v>149</v>
      </c>
      <c r="J40" s="6">
        <v>80439000000</v>
      </c>
      <c r="K40" s="54" t="s">
        <v>34</v>
      </c>
      <c r="L40" s="59">
        <v>2165.19</v>
      </c>
      <c r="M40" s="231"/>
      <c r="N40" s="232"/>
      <c r="O40" s="46" t="s">
        <v>1736</v>
      </c>
      <c r="P40" s="234"/>
      <c r="Q40" s="234"/>
    </row>
    <row r="41" spans="1:17" ht="76.5" x14ac:dyDescent="0.2">
      <c r="A41" s="54">
        <v>25</v>
      </c>
      <c r="B41" s="4" t="s">
        <v>20</v>
      </c>
      <c r="C41" s="61" t="s">
        <v>31</v>
      </c>
      <c r="D41" s="54">
        <v>3699122</v>
      </c>
      <c r="E41" s="5" t="s">
        <v>3856</v>
      </c>
      <c r="F41" s="4" t="s">
        <v>3857</v>
      </c>
      <c r="G41" s="54" t="s">
        <v>46</v>
      </c>
      <c r="H41" s="54" t="s">
        <v>47</v>
      </c>
      <c r="I41" s="59">
        <v>62</v>
      </c>
      <c r="J41" s="6">
        <v>80439000000</v>
      </c>
      <c r="K41" s="54" t="s">
        <v>34</v>
      </c>
      <c r="L41" s="59">
        <v>1515.66</v>
      </c>
      <c r="M41" s="231"/>
      <c r="N41" s="232"/>
      <c r="O41" s="46" t="s">
        <v>1736</v>
      </c>
      <c r="P41" s="234"/>
      <c r="Q41" s="234"/>
    </row>
    <row r="42" spans="1:17" ht="38.25" x14ac:dyDescent="0.2">
      <c r="A42" s="54">
        <v>26</v>
      </c>
      <c r="B42" s="4" t="s">
        <v>20</v>
      </c>
      <c r="C42" s="61" t="s">
        <v>31</v>
      </c>
      <c r="D42" s="54">
        <v>3699129</v>
      </c>
      <c r="E42" s="5" t="s">
        <v>3858</v>
      </c>
      <c r="F42" s="4" t="s">
        <v>3859</v>
      </c>
      <c r="G42" s="54">
        <v>796</v>
      </c>
      <c r="H42" s="54" t="s">
        <v>61</v>
      </c>
      <c r="I42" s="59">
        <v>37</v>
      </c>
      <c r="J42" s="6">
        <v>80439000000</v>
      </c>
      <c r="K42" s="54" t="s">
        <v>34</v>
      </c>
      <c r="L42" s="59">
        <v>966.8</v>
      </c>
      <c r="M42" s="231"/>
      <c r="N42" s="232"/>
      <c r="O42" s="46" t="s">
        <v>1736</v>
      </c>
      <c r="P42" s="234"/>
      <c r="Q42" s="234"/>
    </row>
    <row r="43" spans="1:17" ht="38.25" x14ac:dyDescent="0.2">
      <c r="A43" s="54">
        <v>27</v>
      </c>
      <c r="B43" s="4" t="s">
        <v>20</v>
      </c>
      <c r="C43" s="61" t="s">
        <v>31</v>
      </c>
      <c r="D43" s="54">
        <v>3699129</v>
      </c>
      <c r="E43" s="5" t="s">
        <v>3860</v>
      </c>
      <c r="F43" s="4" t="s">
        <v>3861</v>
      </c>
      <c r="G43" s="54" t="s">
        <v>46</v>
      </c>
      <c r="H43" s="54" t="s">
        <v>47</v>
      </c>
      <c r="I43" s="59">
        <v>107</v>
      </c>
      <c r="J43" s="6">
        <v>80439000000</v>
      </c>
      <c r="K43" s="54" t="s">
        <v>34</v>
      </c>
      <c r="L43" s="59">
        <v>3390.77</v>
      </c>
      <c r="M43" s="231"/>
      <c r="N43" s="232"/>
      <c r="O43" s="46" t="s">
        <v>1736</v>
      </c>
      <c r="P43" s="234"/>
      <c r="Q43" s="234"/>
    </row>
    <row r="44" spans="1:17" ht="178.5" x14ac:dyDescent="0.2">
      <c r="A44" s="54">
        <v>28</v>
      </c>
      <c r="B44" s="4" t="s">
        <v>20</v>
      </c>
      <c r="C44" s="61" t="s">
        <v>31</v>
      </c>
      <c r="D44" s="54">
        <v>3699129</v>
      </c>
      <c r="E44" s="5" t="s">
        <v>3862</v>
      </c>
      <c r="F44" s="4" t="s">
        <v>3863</v>
      </c>
      <c r="G44" s="54" t="s">
        <v>46</v>
      </c>
      <c r="H44" s="54" t="s">
        <v>47</v>
      </c>
      <c r="I44" s="59">
        <v>51</v>
      </c>
      <c r="J44" s="6">
        <v>80439000000</v>
      </c>
      <c r="K44" s="54" t="s">
        <v>34</v>
      </c>
      <c r="L44" s="59">
        <v>4462.5</v>
      </c>
      <c r="M44" s="231"/>
      <c r="N44" s="232"/>
      <c r="O44" s="46" t="s">
        <v>1736</v>
      </c>
      <c r="P44" s="234"/>
      <c r="Q44" s="234"/>
    </row>
    <row r="45" spans="1:17" ht="38.25" x14ac:dyDescent="0.2">
      <c r="A45" s="54">
        <v>29</v>
      </c>
      <c r="B45" s="4" t="s">
        <v>20</v>
      </c>
      <c r="C45" s="61" t="s">
        <v>31</v>
      </c>
      <c r="D45" s="54">
        <v>3699129</v>
      </c>
      <c r="E45" s="5" t="s">
        <v>3864</v>
      </c>
      <c r="F45" s="4" t="s">
        <v>3865</v>
      </c>
      <c r="G45" s="54" t="s">
        <v>46</v>
      </c>
      <c r="H45" s="54" t="s">
        <v>47</v>
      </c>
      <c r="I45" s="59">
        <v>212</v>
      </c>
      <c r="J45" s="6">
        <v>80439000000</v>
      </c>
      <c r="K45" s="54" t="s">
        <v>34</v>
      </c>
      <c r="L45" s="59">
        <v>10285.6</v>
      </c>
      <c r="M45" s="231"/>
      <c r="N45" s="232"/>
      <c r="O45" s="46" t="s">
        <v>1736</v>
      </c>
      <c r="P45" s="234"/>
      <c r="Q45" s="234"/>
    </row>
    <row r="46" spans="1:17" ht="38.25" x14ac:dyDescent="0.2">
      <c r="A46" s="54">
        <v>30</v>
      </c>
      <c r="B46" s="4" t="s">
        <v>20</v>
      </c>
      <c r="C46" s="61" t="s">
        <v>31</v>
      </c>
      <c r="D46" s="54">
        <v>3699129</v>
      </c>
      <c r="E46" s="5" t="s">
        <v>3866</v>
      </c>
      <c r="F46" s="4" t="s">
        <v>3867</v>
      </c>
      <c r="G46" s="54" t="s">
        <v>46</v>
      </c>
      <c r="H46" s="54" t="s">
        <v>47</v>
      </c>
      <c r="I46" s="59">
        <v>160</v>
      </c>
      <c r="J46" s="6">
        <v>80439000000</v>
      </c>
      <c r="K46" s="54" t="s">
        <v>34</v>
      </c>
      <c r="L46" s="59">
        <v>1297.3499999999999</v>
      </c>
      <c r="M46" s="231"/>
      <c r="N46" s="232"/>
      <c r="O46" s="46" t="s">
        <v>1736</v>
      </c>
      <c r="P46" s="234"/>
      <c r="Q46" s="234"/>
    </row>
    <row r="47" spans="1:17" ht="102" x14ac:dyDescent="0.2">
      <c r="A47" s="54">
        <v>31</v>
      </c>
      <c r="B47" s="4" t="s">
        <v>20</v>
      </c>
      <c r="C47" s="61" t="s">
        <v>31</v>
      </c>
      <c r="D47" s="54">
        <v>3699129</v>
      </c>
      <c r="E47" s="5" t="s">
        <v>3868</v>
      </c>
      <c r="F47" s="4" t="s">
        <v>3869</v>
      </c>
      <c r="G47" s="54">
        <v>796</v>
      </c>
      <c r="H47" s="54" t="s">
        <v>61</v>
      </c>
      <c r="I47" s="59">
        <v>27</v>
      </c>
      <c r="J47" s="6">
        <v>80439000000</v>
      </c>
      <c r="K47" s="54" t="s">
        <v>34</v>
      </c>
      <c r="L47" s="59">
        <v>2293.62</v>
      </c>
      <c r="M47" s="231"/>
      <c r="N47" s="232"/>
      <c r="O47" s="46" t="s">
        <v>1736</v>
      </c>
      <c r="P47" s="234"/>
      <c r="Q47" s="234"/>
    </row>
    <row r="48" spans="1:17" ht="51" x14ac:dyDescent="0.2">
      <c r="A48" s="54">
        <v>32</v>
      </c>
      <c r="B48" s="4" t="s">
        <v>20</v>
      </c>
      <c r="C48" s="61" t="s">
        <v>31</v>
      </c>
      <c r="D48" s="54">
        <v>3699129</v>
      </c>
      <c r="E48" s="5" t="s">
        <v>3870</v>
      </c>
      <c r="F48" s="4" t="s">
        <v>3871</v>
      </c>
      <c r="G48" s="54">
        <v>796</v>
      </c>
      <c r="H48" s="54" t="s">
        <v>61</v>
      </c>
      <c r="I48" s="59">
        <v>63</v>
      </c>
      <c r="J48" s="6">
        <v>80439000000</v>
      </c>
      <c r="K48" s="54" t="s">
        <v>34</v>
      </c>
      <c r="L48" s="59">
        <v>9722.82</v>
      </c>
      <c r="M48" s="231"/>
      <c r="N48" s="232"/>
      <c r="O48" s="46" t="s">
        <v>1736</v>
      </c>
      <c r="P48" s="234"/>
      <c r="Q48" s="234"/>
    </row>
    <row r="49" spans="1:17" ht="63.75" x14ac:dyDescent="0.2">
      <c r="A49" s="54">
        <v>33</v>
      </c>
      <c r="B49" s="4" t="s">
        <v>20</v>
      </c>
      <c r="C49" s="61" t="s">
        <v>31</v>
      </c>
      <c r="D49" s="54">
        <v>3699129</v>
      </c>
      <c r="E49" s="5" t="s">
        <v>3872</v>
      </c>
      <c r="F49" s="4" t="s">
        <v>3873</v>
      </c>
      <c r="G49" s="54" t="s">
        <v>46</v>
      </c>
      <c r="H49" s="54" t="s">
        <v>47</v>
      </c>
      <c r="I49" s="59">
        <v>89</v>
      </c>
      <c r="J49" s="6">
        <v>80439000000</v>
      </c>
      <c r="K49" s="54" t="s">
        <v>34</v>
      </c>
      <c r="L49" s="59">
        <v>1505.78</v>
      </c>
      <c r="M49" s="231"/>
      <c r="N49" s="232"/>
      <c r="O49" s="46" t="s">
        <v>1736</v>
      </c>
      <c r="P49" s="234"/>
      <c r="Q49" s="234"/>
    </row>
    <row r="50" spans="1:17" ht="38.25" x14ac:dyDescent="0.2">
      <c r="A50" s="54">
        <v>34</v>
      </c>
      <c r="B50" s="4" t="s">
        <v>20</v>
      </c>
      <c r="C50" s="61" t="s">
        <v>31</v>
      </c>
      <c r="D50" s="54">
        <v>3699129</v>
      </c>
      <c r="E50" s="5" t="s">
        <v>3874</v>
      </c>
      <c r="F50" s="4" t="s">
        <v>3875</v>
      </c>
      <c r="G50" s="54">
        <v>796</v>
      </c>
      <c r="H50" s="54" t="s">
        <v>61</v>
      </c>
      <c r="I50" s="59">
        <v>20</v>
      </c>
      <c r="J50" s="6">
        <v>80439000000</v>
      </c>
      <c r="K50" s="54" t="s">
        <v>34</v>
      </c>
      <c r="L50" s="59">
        <v>175.25942400000002</v>
      </c>
      <c r="M50" s="231"/>
      <c r="N50" s="232"/>
      <c r="O50" s="46" t="s">
        <v>1736</v>
      </c>
      <c r="P50" s="234"/>
      <c r="Q50" s="234"/>
    </row>
    <row r="51" spans="1:17" ht="63.75" x14ac:dyDescent="0.2">
      <c r="A51" s="54">
        <v>35</v>
      </c>
      <c r="B51" s="4" t="s">
        <v>20</v>
      </c>
      <c r="C51" s="61" t="s">
        <v>3876</v>
      </c>
      <c r="D51" s="54">
        <v>3020203</v>
      </c>
      <c r="E51" s="5" t="s">
        <v>3877</v>
      </c>
      <c r="F51" s="4" t="s">
        <v>3878</v>
      </c>
      <c r="G51" s="54">
        <v>796</v>
      </c>
      <c r="H51" s="54" t="s">
        <v>61</v>
      </c>
      <c r="I51" s="59">
        <v>41</v>
      </c>
      <c r="J51" s="6">
        <v>80439000000</v>
      </c>
      <c r="K51" s="54" t="s">
        <v>34</v>
      </c>
      <c r="L51" s="59">
        <v>20297.05</v>
      </c>
      <c r="M51" s="231"/>
      <c r="N51" s="232"/>
      <c r="O51" s="46" t="s">
        <v>1736</v>
      </c>
      <c r="P51" s="234"/>
      <c r="Q51" s="234"/>
    </row>
    <row r="52" spans="1:17" ht="204" x14ac:dyDescent="0.2">
      <c r="A52" s="54">
        <v>36</v>
      </c>
      <c r="B52" s="4" t="s">
        <v>20</v>
      </c>
      <c r="C52" s="61" t="s">
        <v>79</v>
      </c>
      <c r="D52" s="54">
        <v>2617520</v>
      </c>
      <c r="E52" s="5" t="s">
        <v>3879</v>
      </c>
      <c r="F52" s="4" t="s">
        <v>3880</v>
      </c>
      <c r="G52" s="54">
        <v>796</v>
      </c>
      <c r="H52" s="54" t="s">
        <v>61</v>
      </c>
      <c r="I52" s="59">
        <v>17</v>
      </c>
      <c r="J52" s="6">
        <v>80439000000</v>
      </c>
      <c r="K52" s="54" t="s">
        <v>34</v>
      </c>
      <c r="L52" s="59">
        <v>15167.23</v>
      </c>
      <c r="M52" s="231"/>
      <c r="N52" s="232"/>
      <c r="O52" s="46" t="s">
        <v>1736</v>
      </c>
      <c r="P52" s="234"/>
      <c r="Q52" s="234"/>
    </row>
    <row r="53" spans="1:17" ht="102" x14ac:dyDescent="0.2">
      <c r="A53" s="54">
        <v>37</v>
      </c>
      <c r="B53" s="4" t="s">
        <v>20</v>
      </c>
      <c r="C53" s="61" t="s">
        <v>14</v>
      </c>
      <c r="D53" s="54">
        <v>3312320</v>
      </c>
      <c r="E53" s="5" t="s">
        <v>3881</v>
      </c>
      <c r="F53" s="4" t="s">
        <v>3882</v>
      </c>
      <c r="G53" s="54">
        <v>796</v>
      </c>
      <c r="H53" s="54" t="s">
        <v>61</v>
      </c>
      <c r="I53" s="59">
        <v>53</v>
      </c>
      <c r="J53" s="6">
        <v>80439000000</v>
      </c>
      <c r="K53" s="54" t="s">
        <v>34</v>
      </c>
      <c r="L53" s="59">
        <v>2186.9</v>
      </c>
      <c r="M53" s="231"/>
      <c r="N53" s="232"/>
      <c r="O53" s="46" t="s">
        <v>1736</v>
      </c>
      <c r="P53" s="234"/>
      <c r="Q53" s="234"/>
    </row>
    <row r="54" spans="1:17" ht="38.25" x14ac:dyDescent="0.2">
      <c r="A54" s="54">
        <v>38</v>
      </c>
      <c r="B54" s="4" t="s">
        <v>20</v>
      </c>
      <c r="C54" s="61" t="s">
        <v>22</v>
      </c>
      <c r="D54" s="54">
        <v>3611540</v>
      </c>
      <c r="E54" s="5" t="s">
        <v>3883</v>
      </c>
      <c r="F54" s="4"/>
      <c r="G54" s="54">
        <v>796</v>
      </c>
      <c r="H54" s="54" t="s">
        <v>61</v>
      </c>
      <c r="I54" s="59">
        <v>3</v>
      </c>
      <c r="J54" s="6">
        <v>80439000000</v>
      </c>
      <c r="K54" s="54" t="s">
        <v>34</v>
      </c>
      <c r="L54" s="59">
        <v>3648.2714999999998</v>
      </c>
      <c r="M54" s="231"/>
      <c r="N54" s="232"/>
      <c r="O54" s="46" t="s">
        <v>1736</v>
      </c>
      <c r="P54" s="234"/>
      <c r="Q54" s="234"/>
    </row>
    <row r="55" spans="1:17" ht="153" customHeight="1" x14ac:dyDescent="0.2">
      <c r="A55" s="54">
        <v>39</v>
      </c>
      <c r="B55" s="4" t="s">
        <v>20</v>
      </c>
      <c r="C55" s="61" t="s">
        <v>21</v>
      </c>
      <c r="D55" s="54">
        <v>3699121</v>
      </c>
      <c r="E55" s="5" t="s">
        <v>3884</v>
      </c>
      <c r="F55" s="4" t="s">
        <v>3885</v>
      </c>
      <c r="G55" s="54">
        <v>796</v>
      </c>
      <c r="H55" s="54" t="s">
        <v>61</v>
      </c>
      <c r="I55" s="59">
        <v>40</v>
      </c>
      <c r="J55" s="6">
        <v>80439000000</v>
      </c>
      <c r="K55" s="54" t="s">
        <v>34</v>
      </c>
      <c r="L55" s="59">
        <v>9942</v>
      </c>
      <c r="M55" s="231"/>
      <c r="N55" s="232"/>
      <c r="O55" s="46" t="s">
        <v>1736</v>
      </c>
      <c r="P55" s="234"/>
      <c r="Q55" s="234"/>
    </row>
    <row r="56" spans="1:17" ht="51" x14ac:dyDescent="0.2">
      <c r="A56" s="54">
        <v>40</v>
      </c>
      <c r="B56" s="4" t="s">
        <v>20</v>
      </c>
      <c r="C56" s="61" t="s">
        <v>21</v>
      </c>
      <c r="D56" s="54">
        <v>3699125</v>
      </c>
      <c r="E56" s="5" t="s">
        <v>3886</v>
      </c>
      <c r="F56" s="4" t="s">
        <v>3887</v>
      </c>
      <c r="G56" s="54">
        <v>796</v>
      </c>
      <c r="H56" s="54" t="s">
        <v>61</v>
      </c>
      <c r="I56" s="59">
        <v>21</v>
      </c>
      <c r="J56" s="6">
        <v>80439000000</v>
      </c>
      <c r="K56" s="54" t="s">
        <v>34</v>
      </c>
      <c r="L56" s="59">
        <v>6038.72</v>
      </c>
      <c r="M56" s="231"/>
      <c r="N56" s="232"/>
      <c r="O56" s="46" t="s">
        <v>1736</v>
      </c>
      <c r="P56" s="234"/>
      <c r="Q56" s="234"/>
    </row>
    <row r="57" spans="1:17" ht="89.25" x14ac:dyDescent="0.2">
      <c r="A57" s="54">
        <v>41</v>
      </c>
      <c r="B57" s="4" t="s">
        <v>20</v>
      </c>
      <c r="C57" s="61" t="s">
        <v>21</v>
      </c>
      <c r="D57" s="54">
        <v>3699129</v>
      </c>
      <c r="E57" s="5" t="s">
        <v>3888</v>
      </c>
      <c r="F57" s="4" t="s">
        <v>3889</v>
      </c>
      <c r="G57" s="54">
        <v>796</v>
      </c>
      <c r="H57" s="54" t="s">
        <v>61</v>
      </c>
      <c r="I57" s="59">
        <v>99</v>
      </c>
      <c r="J57" s="6">
        <v>80439000000</v>
      </c>
      <c r="K57" s="54" t="s">
        <v>34</v>
      </c>
      <c r="L57" s="59">
        <v>3264.87</v>
      </c>
      <c r="M57" s="231"/>
      <c r="N57" s="232"/>
      <c r="O57" s="46" t="s">
        <v>1736</v>
      </c>
      <c r="P57" s="234"/>
      <c r="Q57" s="234"/>
    </row>
    <row r="58" spans="1:17" ht="229.5" x14ac:dyDescent="0.2">
      <c r="A58" s="54">
        <v>42</v>
      </c>
      <c r="B58" s="4" t="s">
        <v>20</v>
      </c>
      <c r="C58" s="61" t="s">
        <v>21</v>
      </c>
      <c r="D58" s="54">
        <v>3699129</v>
      </c>
      <c r="E58" s="5" t="s">
        <v>3890</v>
      </c>
      <c r="F58" s="4" t="s">
        <v>3891</v>
      </c>
      <c r="G58" s="54" t="s">
        <v>46</v>
      </c>
      <c r="H58" s="54" t="s">
        <v>47</v>
      </c>
      <c r="I58" s="59">
        <v>143</v>
      </c>
      <c r="J58" s="6">
        <v>80439000000</v>
      </c>
      <c r="K58" s="54" t="s">
        <v>34</v>
      </c>
      <c r="L58" s="59">
        <v>5484.49</v>
      </c>
      <c r="M58" s="231"/>
      <c r="N58" s="232"/>
      <c r="O58" s="46" t="s">
        <v>1736</v>
      </c>
      <c r="P58" s="234"/>
      <c r="Q58" s="234"/>
    </row>
    <row r="59" spans="1:17" ht="51" x14ac:dyDescent="0.2">
      <c r="A59" s="54">
        <v>43</v>
      </c>
      <c r="B59" s="4" t="s">
        <v>20</v>
      </c>
      <c r="C59" s="61" t="s">
        <v>21</v>
      </c>
      <c r="D59" s="54">
        <v>3699129</v>
      </c>
      <c r="E59" s="5" t="s">
        <v>3892</v>
      </c>
      <c r="F59" s="4" t="s">
        <v>3893</v>
      </c>
      <c r="G59" s="54">
        <v>796</v>
      </c>
      <c r="H59" s="54" t="s">
        <v>61</v>
      </c>
      <c r="I59" s="59">
        <v>94</v>
      </c>
      <c r="J59" s="6">
        <v>80439000000</v>
      </c>
      <c r="K59" s="54" t="s">
        <v>34</v>
      </c>
      <c r="L59" s="59">
        <v>13091.38</v>
      </c>
      <c r="M59" s="231"/>
      <c r="N59" s="232"/>
      <c r="O59" s="46" t="s">
        <v>1736</v>
      </c>
      <c r="P59" s="234"/>
      <c r="Q59" s="234"/>
    </row>
    <row r="60" spans="1:17" ht="51" x14ac:dyDescent="0.2">
      <c r="A60" s="54">
        <v>44</v>
      </c>
      <c r="B60" s="4" t="s">
        <v>20</v>
      </c>
      <c r="C60" s="61" t="s">
        <v>21</v>
      </c>
      <c r="D60" s="54">
        <v>3699129</v>
      </c>
      <c r="E60" s="5" t="s">
        <v>3894</v>
      </c>
      <c r="F60" s="4" t="s">
        <v>3895</v>
      </c>
      <c r="G60" s="54">
        <v>796</v>
      </c>
      <c r="H60" s="54" t="s">
        <v>61</v>
      </c>
      <c r="I60" s="59">
        <v>26</v>
      </c>
      <c r="J60" s="6">
        <v>80439000000</v>
      </c>
      <c r="K60" s="54" t="s">
        <v>34</v>
      </c>
      <c r="L60" s="59">
        <v>14292.98</v>
      </c>
      <c r="M60" s="231"/>
      <c r="N60" s="232"/>
      <c r="O60" s="46" t="s">
        <v>1736</v>
      </c>
      <c r="P60" s="234"/>
      <c r="Q60" s="234"/>
    </row>
    <row r="61" spans="1:17" ht="38.25" x14ac:dyDescent="0.2">
      <c r="A61" s="54">
        <v>45</v>
      </c>
      <c r="B61" s="4" t="s">
        <v>20</v>
      </c>
      <c r="C61" s="61" t="s">
        <v>21</v>
      </c>
      <c r="D61" s="54">
        <v>3699129</v>
      </c>
      <c r="E61" s="5" t="s">
        <v>3896</v>
      </c>
      <c r="F61" s="4"/>
      <c r="G61" s="54">
        <v>796</v>
      </c>
      <c r="H61" s="54" t="s">
        <v>61</v>
      </c>
      <c r="I61" s="59">
        <v>7</v>
      </c>
      <c r="J61" s="6">
        <v>80439000000</v>
      </c>
      <c r="K61" s="54" t="s">
        <v>34</v>
      </c>
      <c r="L61" s="59">
        <v>1015.38</v>
      </c>
      <c r="M61" s="231"/>
      <c r="N61" s="232"/>
      <c r="O61" s="46" t="s">
        <v>1736</v>
      </c>
      <c r="P61" s="234"/>
      <c r="Q61" s="234"/>
    </row>
    <row r="62" spans="1:17" ht="51" x14ac:dyDescent="0.2">
      <c r="A62" s="54">
        <v>46</v>
      </c>
      <c r="B62" s="4" t="s">
        <v>20</v>
      </c>
      <c r="C62" s="61" t="s">
        <v>21</v>
      </c>
      <c r="D62" s="54">
        <v>3699129</v>
      </c>
      <c r="E62" s="5" t="s">
        <v>3897</v>
      </c>
      <c r="F62" s="4" t="s">
        <v>3898</v>
      </c>
      <c r="G62" s="54">
        <v>796</v>
      </c>
      <c r="H62" s="54" t="s">
        <v>61</v>
      </c>
      <c r="I62" s="59">
        <v>58</v>
      </c>
      <c r="J62" s="6">
        <v>80439000000</v>
      </c>
      <c r="K62" s="54" t="s">
        <v>34</v>
      </c>
      <c r="L62" s="59">
        <v>8077.58</v>
      </c>
      <c r="M62" s="231"/>
      <c r="N62" s="232"/>
      <c r="O62" s="46" t="s">
        <v>1736</v>
      </c>
      <c r="P62" s="234"/>
      <c r="Q62" s="234"/>
    </row>
    <row r="63" spans="1:17" ht="38.25" x14ac:dyDescent="0.2">
      <c r="A63" s="54">
        <v>47</v>
      </c>
      <c r="B63" s="4" t="s">
        <v>20</v>
      </c>
      <c r="C63" s="61" t="s">
        <v>21</v>
      </c>
      <c r="D63" s="54">
        <v>3699000</v>
      </c>
      <c r="E63" s="5" t="s">
        <v>3899</v>
      </c>
      <c r="F63" s="4" t="s">
        <v>3899</v>
      </c>
      <c r="G63" s="54">
        <v>796</v>
      </c>
      <c r="H63" s="54" t="s">
        <v>61</v>
      </c>
      <c r="I63" s="59">
        <v>6</v>
      </c>
      <c r="J63" s="6">
        <v>80439000000</v>
      </c>
      <c r="K63" s="54" t="s">
        <v>34</v>
      </c>
      <c r="L63" s="59">
        <v>531.48</v>
      </c>
      <c r="M63" s="231"/>
      <c r="N63" s="232"/>
      <c r="O63" s="46" t="s">
        <v>1736</v>
      </c>
      <c r="P63" s="234"/>
      <c r="Q63" s="234"/>
    </row>
    <row r="64" spans="1:17" ht="76.5" x14ac:dyDescent="0.2">
      <c r="A64" s="54">
        <v>48</v>
      </c>
      <c r="B64" s="4" t="s">
        <v>20</v>
      </c>
      <c r="C64" s="61" t="s">
        <v>21</v>
      </c>
      <c r="D64" s="54">
        <v>3699000</v>
      </c>
      <c r="E64" s="5" t="s">
        <v>3900</v>
      </c>
      <c r="F64" s="4" t="s">
        <v>3901</v>
      </c>
      <c r="G64" s="54">
        <v>796</v>
      </c>
      <c r="H64" s="54" t="s">
        <v>61</v>
      </c>
      <c r="I64" s="59">
        <v>19</v>
      </c>
      <c r="J64" s="6">
        <v>80439000000</v>
      </c>
      <c r="K64" s="54" t="s">
        <v>34</v>
      </c>
      <c r="L64" s="59">
        <v>595.84</v>
      </c>
      <c r="M64" s="231"/>
      <c r="N64" s="232"/>
      <c r="O64" s="46" t="s">
        <v>1736</v>
      </c>
      <c r="P64" s="234"/>
      <c r="Q64" s="234"/>
    </row>
    <row r="65" spans="1:17" ht="114.75" x14ac:dyDescent="0.2">
      <c r="A65" s="54">
        <v>49</v>
      </c>
      <c r="B65" s="4" t="s">
        <v>20</v>
      </c>
      <c r="C65" s="61" t="s">
        <v>21</v>
      </c>
      <c r="D65" s="54">
        <v>3699000</v>
      </c>
      <c r="E65" s="5" t="s">
        <v>3902</v>
      </c>
      <c r="F65" s="4" t="s">
        <v>3903</v>
      </c>
      <c r="G65" s="54">
        <v>796</v>
      </c>
      <c r="H65" s="54" t="s">
        <v>61</v>
      </c>
      <c r="I65" s="59">
        <v>20</v>
      </c>
      <c r="J65" s="6">
        <v>80439000000</v>
      </c>
      <c r="K65" s="54" t="s">
        <v>34</v>
      </c>
      <c r="L65" s="59">
        <v>731.4</v>
      </c>
      <c r="M65" s="231"/>
      <c r="N65" s="232"/>
      <c r="O65" s="46" t="s">
        <v>1736</v>
      </c>
      <c r="P65" s="234"/>
      <c r="Q65" s="234"/>
    </row>
    <row r="66" spans="1:17" ht="38.25" x14ac:dyDescent="0.2">
      <c r="A66" s="54">
        <v>50</v>
      </c>
      <c r="B66" s="4" t="s">
        <v>20</v>
      </c>
      <c r="C66" s="61" t="s">
        <v>21</v>
      </c>
      <c r="D66" s="54">
        <v>3699129</v>
      </c>
      <c r="E66" s="5" t="s">
        <v>3904</v>
      </c>
      <c r="F66" s="4" t="s">
        <v>3905</v>
      </c>
      <c r="G66" s="54">
        <v>796</v>
      </c>
      <c r="H66" s="54" t="s">
        <v>61</v>
      </c>
      <c r="I66" s="59">
        <v>69</v>
      </c>
      <c r="J66" s="6">
        <v>80439000000</v>
      </c>
      <c r="K66" s="54" t="s">
        <v>34</v>
      </c>
      <c r="L66" s="59">
        <v>566.41999999999996</v>
      </c>
      <c r="M66" s="231"/>
      <c r="N66" s="232"/>
      <c r="O66" s="46" t="s">
        <v>1736</v>
      </c>
      <c r="P66" s="234"/>
      <c r="Q66" s="234"/>
    </row>
    <row r="67" spans="1:17" ht="38.25" x14ac:dyDescent="0.2">
      <c r="A67" s="54">
        <v>51</v>
      </c>
      <c r="B67" s="4" t="s">
        <v>20</v>
      </c>
      <c r="C67" s="61" t="s">
        <v>3906</v>
      </c>
      <c r="D67" s="54">
        <v>3010120</v>
      </c>
      <c r="E67" s="5" t="s">
        <v>3907</v>
      </c>
      <c r="F67" s="4" t="s">
        <v>3908</v>
      </c>
      <c r="G67" s="54">
        <v>796</v>
      </c>
      <c r="H67" s="54" t="s">
        <v>61</v>
      </c>
      <c r="I67" s="59">
        <v>80</v>
      </c>
      <c r="J67" s="6">
        <v>80439000000</v>
      </c>
      <c r="K67" s="54" t="s">
        <v>34</v>
      </c>
      <c r="L67" s="59">
        <v>292.18</v>
      </c>
      <c r="M67" s="231"/>
      <c r="N67" s="232"/>
      <c r="O67" s="46" t="s">
        <v>1736</v>
      </c>
      <c r="P67" s="234"/>
      <c r="Q67" s="234"/>
    </row>
    <row r="68" spans="1:17" ht="63.75" x14ac:dyDescent="0.2">
      <c r="A68" s="54">
        <v>52</v>
      </c>
      <c r="B68" s="4" t="s">
        <v>20</v>
      </c>
      <c r="C68" s="61" t="s">
        <v>3906</v>
      </c>
      <c r="D68" s="54">
        <v>3010120</v>
      </c>
      <c r="E68" s="5" t="s">
        <v>3909</v>
      </c>
      <c r="F68" s="4" t="s">
        <v>3910</v>
      </c>
      <c r="G68" s="54">
        <v>796</v>
      </c>
      <c r="H68" s="54" t="s">
        <v>61</v>
      </c>
      <c r="I68" s="59">
        <v>169</v>
      </c>
      <c r="J68" s="6">
        <v>80439000000</v>
      </c>
      <c r="K68" s="54" t="s">
        <v>34</v>
      </c>
      <c r="L68" s="59">
        <v>759.45</v>
      </c>
      <c r="M68" s="231"/>
      <c r="N68" s="232"/>
      <c r="O68" s="46" t="s">
        <v>1736</v>
      </c>
      <c r="P68" s="234"/>
      <c r="Q68" s="234"/>
    </row>
    <row r="69" spans="1:17" ht="51" x14ac:dyDescent="0.2">
      <c r="A69" s="54">
        <v>53</v>
      </c>
      <c r="B69" s="4" t="s">
        <v>20</v>
      </c>
      <c r="C69" s="61" t="s">
        <v>3906</v>
      </c>
      <c r="D69" s="54">
        <v>3699110</v>
      </c>
      <c r="E69" s="5" t="s">
        <v>3911</v>
      </c>
      <c r="F69" s="4" t="s">
        <v>3912</v>
      </c>
      <c r="G69" s="54">
        <v>796</v>
      </c>
      <c r="H69" s="54" t="s">
        <v>61</v>
      </c>
      <c r="I69" s="59">
        <v>165</v>
      </c>
      <c r="J69" s="6">
        <v>80439000000</v>
      </c>
      <c r="K69" s="54" t="s">
        <v>34</v>
      </c>
      <c r="L69" s="59">
        <v>2194.5</v>
      </c>
      <c r="M69" s="231"/>
      <c r="N69" s="232"/>
      <c r="O69" s="46" t="s">
        <v>1736</v>
      </c>
      <c r="P69" s="234"/>
      <c r="Q69" s="234"/>
    </row>
    <row r="70" spans="1:17" ht="51" x14ac:dyDescent="0.2">
      <c r="A70" s="54">
        <v>54</v>
      </c>
      <c r="B70" s="4" t="s">
        <v>20</v>
      </c>
      <c r="C70" s="61" t="s">
        <v>3906</v>
      </c>
      <c r="D70" s="54">
        <v>3699110</v>
      </c>
      <c r="E70" s="5" t="s">
        <v>3913</v>
      </c>
      <c r="F70" s="4" t="s">
        <v>3912</v>
      </c>
      <c r="G70" s="54">
        <v>796</v>
      </c>
      <c r="H70" s="54" t="s">
        <v>61</v>
      </c>
      <c r="I70" s="59">
        <v>99</v>
      </c>
      <c r="J70" s="6">
        <v>80439000000</v>
      </c>
      <c r="K70" s="54" t="s">
        <v>34</v>
      </c>
      <c r="L70" s="59">
        <v>1316.7</v>
      </c>
      <c r="M70" s="231"/>
      <c r="N70" s="232"/>
      <c r="O70" s="46" t="s">
        <v>1736</v>
      </c>
      <c r="P70" s="234"/>
      <c r="Q70" s="234"/>
    </row>
    <row r="71" spans="1:17" ht="76.5" x14ac:dyDescent="0.2">
      <c r="A71" s="54">
        <v>55</v>
      </c>
      <c r="B71" s="4" t="s">
        <v>20</v>
      </c>
      <c r="C71" s="61" t="s">
        <v>3906</v>
      </c>
      <c r="D71" s="54">
        <v>3699110</v>
      </c>
      <c r="E71" s="5" t="s">
        <v>3914</v>
      </c>
      <c r="F71" s="4" t="s">
        <v>3915</v>
      </c>
      <c r="G71" s="54">
        <v>796</v>
      </c>
      <c r="H71" s="54" t="s">
        <v>61</v>
      </c>
      <c r="I71" s="59">
        <v>509</v>
      </c>
      <c r="J71" s="6">
        <v>80439000000</v>
      </c>
      <c r="K71" s="54" t="s">
        <v>34</v>
      </c>
      <c r="L71" s="59">
        <v>4279.59</v>
      </c>
      <c r="M71" s="231"/>
      <c r="N71" s="232"/>
      <c r="O71" s="46" t="s">
        <v>1736</v>
      </c>
      <c r="P71" s="234"/>
      <c r="Q71" s="234"/>
    </row>
    <row r="72" spans="1:17" ht="102" x14ac:dyDescent="0.2">
      <c r="A72" s="54">
        <v>56</v>
      </c>
      <c r="B72" s="4" t="s">
        <v>20</v>
      </c>
      <c r="C72" s="61" t="s">
        <v>77</v>
      </c>
      <c r="D72" s="54">
        <v>2109311</v>
      </c>
      <c r="E72" s="5" t="s">
        <v>3916</v>
      </c>
      <c r="F72" s="4" t="s">
        <v>3917</v>
      </c>
      <c r="G72" s="54">
        <v>796</v>
      </c>
      <c r="H72" s="54" t="s">
        <v>61</v>
      </c>
      <c r="I72" s="59">
        <v>765</v>
      </c>
      <c r="J72" s="6">
        <v>80439000000</v>
      </c>
      <c r="K72" s="54" t="s">
        <v>34</v>
      </c>
      <c r="L72" s="59">
        <v>128263.74</v>
      </c>
      <c r="M72" s="231"/>
      <c r="N72" s="232"/>
      <c r="O72" s="46" t="s">
        <v>1736</v>
      </c>
      <c r="P72" s="234"/>
      <c r="Q72" s="234"/>
    </row>
    <row r="73" spans="1:17" ht="63.75" x14ac:dyDescent="0.2">
      <c r="A73" s="54">
        <v>57</v>
      </c>
      <c r="B73" s="4" t="s">
        <v>20</v>
      </c>
      <c r="C73" s="61" t="s">
        <v>21</v>
      </c>
      <c r="D73" s="54">
        <v>3699129</v>
      </c>
      <c r="E73" s="5" t="s">
        <v>3918</v>
      </c>
      <c r="F73" s="4" t="s">
        <v>3919</v>
      </c>
      <c r="G73" s="54">
        <v>796</v>
      </c>
      <c r="H73" s="54" t="s">
        <v>61</v>
      </c>
      <c r="I73" s="59">
        <v>1</v>
      </c>
      <c r="J73" s="6">
        <v>80439000000</v>
      </c>
      <c r="K73" s="54" t="s">
        <v>34</v>
      </c>
      <c r="L73" s="59">
        <v>9478.52</v>
      </c>
      <c r="M73" s="231"/>
      <c r="N73" s="232"/>
      <c r="O73" s="46" t="s">
        <v>1736</v>
      </c>
      <c r="P73" s="234"/>
      <c r="Q73" s="234"/>
    </row>
    <row r="74" spans="1:17" ht="63.75" x14ac:dyDescent="0.2">
      <c r="A74" s="54">
        <v>58</v>
      </c>
      <c r="B74" s="4" t="s">
        <v>20</v>
      </c>
      <c r="C74" s="61" t="s">
        <v>31</v>
      </c>
      <c r="D74" s="54">
        <v>3699129</v>
      </c>
      <c r="E74" s="5" t="s">
        <v>3920</v>
      </c>
      <c r="F74" s="4" t="s">
        <v>3921</v>
      </c>
      <c r="G74" s="54">
        <v>796</v>
      </c>
      <c r="H74" s="54" t="s">
        <v>61</v>
      </c>
      <c r="I74" s="59">
        <v>68</v>
      </c>
      <c r="J74" s="6">
        <v>80439000000</v>
      </c>
      <c r="K74" s="54" t="s">
        <v>34</v>
      </c>
      <c r="L74" s="59">
        <v>297.27</v>
      </c>
      <c r="M74" s="231"/>
      <c r="N74" s="232"/>
      <c r="O74" s="46" t="s">
        <v>1736</v>
      </c>
      <c r="P74" s="234"/>
      <c r="Q74" s="234"/>
    </row>
    <row r="75" spans="1:17" ht="38.25" x14ac:dyDescent="0.2">
      <c r="A75" s="54">
        <v>59</v>
      </c>
      <c r="B75" s="4" t="s">
        <v>20</v>
      </c>
      <c r="C75" s="61" t="s">
        <v>31</v>
      </c>
      <c r="D75" s="54">
        <v>3699129</v>
      </c>
      <c r="E75" s="5" t="s">
        <v>3922</v>
      </c>
      <c r="F75" s="4"/>
      <c r="G75" s="54" t="s">
        <v>46</v>
      </c>
      <c r="H75" s="54" t="s">
        <v>47</v>
      </c>
      <c r="I75" s="59">
        <v>2</v>
      </c>
      <c r="J75" s="6">
        <v>80439000000</v>
      </c>
      <c r="K75" s="54" t="s">
        <v>34</v>
      </c>
      <c r="L75" s="59">
        <v>214.18</v>
      </c>
      <c r="M75" s="231"/>
      <c r="N75" s="232"/>
      <c r="O75" s="46" t="s">
        <v>1736</v>
      </c>
      <c r="P75" s="234"/>
      <c r="Q75" s="234"/>
    </row>
    <row r="76" spans="1:17" ht="38.25" x14ac:dyDescent="0.2">
      <c r="A76" s="54">
        <v>60</v>
      </c>
      <c r="B76" s="4" t="s">
        <v>20</v>
      </c>
      <c r="C76" s="61" t="s">
        <v>31</v>
      </c>
      <c r="D76" s="54">
        <v>1912108</v>
      </c>
      <c r="E76" s="5" t="s">
        <v>3923</v>
      </c>
      <c r="F76" s="4" t="s">
        <v>3924</v>
      </c>
      <c r="G76" s="54">
        <v>796</v>
      </c>
      <c r="H76" s="54" t="s">
        <v>61</v>
      </c>
      <c r="I76" s="59">
        <v>55</v>
      </c>
      <c r="J76" s="6">
        <v>80439000000</v>
      </c>
      <c r="K76" s="54" t="s">
        <v>34</v>
      </c>
      <c r="L76" s="59">
        <v>668.06</v>
      </c>
      <c r="M76" s="231"/>
      <c r="N76" s="232"/>
      <c r="O76" s="46" t="s">
        <v>1736</v>
      </c>
      <c r="P76" s="234"/>
      <c r="Q76" s="234"/>
    </row>
    <row r="77" spans="1:17" ht="51" x14ac:dyDescent="0.2">
      <c r="A77" s="54">
        <v>61</v>
      </c>
      <c r="B77" s="4" t="s">
        <v>20</v>
      </c>
      <c r="C77" s="61" t="s">
        <v>31</v>
      </c>
      <c r="D77" s="54">
        <v>1912108</v>
      </c>
      <c r="E77" s="5" t="s">
        <v>3925</v>
      </c>
      <c r="F77" s="4" t="s">
        <v>3926</v>
      </c>
      <c r="G77" s="54">
        <v>796</v>
      </c>
      <c r="H77" s="54" t="s">
        <v>61</v>
      </c>
      <c r="I77" s="59">
        <v>3</v>
      </c>
      <c r="J77" s="6">
        <v>80439000000</v>
      </c>
      <c r="K77" s="54" t="s">
        <v>34</v>
      </c>
      <c r="L77" s="59">
        <v>979.98</v>
      </c>
      <c r="M77" s="231"/>
      <c r="N77" s="232"/>
      <c r="O77" s="46" t="s">
        <v>1736</v>
      </c>
      <c r="P77" s="234"/>
      <c r="Q77" s="234"/>
    </row>
    <row r="78" spans="1:17" ht="51" x14ac:dyDescent="0.2">
      <c r="A78" s="54">
        <v>62</v>
      </c>
      <c r="B78" s="4" t="s">
        <v>20</v>
      </c>
      <c r="C78" s="61" t="s">
        <v>3906</v>
      </c>
      <c r="D78" s="54">
        <v>3699110</v>
      </c>
      <c r="E78" s="5" t="s">
        <v>3927</v>
      </c>
      <c r="F78" s="4" t="s">
        <v>3928</v>
      </c>
      <c r="G78" s="54">
        <v>796</v>
      </c>
      <c r="H78" s="54" t="s">
        <v>61</v>
      </c>
      <c r="I78" s="59">
        <v>26</v>
      </c>
      <c r="J78" s="6">
        <v>80439000000</v>
      </c>
      <c r="K78" s="54" t="s">
        <v>34</v>
      </c>
      <c r="L78" s="59">
        <v>263.91000000000003</v>
      </c>
      <c r="M78" s="231"/>
      <c r="N78" s="232"/>
      <c r="O78" s="46" t="s">
        <v>1736</v>
      </c>
      <c r="P78" s="234"/>
      <c r="Q78" s="234"/>
    </row>
    <row r="79" spans="1:17" ht="127.5" x14ac:dyDescent="0.2">
      <c r="A79" s="54">
        <v>63</v>
      </c>
      <c r="B79" s="4" t="s">
        <v>20</v>
      </c>
      <c r="C79" s="61" t="s">
        <v>18</v>
      </c>
      <c r="D79" s="54">
        <v>3699120</v>
      </c>
      <c r="E79" s="5" t="s">
        <v>3929</v>
      </c>
      <c r="F79" s="4" t="s">
        <v>3930</v>
      </c>
      <c r="G79" s="54">
        <v>796</v>
      </c>
      <c r="H79" s="54" t="s">
        <v>61</v>
      </c>
      <c r="I79" s="59">
        <v>1</v>
      </c>
      <c r="J79" s="6">
        <v>80439000000</v>
      </c>
      <c r="K79" s="54" t="s">
        <v>34</v>
      </c>
      <c r="L79" s="59">
        <v>79.14</v>
      </c>
      <c r="M79" s="231"/>
      <c r="N79" s="232"/>
      <c r="O79" s="46" t="s">
        <v>1736</v>
      </c>
      <c r="P79" s="234"/>
      <c r="Q79" s="234"/>
    </row>
    <row r="80" spans="1:17" ht="51" x14ac:dyDescent="0.2">
      <c r="A80" s="54">
        <v>64</v>
      </c>
      <c r="B80" s="4" t="s">
        <v>20</v>
      </c>
      <c r="C80" s="61" t="s">
        <v>18</v>
      </c>
      <c r="D80" s="54">
        <v>3699120</v>
      </c>
      <c r="E80" s="5" t="s">
        <v>3931</v>
      </c>
      <c r="F80" s="4" t="s">
        <v>3932</v>
      </c>
      <c r="G80" s="54">
        <v>796</v>
      </c>
      <c r="H80" s="54" t="s">
        <v>61</v>
      </c>
      <c r="I80" s="59">
        <v>136</v>
      </c>
      <c r="J80" s="6">
        <v>80439000000</v>
      </c>
      <c r="K80" s="54" t="s">
        <v>34</v>
      </c>
      <c r="L80" s="59">
        <v>5526.57</v>
      </c>
      <c r="M80" s="231"/>
      <c r="N80" s="232"/>
      <c r="O80" s="46" t="s">
        <v>1736</v>
      </c>
      <c r="P80" s="234"/>
      <c r="Q80" s="234"/>
    </row>
    <row r="81" spans="1:17" ht="127.5" x14ac:dyDescent="0.2">
      <c r="A81" s="54">
        <v>65</v>
      </c>
      <c r="B81" s="4" t="s">
        <v>20</v>
      </c>
      <c r="C81" s="61" t="s">
        <v>31</v>
      </c>
      <c r="D81" s="54">
        <v>3699129</v>
      </c>
      <c r="E81" s="5" t="s">
        <v>3933</v>
      </c>
      <c r="F81" s="4" t="s">
        <v>3934</v>
      </c>
      <c r="G81" s="54">
        <v>796</v>
      </c>
      <c r="H81" s="54" t="s">
        <v>61</v>
      </c>
      <c r="I81" s="59">
        <v>1</v>
      </c>
      <c r="J81" s="6">
        <v>80439000000</v>
      </c>
      <c r="K81" s="54" t="s">
        <v>34</v>
      </c>
      <c r="L81" s="59">
        <v>1192.0899999999999</v>
      </c>
      <c r="M81" s="231"/>
      <c r="N81" s="232"/>
      <c r="O81" s="46" t="s">
        <v>1736</v>
      </c>
      <c r="P81" s="234"/>
      <c r="Q81" s="234"/>
    </row>
    <row r="82" spans="1:17" ht="38.25" x14ac:dyDescent="0.2">
      <c r="A82" s="54">
        <v>66</v>
      </c>
      <c r="B82" s="4" t="s">
        <v>20</v>
      </c>
      <c r="C82" s="61" t="s">
        <v>3906</v>
      </c>
      <c r="D82" s="54">
        <v>3699110</v>
      </c>
      <c r="E82" s="5" t="s">
        <v>3935</v>
      </c>
      <c r="F82" s="4" t="s">
        <v>3936</v>
      </c>
      <c r="G82" s="54">
        <v>796</v>
      </c>
      <c r="H82" s="54" t="s">
        <v>61</v>
      </c>
      <c r="I82" s="59">
        <v>20</v>
      </c>
      <c r="J82" s="6">
        <v>80439000000</v>
      </c>
      <c r="K82" s="54" t="s">
        <v>34</v>
      </c>
      <c r="L82" s="59">
        <v>521.85</v>
      </c>
      <c r="M82" s="231"/>
      <c r="N82" s="232"/>
      <c r="O82" s="46" t="s">
        <v>1736</v>
      </c>
      <c r="P82" s="234"/>
      <c r="Q82" s="234"/>
    </row>
    <row r="83" spans="1:17" ht="38.25" x14ac:dyDescent="0.2">
      <c r="A83" s="54">
        <v>67</v>
      </c>
      <c r="B83" s="4" t="s">
        <v>20</v>
      </c>
      <c r="C83" s="61" t="s">
        <v>77</v>
      </c>
      <c r="D83" s="54">
        <v>2109311</v>
      </c>
      <c r="E83" s="5" t="s">
        <v>3937</v>
      </c>
      <c r="F83" s="4"/>
      <c r="G83" s="54">
        <v>796</v>
      </c>
      <c r="H83" s="54" t="s">
        <v>61</v>
      </c>
      <c r="I83" s="59">
        <v>6</v>
      </c>
      <c r="J83" s="6">
        <v>80439000000</v>
      </c>
      <c r="K83" s="54" t="s">
        <v>34</v>
      </c>
      <c r="L83" s="59">
        <v>1268.6099999999999</v>
      </c>
      <c r="M83" s="231"/>
      <c r="N83" s="232"/>
      <c r="O83" s="46" t="s">
        <v>1736</v>
      </c>
      <c r="P83" s="234"/>
      <c r="Q83" s="234"/>
    </row>
    <row r="84" spans="1:17" ht="51" x14ac:dyDescent="0.2">
      <c r="A84" s="54">
        <v>68</v>
      </c>
      <c r="B84" s="4" t="s">
        <v>20</v>
      </c>
      <c r="C84" s="61" t="s">
        <v>3938</v>
      </c>
      <c r="D84" s="54">
        <v>2893802</v>
      </c>
      <c r="E84" s="5" t="s">
        <v>3939</v>
      </c>
      <c r="F84" s="4" t="s">
        <v>3940</v>
      </c>
      <c r="G84" s="54">
        <v>796</v>
      </c>
      <c r="H84" s="54" t="s">
        <v>61</v>
      </c>
      <c r="I84" s="59">
        <v>33</v>
      </c>
      <c r="J84" s="6">
        <v>80439000000</v>
      </c>
      <c r="K84" s="54" t="s">
        <v>34</v>
      </c>
      <c r="L84" s="59">
        <v>1105.53</v>
      </c>
      <c r="M84" s="231"/>
      <c r="N84" s="232"/>
      <c r="O84" s="46" t="s">
        <v>1736</v>
      </c>
      <c r="P84" s="234"/>
      <c r="Q84" s="234"/>
    </row>
    <row r="85" spans="1:17" ht="38.25" x14ac:dyDescent="0.2">
      <c r="A85" s="54">
        <v>69</v>
      </c>
      <c r="B85" s="4" t="s">
        <v>20</v>
      </c>
      <c r="C85" s="61" t="s">
        <v>31</v>
      </c>
      <c r="D85" s="54">
        <v>2221670</v>
      </c>
      <c r="E85" s="5" t="s">
        <v>3941</v>
      </c>
      <c r="F85" s="4"/>
      <c r="G85" s="54">
        <v>796</v>
      </c>
      <c r="H85" s="54" t="s">
        <v>61</v>
      </c>
      <c r="I85" s="59">
        <v>44</v>
      </c>
      <c r="J85" s="6">
        <v>80439000000</v>
      </c>
      <c r="K85" s="54" t="s">
        <v>34</v>
      </c>
      <c r="L85" s="59">
        <v>10277.459999999999</v>
      </c>
      <c r="M85" s="231"/>
      <c r="N85" s="232"/>
      <c r="O85" s="46" t="s">
        <v>1736</v>
      </c>
      <c r="P85" s="234"/>
      <c r="Q85" s="234"/>
    </row>
    <row r="86" spans="1:17" ht="38.25" x14ac:dyDescent="0.2">
      <c r="A86" s="54">
        <v>70</v>
      </c>
      <c r="B86" s="4" t="s">
        <v>20</v>
      </c>
      <c r="C86" s="61" t="s">
        <v>18</v>
      </c>
      <c r="D86" s="54">
        <v>3699120</v>
      </c>
      <c r="E86" s="5" t="s">
        <v>3942</v>
      </c>
      <c r="F86" s="4"/>
      <c r="G86" s="54">
        <v>796</v>
      </c>
      <c r="H86" s="54" t="s">
        <v>61</v>
      </c>
      <c r="I86" s="59">
        <v>56</v>
      </c>
      <c r="J86" s="6">
        <v>80439000000</v>
      </c>
      <c r="K86" s="54" t="s">
        <v>34</v>
      </c>
      <c r="L86" s="59">
        <v>771.18</v>
      </c>
      <c r="M86" s="231"/>
      <c r="N86" s="232"/>
      <c r="O86" s="46" t="s">
        <v>1736</v>
      </c>
      <c r="P86" s="234"/>
      <c r="Q86" s="234"/>
    </row>
    <row r="87" spans="1:17" ht="38.25" x14ac:dyDescent="0.2">
      <c r="A87" s="54">
        <v>71</v>
      </c>
      <c r="B87" s="4" t="s">
        <v>20</v>
      </c>
      <c r="C87" s="61" t="s">
        <v>77</v>
      </c>
      <c r="D87" s="54">
        <v>2101620</v>
      </c>
      <c r="E87" s="5" t="s">
        <v>3943</v>
      </c>
      <c r="F87" s="4" t="s">
        <v>3944</v>
      </c>
      <c r="G87" s="54" t="s">
        <v>45</v>
      </c>
      <c r="H87" s="54" t="s">
        <v>72</v>
      </c>
      <c r="I87" s="59">
        <v>140</v>
      </c>
      <c r="J87" s="6">
        <v>80439000000</v>
      </c>
      <c r="K87" s="54" t="s">
        <v>34</v>
      </c>
      <c r="L87" s="59">
        <v>4111.8</v>
      </c>
      <c r="M87" s="231"/>
      <c r="N87" s="232"/>
      <c r="O87" s="46" t="s">
        <v>1736</v>
      </c>
      <c r="P87" s="234"/>
      <c r="Q87" s="234"/>
    </row>
    <row r="88" spans="1:17" ht="38.25" x14ac:dyDescent="0.2">
      <c r="A88" s="54">
        <v>72</v>
      </c>
      <c r="B88" s="4" t="s">
        <v>20</v>
      </c>
      <c r="C88" s="61" t="s">
        <v>14</v>
      </c>
      <c r="D88" s="54">
        <v>3312320</v>
      </c>
      <c r="E88" s="5" t="s">
        <v>3945</v>
      </c>
      <c r="F88" s="4" t="s">
        <v>3946</v>
      </c>
      <c r="G88" s="54">
        <v>796</v>
      </c>
      <c r="H88" s="54" t="s">
        <v>61</v>
      </c>
      <c r="I88" s="59">
        <v>4</v>
      </c>
      <c r="J88" s="6">
        <v>80439000000</v>
      </c>
      <c r="K88" s="54" t="s">
        <v>34</v>
      </c>
      <c r="L88" s="59">
        <v>3342.08</v>
      </c>
      <c r="M88" s="231"/>
      <c r="N88" s="232"/>
      <c r="O88" s="46" t="s">
        <v>1736</v>
      </c>
      <c r="P88" s="234"/>
      <c r="Q88" s="234"/>
    </row>
    <row r="89" spans="1:17" ht="38.25" x14ac:dyDescent="0.2">
      <c r="A89" s="54">
        <v>73</v>
      </c>
      <c r="B89" s="4" t="s">
        <v>3947</v>
      </c>
      <c r="C89" s="61" t="s">
        <v>31</v>
      </c>
      <c r="D89" s="54">
        <v>2221670</v>
      </c>
      <c r="E89" s="5" t="s">
        <v>3948</v>
      </c>
      <c r="F89" s="4" t="s">
        <v>3949</v>
      </c>
      <c r="G89" s="54">
        <v>796</v>
      </c>
      <c r="H89" s="54" t="s">
        <v>61</v>
      </c>
      <c r="I89" s="59">
        <v>10</v>
      </c>
      <c r="J89" s="6">
        <v>80439000000</v>
      </c>
      <c r="K89" s="54" t="s">
        <v>34</v>
      </c>
      <c r="L89" s="59">
        <v>664.80000000000007</v>
      </c>
      <c r="M89" s="231"/>
      <c r="N89" s="232"/>
      <c r="O89" s="46" t="s">
        <v>1736</v>
      </c>
      <c r="P89" s="234"/>
      <c r="Q89" s="234"/>
    </row>
    <row r="90" spans="1:17" ht="38.25" x14ac:dyDescent="0.2">
      <c r="A90" s="54">
        <v>74</v>
      </c>
      <c r="B90" s="4" t="s">
        <v>3947</v>
      </c>
      <c r="C90" s="61" t="s">
        <v>3950</v>
      </c>
      <c r="D90" s="54">
        <v>2929440</v>
      </c>
      <c r="E90" s="5" t="s">
        <v>3951</v>
      </c>
      <c r="F90" s="4"/>
      <c r="G90" s="54">
        <v>796</v>
      </c>
      <c r="H90" s="54" t="s">
        <v>61</v>
      </c>
      <c r="I90" s="59">
        <v>1</v>
      </c>
      <c r="J90" s="6">
        <v>80439000000</v>
      </c>
      <c r="K90" s="54" t="s">
        <v>34</v>
      </c>
      <c r="L90" s="59">
        <v>25975.63</v>
      </c>
      <c r="M90" s="231"/>
      <c r="N90" s="232"/>
      <c r="O90" s="46" t="s">
        <v>1736</v>
      </c>
      <c r="P90" s="234"/>
      <c r="Q90" s="234"/>
    </row>
    <row r="91" spans="1:17" ht="38.25" x14ac:dyDescent="0.2">
      <c r="A91" s="54">
        <v>75</v>
      </c>
      <c r="B91" s="4" t="s">
        <v>3947</v>
      </c>
      <c r="C91" s="61" t="s">
        <v>31</v>
      </c>
      <c r="D91" s="54">
        <v>2221670</v>
      </c>
      <c r="E91" s="5" t="s">
        <v>3952</v>
      </c>
      <c r="F91" s="4"/>
      <c r="G91" s="54">
        <v>796</v>
      </c>
      <c r="H91" s="54" t="s">
        <v>61</v>
      </c>
      <c r="I91" s="59">
        <v>5</v>
      </c>
      <c r="J91" s="6">
        <v>80439000000</v>
      </c>
      <c r="K91" s="54" t="s">
        <v>34</v>
      </c>
      <c r="L91" s="59">
        <v>1079.05</v>
      </c>
      <c r="M91" s="231"/>
      <c r="N91" s="232"/>
      <c r="O91" s="46" t="s">
        <v>1736</v>
      </c>
      <c r="P91" s="234"/>
      <c r="Q91" s="234"/>
    </row>
    <row r="92" spans="1:17" ht="38.25" x14ac:dyDescent="0.2">
      <c r="A92" s="54">
        <v>76</v>
      </c>
      <c r="B92" s="4" t="s">
        <v>3947</v>
      </c>
      <c r="C92" s="61" t="s">
        <v>31</v>
      </c>
      <c r="D92" s="54">
        <v>2221670</v>
      </c>
      <c r="E92" s="5" t="s">
        <v>3953</v>
      </c>
      <c r="F92" s="4"/>
      <c r="G92" s="54">
        <v>796</v>
      </c>
      <c r="H92" s="54" t="s">
        <v>61</v>
      </c>
      <c r="I92" s="59">
        <v>20</v>
      </c>
      <c r="J92" s="6">
        <v>80439000000</v>
      </c>
      <c r="K92" s="54" t="s">
        <v>34</v>
      </c>
      <c r="L92" s="59">
        <v>2264.4</v>
      </c>
      <c r="M92" s="231"/>
      <c r="N92" s="232"/>
      <c r="O92" s="46" t="s">
        <v>28</v>
      </c>
      <c r="P92" s="234"/>
      <c r="Q92" s="234"/>
    </row>
    <row r="93" spans="1:17" ht="38.25" x14ac:dyDescent="0.2">
      <c r="A93" s="54">
        <v>77</v>
      </c>
      <c r="B93" s="4" t="s">
        <v>3947</v>
      </c>
      <c r="C93" s="61" t="s">
        <v>31</v>
      </c>
      <c r="D93" s="54">
        <v>2221670</v>
      </c>
      <c r="E93" s="5" t="s">
        <v>3954</v>
      </c>
      <c r="F93" s="4"/>
      <c r="G93" s="54" t="s">
        <v>46</v>
      </c>
      <c r="H93" s="54" t="s">
        <v>47</v>
      </c>
      <c r="I93" s="59">
        <v>5</v>
      </c>
      <c r="J93" s="6">
        <v>80439000000</v>
      </c>
      <c r="K93" s="54" t="s">
        <v>34</v>
      </c>
      <c r="L93" s="59">
        <v>1970.5</v>
      </c>
      <c r="M93" s="231"/>
      <c r="N93" s="232"/>
      <c r="O93" s="46" t="s">
        <v>1736</v>
      </c>
      <c r="P93" s="234"/>
      <c r="Q93" s="234"/>
    </row>
    <row r="94" spans="1:17" ht="51" x14ac:dyDescent="0.2">
      <c r="A94" s="54">
        <v>78</v>
      </c>
      <c r="B94" s="4" t="s">
        <v>3947</v>
      </c>
      <c r="C94" s="61" t="s">
        <v>13</v>
      </c>
      <c r="D94" s="54">
        <v>2429320</v>
      </c>
      <c r="E94" s="5" t="s">
        <v>3955</v>
      </c>
      <c r="F94" s="4" t="s">
        <v>3956</v>
      </c>
      <c r="G94" s="54">
        <v>796</v>
      </c>
      <c r="H94" s="54" t="s">
        <v>61</v>
      </c>
      <c r="I94" s="59">
        <v>35</v>
      </c>
      <c r="J94" s="6">
        <v>80439000000</v>
      </c>
      <c r="K94" s="54" t="s">
        <v>34</v>
      </c>
      <c r="L94" s="59">
        <v>481.25</v>
      </c>
      <c r="M94" s="231"/>
      <c r="N94" s="232"/>
      <c r="O94" s="46" t="s">
        <v>1736</v>
      </c>
      <c r="P94" s="234"/>
      <c r="Q94" s="234"/>
    </row>
    <row r="95" spans="1:17" ht="38.25" x14ac:dyDescent="0.2">
      <c r="A95" s="54">
        <v>79</v>
      </c>
      <c r="B95" s="4" t="s">
        <v>3947</v>
      </c>
      <c r="C95" s="61" t="s">
        <v>13</v>
      </c>
      <c r="D95" s="54">
        <v>2429320</v>
      </c>
      <c r="E95" s="5" t="s">
        <v>3957</v>
      </c>
      <c r="F95" s="4"/>
      <c r="G95" s="54">
        <v>796</v>
      </c>
      <c r="H95" s="54" t="s">
        <v>61</v>
      </c>
      <c r="I95" s="59">
        <v>5</v>
      </c>
      <c r="J95" s="6">
        <v>80439000000</v>
      </c>
      <c r="K95" s="54" t="s">
        <v>34</v>
      </c>
      <c r="L95" s="59">
        <v>50.8</v>
      </c>
      <c r="M95" s="231"/>
      <c r="N95" s="232"/>
      <c r="O95" s="46" t="s">
        <v>1736</v>
      </c>
      <c r="P95" s="234"/>
      <c r="Q95" s="234"/>
    </row>
    <row r="96" spans="1:17" ht="38.25" x14ac:dyDescent="0.2">
      <c r="A96" s="54">
        <v>80</v>
      </c>
      <c r="B96" s="4" t="s">
        <v>3947</v>
      </c>
      <c r="C96" s="61" t="s">
        <v>18</v>
      </c>
      <c r="D96" s="54">
        <v>3699120</v>
      </c>
      <c r="E96" s="5" t="s">
        <v>3958</v>
      </c>
      <c r="F96" s="4"/>
      <c r="G96" s="54">
        <v>796</v>
      </c>
      <c r="H96" s="54" t="s">
        <v>61</v>
      </c>
      <c r="I96" s="59">
        <v>10</v>
      </c>
      <c r="J96" s="6">
        <v>80439000000</v>
      </c>
      <c r="K96" s="54" t="s">
        <v>34</v>
      </c>
      <c r="L96" s="59">
        <v>137.69999999999999</v>
      </c>
      <c r="M96" s="231"/>
      <c r="N96" s="232"/>
      <c r="O96" s="46" t="s">
        <v>1736</v>
      </c>
      <c r="P96" s="234"/>
      <c r="Q96" s="234"/>
    </row>
    <row r="97" spans="1:17" ht="38.25" x14ac:dyDescent="0.2">
      <c r="A97" s="54">
        <v>81</v>
      </c>
      <c r="B97" s="4" t="s">
        <v>3947</v>
      </c>
      <c r="C97" s="61" t="s">
        <v>3959</v>
      </c>
      <c r="D97" s="54" t="s">
        <v>3960</v>
      </c>
      <c r="E97" s="5" t="s">
        <v>3961</v>
      </c>
      <c r="F97" s="4"/>
      <c r="G97" s="54">
        <v>796</v>
      </c>
      <c r="H97" s="54" t="s">
        <v>61</v>
      </c>
      <c r="I97" s="59">
        <v>30</v>
      </c>
      <c r="J97" s="6">
        <v>80439000000</v>
      </c>
      <c r="K97" s="54" t="s">
        <v>34</v>
      </c>
      <c r="L97" s="59">
        <v>669</v>
      </c>
      <c r="M97" s="231"/>
      <c r="N97" s="232"/>
      <c r="O97" s="46" t="s">
        <v>1736</v>
      </c>
      <c r="P97" s="234"/>
      <c r="Q97" s="234"/>
    </row>
    <row r="98" spans="1:17" ht="38.25" x14ac:dyDescent="0.2">
      <c r="A98" s="54">
        <v>82</v>
      </c>
      <c r="B98" s="4" t="s">
        <v>3947</v>
      </c>
      <c r="C98" s="61" t="s">
        <v>31</v>
      </c>
      <c r="D98" s="54">
        <v>3699129</v>
      </c>
      <c r="E98" s="5" t="s">
        <v>3962</v>
      </c>
      <c r="F98" s="4"/>
      <c r="G98" s="54">
        <v>796</v>
      </c>
      <c r="H98" s="54" t="s">
        <v>61</v>
      </c>
      <c r="I98" s="59">
        <v>4</v>
      </c>
      <c r="J98" s="6">
        <v>80439000000</v>
      </c>
      <c r="K98" s="54" t="s">
        <v>34</v>
      </c>
      <c r="L98" s="59">
        <v>617.32000000000005</v>
      </c>
      <c r="M98" s="231"/>
      <c r="N98" s="232"/>
      <c r="O98" s="46" t="s">
        <v>1736</v>
      </c>
      <c r="P98" s="234"/>
      <c r="Q98" s="234"/>
    </row>
    <row r="99" spans="1:17" ht="38.25" x14ac:dyDescent="0.2">
      <c r="A99" s="54">
        <v>83</v>
      </c>
      <c r="B99" s="4" t="s">
        <v>3947</v>
      </c>
      <c r="C99" s="61" t="s">
        <v>31</v>
      </c>
      <c r="D99" s="54">
        <v>3699129</v>
      </c>
      <c r="E99" s="5" t="s">
        <v>3963</v>
      </c>
      <c r="F99" s="4"/>
      <c r="G99" s="54" t="s">
        <v>46</v>
      </c>
      <c r="H99" s="54" t="s">
        <v>47</v>
      </c>
      <c r="I99" s="59">
        <v>4</v>
      </c>
      <c r="J99" s="6">
        <v>80439000000</v>
      </c>
      <c r="K99" s="54" t="s">
        <v>34</v>
      </c>
      <c r="L99" s="59">
        <v>261.32</v>
      </c>
      <c r="M99" s="231"/>
      <c r="N99" s="232"/>
      <c r="O99" s="46" t="s">
        <v>1736</v>
      </c>
      <c r="P99" s="234"/>
      <c r="Q99" s="234"/>
    </row>
    <row r="100" spans="1:17" ht="38.25" x14ac:dyDescent="0.2">
      <c r="A100" s="54">
        <v>84</v>
      </c>
      <c r="B100" s="4" t="s">
        <v>3947</v>
      </c>
      <c r="C100" s="61" t="s">
        <v>31</v>
      </c>
      <c r="D100" s="54">
        <v>3699129</v>
      </c>
      <c r="E100" s="5" t="s">
        <v>3964</v>
      </c>
      <c r="F100" s="4"/>
      <c r="G100" s="54" t="s">
        <v>46</v>
      </c>
      <c r="H100" s="54" t="s">
        <v>47</v>
      </c>
      <c r="I100" s="59">
        <v>4</v>
      </c>
      <c r="J100" s="6">
        <v>80439000000</v>
      </c>
      <c r="K100" s="54" t="s">
        <v>34</v>
      </c>
      <c r="L100" s="59">
        <v>261.32</v>
      </c>
      <c r="M100" s="231"/>
      <c r="N100" s="232"/>
      <c r="O100" s="46" t="s">
        <v>1736</v>
      </c>
      <c r="P100" s="234"/>
      <c r="Q100" s="234"/>
    </row>
    <row r="101" spans="1:17" ht="38.25" x14ac:dyDescent="0.2">
      <c r="A101" s="54">
        <v>85</v>
      </c>
      <c r="B101" s="4" t="s">
        <v>3947</v>
      </c>
      <c r="C101" s="61" t="s">
        <v>31</v>
      </c>
      <c r="D101" s="54">
        <v>3699129</v>
      </c>
      <c r="E101" s="5" t="s">
        <v>3965</v>
      </c>
      <c r="F101" s="4"/>
      <c r="G101" s="54" t="s">
        <v>46</v>
      </c>
      <c r="H101" s="54" t="s">
        <v>47</v>
      </c>
      <c r="I101" s="59">
        <v>2</v>
      </c>
      <c r="J101" s="6">
        <v>80439000000</v>
      </c>
      <c r="K101" s="54" t="s">
        <v>34</v>
      </c>
      <c r="L101" s="59">
        <v>209.38</v>
      </c>
      <c r="M101" s="231"/>
      <c r="N101" s="232"/>
      <c r="O101" s="46" t="s">
        <v>1736</v>
      </c>
      <c r="P101" s="234"/>
      <c r="Q101" s="234"/>
    </row>
    <row r="102" spans="1:17" ht="38.25" x14ac:dyDescent="0.2">
      <c r="A102" s="54">
        <v>86</v>
      </c>
      <c r="B102" s="4" t="s">
        <v>3947</v>
      </c>
      <c r="C102" s="61" t="s">
        <v>3966</v>
      </c>
      <c r="D102" s="54">
        <v>2429434</v>
      </c>
      <c r="E102" s="5" t="s">
        <v>3967</v>
      </c>
      <c r="F102" s="4"/>
      <c r="G102" s="54">
        <v>796</v>
      </c>
      <c r="H102" s="54" t="s">
        <v>61</v>
      </c>
      <c r="I102" s="59">
        <v>1</v>
      </c>
      <c r="J102" s="6">
        <v>80439000000</v>
      </c>
      <c r="K102" s="54" t="s">
        <v>34</v>
      </c>
      <c r="L102" s="59">
        <v>100.73</v>
      </c>
      <c r="M102" s="231"/>
      <c r="N102" s="232"/>
      <c r="O102" s="46" t="s">
        <v>1736</v>
      </c>
      <c r="P102" s="234"/>
      <c r="Q102" s="234"/>
    </row>
    <row r="103" spans="1:17" ht="38.25" x14ac:dyDescent="0.2">
      <c r="A103" s="54">
        <v>87</v>
      </c>
      <c r="B103" s="4" t="s">
        <v>3947</v>
      </c>
      <c r="C103" s="61" t="s">
        <v>3968</v>
      </c>
      <c r="D103" s="54">
        <v>2430220</v>
      </c>
      <c r="E103" s="5" t="s">
        <v>3969</v>
      </c>
      <c r="F103" s="4"/>
      <c r="G103" s="54">
        <v>796</v>
      </c>
      <c r="H103" s="54" t="s">
        <v>61</v>
      </c>
      <c r="I103" s="59">
        <v>2</v>
      </c>
      <c r="J103" s="6">
        <v>80439000000</v>
      </c>
      <c r="K103" s="54" t="s">
        <v>34</v>
      </c>
      <c r="L103" s="59">
        <v>1128.82</v>
      </c>
      <c r="M103" s="231"/>
      <c r="N103" s="232"/>
      <c r="O103" s="46" t="s">
        <v>1736</v>
      </c>
      <c r="P103" s="234"/>
      <c r="Q103" s="234"/>
    </row>
    <row r="104" spans="1:17" ht="38.25" x14ac:dyDescent="0.2">
      <c r="A104" s="54">
        <v>88</v>
      </c>
      <c r="B104" s="4" t="s">
        <v>3947</v>
      </c>
      <c r="C104" s="61" t="s">
        <v>32</v>
      </c>
      <c r="D104" s="54">
        <v>3699120</v>
      </c>
      <c r="E104" s="5" t="s">
        <v>3970</v>
      </c>
      <c r="F104" s="4"/>
      <c r="G104" s="54">
        <v>796</v>
      </c>
      <c r="H104" s="54" t="s">
        <v>61</v>
      </c>
      <c r="I104" s="59">
        <v>2</v>
      </c>
      <c r="J104" s="6">
        <v>80439000000</v>
      </c>
      <c r="K104" s="54" t="s">
        <v>34</v>
      </c>
      <c r="L104" s="59">
        <v>290.82</v>
      </c>
      <c r="M104" s="231"/>
      <c r="N104" s="232"/>
      <c r="O104" s="46" t="s">
        <v>1736</v>
      </c>
      <c r="P104" s="234"/>
      <c r="Q104" s="234"/>
    </row>
    <row r="105" spans="1:17" ht="38.25" x14ac:dyDescent="0.2">
      <c r="A105" s="54">
        <v>89</v>
      </c>
      <c r="B105" s="4" t="s">
        <v>3947</v>
      </c>
      <c r="C105" s="61" t="s">
        <v>15</v>
      </c>
      <c r="D105" s="54">
        <v>3313170</v>
      </c>
      <c r="E105" s="5" t="s">
        <v>3971</v>
      </c>
      <c r="F105" s="4"/>
      <c r="G105" s="54">
        <v>796</v>
      </c>
      <c r="H105" s="54" t="s">
        <v>61</v>
      </c>
      <c r="I105" s="59">
        <v>10</v>
      </c>
      <c r="J105" s="6">
        <v>80439000000</v>
      </c>
      <c r="K105" s="54" t="s">
        <v>34</v>
      </c>
      <c r="L105" s="59">
        <v>2294.1</v>
      </c>
      <c r="M105" s="231"/>
      <c r="N105" s="232"/>
      <c r="O105" s="46" t="s">
        <v>1736</v>
      </c>
      <c r="P105" s="234"/>
      <c r="Q105" s="234"/>
    </row>
    <row r="106" spans="1:17" ht="38.25" x14ac:dyDescent="0.2">
      <c r="A106" s="54">
        <v>90</v>
      </c>
      <c r="B106" s="4" t="s">
        <v>3947</v>
      </c>
      <c r="C106" s="61" t="s">
        <v>21</v>
      </c>
      <c r="D106" s="54">
        <v>3699123</v>
      </c>
      <c r="E106" s="5" t="s">
        <v>3972</v>
      </c>
      <c r="F106" s="4"/>
      <c r="G106" s="54">
        <v>796</v>
      </c>
      <c r="H106" s="54" t="s">
        <v>61</v>
      </c>
      <c r="I106" s="59">
        <v>4</v>
      </c>
      <c r="J106" s="6">
        <v>80439000000</v>
      </c>
      <c r="K106" s="54" t="s">
        <v>34</v>
      </c>
      <c r="L106" s="59">
        <v>322.77999999999997</v>
      </c>
      <c r="M106" s="231"/>
      <c r="N106" s="232"/>
      <c r="O106" s="46" t="s">
        <v>1736</v>
      </c>
      <c r="P106" s="234"/>
      <c r="Q106" s="234"/>
    </row>
    <row r="107" spans="1:17" ht="38.25" x14ac:dyDescent="0.2">
      <c r="A107" s="54">
        <v>91</v>
      </c>
      <c r="B107" s="4" t="s">
        <v>3947</v>
      </c>
      <c r="C107" s="61" t="s">
        <v>19</v>
      </c>
      <c r="D107" s="54">
        <v>3020347</v>
      </c>
      <c r="E107" s="5" t="s">
        <v>3973</v>
      </c>
      <c r="F107" s="4"/>
      <c r="G107" s="54">
        <v>796</v>
      </c>
      <c r="H107" s="54" t="s">
        <v>61</v>
      </c>
      <c r="I107" s="59">
        <v>50</v>
      </c>
      <c r="J107" s="6">
        <v>80439000000</v>
      </c>
      <c r="K107" s="54" t="s">
        <v>34</v>
      </c>
      <c r="L107" s="59">
        <v>4247</v>
      </c>
      <c r="M107" s="231"/>
      <c r="N107" s="232"/>
      <c r="O107" s="46" t="s">
        <v>1736</v>
      </c>
      <c r="P107" s="234"/>
      <c r="Q107" s="234"/>
    </row>
    <row r="108" spans="1:17" ht="38.25" x14ac:dyDescent="0.2">
      <c r="A108" s="54">
        <v>92</v>
      </c>
      <c r="B108" s="4" t="s">
        <v>3947</v>
      </c>
      <c r="C108" s="61" t="s">
        <v>31</v>
      </c>
      <c r="D108" s="54">
        <v>3699129</v>
      </c>
      <c r="E108" s="5" t="s">
        <v>3974</v>
      </c>
      <c r="F108" s="4"/>
      <c r="G108" s="54">
        <v>796</v>
      </c>
      <c r="H108" s="54" t="s">
        <v>61</v>
      </c>
      <c r="I108" s="59">
        <v>17</v>
      </c>
      <c r="J108" s="6">
        <v>80439000000</v>
      </c>
      <c r="K108" s="54" t="s">
        <v>34</v>
      </c>
      <c r="L108" s="59">
        <v>1487.5</v>
      </c>
      <c r="M108" s="231"/>
      <c r="N108" s="232"/>
      <c r="O108" s="46" t="s">
        <v>1736</v>
      </c>
      <c r="P108" s="234"/>
      <c r="Q108" s="234"/>
    </row>
    <row r="109" spans="1:17" ht="38.25" x14ac:dyDescent="0.2">
      <c r="A109" s="54">
        <v>93</v>
      </c>
      <c r="B109" s="4" t="s">
        <v>3947</v>
      </c>
      <c r="C109" s="61" t="s">
        <v>21</v>
      </c>
      <c r="D109" s="54">
        <v>3699129</v>
      </c>
      <c r="E109" s="5" t="s">
        <v>3975</v>
      </c>
      <c r="F109" s="4"/>
      <c r="G109" s="54" t="s">
        <v>46</v>
      </c>
      <c r="H109" s="54" t="s">
        <v>47</v>
      </c>
      <c r="I109" s="59">
        <v>10</v>
      </c>
      <c r="J109" s="6">
        <v>80439000000</v>
      </c>
      <c r="K109" s="54" t="s">
        <v>34</v>
      </c>
      <c r="L109" s="59">
        <v>3516.1000000000004</v>
      </c>
      <c r="M109" s="231"/>
      <c r="N109" s="232"/>
      <c r="O109" s="46" t="s">
        <v>28</v>
      </c>
      <c r="P109" s="234"/>
      <c r="Q109" s="234"/>
    </row>
    <row r="110" spans="1:17" ht="38.25" x14ac:dyDescent="0.2">
      <c r="A110" s="54">
        <v>94</v>
      </c>
      <c r="B110" s="4" t="s">
        <v>3947</v>
      </c>
      <c r="C110" s="61" t="s">
        <v>21</v>
      </c>
      <c r="D110" s="54">
        <v>3699129</v>
      </c>
      <c r="E110" s="5" t="s">
        <v>3976</v>
      </c>
      <c r="F110" s="4"/>
      <c r="G110" s="54">
        <v>796</v>
      </c>
      <c r="H110" s="54" t="s">
        <v>61</v>
      </c>
      <c r="I110" s="59">
        <v>5</v>
      </c>
      <c r="J110" s="6">
        <v>80439000000</v>
      </c>
      <c r="K110" s="54" t="s">
        <v>34</v>
      </c>
      <c r="L110" s="59">
        <v>1800.35</v>
      </c>
      <c r="M110" s="231"/>
      <c r="N110" s="232"/>
      <c r="O110" s="46" t="s">
        <v>28</v>
      </c>
      <c r="P110" s="234"/>
      <c r="Q110" s="234"/>
    </row>
    <row r="111" spans="1:17" ht="38.25" x14ac:dyDescent="0.2">
      <c r="A111" s="54">
        <v>95</v>
      </c>
      <c r="B111" s="4" t="s">
        <v>3947</v>
      </c>
      <c r="C111" s="61" t="s">
        <v>77</v>
      </c>
      <c r="D111" s="54">
        <v>2101710</v>
      </c>
      <c r="E111" s="5" t="s">
        <v>3977</v>
      </c>
      <c r="F111" s="4"/>
      <c r="G111" s="54">
        <v>736</v>
      </c>
      <c r="H111" s="54" t="s">
        <v>78</v>
      </c>
      <c r="I111" s="59">
        <v>1</v>
      </c>
      <c r="J111" s="6">
        <v>80439000000</v>
      </c>
      <c r="K111" s="54" t="s">
        <v>34</v>
      </c>
      <c r="L111" s="59">
        <v>845.45</v>
      </c>
      <c r="M111" s="231"/>
      <c r="N111" s="232"/>
      <c r="O111" s="46" t="s">
        <v>28</v>
      </c>
      <c r="P111" s="234"/>
      <c r="Q111" s="234"/>
    </row>
    <row r="112" spans="1:17" ht="38.25" x14ac:dyDescent="0.2">
      <c r="A112" s="54">
        <v>96</v>
      </c>
      <c r="B112" s="4" t="s">
        <v>3947</v>
      </c>
      <c r="C112" s="61" t="s">
        <v>77</v>
      </c>
      <c r="D112" s="54">
        <v>2109311</v>
      </c>
      <c r="E112" s="5" t="s">
        <v>3978</v>
      </c>
      <c r="F112" s="4"/>
      <c r="G112" s="54">
        <v>729</v>
      </c>
      <c r="H112" s="54" t="s">
        <v>3979</v>
      </c>
      <c r="I112" s="59">
        <v>5</v>
      </c>
      <c r="J112" s="6">
        <v>80439000000</v>
      </c>
      <c r="K112" s="54" t="s">
        <v>34</v>
      </c>
      <c r="L112" s="59">
        <v>414.25</v>
      </c>
      <c r="M112" s="231"/>
      <c r="N112" s="232"/>
      <c r="O112" s="46" t="s">
        <v>28</v>
      </c>
      <c r="P112" s="234"/>
      <c r="Q112" s="234"/>
    </row>
    <row r="113" spans="1:17" ht="38.25" x14ac:dyDescent="0.2">
      <c r="A113" s="54">
        <v>97</v>
      </c>
      <c r="B113" s="4" t="s">
        <v>3947</v>
      </c>
      <c r="C113" s="61">
        <v>21.12</v>
      </c>
      <c r="D113" s="54">
        <v>2109311</v>
      </c>
      <c r="E113" s="5" t="s">
        <v>3980</v>
      </c>
      <c r="F113" s="4"/>
      <c r="G113" s="54" t="s">
        <v>46</v>
      </c>
      <c r="H113" s="54" t="s">
        <v>47</v>
      </c>
      <c r="I113" s="59">
        <v>2</v>
      </c>
      <c r="J113" s="6">
        <v>80439000000</v>
      </c>
      <c r="K113" s="54" t="s">
        <v>34</v>
      </c>
      <c r="L113" s="59">
        <v>711.68</v>
      </c>
      <c r="M113" s="231"/>
      <c r="N113" s="232"/>
      <c r="O113" s="46" t="s">
        <v>28</v>
      </c>
      <c r="P113" s="234"/>
      <c r="Q113" s="234"/>
    </row>
    <row r="114" spans="1:17" ht="38.25" x14ac:dyDescent="0.2">
      <c r="A114" s="54">
        <v>98</v>
      </c>
      <c r="B114" s="4" t="s">
        <v>3947</v>
      </c>
      <c r="C114" s="61" t="s">
        <v>31</v>
      </c>
      <c r="D114" s="54">
        <v>3699122</v>
      </c>
      <c r="E114" s="5" t="s">
        <v>3981</v>
      </c>
      <c r="F114" s="4"/>
      <c r="G114" s="54" t="s">
        <v>46</v>
      </c>
      <c r="H114" s="54" t="s">
        <v>47</v>
      </c>
      <c r="I114" s="59">
        <v>5</v>
      </c>
      <c r="J114" s="6">
        <v>80439000000</v>
      </c>
      <c r="K114" s="54" t="s">
        <v>34</v>
      </c>
      <c r="L114" s="59">
        <v>72.649999999999991</v>
      </c>
      <c r="M114" s="231"/>
      <c r="N114" s="232"/>
      <c r="O114" s="46" t="s">
        <v>28</v>
      </c>
      <c r="P114" s="234"/>
      <c r="Q114" s="234"/>
    </row>
    <row r="115" spans="1:17" ht="38.25" x14ac:dyDescent="0.2">
      <c r="A115" s="54">
        <v>99</v>
      </c>
      <c r="B115" s="4" t="s">
        <v>3947</v>
      </c>
      <c r="C115" s="61" t="s">
        <v>35</v>
      </c>
      <c r="D115" s="54">
        <v>3321158</v>
      </c>
      <c r="E115" s="5" t="s">
        <v>3982</v>
      </c>
      <c r="F115" s="4"/>
      <c r="G115" s="54">
        <v>796</v>
      </c>
      <c r="H115" s="54" t="s">
        <v>61</v>
      </c>
      <c r="I115" s="59">
        <v>1</v>
      </c>
      <c r="J115" s="6">
        <v>80439000000</v>
      </c>
      <c r="K115" s="54" t="s">
        <v>34</v>
      </c>
      <c r="L115" s="59">
        <v>56.16</v>
      </c>
      <c r="M115" s="231"/>
      <c r="N115" s="232"/>
      <c r="O115" s="46" t="s">
        <v>28</v>
      </c>
      <c r="P115" s="234"/>
      <c r="Q115" s="234"/>
    </row>
    <row r="116" spans="1:17" ht="38.25" x14ac:dyDescent="0.2">
      <c r="A116" s="54">
        <v>100</v>
      </c>
      <c r="B116" s="4" t="s">
        <v>3947</v>
      </c>
      <c r="C116" s="61" t="s">
        <v>21</v>
      </c>
      <c r="D116" s="54">
        <v>3699000</v>
      </c>
      <c r="E116" s="5" t="s">
        <v>3983</v>
      </c>
      <c r="F116" s="4"/>
      <c r="G116" s="54">
        <v>796</v>
      </c>
      <c r="H116" s="54" t="s">
        <v>61</v>
      </c>
      <c r="I116" s="59">
        <v>5</v>
      </c>
      <c r="J116" s="6">
        <v>80439000000</v>
      </c>
      <c r="K116" s="54" t="s">
        <v>34</v>
      </c>
      <c r="L116" s="59">
        <v>274.8</v>
      </c>
      <c r="M116" s="231"/>
      <c r="N116" s="232"/>
      <c r="O116" s="46" t="s">
        <v>28</v>
      </c>
      <c r="P116" s="234"/>
      <c r="Q116" s="234"/>
    </row>
    <row r="117" spans="1:17" ht="165.75" x14ac:dyDescent="0.2">
      <c r="A117" s="54">
        <v>101</v>
      </c>
      <c r="B117" s="4" t="s">
        <v>3947</v>
      </c>
      <c r="C117" s="61" t="s">
        <v>31</v>
      </c>
      <c r="D117" s="54">
        <v>3699129</v>
      </c>
      <c r="E117" s="5" t="s">
        <v>3984</v>
      </c>
      <c r="F117" s="4" t="s">
        <v>3985</v>
      </c>
      <c r="G117" s="54" t="s">
        <v>46</v>
      </c>
      <c r="H117" s="54" t="s">
        <v>47</v>
      </c>
      <c r="I117" s="59">
        <v>25</v>
      </c>
      <c r="J117" s="6">
        <v>80439000000</v>
      </c>
      <c r="K117" s="54" t="s">
        <v>34</v>
      </c>
      <c r="L117" s="59">
        <v>2336.12</v>
      </c>
      <c r="M117" s="231"/>
      <c r="N117" s="232"/>
      <c r="O117" s="46" t="s">
        <v>1736</v>
      </c>
      <c r="P117" s="234"/>
      <c r="Q117" s="234"/>
    </row>
    <row r="118" spans="1:17" ht="38.25" x14ac:dyDescent="0.2">
      <c r="A118" s="54">
        <v>102</v>
      </c>
      <c r="B118" s="4" t="s">
        <v>3947</v>
      </c>
      <c r="C118" s="61" t="s">
        <v>31</v>
      </c>
      <c r="D118" s="54">
        <v>2221670</v>
      </c>
      <c r="E118" s="5" t="s">
        <v>3986</v>
      </c>
      <c r="F118" s="4"/>
      <c r="G118" s="54">
        <v>796</v>
      </c>
      <c r="H118" s="54" t="s">
        <v>61</v>
      </c>
      <c r="I118" s="59">
        <v>50</v>
      </c>
      <c r="J118" s="6">
        <v>80439000000</v>
      </c>
      <c r="K118" s="54" t="s">
        <v>34</v>
      </c>
      <c r="L118" s="59">
        <v>360.56934999999999</v>
      </c>
      <c r="M118" s="231"/>
      <c r="N118" s="232"/>
      <c r="O118" s="46" t="s">
        <v>1736</v>
      </c>
      <c r="P118" s="234"/>
      <c r="Q118" s="234"/>
    </row>
    <row r="119" spans="1:17" ht="38.25" x14ac:dyDescent="0.2">
      <c r="A119" s="54">
        <v>103</v>
      </c>
      <c r="B119" s="4" t="s">
        <v>3947</v>
      </c>
      <c r="C119" s="61" t="s">
        <v>31</v>
      </c>
      <c r="D119" s="54">
        <v>2221670</v>
      </c>
      <c r="E119" s="5" t="s">
        <v>3987</v>
      </c>
      <c r="F119" s="4" t="s">
        <v>3988</v>
      </c>
      <c r="G119" s="54" t="s">
        <v>46</v>
      </c>
      <c r="H119" s="54" t="s">
        <v>47</v>
      </c>
      <c r="I119" s="59">
        <v>10</v>
      </c>
      <c r="J119" s="6">
        <v>80439000000</v>
      </c>
      <c r="K119" s="54" t="s">
        <v>34</v>
      </c>
      <c r="L119" s="59">
        <v>3609.6385959999998</v>
      </c>
      <c r="M119" s="231"/>
      <c r="N119" s="232"/>
      <c r="O119" s="46" t="s">
        <v>1736</v>
      </c>
      <c r="P119" s="234"/>
      <c r="Q119" s="234"/>
    </row>
    <row r="120" spans="1:17" ht="38.25" x14ac:dyDescent="0.2">
      <c r="A120" s="54">
        <v>104</v>
      </c>
      <c r="B120" s="4" t="s">
        <v>3947</v>
      </c>
      <c r="C120" s="61" t="s">
        <v>31</v>
      </c>
      <c r="D120" s="54">
        <v>2221670</v>
      </c>
      <c r="E120" s="5" t="s">
        <v>3989</v>
      </c>
      <c r="F120" s="4" t="s">
        <v>3988</v>
      </c>
      <c r="G120" s="54" t="s">
        <v>46</v>
      </c>
      <c r="H120" s="54" t="s">
        <v>47</v>
      </c>
      <c r="I120" s="59">
        <v>3</v>
      </c>
      <c r="J120" s="6">
        <v>80439000000</v>
      </c>
      <c r="K120" s="54" t="s">
        <v>34</v>
      </c>
      <c r="L120" s="59">
        <v>1158.8390741999999</v>
      </c>
      <c r="M120" s="231"/>
      <c r="N120" s="232"/>
      <c r="O120" s="46" t="s">
        <v>1736</v>
      </c>
      <c r="P120" s="234"/>
      <c r="Q120" s="234"/>
    </row>
    <row r="121" spans="1:17" ht="38.25" x14ac:dyDescent="0.2">
      <c r="A121" s="54">
        <v>105</v>
      </c>
      <c r="B121" s="4" t="s">
        <v>3947</v>
      </c>
      <c r="C121" s="61" t="s">
        <v>31</v>
      </c>
      <c r="D121" s="54">
        <v>3699122</v>
      </c>
      <c r="E121" s="5" t="s">
        <v>3990</v>
      </c>
      <c r="F121" s="4" t="s">
        <v>3988</v>
      </c>
      <c r="G121" s="54" t="s">
        <v>46</v>
      </c>
      <c r="H121" s="54" t="s">
        <v>47</v>
      </c>
      <c r="I121" s="59">
        <v>10</v>
      </c>
      <c r="J121" s="6">
        <v>80439000000</v>
      </c>
      <c r="K121" s="54" t="s">
        <v>34</v>
      </c>
      <c r="L121" s="59">
        <v>145.27648500000001</v>
      </c>
      <c r="M121" s="231"/>
      <c r="N121" s="232"/>
      <c r="O121" s="46" t="s">
        <v>1736</v>
      </c>
      <c r="P121" s="234"/>
      <c r="Q121" s="234"/>
    </row>
    <row r="122" spans="1:17" ht="38.25" x14ac:dyDescent="0.2">
      <c r="A122" s="54">
        <v>106</v>
      </c>
      <c r="B122" s="4" t="s">
        <v>3947</v>
      </c>
      <c r="C122" s="61" t="s">
        <v>31</v>
      </c>
      <c r="D122" s="54">
        <v>3699129</v>
      </c>
      <c r="E122" s="5" t="s">
        <v>3991</v>
      </c>
      <c r="F122" s="4" t="s">
        <v>3992</v>
      </c>
      <c r="G122" s="54">
        <v>796</v>
      </c>
      <c r="H122" s="54" t="s">
        <v>61</v>
      </c>
      <c r="I122" s="59">
        <v>20</v>
      </c>
      <c r="J122" s="6">
        <v>80439000000</v>
      </c>
      <c r="K122" s="54" t="s">
        <v>34</v>
      </c>
      <c r="L122" s="59">
        <v>558.83764599999984</v>
      </c>
      <c r="M122" s="231"/>
      <c r="N122" s="232"/>
      <c r="O122" s="46" t="s">
        <v>1736</v>
      </c>
      <c r="P122" s="234"/>
      <c r="Q122" s="234"/>
    </row>
    <row r="123" spans="1:17" ht="38.25" x14ac:dyDescent="0.2">
      <c r="A123" s="54">
        <v>107</v>
      </c>
      <c r="B123" s="4" t="s">
        <v>3947</v>
      </c>
      <c r="C123" s="61" t="s">
        <v>31</v>
      </c>
      <c r="D123" s="54">
        <v>3699129</v>
      </c>
      <c r="E123" s="5" t="s">
        <v>3993</v>
      </c>
      <c r="F123" s="4"/>
      <c r="G123" s="54">
        <v>796</v>
      </c>
      <c r="H123" s="54" t="s">
        <v>61</v>
      </c>
      <c r="I123" s="59">
        <v>10</v>
      </c>
      <c r="J123" s="6">
        <v>80439000000</v>
      </c>
      <c r="K123" s="54" t="s">
        <v>34</v>
      </c>
      <c r="L123" s="59">
        <v>218.74936099999999</v>
      </c>
      <c r="M123" s="231"/>
      <c r="N123" s="232"/>
      <c r="O123" s="46" t="s">
        <v>1736</v>
      </c>
      <c r="P123" s="234"/>
      <c r="Q123" s="234"/>
    </row>
    <row r="124" spans="1:17" ht="38.25" x14ac:dyDescent="0.2">
      <c r="A124" s="54">
        <v>108</v>
      </c>
      <c r="B124" s="4" t="s">
        <v>3947</v>
      </c>
      <c r="C124" s="61" t="s">
        <v>31</v>
      </c>
      <c r="D124" s="54">
        <v>3699129</v>
      </c>
      <c r="E124" s="5" t="s">
        <v>3994</v>
      </c>
      <c r="F124" s="4"/>
      <c r="G124" s="54">
        <v>796</v>
      </c>
      <c r="H124" s="54" t="s">
        <v>61</v>
      </c>
      <c r="I124" s="59">
        <v>10</v>
      </c>
      <c r="J124" s="6">
        <v>80439000000</v>
      </c>
      <c r="K124" s="54" t="s">
        <v>34</v>
      </c>
      <c r="L124" s="59">
        <v>218.74936099999999</v>
      </c>
      <c r="M124" s="231"/>
      <c r="N124" s="232"/>
      <c r="O124" s="46" t="s">
        <v>1736</v>
      </c>
      <c r="P124" s="234"/>
      <c r="Q124" s="234"/>
    </row>
    <row r="125" spans="1:17" ht="38.25" x14ac:dyDescent="0.2">
      <c r="A125" s="54">
        <v>109</v>
      </c>
      <c r="B125" s="4" t="s">
        <v>3947</v>
      </c>
      <c r="C125" s="61" t="s">
        <v>77</v>
      </c>
      <c r="D125" s="54">
        <v>2221630</v>
      </c>
      <c r="E125" s="5" t="s">
        <v>3995</v>
      </c>
      <c r="F125" s="4" t="s">
        <v>3988</v>
      </c>
      <c r="G125" s="54" t="s">
        <v>46</v>
      </c>
      <c r="H125" s="54" t="s">
        <v>47</v>
      </c>
      <c r="I125" s="59">
        <v>143</v>
      </c>
      <c r="J125" s="6">
        <v>80439000000</v>
      </c>
      <c r="K125" s="54" t="s">
        <v>34</v>
      </c>
      <c r="L125" s="59">
        <v>2679.76</v>
      </c>
      <c r="M125" s="231"/>
      <c r="N125" s="232"/>
      <c r="O125" s="46" t="s">
        <v>1736</v>
      </c>
      <c r="P125" s="234"/>
      <c r="Q125" s="234"/>
    </row>
    <row r="126" spans="1:17" ht="38.25" x14ac:dyDescent="0.2">
      <c r="A126" s="54">
        <v>110</v>
      </c>
      <c r="B126" s="4" t="s">
        <v>3947</v>
      </c>
      <c r="C126" s="61" t="s">
        <v>3811</v>
      </c>
      <c r="D126" s="54">
        <v>2221638</v>
      </c>
      <c r="E126" s="5" t="s">
        <v>3996</v>
      </c>
      <c r="F126" s="4"/>
      <c r="G126" s="54">
        <v>796</v>
      </c>
      <c r="H126" s="54" t="s">
        <v>61</v>
      </c>
      <c r="I126" s="59">
        <v>5</v>
      </c>
      <c r="J126" s="6">
        <v>80439000000</v>
      </c>
      <c r="K126" s="54" t="s">
        <v>34</v>
      </c>
      <c r="L126" s="59">
        <v>2414.75</v>
      </c>
      <c r="M126" s="231"/>
      <c r="N126" s="232"/>
      <c r="O126" s="46" t="s">
        <v>1736</v>
      </c>
      <c r="P126" s="234"/>
      <c r="Q126" s="234"/>
    </row>
    <row r="127" spans="1:17" ht="38.25" x14ac:dyDescent="0.2">
      <c r="A127" s="54">
        <v>111</v>
      </c>
      <c r="B127" s="4" t="s">
        <v>3947</v>
      </c>
      <c r="C127" s="61" t="s">
        <v>24</v>
      </c>
      <c r="D127" s="54">
        <v>1729529</v>
      </c>
      <c r="E127" s="5" t="s">
        <v>3997</v>
      </c>
      <c r="F127" s="4"/>
      <c r="G127" s="54" t="s">
        <v>46</v>
      </c>
      <c r="H127" s="54" t="s">
        <v>47</v>
      </c>
      <c r="I127" s="59">
        <v>5</v>
      </c>
      <c r="J127" s="6">
        <v>80439000000</v>
      </c>
      <c r="K127" s="54" t="s">
        <v>34</v>
      </c>
      <c r="L127" s="59">
        <v>1320.956275</v>
      </c>
      <c r="M127" s="231"/>
      <c r="N127" s="232"/>
      <c r="O127" s="46" t="s">
        <v>1736</v>
      </c>
      <c r="P127" s="234"/>
      <c r="Q127" s="234"/>
    </row>
    <row r="128" spans="1:17" ht="38.25" x14ac:dyDescent="0.2">
      <c r="A128" s="54">
        <v>112</v>
      </c>
      <c r="B128" s="4" t="s">
        <v>3947</v>
      </c>
      <c r="C128" s="61" t="s">
        <v>31</v>
      </c>
      <c r="D128" s="54">
        <v>1912108</v>
      </c>
      <c r="E128" s="5" t="s">
        <v>3998</v>
      </c>
      <c r="F128" s="4"/>
      <c r="G128" s="54">
        <v>796</v>
      </c>
      <c r="H128" s="54" t="s">
        <v>61</v>
      </c>
      <c r="I128" s="59">
        <v>6</v>
      </c>
      <c r="J128" s="6">
        <v>80439000000</v>
      </c>
      <c r="K128" s="54" t="s">
        <v>34</v>
      </c>
      <c r="L128" s="59">
        <v>3265.7211527999998</v>
      </c>
      <c r="M128" s="231"/>
      <c r="N128" s="232"/>
      <c r="O128" s="46" t="s">
        <v>1736</v>
      </c>
      <c r="P128" s="234"/>
      <c r="Q128" s="234"/>
    </row>
    <row r="129" spans="1:17" ht="38.25" x14ac:dyDescent="0.2">
      <c r="A129" s="54">
        <v>113</v>
      </c>
      <c r="B129" s="4" t="s">
        <v>3947</v>
      </c>
      <c r="C129" s="61" t="s">
        <v>21</v>
      </c>
      <c r="D129" s="54">
        <v>3699129</v>
      </c>
      <c r="E129" s="5" t="s">
        <v>3999</v>
      </c>
      <c r="F129" s="4"/>
      <c r="G129" s="54">
        <v>796</v>
      </c>
      <c r="H129" s="54" t="s">
        <v>61</v>
      </c>
      <c r="I129" s="59">
        <v>40</v>
      </c>
      <c r="J129" s="6">
        <v>80439000000</v>
      </c>
      <c r="K129" s="54" t="s">
        <v>34</v>
      </c>
      <c r="L129" s="59">
        <v>5570.7240400000001</v>
      </c>
      <c r="M129" s="231"/>
      <c r="N129" s="232"/>
      <c r="O129" s="46" t="s">
        <v>1736</v>
      </c>
      <c r="P129" s="234"/>
      <c r="Q129" s="234"/>
    </row>
    <row r="130" spans="1:17" ht="38.25" x14ac:dyDescent="0.2">
      <c r="A130" s="54">
        <v>114</v>
      </c>
      <c r="B130" s="4" t="s">
        <v>3947</v>
      </c>
      <c r="C130" s="61" t="s">
        <v>4000</v>
      </c>
      <c r="D130" s="54">
        <v>2219113</v>
      </c>
      <c r="E130" s="5" t="s">
        <v>4001</v>
      </c>
      <c r="F130" s="4"/>
      <c r="G130" s="54">
        <v>796</v>
      </c>
      <c r="H130" s="54" t="s">
        <v>61</v>
      </c>
      <c r="I130" s="59">
        <v>7</v>
      </c>
      <c r="J130" s="6">
        <v>80439000000</v>
      </c>
      <c r="K130" s="54" t="s">
        <v>34</v>
      </c>
      <c r="L130" s="59">
        <v>487.7615624</v>
      </c>
      <c r="M130" s="231"/>
      <c r="N130" s="232"/>
      <c r="O130" s="46" t="s">
        <v>1736</v>
      </c>
      <c r="P130" s="234"/>
      <c r="Q130" s="234"/>
    </row>
    <row r="131" spans="1:17" ht="38.25" x14ac:dyDescent="0.2">
      <c r="A131" s="54">
        <v>115</v>
      </c>
      <c r="B131" s="4" t="s">
        <v>3947</v>
      </c>
      <c r="C131" s="61" t="s">
        <v>11</v>
      </c>
      <c r="D131" s="54">
        <v>2893810</v>
      </c>
      <c r="E131" s="5" t="s">
        <v>4002</v>
      </c>
      <c r="F131" s="4"/>
      <c r="G131" s="54">
        <v>796</v>
      </c>
      <c r="H131" s="54" t="s">
        <v>61</v>
      </c>
      <c r="I131" s="59">
        <v>10</v>
      </c>
      <c r="J131" s="6">
        <v>80439000000</v>
      </c>
      <c r="K131" s="54" t="s">
        <v>34</v>
      </c>
      <c r="L131" s="59">
        <v>176.62471199999999</v>
      </c>
      <c r="M131" s="231"/>
      <c r="N131" s="232"/>
      <c r="O131" s="46" t="s">
        <v>1736</v>
      </c>
      <c r="P131" s="234"/>
      <c r="Q131" s="234"/>
    </row>
    <row r="132" spans="1:17" ht="51" customHeight="1" x14ac:dyDescent="0.2">
      <c r="A132" s="54">
        <v>116</v>
      </c>
      <c r="B132" s="4" t="s">
        <v>3947</v>
      </c>
      <c r="C132" s="61" t="s">
        <v>3906</v>
      </c>
      <c r="D132" s="54">
        <v>3699126</v>
      </c>
      <c r="E132" s="5" t="s">
        <v>4003</v>
      </c>
      <c r="F132" s="4"/>
      <c r="G132" s="54">
        <v>796</v>
      </c>
      <c r="H132" s="54" t="s">
        <v>61</v>
      </c>
      <c r="I132" s="59">
        <v>1</v>
      </c>
      <c r="J132" s="6">
        <v>80439000000</v>
      </c>
      <c r="K132" s="54" t="s">
        <v>34</v>
      </c>
      <c r="L132" s="59">
        <v>182.35</v>
      </c>
      <c r="M132" s="231"/>
      <c r="N132" s="232"/>
      <c r="O132" s="46" t="s">
        <v>1736</v>
      </c>
      <c r="P132" s="234"/>
      <c r="Q132" s="234"/>
    </row>
    <row r="133" spans="1:17" ht="102" x14ac:dyDescent="0.2">
      <c r="A133" s="54">
        <v>117</v>
      </c>
      <c r="B133" s="4" t="s">
        <v>3947</v>
      </c>
      <c r="C133" s="61" t="s">
        <v>4004</v>
      </c>
      <c r="D133" s="54" t="s">
        <v>4005</v>
      </c>
      <c r="E133" s="5" t="s">
        <v>4006</v>
      </c>
      <c r="F133" s="4" t="s">
        <v>4007</v>
      </c>
      <c r="G133" s="54">
        <v>796</v>
      </c>
      <c r="H133" s="54" t="s">
        <v>61</v>
      </c>
      <c r="I133" s="59">
        <v>200</v>
      </c>
      <c r="J133" s="6">
        <v>80439000000</v>
      </c>
      <c r="K133" s="54" t="s">
        <v>34</v>
      </c>
      <c r="L133" s="59">
        <v>595.01707999999996</v>
      </c>
      <c r="M133" s="231"/>
      <c r="N133" s="232"/>
      <c r="O133" s="46" t="s">
        <v>1736</v>
      </c>
      <c r="P133" s="234"/>
      <c r="Q133" s="234"/>
    </row>
    <row r="134" spans="1:17" ht="51" x14ac:dyDescent="0.2">
      <c r="A134" s="54">
        <v>118</v>
      </c>
      <c r="B134" s="4" t="s">
        <v>3947</v>
      </c>
      <c r="C134" s="61" t="s">
        <v>4004</v>
      </c>
      <c r="D134" s="54" t="s">
        <v>4005</v>
      </c>
      <c r="E134" s="5" t="s">
        <v>4008</v>
      </c>
      <c r="F134" s="4" t="s">
        <v>4009</v>
      </c>
      <c r="G134" s="54">
        <v>796</v>
      </c>
      <c r="H134" s="54" t="s">
        <v>61</v>
      </c>
      <c r="I134" s="59">
        <v>100</v>
      </c>
      <c r="J134" s="6">
        <v>80439000000</v>
      </c>
      <c r="K134" s="54" t="s">
        <v>34</v>
      </c>
      <c r="L134" s="59">
        <v>1365.9859999999999</v>
      </c>
      <c r="M134" s="231"/>
      <c r="N134" s="232"/>
      <c r="O134" s="46" t="s">
        <v>1736</v>
      </c>
      <c r="P134" s="234"/>
      <c r="Q134" s="234"/>
    </row>
    <row r="135" spans="1:17" ht="51" x14ac:dyDescent="0.2">
      <c r="A135" s="54">
        <v>119</v>
      </c>
      <c r="B135" s="4" t="s">
        <v>3947</v>
      </c>
      <c r="C135" s="61" t="s">
        <v>4010</v>
      </c>
      <c r="D135" s="54">
        <v>2522330</v>
      </c>
      <c r="E135" s="5" t="s">
        <v>4011</v>
      </c>
      <c r="F135" s="4" t="s">
        <v>4012</v>
      </c>
      <c r="G135" s="54">
        <v>796</v>
      </c>
      <c r="H135" s="54" t="s">
        <v>61</v>
      </c>
      <c r="I135" s="59">
        <v>35</v>
      </c>
      <c r="J135" s="6">
        <v>80439000000</v>
      </c>
      <c r="K135" s="54" t="s">
        <v>34</v>
      </c>
      <c r="L135" s="59">
        <v>600.9</v>
      </c>
      <c r="M135" s="231"/>
      <c r="N135" s="232"/>
      <c r="O135" s="46" t="s">
        <v>1736</v>
      </c>
      <c r="P135" s="234"/>
      <c r="Q135" s="234"/>
    </row>
    <row r="136" spans="1:17" ht="51" customHeight="1" x14ac:dyDescent="0.2">
      <c r="A136" s="54">
        <v>120</v>
      </c>
      <c r="B136" s="4" t="s">
        <v>3947</v>
      </c>
      <c r="C136" s="61" t="s">
        <v>4004</v>
      </c>
      <c r="D136" s="54" t="s">
        <v>3960</v>
      </c>
      <c r="E136" s="5" t="s">
        <v>4013</v>
      </c>
      <c r="F136" s="4" t="s">
        <v>4014</v>
      </c>
      <c r="G136" s="54">
        <v>796</v>
      </c>
      <c r="H136" s="54" t="s">
        <v>61</v>
      </c>
      <c r="I136" s="59">
        <v>30</v>
      </c>
      <c r="J136" s="6">
        <v>80439000000</v>
      </c>
      <c r="K136" s="54" t="s">
        <v>34</v>
      </c>
      <c r="L136" s="59">
        <v>2677.39</v>
      </c>
      <c r="M136" s="231"/>
      <c r="N136" s="232"/>
      <c r="O136" s="46" t="s">
        <v>1736</v>
      </c>
      <c r="P136" s="234"/>
      <c r="Q136" s="234"/>
    </row>
    <row r="137" spans="1:17" ht="51" customHeight="1" x14ac:dyDescent="0.2">
      <c r="A137" s="54">
        <v>121</v>
      </c>
      <c r="B137" s="4" t="s">
        <v>3947</v>
      </c>
      <c r="C137" s="61" t="s">
        <v>31</v>
      </c>
      <c r="D137" s="54">
        <v>1912108</v>
      </c>
      <c r="E137" s="5" t="s">
        <v>3925</v>
      </c>
      <c r="F137" s="4" t="s">
        <v>4015</v>
      </c>
      <c r="G137" s="54">
        <v>796</v>
      </c>
      <c r="H137" s="54" t="s">
        <v>61</v>
      </c>
      <c r="I137" s="59">
        <v>15</v>
      </c>
      <c r="J137" s="6">
        <v>80439000000</v>
      </c>
      <c r="K137" s="54" t="s">
        <v>34</v>
      </c>
      <c r="L137" s="59">
        <v>4900.05</v>
      </c>
      <c r="M137" s="231"/>
      <c r="N137" s="232"/>
      <c r="O137" s="46" t="s">
        <v>1736</v>
      </c>
      <c r="P137" s="234"/>
      <c r="Q137" s="234"/>
    </row>
    <row r="138" spans="1:17" ht="63.75" x14ac:dyDescent="0.2">
      <c r="A138" s="54">
        <v>122</v>
      </c>
      <c r="B138" s="4" t="s">
        <v>3947</v>
      </c>
      <c r="C138" s="61" t="s">
        <v>3906</v>
      </c>
      <c r="D138" s="54">
        <v>3699110</v>
      </c>
      <c r="E138" s="5" t="s">
        <v>4016</v>
      </c>
      <c r="F138" s="4" t="s">
        <v>4017</v>
      </c>
      <c r="G138" s="54">
        <v>796</v>
      </c>
      <c r="H138" s="54" t="s">
        <v>61</v>
      </c>
      <c r="I138" s="59">
        <v>44</v>
      </c>
      <c r="J138" s="6">
        <v>80439000000</v>
      </c>
      <c r="K138" s="54" t="s">
        <v>34</v>
      </c>
      <c r="L138" s="59">
        <v>405.65</v>
      </c>
      <c r="M138" s="231"/>
      <c r="N138" s="232"/>
      <c r="O138" s="46" t="s">
        <v>1736</v>
      </c>
      <c r="P138" s="234"/>
      <c r="Q138" s="234"/>
    </row>
    <row r="139" spans="1:17" ht="51" customHeight="1" x14ac:dyDescent="0.2">
      <c r="A139" s="54">
        <v>123</v>
      </c>
      <c r="B139" s="4" t="s">
        <v>20</v>
      </c>
      <c r="C139" s="61" t="s">
        <v>30</v>
      </c>
      <c r="D139" s="54">
        <v>2221630</v>
      </c>
      <c r="E139" s="5" t="s">
        <v>4018</v>
      </c>
      <c r="F139" s="4" t="s">
        <v>4019</v>
      </c>
      <c r="G139" s="54">
        <v>796</v>
      </c>
      <c r="H139" s="54" t="s">
        <v>61</v>
      </c>
      <c r="I139" s="59">
        <v>45</v>
      </c>
      <c r="J139" s="6">
        <v>80439000000</v>
      </c>
      <c r="K139" s="54" t="s">
        <v>34</v>
      </c>
      <c r="L139" s="59">
        <v>5116.5</v>
      </c>
      <c r="M139" s="231"/>
      <c r="N139" s="232"/>
      <c r="O139" s="46" t="s">
        <v>1736</v>
      </c>
      <c r="P139" s="234"/>
      <c r="Q139" s="234"/>
    </row>
    <row r="140" spans="1:17" ht="51" customHeight="1" x14ac:dyDescent="0.2">
      <c r="A140" s="54">
        <v>124</v>
      </c>
      <c r="B140" s="4" t="s">
        <v>20</v>
      </c>
      <c r="C140" s="61" t="s">
        <v>3823</v>
      </c>
      <c r="D140" s="54">
        <v>2522330</v>
      </c>
      <c r="E140" s="5" t="s">
        <v>4020</v>
      </c>
      <c r="F140" s="4" t="s">
        <v>4021</v>
      </c>
      <c r="G140" s="54">
        <v>796</v>
      </c>
      <c r="H140" s="54" t="s">
        <v>61</v>
      </c>
      <c r="I140" s="59">
        <v>17</v>
      </c>
      <c r="J140" s="6">
        <v>80439000000</v>
      </c>
      <c r="K140" s="54" t="s">
        <v>34</v>
      </c>
      <c r="L140" s="59">
        <v>2009.61</v>
      </c>
      <c r="M140" s="231"/>
      <c r="N140" s="232"/>
      <c r="O140" s="46" t="s">
        <v>1736</v>
      </c>
      <c r="P140" s="234"/>
      <c r="Q140" s="234"/>
    </row>
    <row r="141" spans="1:17" ht="51" x14ac:dyDescent="0.2">
      <c r="A141" s="54">
        <v>125</v>
      </c>
      <c r="B141" s="4" t="s">
        <v>20</v>
      </c>
      <c r="C141" s="61" t="s">
        <v>3938</v>
      </c>
      <c r="D141" s="54">
        <v>2893802</v>
      </c>
      <c r="E141" s="5" t="s">
        <v>4022</v>
      </c>
      <c r="F141" s="4" t="s">
        <v>4023</v>
      </c>
      <c r="G141" s="54">
        <v>796</v>
      </c>
      <c r="H141" s="54" t="s">
        <v>61</v>
      </c>
      <c r="I141" s="59">
        <v>29</v>
      </c>
      <c r="J141" s="6">
        <v>80439000000</v>
      </c>
      <c r="K141" s="54" t="s">
        <v>34</v>
      </c>
      <c r="L141" s="59">
        <v>685.28</v>
      </c>
      <c r="M141" s="231"/>
      <c r="N141" s="232"/>
      <c r="O141" s="46" t="s">
        <v>1736</v>
      </c>
      <c r="P141" s="234"/>
      <c r="Q141" s="234"/>
    </row>
    <row r="142" spans="1:17" ht="63.75" x14ac:dyDescent="0.2">
      <c r="A142" s="54">
        <v>126</v>
      </c>
      <c r="B142" s="4" t="s">
        <v>20</v>
      </c>
      <c r="C142" s="61" t="s">
        <v>14</v>
      </c>
      <c r="D142" s="54">
        <v>3312320</v>
      </c>
      <c r="E142" s="5" t="s">
        <v>4024</v>
      </c>
      <c r="F142" s="4" t="s">
        <v>4025</v>
      </c>
      <c r="G142" s="54">
        <v>796</v>
      </c>
      <c r="H142" s="54" t="s">
        <v>61</v>
      </c>
      <c r="I142" s="59">
        <v>29</v>
      </c>
      <c r="J142" s="6">
        <v>80439000000</v>
      </c>
      <c r="K142" s="54" t="s">
        <v>34</v>
      </c>
      <c r="L142" s="59">
        <v>426.88</v>
      </c>
      <c r="M142" s="231"/>
      <c r="N142" s="232"/>
      <c r="O142" s="46" t="s">
        <v>1736</v>
      </c>
      <c r="P142" s="234"/>
      <c r="Q142" s="234"/>
    </row>
    <row r="143" spans="1:17" ht="63.75" x14ac:dyDescent="0.2">
      <c r="A143" s="54">
        <v>127</v>
      </c>
      <c r="B143" s="4" t="s">
        <v>3947</v>
      </c>
      <c r="C143" s="61" t="s">
        <v>31</v>
      </c>
      <c r="D143" s="54">
        <v>3699129</v>
      </c>
      <c r="E143" s="5" t="s">
        <v>4026</v>
      </c>
      <c r="F143" s="4" t="s">
        <v>4027</v>
      </c>
      <c r="G143" s="54">
        <v>796</v>
      </c>
      <c r="H143" s="54" t="s">
        <v>61</v>
      </c>
      <c r="I143" s="59">
        <v>15</v>
      </c>
      <c r="J143" s="6">
        <v>80439000000</v>
      </c>
      <c r="K143" s="54" t="s">
        <v>34</v>
      </c>
      <c r="L143" s="59">
        <v>1328.7</v>
      </c>
      <c r="M143" s="231"/>
      <c r="N143" s="232"/>
      <c r="O143" s="46" t="s">
        <v>1736</v>
      </c>
      <c r="P143" s="234"/>
      <c r="Q143" s="234"/>
    </row>
    <row r="144" spans="1:17" ht="76.5" x14ac:dyDescent="0.2">
      <c r="A144" s="54">
        <v>128</v>
      </c>
      <c r="B144" s="4" t="s">
        <v>3947</v>
      </c>
      <c r="C144" s="61" t="s">
        <v>31</v>
      </c>
      <c r="D144" s="54">
        <v>3699129</v>
      </c>
      <c r="E144" s="5" t="s">
        <v>4028</v>
      </c>
      <c r="F144" s="4" t="s">
        <v>3901</v>
      </c>
      <c r="G144" s="54">
        <v>796</v>
      </c>
      <c r="H144" s="54" t="s">
        <v>61</v>
      </c>
      <c r="I144" s="59">
        <v>15</v>
      </c>
      <c r="J144" s="6">
        <v>80439000000</v>
      </c>
      <c r="K144" s="54" t="s">
        <v>34</v>
      </c>
      <c r="L144" s="59">
        <v>470.4</v>
      </c>
      <c r="M144" s="231"/>
      <c r="N144" s="232"/>
      <c r="O144" s="46" t="s">
        <v>1736</v>
      </c>
      <c r="P144" s="234"/>
      <c r="Q144" s="234"/>
    </row>
    <row r="145" spans="1:17" ht="51" customHeight="1" x14ac:dyDescent="0.2">
      <c r="A145" s="54">
        <v>129</v>
      </c>
      <c r="B145" s="4" t="s">
        <v>3947</v>
      </c>
      <c r="C145" s="61" t="s">
        <v>11</v>
      </c>
      <c r="D145" s="54">
        <v>2893810</v>
      </c>
      <c r="E145" s="5" t="s">
        <v>4029</v>
      </c>
      <c r="F145" s="4" t="s">
        <v>3829</v>
      </c>
      <c r="G145" s="54">
        <v>796</v>
      </c>
      <c r="H145" s="54" t="s">
        <v>61</v>
      </c>
      <c r="I145" s="59">
        <v>29</v>
      </c>
      <c r="J145" s="6">
        <v>80439000000</v>
      </c>
      <c r="K145" s="54" t="s">
        <v>34</v>
      </c>
      <c r="L145" s="59">
        <v>511.87</v>
      </c>
      <c r="M145" s="231"/>
      <c r="N145" s="232"/>
      <c r="O145" s="46" t="s">
        <v>1736</v>
      </c>
      <c r="P145" s="234"/>
      <c r="Q145" s="234"/>
    </row>
    <row r="146" spans="1:17" ht="102" x14ac:dyDescent="0.2">
      <c r="A146" s="54">
        <v>130</v>
      </c>
      <c r="B146" s="4" t="s">
        <v>3947</v>
      </c>
      <c r="C146" s="61" t="s">
        <v>31</v>
      </c>
      <c r="D146" s="54">
        <v>2221670</v>
      </c>
      <c r="E146" s="5" t="s">
        <v>4030</v>
      </c>
      <c r="F146" s="4" t="s">
        <v>4031</v>
      </c>
      <c r="G146" s="54">
        <v>796</v>
      </c>
      <c r="H146" s="54" t="s">
        <v>61</v>
      </c>
      <c r="I146" s="59">
        <v>5</v>
      </c>
      <c r="J146" s="6">
        <v>80439000000</v>
      </c>
      <c r="K146" s="54" t="s">
        <v>34</v>
      </c>
      <c r="L146" s="59">
        <v>21754.882717500001</v>
      </c>
      <c r="M146" s="231"/>
      <c r="N146" s="232"/>
      <c r="O146" s="46" t="s">
        <v>1736</v>
      </c>
      <c r="P146" s="234"/>
      <c r="Q146" s="234"/>
    </row>
    <row r="147" spans="1:17" ht="51" customHeight="1" x14ac:dyDescent="0.2">
      <c r="A147" s="54">
        <v>131</v>
      </c>
      <c r="B147" s="4" t="s">
        <v>3947</v>
      </c>
      <c r="C147" s="61" t="s">
        <v>31</v>
      </c>
      <c r="D147" s="54">
        <v>2221670</v>
      </c>
      <c r="E147" s="5" t="s">
        <v>4032</v>
      </c>
      <c r="F147" s="4" t="s">
        <v>4033</v>
      </c>
      <c r="G147" s="54">
        <v>796</v>
      </c>
      <c r="H147" s="54" t="s">
        <v>61</v>
      </c>
      <c r="I147" s="59">
        <v>170</v>
      </c>
      <c r="J147" s="6">
        <v>80439000000</v>
      </c>
      <c r="K147" s="54" t="s">
        <v>34</v>
      </c>
      <c r="L147" s="59">
        <v>31117.07</v>
      </c>
      <c r="M147" s="231"/>
      <c r="N147" s="232"/>
      <c r="O147" s="46" t="s">
        <v>1736</v>
      </c>
      <c r="P147" s="234"/>
      <c r="Q147" s="234"/>
    </row>
    <row r="148" spans="1:17" ht="51" customHeight="1" x14ac:dyDescent="0.2">
      <c r="A148" s="54">
        <v>132</v>
      </c>
      <c r="B148" s="4" t="s">
        <v>20</v>
      </c>
      <c r="C148" s="61" t="s">
        <v>31</v>
      </c>
      <c r="D148" s="54">
        <v>1912108</v>
      </c>
      <c r="E148" s="5" t="s">
        <v>4034</v>
      </c>
      <c r="F148" s="4" t="s">
        <v>4035</v>
      </c>
      <c r="G148" s="54">
        <v>796</v>
      </c>
      <c r="H148" s="54" t="s">
        <v>61</v>
      </c>
      <c r="I148" s="59">
        <v>39</v>
      </c>
      <c r="J148" s="6">
        <v>80439000000</v>
      </c>
      <c r="K148" s="54" t="s">
        <v>34</v>
      </c>
      <c r="L148" s="59">
        <v>1049.0999999999999</v>
      </c>
      <c r="M148" s="231"/>
      <c r="N148" s="232"/>
      <c r="O148" s="46" t="s">
        <v>1736</v>
      </c>
      <c r="P148" s="234"/>
      <c r="Q148" s="234"/>
    </row>
    <row r="149" spans="1:17" ht="51" customHeight="1" x14ac:dyDescent="0.2">
      <c r="A149" s="54">
        <v>133</v>
      </c>
      <c r="B149" s="4" t="s">
        <v>3947</v>
      </c>
      <c r="C149" s="61" t="s">
        <v>31</v>
      </c>
      <c r="D149" s="54">
        <v>1912108</v>
      </c>
      <c r="E149" s="5" t="s">
        <v>4036</v>
      </c>
      <c r="F149" s="4" t="s">
        <v>4037</v>
      </c>
      <c r="G149" s="54">
        <v>796</v>
      </c>
      <c r="H149" s="54" t="s">
        <v>61</v>
      </c>
      <c r="I149" s="59">
        <v>30</v>
      </c>
      <c r="J149" s="6">
        <v>80439000000</v>
      </c>
      <c r="K149" s="54" t="s">
        <v>34</v>
      </c>
      <c r="L149" s="59">
        <v>364.2</v>
      </c>
      <c r="M149" s="231"/>
      <c r="N149" s="232"/>
      <c r="O149" s="46" t="s">
        <v>1736</v>
      </c>
      <c r="P149" s="234"/>
      <c r="Q149" s="234"/>
    </row>
    <row r="150" spans="1:17" ht="178.5" x14ac:dyDescent="0.2">
      <c r="A150" s="54">
        <v>134</v>
      </c>
      <c r="B150" s="4" t="s">
        <v>3947</v>
      </c>
      <c r="C150" s="61" t="s">
        <v>3906</v>
      </c>
      <c r="D150" s="54">
        <v>3699110</v>
      </c>
      <c r="E150" s="5" t="s">
        <v>4038</v>
      </c>
      <c r="F150" s="4" t="s">
        <v>4039</v>
      </c>
      <c r="G150" s="54">
        <v>796</v>
      </c>
      <c r="H150" s="54" t="s">
        <v>61</v>
      </c>
      <c r="I150" s="59">
        <v>50</v>
      </c>
      <c r="J150" s="6">
        <v>80439000000</v>
      </c>
      <c r="K150" s="54" t="s">
        <v>34</v>
      </c>
      <c r="L150" s="59">
        <v>2187.1799999999998</v>
      </c>
      <c r="M150" s="231"/>
      <c r="N150" s="232"/>
      <c r="O150" s="46" t="s">
        <v>1736</v>
      </c>
      <c r="P150" s="234"/>
      <c r="Q150" s="234"/>
    </row>
    <row r="151" spans="1:17" ht="102" x14ac:dyDescent="0.2">
      <c r="A151" s="54">
        <v>135</v>
      </c>
      <c r="B151" s="4" t="s">
        <v>3947</v>
      </c>
      <c r="C151" s="61" t="s">
        <v>24</v>
      </c>
      <c r="D151" s="54">
        <v>1729529</v>
      </c>
      <c r="E151" s="5" t="s">
        <v>4040</v>
      </c>
      <c r="F151" s="4" t="s">
        <v>4041</v>
      </c>
      <c r="G151" s="54">
        <v>796</v>
      </c>
      <c r="H151" s="54" t="s">
        <v>61</v>
      </c>
      <c r="I151" s="59">
        <v>24</v>
      </c>
      <c r="J151" s="6">
        <v>80439000000</v>
      </c>
      <c r="K151" s="54" t="s">
        <v>34</v>
      </c>
      <c r="L151" s="59">
        <v>3024.43</v>
      </c>
      <c r="M151" s="231"/>
      <c r="N151" s="232"/>
      <c r="O151" s="46" t="s">
        <v>1736</v>
      </c>
      <c r="P151" s="234"/>
      <c r="Q151" s="234"/>
    </row>
    <row r="152" spans="1:17" ht="76.5" x14ac:dyDescent="0.2">
      <c r="A152" s="54">
        <v>136</v>
      </c>
      <c r="B152" s="4" t="s">
        <v>3947</v>
      </c>
      <c r="C152" s="61" t="s">
        <v>18</v>
      </c>
      <c r="D152" s="54">
        <v>3699120</v>
      </c>
      <c r="E152" s="5" t="s">
        <v>3942</v>
      </c>
      <c r="F152" s="4" t="s">
        <v>4042</v>
      </c>
      <c r="G152" s="54">
        <v>796</v>
      </c>
      <c r="H152" s="54" t="s">
        <v>61</v>
      </c>
      <c r="I152" s="59">
        <v>30</v>
      </c>
      <c r="J152" s="6">
        <v>80439000000</v>
      </c>
      <c r="K152" s="54" t="s">
        <v>34</v>
      </c>
      <c r="L152" s="59">
        <v>413.1</v>
      </c>
      <c r="M152" s="231"/>
      <c r="N152" s="232"/>
      <c r="O152" s="46" t="s">
        <v>1736</v>
      </c>
      <c r="P152" s="234"/>
      <c r="Q152" s="234"/>
    </row>
    <row r="153" spans="1:17" ht="127.5" x14ac:dyDescent="0.2">
      <c r="A153" s="54">
        <v>137</v>
      </c>
      <c r="B153" s="4" t="s">
        <v>3947</v>
      </c>
      <c r="C153" s="61" t="s">
        <v>18</v>
      </c>
      <c r="D153" s="54">
        <v>3699120</v>
      </c>
      <c r="E153" s="5" t="s">
        <v>3929</v>
      </c>
      <c r="F153" s="4" t="s">
        <v>3930</v>
      </c>
      <c r="G153" s="54">
        <v>796</v>
      </c>
      <c r="H153" s="54" t="s">
        <v>61</v>
      </c>
      <c r="I153" s="59">
        <v>15</v>
      </c>
      <c r="J153" s="6">
        <v>80439000000</v>
      </c>
      <c r="K153" s="54" t="s">
        <v>34</v>
      </c>
      <c r="L153" s="59">
        <v>1185</v>
      </c>
      <c r="M153" s="231"/>
      <c r="N153" s="232"/>
      <c r="O153" s="46" t="s">
        <v>1736</v>
      </c>
      <c r="P153" s="234"/>
      <c r="Q153" s="234"/>
    </row>
    <row r="154" spans="1:17" ht="102" x14ac:dyDescent="0.2">
      <c r="A154" s="54">
        <v>138</v>
      </c>
      <c r="B154" s="4" t="s">
        <v>20</v>
      </c>
      <c r="C154" s="61" t="s">
        <v>21</v>
      </c>
      <c r="D154" s="54">
        <v>3699129</v>
      </c>
      <c r="E154" s="5" t="s">
        <v>4043</v>
      </c>
      <c r="F154" s="4" t="s">
        <v>4044</v>
      </c>
      <c r="G154" s="54">
        <v>796</v>
      </c>
      <c r="H154" s="54" t="s">
        <v>61</v>
      </c>
      <c r="I154" s="59">
        <v>35</v>
      </c>
      <c r="J154" s="6">
        <v>80439000000</v>
      </c>
      <c r="K154" s="54" t="s">
        <v>34</v>
      </c>
      <c r="L154" s="59">
        <v>2310.04</v>
      </c>
      <c r="M154" s="231"/>
      <c r="N154" s="232"/>
      <c r="O154" s="46" t="s">
        <v>1736</v>
      </c>
      <c r="P154" s="234"/>
      <c r="Q154" s="234"/>
    </row>
    <row r="155" spans="1:17" ht="127.5" x14ac:dyDescent="0.2">
      <c r="A155" s="54">
        <v>139</v>
      </c>
      <c r="B155" s="4" t="s">
        <v>3947</v>
      </c>
      <c r="C155" s="61" t="s">
        <v>31</v>
      </c>
      <c r="D155" s="54">
        <v>3699129</v>
      </c>
      <c r="E155" s="5" t="s">
        <v>4045</v>
      </c>
      <c r="F155" s="4" t="s">
        <v>3934</v>
      </c>
      <c r="G155" s="54">
        <v>796</v>
      </c>
      <c r="H155" s="54" t="s">
        <v>61</v>
      </c>
      <c r="I155" s="59">
        <v>8</v>
      </c>
      <c r="J155" s="6">
        <v>80439000000</v>
      </c>
      <c r="K155" s="54" t="s">
        <v>34</v>
      </c>
      <c r="L155" s="59">
        <v>9536.7099999999991</v>
      </c>
      <c r="M155" s="231"/>
      <c r="N155" s="232"/>
      <c r="O155" s="46" t="s">
        <v>1736</v>
      </c>
      <c r="P155" s="234"/>
      <c r="Q155" s="234"/>
    </row>
    <row r="156" spans="1:17" ht="242.25" x14ac:dyDescent="0.2">
      <c r="A156" s="54">
        <v>140</v>
      </c>
      <c r="B156" s="4" t="s">
        <v>3947</v>
      </c>
      <c r="C156" s="61" t="s">
        <v>32</v>
      </c>
      <c r="D156" s="54">
        <v>3010460</v>
      </c>
      <c r="E156" s="5" t="s">
        <v>4046</v>
      </c>
      <c r="F156" s="4" t="s">
        <v>4047</v>
      </c>
      <c r="G156" s="54">
        <v>796</v>
      </c>
      <c r="H156" s="54" t="s">
        <v>61</v>
      </c>
      <c r="I156" s="59">
        <v>1</v>
      </c>
      <c r="J156" s="6">
        <v>80439000000</v>
      </c>
      <c r="K156" s="54" t="s">
        <v>34</v>
      </c>
      <c r="L156" s="59">
        <v>26044.046474999999</v>
      </c>
      <c r="M156" s="231"/>
      <c r="N156" s="232"/>
      <c r="O156" s="46" t="s">
        <v>1736</v>
      </c>
      <c r="P156" s="234"/>
      <c r="Q156" s="234"/>
    </row>
    <row r="157" spans="1:17" ht="140.25" x14ac:dyDescent="0.2">
      <c r="A157" s="54">
        <v>141</v>
      </c>
      <c r="B157" s="4" t="s">
        <v>3947</v>
      </c>
      <c r="C157" s="61" t="s">
        <v>31</v>
      </c>
      <c r="D157" s="54">
        <v>3699129</v>
      </c>
      <c r="E157" s="5" t="s">
        <v>4048</v>
      </c>
      <c r="F157" s="4" t="s">
        <v>4049</v>
      </c>
      <c r="G157" s="54">
        <v>796</v>
      </c>
      <c r="H157" s="54" t="s">
        <v>61</v>
      </c>
      <c r="I157" s="59">
        <v>1</v>
      </c>
      <c r="J157" s="6">
        <v>80439000000</v>
      </c>
      <c r="K157" s="54" t="s">
        <v>34</v>
      </c>
      <c r="L157" s="59">
        <v>1612.5705539999999</v>
      </c>
      <c r="M157" s="231"/>
      <c r="N157" s="232"/>
      <c r="O157" s="46" t="s">
        <v>1736</v>
      </c>
      <c r="P157" s="234"/>
      <c r="Q157" s="234"/>
    </row>
    <row r="158" spans="1:17" ht="165.75" x14ac:dyDescent="0.2">
      <c r="A158" s="54">
        <v>142</v>
      </c>
      <c r="B158" s="4" t="s">
        <v>3947</v>
      </c>
      <c r="C158" s="61" t="s">
        <v>31</v>
      </c>
      <c r="D158" s="54">
        <v>3699129</v>
      </c>
      <c r="E158" s="5" t="s">
        <v>4050</v>
      </c>
      <c r="F158" s="4" t="s">
        <v>4051</v>
      </c>
      <c r="G158" s="54" t="s">
        <v>46</v>
      </c>
      <c r="H158" s="54" t="s">
        <v>47</v>
      </c>
      <c r="I158" s="59">
        <v>15</v>
      </c>
      <c r="J158" s="6">
        <v>80439000000</v>
      </c>
      <c r="K158" s="54" t="s">
        <v>34</v>
      </c>
      <c r="L158" s="59">
        <v>1328.1</v>
      </c>
      <c r="M158" s="231"/>
      <c r="N158" s="232"/>
      <c r="O158" s="46" t="s">
        <v>1736</v>
      </c>
      <c r="P158" s="234"/>
      <c r="Q158" s="234"/>
    </row>
    <row r="159" spans="1:17" ht="165.75" x14ac:dyDescent="0.2">
      <c r="A159" s="54">
        <v>143</v>
      </c>
      <c r="B159" s="4" t="s">
        <v>3947</v>
      </c>
      <c r="C159" s="61" t="s">
        <v>31</v>
      </c>
      <c r="D159" s="54">
        <v>3699129</v>
      </c>
      <c r="E159" s="5" t="s">
        <v>4052</v>
      </c>
      <c r="F159" s="4" t="s">
        <v>4053</v>
      </c>
      <c r="G159" s="54" t="s">
        <v>46</v>
      </c>
      <c r="H159" s="54" t="s">
        <v>47</v>
      </c>
      <c r="I159" s="59">
        <v>15</v>
      </c>
      <c r="J159" s="6">
        <v>80439000000</v>
      </c>
      <c r="K159" s="54" t="s">
        <v>34</v>
      </c>
      <c r="L159" s="59">
        <v>1775.92</v>
      </c>
      <c r="M159" s="231"/>
      <c r="N159" s="232"/>
      <c r="O159" s="46" t="s">
        <v>1736</v>
      </c>
      <c r="P159" s="234"/>
      <c r="Q159" s="234"/>
    </row>
    <row r="160" spans="1:17" ht="165.75" x14ac:dyDescent="0.2">
      <c r="A160" s="54">
        <v>144</v>
      </c>
      <c r="B160" s="4" t="s">
        <v>3947</v>
      </c>
      <c r="C160" s="61" t="s">
        <v>31</v>
      </c>
      <c r="D160" s="54">
        <v>3699129</v>
      </c>
      <c r="E160" s="5" t="s">
        <v>4054</v>
      </c>
      <c r="F160" s="4" t="s">
        <v>4055</v>
      </c>
      <c r="G160" s="54" t="s">
        <v>46</v>
      </c>
      <c r="H160" s="54" t="s">
        <v>47</v>
      </c>
      <c r="I160" s="59">
        <v>17</v>
      </c>
      <c r="J160" s="6">
        <v>80439000000</v>
      </c>
      <c r="K160" s="54" t="s">
        <v>34</v>
      </c>
      <c r="L160" s="59">
        <v>538.99</v>
      </c>
      <c r="M160" s="231"/>
      <c r="N160" s="232"/>
      <c r="O160" s="46" t="s">
        <v>1736</v>
      </c>
      <c r="P160" s="234"/>
      <c r="Q160" s="234"/>
    </row>
    <row r="161" spans="1:17" ht="165.75" x14ac:dyDescent="0.2">
      <c r="A161" s="54">
        <v>145</v>
      </c>
      <c r="B161" s="4" t="s">
        <v>3947</v>
      </c>
      <c r="C161" s="61" t="s">
        <v>31</v>
      </c>
      <c r="D161" s="54">
        <v>3699129</v>
      </c>
      <c r="E161" s="5" t="s">
        <v>4056</v>
      </c>
      <c r="F161" s="4" t="s">
        <v>4057</v>
      </c>
      <c r="G161" s="54" t="s">
        <v>46</v>
      </c>
      <c r="H161" s="54" t="s">
        <v>47</v>
      </c>
      <c r="I161" s="59">
        <v>40</v>
      </c>
      <c r="J161" s="6">
        <v>80439000000</v>
      </c>
      <c r="K161" s="54" t="s">
        <v>34</v>
      </c>
      <c r="L161" s="59">
        <v>596.85</v>
      </c>
      <c r="M161" s="231"/>
      <c r="N161" s="232"/>
      <c r="O161" s="46" t="s">
        <v>1736</v>
      </c>
      <c r="P161" s="234"/>
      <c r="Q161" s="234"/>
    </row>
    <row r="162" spans="1:17" ht="51" customHeight="1" x14ac:dyDescent="0.2">
      <c r="A162" s="54">
        <v>146</v>
      </c>
      <c r="B162" s="4" t="s">
        <v>3947</v>
      </c>
      <c r="C162" s="61" t="s">
        <v>31</v>
      </c>
      <c r="D162" s="54">
        <v>3699129</v>
      </c>
      <c r="E162" s="5" t="s">
        <v>4058</v>
      </c>
      <c r="F162" s="4"/>
      <c r="G162" s="54">
        <v>796</v>
      </c>
      <c r="H162" s="54" t="s">
        <v>61</v>
      </c>
      <c r="I162" s="59">
        <v>1</v>
      </c>
      <c r="J162" s="6">
        <v>80439000000</v>
      </c>
      <c r="K162" s="54" t="s">
        <v>34</v>
      </c>
      <c r="L162" s="59">
        <v>215.15870939999999</v>
      </c>
      <c r="M162" s="231"/>
      <c r="N162" s="232"/>
      <c r="O162" s="46" t="s">
        <v>1736</v>
      </c>
      <c r="P162" s="234"/>
      <c r="Q162" s="234"/>
    </row>
    <row r="163" spans="1:17" ht="51" customHeight="1" x14ac:dyDescent="0.2">
      <c r="A163" s="54">
        <v>147</v>
      </c>
      <c r="B163" s="4" t="s">
        <v>3947</v>
      </c>
      <c r="C163" s="61" t="s">
        <v>4059</v>
      </c>
      <c r="D163" s="54">
        <v>3699121</v>
      </c>
      <c r="E163" s="5" t="s">
        <v>4060</v>
      </c>
      <c r="F163" s="4" t="s">
        <v>4061</v>
      </c>
      <c r="G163" s="54">
        <v>796</v>
      </c>
      <c r="H163" s="54" t="s">
        <v>61</v>
      </c>
      <c r="I163" s="59">
        <v>7</v>
      </c>
      <c r="J163" s="6">
        <v>80439000000</v>
      </c>
      <c r="K163" s="54" t="s">
        <v>34</v>
      </c>
      <c r="L163" s="59">
        <v>224090.94455300001</v>
      </c>
      <c r="M163" s="231"/>
      <c r="N163" s="232"/>
      <c r="O163" s="46" t="s">
        <v>1736</v>
      </c>
      <c r="P163" s="234"/>
      <c r="Q163" s="234"/>
    </row>
    <row r="164" spans="1:17" ht="318.75" x14ac:dyDescent="0.2">
      <c r="A164" s="54">
        <v>148</v>
      </c>
      <c r="B164" s="4" t="s">
        <v>3947</v>
      </c>
      <c r="C164" s="61" t="s">
        <v>4000</v>
      </c>
      <c r="D164" s="54">
        <v>2219113</v>
      </c>
      <c r="E164" s="5" t="s">
        <v>4062</v>
      </c>
      <c r="F164" s="4" t="s">
        <v>4063</v>
      </c>
      <c r="G164" s="54">
        <v>796</v>
      </c>
      <c r="H164" s="54" t="s">
        <v>61</v>
      </c>
      <c r="I164" s="59">
        <v>40</v>
      </c>
      <c r="J164" s="6">
        <v>80439000000</v>
      </c>
      <c r="K164" s="54" t="s">
        <v>34</v>
      </c>
      <c r="L164" s="59">
        <v>8914.524449999999</v>
      </c>
      <c r="M164" s="231"/>
      <c r="N164" s="232"/>
      <c r="O164" s="46" t="s">
        <v>1736</v>
      </c>
      <c r="P164" s="234"/>
      <c r="Q164" s="234"/>
    </row>
    <row r="165" spans="1:17" ht="127.5" x14ac:dyDescent="0.2">
      <c r="A165" s="54">
        <v>149</v>
      </c>
      <c r="B165" s="4" t="s">
        <v>3947</v>
      </c>
      <c r="C165" s="61" t="s">
        <v>3959</v>
      </c>
      <c r="D165" s="54" t="s">
        <v>4005</v>
      </c>
      <c r="E165" s="5" t="s">
        <v>4064</v>
      </c>
      <c r="F165" s="4" t="s">
        <v>4065</v>
      </c>
      <c r="G165" s="54">
        <v>796</v>
      </c>
      <c r="H165" s="54" t="s">
        <v>61</v>
      </c>
      <c r="I165" s="59">
        <v>100</v>
      </c>
      <c r="J165" s="6">
        <v>80439000000</v>
      </c>
      <c r="K165" s="54" t="s">
        <v>34</v>
      </c>
      <c r="L165" s="59">
        <v>148.05000000000001</v>
      </c>
      <c r="M165" s="231"/>
      <c r="N165" s="232"/>
      <c r="O165" s="46" t="s">
        <v>1736</v>
      </c>
      <c r="P165" s="234"/>
      <c r="Q165" s="234"/>
    </row>
    <row r="166" spans="1:17" ht="51" customHeight="1" x14ac:dyDescent="0.2">
      <c r="A166" s="54">
        <v>150</v>
      </c>
      <c r="B166" s="4" t="s">
        <v>3947</v>
      </c>
      <c r="C166" s="61" t="s">
        <v>4004</v>
      </c>
      <c r="D166" s="54" t="s">
        <v>4005</v>
      </c>
      <c r="E166" s="5" t="s">
        <v>4066</v>
      </c>
      <c r="F166" s="4" t="s">
        <v>4067</v>
      </c>
      <c r="G166" s="54">
        <v>796</v>
      </c>
      <c r="H166" s="54" t="s">
        <v>61</v>
      </c>
      <c r="I166" s="59">
        <v>300</v>
      </c>
      <c r="J166" s="6">
        <v>80439000000</v>
      </c>
      <c r="K166" s="54" t="s">
        <v>34</v>
      </c>
      <c r="L166" s="59">
        <v>7789.68</v>
      </c>
      <c r="M166" s="231"/>
      <c r="N166" s="232"/>
      <c r="O166" s="46" t="s">
        <v>1736</v>
      </c>
      <c r="P166" s="234"/>
      <c r="Q166" s="234"/>
    </row>
    <row r="167" spans="1:17" ht="51" x14ac:dyDescent="0.2">
      <c r="A167" s="54">
        <v>151</v>
      </c>
      <c r="B167" s="4" t="s">
        <v>3947</v>
      </c>
      <c r="C167" s="61" t="s">
        <v>33</v>
      </c>
      <c r="D167" s="54">
        <v>3330420</v>
      </c>
      <c r="E167" s="5" t="s">
        <v>4068</v>
      </c>
      <c r="F167" s="4" t="s">
        <v>4069</v>
      </c>
      <c r="G167" s="54">
        <v>796</v>
      </c>
      <c r="H167" s="54" t="s">
        <v>61</v>
      </c>
      <c r="I167" s="59">
        <v>8</v>
      </c>
      <c r="J167" s="6">
        <v>80439000000</v>
      </c>
      <c r="K167" s="54" t="s">
        <v>34</v>
      </c>
      <c r="L167" s="59">
        <v>11988.16</v>
      </c>
      <c r="M167" s="231"/>
      <c r="N167" s="232"/>
      <c r="O167" s="46" t="s">
        <v>1736</v>
      </c>
      <c r="P167" s="234"/>
      <c r="Q167" s="234"/>
    </row>
    <row r="168" spans="1:17" ht="38.25" x14ac:dyDescent="0.2">
      <c r="A168" s="54">
        <v>152</v>
      </c>
      <c r="B168" s="4" t="s">
        <v>3947</v>
      </c>
      <c r="C168" s="61" t="s">
        <v>18</v>
      </c>
      <c r="D168" s="54">
        <v>3699120</v>
      </c>
      <c r="E168" s="5" t="s">
        <v>4070</v>
      </c>
      <c r="F168" s="4"/>
      <c r="G168" s="54">
        <v>796</v>
      </c>
      <c r="H168" s="54" t="s">
        <v>61</v>
      </c>
      <c r="I168" s="59">
        <v>7</v>
      </c>
      <c r="J168" s="6">
        <v>80439000000</v>
      </c>
      <c r="K168" s="54" t="s">
        <v>34</v>
      </c>
      <c r="L168" s="59">
        <v>40.46</v>
      </c>
      <c r="M168" s="231"/>
      <c r="N168" s="232"/>
      <c r="O168" s="46" t="s">
        <v>1736</v>
      </c>
      <c r="P168" s="234"/>
      <c r="Q168" s="234"/>
    </row>
    <row r="169" spans="1:17" ht="38.25" x14ac:dyDescent="0.2">
      <c r="A169" s="54">
        <v>153</v>
      </c>
      <c r="B169" s="4" t="s">
        <v>3947</v>
      </c>
      <c r="C169" s="61" t="s">
        <v>4000</v>
      </c>
      <c r="D169" s="54">
        <v>2219113</v>
      </c>
      <c r="E169" s="5" t="s">
        <v>4071</v>
      </c>
      <c r="F169" s="4"/>
      <c r="G169" s="54">
        <v>796</v>
      </c>
      <c r="H169" s="54" t="s">
        <v>61</v>
      </c>
      <c r="I169" s="59">
        <v>6</v>
      </c>
      <c r="J169" s="6">
        <v>80439000000</v>
      </c>
      <c r="K169" s="54" t="s">
        <v>34</v>
      </c>
      <c r="L169" s="59">
        <v>953.34</v>
      </c>
      <c r="M169" s="231"/>
      <c r="N169" s="232"/>
      <c r="O169" s="46" t="s">
        <v>1736</v>
      </c>
      <c r="P169" s="234"/>
      <c r="Q169" s="234"/>
    </row>
    <row r="170" spans="1:17" ht="38.25" x14ac:dyDescent="0.2">
      <c r="A170" s="54">
        <v>154</v>
      </c>
      <c r="B170" s="4" t="s">
        <v>3947</v>
      </c>
      <c r="C170" s="61" t="s">
        <v>31</v>
      </c>
      <c r="D170" s="54">
        <v>2221670</v>
      </c>
      <c r="E170" s="5" t="s">
        <v>4072</v>
      </c>
      <c r="F170" s="4"/>
      <c r="G170" s="54">
        <v>796</v>
      </c>
      <c r="H170" s="54" t="s">
        <v>61</v>
      </c>
      <c r="I170" s="59">
        <v>100</v>
      </c>
      <c r="J170" s="6">
        <v>80439000000</v>
      </c>
      <c r="K170" s="54" t="s">
        <v>34</v>
      </c>
      <c r="L170" s="59">
        <v>103.5</v>
      </c>
      <c r="M170" s="231"/>
      <c r="N170" s="232"/>
      <c r="O170" s="46" t="s">
        <v>1736</v>
      </c>
      <c r="P170" s="234"/>
      <c r="Q170" s="234"/>
    </row>
    <row r="171" spans="1:17" ht="38.25" x14ac:dyDescent="0.2">
      <c r="A171" s="54">
        <v>155</v>
      </c>
      <c r="B171" s="4" t="s">
        <v>3947</v>
      </c>
      <c r="C171" s="61" t="s">
        <v>31</v>
      </c>
      <c r="D171" s="54">
        <v>3699129</v>
      </c>
      <c r="E171" s="5" t="s">
        <v>4073</v>
      </c>
      <c r="F171" s="4"/>
      <c r="G171" s="54" t="s">
        <v>46</v>
      </c>
      <c r="H171" s="54" t="s">
        <v>4074</v>
      </c>
      <c r="I171" s="59">
        <v>7</v>
      </c>
      <c r="J171" s="6">
        <v>80439000000</v>
      </c>
      <c r="K171" s="54" t="s">
        <v>34</v>
      </c>
      <c r="L171" s="59">
        <v>118.44</v>
      </c>
      <c r="M171" s="231"/>
      <c r="N171" s="232"/>
      <c r="O171" s="46" t="s">
        <v>1736</v>
      </c>
      <c r="P171" s="234"/>
      <c r="Q171" s="234"/>
    </row>
    <row r="172" spans="1:17" ht="114.75" customHeight="1" x14ac:dyDescent="0.2">
      <c r="A172" s="54">
        <v>156</v>
      </c>
      <c r="B172" s="4" t="s">
        <v>4075</v>
      </c>
      <c r="C172" s="61" t="s">
        <v>85</v>
      </c>
      <c r="D172" s="54">
        <v>3020000</v>
      </c>
      <c r="E172" s="5" t="s">
        <v>4076</v>
      </c>
      <c r="F172" s="7" t="s">
        <v>4077</v>
      </c>
      <c r="G172" s="54" t="s">
        <v>3774</v>
      </c>
      <c r="H172" s="54" t="s">
        <v>61</v>
      </c>
      <c r="I172" s="59">
        <v>14</v>
      </c>
      <c r="J172" s="6">
        <v>80439000000</v>
      </c>
      <c r="K172" s="54" t="s">
        <v>34</v>
      </c>
      <c r="L172" s="59">
        <v>743303.26</v>
      </c>
      <c r="M172" s="231">
        <f>SUM(L172:L222)</f>
        <v>5508581.1057051774</v>
      </c>
      <c r="N172" s="232"/>
      <c r="O172" s="46" t="s">
        <v>1736</v>
      </c>
      <c r="P172" s="234" t="s">
        <v>3643</v>
      </c>
      <c r="Q172" s="234" t="s">
        <v>3774</v>
      </c>
    </row>
    <row r="173" spans="1:17" ht="38.25" x14ac:dyDescent="0.2">
      <c r="A173" s="54">
        <v>157</v>
      </c>
      <c r="B173" s="4" t="s">
        <v>4075</v>
      </c>
      <c r="C173" s="61" t="s">
        <v>15</v>
      </c>
      <c r="D173" s="54">
        <v>3313381</v>
      </c>
      <c r="E173" s="5" t="s">
        <v>4078</v>
      </c>
      <c r="F173" s="4"/>
      <c r="G173" s="54" t="s">
        <v>3774</v>
      </c>
      <c r="H173" s="54" t="s">
        <v>61</v>
      </c>
      <c r="I173" s="59">
        <v>20</v>
      </c>
      <c r="J173" s="6">
        <v>80439000000</v>
      </c>
      <c r="K173" s="54" t="s">
        <v>34</v>
      </c>
      <c r="L173" s="59">
        <v>31200.6</v>
      </c>
      <c r="M173" s="231"/>
      <c r="N173" s="232"/>
      <c r="O173" s="46" t="s">
        <v>28</v>
      </c>
      <c r="P173" s="234"/>
      <c r="Q173" s="234"/>
    </row>
    <row r="174" spans="1:17" ht="38.25" x14ac:dyDescent="0.2">
      <c r="A174" s="54">
        <v>158</v>
      </c>
      <c r="B174" s="4" t="s">
        <v>4075</v>
      </c>
      <c r="C174" s="61" t="s">
        <v>1655</v>
      </c>
      <c r="D174" s="54">
        <v>3020361</v>
      </c>
      <c r="E174" s="5" t="s">
        <v>4079</v>
      </c>
      <c r="F174" s="4"/>
      <c r="G174" s="54" t="s">
        <v>3774</v>
      </c>
      <c r="H174" s="54" t="s">
        <v>61</v>
      </c>
      <c r="I174" s="59">
        <v>50</v>
      </c>
      <c r="J174" s="6">
        <v>80439000000</v>
      </c>
      <c r="K174" s="54" t="s">
        <v>34</v>
      </c>
      <c r="L174" s="59">
        <v>20416.5</v>
      </c>
      <c r="M174" s="231"/>
      <c r="N174" s="232"/>
      <c r="O174" s="46" t="s">
        <v>28</v>
      </c>
      <c r="P174" s="234"/>
      <c r="Q174" s="234"/>
    </row>
    <row r="175" spans="1:17" ht="38.25" x14ac:dyDescent="0.2">
      <c r="A175" s="54">
        <v>159</v>
      </c>
      <c r="B175" s="4" t="s">
        <v>4075</v>
      </c>
      <c r="C175" s="61" t="s">
        <v>1655</v>
      </c>
      <c r="D175" s="54">
        <v>3020361</v>
      </c>
      <c r="E175" s="5" t="s">
        <v>4080</v>
      </c>
      <c r="F175" s="4"/>
      <c r="G175" s="54" t="s">
        <v>3774</v>
      </c>
      <c r="H175" s="54" t="s">
        <v>61</v>
      </c>
      <c r="I175" s="59">
        <v>50</v>
      </c>
      <c r="J175" s="6">
        <v>80439000000</v>
      </c>
      <c r="K175" s="54" t="s">
        <v>34</v>
      </c>
      <c r="L175" s="59">
        <v>18322.5</v>
      </c>
      <c r="M175" s="231"/>
      <c r="N175" s="232"/>
      <c r="O175" s="46" t="s">
        <v>28</v>
      </c>
      <c r="P175" s="234"/>
      <c r="Q175" s="234"/>
    </row>
    <row r="176" spans="1:17" ht="38.25" x14ac:dyDescent="0.2">
      <c r="A176" s="54">
        <v>160</v>
      </c>
      <c r="B176" s="4" t="s">
        <v>4075</v>
      </c>
      <c r="C176" s="61" t="s">
        <v>1655</v>
      </c>
      <c r="D176" s="54">
        <v>3222510</v>
      </c>
      <c r="E176" s="5" t="s">
        <v>4081</v>
      </c>
      <c r="F176" s="4"/>
      <c r="G176" s="54" t="s">
        <v>3774</v>
      </c>
      <c r="H176" s="54" t="s">
        <v>61</v>
      </c>
      <c r="I176" s="59">
        <v>50</v>
      </c>
      <c r="J176" s="6">
        <v>80439000000</v>
      </c>
      <c r="K176" s="54" t="s">
        <v>34</v>
      </c>
      <c r="L176" s="59">
        <v>13610.999999999998</v>
      </c>
      <c r="M176" s="231"/>
      <c r="N176" s="232"/>
      <c r="O176" s="46" t="s">
        <v>28</v>
      </c>
      <c r="P176" s="234"/>
      <c r="Q176" s="234"/>
    </row>
    <row r="177" spans="1:17" ht="38.25" x14ac:dyDescent="0.2">
      <c r="A177" s="54">
        <v>161</v>
      </c>
      <c r="B177" s="4" t="s">
        <v>4075</v>
      </c>
      <c r="C177" s="61" t="s">
        <v>117</v>
      </c>
      <c r="D177" s="54">
        <v>3222180</v>
      </c>
      <c r="E177" s="5" t="s">
        <v>4082</v>
      </c>
      <c r="F177" s="4"/>
      <c r="G177" s="54" t="s">
        <v>3774</v>
      </c>
      <c r="H177" s="54" t="s">
        <v>61</v>
      </c>
      <c r="I177" s="59">
        <v>20</v>
      </c>
      <c r="J177" s="6">
        <v>80439000000</v>
      </c>
      <c r="K177" s="54" t="s">
        <v>34</v>
      </c>
      <c r="L177" s="59">
        <v>118310.99999999999</v>
      </c>
      <c r="M177" s="231"/>
      <c r="N177" s="232"/>
      <c r="O177" s="46" t="s">
        <v>28</v>
      </c>
      <c r="P177" s="234"/>
      <c r="Q177" s="234"/>
    </row>
    <row r="178" spans="1:17" ht="38.25" x14ac:dyDescent="0.2">
      <c r="A178" s="54">
        <v>162</v>
      </c>
      <c r="B178" s="4" t="s">
        <v>4075</v>
      </c>
      <c r="C178" s="61" t="s">
        <v>85</v>
      </c>
      <c r="D178" s="54">
        <v>3020000</v>
      </c>
      <c r="E178" s="5" t="s">
        <v>4083</v>
      </c>
      <c r="F178" s="4"/>
      <c r="G178" s="54" t="s">
        <v>3774</v>
      </c>
      <c r="H178" s="54" t="s">
        <v>61</v>
      </c>
      <c r="I178" s="59">
        <v>50</v>
      </c>
      <c r="J178" s="6">
        <v>80439000000</v>
      </c>
      <c r="K178" s="54" t="s">
        <v>34</v>
      </c>
      <c r="L178" s="59">
        <v>2198700</v>
      </c>
      <c r="M178" s="231"/>
      <c r="N178" s="232"/>
      <c r="O178" s="46" t="s">
        <v>28</v>
      </c>
      <c r="P178" s="234"/>
      <c r="Q178" s="234"/>
    </row>
    <row r="179" spans="1:17" ht="38.25" x14ac:dyDescent="0.2">
      <c r="A179" s="54">
        <v>163</v>
      </c>
      <c r="B179" s="4" t="s">
        <v>4075</v>
      </c>
      <c r="C179" s="61" t="s">
        <v>1655</v>
      </c>
      <c r="D179" s="54">
        <v>3020362</v>
      </c>
      <c r="E179" s="5" t="s">
        <v>4084</v>
      </c>
      <c r="F179" s="4"/>
      <c r="G179" s="54" t="s">
        <v>3774</v>
      </c>
      <c r="H179" s="54" t="s">
        <v>61</v>
      </c>
      <c r="I179" s="59">
        <v>50</v>
      </c>
      <c r="J179" s="6">
        <v>80439000000</v>
      </c>
      <c r="K179" s="54" t="s">
        <v>34</v>
      </c>
      <c r="L179" s="59">
        <v>533446.5</v>
      </c>
      <c r="M179" s="231"/>
      <c r="N179" s="232"/>
      <c r="O179" s="46" t="s">
        <v>28</v>
      </c>
      <c r="P179" s="234"/>
      <c r="Q179" s="234"/>
    </row>
    <row r="180" spans="1:17" ht="38.25" x14ac:dyDescent="0.2">
      <c r="A180" s="54">
        <v>164</v>
      </c>
      <c r="B180" s="4" t="s">
        <v>4075</v>
      </c>
      <c r="C180" s="61" t="s">
        <v>1655</v>
      </c>
      <c r="D180" s="54">
        <v>3020363</v>
      </c>
      <c r="E180" s="5" t="s">
        <v>4085</v>
      </c>
      <c r="F180" s="4"/>
      <c r="G180" s="54" t="s">
        <v>3774</v>
      </c>
      <c r="H180" s="54" t="s">
        <v>61</v>
      </c>
      <c r="I180" s="59">
        <v>30</v>
      </c>
      <c r="J180" s="6">
        <v>80439000000</v>
      </c>
      <c r="K180" s="54" t="s">
        <v>34</v>
      </c>
      <c r="L180" s="59">
        <v>351477.89999999997</v>
      </c>
      <c r="M180" s="231"/>
      <c r="N180" s="232"/>
      <c r="O180" s="46" t="s">
        <v>28</v>
      </c>
      <c r="P180" s="234"/>
      <c r="Q180" s="234"/>
    </row>
    <row r="181" spans="1:17" ht="38.25" x14ac:dyDescent="0.2">
      <c r="A181" s="54">
        <v>165</v>
      </c>
      <c r="B181" s="4" t="s">
        <v>4075</v>
      </c>
      <c r="C181" s="61" t="s">
        <v>269</v>
      </c>
      <c r="D181" s="54">
        <v>3132118</v>
      </c>
      <c r="E181" s="5" t="s">
        <v>4086</v>
      </c>
      <c r="F181" s="4"/>
      <c r="G181" s="54" t="s">
        <v>3774</v>
      </c>
      <c r="H181" s="54" t="s">
        <v>61</v>
      </c>
      <c r="I181" s="59">
        <v>1</v>
      </c>
      <c r="J181" s="6">
        <v>80439000000</v>
      </c>
      <c r="K181" s="54" t="s">
        <v>34</v>
      </c>
      <c r="L181" s="59">
        <v>5538.6299999999992</v>
      </c>
      <c r="M181" s="231"/>
      <c r="N181" s="232"/>
      <c r="O181" s="46" t="s">
        <v>28</v>
      </c>
      <c r="P181" s="234"/>
      <c r="Q181" s="234"/>
    </row>
    <row r="182" spans="1:17" ht="38.25" x14ac:dyDescent="0.2">
      <c r="A182" s="54">
        <v>166</v>
      </c>
      <c r="B182" s="4" t="s">
        <v>4075</v>
      </c>
      <c r="C182" s="61" t="s">
        <v>1655</v>
      </c>
      <c r="D182" s="54">
        <v>3020345</v>
      </c>
      <c r="E182" s="5" t="s">
        <v>4087</v>
      </c>
      <c r="F182" s="4"/>
      <c r="G182" s="54" t="s">
        <v>3774</v>
      </c>
      <c r="H182" s="54" t="s">
        <v>61</v>
      </c>
      <c r="I182" s="59">
        <v>50</v>
      </c>
      <c r="J182" s="6">
        <v>80439000000</v>
      </c>
      <c r="K182" s="54" t="s">
        <v>34</v>
      </c>
      <c r="L182" s="59">
        <v>75907.5</v>
      </c>
      <c r="M182" s="231"/>
      <c r="N182" s="232"/>
      <c r="O182" s="46" t="s">
        <v>28</v>
      </c>
      <c r="P182" s="234"/>
      <c r="Q182" s="234"/>
    </row>
    <row r="183" spans="1:17" ht="38.25" x14ac:dyDescent="0.2">
      <c r="A183" s="54">
        <v>167</v>
      </c>
      <c r="B183" s="4" t="s">
        <v>4075</v>
      </c>
      <c r="C183" s="61" t="s">
        <v>113</v>
      </c>
      <c r="D183" s="54">
        <v>3312410</v>
      </c>
      <c r="E183" s="5" t="s">
        <v>4088</v>
      </c>
      <c r="F183" s="4"/>
      <c r="G183" s="54" t="s">
        <v>3774</v>
      </c>
      <c r="H183" s="54" t="s">
        <v>61</v>
      </c>
      <c r="I183" s="59">
        <v>1</v>
      </c>
      <c r="J183" s="6">
        <v>80439000000</v>
      </c>
      <c r="K183" s="54" t="s">
        <v>34</v>
      </c>
      <c r="L183" s="59">
        <v>837.59999999999991</v>
      </c>
      <c r="M183" s="231"/>
      <c r="N183" s="232"/>
      <c r="O183" s="46" t="s">
        <v>28</v>
      </c>
      <c r="P183" s="234"/>
      <c r="Q183" s="234"/>
    </row>
    <row r="184" spans="1:17" ht="38.25" x14ac:dyDescent="0.2">
      <c r="A184" s="54">
        <v>168</v>
      </c>
      <c r="B184" s="4" t="s">
        <v>4075</v>
      </c>
      <c r="C184" s="61" t="s">
        <v>4089</v>
      </c>
      <c r="D184" s="54">
        <v>2893180</v>
      </c>
      <c r="E184" s="5" t="s">
        <v>4090</v>
      </c>
      <c r="F184" s="4"/>
      <c r="G184" s="54" t="s">
        <v>3774</v>
      </c>
      <c r="H184" s="54" t="s">
        <v>61</v>
      </c>
      <c r="I184" s="59">
        <v>2</v>
      </c>
      <c r="J184" s="6">
        <v>80439000000</v>
      </c>
      <c r="K184" s="54" t="s">
        <v>34</v>
      </c>
      <c r="L184" s="59">
        <v>3601.68</v>
      </c>
      <c r="M184" s="231"/>
      <c r="N184" s="232"/>
      <c r="O184" s="46" t="s">
        <v>28</v>
      </c>
      <c r="P184" s="234"/>
      <c r="Q184" s="234"/>
    </row>
    <row r="185" spans="1:17" ht="38.25" x14ac:dyDescent="0.2">
      <c r="A185" s="54">
        <v>169</v>
      </c>
      <c r="B185" s="4" t="s">
        <v>4075</v>
      </c>
      <c r="C185" s="61" t="s">
        <v>4091</v>
      </c>
      <c r="D185" s="54">
        <v>3211426</v>
      </c>
      <c r="E185" s="5" t="s">
        <v>4092</v>
      </c>
      <c r="F185" s="4"/>
      <c r="G185" s="54" t="s">
        <v>3774</v>
      </c>
      <c r="H185" s="54" t="s">
        <v>47</v>
      </c>
      <c r="I185" s="59">
        <v>4</v>
      </c>
      <c r="J185" s="6">
        <v>80439000000</v>
      </c>
      <c r="K185" s="54" t="s">
        <v>34</v>
      </c>
      <c r="L185" s="59">
        <v>996.74399999999991</v>
      </c>
      <c r="M185" s="231"/>
      <c r="N185" s="232"/>
      <c r="O185" s="46" t="s">
        <v>28</v>
      </c>
      <c r="P185" s="234"/>
      <c r="Q185" s="234"/>
    </row>
    <row r="186" spans="1:17" ht="38.25" x14ac:dyDescent="0.2">
      <c r="A186" s="54">
        <v>170</v>
      </c>
      <c r="B186" s="4" t="s">
        <v>4075</v>
      </c>
      <c r="C186" s="61" t="s">
        <v>4091</v>
      </c>
      <c r="D186" s="54">
        <v>3211426</v>
      </c>
      <c r="E186" s="5" t="s">
        <v>4093</v>
      </c>
      <c r="F186" s="4"/>
      <c r="G186" s="54" t="s">
        <v>3774</v>
      </c>
      <c r="H186" s="54" t="s">
        <v>47</v>
      </c>
      <c r="I186" s="59">
        <v>1</v>
      </c>
      <c r="J186" s="6">
        <v>80439000000</v>
      </c>
      <c r="K186" s="54" t="s">
        <v>34</v>
      </c>
      <c r="L186" s="59">
        <v>108.88799999999999</v>
      </c>
      <c r="M186" s="231"/>
      <c r="N186" s="232"/>
      <c r="O186" s="46" t="s">
        <v>28</v>
      </c>
      <c r="P186" s="234"/>
      <c r="Q186" s="234"/>
    </row>
    <row r="187" spans="1:17" ht="38.25" x14ac:dyDescent="0.2">
      <c r="A187" s="54">
        <v>171</v>
      </c>
      <c r="B187" s="4" t="s">
        <v>4075</v>
      </c>
      <c r="C187" s="61" t="s">
        <v>4094</v>
      </c>
      <c r="D187" s="54">
        <v>1912120</v>
      </c>
      <c r="E187" s="5" t="s">
        <v>4095</v>
      </c>
      <c r="F187" s="4"/>
      <c r="G187" s="54" t="s">
        <v>3774</v>
      </c>
      <c r="H187" s="54" t="s">
        <v>61</v>
      </c>
      <c r="I187" s="59">
        <v>5</v>
      </c>
      <c r="J187" s="6">
        <v>80439000000</v>
      </c>
      <c r="K187" s="54" t="s">
        <v>34</v>
      </c>
      <c r="L187" s="59">
        <v>5182.6499999999996</v>
      </c>
      <c r="M187" s="231"/>
      <c r="N187" s="232"/>
      <c r="O187" s="46" t="s">
        <v>28</v>
      </c>
      <c r="P187" s="234"/>
      <c r="Q187" s="234"/>
    </row>
    <row r="188" spans="1:17" ht="38.25" x14ac:dyDescent="0.2">
      <c r="A188" s="54">
        <v>172</v>
      </c>
      <c r="B188" s="4" t="s">
        <v>4075</v>
      </c>
      <c r="C188" s="61" t="s">
        <v>4096</v>
      </c>
      <c r="D188" s="54">
        <v>3230140</v>
      </c>
      <c r="E188" s="5" t="s">
        <v>4097</v>
      </c>
      <c r="F188" s="4"/>
      <c r="G188" s="54" t="s">
        <v>3774</v>
      </c>
      <c r="H188" s="54" t="s">
        <v>61</v>
      </c>
      <c r="I188" s="59">
        <v>3</v>
      </c>
      <c r="J188" s="6">
        <v>80439000000</v>
      </c>
      <c r="K188" s="54" t="s">
        <v>34</v>
      </c>
      <c r="L188" s="59">
        <v>36090.089999999997</v>
      </c>
      <c r="M188" s="231"/>
      <c r="N188" s="232"/>
      <c r="O188" s="46" t="s">
        <v>28</v>
      </c>
      <c r="P188" s="234"/>
      <c r="Q188" s="234"/>
    </row>
    <row r="189" spans="1:17" ht="38.25" x14ac:dyDescent="0.2">
      <c r="A189" s="54">
        <v>173</v>
      </c>
      <c r="B189" s="4" t="s">
        <v>4075</v>
      </c>
      <c r="C189" s="61" t="s">
        <v>4098</v>
      </c>
      <c r="D189" s="54">
        <v>2101500</v>
      </c>
      <c r="E189" s="5" t="s">
        <v>4099</v>
      </c>
      <c r="F189" s="4"/>
      <c r="G189" s="54" t="s">
        <v>3774</v>
      </c>
      <c r="H189" s="54" t="s">
        <v>61</v>
      </c>
      <c r="I189" s="59">
        <v>20</v>
      </c>
      <c r="J189" s="6">
        <v>80439000000</v>
      </c>
      <c r="K189" s="54" t="s">
        <v>34</v>
      </c>
      <c r="L189" s="59">
        <v>1675.2</v>
      </c>
      <c r="M189" s="231"/>
      <c r="N189" s="232"/>
      <c r="O189" s="46" t="s">
        <v>28</v>
      </c>
      <c r="P189" s="234"/>
      <c r="Q189" s="234"/>
    </row>
    <row r="190" spans="1:17" ht="38.25" x14ac:dyDescent="0.2">
      <c r="A190" s="54">
        <v>174</v>
      </c>
      <c r="B190" s="4" t="s">
        <v>4075</v>
      </c>
      <c r="C190" s="61" t="s">
        <v>19</v>
      </c>
      <c r="D190" s="54">
        <v>3020361</v>
      </c>
      <c r="E190" s="5" t="s">
        <v>4100</v>
      </c>
      <c r="F190" s="4"/>
      <c r="G190" s="54" t="s">
        <v>3774</v>
      </c>
      <c r="H190" s="54" t="s">
        <v>61</v>
      </c>
      <c r="I190" s="59">
        <v>1</v>
      </c>
      <c r="J190" s="6">
        <v>80439000000</v>
      </c>
      <c r="K190" s="54" t="s">
        <v>34</v>
      </c>
      <c r="L190" s="59">
        <v>479.41</v>
      </c>
      <c r="M190" s="231"/>
      <c r="N190" s="232"/>
      <c r="O190" s="46" t="s">
        <v>28</v>
      </c>
      <c r="P190" s="234"/>
      <c r="Q190" s="234"/>
    </row>
    <row r="191" spans="1:17" ht="38.25" x14ac:dyDescent="0.2">
      <c r="A191" s="54">
        <v>175</v>
      </c>
      <c r="B191" s="4" t="s">
        <v>4075</v>
      </c>
      <c r="C191" s="61" t="s">
        <v>19</v>
      </c>
      <c r="D191" s="54">
        <v>3020347</v>
      </c>
      <c r="E191" s="5" t="s">
        <v>4101</v>
      </c>
      <c r="F191" s="4"/>
      <c r="G191" s="54" t="s">
        <v>3774</v>
      </c>
      <c r="H191" s="54" t="s">
        <v>61</v>
      </c>
      <c r="I191" s="59">
        <v>10</v>
      </c>
      <c r="J191" s="6">
        <v>80439000000</v>
      </c>
      <c r="K191" s="54" t="s">
        <v>34</v>
      </c>
      <c r="L191" s="59">
        <v>811.2</v>
      </c>
      <c r="M191" s="231"/>
      <c r="N191" s="232"/>
      <c r="O191" s="46" t="s">
        <v>28</v>
      </c>
      <c r="P191" s="234"/>
      <c r="Q191" s="234"/>
    </row>
    <row r="192" spans="1:17" ht="38.25" x14ac:dyDescent="0.2">
      <c r="A192" s="54">
        <v>176</v>
      </c>
      <c r="B192" s="4" t="s">
        <v>4102</v>
      </c>
      <c r="C192" s="61" t="s">
        <v>35</v>
      </c>
      <c r="D192" s="54">
        <v>3322170</v>
      </c>
      <c r="E192" s="5" t="s">
        <v>4103</v>
      </c>
      <c r="F192" s="4" t="s">
        <v>4104</v>
      </c>
      <c r="G192" s="54" t="s">
        <v>3774</v>
      </c>
      <c r="H192" s="54" t="s">
        <v>61</v>
      </c>
      <c r="I192" s="59">
        <v>1</v>
      </c>
      <c r="J192" s="6">
        <v>80439000000</v>
      </c>
      <c r="K192" s="54" t="s">
        <v>34</v>
      </c>
      <c r="L192" s="59">
        <v>4728.59</v>
      </c>
      <c r="M192" s="231"/>
      <c r="N192" s="232"/>
      <c r="O192" s="46" t="s">
        <v>28</v>
      </c>
      <c r="P192" s="234"/>
      <c r="Q192" s="234"/>
    </row>
    <row r="193" spans="1:17" ht="38.25" x14ac:dyDescent="0.2">
      <c r="A193" s="54">
        <v>177</v>
      </c>
      <c r="B193" s="4" t="s">
        <v>4102</v>
      </c>
      <c r="C193" s="61" t="s">
        <v>4105</v>
      </c>
      <c r="D193" s="54">
        <v>3230140</v>
      </c>
      <c r="E193" s="5" t="s">
        <v>4106</v>
      </c>
      <c r="F193" s="4" t="s">
        <v>4104</v>
      </c>
      <c r="G193" s="54" t="s">
        <v>3774</v>
      </c>
      <c r="H193" s="54" t="s">
        <v>61</v>
      </c>
      <c r="I193" s="59">
        <v>1</v>
      </c>
      <c r="J193" s="6">
        <v>80439000000</v>
      </c>
      <c r="K193" s="54" t="s">
        <v>34</v>
      </c>
      <c r="L193" s="59">
        <v>5029.01</v>
      </c>
      <c r="M193" s="231"/>
      <c r="N193" s="232"/>
      <c r="O193" s="46" t="s">
        <v>28</v>
      </c>
      <c r="P193" s="234"/>
      <c r="Q193" s="234"/>
    </row>
    <row r="194" spans="1:17" ht="38.25" x14ac:dyDescent="0.2">
      <c r="A194" s="54">
        <v>178</v>
      </c>
      <c r="B194" s="4" t="s">
        <v>4102</v>
      </c>
      <c r="C194" s="61" t="s">
        <v>4107</v>
      </c>
      <c r="D194" s="54">
        <v>3221100</v>
      </c>
      <c r="E194" s="5" t="s">
        <v>4108</v>
      </c>
      <c r="F194" s="4"/>
      <c r="G194" s="54" t="s">
        <v>3774</v>
      </c>
      <c r="H194" s="54" t="s">
        <v>61</v>
      </c>
      <c r="I194" s="59">
        <v>5</v>
      </c>
      <c r="J194" s="6">
        <v>80439000000</v>
      </c>
      <c r="K194" s="54" t="s">
        <v>34</v>
      </c>
      <c r="L194" s="59">
        <v>220000</v>
      </c>
      <c r="M194" s="231"/>
      <c r="N194" s="232"/>
      <c r="O194" s="46" t="s">
        <v>28</v>
      </c>
      <c r="P194" s="234"/>
      <c r="Q194" s="234"/>
    </row>
    <row r="195" spans="1:17" ht="38.25" x14ac:dyDescent="0.2">
      <c r="A195" s="54">
        <v>179</v>
      </c>
      <c r="B195" s="4" t="s">
        <v>4102</v>
      </c>
      <c r="C195" s="61" t="s">
        <v>35</v>
      </c>
      <c r="D195" s="54">
        <v>3322170</v>
      </c>
      <c r="E195" s="5" t="s">
        <v>4109</v>
      </c>
      <c r="F195" s="4"/>
      <c r="G195" s="54" t="s">
        <v>3774</v>
      </c>
      <c r="H195" s="54" t="s">
        <v>82</v>
      </c>
      <c r="I195" s="59">
        <v>3</v>
      </c>
      <c r="J195" s="6">
        <v>80439000000</v>
      </c>
      <c r="K195" s="54" t="s">
        <v>34</v>
      </c>
      <c r="L195" s="59">
        <v>23421</v>
      </c>
      <c r="M195" s="231"/>
      <c r="N195" s="232"/>
      <c r="O195" s="46" t="s">
        <v>28</v>
      </c>
      <c r="P195" s="234"/>
      <c r="Q195" s="234"/>
    </row>
    <row r="196" spans="1:17" ht="38.25" x14ac:dyDescent="0.2">
      <c r="A196" s="54">
        <v>180</v>
      </c>
      <c r="B196" s="4" t="s">
        <v>4102</v>
      </c>
      <c r="C196" s="61" t="s">
        <v>4110</v>
      </c>
      <c r="D196" s="54">
        <v>3322030</v>
      </c>
      <c r="E196" s="5" t="s">
        <v>4111</v>
      </c>
      <c r="F196" s="4"/>
      <c r="G196" s="54" t="s">
        <v>3774</v>
      </c>
      <c r="H196" s="54" t="s">
        <v>82</v>
      </c>
      <c r="I196" s="59">
        <v>1</v>
      </c>
      <c r="J196" s="6">
        <v>80439000000</v>
      </c>
      <c r="K196" s="54" t="s">
        <v>34</v>
      </c>
      <c r="L196" s="59">
        <v>82591.55</v>
      </c>
      <c r="M196" s="231"/>
      <c r="N196" s="232"/>
      <c r="O196" s="46" t="s">
        <v>28</v>
      </c>
      <c r="P196" s="234"/>
      <c r="Q196" s="234"/>
    </row>
    <row r="197" spans="1:17" ht="140.25" customHeight="1" x14ac:dyDescent="0.2">
      <c r="A197" s="54">
        <v>181</v>
      </c>
      <c r="B197" s="4" t="s">
        <v>4112</v>
      </c>
      <c r="C197" s="61" t="s">
        <v>19</v>
      </c>
      <c r="D197" s="54">
        <v>3222510</v>
      </c>
      <c r="E197" s="5" t="s">
        <v>2206</v>
      </c>
      <c r="F197" s="4" t="s">
        <v>4113</v>
      </c>
      <c r="G197" s="54" t="s">
        <v>3774</v>
      </c>
      <c r="H197" s="54" t="s">
        <v>61</v>
      </c>
      <c r="I197" s="59">
        <v>4</v>
      </c>
      <c r="J197" s="6">
        <v>80439000000</v>
      </c>
      <c r="K197" s="54" t="s">
        <v>34</v>
      </c>
      <c r="L197" s="59">
        <v>1444.56</v>
      </c>
      <c r="M197" s="231"/>
      <c r="N197" s="232"/>
      <c r="O197" s="46" t="s">
        <v>28</v>
      </c>
      <c r="P197" s="234"/>
      <c r="Q197" s="234"/>
    </row>
    <row r="198" spans="1:17" ht="204" customHeight="1" x14ac:dyDescent="0.2">
      <c r="A198" s="54">
        <v>182</v>
      </c>
      <c r="B198" s="4" t="s">
        <v>4112</v>
      </c>
      <c r="C198" s="61" t="s">
        <v>19</v>
      </c>
      <c r="D198" s="54">
        <v>3222510</v>
      </c>
      <c r="E198" s="5" t="s">
        <v>2206</v>
      </c>
      <c r="F198" s="4" t="s">
        <v>4114</v>
      </c>
      <c r="G198" s="54" t="s">
        <v>3774</v>
      </c>
      <c r="H198" s="54" t="s">
        <v>61</v>
      </c>
      <c r="I198" s="59">
        <v>2</v>
      </c>
      <c r="J198" s="6">
        <v>80439000000</v>
      </c>
      <c r="K198" s="54" t="s">
        <v>34</v>
      </c>
      <c r="L198" s="59">
        <v>722.48</v>
      </c>
      <c r="M198" s="231"/>
      <c r="N198" s="232"/>
      <c r="O198" s="46" t="s">
        <v>28</v>
      </c>
      <c r="P198" s="234"/>
      <c r="Q198" s="234"/>
    </row>
    <row r="199" spans="1:17" ht="63.75" x14ac:dyDescent="0.2">
      <c r="A199" s="54">
        <v>183</v>
      </c>
      <c r="B199" s="4" t="s">
        <v>4115</v>
      </c>
      <c r="C199" s="61" t="s">
        <v>19</v>
      </c>
      <c r="D199" s="54">
        <v>3020345</v>
      </c>
      <c r="E199" s="5" t="s">
        <v>4116</v>
      </c>
      <c r="F199" s="4" t="s">
        <v>4117</v>
      </c>
      <c r="G199" s="54" t="s">
        <v>3774</v>
      </c>
      <c r="H199" s="54" t="s">
        <v>61</v>
      </c>
      <c r="I199" s="59">
        <v>3</v>
      </c>
      <c r="J199" s="6">
        <v>80439000000</v>
      </c>
      <c r="K199" s="54" t="s">
        <v>34</v>
      </c>
      <c r="L199" s="59">
        <v>3630.8213415539999</v>
      </c>
      <c r="M199" s="231"/>
      <c r="N199" s="232"/>
      <c r="O199" s="46" t="s">
        <v>28</v>
      </c>
      <c r="P199" s="234"/>
      <c r="Q199" s="234"/>
    </row>
    <row r="200" spans="1:17" ht="38.25" x14ac:dyDescent="0.2">
      <c r="A200" s="54">
        <v>184</v>
      </c>
      <c r="B200" s="4" t="s">
        <v>4115</v>
      </c>
      <c r="C200" s="61" t="s">
        <v>19</v>
      </c>
      <c r="D200" s="54">
        <v>3020345</v>
      </c>
      <c r="E200" s="5" t="s">
        <v>4118</v>
      </c>
      <c r="F200" s="4"/>
      <c r="G200" s="54" t="s">
        <v>3774</v>
      </c>
      <c r="H200" s="54" t="s">
        <v>61</v>
      </c>
      <c r="I200" s="59">
        <v>14</v>
      </c>
      <c r="J200" s="6">
        <v>80439000000</v>
      </c>
      <c r="K200" s="54" t="s">
        <v>34</v>
      </c>
      <c r="L200" s="59">
        <v>7937.23</v>
      </c>
      <c r="M200" s="231"/>
      <c r="N200" s="232"/>
      <c r="O200" s="46" t="s">
        <v>28</v>
      </c>
      <c r="P200" s="234"/>
      <c r="Q200" s="234"/>
    </row>
    <row r="201" spans="1:17" ht="38.25" x14ac:dyDescent="0.2">
      <c r="A201" s="54">
        <v>185</v>
      </c>
      <c r="B201" s="4" t="s">
        <v>4115</v>
      </c>
      <c r="C201" s="61" t="s">
        <v>19</v>
      </c>
      <c r="D201" s="54">
        <v>3020345</v>
      </c>
      <c r="E201" s="5" t="s">
        <v>4119</v>
      </c>
      <c r="F201" s="4"/>
      <c r="G201" s="54" t="s">
        <v>3774</v>
      </c>
      <c r="H201" s="54" t="s">
        <v>61</v>
      </c>
      <c r="I201" s="59">
        <v>7</v>
      </c>
      <c r="J201" s="6">
        <v>80439000000</v>
      </c>
      <c r="K201" s="54" t="s">
        <v>34</v>
      </c>
      <c r="L201" s="59">
        <v>8471.9164636259993</v>
      </c>
      <c r="M201" s="231"/>
      <c r="N201" s="232"/>
      <c r="O201" s="46" t="s">
        <v>28</v>
      </c>
      <c r="P201" s="234"/>
      <c r="Q201" s="234"/>
    </row>
    <row r="202" spans="1:17" ht="38.25" x14ac:dyDescent="0.2">
      <c r="A202" s="54">
        <v>186</v>
      </c>
      <c r="B202" s="4" t="s">
        <v>4120</v>
      </c>
      <c r="C202" s="61" t="s">
        <v>35</v>
      </c>
      <c r="D202" s="54">
        <v>3322170</v>
      </c>
      <c r="E202" s="5" t="s">
        <v>4121</v>
      </c>
      <c r="F202" s="4" t="s">
        <v>4122</v>
      </c>
      <c r="G202" s="54" t="s">
        <v>3774</v>
      </c>
      <c r="H202" s="54" t="s">
        <v>61</v>
      </c>
      <c r="I202" s="59">
        <v>5</v>
      </c>
      <c r="J202" s="6">
        <v>80439000000</v>
      </c>
      <c r="K202" s="54" t="s">
        <v>34</v>
      </c>
      <c r="L202" s="59">
        <v>39034.742599999998</v>
      </c>
      <c r="M202" s="231"/>
      <c r="N202" s="232"/>
      <c r="O202" s="46" t="s">
        <v>28</v>
      </c>
      <c r="P202" s="234"/>
      <c r="Q202" s="234"/>
    </row>
    <row r="203" spans="1:17" ht="38.25" x14ac:dyDescent="0.2">
      <c r="A203" s="54">
        <v>187</v>
      </c>
      <c r="B203" s="4" t="s">
        <v>4120</v>
      </c>
      <c r="C203" s="61" t="s">
        <v>35</v>
      </c>
      <c r="D203" s="54">
        <v>3322170</v>
      </c>
      <c r="E203" s="8" t="s">
        <v>4123</v>
      </c>
      <c r="F203" s="4"/>
      <c r="G203" s="54" t="s">
        <v>3774</v>
      </c>
      <c r="H203" s="54" t="s">
        <v>61</v>
      </c>
      <c r="I203" s="59">
        <v>1</v>
      </c>
      <c r="J203" s="6">
        <v>80439000000</v>
      </c>
      <c r="K203" s="54" t="s">
        <v>34</v>
      </c>
      <c r="L203" s="59">
        <v>12998.773729999999</v>
      </c>
      <c r="M203" s="231"/>
      <c r="N203" s="232"/>
      <c r="O203" s="46" t="s">
        <v>28</v>
      </c>
      <c r="P203" s="234"/>
      <c r="Q203" s="234"/>
    </row>
    <row r="204" spans="1:17" ht="38.25" x14ac:dyDescent="0.2">
      <c r="A204" s="54">
        <v>188</v>
      </c>
      <c r="B204" s="4" t="s">
        <v>4120</v>
      </c>
      <c r="C204" s="61" t="s">
        <v>4094</v>
      </c>
      <c r="D204" s="54">
        <v>1912120</v>
      </c>
      <c r="E204" s="8" t="s">
        <v>4124</v>
      </c>
      <c r="F204" s="4"/>
      <c r="G204" s="54" t="s">
        <v>3774</v>
      </c>
      <c r="H204" s="54" t="s">
        <v>61</v>
      </c>
      <c r="I204" s="59">
        <v>1</v>
      </c>
      <c r="J204" s="6">
        <v>80439000000</v>
      </c>
      <c r="K204" s="54" t="s">
        <v>34</v>
      </c>
      <c r="L204" s="59">
        <v>1388.4581099999998</v>
      </c>
      <c r="M204" s="231"/>
      <c r="N204" s="232"/>
      <c r="O204" s="46" t="s">
        <v>28</v>
      </c>
      <c r="P204" s="234"/>
      <c r="Q204" s="234"/>
    </row>
    <row r="205" spans="1:17" ht="38.25" x14ac:dyDescent="0.2">
      <c r="A205" s="54">
        <v>189</v>
      </c>
      <c r="B205" s="4" t="s">
        <v>4120</v>
      </c>
      <c r="C205" s="61" t="s">
        <v>422</v>
      </c>
      <c r="D205" s="54">
        <v>3230154</v>
      </c>
      <c r="E205" s="8" t="s">
        <v>4125</v>
      </c>
      <c r="F205" s="4"/>
      <c r="G205" s="54" t="s">
        <v>3774</v>
      </c>
      <c r="H205" s="54" t="s">
        <v>61</v>
      </c>
      <c r="I205" s="59">
        <v>1</v>
      </c>
      <c r="J205" s="6">
        <v>80439000000</v>
      </c>
      <c r="K205" s="54" t="s">
        <v>34</v>
      </c>
      <c r="L205" s="59">
        <v>12998.773729999999</v>
      </c>
      <c r="M205" s="231"/>
      <c r="N205" s="232"/>
      <c r="O205" s="46" t="s">
        <v>28</v>
      </c>
      <c r="P205" s="234"/>
      <c r="Q205" s="234"/>
    </row>
    <row r="206" spans="1:17" ht="38.25" x14ac:dyDescent="0.2">
      <c r="A206" s="54">
        <v>190</v>
      </c>
      <c r="B206" s="4" t="s">
        <v>4120</v>
      </c>
      <c r="C206" s="61" t="s">
        <v>4126</v>
      </c>
      <c r="D206" s="54">
        <v>3010360</v>
      </c>
      <c r="E206" s="8" t="s">
        <v>4127</v>
      </c>
      <c r="F206" s="4"/>
      <c r="G206" s="54" t="s">
        <v>3774</v>
      </c>
      <c r="H206" s="54" t="s">
        <v>61</v>
      </c>
      <c r="I206" s="59">
        <v>1</v>
      </c>
      <c r="J206" s="6">
        <v>80439000000</v>
      </c>
      <c r="K206" s="54" t="s">
        <v>34</v>
      </c>
      <c r="L206" s="59">
        <v>31290</v>
      </c>
      <c r="M206" s="231"/>
      <c r="N206" s="232"/>
      <c r="O206" s="46" t="s">
        <v>28</v>
      </c>
      <c r="P206" s="234"/>
      <c r="Q206" s="234"/>
    </row>
    <row r="207" spans="1:17" ht="38.25" x14ac:dyDescent="0.2">
      <c r="A207" s="54">
        <v>191</v>
      </c>
      <c r="B207" s="4" t="s">
        <v>4120</v>
      </c>
      <c r="C207" s="61" t="s">
        <v>4094</v>
      </c>
      <c r="D207" s="54">
        <v>1912120</v>
      </c>
      <c r="E207" s="8" t="s">
        <v>4128</v>
      </c>
      <c r="F207" s="4"/>
      <c r="G207" s="54" t="s">
        <v>3774</v>
      </c>
      <c r="H207" s="54" t="s">
        <v>61</v>
      </c>
      <c r="I207" s="59">
        <v>1</v>
      </c>
      <c r="J207" s="6">
        <v>80439000000</v>
      </c>
      <c r="K207" s="54" t="s">
        <v>34</v>
      </c>
      <c r="L207" s="59">
        <v>2420.4899999999998</v>
      </c>
      <c r="M207" s="231"/>
      <c r="N207" s="232"/>
      <c r="O207" s="46" t="s">
        <v>28</v>
      </c>
      <c r="P207" s="234"/>
      <c r="Q207" s="234"/>
    </row>
    <row r="208" spans="1:17" ht="38.25" x14ac:dyDescent="0.2">
      <c r="A208" s="54">
        <v>192</v>
      </c>
      <c r="B208" s="4" t="s">
        <v>3947</v>
      </c>
      <c r="C208" s="61" t="s">
        <v>3950</v>
      </c>
      <c r="D208" s="54">
        <v>2929440</v>
      </c>
      <c r="E208" s="8" t="s">
        <v>3951</v>
      </c>
      <c r="F208" s="4"/>
      <c r="G208" s="54" t="s">
        <v>3774</v>
      </c>
      <c r="H208" s="54" t="s">
        <v>61</v>
      </c>
      <c r="I208" s="59">
        <v>1</v>
      </c>
      <c r="J208" s="6">
        <v>80439000000</v>
      </c>
      <c r="K208" s="54" t="s">
        <v>34</v>
      </c>
      <c r="L208" s="59">
        <v>25975.63</v>
      </c>
      <c r="M208" s="231"/>
      <c r="N208" s="232"/>
      <c r="O208" s="46" t="s">
        <v>28</v>
      </c>
      <c r="P208" s="234"/>
      <c r="Q208" s="234"/>
    </row>
    <row r="209" spans="1:17" ht="38.25" x14ac:dyDescent="0.2">
      <c r="A209" s="54">
        <v>193</v>
      </c>
      <c r="B209" s="54" t="s">
        <v>4129</v>
      </c>
      <c r="C209" s="4" t="s">
        <v>19</v>
      </c>
      <c r="D209" s="61">
        <v>3020363</v>
      </c>
      <c r="E209" s="9" t="s">
        <v>4130</v>
      </c>
      <c r="F209" s="5"/>
      <c r="G209" s="54" t="s">
        <v>3774</v>
      </c>
      <c r="H209" s="54" t="s">
        <v>61</v>
      </c>
      <c r="I209" s="54">
        <v>7</v>
      </c>
      <c r="J209" s="6">
        <v>80439000000</v>
      </c>
      <c r="K209" s="54" t="s">
        <v>34</v>
      </c>
      <c r="L209" s="59">
        <v>90657.21</v>
      </c>
      <c r="M209" s="231"/>
      <c r="N209" s="232"/>
      <c r="O209" s="46" t="s">
        <v>28</v>
      </c>
      <c r="P209" s="234"/>
      <c r="Q209" s="234"/>
    </row>
    <row r="210" spans="1:17" ht="38.25" x14ac:dyDescent="0.2">
      <c r="A210" s="54">
        <v>194</v>
      </c>
      <c r="B210" s="54" t="s">
        <v>4129</v>
      </c>
      <c r="C210" s="4" t="s">
        <v>19</v>
      </c>
      <c r="D210" s="61">
        <v>3020363</v>
      </c>
      <c r="E210" s="9" t="s">
        <v>4131</v>
      </c>
      <c r="F210" s="5"/>
      <c r="G210" s="54" t="s">
        <v>3774</v>
      </c>
      <c r="H210" s="54" t="s">
        <v>61</v>
      </c>
      <c r="I210" s="54">
        <v>1</v>
      </c>
      <c r="J210" s="6">
        <v>80439000000</v>
      </c>
      <c r="K210" s="54" t="s">
        <v>34</v>
      </c>
      <c r="L210" s="59">
        <v>16763.2</v>
      </c>
      <c r="M210" s="231"/>
      <c r="N210" s="232"/>
      <c r="O210" s="46" t="s">
        <v>28</v>
      </c>
      <c r="P210" s="234"/>
      <c r="Q210" s="234"/>
    </row>
    <row r="211" spans="1:17" ht="38.25" x14ac:dyDescent="0.2">
      <c r="A211" s="54">
        <v>195</v>
      </c>
      <c r="B211" s="54" t="s">
        <v>4129</v>
      </c>
      <c r="C211" s="4" t="s">
        <v>19</v>
      </c>
      <c r="D211" s="61">
        <v>3020363</v>
      </c>
      <c r="E211" s="9" t="s">
        <v>4132</v>
      </c>
      <c r="F211" s="5" t="s">
        <v>4133</v>
      </c>
      <c r="G211" s="54" t="s">
        <v>3774</v>
      </c>
      <c r="H211" s="54" t="s">
        <v>61</v>
      </c>
      <c r="I211" s="54">
        <v>1</v>
      </c>
      <c r="J211" s="6">
        <v>80439000000</v>
      </c>
      <c r="K211" s="54" t="s">
        <v>34</v>
      </c>
      <c r="L211" s="59">
        <v>18001.419999999998</v>
      </c>
      <c r="M211" s="231"/>
      <c r="N211" s="232"/>
      <c r="O211" s="46" t="s">
        <v>28</v>
      </c>
      <c r="P211" s="234"/>
      <c r="Q211" s="234"/>
    </row>
    <row r="212" spans="1:17" ht="38.25" x14ac:dyDescent="0.2">
      <c r="A212" s="54">
        <v>196</v>
      </c>
      <c r="B212" s="54" t="s">
        <v>4129</v>
      </c>
      <c r="C212" s="4" t="s">
        <v>4126</v>
      </c>
      <c r="D212" s="61">
        <v>3010360</v>
      </c>
      <c r="E212" s="9" t="s">
        <v>4134</v>
      </c>
      <c r="F212" s="5"/>
      <c r="G212" s="54" t="s">
        <v>3774</v>
      </c>
      <c r="H212" s="54" t="s">
        <v>61</v>
      </c>
      <c r="I212" s="54">
        <v>2</v>
      </c>
      <c r="J212" s="6">
        <v>80439000000</v>
      </c>
      <c r="K212" s="54" t="s">
        <v>34</v>
      </c>
      <c r="L212" s="59">
        <v>222670.04</v>
      </c>
      <c r="M212" s="231"/>
      <c r="N212" s="232"/>
      <c r="O212" s="46" t="s">
        <v>28</v>
      </c>
      <c r="P212" s="234"/>
      <c r="Q212" s="234"/>
    </row>
    <row r="213" spans="1:17" ht="38.25" x14ac:dyDescent="0.2">
      <c r="A213" s="54">
        <v>197</v>
      </c>
      <c r="B213" s="54" t="s">
        <v>4129</v>
      </c>
      <c r="C213" s="4" t="s">
        <v>19</v>
      </c>
      <c r="D213" s="61">
        <v>3020363</v>
      </c>
      <c r="E213" s="9" t="s">
        <v>4135</v>
      </c>
      <c r="F213" s="5"/>
      <c r="G213" s="54" t="s">
        <v>3774</v>
      </c>
      <c r="H213" s="54" t="s">
        <v>61</v>
      </c>
      <c r="I213" s="54">
        <v>1</v>
      </c>
      <c r="J213" s="6">
        <v>80439000000</v>
      </c>
      <c r="K213" s="54" t="s">
        <v>34</v>
      </c>
      <c r="L213" s="59">
        <v>14206.1</v>
      </c>
      <c r="M213" s="231"/>
      <c r="N213" s="232"/>
      <c r="O213" s="46" t="s">
        <v>28</v>
      </c>
      <c r="P213" s="234"/>
      <c r="Q213" s="234"/>
    </row>
    <row r="214" spans="1:17" ht="38.25" x14ac:dyDescent="0.2">
      <c r="A214" s="54">
        <v>198</v>
      </c>
      <c r="B214" s="54" t="s">
        <v>4129</v>
      </c>
      <c r="C214" s="4" t="s">
        <v>19</v>
      </c>
      <c r="D214" s="61">
        <v>3020363</v>
      </c>
      <c r="E214" s="9" t="s">
        <v>4136</v>
      </c>
      <c r="F214" s="5"/>
      <c r="G214" s="54" t="s">
        <v>3774</v>
      </c>
      <c r="H214" s="54" t="s">
        <v>61</v>
      </c>
      <c r="I214" s="54">
        <v>1</v>
      </c>
      <c r="J214" s="6">
        <v>80439000000</v>
      </c>
      <c r="K214" s="54" t="s">
        <v>34</v>
      </c>
      <c r="L214" s="59">
        <v>158083.65773000001</v>
      </c>
      <c r="M214" s="231"/>
      <c r="N214" s="232"/>
      <c r="O214" s="46" t="s">
        <v>28</v>
      </c>
      <c r="P214" s="234"/>
      <c r="Q214" s="234"/>
    </row>
    <row r="215" spans="1:17" ht="38.25" x14ac:dyDescent="0.2">
      <c r="A215" s="54">
        <v>199</v>
      </c>
      <c r="B215" s="54" t="s">
        <v>4129</v>
      </c>
      <c r="C215" s="4" t="s">
        <v>4105</v>
      </c>
      <c r="D215" s="61">
        <v>3020360</v>
      </c>
      <c r="E215" s="8" t="s">
        <v>4137</v>
      </c>
      <c r="F215" s="54"/>
      <c r="G215" s="54" t="s">
        <v>3774</v>
      </c>
      <c r="H215" s="54" t="s">
        <v>61</v>
      </c>
      <c r="I215" s="54">
        <v>2</v>
      </c>
      <c r="J215" s="6">
        <v>80439000000</v>
      </c>
      <c r="K215" s="54" t="s">
        <v>34</v>
      </c>
      <c r="L215" s="59">
        <v>31200.6</v>
      </c>
      <c r="M215" s="231"/>
      <c r="N215" s="232"/>
      <c r="O215" s="46" t="s">
        <v>28</v>
      </c>
      <c r="P215" s="234"/>
      <c r="Q215" s="234"/>
    </row>
    <row r="216" spans="1:17" ht="38.25" x14ac:dyDescent="0.2">
      <c r="A216" s="54">
        <v>200</v>
      </c>
      <c r="B216" s="54" t="s">
        <v>4129</v>
      </c>
      <c r="C216" s="4" t="s">
        <v>4105</v>
      </c>
      <c r="D216" s="61">
        <v>3020360</v>
      </c>
      <c r="E216" s="8" t="s">
        <v>4138</v>
      </c>
      <c r="F216" s="54"/>
      <c r="G216" s="54" t="s">
        <v>3774</v>
      </c>
      <c r="H216" s="54" t="s">
        <v>61</v>
      </c>
      <c r="I216" s="54">
        <v>15</v>
      </c>
      <c r="J216" s="6">
        <v>80439000000</v>
      </c>
      <c r="K216" s="54" t="s">
        <v>34</v>
      </c>
      <c r="L216" s="59">
        <v>84021.75</v>
      </c>
      <c r="M216" s="231"/>
      <c r="N216" s="232"/>
      <c r="O216" s="46" t="s">
        <v>28</v>
      </c>
      <c r="P216" s="234"/>
      <c r="Q216" s="234"/>
    </row>
    <row r="217" spans="1:17" ht="38.25" x14ac:dyDescent="0.2">
      <c r="A217" s="54">
        <v>201</v>
      </c>
      <c r="B217" s="54" t="s">
        <v>4139</v>
      </c>
      <c r="C217" s="4" t="s">
        <v>19</v>
      </c>
      <c r="D217" s="61">
        <v>3020363</v>
      </c>
      <c r="E217" s="9" t="s">
        <v>4140</v>
      </c>
      <c r="F217" s="5"/>
      <c r="G217" s="54" t="s">
        <v>3774</v>
      </c>
      <c r="H217" s="54" t="s">
        <v>82</v>
      </c>
      <c r="I217" s="54">
        <v>1</v>
      </c>
      <c r="J217" s="6">
        <v>80439000000</v>
      </c>
      <c r="K217" s="54" t="s">
        <v>34</v>
      </c>
      <c r="L217" s="59">
        <v>126923.97</v>
      </c>
      <c r="M217" s="231"/>
      <c r="N217" s="232"/>
      <c r="O217" s="46" t="s">
        <v>28</v>
      </c>
      <c r="P217" s="234"/>
      <c r="Q217" s="234"/>
    </row>
    <row r="218" spans="1:17" ht="38.25" x14ac:dyDescent="0.2">
      <c r="A218" s="54">
        <v>202</v>
      </c>
      <c r="B218" s="4" t="s">
        <v>4075</v>
      </c>
      <c r="C218" s="61" t="s">
        <v>19</v>
      </c>
      <c r="D218" s="54">
        <v>3222510</v>
      </c>
      <c r="E218" s="8" t="s">
        <v>4141</v>
      </c>
      <c r="F218" s="4"/>
      <c r="G218" s="54" t="s">
        <v>3774</v>
      </c>
      <c r="H218" s="54" t="s">
        <v>61</v>
      </c>
      <c r="I218" s="59">
        <v>7</v>
      </c>
      <c r="J218" s="6">
        <v>80439000000</v>
      </c>
      <c r="K218" s="54" t="s">
        <v>34</v>
      </c>
      <c r="L218" s="59">
        <v>1839.32</v>
      </c>
      <c r="M218" s="231"/>
      <c r="N218" s="232"/>
      <c r="O218" s="46" t="s">
        <v>28</v>
      </c>
      <c r="P218" s="234"/>
      <c r="Q218" s="234"/>
    </row>
    <row r="219" spans="1:17" ht="38.25" x14ac:dyDescent="0.2">
      <c r="A219" s="54">
        <v>203</v>
      </c>
      <c r="B219" s="4" t="s">
        <v>4142</v>
      </c>
      <c r="C219" s="61" t="s">
        <v>1592</v>
      </c>
      <c r="D219" s="54">
        <v>3222146</v>
      </c>
      <c r="E219" s="5" t="s">
        <v>4143</v>
      </c>
      <c r="F219" s="4"/>
      <c r="G219" s="54" t="s">
        <v>3774</v>
      </c>
      <c r="H219" s="54" t="s">
        <v>61</v>
      </c>
      <c r="I219" s="59">
        <v>1</v>
      </c>
      <c r="J219" s="6">
        <v>80439000000</v>
      </c>
      <c r="K219" s="54" t="s">
        <v>34</v>
      </c>
      <c r="L219" s="59">
        <v>9744.81</v>
      </c>
      <c r="M219" s="231"/>
      <c r="N219" s="232"/>
      <c r="O219" s="46" t="s">
        <v>28</v>
      </c>
      <c r="P219" s="234"/>
      <c r="Q219" s="234"/>
    </row>
    <row r="220" spans="1:17" ht="38.25" x14ac:dyDescent="0.2">
      <c r="A220" s="54">
        <v>204</v>
      </c>
      <c r="B220" s="4" t="s">
        <v>4142</v>
      </c>
      <c r="C220" s="61" t="s">
        <v>4144</v>
      </c>
      <c r="D220" s="54">
        <v>3222451</v>
      </c>
      <c r="E220" s="5" t="s">
        <v>4145</v>
      </c>
      <c r="F220" s="4"/>
      <c r="G220" s="54" t="s">
        <v>3774</v>
      </c>
      <c r="H220" s="54" t="s">
        <v>61</v>
      </c>
      <c r="I220" s="59">
        <v>3</v>
      </c>
      <c r="J220" s="6">
        <v>80439000000</v>
      </c>
      <c r="K220" s="54" t="s">
        <v>34</v>
      </c>
      <c r="L220" s="59">
        <v>23525.67</v>
      </c>
      <c r="M220" s="231"/>
      <c r="N220" s="232"/>
      <c r="O220" s="46" t="s">
        <v>28</v>
      </c>
      <c r="P220" s="234"/>
      <c r="Q220" s="234"/>
    </row>
    <row r="221" spans="1:17" ht="127.5" x14ac:dyDescent="0.2">
      <c r="A221" s="54">
        <v>205</v>
      </c>
      <c r="B221" s="4" t="s">
        <v>4142</v>
      </c>
      <c r="C221" s="61" t="s">
        <v>4146</v>
      </c>
      <c r="D221" s="54">
        <v>3222451</v>
      </c>
      <c r="E221" s="4" t="s">
        <v>4147</v>
      </c>
      <c r="F221" s="4" t="s">
        <v>4148</v>
      </c>
      <c r="G221" s="54" t="s">
        <v>3774</v>
      </c>
      <c r="H221" s="54" t="s">
        <v>61</v>
      </c>
      <c r="I221" s="59">
        <v>33</v>
      </c>
      <c r="J221" s="6">
        <v>80439000000</v>
      </c>
      <c r="K221" s="54" t="s">
        <v>34</v>
      </c>
      <c r="L221" s="59">
        <v>48025.89</v>
      </c>
      <c r="M221" s="231"/>
      <c r="N221" s="232"/>
      <c r="O221" s="46" t="s">
        <v>1736</v>
      </c>
      <c r="P221" s="234"/>
      <c r="Q221" s="234"/>
    </row>
    <row r="222" spans="1:17" ht="38.25" x14ac:dyDescent="0.2">
      <c r="A222" s="54">
        <v>206</v>
      </c>
      <c r="B222" s="4" t="s">
        <v>4142</v>
      </c>
      <c r="C222" s="61" t="s">
        <v>4146</v>
      </c>
      <c r="D222" s="54">
        <v>3222451</v>
      </c>
      <c r="E222" s="5" t="s">
        <v>4075</v>
      </c>
      <c r="F222" s="4" t="s">
        <v>4149</v>
      </c>
      <c r="G222" s="54" t="s">
        <v>3774</v>
      </c>
      <c r="H222" s="54" t="s">
        <v>61</v>
      </c>
      <c r="I222" s="59">
        <v>3</v>
      </c>
      <c r="J222" s="6">
        <v>80439000000</v>
      </c>
      <c r="K222" s="54" t="s">
        <v>34</v>
      </c>
      <c r="L222" s="59">
        <v>18814.59</v>
      </c>
      <c r="M222" s="231"/>
      <c r="N222" s="232"/>
      <c r="O222" s="46" t="s">
        <v>1736</v>
      </c>
      <c r="P222" s="234"/>
      <c r="Q222" s="234"/>
    </row>
    <row r="223" spans="1:17" ht="38.25" x14ac:dyDescent="0.2">
      <c r="A223" s="54">
        <v>207</v>
      </c>
      <c r="B223" s="4" t="s">
        <v>4150</v>
      </c>
      <c r="C223" s="61" t="s">
        <v>4151</v>
      </c>
      <c r="D223" s="54" t="s">
        <v>4152</v>
      </c>
      <c r="E223" s="5" t="s">
        <v>4150</v>
      </c>
      <c r="F223" s="4" t="s">
        <v>4150</v>
      </c>
      <c r="G223" s="54" t="s">
        <v>3774</v>
      </c>
      <c r="H223" s="54" t="s">
        <v>1625</v>
      </c>
      <c r="I223" s="59">
        <v>1</v>
      </c>
      <c r="J223" s="6">
        <v>80439000000</v>
      </c>
      <c r="K223" s="54" t="s">
        <v>34</v>
      </c>
      <c r="L223" s="59">
        <v>22073117.899999999</v>
      </c>
      <c r="M223" s="42">
        <f>SUM(L223)</f>
        <v>22073117.899999999</v>
      </c>
      <c r="N223" s="46" t="s">
        <v>3767</v>
      </c>
      <c r="O223" s="46" t="s">
        <v>1736</v>
      </c>
      <c r="P223" s="54" t="s">
        <v>1654</v>
      </c>
      <c r="Q223" s="54" t="s">
        <v>81</v>
      </c>
    </row>
    <row r="224" spans="1:17" ht="99.75" customHeight="1" x14ac:dyDescent="0.2">
      <c r="A224" s="54">
        <v>208</v>
      </c>
      <c r="B224" s="4" t="s">
        <v>1698</v>
      </c>
      <c r="C224" s="61" t="s">
        <v>1699</v>
      </c>
      <c r="D224" s="54">
        <v>7310043</v>
      </c>
      <c r="E224" s="5" t="s">
        <v>1700</v>
      </c>
      <c r="F224" s="4" t="s">
        <v>1701</v>
      </c>
      <c r="G224" s="61" t="s">
        <v>4733</v>
      </c>
      <c r="H224" s="54" t="s">
        <v>3782</v>
      </c>
      <c r="I224" s="59">
        <v>1</v>
      </c>
      <c r="J224" s="6">
        <v>80439000000</v>
      </c>
      <c r="K224" s="54" t="s">
        <v>34</v>
      </c>
      <c r="L224" s="59">
        <v>1494906.6</v>
      </c>
      <c r="M224" s="42">
        <f>SUM(L224)</f>
        <v>1494906.6</v>
      </c>
      <c r="N224" s="46">
        <v>42278</v>
      </c>
      <c r="O224" s="46" t="s">
        <v>4634</v>
      </c>
      <c r="P224" s="54" t="s">
        <v>80</v>
      </c>
      <c r="Q224" s="54" t="s">
        <v>3642</v>
      </c>
    </row>
    <row r="225" spans="1:17" ht="114" customHeight="1" x14ac:dyDescent="0.2">
      <c r="A225" s="54">
        <v>209</v>
      </c>
      <c r="B225" s="4" t="s">
        <v>1702</v>
      </c>
      <c r="C225" s="61" t="s">
        <v>1703</v>
      </c>
      <c r="D225" s="54" t="s">
        <v>1704</v>
      </c>
      <c r="E225" s="5" t="s">
        <v>1705</v>
      </c>
      <c r="F225" s="4" t="s">
        <v>1706</v>
      </c>
      <c r="G225" s="90">
        <v>876</v>
      </c>
      <c r="H225" s="91" t="s">
        <v>1707</v>
      </c>
      <c r="I225" s="91">
        <v>1</v>
      </c>
      <c r="J225" s="6">
        <v>80439000000</v>
      </c>
      <c r="K225" s="54" t="s">
        <v>34</v>
      </c>
      <c r="L225" s="59">
        <v>993290.37</v>
      </c>
      <c r="M225" s="59">
        <f>SUM(L225)</f>
        <v>993290.37</v>
      </c>
      <c r="N225" s="46">
        <v>42005</v>
      </c>
      <c r="O225" s="46" t="s">
        <v>1374</v>
      </c>
      <c r="P225" s="54" t="s">
        <v>80</v>
      </c>
      <c r="Q225" s="54" t="s">
        <v>3642</v>
      </c>
    </row>
    <row r="226" spans="1:17" ht="51" x14ac:dyDescent="0.2">
      <c r="A226" s="54">
        <v>210</v>
      </c>
      <c r="B226" s="4" t="s">
        <v>1708</v>
      </c>
      <c r="C226" s="61" t="s">
        <v>1703</v>
      </c>
      <c r="D226" s="54">
        <v>9460000</v>
      </c>
      <c r="E226" s="5" t="s">
        <v>1709</v>
      </c>
      <c r="F226" s="4" t="s">
        <v>1710</v>
      </c>
      <c r="G226" s="90">
        <v>876</v>
      </c>
      <c r="H226" s="54" t="s">
        <v>1707</v>
      </c>
      <c r="I226" s="59">
        <v>1</v>
      </c>
      <c r="J226" s="6">
        <v>80439000000</v>
      </c>
      <c r="K226" s="54" t="s">
        <v>34</v>
      </c>
      <c r="L226" s="59">
        <v>3382976.63</v>
      </c>
      <c r="M226" s="42">
        <f>SUM(L226)</f>
        <v>3382976.63</v>
      </c>
      <c r="N226" s="46">
        <v>42036</v>
      </c>
      <c r="O226" s="46" t="s">
        <v>1711</v>
      </c>
      <c r="P226" s="54" t="s">
        <v>80</v>
      </c>
      <c r="Q226" s="54" t="s">
        <v>3642</v>
      </c>
    </row>
    <row r="227" spans="1:17" ht="38.25" x14ac:dyDescent="0.2">
      <c r="A227" s="54">
        <v>211</v>
      </c>
      <c r="B227" s="4" t="s">
        <v>1708</v>
      </c>
      <c r="C227" s="61" t="s">
        <v>1703</v>
      </c>
      <c r="D227" s="54">
        <v>9460000</v>
      </c>
      <c r="E227" s="5" t="s">
        <v>1709</v>
      </c>
      <c r="F227" s="4" t="s">
        <v>1712</v>
      </c>
      <c r="G227" s="90">
        <v>876</v>
      </c>
      <c r="H227" s="54" t="s">
        <v>1707</v>
      </c>
      <c r="I227" s="59">
        <v>1</v>
      </c>
      <c r="J227" s="6">
        <v>80439000000</v>
      </c>
      <c r="K227" s="54" t="s">
        <v>34</v>
      </c>
      <c r="L227" s="59">
        <v>141206.51999999999</v>
      </c>
      <c r="M227" s="42">
        <f>SUM(L227)</f>
        <v>141206.51999999999</v>
      </c>
      <c r="N227" s="46" t="s">
        <v>4312</v>
      </c>
      <c r="O227" s="46">
        <v>42339</v>
      </c>
      <c r="P227" s="54" t="s">
        <v>80</v>
      </c>
      <c r="Q227" s="54" t="s">
        <v>3642</v>
      </c>
    </row>
    <row r="228" spans="1:17" ht="56.45" customHeight="1" x14ac:dyDescent="0.2">
      <c r="A228" s="54">
        <v>212</v>
      </c>
      <c r="B228" s="4" t="s">
        <v>1713</v>
      </c>
      <c r="C228" s="61" t="s">
        <v>1714</v>
      </c>
      <c r="D228" s="54">
        <v>5262210</v>
      </c>
      <c r="E228" s="5" t="s">
        <v>1715</v>
      </c>
      <c r="F228" s="4" t="s">
        <v>1716</v>
      </c>
      <c r="G228" s="54" t="s">
        <v>4159</v>
      </c>
      <c r="H228" s="54"/>
      <c r="I228" s="59"/>
      <c r="J228" s="6"/>
      <c r="K228" s="54"/>
      <c r="L228" s="59">
        <v>517807.6</v>
      </c>
      <c r="M228" s="59"/>
      <c r="N228" s="46"/>
      <c r="O228" s="46"/>
      <c r="P228" s="54"/>
      <c r="Q228" s="54" t="s">
        <v>3774</v>
      </c>
    </row>
    <row r="229" spans="1:17" ht="38.25" x14ac:dyDescent="0.2">
      <c r="A229" s="54">
        <v>213</v>
      </c>
      <c r="B229" s="4" t="s">
        <v>1682</v>
      </c>
      <c r="C229" s="61" t="s">
        <v>1683</v>
      </c>
      <c r="D229" s="54">
        <v>6611020</v>
      </c>
      <c r="E229" s="5" t="s">
        <v>3783</v>
      </c>
      <c r="F229" s="4"/>
      <c r="G229" s="54">
        <v>876</v>
      </c>
      <c r="H229" s="54" t="s">
        <v>1707</v>
      </c>
      <c r="I229" s="59">
        <v>1</v>
      </c>
      <c r="J229" s="6">
        <v>80439000000</v>
      </c>
      <c r="K229" s="54" t="s">
        <v>34</v>
      </c>
      <c r="L229" s="59">
        <v>9000000</v>
      </c>
      <c r="M229" s="59">
        <f>SUM(L229)</f>
        <v>9000000</v>
      </c>
      <c r="N229" s="92">
        <v>42248</v>
      </c>
      <c r="O229" s="46">
        <v>42644</v>
      </c>
      <c r="P229" s="54" t="s">
        <v>3643</v>
      </c>
      <c r="Q229" s="54" t="s">
        <v>3642</v>
      </c>
    </row>
    <row r="230" spans="1:17" ht="51" x14ac:dyDescent="0.2">
      <c r="A230" s="54">
        <v>214</v>
      </c>
      <c r="B230" s="4" t="s">
        <v>782</v>
      </c>
      <c r="C230" s="61" t="s">
        <v>3784</v>
      </c>
      <c r="D230" s="54">
        <v>8090010</v>
      </c>
      <c r="E230" s="5" t="s">
        <v>1718</v>
      </c>
      <c r="F230" s="4" t="s">
        <v>1719</v>
      </c>
      <c r="G230" s="54">
        <v>876</v>
      </c>
      <c r="H230" s="54" t="s">
        <v>1707</v>
      </c>
      <c r="I230" s="59">
        <v>1</v>
      </c>
      <c r="J230" s="6">
        <v>80439000000</v>
      </c>
      <c r="K230" s="54" t="s">
        <v>34</v>
      </c>
      <c r="L230" s="59">
        <v>105810.6</v>
      </c>
      <c r="M230" s="59">
        <f>SUM(L230)</f>
        <v>105810.6</v>
      </c>
      <c r="N230" s="46" t="s">
        <v>4312</v>
      </c>
      <c r="O230" s="46" t="s">
        <v>1736</v>
      </c>
      <c r="P230" s="54" t="s">
        <v>3643</v>
      </c>
      <c r="Q230" s="54" t="s">
        <v>3642</v>
      </c>
    </row>
    <row r="231" spans="1:17" ht="204" x14ac:dyDescent="0.2">
      <c r="A231" s="54">
        <v>215</v>
      </c>
      <c r="B231" s="4" t="s">
        <v>782</v>
      </c>
      <c r="C231" s="61" t="s">
        <v>3784</v>
      </c>
      <c r="D231" s="54">
        <v>8090010</v>
      </c>
      <c r="E231" s="5" t="s">
        <v>784</v>
      </c>
      <c r="F231" s="4" t="s">
        <v>785</v>
      </c>
      <c r="G231" s="54">
        <v>876</v>
      </c>
      <c r="H231" s="54" t="s">
        <v>1707</v>
      </c>
      <c r="I231" s="59">
        <v>1</v>
      </c>
      <c r="J231" s="6">
        <v>80439000000</v>
      </c>
      <c r="K231" s="54" t="s">
        <v>34</v>
      </c>
      <c r="L231" s="59">
        <v>119674.89</v>
      </c>
      <c r="M231" s="59">
        <f>SUM(L231)</f>
        <v>119674.89</v>
      </c>
      <c r="N231" s="46" t="s">
        <v>4312</v>
      </c>
      <c r="O231" s="46" t="s">
        <v>1736</v>
      </c>
      <c r="P231" s="54" t="s">
        <v>3643</v>
      </c>
      <c r="Q231" s="54" t="s">
        <v>3642</v>
      </c>
    </row>
    <row r="232" spans="1:17" ht="38.25" x14ac:dyDescent="0.2">
      <c r="A232" s="54">
        <v>216</v>
      </c>
      <c r="B232" s="4" t="s">
        <v>782</v>
      </c>
      <c r="C232" s="61" t="s">
        <v>1370</v>
      </c>
      <c r="D232" s="54">
        <v>8090000</v>
      </c>
      <c r="E232" s="5" t="s">
        <v>1371</v>
      </c>
      <c r="F232" s="4" t="s">
        <v>1372</v>
      </c>
      <c r="G232" s="54">
        <v>876</v>
      </c>
      <c r="H232" s="54" t="s">
        <v>1707</v>
      </c>
      <c r="I232" s="59">
        <v>1</v>
      </c>
      <c r="J232" s="6">
        <v>80439000000</v>
      </c>
      <c r="K232" s="54" t="s">
        <v>34</v>
      </c>
      <c r="L232" s="59">
        <v>106249.56</v>
      </c>
      <c r="M232" s="59">
        <f>SUM(L232)</f>
        <v>106249.56</v>
      </c>
      <c r="N232" s="46">
        <v>42064</v>
      </c>
      <c r="O232" s="46">
        <v>42095</v>
      </c>
      <c r="P232" s="54" t="s">
        <v>3643</v>
      </c>
      <c r="Q232" s="54" t="s">
        <v>3642</v>
      </c>
    </row>
    <row r="233" spans="1:17" ht="63.75" x14ac:dyDescent="0.2">
      <c r="A233" s="54">
        <v>218</v>
      </c>
      <c r="B233" s="4" t="s">
        <v>1720</v>
      </c>
      <c r="C233" s="61" t="s">
        <v>304</v>
      </c>
      <c r="D233" s="54">
        <v>3314500</v>
      </c>
      <c r="E233" s="5" t="s">
        <v>1721</v>
      </c>
      <c r="F233" s="4" t="s">
        <v>95</v>
      </c>
      <c r="G233" s="54">
        <v>876</v>
      </c>
      <c r="H233" s="54" t="s">
        <v>1625</v>
      </c>
      <c r="I233" s="59">
        <v>1</v>
      </c>
      <c r="J233" s="6">
        <v>80439000000</v>
      </c>
      <c r="K233" s="54" t="s">
        <v>34</v>
      </c>
      <c r="L233" s="59">
        <v>1347383.19</v>
      </c>
      <c r="M233" s="59">
        <v>1768628.4</v>
      </c>
      <c r="N233" s="46" t="s">
        <v>4313</v>
      </c>
      <c r="O233" s="46">
        <v>42369</v>
      </c>
      <c r="P233" s="54" t="s">
        <v>3781</v>
      </c>
      <c r="Q233" s="54" t="s">
        <v>3640</v>
      </c>
    </row>
    <row r="234" spans="1:17" ht="38.25" x14ac:dyDescent="0.2">
      <c r="A234" s="54">
        <v>219</v>
      </c>
      <c r="B234" s="4" t="s">
        <v>1720</v>
      </c>
      <c r="C234" s="61" t="s">
        <v>1722</v>
      </c>
      <c r="D234" s="54" t="s">
        <v>1723</v>
      </c>
      <c r="E234" s="5" t="s">
        <v>1724</v>
      </c>
      <c r="F234" s="4" t="s">
        <v>1725</v>
      </c>
      <c r="G234" s="54">
        <v>876</v>
      </c>
      <c r="H234" s="54" t="s">
        <v>3774</v>
      </c>
      <c r="I234" s="59"/>
      <c r="J234" s="6"/>
      <c r="K234" s="54"/>
      <c r="L234" s="59"/>
      <c r="M234" s="59"/>
      <c r="N234" s="46"/>
      <c r="O234" s="46"/>
      <c r="P234" s="54"/>
      <c r="Q234" s="54" t="s">
        <v>3774</v>
      </c>
    </row>
    <row r="235" spans="1:17" ht="38.25" x14ac:dyDescent="0.2">
      <c r="A235" s="54">
        <v>220</v>
      </c>
      <c r="B235" s="4" t="s">
        <v>1720</v>
      </c>
      <c r="C235" s="61" t="s">
        <v>4153</v>
      </c>
      <c r="D235" s="54">
        <v>7420000</v>
      </c>
      <c r="E235" s="5" t="s">
        <v>1726</v>
      </c>
      <c r="F235" s="4" t="s">
        <v>4538</v>
      </c>
      <c r="G235" s="54">
        <v>876</v>
      </c>
      <c r="H235" s="54" t="s">
        <v>1625</v>
      </c>
      <c r="I235" s="59">
        <v>1</v>
      </c>
      <c r="J235" s="6" t="s">
        <v>3774</v>
      </c>
      <c r="K235" s="54" t="s">
        <v>34</v>
      </c>
      <c r="L235" s="59">
        <v>489585.69</v>
      </c>
      <c r="M235" s="59">
        <f t="shared" ref="M235:M244" si="0">SUM(L235)</f>
        <v>489585.69</v>
      </c>
      <c r="N235" s="46">
        <v>42064</v>
      </c>
      <c r="O235" s="46" t="s">
        <v>3775</v>
      </c>
      <c r="P235" s="54" t="s">
        <v>3643</v>
      </c>
      <c r="Q235" s="54" t="s">
        <v>3642</v>
      </c>
    </row>
    <row r="236" spans="1:17" ht="38.25" x14ac:dyDescent="0.2">
      <c r="A236" s="54">
        <v>221</v>
      </c>
      <c r="B236" s="4" t="s">
        <v>1720</v>
      </c>
      <c r="C236" s="61" t="s">
        <v>1722</v>
      </c>
      <c r="D236" s="54" t="s">
        <v>1723</v>
      </c>
      <c r="E236" s="5" t="s">
        <v>1727</v>
      </c>
      <c r="F236" s="4" t="s">
        <v>1725</v>
      </c>
      <c r="G236" s="54">
        <v>876</v>
      </c>
      <c r="H236" s="54" t="s">
        <v>1625</v>
      </c>
      <c r="I236" s="59">
        <v>1</v>
      </c>
      <c r="J236" s="6">
        <v>80439000000</v>
      </c>
      <c r="K236" s="54" t="s">
        <v>34</v>
      </c>
      <c r="L236" s="59">
        <v>1036325.41</v>
      </c>
      <c r="M236" s="59">
        <v>1319848.8799999999</v>
      </c>
      <c r="N236" s="46" t="s">
        <v>3767</v>
      </c>
      <c r="O236" s="46">
        <v>42369</v>
      </c>
      <c r="P236" s="54" t="s">
        <v>3643</v>
      </c>
      <c r="Q236" s="54" t="s">
        <v>3642</v>
      </c>
    </row>
    <row r="237" spans="1:17" ht="38.25" x14ac:dyDescent="0.2">
      <c r="A237" s="54">
        <v>222</v>
      </c>
      <c r="B237" s="4" t="s">
        <v>1688</v>
      </c>
      <c r="C237" s="93" t="s">
        <v>3785</v>
      </c>
      <c r="D237" s="93">
        <v>7523060</v>
      </c>
      <c r="E237" s="5" t="s">
        <v>1689</v>
      </c>
      <c r="F237" s="4"/>
      <c r="G237" s="54">
        <v>876</v>
      </c>
      <c r="H237" s="54" t="s">
        <v>1625</v>
      </c>
      <c r="I237" s="59">
        <v>1</v>
      </c>
      <c r="J237" s="6">
        <v>80439000000</v>
      </c>
      <c r="K237" s="54" t="s">
        <v>34</v>
      </c>
      <c r="L237" s="59">
        <v>10353860.16</v>
      </c>
      <c r="M237" s="59">
        <f t="shared" si="0"/>
        <v>10353860.16</v>
      </c>
      <c r="N237" s="46">
        <v>42064</v>
      </c>
      <c r="O237" s="46">
        <v>42339</v>
      </c>
      <c r="P237" s="54" t="s">
        <v>1654</v>
      </c>
      <c r="Q237" s="54" t="s">
        <v>3642</v>
      </c>
    </row>
    <row r="238" spans="1:17" ht="63.75" x14ac:dyDescent="0.2">
      <c r="A238" s="54">
        <v>223</v>
      </c>
      <c r="B238" s="4" t="s">
        <v>1728</v>
      </c>
      <c r="C238" s="61" t="s">
        <v>1729</v>
      </c>
      <c r="D238" s="54">
        <v>7492080</v>
      </c>
      <c r="E238" s="5" t="s">
        <v>1730</v>
      </c>
      <c r="F238" s="4" t="s">
        <v>1731</v>
      </c>
      <c r="G238" s="54">
        <v>876</v>
      </c>
      <c r="H238" s="91" t="s">
        <v>1707</v>
      </c>
      <c r="I238" s="91">
        <v>1</v>
      </c>
      <c r="J238" s="6">
        <v>80439000000</v>
      </c>
      <c r="K238" s="54" t="s">
        <v>34</v>
      </c>
      <c r="L238" s="59">
        <v>13800000</v>
      </c>
      <c r="M238" s="59">
        <f t="shared" si="0"/>
        <v>13800000</v>
      </c>
      <c r="N238" s="46" t="s">
        <v>4312</v>
      </c>
      <c r="O238" s="46" t="s">
        <v>3669</v>
      </c>
      <c r="P238" s="54" t="s">
        <v>3643</v>
      </c>
      <c r="Q238" s="54" t="s">
        <v>3642</v>
      </c>
    </row>
    <row r="239" spans="1:17" ht="51" x14ac:dyDescent="0.2">
      <c r="A239" s="54">
        <v>224</v>
      </c>
      <c r="B239" s="4" t="s">
        <v>1686</v>
      </c>
      <c r="C239" s="93" t="s">
        <v>3762</v>
      </c>
      <c r="D239" s="93">
        <v>7440090</v>
      </c>
      <c r="E239" s="5" t="s">
        <v>1687</v>
      </c>
      <c r="F239" s="4"/>
      <c r="G239" s="54" t="s">
        <v>4159</v>
      </c>
      <c r="H239" s="91" t="s">
        <v>1707</v>
      </c>
      <c r="I239" s="59">
        <v>1</v>
      </c>
      <c r="J239" s="6">
        <v>80439000000</v>
      </c>
      <c r="K239" s="54" t="s">
        <v>34</v>
      </c>
      <c r="L239" s="59">
        <v>2198700</v>
      </c>
      <c r="M239" s="59"/>
      <c r="N239" s="46"/>
      <c r="O239" s="46"/>
      <c r="P239" s="54"/>
      <c r="Q239" s="54" t="s">
        <v>4314</v>
      </c>
    </row>
    <row r="240" spans="1:17" ht="38.25" x14ac:dyDescent="0.2">
      <c r="A240" s="54">
        <v>225</v>
      </c>
      <c r="B240" s="4" t="s">
        <v>1653</v>
      </c>
      <c r="C240" s="61" t="s">
        <v>3786</v>
      </c>
      <c r="D240" s="54">
        <v>6613010</v>
      </c>
      <c r="E240" s="5" t="s">
        <v>3644</v>
      </c>
      <c r="F240" s="4"/>
      <c r="G240" s="54">
        <v>876</v>
      </c>
      <c r="H240" s="54" t="s">
        <v>1625</v>
      </c>
      <c r="I240" s="59">
        <v>1</v>
      </c>
      <c r="J240" s="6">
        <v>80439000000</v>
      </c>
      <c r="K240" s="54" t="s">
        <v>34</v>
      </c>
      <c r="L240" s="59">
        <v>300489</v>
      </c>
      <c r="M240" s="59">
        <f t="shared" si="0"/>
        <v>300489</v>
      </c>
      <c r="N240" s="46">
        <v>42156</v>
      </c>
      <c r="O240" s="46">
        <v>42552</v>
      </c>
      <c r="P240" s="54" t="s">
        <v>3643</v>
      </c>
      <c r="Q240" s="54" t="s">
        <v>3642</v>
      </c>
    </row>
    <row r="241" spans="1:17" ht="63.75" x14ac:dyDescent="0.2">
      <c r="A241" s="54">
        <v>226</v>
      </c>
      <c r="B241" s="4" t="s">
        <v>4910</v>
      </c>
      <c r="C241" s="61" t="s">
        <v>4909</v>
      </c>
      <c r="D241" s="54">
        <v>2912131</v>
      </c>
      <c r="E241" s="5" t="s">
        <v>4908</v>
      </c>
      <c r="F241" s="4" t="s">
        <v>1628</v>
      </c>
      <c r="G241" s="54">
        <v>876</v>
      </c>
      <c r="H241" s="54" t="s">
        <v>1625</v>
      </c>
      <c r="I241" s="59">
        <v>1</v>
      </c>
      <c r="J241" s="6">
        <v>80439000000</v>
      </c>
      <c r="K241" s="54" t="s">
        <v>34</v>
      </c>
      <c r="L241" s="59">
        <v>11551551</v>
      </c>
      <c r="M241" s="59">
        <f t="shared" si="0"/>
        <v>11551551</v>
      </c>
      <c r="N241" s="46">
        <v>42278</v>
      </c>
      <c r="O241" s="46" t="s">
        <v>3661</v>
      </c>
      <c r="P241" s="54" t="s">
        <v>3643</v>
      </c>
      <c r="Q241" s="54" t="s">
        <v>3642</v>
      </c>
    </row>
    <row r="242" spans="1:17" ht="51" x14ac:dyDescent="0.2">
      <c r="A242" s="54">
        <v>227</v>
      </c>
      <c r="B242" s="4"/>
      <c r="C242" s="61" t="s">
        <v>1630</v>
      </c>
      <c r="D242" s="54">
        <v>4521050</v>
      </c>
      <c r="E242" s="5" t="s">
        <v>1633</v>
      </c>
      <c r="F242" s="4" t="s">
        <v>1628</v>
      </c>
      <c r="G242" s="54">
        <v>876</v>
      </c>
      <c r="H242" s="54" t="s">
        <v>1625</v>
      </c>
      <c r="I242" s="59">
        <v>1</v>
      </c>
      <c r="J242" s="6">
        <v>80439000000</v>
      </c>
      <c r="K242" s="54" t="s">
        <v>34</v>
      </c>
      <c r="L242" s="59">
        <v>234737.4</v>
      </c>
      <c r="M242" s="59">
        <f t="shared" si="0"/>
        <v>234737.4</v>
      </c>
      <c r="N242" s="46" t="s">
        <v>3767</v>
      </c>
      <c r="O242" s="46" t="s">
        <v>3670</v>
      </c>
      <c r="P242" s="54" t="s">
        <v>3643</v>
      </c>
      <c r="Q242" s="54" t="s">
        <v>3642</v>
      </c>
    </row>
    <row r="243" spans="1:17" ht="76.5" x14ac:dyDescent="0.2">
      <c r="A243" s="54">
        <v>228</v>
      </c>
      <c r="B243" s="4"/>
      <c r="C243" s="61" t="s">
        <v>1630</v>
      </c>
      <c r="D243" s="54">
        <v>4521050</v>
      </c>
      <c r="E243" s="5" t="s">
        <v>4260</v>
      </c>
      <c r="F243" s="4" t="s">
        <v>1628</v>
      </c>
      <c r="G243" s="54">
        <v>876</v>
      </c>
      <c r="H243" s="54" t="s">
        <v>1625</v>
      </c>
      <c r="I243" s="59">
        <v>1</v>
      </c>
      <c r="J243" s="6">
        <v>80439000000</v>
      </c>
      <c r="K243" s="54" t="s">
        <v>34</v>
      </c>
      <c r="L243" s="59">
        <v>7730381.25</v>
      </c>
      <c r="M243" s="59">
        <f t="shared" si="0"/>
        <v>7730381.25</v>
      </c>
      <c r="N243" s="46">
        <v>42005</v>
      </c>
      <c r="O243" s="46" t="s">
        <v>3671</v>
      </c>
      <c r="P243" s="54" t="s">
        <v>3643</v>
      </c>
      <c r="Q243" s="54" t="s">
        <v>3642</v>
      </c>
    </row>
    <row r="244" spans="1:17" ht="51" x14ac:dyDescent="0.2">
      <c r="A244" s="54">
        <v>229</v>
      </c>
      <c r="B244" s="4"/>
      <c r="C244" s="61" t="s">
        <v>1630</v>
      </c>
      <c r="D244" s="54">
        <v>4521050</v>
      </c>
      <c r="E244" s="5" t="s">
        <v>1634</v>
      </c>
      <c r="F244" s="4" t="s">
        <v>1628</v>
      </c>
      <c r="G244" s="54">
        <v>876</v>
      </c>
      <c r="H244" s="54" t="s">
        <v>1625</v>
      </c>
      <c r="I244" s="59">
        <v>1</v>
      </c>
      <c r="J244" s="6">
        <v>80439000000</v>
      </c>
      <c r="K244" s="54" t="s">
        <v>34</v>
      </c>
      <c r="L244" s="59">
        <v>1761515.31</v>
      </c>
      <c r="M244" s="59">
        <f t="shared" si="0"/>
        <v>1761515.31</v>
      </c>
      <c r="N244" s="46">
        <v>42064</v>
      </c>
      <c r="O244" s="46" t="s">
        <v>3641</v>
      </c>
      <c r="P244" s="54" t="s">
        <v>3643</v>
      </c>
      <c r="Q244" s="54" t="s">
        <v>3642</v>
      </c>
    </row>
    <row r="245" spans="1:17" ht="51" x14ac:dyDescent="0.2">
      <c r="A245" s="54">
        <v>230</v>
      </c>
      <c r="B245" s="4" t="s">
        <v>1629</v>
      </c>
      <c r="C245" s="61" t="s">
        <v>1714</v>
      </c>
      <c r="D245" s="54">
        <v>3116100</v>
      </c>
      <c r="E245" s="5" t="s">
        <v>1732</v>
      </c>
      <c r="F245" s="4" t="s">
        <v>1733</v>
      </c>
      <c r="G245" s="54">
        <v>876</v>
      </c>
      <c r="H245" s="54" t="s">
        <v>1625</v>
      </c>
      <c r="I245" s="59">
        <v>1</v>
      </c>
      <c r="J245" s="6">
        <v>80439000000</v>
      </c>
      <c r="K245" s="54" t="s">
        <v>34</v>
      </c>
      <c r="L245" s="59">
        <v>933932.74</v>
      </c>
      <c r="M245" s="59">
        <f>SUM(L245)</f>
        <v>933932.74</v>
      </c>
      <c r="N245" s="46" t="s">
        <v>3767</v>
      </c>
      <c r="O245" s="46" t="s">
        <v>1717</v>
      </c>
      <c r="P245" s="54" t="s">
        <v>3643</v>
      </c>
      <c r="Q245" s="54" t="s">
        <v>3642</v>
      </c>
    </row>
    <row r="246" spans="1:17" ht="38.25" x14ac:dyDescent="0.2">
      <c r="A246" s="54">
        <v>231</v>
      </c>
      <c r="B246" s="4" t="s">
        <v>1629</v>
      </c>
      <c r="C246" s="61" t="s">
        <v>1626</v>
      </c>
      <c r="D246" s="54">
        <v>9432000</v>
      </c>
      <c r="E246" s="5" t="s">
        <v>1734</v>
      </c>
      <c r="F246" s="4" t="s">
        <v>1735</v>
      </c>
      <c r="G246" s="54">
        <v>876</v>
      </c>
      <c r="H246" s="54" t="s">
        <v>1625</v>
      </c>
      <c r="I246" s="59">
        <v>1</v>
      </c>
      <c r="J246" s="6">
        <v>80439000000</v>
      </c>
      <c r="K246" s="54" t="s">
        <v>34</v>
      </c>
      <c r="L246" s="59">
        <v>105354.75</v>
      </c>
      <c r="M246" s="59">
        <f>SUM(L246)</f>
        <v>105354.75</v>
      </c>
      <c r="N246" s="46">
        <v>42036</v>
      </c>
      <c r="O246" s="46" t="s">
        <v>1736</v>
      </c>
      <c r="P246" s="54" t="s">
        <v>3643</v>
      </c>
      <c r="Q246" s="54" t="s">
        <v>3642</v>
      </c>
    </row>
    <row r="247" spans="1:17" ht="51" x14ac:dyDescent="0.2">
      <c r="A247" s="54">
        <v>232</v>
      </c>
      <c r="B247" s="4" t="s">
        <v>1629</v>
      </c>
      <c r="C247" s="61" t="s">
        <v>1739</v>
      </c>
      <c r="D247" s="54">
        <v>9432000</v>
      </c>
      <c r="E247" s="5" t="s">
        <v>1740</v>
      </c>
      <c r="F247" s="4" t="s">
        <v>1741</v>
      </c>
      <c r="G247" s="54">
        <v>876</v>
      </c>
      <c r="H247" s="54" t="s">
        <v>1625</v>
      </c>
      <c r="I247" s="59">
        <v>1</v>
      </c>
      <c r="J247" s="6">
        <v>80439000000</v>
      </c>
      <c r="K247" s="54" t="s">
        <v>34</v>
      </c>
      <c r="L247" s="59">
        <v>1618140.49</v>
      </c>
      <c r="M247" s="59">
        <v>3949000</v>
      </c>
      <c r="N247" s="46">
        <v>42064</v>
      </c>
      <c r="O247" s="46">
        <v>42339</v>
      </c>
      <c r="P247" s="54" t="s">
        <v>3643</v>
      </c>
      <c r="Q247" s="54" t="s">
        <v>3642</v>
      </c>
    </row>
    <row r="248" spans="1:17" ht="51" x14ac:dyDescent="0.2">
      <c r="A248" s="54">
        <v>233</v>
      </c>
      <c r="B248" s="4" t="s">
        <v>92</v>
      </c>
      <c r="C248" s="61" t="s">
        <v>93</v>
      </c>
      <c r="D248" s="54">
        <v>3319230</v>
      </c>
      <c r="E248" s="5" t="s">
        <v>94</v>
      </c>
      <c r="F248" s="4" t="s">
        <v>95</v>
      </c>
      <c r="G248" s="54" t="s">
        <v>3774</v>
      </c>
      <c r="H248" s="54" t="s">
        <v>1625</v>
      </c>
      <c r="I248" s="59">
        <v>1</v>
      </c>
      <c r="J248" s="6">
        <v>80439000000</v>
      </c>
      <c r="K248" s="54" t="s">
        <v>34</v>
      </c>
      <c r="L248" s="59">
        <v>1260865.3400000001</v>
      </c>
      <c r="M248" s="59"/>
      <c r="N248" s="46"/>
      <c r="O248" s="46">
        <v>42369</v>
      </c>
      <c r="P248" s="54" t="s">
        <v>3774</v>
      </c>
      <c r="Q248" s="54" t="s">
        <v>3642</v>
      </c>
    </row>
    <row r="249" spans="1:17" ht="51" x14ac:dyDescent="0.2">
      <c r="A249" s="54">
        <v>234</v>
      </c>
      <c r="B249" s="4" t="s">
        <v>92</v>
      </c>
      <c r="C249" s="61" t="s">
        <v>93</v>
      </c>
      <c r="D249" s="54">
        <v>3319230</v>
      </c>
      <c r="E249" s="5" t="s">
        <v>96</v>
      </c>
      <c r="F249" s="4" t="s">
        <v>95</v>
      </c>
      <c r="G249" s="54" t="s">
        <v>3774</v>
      </c>
      <c r="H249" s="54" t="s">
        <v>1625</v>
      </c>
      <c r="I249" s="59">
        <v>1</v>
      </c>
      <c r="J249" s="6">
        <v>80439000000</v>
      </c>
      <c r="K249" s="54" t="s">
        <v>34</v>
      </c>
      <c r="L249" s="59">
        <v>1345113.4</v>
      </c>
      <c r="M249" s="59"/>
      <c r="N249" s="46"/>
      <c r="O249" s="46">
        <v>42369</v>
      </c>
      <c r="P249" s="54" t="s">
        <v>3774</v>
      </c>
      <c r="Q249" s="54" t="s">
        <v>3642</v>
      </c>
    </row>
    <row r="250" spans="1:17" ht="51" x14ac:dyDescent="0.2">
      <c r="A250" s="54">
        <v>235</v>
      </c>
      <c r="B250" s="4" t="s">
        <v>92</v>
      </c>
      <c r="C250" s="61" t="s">
        <v>1626</v>
      </c>
      <c r="D250" s="54">
        <v>5020300</v>
      </c>
      <c r="E250" s="5" t="s">
        <v>1627</v>
      </c>
      <c r="F250" s="4" t="s">
        <v>1628</v>
      </c>
      <c r="G250" s="54">
        <v>876</v>
      </c>
      <c r="H250" s="54" t="s">
        <v>1625</v>
      </c>
      <c r="I250" s="59">
        <v>1</v>
      </c>
      <c r="J250" s="6">
        <v>80439000000</v>
      </c>
      <c r="K250" s="54" t="s">
        <v>34</v>
      </c>
      <c r="L250" s="59">
        <v>511658.35</v>
      </c>
      <c r="M250" s="59">
        <f>SUM(L250)</f>
        <v>511658.35</v>
      </c>
      <c r="N250" s="46">
        <v>42278</v>
      </c>
      <c r="O250" s="46" t="s">
        <v>3661</v>
      </c>
      <c r="P250" s="54" t="s">
        <v>3643</v>
      </c>
      <c r="Q250" s="54" t="s">
        <v>3642</v>
      </c>
    </row>
    <row r="251" spans="1:17" ht="51" x14ac:dyDescent="0.2">
      <c r="A251" s="54">
        <v>236</v>
      </c>
      <c r="B251" s="4" t="s">
        <v>92</v>
      </c>
      <c r="C251" s="61" t="s">
        <v>1631</v>
      </c>
      <c r="D251" s="54">
        <v>9460000</v>
      </c>
      <c r="E251" s="5" t="s">
        <v>1632</v>
      </c>
      <c r="F251" s="4" t="s">
        <v>1628</v>
      </c>
      <c r="G251" s="54">
        <v>876</v>
      </c>
      <c r="H251" s="54" t="s">
        <v>1625</v>
      </c>
      <c r="I251" s="59">
        <v>1</v>
      </c>
      <c r="J251" s="6">
        <v>80439000000</v>
      </c>
      <c r="K251" s="54" t="s">
        <v>34</v>
      </c>
      <c r="L251" s="59">
        <v>767304.28</v>
      </c>
      <c r="M251" s="59">
        <f>SUM(L251)</f>
        <v>767304.28</v>
      </c>
      <c r="N251" s="46">
        <v>42278</v>
      </c>
      <c r="O251" s="46" t="s">
        <v>3661</v>
      </c>
      <c r="P251" s="54" t="s">
        <v>3643</v>
      </c>
      <c r="Q251" s="54" t="s">
        <v>3642</v>
      </c>
    </row>
    <row r="252" spans="1:17" ht="409.5" x14ac:dyDescent="0.2">
      <c r="A252" s="54">
        <v>237</v>
      </c>
      <c r="B252" s="4" t="s">
        <v>92</v>
      </c>
      <c r="C252" s="61" t="s">
        <v>3787</v>
      </c>
      <c r="D252" s="54">
        <v>5262410</v>
      </c>
      <c r="E252" s="5" t="s">
        <v>1636</v>
      </c>
      <c r="F252" s="4" t="s">
        <v>1637</v>
      </c>
      <c r="G252" s="61" t="s">
        <v>4733</v>
      </c>
      <c r="H252" s="54" t="s">
        <v>3782</v>
      </c>
      <c r="I252" s="59">
        <v>1</v>
      </c>
      <c r="J252" s="6">
        <v>80439000000</v>
      </c>
      <c r="K252" s="54" t="s">
        <v>34</v>
      </c>
      <c r="L252" s="59">
        <v>194867.63999999996</v>
      </c>
      <c r="M252" s="59">
        <f>SUM(L252)</f>
        <v>194867.63999999996</v>
      </c>
      <c r="N252" s="46">
        <v>42064</v>
      </c>
      <c r="O252" s="46" t="s">
        <v>3672</v>
      </c>
      <c r="P252" s="54" t="s">
        <v>80</v>
      </c>
      <c r="Q252" s="54" t="s">
        <v>81</v>
      </c>
    </row>
    <row r="253" spans="1:17" ht="51" x14ac:dyDescent="0.2">
      <c r="A253" s="54">
        <v>238</v>
      </c>
      <c r="B253" s="4" t="s">
        <v>1684</v>
      </c>
      <c r="C253" s="61" t="s">
        <v>3788</v>
      </c>
      <c r="D253" s="54">
        <v>7523040</v>
      </c>
      <c r="E253" s="5" t="s">
        <v>1685</v>
      </c>
      <c r="F253" s="4"/>
      <c r="G253" s="54">
        <v>876</v>
      </c>
      <c r="H253" s="54" t="s">
        <v>1625</v>
      </c>
      <c r="I253" s="59">
        <v>1</v>
      </c>
      <c r="J253" s="6">
        <v>80439000000</v>
      </c>
      <c r="K253" s="54" t="s">
        <v>34</v>
      </c>
      <c r="L253" s="59">
        <v>20000000</v>
      </c>
      <c r="M253" s="59">
        <f>SUM(L253)</f>
        <v>20000000</v>
      </c>
      <c r="N253" s="46">
        <v>42064</v>
      </c>
      <c r="O253" s="46">
        <v>42339</v>
      </c>
      <c r="P253" s="54" t="s">
        <v>1654</v>
      </c>
      <c r="Q253" s="54" t="s">
        <v>3642</v>
      </c>
    </row>
    <row r="254" spans="1:17" ht="89.25" x14ac:dyDescent="0.2">
      <c r="A254" s="54">
        <v>239</v>
      </c>
      <c r="B254" s="4" t="s">
        <v>1695</v>
      </c>
      <c r="C254" s="61" t="s">
        <v>3789</v>
      </c>
      <c r="D254" s="54">
        <v>8532231</v>
      </c>
      <c r="E254" s="5" t="s">
        <v>1696</v>
      </c>
      <c r="F254" s="4" t="s">
        <v>1697</v>
      </c>
      <c r="G254" s="54">
        <v>876</v>
      </c>
      <c r="H254" s="54" t="s">
        <v>1625</v>
      </c>
      <c r="I254" s="91">
        <v>1</v>
      </c>
      <c r="J254" s="6">
        <v>80439000000</v>
      </c>
      <c r="K254" s="54" t="s">
        <v>34</v>
      </c>
      <c r="L254" s="59">
        <v>120481.61</v>
      </c>
      <c r="M254" s="59">
        <f>SUM(L254)</f>
        <v>120481.61</v>
      </c>
      <c r="N254" s="46" t="s">
        <v>3657</v>
      </c>
      <c r="O254" s="46" t="s">
        <v>3673</v>
      </c>
      <c r="P254" s="54" t="s">
        <v>80</v>
      </c>
      <c r="Q254" s="54" t="s">
        <v>3642</v>
      </c>
    </row>
    <row r="255" spans="1:17" ht="38.25" x14ac:dyDescent="0.2">
      <c r="A255" s="54">
        <v>240</v>
      </c>
      <c r="B255" s="4" t="s">
        <v>1365</v>
      </c>
      <c r="C255" s="94" t="s">
        <v>1366</v>
      </c>
      <c r="D255" s="60">
        <v>6410010</v>
      </c>
      <c r="E255" s="22" t="s">
        <v>1367</v>
      </c>
      <c r="F255" s="7" t="s">
        <v>1368</v>
      </c>
      <c r="G255" s="54" t="s">
        <v>3774</v>
      </c>
      <c r="H255" s="54" t="s">
        <v>1742</v>
      </c>
      <c r="I255" s="24">
        <v>1</v>
      </c>
      <c r="J255" s="6">
        <v>80439000000</v>
      </c>
      <c r="K255" s="54" t="s">
        <v>34</v>
      </c>
      <c r="L255" s="24">
        <v>137136.06</v>
      </c>
      <c r="M255" s="95"/>
      <c r="N255" s="46"/>
      <c r="O255" s="96"/>
      <c r="P255" s="54" t="s">
        <v>3774</v>
      </c>
      <c r="Q255" s="7"/>
    </row>
    <row r="256" spans="1:17" ht="38.25" x14ac:dyDescent="0.2">
      <c r="A256" s="54">
        <v>241</v>
      </c>
      <c r="B256" s="4" t="s">
        <v>1678</v>
      </c>
      <c r="C256" s="61" t="s">
        <v>838</v>
      </c>
      <c r="D256" s="54">
        <v>6050000</v>
      </c>
      <c r="E256" s="5" t="s">
        <v>1678</v>
      </c>
      <c r="F256" s="4" t="s">
        <v>3772</v>
      </c>
      <c r="G256" s="54">
        <v>876</v>
      </c>
      <c r="H256" s="54" t="s">
        <v>1625</v>
      </c>
      <c r="I256" s="59">
        <v>1</v>
      </c>
      <c r="J256" s="6">
        <v>80439000000</v>
      </c>
      <c r="K256" s="54" t="s">
        <v>34</v>
      </c>
      <c r="L256" s="59">
        <v>4215032.9001678294</v>
      </c>
      <c r="M256" s="59">
        <v>3862065.99</v>
      </c>
      <c r="N256" s="46">
        <v>42036</v>
      </c>
      <c r="O256" s="46">
        <v>42339</v>
      </c>
      <c r="P256" s="9" t="s">
        <v>1654</v>
      </c>
      <c r="Q256" s="54" t="s">
        <v>81</v>
      </c>
    </row>
    <row r="257" spans="1:17" ht="38.25" x14ac:dyDescent="0.2">
      <c r="A257" s="54">
        <v>242</v>
      </c>
      <c r="B257" s="4" t="s">
        <v>1675</v>
      </c>
      <c r="C257" s="61" t="s">
        <v>1676</v>
      </c>
      <c r="D257" s="54">
        <v>6312020</v>
      </c>
      <c r="E257" s="5" t="s">
        <v>1677</v>
      </c>
      <c r="F257" s="201" t="s">
        <v>3772</v>
      </c>
      <c r="G257" s="54">
        <v>876</v>
      </c>
      <c r="H257" s="54" t="s">
        <v>1625</v>
      </c>
      <c r="I257" s="59">
        <v>1</v>
      </c>
      <c r="J257" s="6">
        <v>80439000000</v>
      </c>
      <c r="K257" s="54" t="s">
        <v>34</v>
      </c>
      <c r="L257" s="59">
        <v>658447.33293151495</v>
      </c>
      <c r="M257" s="59">
        <v>603310.34</v>
      </c>
      <c r="N257" s="46">
        <v>42036</v>
      </c>
      <c r="O257" s="46">
        <v>42339</v>
      </c>
      <c r="P257" s="9" t="s">
        <v>1654</v>
      </c>
      <c r="Q257" s="54" t="s">
        <v>81</v>
      </c>
    </row>
    <row r="258" spans="1:17" ht="76.5" x14ac:dyDescent="0.2">
      <c r="A258" s="54">
        <v>243</v>
      </c>
      <c r="B258" s="4" t="s">
        <v>1694</v>
      </c>
      <c r="C258" s="61" t="s">
        <v>1680</v>
      </c>
      <c r="D258" s="54">
        <v>7422030</v>
      </c>
      <c r="E258" s="5" t="s">
        <v>3645</v>
      </c>
      <c r="F258" s="4" t="s">
        <v>3772</v>
      </c>
      <c r="G258" s="54">
        <v>876</v>
      </c>
      <c r="H258" s="54" t="s">
        <v>1692</v>
      </c>
      <c r="I258" s="59">
        <v>1</v>
      </c>
      <c r="J258" s="6">
        <v>80439000000</v>
      </c>
      <c r="K258" s="54" t="s">
        <v>34</v>
      </c>
      <c r="L258" s="59">
        <v>320382</v>
      </c>
      <c r="M258" s="59">
        <f>SUM(L258)</f>
        <v>320382</v>
      </c>
      <c r="N258" s="46">
        <v>42036</v>
      </c>
      <c r="O258" s="46" t="s">
        <v>3759</v>
      </c>
      <c r="P258" s="54" t="s">
        <v>80</v>
      </c>
      <c r="Q258" s="54" t="s">
        <v>3642</v>
      </c>
    </row>
    <row r="259" spans="1:17" ht="38.25" x14ac:dyDescent="0.2">
      <c r="A259" s="54">
        <v>244</v>
      </c>
      <c r="B259" s="4" t="s">
        <v>413</v>
      </c>
      <c r="C259" s="61" t="s">
        <v>414</v>
      </c>
      <c r="D259" s="54">
        <v>3311168</v>
      </c>
      <c r="E259" s="5" t="s">
        <v>1743</v>
      </c>
      <c r="F259" s="4" t="s">
        <v>1743</v>
      </c>
      <c r="G259" s="54">
        <v>796</v>
      </c>
      <c r="H259" s="54" t="s">
        <v>61</v>
      </c>
      <c r="I259" s="59">
        <v>130</v>
      </c>
      <c r="J259" s="6">
        <v>80439000000</v>
      </c>
      <c r="K259" s="54" t="s">
        <v>34</v>
      </c>
      <c r="L259" s="59">
        <v>278292.3</v>
      </c>
      <c r="M259" s="231">
        <f>SUM(L259:L261)</f>
        <v>399458.99</v>
      </c>
      <c r="N259" s="232">
        <v>42005</v>
      </c>
      <c r="O259" s="46" t="s">
        <v>3658</v>
      </c>
      <c r="P259" s="234" t="s">
        <v>3781</v>
      </c>
      <c r="Q259" s="234" t="s">
        <v>3640</v>
      </c>
    </row>
    <row r="260" spans="1:17" ht="38.25" x14ac:dyDescent="0.2">
      <c r="A260" s="54">
        <v>245</v>
      </c>
      <c r="B260" s="4" t="s">
        <v>413</v>
      </c>
      <c r="C260" s="61" t="s">
        <v>414</v>
      </c>
      <c r="D260" s="54">
        <v>3311168</v>
      </c>
      <c r="E260" s="5" t="s">
        <v>809</v>
      </c>
      <c r="F260" s="4" t="s">
        <v>810</v>
      </c>
      <c r="G260" s="54">
        <v>796</v>
      </c>
      <c r="H260" s="54" t="s">
        <v>61</v>
      </c>
      <c r="I260" s="59">
        <v>7</v>
      </c>
      <c r="J260" s="6">
        <v>80439000000</v>
      </c>
      <c r="K260" s="54" t="s">
        <v>34</v>
      </c>
      <c r="L260" s="59">
        <v>118161.8</v>
      </c>
      <c r="M260" s="231"/>
      <c r="N260" s="232"/>
      <c r="O260" s="46" t="s">
        <v>3658</v>
      </c>
      <c r="P260" s="234"/>
      <c r="Q260" s="234"/>
    </row>
    <row r="261" spans="1:17" ht="38.25" x14ac:dyDescent="0.2">
      <c r="A261" s="54">
        <v>246</v>
      </c>
      <c r="B261" s="4" t="s">
        <v>413</v>
      </c>
      <c r="C261" s="61" t="s">
        <v>414</v>
      </c>
      <c r="D261" s="54">
        <v>3311168</v>
      </c>
      <c r="E261" s="5" t="s">
        <v>1693</v>
      </c>
      <c r="F261" s="4"/>
      <c r="G261" s="54">
        <v>796</v>
      </c>
      <c r="H261" s="54" t="s">
        <v>61</v>
      </c>
      <c r="I261" s="59">
        <v>10</v>
      </c>
      <c r="J261" s="6">
        <v>80439000000</v>
      </c>
      <c r="K261" s="54" t="s">
        <v>34</v>
      </c>
      <c r="L261" s="59">
        <v>3004.89</v>
      </c>
      <c r="M261" s="231"/>
      <c r="N261" s="232"/>
      <c r="O261" s="46" t="s">
        <v>3658</v>
      </c>
      <c r="P261" s="234"/>
      <c r="Q261" s="234"/>
    </row>
    <row r="262" spans="1:17" ht="267.75" x14ac:dyDescent="0.2">
      <c r="A262" s="54">
        <v>247</v>
      </c>
      <c r="B262" s="4" t="s">
        <v>104</v>
      </c>
      <c r="C262" s="61" t="s">
        <v>105</v>
      </c>
      <c r="D262" s="54">
        <v>2930100</v>
      </c>
      <c r="E262" s="5" t="s">
        <v>1744</v>
      </c>
      <c r="F262" s="4" t="s">
        <v>1745</v>
      </c>
      <c r="G262" s="54">
        <v>796</v>
      </c>
      <c r="H262" s="54" t="s">
        <v>61</v>
      </c>
      <c r="I262" s="59">
        <v>6</v>
      </c>
      <c r="J262" s="6">
        <v>80439000000</v>
      </c>
      <c r="K262" s="54" t="s">
        <v>34</v>
      </c>
      <c r="L262" s="59">
        <v>71897.52</v>
      </c>
      <c r="M262" s="231">
        <f>SUM(L262:L270)</f>
        <v>342316.14</v>
      </c>
      <c r="N262" s="232">
        <v>42064</v>
      </c>
      <c r="O262" s="46" t="s">
        <v>2744</v>
      </c>
      <c r="P262" s="234" t="s">
        <v>80</v>
      </c>
      <c r="Q262" s="234" t="s">
        <v>81</v>
      </c>
    </row>
    <row r="263" spans="1:17" ht="89.25" customHeight="1" x14ac:dyDescent="0.2">
      <c r="A263" s="54">
        <v>248</v>
      </c>
      <c r="B263" s="4" t="s">
        <v>104</v>
      </c>
      <c r="C263" s="61" t="s">
        <v>105</v>
      </c>
      <c r="D263" s="54">
        <v>2930153</v>
      </c>
      <c r="E263" s="5" t="s">
        <v>1746</v>
      </c>
      <c r="F263" s="4" t="s">
        <v>1643</v>
      </c>
      <c r="G263" s="54">
        <v>796</v>
      </c>
      <c r="H263" s="54" t="s">
        <v>61</v>
      </c>
      <c r="I263" s="59">
        <v>19</v>
      </c>
      <c r="J263" s="6">
        <v>80439000000</v>
      </c>
      <c r="K263" s="54" t="s">
        <v>34</v>
      </c>
      <c r="L263" s="59">
        <v>28471.88</v>
      </c>
      <c r="M263" s="231"/>
      <c r="N263" s="232"/>
      <c r="O263" s="46" t="s">
        <v>2744</v>
      </c>
      <c r="P263" s="234"/>
      <c r="Q263" s="234"/>
    </row>
    <row r="264" spans="1:17" ht="76.5" x14ac:dyDescent="0.2">
      <c r="A264" s="54">
        <v>249</v>
      </c>
      <c r="B264" s="4" t="s">
        <v>104</v>
      </c>
      <c r="C264" s="61" t="s">
        <v>105</v>
      </c>
      <c r="D264" s="54">
        <v>2930270</v>
      </c>
      <c r="E264" s="5" t="s">
        <v>3790</v>
      </c>
      <c r="F264" s="4" t="s">
        <v>1642</v>
      </c>
      <c r="G264" s="54">
        <v>796</v>
      </c>
      <c r="H264" s="54" t="s">
        <v>61</v>
      </c>
      <c r="I264" s="59">
        <v>8</v>
      </c>
      <c r="J264" s="6">
        <v>80439000000</v>
      </c>
      <c r="K264" s="54" t="s">
        <v>34</v>
      </c>
      <c r="L264" s="59">
        <v>26447.200000000001</v>
      </c>
      <c r="M264" s="231"/>
      <c r="N264" s="232"/>
      <c r="O264" s="46" t="s">
        <v>2744</v>
      </c>
      <c r="P264" s="234"/>
      <c r="Q264" s="234"/>
    </row>
    <row r="265" spans="1:17" ht="38.25" x14ac:dyDescent="0.2">
      <c r="A265" s="54">
        <v>250</v>
      </c>
      <c r="B265" s="4" t="s">
        <v>786</v>
      </c>
      <c r="C265" s="61" t="s">
        <v>105</v>
      </c>
      <c r="D265" s="54">
        <v>2930100</v>
      </c>
      <c r="E265" s="5" t="s">
        <v>787</v>
      </c>
      <c r="F265" s="4"/>
      <c r="G265" s="54">
        <v>796</v>
      </c>
      <c r="H265" s="54" t="s">
        <v>61</v>
      </c>
      <c r="I265" s="59">
        <v>1</v>
      </c>
      <c r="J265" s="6">
        <v>80439000000</v>
      </c>
      <c r="K265" s="54" t="s">
        <v>34</v>
      </c>
      <c r="L265" s="59">
        <v>7660.96</v>
      </c>
      <c r="M265" s="231"/>
      <c r="N265" s="232"/>
      <c r="O265" s="46" t="s">
        <v>2744</v>
      </c>
      <c r="P265" s="234"/>
      <c r="Q265" s="234"/>
    </row>
    <row r="266" spans="1:17" ht="38.25" x14ac:dyDescent="0.2">
      <c r="A266" s="54">
        <v>251</v>
      </c>
      <c r="B266" s="4" t="s">
        <v>104</v>
      </c>
      <c r="C266" s="61" t="s">
        <v>105</v>
      </c>
      <c r="D266" s="54">
        <v>2930321</v>
      </c>
      <c r="E266" s="5" t="s">
        <v>1375</v>
      </c>
      <c r="F266" s="4"/>
      <c r="G266" s="54">
        <v>796</v>
      </c>
      <c r="H266" s="54" t="s">
        <v>61</v>
      </c>
      <c r="I266" s="59">
        <v>1</v>
      </c>
      <c r="J266" s="6">
        <v>80439000000</v>
      </c>
      <c r="K266" s="54" t="s">
        <v>34</v>
      </c>
      <c r="L266" s="59">
        <v>4000</v>
      </c>
      <c r="M266" s="231"/>
      <c r="N266" s="232"/>
      <c r="O266" s="46" t="s">
        <v>2744</v>
      </c>
      <c r="P266" s="234"/>
      <c r="Q266" s="234"/>
    </row>
    <row r="267" spans="1:17" ht="102" x14ac:dyDescent="0.2">
      <c r="A267" s="54">
        <v>252</v>
      </c>
      <c r="B267" s="4" t="s">
        <v>104</v>
      </c>
      <c r="C267" s="61" t="s">
        <v>1646</v>
      </c>
      <c r="D267" s="54">
        <v>2897320</v>
      </c>
      <c r="E267" s="5" t="s">
        <v>1647</v>
      </c>
      <c r="F267" s="4" t="s">
        <v>1648</v>
      </c>
      <c r="G267" s="54">
        <v>796</v>
      </c>
      <c r="H267" s="54" t="s">
        <v>61</v>
      </c>
      <c r="I267" s="59">
        <v>5</v>
      </c>
      <c r="J267" s="6">
        <v>80439000000</v>
      </c>
      <c r="K267" s="54" t="s">
        <v>34</v>
      </c>
      <c r="L267" s="59">
        <v>15895</v>
      </c>
      <c r="M267" s="231"/>
      <c r="N267" s="232"/>
      <c r="O267" s="46" t="s">
        <v>2744</v>
      </c>
      <c r="P267" s="234"/>
      <c r="Q267" s="234"/>
    </row>
    <row r="268" spans="1:17" ht="51" x14ac:dyDescent="0.2">
      <c r="A268" s="54">
        <v>253</v>
      </c>
      <c r="B268" s="4" t="s">
        <v>108</v>
      </c>
      <c r="C268" s="61" t="s">
        <v>109</v>
      </c>
      <c r="D268" s="54">
        <v>363000</v>
      </c>
      <c r="E268" s="5" t="s">
        <v>1644</v>
      </c>
      <c r="F268" s="4" t="s">
        <v>1645</v>
      </c>
      <c r="G268" s="54">
        <v>796</v>
      </c>
      <c r="H268" s="54" t="s">
        <v>61</v>
      </c>
      <c r="I268" s="59">
        <v>14</v>
      </c>
      <c r="J268" s="6">
        <v>80439000000</v>
      </c>
      <c r="K268" s="54" t="s">
        <v>34</v>
      </c>
      <c r="L268" s="59">
        <v>9161.18</v>
      </c>
      <c r="M268" s="231"/>
      <c r="N268" s="232"/>
      <c r="O268" s="46" t="s">
        <v>2744</v>
      </c>
      <c r="P268" s="234"/>
      <c r="Q268" s="234"/>
    </row>
    <row r="269" spans="1:17" ht="120.75" customHeight="1" x14ac:dyDescent="0.2">
      <c r="A269" s="54">
        <v>254</v>
      </c>
      <c r="B269" s="4" t="s">
        <v>108</v>
      </c>
      <c r="C269" s="61" t="s">
        <v>105</v>
      </c>
      <c r="D269" s="54">
        <v>2930150</v>
      </c>
      <c r="E269" s="5" t="s">
        <v>1747</v>
      </c>
      <c r="F269" s="4" t="s">
        <v>1748</v>
      </c>
      <c r="G269" s="54">
        <v>796</v>
      </c>
      <c r="H269" s="54" t="s">
        <v>61</v>
      </c>
      <c r="I269" s="59">
        <v>17</v>
      </c>
      <c r="J269" s="6">
        <v>80439000000</v>
      </c>
      <c r="K269" s="54" t="s">
        <v>34</v>
      </c>
      <c r="L269" s="59">
        <v>173400</v>
      </c>
      <c r="M269" s="231"/>
      <c r="N269" s="232"/>
      <c r="O269" s="46" t="s">
        <v>2744</v>
      </c>
      <c r="P269" s="234"/>
      <c r="Q269" s="234"/>
    </row>
    <row r="270" spans="1:17" ht="38.25" x14ac:dyDescent="0.2">
      <c r="A270" s="54">
        <v>255</v>
      </c>
      <c r="B270" s="4" t="s">
        <v>108</v>
      </c>
      <c r="C270" s="61" t="s">
        <v>415</v>
      </c>
      <c r="D270" s="54">
        <v>2944112</v>
      </c>
      <c r="E270" s="5" t="s">
        <v>416</v>
      </c>
      <c r="F270" s="4"/>
      <c r="G270" s="54">
        <v>796</v>
      </c>
      <c r="H270" s="54" t="s">
        <v>61</v>
      </c>
      <c r="I270" s="59">
        <v>8</v>
      </c>
      <c r="J270" s="6">
        <v>80439000000</v>
      </c>
      <c r="K270" s="54" t="s">
        <v>34</v>
      </c>
      <c r="L270" s="59">
        <v>5382.4</v>
      </c>
      <c r="M270" s="231"/>
      <c r="N270" s="232"/>
      <c r="O270" s="46" t="s">
        <v>2744</v>
      </c>
      <c r="P270" s="234"/>
      <c r="Q270" s="234"/>
    </row>
    <row r="271" spans="1:17" ht="38.25" x14ac:dyDescent="0.2">
      <c r="A271" s="54">
        <v>256</v>
      </c>
      <c r="B271" s="4" t="s">
        <v>1673</v>
      </c>
      <c r="C271" s="61" t="s">
        <v>246</v>
      </c>
      <c r="D271" s="54">
        <v>2411137</v>
      </c>
      <c r="E271" s="5" t="s">
        <v>4154</v>
      </c>
      <c r="F271" s="4" t="s">
        <v>819</v>
      </c>
      <c r="G271" s="54"/>
      <c r="H271" s="54" t="s">
        <v>820</v>
      </c>
      <c r="I271" s="59">
        <v>12</v>
      </c>
      <c r="J271" s="6">
        <v>80439000000</v>
      </c>
      <c r="K271" s="54" t="s">
        <v>34</v>
      </c>
      <c r="L271" s="59">
        <v>96744</v>
      </c>
      <c r="M271" s="231">
        <v>320853.44</v>
      </c>
      <c r="N271" s="232">
        <v>42036</v>
      </c>
      <c r="O271" s="46" t="s">
        <v>88</v>
      </c>
      <c r="P271" s="234" t="s">
        <v>80</v>
      </c>
      <c r="Q271" s="234" t="s">
        <v>3642</v>
      </c>
    </row>
    <row r="272" spans="1:17" ht="38.25" x14ac:dyDescent="0.2">
      <c r="A272" s="54">
        <v>257</v>
      </c>
      <c r="B272" s="4" t="s">
        <v>1673</v>
      </c>
      <c r="C272" s="61" t="s">
        <v>912</v>
      </c>
      <c r="D272" s="54">
        <v>2411130</v>
      </c>
      <c r="E272" s="5" t="s">
        <v>913</v>
      </c>
      <c r="F272" s="4" t="s">
        <v>914</v>
      </c>
      <c r="G272" s="54">
        <v>113</v>
      </c>
      <c r="H272" s="54" t="s">
        <v>893</v>
      </c>
      <c r="I272" s="59">
        <v>2140</v>
      </c>
      <c r="J272" s="6">
        <v>80439000000</v>
      </c>
      <c r="K272" s="54" t="s">
        <v>34</v>
      </c>
      <c r="L272" s="59">
        <v>64221.4</v>
      </c>
      <c r="M272" s="231"/>
      <c r="N272" s="232"/>
      <c r="O272" s="46" t="s">
        <v>88</v>
      </c>
      <c r="P272" s="234"/>
      <c r="Q272" s="234"/>
    </row>
    <row r="273" spans="1:17" ht="38.25" x14ac:dyDescent="0.2">
      <c r="A273" s="54">
        <v>258</v>
      </c>
      <c r="B273" s="4" t="s">
        <v>1673</v>
      </c>
      <c r="C273" s="20" t="s">
        <v>912</v>
      </c>
      <c r="D273" s="21">
        <v>2411130</v>
      </c>
      <c r="E273" s="22" t="s">
        <v>2946</v>
      </c>
      <c r="F273" s="7" t="s">
        <v>2947</v>
      </c>
      <c r="G273" s="90">
        <v>168</v>
      </c>
      <c r="H273" s="54" t="s">
        <v>87</v>
      </c>
      <c r="I273" s="24">
        <v>0.53</v>
      </c>
      <c r="J273" s="54">
        <v>80439000000</v>
      </c>
      <c r="K273" s="54" t="s">
        <v>34</v>
      </c>
      <c r="L273" s="24">
        <v>3973.09</v>
      </c>
      <c r="M273" s="231"/>
      <c r="N273" s="232"/>
      <c r="O273" s="46" t="s">
        <v>88</v>
      </c>
      <c r="P273" s="234"/>
      <c r="Q273" s="234"/>
    </row>
    <row r="274" spans="1:17" ht="38.25" x14ac:dyDescent="0.2">
      <c r="A274" s="54">
        <v>259</v>
      </c>
      <c r="B274" s="4" t="s">
        <v>1673</v>
      </c>
      <c r="C274" s="61" t="s">
        <v>90</v>
      </c>
      <c r="D274" s="54">
        <v>2429000</v>
      </c>
      <c r="E274" s="5" t="s">
        <v>831</v>
      </c>
      <c r="F274" s="4" t="s">
        <v>832</v>
      </c>
      <c r="G274" s="54" t="s">
        <v>45</v>
      </c>
      <c r="H274" s="54" t="s">
        <v>72</v>
      </c>
      <c r="I274" s="59">
        <v>144</v>
      </c>
      <c r="J274" s="6">
        <v>80439000000</v>
      </c>
      <c r="K274" s="54" t="s">
        <v>34</v>
      </c>
      <c r="L274" s="59">
        <v>59027.040000000001</v>
      </c>
      <c r="M274" s="231"/>
      <c r="N274" s="232"/>
      <c r="O274" s="46" t="s">
        <v>88</v>
      </c>
      <c r="P274" s="234"/>
      <c r="Q274" s="234"/>
    </row>
    <row r="275" spans="1:17" ht="38.25" x14ac:dyDescent="0.2">
      <c r="A275" s="54">
        <v>260</v>
      </c>
      <c r="B275" s="4" t="s">
        <v>1376</v>
      </c>
      <c r="C275" s="61" t="s">
        <v>3791</v>
      </c>
      <c r="D275" s="54">
        <v>2811760</v>
      </c>
      <c r="E275" s="5" t="s">
        <v>1377</v>
      </c>
      <c r="F275" s="4"/>
      <c r="G275" s="54">
        <v>796</v>
      </c>
      <c r="H275" s="54" t="s">
        <v>61</v>
      </c>
      <c r="I275" s="59">
        <v>1</v>
      </c>
      <c r="J275" s="6">
        <v>80439000000</v>
      </c>
      <c r="K275" s="54" t="s">
        <v>34</v>
      </c>
      <c r="L275" s="59">
        <v>174329.16</v>
      </c>
      <c r="M275" s="59">
        <f>SUM(L275)</f>
        <v>174329.16</v>
      </c>
      <c r="N275" s="46">
        <v>42248</v>
      </c>
      <c r="O275" s="46" t="s">
        <v>1378</v>
      </c>
      <c r="P275" s="54" t="s">
        <v>80</v>
      </c>
      <c r="Q275" s="54" t="s">
        <v>3642</v>
      </c>
    </row>
    <row r="276" spans="1:17" ht="63.6" customHeight="1" x14ac:dyDescent="0.2">
      <c r="A276" s="54">
        <v>261</v>
      </c>
      <c r="B276" s="4"/>
      <c r="C276" s="61" t="s">
        <v>3765</v>
      </c>
      <c r="D276" s="12">
        <v>7230010</v>
      </c>
      <c r="E276" s="97" t="s">
        <v>3663</v>
      </c>
      <c r="F276" s="98" t="s">
        <v>3664</v>
      </c>
      <c r="G276" s="99"/>
      <c r="H276" s="99" t="s">
        <v>3774</v>
      </c>
      <c r="I276" s="59"/>
      <c r="J276" s="6"/>
      <c r="K276" s="54" t="s">
        <v>34</v>
      </c>
      <c r="L276" s="100">
        <v>217030.54</v>
      </c>
      <c r="M276" s="100"/>
      <c r="N276" s="46"/>
      <c r="O276" s="46"/>
      <c r="P276" s="54"/>
      <c r="Q276" s="99" t="s">
        <v>3774</v>
      </c>
    </row>
    <row r="277" spans="1:17" ht="63.75" x14ac:dyDescent="0.2">
      <c r="A277" s="54">
        <v>262</v>
      </c>
      <c r="B277" s="4" t="s">
        <v>108</v>
      </c>
      <c r="C277" s="61" t="s">
        <v>421</v>
      </c>
      <c r="D277" s="54">
        <v>4110010</v>
      </c>
      <c r="E277" s="5" t="s">
        <v>1749</v>
      </c>
      <c r="F277" s="4" t="s">
        <v>1750</v>
      </c>
      <c r="G277" s="54">
        <v>796</v>
      </c>
      <c r="H277" s="54" t="s">
        <v>61</v>
      </c>
      <c r="I277" s="59">
        <v>4262</v>
      </c>
      <c r="J277" s="6">
        <v>80439000000</v>
      </c>
      <c r="K277" s="54" t="s">
        <v>34</v>
      </c>
      <c r="L277" s="59">
        <v>446274.02</v>
      </c>
      <c r="M277" s="59">
        <f>SUM(L277)</f>
        <v>446274.02</v>
      </c>
      <c r="N277" s="46">
        <v>42036</v>
      </c>
      <c r="O277" s="46" t="s">
        <v>1717</v>
      </c>
      <c r="P277" s="54" t="s">
        <v>3781</v>
      </c>
      <c r="Q277" s="54" t="s">
        <v>3640</v>
      </c>
    </row>
    <row r="278" spans="1:17" ht="38.25" x14ac:dyDescent="0.2">
      <c r="A278" s="54">
        <v>263</v>
      </c>
      <c r="B278" s="4" t="s">
        <v>1570</v>
      </c>
      <c r="C278" s="61" t="s">
        <v>308</v>
      </c>
      <c r="D278" s="54">
        <v>2423250</v>
      </c>
      <c r="E278" s="5" t="s">
        <v>1571</v>
      </c>
      <c r="F278" s="4"/>
      <c r="G278" s="54" t="s">
        <v>3774</v>
      </c>
      <c r="H278" s="54" t="s">
        <v>47</v>
      </c>
      <c r="I278" s="59">
        <v>7656</v>
      </c>
      <c r="J278" s="6">
        <v>80439000000</v>
      </c>
      <c r="K278" s="54" t="s">
        <v>34</v>
      </c>
      <c r="L278" s="59">
        <v>379354.8</v>
      </c>
      <c r="M278" s="59">
        <v>379354.8</v>
      </c>
      <c r="N278" s="46" t="s">
        <v>3767</v>
      </c>
      <c r="O278" s="46" t="s">
        <v>3657</v>
      </c>
      <c r="P278" s="54" t="s">
        <v>80</v>
      </c>
      <c r="Q278" s="54" t="s">
        <v>3774</v>
      </c>
    </row>
    <row r="279" spans="1:17" ht="38.25" x14ac:dyDescent="0.2">
      <c r="A279" s="54">
        <v>264</v>
      </c>
      <c r="B279" s="4" t="s">
        <v>1673</v>
      </c>
      <c r="C279" s="61" t="s">
        <v>912</v>
      </c>
      <c r="D279" s="54">
        <v>2411130</v>
      </c>
      <c r="E279" s="5" t="s">
        <v>1673</v>
      </c>
      <c r="F279" s="4" t="s">
        <v>1674</v>
      </c>
      <c r="G279" s="54">
        <v>876</v>
      </c>
      <c r="H279" s="54" t="s">
        <v>1625</v>
      </c>
      <c r="I279" s="59">
        <v>1</v>
      </c>
      <c r="J279" s="6">
        <v>80439000000</v>
      </c>
      <c r="K279" s="54" t="s">
        <v>34</v>
      </c>
      <c r="L279" s="59">
        <v>308300554.30889285</v>
      </c>
      <c r="M279" s="59">
        <f>SUM(L279)</f>
        <v>308300554.30889285</v>
      </c>
      <c r="N279" s="46">
        <v>42036</v>
      </c>
      <c r="O279" s="46">
        <v>42339</v>
      </c>
      <c r="P279" s="54" t="s">
        <v>1654</v>
      </c>
      <c r="Q279" s="54" t="s">
        <v>81</v>
      </c>
    </row>
    <row r="280" spans="1:17" ht="38.25" x14ac:dyDescent="0.2">
      <c r="A280" s="54">
        <v>265</v>
      </c>
      <c r="B280" s="4" t="s">
        <v>445</v>
      </c>
      <c r="C280" s="61" t="s">
        <v>258</v>
      </c>
      <c r="D280" s="54">
        <v>2917300</v>
      </c>
      <c r="E280" s="5" t="s">
        <v>1752</v>
      </c>
      <c r="F280" s="5" t="s">
        <v>1752</v>
      </c>
      <c r="G280" s="54" t="s">
        <v>45</v>
      </c>
      <c r="H280" s="54" t="s">
        <v>72</v>
      </c>
      <c r="I280" s="59">
        <v>90</v>
      </c>
      <c r="J280" s="6">
        <v>80439000000</v>
      </c>
      <c r="K280" s="54" t="s">
        <v>34</v>
      </c>
      <c r="L280" s="59">
        <v>82303.5</v>
      </c>
      <c r="M280" s="231">
        <f>SUM(L280:L284)</f>
        <v>283489.83</v>
      </c>
      <c r="N280" s="232">
        <v>42005</v>
      </c>
      <c r="O280" s="46">
        <v>42064</v>
      </c>
      <c r="P280" s="234" t="s">
        <v>80</v>
      </c>
      <c r="Q280" s="234" t="s">
        <v>3642</v>
      </c>
    </row>
    <row r="281" spans="1:17" ht="38.25" x14ac:dyDescent="0.2">
      <c r="A281" s="54">
        <v>266</v>
      </c>
      <c r="B281" s="4" t="s">
        <v>445</v>
      </c>
      <c r="C281" s="61" t="s">
        <v>258</v>
      </c>
      <c r="D281" s="54">
        <v>2917300</v>
      </c>
      <c r="E281" s="5" t="s">
        <v>1753</v>
      </c>
      <c r="F281" s="5" t="s">
        <v>1753</v>
      </c>
      <c r="G281" s="54" t="s">
        <v>45</v>
      </c>
      <c r="H281" s="54" t="s">
        <v>72</v>
      </c>
      <c r="I281" s="59">
        <v>60</v>
      </c>
      <c r="J281" s="6">
        <v>80439000000</v>
      </c>
      <c r="K281" s="54" t="s">
        <v>34</v>
      </c>
      <c r="L281" s="59">
        <v>54869</v>
      </c>
      <c r="M281" s="231"/>
      <c r="N281" s="232"/>
      <c r="O281" s="46">
        <v>42064</v>
      </c>
      <c r="P281" s="234"/>
      <c r="Q281" s="234"/>
    </row>
    <row r="282" spans="1:17" ht="38.25" x14ac:dyDescent="0.2">
      <c r="A282" s="54">
        <v>267</v>
      </c>
      <c r="B282" s="4" t="s">
        <v>445</v>
      </c>
      <c r="C282" s="61" t="s">
        <v>258</v>
      </c>
      <c r="D282" s="54">
        <v>2917300</v>
      </c>
      <c r="E282" s="5" t="s">
        <v>1754</v>
      </c>
      <c r="F282" s="5" t="s">
        <v>1754</v>
      </c>
      <c r="G282" s="54" t="s">
        <v>45</v>
      </c>
      <c r="H282" s="54" t="s">
        <v>72</v>
      </c>
      <c r="I282" s="59">
        <v>100</v>
      </c>
      <c r="J282" s="6">
        <v>80439000000</v>
      </c>
      <c r="K282" s="54" t="s">
        <v>34</v>
      </c>
      <c r="L282" s="59">
        <v>91448.33</v>
      </c>
      <c r="M282" s="231"/>
      <c r="N282" s="232"/>
      <c r="O282" s="46">
        <v>42064</v>
      </c>
      <c r="P282" s="234"/>
      <c r="Q282" s="234"/>
    </row>
    <row r="283" spans="1:17" ht="38.25" x14ac:dyDescent="0.2">
      <c r="A283" s="54">
        <v>268</v>
      </c>
      <c r="B283" s="4" t="s">
        <v>445</v>
      </c>
      <c r="C283" s="61" t="s">
        <v>258</v>
      </c>
      <c r="D283" s="54">
        <v>2917300</v>
      </c>
      <c r="E283" s="5" t="s">
        <v>1755</v>
      </c>
      <c r="F283" s="5" t="s">
        <v>1755</v>
      </c>
      <c r="G283" s="54" t="s">
        <v>45</v>
      </c>
      <c r="H283" s="54" t="s">
        <v>72</v>
      </c>
      <c r="I283" s="59">
        <v>20</v>
      </c>
      <c r="J283" s="6">
        <v>80439000000</v>
      </c>
      <c r="K283" s="54" t="s">
        <v>34</v>
      </c>
      <c r="L283" s="59">
        <v>18289.669999999998</v>
      </c>
      <c r="M283" s="231"/>
      <c r="N283" s="232"/>
      <c r="O283" s="46">
        <v>42064</v>
      </c>
      <c r="P283" s="234"/>
      <c r="Q283" s="234"/>
    </row>
    <row r="284" spans="1:17" ht="38.25" x14ac:dyDescent="0.2">
      <c r="A284" s="54">
        <v>269</v>
      </c>
      <c r="B284" s="4" t="s">
        <v>445</v>
      </c>
      <c r="C284" s="61" t="s">
        <v>258</v>
      </c>
      <c r="D284" s="54">
        <v>2917300</v>
      </c>
      <c r="E284" s="5" t="s">
        <v>1756</v>
      </c>
      <c r="F284" s="5" t="s">
        <v>1756</v>
      </c>
      <c r="G284" s="54" t="s">
        <v>45</v>
      </c>
      <c r="H284" s="54" t="s">
        <v>72</v>
      </c>
      <c r="I284" s="59">
        <v>40</v>
      </c>
      <c r="J284" s="6">
        <v>80439000000</v>
      </c>
      <c r="K284" s="54" t="s">
        <v>34</v>
      </c>
      <c r="L284" s="59">
        <v>36579.33</v>
      </c>
      <c r="M284" s="231"/>
      <c r="N284" s="232"/>
      <c r="O284" s="46">
        <v>42064</v>
      </c>
      <c r="P284" s="234"/>
      <c r="Q284" s="234"/>
    </row>
    <row r="285" spans="1:17" ht="38.25" x14ac:dyDescent="0.2">
      <c r="A285" s="54">
        <v>270</v>
      </c>
      <c r="B285" s="4" t="s">
        <v>445</v>
      </c>
      <c r="C285" s="61" t="s">
        <v>448</v>
      </c>
      <c r="D285" s="54">
        <v>2912230</v>
      </c>
      <c r="E285" s="5" t="s">
        <v>449</v>
      </c>
      <c r="F285" s="4" t="s">
        <v>450</v>
      </c>
      <c r="G285" s="54" t="s">
        <v>3774</v>
      </c>
      <c r="H285" s="54" t="s">
        <v>61</v>
      </c>
      <c r="I285" s="59">
        <v>20</v>
      </c>
      <c r="J285" s="6">
        <v>80439000000</v>
      </c>
      <c r="K285" s="54" t="s">
        <v>34</v>
      </c>
      <c r="L285" s="59">
        <v>2836.15</v>
      </c>
      <c r="M285" s="231"/>
      <c r="N285" s="232"/>
      <c r="O285" s="46" t="s">
        <v>1736</v>
      </c>
      <c r="P285" s="234" t="s">
        <v>80</v>
      </c>
      <c r="Q285" s="234" t="s">
        <v>3774</v>
      </c>
    </row>
    <row r="286" spans="1:17" ht="38.25" x14ac:dyDescent="0.2">
      <c r="A286" s="54">
        <v>271</v>
      </c>
      <c r="B286" s="4" t="s">
        <v>445</v>
      </c>
      <c r="C286" s="61" t="s">
        <v>258</v>
      </c>
      <c r="D286" s="54">
        <v>2522000</v>
      </c>
      <c r="E286" s="5" t="s">
        <v>455</v>
      </c>
      <c r="F286" s="4" t="s">
        <v>456</v>
      </c>
      <c r="G286" s="54" t="s">
        <v>3774</v>
      </c>
      <c r="H286" s="54" t="s">
        <v>61</v>
      </c>
      <c r="I286" s="59">
        <v>50</v>
      </c>
      <c r="J286" s="6">
        <v>80439000000</v>
      </c>
      <c r="K286" s="54" t="s">
        <v>34</v>
      </c>
      <c r="L286" s="59">
        <v>4155.66</v>
      </c>
      <c r="M286" s="231"/>
      <c r="N286" s="232"/>
      <c r="O286" s="46" t="s">
        <v>1736</v>
      </c>
      <c r="P286" s="234"/>
      <c r="Q286" s="234"/>
    </row>
    <row r="287" spans="1:17" ht="38.25" x14ac:dyDescent="0.2">
      <c r="A287" s="54">
        <v>272</v>
      </c>
      <c r="B287" s="4" t="s">
        <v>445</v>
      </c>
      <c r="C287" s="61" t="s">
        <v>448</v>
      </c>
      <c r="D287" s="54">
        <v>2912230</v>
      </c>
      <c r="E287" s="5" t="s">
        <v>457</v>
      </c>
      <c r="F287" s="4" t="s">
        <v>458</v>
      </c>
      <c r="G287" s="54" t="s">
        <v>3774</v>
      </c>
      <c r="H287" s="54" t="s">
        <v>61</v>
      </c>
      <c r="I287" s="59">
        <v>20</v>
      </c>
      <c r="J287" s="6">
        <v>80439000000</v>
      </c>
      <c r="K287" s="54" t="s">
        <v>34</v>
      </c>
      <c r="L287" s="59">
        <v>2836.15</v>
      </c>
      <c r="M287" s="231"/>
      <c r="N287" s="232"/>
      <c r="O287" s="46" t="s">
        <v>1736</v>
      </c>
      <c r="P287" s="234"/>
      <c r="Q287" s="234"/>
    </row>
    <row r="288" spans="1:17" ht="38.25" x14ac:dyDescent="0.2">
      <c r="A288" s="54">
        <v>273</v>
      </c>
      <c r="B288" s="4" t="s">
        <v>445</v>
      </c>
      <c r="C288" s="61" t="s">
        <v>258</v>
      </c>
      <c r="D288" s="54">
        <v>2522000</v>
      </c>
      <c r="E288" s="5" t="s">
        <v>459</v>
      </c>
      <c r="F288" s="4" t="s">
        <v>458</v>
      </c>
      <c r="G288" s="54" t="s">
        <v>3774</v>
      </c>
      <c r="H288" s="54" t="s">
        <v>72</v>
      </c>
      <c r="I288" s="59">
        <v>50</v>
      </c>
      <c r="J288" s="6">
        <v>80439000000</v>
      </c>
      <c r="K288" s="54" t="s">
        <v>34</v>
      </c>
      <c r="L288" s="59">
        <v>43700</v>
      </c>
      <c r="M288" s="231"/>
      <c r="N288" s="232"/>
      <c r="O288" s="46" t="s">
        <v>1736</v>
      </c>
      <c r="P288" s="234"/>
      <c r="Q288" s="234"/>
    </row>
    <row r="289" spans="1:17" ht="38.25" x14ac:dyDescent="0.2">
      <c r="A289" s="54">
        <v>274</v>
      </c>
      <c r="B289" s="4" t="s">
        <v>445</v>
      </c>
      <c r="C289" s="61" t="s">
        <v>258</v>
      </c>
      <c r="D289" s="54">
        <v>2522000</v>
      </c>
      <c r="E289" s="5" t="s">
        <v>465</v>
      </c>
      <c r="F289" s="4" t="s">
        <v>458</v>
      </c>
      <c r="G289" s="54" t="s">
        <v>3774</v>
      </c>
      <c r="H289" s="54" t="s">
        <v>61</v>
      </c>
      <c r="I289" s="59">
        <v>50</v>
      </c>
      <c r="J289" s="6">
        <v>80439000000</v>
      </c>
      <c r="K289" s="54" t="s">
        <v>34</v>
      </c>
      <c r="L289" s="59">
        <v>4155.66</v>
      </c>
      <c r="M289" s="231"/>
      <c r="N289" s="232"/>
      <c r="O289" s="46" t="s">
        <v>1736</v>
      </c>
      <c r="P289" s="234"/>
      <c r="Q289" s="234"/>
    </row>
    <row r="290" spans="1:17" ht="38.25" x14ac:dyDescent="0.2">
      <c r="A290" s="54">
        <v>275</v>
      </c>
      <c r="B290" s="4" t="s">
        <v>445</v>
      </c>
      <c r="C290" s="61" t="s">
        <v>448</v>
      </c>
      <c r="D290" s="54">
        <v>2912230</v>
      </c>
      <c r="E290" s="5" t="s">
        <v>549</v>
      </c>
      <c r="F290" s="4" t="s">
        <v>550</v>
      </c>
      <c r="G290" s="54" t="s">
        <v>3774</v>
      </c>
      <c r="H290" s="54" t="s">
        <v>61</v>
      </c>
      <c r="I290" s="59">
        <v>20</v>
      </c>
      <c r="J290" s="6">
        <v>80439000000</v>
      </c>
      <c r="K290" s="54" t="s">
        <v>34</v>
      </c>
      <c r="L290" s="59">
        <v>1304.6500000000001</v>
      </c>
      <c r="M290" s="231"/>
      <c r="N290" s="232"/>
      <c r="O290" s="46" t="s">
        <v>1736</v>
      </c>
      <c r="P290" s="234"/>
      <c r="Q290" s="234"/>
    </row>
    <row r="291" spans="1:17" ht="38.25" x14ac:dyDescent="0.2">
      <c r="A291" s="54">
        <v>276</v>
      </c>
      <c r="B291" s="4" t="s">
        <v>445</v>
      </c>
      <c r="C291" s="61" t="s">
        <v>258</v>
      </c>
      <c r="D291" s="54">
        <v>2522000</v>
      </c>
      <c r="E291" s="5" t="s">
        <v>551</v>
      </c>
      <c r="F291" s="4" t="s">
        <v>550</v>
      </c>
      <c r="G291" s="54" t="s">
        <v>3774</v>
      </c>
      <c r="H291" s="54" t="s">
        <v>61</v>
      </c>
      <c r="I291" s="59">
        <v>50</v>
      </c>
      <c r="J291" s="6">
        <v>80439000000</v>
      </c>
      <c r="K291" s="54" t="s">
        <v>34</v>
      </c>
      <c r="L291" s="59">
        <v>1304.6500000000001</v>
      </c>
      <c r="M291" s="231"/>
      <c r="N291" s="232"/>
      <c r="O291" s="46" t="s">
        <v>1736</v>
      </c>
      <c r="P291" s="234"/>
      <c r="Q291" s="234"/>
    </row>
    <row r="292" spans="1:17" ht="38.25" x14ac:dyDescent="0.2">
      <c r="A292" s="54">
        <v>277</v>
      </c>
      <c r="B292" s="4" t="s">
        <v>445</v>
      </c>
      <c r="C292" s="61" t="s">
        <v>448</v>
      </c>
      <c r="D292" s="54">
        <v>2912230</v>
      </c>
      <c r="E292" s="5" t="s">
        <v>596</v>
      </c>
      <c r="F292" s="4" t="s">
        <v>597</v>
      </c>
      <c r="G292" s="54" t="s">
        <v>3774</v>
      </c>
      <c r="H292" s="54" t="s">
        <v>61</v>
      </c>
      <c r="I292" s="59">
        <v>2</v>
      </c>
      <c r="J292" s="6">
        <v>80439000000</v>
      </c>
      <c r="K292" s="54" t="s">
        <v>34</v>
      </c>
      <c r="L292" s="59">
        <v>85949.57</v>
      </c>
      <c r="M292" s="231"/>
      <c r="N292" s="232"/>
      <c r="O292" s="46" t="s">
        <v>1736</v>
      </c>
      <c r="P292" s="234"/>
      <c r="Q292" s="234"/>
    </row>
    <row r="293" spans="1:17" ht="38.25" x14ac:dyDescent="0.2">
      <c r="A293" s="54">
        <v>278</v>
      </c>
      <c r="B293" s="4" t="s">
        <v>445</v>
      </c>
      <c r="C293" s="61" t="s">
        <v>448</v>
      </c>
      <c r="D293" s="54">
        <v>2912230</v>
      </c>
      <c r="E293" s="5" t="s">
        <v>598</v>
      </c>
      <c r="F293" s="4" t="s">
        <v>599</v>
      </c>
      <c r="G293" s="54" t="s">
        <v>3774</v>
      </c>
      <c r="H293" s="54" t="s">
        <v>61</v>
      </c>
      <c r="I293" s="59">
        <v>1</v>
      </c>
      <c r="J293" s="6">
        <v>80439000000</v>
      </c>
      <c r="K293" s="54" t="s">
        <v>34</v>
      </c>
      <c r="L293" s="59">
        <v>50961.08</v>
      </c>
      <c r="M293" s="231"/>
      <c r="N293" s="232"/>
      <c r="O293" s="46" t="s">
        <v>1736</v>
      </c>
      <c r="P293" s="234"/>
      <c r="Q293" s="234"/>
    </row>
    <row r="294" spans="1:17" ht="38.25" x14ac:dyDescent="0.2">
      <c r="A294" s="54">
        <v>279</v>
      </c>
      <c r="B294" s="4" t="s">
        <v>445</v>
      </c>
      <c r="C294" s="61" t="s">
        <v>448</v>
      </c>
      <c r="D294" s="54">
        <v>2912230</v>
      </c>
      <c r="E294" s="5" t="s">
        <v>600</v>
      </c>
      <c r="F294" s="4" t="s">
        <v>601</v>
      </c>
      <c r="G294" s="54" t="s">
        <v>3774</v>
      </c>
      <c r="H294" s="54" t="s">
        <v>61</v>
      </c>
      <c r="I294" s="59">
        <v>1</v>
      </c>
      <c r="J294" s="6">
        <v>80439000000</v>
      </c>
      <c r="K294" s="54" t="s">
        <v>34</v>
      </c>
      <c r="L294" s="59">
        <v>103132.25</v>
      </c>
      <c r="M294" s="231"/>
      <c r="N294" s="232"/>
      <c r="O294" s="46" t="s">
        <v>1736</v>
      </c>
      <c r="P294" s="234"/>
      <c r="Q294" s="234"/>
    </row>
    <row r="295" spans="1:17" ht="38.25" x14ac:dyDescent="0.2">
      <c r="A295" s="54">
        <v>280</v>
      </c>
      <c r="B295" s="4" t="s">
        <v>445</v>
      </c>
      <c r="C295" s="61" t="s">
        <v>448</v>
      </c>
      <c r="D295" s="54">
        <v>2912230</v>
      </c>
      <c r="E295" s="5" t="s">
        <v>602</v>
      </c>
      <c r="F295" s="4" t="s">
        <v>603</v>
      </c>
      <c r="G295" s="54" t="s">
        <v>3774</v>
      </c>
      <c r="H295" s="54" t="s">
        <v>61</v>
      </c>
      <c r="I295" s="59">
        <v>4</v>
      </c>
      <c r="J295" s="6">
        <v>80439000000</v>
      </c>
      <c r="K295" s="54" t="s">
        <v>34</v>
      </c>
      <c r="L295" s="59">
        <v>120679.73</v>
      </c>
      <c r="M295" s="231"/>
      <c r="N295" s="232"/>
      <c r="O295" s="46" t="s">
        <v>1736</v>
      </c>
      <c r="P295" s="234"/>
      <c r="Q295" s="234"/>
    </row>
    <row r="296" spans="1:17" ht="38.25" x14ac:dyDescent="0.2">
      <c r="A296" s="54">
        <v>281</v>
      </c>
      <c r="B296" s="4" t="s">
        <v>445</v>
      </c>
      <c r="C296" s="61" t="s">
        <v>448</v>
      </c>
      <c r="D296" s="54">
        <v>2912230</v>
      </c>
      <c r="E296" s="5" t="s">
        <v>604</v>
      </c>
      <c r="F296" s="4" t="s">
        <v>605</v>
      </c>
      <c r="G296" s="54" t="s">
        <v>3774</v>
      </c>
      <c r="H296" s="54" t="s">
        <v>61</v>
      </c>
      <c r="I296" s="59">
        <v>2</v>
      </c>
      <c r="J296" s="6">
        <v>80439000000</v>
      </c>
      <c r="K296" s="54" t="s">
        <v>34</v>
      </c>
      <c r="L296" s="59">
        <v>165011.6</v>
      </c>
      <c r="M296" s="231"/>
      <c r="N296" s="232"/>
      <c r="O296" s="46" t="s">
        <v>1736</v>
      </c>
      <c r="P296" s="234"/>
      <c r="Q296" s="234"/>
    </row>
    <row r="297" spans="1:17" ht="38.25" x14ac:dyDescent="0.2">
      <c r="A297" s="54">
        <v>282</v>
      </c>
      <c r="B297" s="4" t="s">
        <v>445</v>
      </c>
      <c r="C297" s="61" t="s">
        <v>448</v>
      </c>
      <c r="D297" s="54">
        <v>2912230</v>
      </c>
      <c r="E297" s="5" t="s">
        <v>606</v>
      </c>
      <c r="F297" s="4" t="s">
        <v>607</v>
      </c>
      <c r="G297" s="54" t="s">
        <v>3774</v>
      </c>
      <c r="H297" s="54" t="s">
        <v>61</v>
      </c>
      <c r="I297" s="59">
        <v>1</v>
      </c>
      <c r="J297" s="6">
        <v>80439000000</v>
      </c>
      <c r="K297" s="54" t="s">
        <v>34</v>
      </c>
      <c r="L297" s="59">
        <v>103132.25</v>
      </c>
      <c r="M297" s="231"/>
      <c r="N297" s="232"/>
      <c r="O297" s="46" t="s">
        <v>1736</v>
      </c>
      <c r="P297" s="234"/>
      <c r="Q297" s="234"/>
    </row>
    <row r="298" spans="1:17" ht="38.25" x14ac:dyDescent="0.2">
      <c r="A298" s="54">
        <v>283</v>
      </c>
      <c r="B298" s="4" t="s">
        <v>445</v>
      </c>
      <c r="C298" s="61" t="s">
        <v>448</v>
      </c>
      <c r="D298" s="54">
        <v>2912230</v>
      </c>
      <c r="E298" s="5" t="s">
        <v>608</v>
      </c>
      <c r="F298" s="4" t="s">
        <v>601</v>
      </c>
      <c r="G298" s="54" t="s">
        <v>3774</v>
      </c>
      <c r="H298" s="54" t="s">
        <v>61</v>
      </c>
      <c r="I298" s="59">
        <v>1</v>
      </c>
      <c r="J298" s="6">
        <v>80439000000</v>
      </c>
      <c r="K298" s="54" t="s">
        <v>34</v>
      </c>
      <c r="L298" s="59">
        <v>103132.25</v>
      </c>
      <c r="M298" s="231"/>
      <c r="N298" s="232"/>
      <c r="O298" s="46" t="s">
        <v>1736</v>
      </c>
      <c r="P298" s="234"/>
      <c r="Q298" s="234"/>
    </row>
    <row r="299" spans="1:17" ht="38.25" x14ac:dyDescent="0.2">
      <c r="A299" s="54">
        <v>284</v>
      </c>
      <c r="B299" s="4" t="s">
        <v>445</v>
      </c>
      <c r="C299" s="61" t="s">
        <v>448</v>
      </c>
      <c r="D299" s="54">
        <v>2912230</v>
      </c>
      <c r="E299" s="5" t="s">
        <v>609</v>
      </c>
      <c r="F299" s="4" t="s">
        <v>610</v>
      </c>
      <c r="G299" s="54" t="s">
        <v>3774</v>
      </c>
      <c r="H299" s="54" t="s">
        <v>61</v>
      </c>
      <c r="I299" s="59">
        <v>4</v>
      </c>
      <c r="J299" s="6">
        <v>80439000000</v>
      </c>
      <c r="K299" s="54" t="s">
        <v>34</v>
      </c>
      <c r="L299" s="59">
        <v>120679.73</v>
      </c>
      <c r="M299" s="231"/>
      <c r="N299" s="232"/>
      <c r="O299" s="46" t="s">
        <v>1736</v>
      </c>
      <c r="P299" s="234"/>
      <c r="Q299" s="234"/>
    </row>
    <row r="300" spans="1:17" ht="38.25" x14ac:dyDescent="0.2">
      <c r="A300" s="54">
        <v>285</v>
      </c>
      <c r="B300" s="4" t="s">
        <v>445</v>
      </c>
      <c r="C300" s="61" t="s">
        <v>258</v>
      </c>
      <c r="D300" s="54">
        <v>2522000</v>
      </c>
      <c r="E300" s="5" t="s">
        <v>761</v>
      </c>
      <c r="F300" s="4" t="s">
        <v>762</v>
      </c>
      <c r="G300" s="54" t="s">
        <v>3774</v>
      </c>
      <c r="H300" s="54" t="s">
        <v>61</v>
      </c>
      <c r="I300" s="59">
        <v>2</v>
      </c>
      <c r="J300" s="6">
        <v>80439000000</v>
      </c>
      <c r="K300" s="54" t="s">
        <v>34</v>
      </c>
      <c r="L300" s="59">
        <v>17480.04</v>
      </c>
      <c r="M300" s="231"/>
      <c r="N300" s="232"/>
      <c r="O300" s="46" t="s">
        <v>1736</v>
      </c>
      <c r="P300" s="234"/>
      <c r="Q300" s="234"/>
    </row>
    <row r="301" spans="1:17" ht="38.25" x14ac:dyDescent="0.2">
      <c r="A301" s="54">
        <v>286</v>
      </c>
      <c r="B301" s="4" t="s">
        <v>445</v>
      </c>
      <c r="C301" s="61" t="s">
        <v>258</v>
      </c>
      <c r="D301" s="54">
        <v>2522000</v>
      </c>
      <c r="E301" s="5" t="s">
        <v>763</v>
      </c>
      <c r="F301" s="4" t="s">
        <v>764</v>
      </c>
      <c r="G301" s="54" t="s">
        <v>3774</v>
      </c>
      <c r="H301" s="54" t="s">
        <v>61</v>
      </c>
      <c r="I301" s="59">
        <v>1</v>
      </c>
      <c r="J301" s="6">
        <v>80439000000</v>
      </c>
      <c r="K301" s="54" t="s">
        <v>34</v>
      </c>
      <c r="L301" s="59">
        <v>17480.04</v>
      </c>
      <c r="M301" s="231"/>
      <c r="N301" s="232"/>
      <c r="O301" s="46" t="s">
        <v>1736</v>
      </c>
      <c r="P301" s="234"/>
      <c r="Q301" s="234"/>
    </row>
    <row r="302" spans="1:17" ht="38.25" x14ac:dyDescent="0.2">
      <c r="A302" s="54">
        <v>287</v>
      </c>
      <c r="B302" s="4" t="s">
        <v>445</v>
      </c>
      <c r="C302" s="61" t="s">
        <v>258</v>
      </c>
      <c r="D302" s="54">
        <v>2522000</v>
      </c>
      <c r="E302" s="5" t="s">
        <v>765</v>
      </c>
      <c r="F302" s="4" t="s">
        <v>766</v>
      </c>
      <c r="G302" s="54" t="s">
        <v>3774</v>
      </c>
      <c r="H302" s="54" t="s">
        <v>61</v>
      </c>
      <c r="I302" s="59">
        <v>2</v>
      </c>
      <c r="J302" s="6">
        <v>80439000000</v>
      </c>
      <c r="K302" s="54" t="s">
        <v>34</v>
      </c>
      <c r="L302" s="59">
        <v>17480.04</v>
      </c>
      <c r="M302" s="231"/>
      <c r="N302" s="232"/>
      <c r="O302" s="46" t="s">
        <v>1736</v>
      </c>
      <c r="P302" s="234"/>
      <c r="Q302" s="234"/>
    </row>
    <row r="303" spans="1:17" ht="38.25" x14ac:dyDescent="0.2">
      <c r="A303" s="54">
        <v>288</v>
      </c>
      <c r="B303" s="4" t="s">
        <v>703</v>
      </c>
      <c r="C303" s="61" t="s">
        <v>704</v>
      </c>
      <c r="D303" s="54">
        <v>2915460</v>
      </c>
      <c r="E303" s="5" t="s">
        <v>705</v>
      </c>
      <c r="F303" s="4" t="s">
        <v>706</v>
      </c>
      <c r="G303" s="54">
        <v>796</v>
      </c>
      <c r="H303" s="54" t="s">
        <v>61</v>
      </c>
      <c r="I303" s="59">
        <v>1</v>
      </c>
      <c r="J303" s="6">
        <v>80439000000</v>
      </c>
      <c r="K303" s="54" t="s">
        <v>34</v>
      </c>
      <c r="L303" s="59">
        <v>7477.8</v>
      </c>
      <c r="M303" s="231">
        <f>SUM(L303:L308)</f>
        <v>109956.06</v>
      </c>
      <c r="N303" s="232">
        <v>42005</v>
      </c>
      <c r="O303" s="46" t="s">
        <v>1736</v>
      </c>
      <c r="P303" s="234" t="s">
        <v>80</v>
      </c>
      <c r="Q303" s="234" t="s">
        <v>3642</v>
      </c>
    </row>
    <row r="304" spans="1:17" ht="38.25" x14ac:dyDescent="0.2">
      <c r="A304" s="54">
        <v>289</v>
      </c>
      <c r="B304" s="4" t="s">
        <v>703</v>
      </c>
      <c r="C304" s="61" t="s">
        <v>704</v>
      </c>
      <c r="D304" s="54">
        <v>2915460</v>
      </c>
      <c r="E304" s="5" t="s">
        <v>707</v>
      </c>
      <c r="F304" s="4" t="s">
        <v>708</v>
      </c>
      <c r="G304" s="54">
        <v>796</v>
      </c>
      <c r="H304" s="54" t="s">
        <v>61</v>
      </c>
      <c r="I304" s="59">
        <v>2</v>
      </c>
      <c r="J304" s="6">
        <v>80439000000</v>
      </c>
      <c r="K304" s="54" t="s">
        <v>34</v>
      </c>
      <c r="L304" s="59">
        <v>11389.26</v>
      </c>
      <c r="M304" s="231"/>
      <c r="N304" s="232"/>
      <c r="O304" s="46" t="s">
        <v>1736</v>
      </c>
      <c r="P304" s="234"/>
      <c r="Q304" s="234"/>
    </row>
    <row r="305" spans="1:17" ht="38.25" x14ac:dyDescent="0.2">
      <c r="A305" s="54">
        <v>290</v>
      </c>
      <c r="B305" s="4" t="s">
        <v>703</v>
      </c>
      <c r="C305" s="61" t="s">
        <v>3792</v>
      </c>
      <c r="D305" s="54">
        <v>3513145</v>
      </c>
      <c r="E305" s="5" t="s">
        <v>1019</v>
      </c>
      <c r="F305" s="4" t="s">
        <v>1020</v>
      </c>
      <c r="G305" s="54">
        <v>796</v>
      </c>
      <c r="H305" s="54" t="s">
        <v>61</v>
      </c>
      <c r="I305" s="59">
        <v>1</v>
      </c>
      <c r="J305" s="6">
        <v>80439000000</v>
      </c>
      <c r="K305" s="54" t="s">
        <v>34</v>
      </c>
      <c r="L305" s="59">
        <v>10470</v>
      </c>
      <c r="M305" s="231"/>
      <c r="N305" s="232"/>
      <c r="O305" s="46" t="s">
        <v>1736</v>
      </c>
      <c r="P305" s="234"/>
      <c r="Q305" s="234"/>
    </row>
    <row r="306" spans="1:17" ht="38.25" x14ac:dyDescent="0.2">
      <c r="A306" s="54">
        <v>291</v>
      </c>
      <c r="B306" s="4" t="s">
        <v>703</v>
      </c>
      <c r="C306" s="61" t="s">
        <v>3792</v>
      </c>
      <c r="D306" s="54">
        <v>3513145</v>
      </c>
      <c r="E306" s="5" t="s">
        <v>1021</v>
      </c>
      <c r="F306" s="4" t="s">
        <v>1022</v>
      </c>
      <c r="G306" s="54">
        <v>796</v>
      </c>
      <c r="H306" s="54" t="s">
        <v>61</v>
      </c>
      <c r="I306" s="59">
        <v>1</v>
      </c>
      <c r="J306" s="6">
        <v>80439000000</v>
      </c>
      <c r="K306" s="54" t="s">
        <v>34</v>
      </c>
      <c r="L306" s="59">
        <v>19893</v>
      </c>
      <c r="M306" s="231"/>
      <c r="N306" s="232"/>
      <c r="O306" s="46" t="s">
        <v>1736</v>
      </c>
      <c r="P306" s="234"/>
      <c r="Q306" s="234"/>
    </row>
    <row r="307" spans="1:17" ht="38.25" x14ac:dyDescent="0.2">
      <c r="A307" s="54">
        <v>292</v>
      </c>
      <c r="B307" s="4" t="s">
        <v>703</v>
      </c>
      <c r="C307" s="61" t="s">
        <v>704</v>
      </c>
      <c r="D307" s="54">
        <v>2915460</v>
      </c>
      <c r="E307" s="5" t="s">
        <v>1265</v>
      </c>
      <c r="F307" s="4" t="s">
        <v>1266</v>
      </c>
      <c r="G307" s="54">
        <v>796</v>
      </c>
      <c r="H307" s="54" t="s">
        <v>61</v>
      </c>
      <c r="I307" s="59">
        <v>2</v>
      </c>
      <c r="J307" s="6">
        <v>80439000000</v>
      </c>
      <c r="K307" s="54" t="s">
        <v>34</v>
      </c>
      <c r="L307" s="59">
        <v>26175</v>
      </c>
      <c r="M307" s="231"/>
      <c r="N307" s="232"/>
      <c r="O307" s="46">
        <v>42095</v>
      </c>
      <c r="P307" s="234"/>
      <c r="Q307" s="234"/>
    </row>
    <row r="308" spans="1:17" ht="38.25" x14ac:dyDescent="0.2">
      <c r="A308" s="54">
        <v>293</v>
      </c>
      <c r="B308" s="4" t="s">
        <v>703</v>
      </c>
      <c r="C308" s="61" t="s">
        <v>704</v>
      </c>
      <c r="D308" s="54">
        <v>2915460</v>
      </c>
      <c r="E308" s="5" t="s">
        <v>1265</v>
      </c>
      <c r="F308" s="4" t="s">
        <v>1267</v>
      </c>
      <c r="G308" s="54">
        <v>796</v>
      </c>
      <c r="H308" s="54" t="s">
        <v>61</v>
      </c>
      <c r="I308" s="59">
        <v>2</v>
      </c>
      <c r="J308" s="6">
        <v>80439000000</v>
      </c>
      <c r="K308" s="54" t="s">
        <v>34</v>
      </c>
      <c r="L308" s="59">
        <v>34551</v>
      </c>
      <c r="M308" s="231"/>
      <c r="N308" s="232"/>
      <c r="O308" s="46">
        <v>42095</v>
      </c>
      <c r="P308" s="234"/>
      <c r="Q308" s="234"/>
    </row>
    <row r="309" spans="1:17" ht="51" x14ac:dyDescent="0.2">
      <c r="A309" s="54">
        <v>294</v>
      </c>
      <c r="B309" s="4" t="s">
        <v>445</v>
      </c>
      <c r="C309" s="61" t="s">
        <v>258</v>
      </c>
      <c r="D309" s="54">
        <v>2522000</v>
      </c>
      <c r="E309" s="5" t="s">
        <v>767</v>
      </c>
      <c r="F309" s="4" t="s">
        <v>768</v>
      </c>
      <c r="G309" s="54" t="s">
        <v>3774</v>
      </c>
      <c r="H309" s="54" t="s">
        <v>61</v>
      </c>
      <c r="I309" s="59">
        <v>60</v>
      </c>
      <c r="J309" s="6">
        <v>80439000000</v>
      </c>
      <c r="K309" s="54" t="s">
        <v>34</v>
      </c>
      <c r="L309" s="59">
        <v>63322.559999999998</v>
      </c>
      <c r="M309" s="231"/>
      <c r="N309" s="232"/>
      <c r="O309" s="46" t="s">
        <v>3659</v>
      </c>
      <c r="P309" s="234" t="s">
        <v>80</v>
      </c>
      <c r="Q309" s="234" t="s">
        <v>3774</v>
      </c>
    </row>
    <row r="310" spans="1:17" ht="38.25" x14ac:dyDescent="0.2">
      <c r="A310" s="54">
        <v>295</v>
      </c>
      <c r="B310" s="4" t="s">
        <v>445</v>
      </c>
      <c r="C310" s="61" t="s">
        <v>258</v>
      </c>
      <c r="D310" s="54">
        <v>2522000</v>
      </c>
      <c r="E310" s="5" t="s">
        <v>769</v>
      </c>
      <c r="F310" s="4"/>
      <c r="G310" s="54" t="s">
        <v>3774</v>
      </c>
      <c r="H310" s="54" t="s">
        <v>61</v>
      </c>
      <c r="I310" s="59">
        <v>60</v>
      </c>
      <c r="J310" s="6">
        <v>80439000000</v>
      </c>
      <c r="K310" s="54" t="s">
        <v>34</v>
      </c>
      <c r="L310" s="59">
        <v>58045.68</v>
      </c>
      <c r="M310" s="231"/>
      <c r="N310" s="232"/>
      <c r="O310" s="46" t="s">
        <v>3659</v>
      </c>
      <c r="P310" s="234"/>
      <c r="Q310" s="234"/>
    </row>
    <row r="311" spans="1:17" ht="38.25" x14ac:dyDescent="0.2">
      <c r="A311" s="54">
        <v>296</v>
      </c>
      <c r="B311" s="4" t="s">
        <v>445</v>
      </c>
      <c r="C311" s="61" t="s">
        <v>258</v>
      </c>
      <c r="D311" s="54">
        <v>2522000</v>
      </c>
      <c r="E311" s="5" t="s">
        <v>770</v>
      </c>
      <c r="F311" s="4"/>
      <c r="G311" s="54" t="s">
        <v>3774</v>
      </c>
      <c r="H311" s="54" t="s">
        <v>61</v>
      </c>
      <c r="I311" s="59">
        <v>30</v>
      </c>
      <c r="J311" s="6">
        <v>80439000000</v>
      </c>
      <c r="K311" s="54" t="s">
        <v>34</v>
      </c>
      <c r="L311" s="59">
        <v>13851.81</v>
      </c>
      <c r="M311" s="231"/>
      <c r="N311" s="232"/>
      <c r="O311" s="46" t="s">
        <v>3659</v>
      </c>
      <c r="P311" s="234"/>
      <c r="Q311" s="234"/>
    </row>
    <row r="312" spans="1:17" ht="38.25" x14ac:dyDescent="0.2">
      <c r="A312" s="54">
        <v>297</v>
      </c>
      <c r="B312" s="4" t="s">
        <v>445</v>
      </c>
      <c r="C312" s="61" t="s">
        <v>258</v>
      </c>
      <c r="D312" s="54">
        <v>2522000</v>
      </c>
      <c r="E312" s="5" t="s">
        <v>771</v>
      </c>
      <c r="F312" s="4"/>
      <c r="G312" s="54" t="s">
        <v>3774</v>
      </c>
      <c r="H312" s="54" t="s">
        <v>61</v>
      </c>
      <c r="I312" s="59">
        <v>20</v>
      </c>
      <c r="J312" s="6">
        <v>80439000000</v>
      </c>
      <c r="K312" s="54" t="s">
        <v>34</v>
      </c>
      <c r="L312" s="59">
        <v>21107.52</v>
      </c>
      <c r="M312" s="231"/>
      <c r="N312" s="232"/>
      <c r="O312" s="46" t="s">
        <v>3659</v>
      </c>
      <c r="P312" s="234"/>
      <c r="Q312" s="234"/>
    </row>
    <row r="313" spans="1:17" ht="38.25" x14ac:dyDescent="0.2">
      <c r="A313" s="54">
        <v>298</v>
      </c>
      <c r="B313" s="4" t="s">
        <v>445</v>
      </c>
      <c r="C313" s="61" t="s">
        <v>258</v>
      </c>
      <c r="D313" s="54">
        <v>2522000</v>
      </c>
      <c r="E313" s="5" t="s">
        <v>772</v>
      </c>
      <c r="F313" s="4"/>
      <c r="G313" s="54" t="s">
        <v>3774</v>
      </c>
      <c r="H313" s="54" t="s">
        <v>61</v>
      </c>
      <c r="I313" s="59">
        <v>20</v>
      </c>
      <c r="J313" s="6">
        <v>80439000000</v>
      </c>
      <c r="K313" s="54" t="s">
        <v>34</v>
      </c>
      <c r="L313" s="59">
        <v>19348.560000000001</v>
      </c>
      <c r="M313" s="231"/>
      <c r="N313" s="232"/>
      <c r="O313" s="46" t="s">
        <v>3659</v>
      </c>
      <c r="P313" s="234"/>
      <c r="Q313" s="234"/>
    </row>
    <row r="314" spans="1:17" ht="38.25" x14ac:dyDescent="0.2">
      <c r="A314" s="54">
        <v>299</v>
      </c>
      <c r="B314" s="4" t="s">
        <v>445</v>
      </c>
      <c r="C314" s="61" t="s">
        <v>258</v>
      </c>
      <c r="D314" s="54">
        <v>2522000</v>
      </c>
      <c r="E314" s="5" t="s">
        <v>773</v>
      </c>
      <c r="F314" s="4"/>
      <c r="G314" s="54" t="s">
        <v>3774</v>
      </c>
      <c r="H314" s="54" t="s">
        <v>61</v>
      </c>
      <c r="I314" s="59">
        <v>20</v>
      </c>
      <c r="J314" s="6">
        <v>80439000000</v>
      </c>
      <c r="K314" s="54" t="s">
        <v>34</v>
      </c>
      <c r="L314" s="59">
        <v>9014.67</v>
      </c>
      <c r="M314" s="231"/>
      <c r="N314" s="232"/>
      <c r="O314" s="46" t="s">
        <v>3659</v>
      </c>
      <c r="P314" s="234"/>
      <c r="Q314" s="234"/>
    </row>
    <row r="315" spans="1:17" ht="38.25" x14ac:dyDescent="0.2">
      <c r="A315" s="54">
        <v>300</v>
      </c>
      <c r="B315" s="4" t="s">
        <v>445</v>
      </c>
      <c r="C315" s="61" t="s">
        <v>258</v>
      </c>
      <c r="D315" s="54">
        <v>2522000</v>
      </c>
      <c r="E315" s="5" t="s">
        <v>774</v>
      </c>
      <c r="F315" s="4"/>
      <c r="G315" s="54" t="s">
        <v>3774</v>
      </c>
      <c r="H315" s="54" t="s">
        <v>61</v>
      </c>
      <c r="I315" s="59">
        <v>40</v>
      </c>
      <c r="J315" s="6">
        <v>80439000000</v>
      </c>
      <c r="K315" s="54" t="s">
        <v>34</v>
      </c>
      <c r="L315" s="59">
        <v>105537.60000000001</v>
      </c>
      <c r="M315" s="231"/>
      <c r="N315" s="232"/>
      <c r="O315" s="46" t="s">
        <v>3659</v>
      </c>
      <c r="P315" s="234"/>
      <c r="Q315" s="234"/>
    </row>
    <row r="316" spans="1:17" ht="38.25" x14ac:dyDescent="0.2">
      <c r="A316" s="54">
        <v>301</v>
      </c>
      <c r="B316" s="4" t="s">
        <v>445</v>
      </c>
      <c r="C316" s="61" t="s">
        <v>258</v>
      </c>
      <c r="D316" s="54">
        <v>2522000</v>
      </c>
      <c r="E316" s="5" t="s">
        <v>775</v>
      </c>
      <c r="F316" s="4"/>
      <c r="G316" s="54" t="s">
        <v>3774</v>
      </c>
      <c r="H316" s="54" t="s">
        <v>61</v>
      </c>
      <c r="I316" s="59">
        <v>40</v>
      </c>
      <c r="J316" s="6">
        <v>80439000000</v>
      </c>
      <c r="K316" s="54" t="s">
        <v>34</v>
      </c>
      <c r="L316" s="59">
        <v>105537.60000000001</v>
      </c>
      <c r="M316" s="231"/>
      <c r="N316" s="232"/>
      <c r="O316" s="46" t="s">
        <v>3659</v>
      </c>
      <c r="P316" s="234"/>
      <c r="Q316" s="234"/>
    </row>
    <row r="317" spans="1:17" ht="38.25" x14ac:dyDescent="0.2">
      <c r="A317" s="54">
        <v>302</v>
      </c>
      <c r="B317" s="4" t="s">
        <v>445</v>
      </c>
      <c r="C317" s="61" t="s">
        <v>258</v>
      </c>
      <c r="D317" s="54">
        <v>2522000</v>
      </c>
      <c r="E317" s="5" t="s">
        <v>776</v>
      </c>
      <c r="F317" s="4"/>
      <c r="G317" s="54" t="s">
        <v>3774</v>
      </c>
      <c r="H317" s="54" t="s">
        <v>61</v>
      </c>
      <c r="I317" s="59">
        <v>20</v>
      </c>
      <c r="J317" s="6">
        <v>80439000000</v>
      </c>
      <c r="K317" s="54" t="s">
        <v>34</v>
      </c>
      <c r="L317" s="59">
        <v>63762.3</v>
      </c>
      <c r="M317" s="231"/>
      <c r="N317" s="232"/>
      <c r="O317" s="46" t="s">
        <v>3659</v>
      </c>
      <c r="P317" s="234"/>
      <c r="Q317" s="234"/>
    </row>
    <row r="318" spans="1:17" ht="38.25" x14ac:dyDescent="0.2">
      <c r="A318" s="54">
        <v>303</v>
      </c>
      <c r="B318" s="4" t="s">
        <v>445</v>
      </c>
      <c r="C318" s="61" t="s">
        <v>258</v>
      </c>
      <c r="D318" s="54">
        <v>2522000</v>
      </c>
      <c r="E318" s="5" t="s">
        <v>777</v>
      </c>
      <c r="F318" s="4"/>
      <c r="G318" s="54" t="s">
        <v>3774</v>
      </c>
      <c r="H318" s="54" t="s">
        <v>61</v>
      </c>
      <c r="I318" s="59">
        <v>30</v>
      </c>
      <c r="J318" s="6">
        <v>80439000000</v>
      </c>
      <c r="K318" s="54" t="s">
        <v>34</v>
      </c>
      <c r="L318" s="59">
        <v>79153.2</v>
      </c>
      <c r="M318" s="231"/>
      <c r="N318" s="232"/>
      <c r="O318" s="46" t="s">
        <v>3659</v>
      </c>
      <c r="P318" s="234"/>
      <c r="Q318" s="234"/>
    </row>
    <row r="319" spans="1:17" ht="38.25" x14ac:dyDescent="0.2">
      <c r="A319" s="54">
        <v>304</v>
      </c>
      <c r="B319" s="4" t="s">
        <v>445</v>
      </c>
      <c r="C319" s="61" t="s">
        <v>258</v>
      </c>
      <c r="D319" s="54">
        <v>2522000</v>
      </c>
      <c r="E319" s="5" t="s">
        <v>778</v>
      </c>
      <c r="F319" s="4"/>
      <c r="G319" s="54" t="s">
        <v>3774</v>
      </c>
      <c r="H319" s="54" t="s">
        <v>61</v>
      </c>
      <c r="I319" s="59">
        <v>30</v>
      </c>
      <c r="J319" s="6">
        <v>80439000000</v>
      </c>
      <c r="K319" s="54" t="s">
        <v>34</v>
      </c>
      <c r="L319" s="59">
        <v>79153.2</v>
      </c>
      <c r="M319" s="231"/>
      <c r="N319" s="232"/>
      <c r="O319" s="46" t="s">
        <v>3659</v>
      </c>
      <c r="P319" s="234"/>
      <c r="Q319" s="234"/>
    </row>
    <row r="320" spans="1:17" ht="38.25" x14ac:dyDescent="0.2">
      <c r="A320" s="54">
        <v>305</v>
      </c>
      <c r="B320" s="4" t="s">
        <v>445</v>
      </c>
      <c r="C320" s="61" t="s">
        <v>258</v>
      </c>
      <c r="D320" s="54">
        <v>2522000</v>
      </c>
      <c r="E320" s="5" t="s">
        <v>779</v>
      </c>
      <c r="F320" s="4"/>
      <c r="G320" s="54" t="s">
        <v>3774</v>
      </c>
      <c r="H320" s="54" t="s">
        <v>61</v>
      </c>
      <c r="I320" s="59">
        <v>20</v>
      </c>
      <c r="J320" s="6">
        <v>80439000000</v>
      </c>
      <c r="K320" s="54" t="s">
        <v>34</v>
      </c>
      <c r="L320" s="59">
        <v>13851.81</v>
      </c>
      <c r="M320" s="231"/>
      <c r="N320" s="232"/>
      <c r="O320" s="46" t="s">
        <v>3659</v>
      </c>
      <c r="P320" s="234"/>
      <c r="Q320" s="234"/>
    </row>
    <row r="321" spans="1:17" ht="38.25" x14ac:dyDescent="0.2">
      <c r="A321" s="54">
        <v>306</v>
      </c>
      <c r="B321" s="4" t="s">
        <v>445</v>
      </c>
      <c r="C321" s="61" t="s">
        <v>258</v>
      </c>
      <c r="D321" s="54">
        <v>3190560</v>
      </c>
      <c r="E321" s="5" t="s">
        <v>446</v>
      </c>
      <c r="F321" s="4" t="s">
        <v>447</v>
      </c>
      <c r="G321" s="54" t="s">
        <v>3774</v>
      </c>
      <c r="H321" s="54" t="s">
        <v>61</v>
      </c>
      <c r="I321" s="59">
        <v>10</v>
      </c>
      <c r="J321" s="6">
        <v>80439000000</v>
      </c>
      <c r="K321" s="54" t="s">
        <v>34</v>
      </c>
      <c r="L321" s="59">
        <v>25504.92</v>
      </c>
      <c r="M321" s="231"/>
      <c r="N321" s="232"/>
      <c r="O321" s="46" t="s">
        <v>3659</v>
      </c>
      <c r="P321" s="234"/>
      <c r="Q321" s="234"/>
    </row>
    <row r="322" spans="1:17" ht="38.25" x14ac:dyDescent="0.2">
      <c r="A322" s="54">
        <v>307</v>
      </c>
      <c r="B322" s="4" t="s">
        <v>445</v>
      </c>
      <c r="C322" s="61" t="s">
        <v>417</v>
      </c>
      <c r="D322" s="54">
        <v>3190560</v>
      </c>
      <c r="E322" s="5" t="s">
        <v>451</v>
      </c>
      <c r="F322" s="4" t="s">
        <v>452</v>
      </c>
      <c r="G322" s="54" t="s">
        <v>3774</v>
      </c>
      <c r="H322" s="54" t="s">
        <v>61</v>
      </c>
      <c r="I322" s="59">
        <v>4</v>
      </c>
      <c r="J322" s="6">
        <v>80439000000</v>
      </c>
      <c r="K322" s="54" t="s">
        <v>34</v>
      </c>
      <c r="L322" s="59">
        <v>10553.76</v>
      </c>
      <c r="M322" s="231"/>
      <c r="N322" s="232"/>
      <c r="O322" s="46" t="s">
        <v>3659</v>
      </c>
      <c r="P322" s="234"/>
      <c r="Q322" s="234"/>
    </row>
    <row r="323" spans="1:17" ht="38.25" x14ac:dyDescent="0.2">
      <c r="A323" s="54">
        <v>308</v>
      </c>
      <c r="B323" s="4" t="s">
        <v>445</v>
      </c>
      <c r="C323" s="61" t="s">
        <v>417</v>
      </c>
      <c r="D323" s="54">
        <v>3190560</v>
      </c>
      <c r="E323" s="5" t="s">
        <v>453</v>
      </c>
      <c r="F323" s="4" t="s">
        <v>452</v>
      </c>
      <c r="G323" s="54" t="s">
        <v>3774</v>
      </c>
      <c r="H323" s="54" t="s">
        <v>61</v>
      </c>
      <c r="I323" s="59">
        <v>4</v>
      </c>
      <c r="J323" s="6">
        <v>80439000000</v>
      </c>
      <c r="K323" s="54" t="s">
        <v>34</v>
      </c>
      <c r="L323" s="59">
        <v>10553.76</v>
      </c>
      <c r="M323" s="231"/>
      <c r="N323" s="232"/>
      <c r="O323" s="46" t="s">
        <v>3659</v>
      </c>
      <c r="P323" s="234"/>
      <c r="Q323" s="234"/>
    </row>
    <row r="324" spans="1:17" ht="38.25" x14ac:dyDescent="0.2">
      <c r="A324" s="54">
        <v>309</v>
      </c>
      <c r="B324" s="4" t="s">
        <v>445</v>
      </c>
      <c r="C324" s="61" t="s">
        <v>417</v>
      </c>
      <c r="D324" s="54">
        <v>3190560</v>
      </c>
      <c r="E324" s="5" t="s">
        <v>454</v>
      </c>
      <c r="F324" s="4" t="s">
        <v>452</v>
      </c>
      <c r="G324" s="54" t="s">
        <v>3774</v>
      </c>
      <c r="H324" s="54" t="s">
        <v>61</v>
      </c>
      <c r="I324" s="59">
        <v>4</v>
      </c>
      <c r="J324" s="6">
        <v>80439000000</v>
      </c>
      <c r="K324" s="54" t="s">
        <v>34</v>
      </c>
      <c r="L324" s="59">
        <v>4221.5</v>
      </c>
      <c r="M324" s="231"/>
      <c r="N324" s="232"/>
      <c r="O324" s="46" t="s">
        <v>3659</v>
      </c>
      <c r="P324" s="234"/>
      <c r="Q324" s="234"/>
    </row>
    <row r="325" spans="1:17" ht="38.25" x14ac:dyDescent="0.2">
      <c r="A325" s="54">
        <v>310</v>
      </c>
      <c r="B325" s="4" t="s">
        <v>445</v>
      </c>
      <c r="C325" s="61" t="s">
        <v>258</v>
      </c>
      <c r="D325" s="54">
        <v>2522000</v>
      </c>
      <c r="E325" s="5" t="s">
        <v>460</v>
      </c>
      <c r="F325" s="4" t="s">
        <v>452</v>
      </c>
      <c r="G325" s="54" t="s">
        <v>3774</v>
      </c>
      <c r="H325" s="54" t="s">
        <v>61</v>
      </c>
      <c r="I325" s="59">
        <v>4</v>
      </c>
      <c r="J325" s="6">
        <v>80439000000</v>
      </c>
      <c r="K325" s="54" t="s">
        <v>34</v>
      </c>
      <c r="L325" s="59">
        <v>10553.76</v>
      </c>
      <c r="M325" s="231"/>
      <c r="N325" s="232"/>
      <c r="O325" s="46" t="s">
        <v>3659</v>
      </c>
      <c r="P325" s="234"/>
      <c r="Q325" s="234"/>
    </row>
    <row r="326" spans="1:17" ht="38.25" x14ac:dyDescent="0.2">
      <c r="A326" s="54">
        <v>311</v>
      </c>
      <c r="B326" s="4" t="s">
        <v>445</v>
      </c>
      <c r="C326" s="61" t="s">
        <v>258</v>
      </c>
      <c r="D326" s="54">
        <v>2522000</v>
      </c>
      <c r="E326" s="5" t="s">
        <v>461</v>
      </c>
      <c r="F326" s="4" t="s">
        <v>452</v>
      </c>
      <c r="G326" s="54" t="s">
        <v>3774</v>
      </c>
      <c r="H326" s="54" t="s">
        <v>61</v>
      </c>
      <c r="I326" s="59">
        <v>4</v>
      </c>
      <c r="J326" s="6">
        <v>80439000000</v>
      </c>
      <c r="K326" s="54" t="s">
        <v>34</v>
      </c>
      <c r="L326" s="59">
        <v>10553.76</v>
      </c>
      <c r="M326" s="231"/>
      <c r="N326" s="232"/>
      <c r="O326" s="46" t="s">
        <v>3659</v>
      </c>
      <c r="P326" s="234"/>
      <c r="Q326" s="234"/>
    </row>
    <row r="327" spans="1:17" ht="38.25" x14ac:dyDescent="0.2">
      <c r="A327" s="54">
        <v>312</v>
      </c>
      <c r="B327" s="4" t="s">
        <v>445</v>
      </c>
      <c r="C327" s="61" t="s">
        <v>258</v>
      </c>
      <c r="D327" s="54">
        <v>2522000</v>
      </c>
      <c r="E327" s="5" t="s">
        <v>462</v>
      </c>
      <c r="F327" s="4" t="s">
        <v>452</v>
      </c>
      <c r="G327" s="54" t="s">
        <v>3774</v>
      </c>
      <c r="H327" s="54" t="s">
        <v>61</v>
      </c>
      <c r="I327" s="59">
        <v>4</v>
      </c>
      <c r="J327" s="6">
        <v>80439000000</v>
      </c>
      <c r="K327" s="54" t="s">
        <v>34</v>
      </c>
      <c r="L327" s="59">
        <v>3869.71</v>
      </c>
      <c r="M327" s="231"/>
      <c r="N327" s="232"/>
      <c r="O327" s="46" t="s">
        <v>3659</v>
      </c>
      <c r="P327" s="234"/>
      <c r="Q327" s="234"/>
    </row>
    <row r="328" spans="1:17" ht="38.25" x14ac:dyDescent="0.2">
      <c r="A328" s="54">
        <v>313</v>
      </c>
      <c r="B328" s="4" t="s">
        <v>445</v>
      </c>
      <c r="C328" s="61" t="s">
        <v>258</v>
      </c>
      <c r="D328" s="54">
        <v>2522000</v>
      </c>
      <c r="E328" s="5" t="s">
        <v>463</v>
      </c>
      <c r="F328" s="4" t="s">
        <v>464</v>
      </c>
      <c r="G328" s="54" t="s">
        <v>3774</v>
      </c>
      <c r="H328" s="54" t="s">
        <v>61</v>
      </c>
      <c r="I328" s="59">
        <v>40</v>
      </c>
      <c r="J328" s="6">
        <v>80439000000</v>
      </c>
      <c r="K328" s="54" t="s">
        <v>34</v>
      </c>
      <c r="L328" s="59">
        <v>103338.9</v>
      </c>
      <c r="M328" s="231"/>
      <c r="N328" s="232"/>
      <c r="O328" s="46" t="s">
        <v>3659</v>
      </c>
      <c r="P328" s="234"/>
      <c r="Q328" s="234"/>
    </row>
    <row r="329" spans="1:17" ht="38.25" x14ac:dyDescent="0.2">
      <c r="A329" s="54">
        <v>314</v>
      </c>
      <c r="B329" s="4" t="s">
        <v>445</v>
      </c>
      <c r="C329" s="61" t="s">
        <v>258</v>
      </c>
      <c r="D329" s="54">
        <v>2522000</v>
      </c>
      <c r="E329" s="5" t="s">
        <v>688</v>
      </c>
      <c r="F329" s="4" t="s">
        <v>689</v>
      </c>
      <c r="G329" s="54" t="s">
        <v>3774</v>
      </c>
      <c r="H329" s="54" t="s">
        <v>61</v>
      </c>
      <c r="I329" s="59">
        <v>2</v>
      </c>
      <c r="J329" s="6">
        <v>80439000000</v>
      </c>
      <c r="K329" s="54" t="s">
        <v>34</v>
      </c>
      <c r="L329" s="59">
        <v>790.7</v>
      </c>
      <c r="M329" s="231"/>
      <c r="N329" s="232"/>
      <c r="O329" s="46" t="s">
        <v>3659</v>
      </c>
      <c r="P329" s="234"/>
      <c r="Q329" s="234"/>
    </row>
    <row r="330" spans="1:17" ht="38.25" x14ac:dyDescent="0.2">
      <c r="A330" s="54">
        <v>315</v>
      </c>
      <c r="B330" s="4" t="s">
        <v>445</v>
      </c>
      <c r="C330" s="61" t="s">
        <v>258</v>
      </c>
      <c r="D330" s="54">
        <v>2522000</v>
      </c>
      <c r="E330" s="5" t="s">
        <v>690</v>
      </c>
      <c r="F330" s="4" t="s">
        <v>689</v>
      </c>
      <c r="G330" s="54" t="s">
        <v>3774</v>
      </c>
      <c r="H330" s="54" t="s">
        <v>61</v>
      </c>
      <c r="I330" s="59">
        <v>2</v>
      </c>
      <c r="J330" s="6">
        <v>80439000000</v>
      </c>
      <c r="K330" s="54" t="s">
        <v>34</v>
      </c>
      <c r="L330" s="59">
        <v>1407.17</v>
      </c>
      <c r="M330" s="231"/>
      <c r="N330" s="232"/>
      <c r="O330" s="46" t="s">
        <v>3659</v>
      </c>
      <c r="P330" s="234"/>
      <c r="Q330" s="234"/>
    </row>
    <row r="331" spans="1:17" ht="38.25" x14ac:dyDescent="0.2">
      <c r="A331" s="54">
        <v>316</v>
      </c>
      <c r="B331" s="4" t="s">
        <v>445</v>
      </c>
      <c r="C331" s="61" t="s">
        <v>258</v>
      </c>
      <c r="D331" s="54">
        <v>2522000</v>
      </c>
      <c r="E331" s="5" t="s">
        <v>691</v>
      </c>
      <c r="F331" s="4" t="s">
        <v>689</v>
      </c>
      <c r="G331" s="54" t="s">
        <v>3774</v>
      </c>
      <c r="H331" s="54" t="s">
        <v>61</v>
      </c>
      <c r="I331" s="59">
        <v>2</v>
      </c>
      <c r="J331" s="6">
        <v>80439000000</v>
      </c>
      <c r="K331" s="54" t="s">
        <v>34</v>
      </c>
      <c r="L331" s="59">
        <v>923.45</v>
      </c>
      <c r="M331" s="231"/>
      <c r="N331" s="232"/>
      <c r="O331" s="46" t="s">
        <v>3659</v>
      </c>
      <c r="P331" s="234"/>
      <c r="Q331" s="234"/>
    </row>
    <row r="332" spans="1:17" ht="38.25" x14ac:dyDescent="0.2">
      <c r="A332" s="54">
        <v>317</v>
      </c>
      <c r="B332" s="4" t="s">
        <v>811</v>
      </c>
      <c r="C332" s="61" t="s">
        <v>712</v>
      </c>
      <c r="D332" s="54">
        <v>2320230</v>
      </c>
      <c r="E332" s="5" t="s">
        <v>713</v>
      </c>
      <c r="F332" s="4" t="s">
        <v>812</v>
      </c>
      <c r="G332" s="54">
        <v>112</v>
      </c>
      <c r="H332" s="54" t="s">
        <v>324</v>
      </c>
      <c r="I332" s="59">
        <v>6600</v>
      </c>
      <c r="J332" s="6">
        <v>80439000000</v>
      </c>
      <c r="K332" s="54" t="s">
        <v>34</v>
      </c>
      <c r="L332" s="59">
        <v>234960</v>
      </c>
      <c r="M332" s="231">
        <f>SUM(L332:L336)</f>
        <v>2555926.7999999998</v>
      </c>
      <c r="N332" s="232" t="s">
        <v>3767</v>
      </c>
      <c r="O332" s="46" t="s">
        <v>3660</v>
      </c>
      <c r="P332" s="234" t="s">
        <v>80</v>
      </c>
      <c r="Q332" s="234" t="s">
        <v>3642</v>
      </c>
    </row>
    <row r="333" spans="1:17" ht="38.25" x14ac:dyDescent="0.2">
      <c r="A333" s="54">
        <v>318</v>
      </c>
      <c r="B333" s="4" t="s">
        <v>811</v>
      </c>
      <c r="C333" s="61" t="s">
        <v>712</v>
      </c>
      <c r="D333" s="54">
        <v>2320230</v>
      </c>
      <c r="E333" s="5" t="s">
        <v>713</v>
      </c>
      <c r="F333" s="4" t="s">
        <v>813</v>
      </c>
      <c r="G333" s="54">
        <v>112</v>
      </c>
      <c r="H333" s="54" t="s">
        <v>324</v>
      </c>
      <c r="I333" s="59">
        <v>15400</v>
      </c>
      <c r="J333" s="6">
        <v>80439000000</v>
      </c>
      <c r="K333" s="54" t="s">
        <v>34</v>
      </c>
      <c r="L333" s="59">
        <v>548240</v>
      </c>
      <c r="M333" s="231"/>
      <c r="N333" s="232"/>
      <c r="O333" s="46" t="s">
        <v>1736</v>
      </c>
      <c r="P333" s="234"/>
      <c r="Q333" s="234"/>
    </row>
    <row r="334" spans="1:17" ht="89.25" x14ac:dyDescent="0.2">
      <c r="A334" s="54">
        <v>319</v>
      </c>
      <c r="B334" s="4" t="s">
        <v>811</v>
      </c>
      <c r="C334" s="61" t="s">
        <v>712</v>
      </c>
      <c r="D334" s="54" t="s">
        <v>3646</v>
      </c>
      <c r="E334" s="5" t="s">
        <v>3647</v>
      </c>
      <c r="F334" s="4" t="s">
        <v>3648</v>
      </c>
      <c r="G334" s="54">
        <v>112</v>
      </c>
      <c r="H334" s="59" t="s">
        <v>3649</v>
      </c>
      <c r="I334" s="6">
        <v>33600</v>
      </c>
      <c r="J334" s="54">
        <v>80439000001</v>
      </c>
      <c r="K334" s="59" t="s">
        <v>34</v>
      </c>
      <c r="L334" s="59">
        <v>1266384</v>
      </c>
      <c r="M334" s="231"/>
      <c r="N334" s="232"/>
      <c r="O334" s="54" t="s">
        <v>1717</v>
      </c>
      <c r="P334" s="234"/>
      <c r="Q334" s="234"/>
    </row>
    <row r="335" spans="1:17" ht="38.25" x14ac:dyDescent="0.2">
      <c r="A335" s="54">
        <v>320</v>
      </c>
      <c r="B335" s="4" t="s">
        <v>711</v>
      </c>
      <c r="C335" s="61" t="s">
        <v>712</v>
      </c>
      <c r="D335" s="54">
        <v>2320230</v>
      </c>
      <c r="E335" s="5" t="s">
        <v>836</v>
      </c>
      <c r="F335" s="4" t="s">
        <v>837</v>
      </c>
      <c r="G335" s="54">
        <v>112</v>
      </c>
      <c r="H335" s="54" t="s">
        <v>324</v>
      </c>
      <c r="I335" s="6">
        <v>1860</v>
      </c>
      <c r="J335" s="6">
        <v>80439000000</v>
      </c>
      <c r="K335" s="54" t="s">
        <v>34</v>
      </c>
      <c r="L335" s="59">
        <v>61342.8</v>
      </c>
      <c r="M335" s="231"/>
      <c r="N335" s="232"/>
      <c r="O335" s="46" t="s">
        <v>1751</v>
      </c>
      <c r="P335" s="234"/>
      <c r="Q335" s="234"/>
    </row>
    <row r="336" spans="1:17" ht="38.25" x14ac:dyDescent="0.2">
      <c r="A336" s="54">
        <v>321</v>
      </c>
      <c r="B336" s="4" t="s">
        <v>811</v>
      </c>
      <c r="C336" s="61" t="s">
        <v>712</v>
      </c>
      <c r="D336" s="54">
        <v>2320230</v>
      </c>
      <c r="E336" s="5" t="s">
        <v>891</v>
      </c>
      <c r="F336" s="4" t="s">
        <v>892</v>
      </c>
      <c r="G336" s="54">
        <v>112</v>
      </c>
      <c r="H336" s="54" t="s">
        <v>324</v>
      </c>
      <c r="I336" s="59">
        <v>12500</v>
      </c>
      <c r="J336" s="6">
        <v>80439000000</v>
      </c>
      <c r="K336" s="54" t="s">
        <v>34</v>
      </c>
      <c r="L336" s="59">
        <v>445000</v>
      </c>
      <c r="M336" s="231"/>
      <c r="N336" s="232"/>
      <c r="O336" s="54" t="s">
        <v>1717</v>
      </c>
      <c r="P336" s="234"/>
      <c r="Q336" s="234"/>
    </row>
    <row r="337" spans="1:17" ht="38.25" x14ac:dyDescent="0.2">
      <c r="A337" s="54">
        <v>322</v>
      </c>
      <c r="B337" s="4" t="s">
        <v>445</v>
      </c>
      <c r="C337" s="61" t="s">
        <v>109</v>
      </c>
      <c r="D337" s="54">
        <v>2912230</v>
      </c>
      <c r="E337" s="5" t="s">
        <v>857</v>
      </c>
      <c r="F337" s="4" t="s">
        <v>858</v>
      </c>
      <c r="G337" s="54">
        <v>796</v>
      </c>
      <c r="H337" s="54" t="s">
        <v>61</v>
      </c>
      <c r="I337" s="59">
        <v>1</v>
      </c>
      <c r="J337" s="6">
        <v>80439000000</v>
      </c>
      <c r="K337" s="54" t="s">
        <v>34</v>
      </c>
      <c r="L337" s="59">
        <v>11489.78</v>
      </c>
      <c r="M337" s="231">
        <f>SUM(L337:L340)</f>
        <v>123854.88</v>
      </c>
      <c r="N337" s="232">
        <v>42005</v>
      </c>
      <c r="O337" s="46">
        <v>42064</v>
      </c>
      <c r="P337" s="234" t="s">
        <v>80</v>
      </c>
      <c r="Q337" s="234" t="s">
        <v>3642</v>
      </c>
    </row>
    <row r="338" spans="1:17" ht="38.25" x14ac:dyDescent="0.2">
      <c r="A338" s="54">
        <v>323</v>
      </c>
      <c r="B338" s="4" t="s">
        <v>445</v>
      </c>
      <c r="C338" s="61" t="s">
        <v>109</v>
      </c>
      <c r="D338" s="54">
        <v>2912230</v>
      </c>
      <c r="E338" s="5" t="s">
        <v>859</v>
      </c>
      <c r="F338" s="4" t="s">
        <v>860</v>
      </c>
      <c r="G338" s="54">
        <v>796</v>
      </c>
      <c r="H338" s="54" t="s">
        <v>61</v>
      </c>
      <c r="I338" s="59">
        <v>3</v>
      </c>
      <c r="J338" s="6">
        <v>80439000000</v>
      </c>
      <c r="K338" s="54" t="s">
        <v>34</v>
      </c>
      <c r="L338" s="59">
        <v>51333.36</v>
      </c>
      <c r="M338" s="231"/>
      <c r="N338" s="232"/>
      <c r="O338" s="46">
        <v>42064</v>
      </c>
      <c r="P338" s="234"/>
      <c r="Q338" s="234"/>
    </row>
    <row r="339" spans="1:17" ht="38.25" x14ac:dyDescent="0.2">
      <c r="A339" s="54">
        <v>324</v>
      </c>
      <c r="B339" s="4" t="s">
        <v>445</v>
      </c>
      <c r="C339" s="61" t="s">
        <v>109</v>
      </c>
      <c r="D339" s="54">
        <v>2912230</v>
      </c>
      <c r="E339" s="5" t="s">
        <v>861</v>
      </c>
      <c r="F339" s="4" t="s">
        <v>862</v>
      </c>
      <c r="G339" s="54">
        <v>796</v>
      </c>
      <c r="H339" s="54" t="s">
        <v>61</v>
      </c>
      <c r="I339" s="59">
        <v>4</v>
      </c>
      <c r="J339" s="6">
        <v>80439000000</v>
      </c>
      <c r="K339" s="54" t="s">
        <v>34</v>
      </c>
      <c r="L339" s="59">
        <v>38052.160000000003</v>
      </c>
      <c r="M339" s="231"/>
      <c r="N339" s="232"/>
      <c r="O339" s="46">
        <v>42064</v>
      </c>
      <c r="P339" s="234"/>
      <c r="Q339" s="234"/>
    </row>
    <row r="340" spans="1:17" ht="38.25" x14ac:dyDescent="0.2">
      <c r="A340" s="54">
        <v>325</v>
      </c>
      <c r="B340" s="4" t="s">
        <v>445</v>
      </c>
      <c r="C340" s="61" t="s">
        <v>109</v>
      </c>
      <c r="D340" s="54">
        <v>2912230</v>
      </c>
      <c r="E340" s="5" t="s">
        <v>863</v>
      </c>
      <c r="F340" s="4" t="s">
        <v>864</v>
      </c>
      <c r="G340" s="54">
        <v>796</v>
      </c>
      <c r="H340" s="54" t="s">
        <v>61</v>
      </c>
      <c r="I340" s="59">
        <v>6</v>
      </c>
      <c r="J340" s="6">
        <v>80439000000</v>
      </c>
      <c r="K340" s="54" t="s">
        <v>34</v>
      </c>
      <c r="L340" s="59">
        <v>22979.579999999998</v>
      </c>
      <c r="M340" s="231"/>
      <c r="N340" s="232"/>
      <c r="O340" s="46">
        <v>42064</v>
      </c>
      <c r="P340" s="234"/>
      <c r="Q340" s="234"/>
    </row>
    <row r="341" spans="1:17" ht="38.25" customHeight="1" x14ac:dyDescent="0.2">
      <c r="A341" s="54">
        <v>326</v>
      </c>
      <c r="B341" s="4" t="s">
        <v>1988</v>
      </c>
      <c r="C341" s="61" t="s">
        <v>955</v>
      </c>
      <c r="D341" s="54">
        <v>2912231</v>
      </c>
      <c r="E341" s="5" t="s">
        <v>4158</v>
      </c>
      <c r="F341" s="4" t="s">
        <v>957</v>
      </c>
      <c r="G341" s="54">
        <v>796</v>
      </c>
      <c r="H341" s="54" t="s">
        <v>61</v>
      </c>
      <c r="I341" s="59">
        <v>3</v>
      </c>
      <c r="J341" s="54">
        <v>80439000000</v>
      </c>
      <c r="K341" s="54" t="s">
        <v>34</v>
      </c>
      <c r="L341" s="59">
        <v>3919.92</v>
      </c>
      <c r="M341" s="231">
        <f>SUM(L341:L355)</f>
        <v>758920.58</v>
      </c>
      <c r="N341" s="232" t="s">
        <v>3770</v>
      </c>
      <c r="O341" s="46">
        <v>42095</v>
      </c>
      <c r="P341" s="234" t="s">
        <v>80</v>
      </c>
      <c r="Q341" s="234" t="s">
        <v>3642</v>
      </c>
    </row>
    <row r="342" spans="1:17" ht="38.25" x14ac:dyDescent="0.2">
      <c r="A342" s="54">
        <v>327</v>
      </c>
      <c r="B342" s="4" t="s">
        <v>1988</v>
      </c>
      <c r="C342" s="61" t="s">
        <v>955</v>
      </c>
      <c r="D342" s="54">
        <v>2912231</v>
      </c>
      <c r="E342" s="5" t="s">
        <v>2823</v>
      </c>
      <c r="F342" s="4" t="s">
        <v>957</v>
      </c>
      <c r="G342" s="54">
        <v>796</v>
      </c>
      <c r="H342" s="54" t="s">
        <v>61</v>
      </c>
      <c r="I342" s="59">
        <v>9</v>
      </c>
      <c r="J342" s="54">
        <v>80439000000</v>
      </c>
      <c r="K342" s="54" t="s">
        <v>34</v>
      </c>
      <c r="L342" s="59">
        <v>8584.56</v>
      </c>
      <c r="M342" s="231"/>
      <c r="N342" s="232"/>
      <c r="O342" s="46">
        <v>42095</v>
      </c>
      <c r="P342" s="234"/>
      <c r="Q342" s="234"/>
    </row>
    <row r="343" spans="1:17" ht="38.25" x14ac:dyDescent="0.2">
      <c r="A343" s="54">
        <v>328</v>
      </c>
      <c r="B343" s="4" t="s">
        <v>954</v>
      </c>
      <c r="C343" s="61" t="s">
        <v>2847</v>
      </c>
      <c r="D343" s="54">
        <v>2912231</v>
      </c>
      <c r="E343" s="5" t="s">
        <v>2848</v>
      </c>
      <c r="F343" s="4" t="s">
        <v>957</v>
      </c>
      <c r="G343" s="54">
        <v>796</v>
      </c>
      <c r="H343" s="54" t="s">
        <v>61</v>
      </c>
      <c r="I343" s="59">
        <v>3</v>
      </c>
      <c r="J343" s="6">
        <v>80439000000</v>
      </c>
      <c r="K343" s="54" t="s">
        <v>34</v>
      </c>
      <c r="L343" s="59">
        <v>30928.409999999996</v>
      </c>
      <c r="M343" s="231"/>
      <c r="N343" s="232"/>
      <c r="O343" s="46">
        <v>42095</v>
      </c>
      <c r="P343" s="234"/>
      <c r="Q343" s="234"/>
    </row>
    <row r="344" spans="1:17" ht="38.25" x14ac:dyDescent="0.2">
      <c r="A344" s="54">
        <v>329</v>
      </c>
      <c r="B344" s="4" t="s">
        <v>954</v>
      </c>
      <c r="C344" s="61" t="s">
        <v>2847</v>
      </c>
      <c r="D344" s="54">
        <v>2912231</v>
      </c>
      <c r="E344" s="5" t="s">
        <v>2849</v>
      </c>
      <c r="F344" s="4" t="s">
        <v>957</v>
      </c>
      <c r="G344" s="54">
        <v>796</v>
      </c>
      <c r="H344" s="54" t="s">
        <v>61</v>
      </c>
      <c r="I344" s="59">
        <v>3</v>
      </c>
      <c r="J344" s="6">
        <v>80439000000</v>
      </c>
      <c r="K344" s="54" t="s">
        <v>34</v>
      </c>
      <c r="L344" s="59">
        <v>40968.39</v>
      </c>
      <c r="M344" s="231"/>
      <c r="N344" s="232"/>
      <c r="O344" s="46">
        <v>42125</v>
      </c>
      <c r="P344" s="234"/>
      <c r="Q344" s="234"/>
    </row>
    <row r="345" spans="1:17" ht="38.25" x14ac:dyDescent="0.2">
      <c r="A345" s="54">
        <v>330</v>
      </c>
      <c r="B345" s="4" t="s">
        <v>954</v>
      </c>
      <c r="C345" s="61" t="s">
        <v>955</v>
      </c>
      <c r="D345" s="54">
        <v>2912231</v>
      </c>
      <c r="E345" s="5" t="s">
        <v>1107</v>
      </c>
      <c r="F345" s="4" t="s">
        <v>957</v>
      </c>
      <c r="G345" s="54">
        <v>796</v>
      </c>
      <c r="H345" s="54" t="s">
        <v>61</v>
      </c>
      <c r="I345" s="59">
        <v>3</v>
      </c>
      <c r="J345" s="6">
        <v>80439000000</v>
      </c>
      <c r="K345" s="54" t="s">
        <v>34</v>
      </c>
      <c r="L345" s="59">
        <v>20962.41</v>
      </c>
      <c r="M345" s="231"/>
      <c r="N345" s="232"/>
      <c r="O345" s="46">
        <v>42064</v>
      </c>
      <c r="P345" s="234"/>
      <c r="Q345" s="234"/>
    </row>
    <row r="346" spans="1:17" ht="38.25" x14ac:dyDescent="0.2">
      <c r="A346" s="54">
        <v>331</v>
      </c>
      <c r="B346" s="4" t="s">
        <v>954</v>
      </c>
      <c r="C346" s="61" t="s">
        <v>955</v>
      </c>
      <c r="D346" s="54">
        <v>2912231</v>
      </c>
      <c r="E346" s="5" t="s">
        <v>1125</v>
      </c>
      <c r="F346" s="4" t="s">
        <v>957</v>
      </c>
      <c r="G346" s="54">
        <v>796</v>
      </c>
      <c r="H346" s="54" t="s">
        <v>61</v>
      </c>
      <c r="I346" s="59">
        <v>3</v>
      </c>
      <c r="J346" s="6">
        <v>80439000000</v>
      </c>
      <c r="K346" s="54" t="s">
        <v>34</v>
      </c>
      <c r="L346" s="59">
        <v>467488.82999999996</v>
      </c>
      <c r="M346" s="231"/>
      <c r="N346" s="232"/>
      <c r="O346" s="46">
        <v>42095</v>
      </c>
      <c r="P346" s="234"/>
      <c r="Q346" s="234"/>
    </row>
    <row r="347" spans="1:17" ht="38.25" x14ac:dyDescent="0.2">
      <c r="A347" s="54">
        <v>332</v>
      </c>
      <c r="B347" s="4" t="s">
        <v>954</v>
      </c>
      <c r="C347" s="61" t="s">
        <v>955</v>
      </c>
      <c r="D347" s="54">
        <v>2912231</v>
      </c>
      <c r="E347" s="5" t="s">
        <v>1157</v>
      </c>
      <c r="F347" s="4" t="s">
        <v>957</v>
      </c>
      <c r="G347" s="54">
        <v>796</v>
      </c>
      <c r="H347" s="54" t="s">
        <v>61</v>
      </c>
      <c r="I347" s="59">
        <v>6</v>
      </c>
      <c r="J347" s="6">
        <v>80439000000</v>
      </c>
      <c r="K347" s="54" t="s">
        <v>34</v>
      </c>
      <c r="L347" s="59">
        <v>12382.86</v>
      </c>
      <c r="M347" s="231"/>
      <c r="N347" s="232"/>
      <c r="O347" s="46">
        <v>42095</v>
      </c>
      <c r="P347" s="234"/>
      <c r="Q347" s="234"/>
    </row>
    <row r="348" spans="1:17" ht="38.25" x14ac:dyDescent="0.2">
      <c r="A348" s="54">
        <v>333</v>
      </c>
      <c r="B348" s="4" t="s">
        <v>954</v>
      </c>
      <c r="C348" s="61" t="s">
        <v>955</v>
      </c>
      <c r="D348" s="54">
        <v>2912231</v>
      </c>
      <c r="E348" s="5" t="s">
        <v>1232</v>
      </c>
      <c r="F348" s="4" t="s">
        <v>957</v>
      </c>
      <c r="G348" s="54">
        <v>796</v>
      </c>
      <c r="H348" s="54" t="s">
        <v>61</v>
      </c>
      <c r="I348" s="59">
        <v>2</v>
      </c>
      <c r="J348" s="6">
        <v>80439000000</v>
      </c>
      <c r="K348" s="54" t="s">
        <v>34</v>
      </c>
      <c r="L348" s="59">
        <v>63032.7</v>
      </c>
      <c r="M348" s="231"/>
      <c r="N348" s="232"/>
      <c r="O348" s="46">
        <v>42095</v>
      </c>
      <c r="P348" s="234"/>
      <c r="Q348" s="234"/>
    </row>
    <row r="349" spans="1:17" ht="38.25" x14ac:dyDescent="0.2">
      <c r="A349" s="54">
        <v>334</v>
      </c>
      <c r="B349" s="4" t="s">
        <v>954</v>
      </c>
      <c r="C349" s="61" t="s">
        <v>955</v>
      </c>
      <c r="D349" s="54">
        <v>2912231</v>
      </c>
      <c r="E349" s="5" t="s">
        <v>1233</v>
      </c>
      <c r="F349" s="4" t="s">
        <v>957</v>
      </c>
      <c r="G349" s="54">
        <v>796</v>
      </c>
      <c r="H349" s="54" t="s">
        <v>61</v>
      </c>
      <c r="I349" s="59">
        <v>6</v>
      </c>
      <c r="J349" s="6">
        <v>80439000000</v>
      </c>
      <c r="K349" s="54" t="s">
        <v>34</v>
      </c>
      <c r="L349" s="59">
        <v>51297.96</v>
      </c>
      <c r="M349" s="231"/>
      <c r="N349" s="232"/>
      <c r="O349" s="46">
        <v>42095</v>
      </c>
      <c r="P349" s="234"/>
      <c r="Q349" s="234"/>
    </row>
    <row r="350" spans="1:17" ht="38.25" x14ac:dyDescent="0.2">
      <c r="A350" s="54">
        <v>335</v>
      </c>
      <c r="B350" s="4" t="s">
        <v>954</v>
      </c>
      <c r="C350" s="61" t="s">
        <v>955</v>
      </c>
      <c r="D350" s="54">
        <v>2912231</v>
      </c>
      <c r="E350" s="5" t="s">
        <v>1234</v>
      </c>
      <c r="F350" s="4" t="s">
        <v>957</v>
      </c>
      <c r="G350" s="54">
        <v>796</v>
      </c>
      <c r="H350" s="54" t="s">
        <v>61</v>
      </c>
      <c r="I350" s="59">
        <v>6</v>
      </c>
      <c r="J350" s="6">
        <v>80439000000</v>
      </c>
      <c r="K350" s="54" t="s">
        <v>34</v>
      </c>
      <c r="L350" s="59">
        <v>51337.14</v>
      </c>
      <c r="M350" s="231"/>
      <c r="N350" s="232"/>
      <c r="O350" s="46">
        <v>42095</v>
      </c>
      <c r="P350" s="234"/>
      <c r="Q350" s="234"/>
    </row>
    <row r="351" spans="1:17" ht="38.25" x14ac:dyDescent="0.2">
      <c r="A351" s="54">
        <v>336</v>
      </c>
      <c r="B351" s="4" t="s">
        <v>954</v>
      </c>
      <c r="C351" s="61" t="s">
        <v>955</v>
      </c>
      <c r="D351" s="54">
        <v>2912231</v>
      </c>
      <c r="E351" s="5" t="s">
        <v>956</v>
      </c>
      <c r="F351" s="4" t="s">
        <v>957</v>
      </c>
      <c r="G351" s="54">
        <v>796</v>
      </c>
      <c r="H351" s="54" t="s">
        <v>61</v>
      </c>
      <c r="I351" s="59">
        <v>10</v>
      </c>
      <c r="J351" s="6">
        <v>80439000000</v>
      </c>
      <c r="K351" s="54" t="s">
        <v>34</v>
      </c>
      <c r="L351" s="59">
        <v>2552.9</v>
      </c>
      <c r="M351" s="231"/>
      <c r="N351" s="232"/>
      <c r="O351" s="46">
        <v>42064</v>
      </c>
      <c r="P351" s="234"/>
      <c r="Q351" s="234"/>
    </row>
    <row r="352" spans="1:17" ht="38.25" x14ac:dyDescent="0.2">
      <c r="A352" s="54">
        <v>337</v>
      </c>
      <c r="B352" s="4" t="s">
        <v>954</v>
      </c>
      <c r="C352" s="61" t="s">
        <v>955</v>
      </c>
      <c r="D352" s="54">
        <v>2912231</v>
      </c>
      <c r="E352" s="5" t="s">
        <v>958</v>
      </c>
      <c r="F352" s="4" t="s">
        <v>957</v>
      </c>
      <c r="G352" s="54">
        <v>796</v>
      </c>
      <c r="H352" s="54" t="s">
        <v>61</v>
      </c>
      <c r="I352" s="59">
        <v>10</v>
      </c>
      <c r="J352" s="6">
        <v>80439000000</v>
      </c>
      <c r="K352" s="54" t="s">
        <v>34</v>
      </c>
      <c r="L352" s="59">
        <v>1652.1000000000001</v>
      </c>
      <c r="M352" s="231"/>
      <c r="N352" s="232"/>
      <c r="O352" s="46">
        <v>42064</v>
      </c>
      <c r="P352" s="234"/>
      <c r="Q352" s="234"/>
    </row>
    <row r="353" spans="1:17" ht="38.25" x14ac:dyDescent="0.2">
      <c r="A353" s="54">
        <v>338</v>
      </c>
      <c r="B353" s="4" t="s">
        <v>954</v>
      </c>
      <c r="C353" s="61" t="s">
        <v>955</v>
      </c>
      <c r="D353" s="54">
        <v>2912231</v>
      </c>
      <c r="E353" s="5" t="s">
        <v>959</v>
      </c>
      <c r="F353" s="4" t="s">
        <v>957</v>
      </c>
      <c r="G353" s="54">
        <v>796</v>
      </c>
      <c r="H353" s="54" t="s">
        <v>61</v>
      </c>
      <c r="I353" s="59">
        <v>4</v>
      </c>
      <c r="J353" s="6">
        <v>80439000000</v>
      </c>
      <c r="K353" s="54" t="s">
        <v>34</v>
      </c>
      <c r="L353" s="59">
        <v>1111.8399999999999</v>
      </c>
      <c r="M353" s="231"/>
      <c r="N353" s="232"/>
      <c r="O353" s="46">
        <v>42064</v>
      </c>
      <c r="P353" s="234"/>
      <c r="Q353" s="234"/>
    </row>
    <row r="354" spans="1:17" ht="38.25" x14ac:dyDescent="0.2">
      <c r="A354" s="54">
        <v>339</v>
      </c>
      <c r="B354" s="4" t="s">
        <v>954</v>
      </c>
      <c r="C354" s="61" t="s">
        <v>955</v>
      </c>
      <c r="D354" s="54">
        <v>2912231</v>
      </c>
      <c r="E354" s="5" t="s">
        <v>960</v>
      </c>
      <c r="F354" s="4" t="s">
        <v>957</v>
      </c>
      <c r="G354" s="54">
        <v>796</v>
      </c>
      <c r="H354" s="54" t="s">
        <v>61</v>
      </c>
      <c r="I354" s="59">
        <v>4</v>
      </c>
      <c r="J354" s="6">
        <v>80439000000</v>
      </c>
      <c r="K354" s="54" t="s">
        <v>34</v>
      </c>
      <c r="L354" s="59">
        <v>844.8</v>
      </c>
      <c r="M354" s="231"/>
      <c r="N354" s="232"/>
      <c r="O354" s="46">
        <v>42064</v>
      </c>
      <c r="P354" s="234"/>
      <c r="Q354" s="234"/>
    </row>
    <row r="355" spans="1:17" ht="38.25" x14ac:dyDescent="0.2">
      <c r="A355" s="54">
        <v>340</v>
      </c>
      <c r="B355" s="4" t="s">
        <v>954</v>
      </c>
      <c r="C355" s="61" t="s">
        <v>955</v>
      </c>
      <c r="D355" s="54">
        <v>2912231</v>
      </c>
      <c r="E355" s="5" t="s">
        <v>961</v>
      </c>
      <c r="F355" s="4" t="s">
        <v>957</v>
      </c>
      <c r="G355" s="54">
        <v>796</v>
      </c>
      <c r="H355" s="54" t="s">
        <v>61</v>
      </c>
      <c r="I355" s="59">
        <v>8</v>
      </c>
      <c r="J355" s="6">
        <v>80439000000</v>
      </c>
      <c r="K355" s="54" t="s">
        <v>34</v>
      </c>
      <c r="L355" s="59">
        <v>1855.76</v>
      </c>
      <c r="M355" s="231"/>
      <c r="N355" s="232"/>
      <c r="O355" s="46">
        <v>42064</v>
      </c>
      <c r="P355" s="234"/>
      <c r="Q355" s="234"/>
    </row>
    <row r="356" spans="1:17" ht="38.25" x14ac:dyDescent="0.2">
      <c r="A356" s="54">
        <v>341</v>
      </c>
      <c r="B356" s="4" t="s">
        <v>445</v>
      </c>
      <c r="C356" s="61" t="s">
        <v>211</v>
      </c>
      <c r="D356" s="54">
        <v>2912000</v>
      </c>
      <c r="E356" s="5" t="s">
        <v>878</v>
      </c>
      <c r="F356" s="4"/>
      <c r="G356" s="54">
        <v>796</v>
      </c>
      <c r="H356" s="54" t="s">
        <v>61</v>
      </c>
      <c r="I356" s="59">
        <v>2</v>
      </c>
      <c r="J356" s="6">
        <v>80439000000</v>
      </c>
      <c r="K356" s="54" t="s">
        <v>34</v>
      </c>
      <c r="L356" s="59">
        <v>23034</v>
      </c>
      <c r="M356" s="231">
        <f>SUM(L356:L365)</f>
        <v>460784.7</v>
      </c>
      <c r="N356" s="232" t="s">
        <v>3770</v>
      </c>
      <c r="O356" s="46">
        <v>42095</v>
      </c>
      <c r="P356" s="234" t="s">
        <v>80</v>
      </c>
      <c r="Q356" s="234" t="s">
        <v>3642</v>
      </c>
    </row>
    <row r="357" spans="1:17" ht="38.25" x14ac:dyDescent="0.2">
      <c r="A357" s="54">
        <v>342</v>
      </c>
      <c r="B357" s="4" t="s">
        <v>445</v>
      </c>
      <c r="C357" s="61" t="s">
        <v>211</v>
      </c>
      <c r="D357" s="54">
        <v>2912000</v>
      </c>
      <c r="E357" s="5" t="s">
        <v>879</v>
      </c>
      <c r="F357" s="4"/>
      <c r="G357" s="54">
        <v>796</v>
      </c>
      <c r="H357" s="54" t="s">
        <v>61</v>
      </c>
      <c r="I357" s="59">
        <v>1</v>
      </c>
      <c r="J357" s="6">
        <v>80439000000</v>
      </c>
      <c r="K357" s="54" t="s">
        <v>34</v>
      </c>
      <c r="L357" s="59">
        <v>14134.5</v>
      </c>
      <c r="M357" s="231"/>
      <c r="N357" s="232"/>
      <c r="O357" s="46">
        <v>42095</v>
      </c>
      <c r="P357" s="234"/>
      <c r="Q357" s="234"/>
    </row>
    <row r="358" spans="1:17" ht="38.25" x14ac:dyDescent="0.2">
      <c r="A358" s="54">
        <v>343</v>
      </c>
      <c r="B358" s="4" t="s">
        <v>445</v>
      </c>
      <c r="C358" s="61" t="s">
        <v>211</v>
      </c>
      <c r="D358" s="54">
        <v>2912000</v>
      </c>
      <c r="E358" s="5" t="s">
        <v>880</v>
      </c>
      <c r="F358" s="4"/>
      <c r="G358" s="54">
        <v>796</v>
      </c>
      <c r="H358" s="54" t="s">
        <v>61</v>
      </c>
      <c r="I358" s="59">
        <v>1</v>
      </c>
      <c r="J358" s="6">
        <v>80439000000</v>
      </c>
      <c r="K358" s="54" t="s">
        <v>34</v>
      </c>
      <c r="L358" s="59">
        <v>27222</v>
      </c>
      <c r="M358" s="231"/>
      <c r="N358" s="232"/>
      <c r="O358" s="46">
        <v>42095</v>
      </c>
      <c r="P358" s="234"/>
      <c r="Q358" s="234"/>
    </row>
    <row r="359" spans="1:17" ht="38.25" x14ac:dyDescent="0.2">
      <c r="A359" s="54">
        <v>344</v>
      </c>
      <c r="B359" s="4" t="s">
        <v>445</v>
      </c>
      <c r="C359" s="61" t="s">
        <v>955</v>
      </c>
      <c r="D359" s="54">
        <v>2912000</v>
      </c>
      <c r="E359" s="5" t="s">
        <v>1094</v>
      </c>
      <c r="F359" s="4"/>
      <c r="G359" s="54">
        <v>796</v>
      </c>
      <c r="H359" s="54" t="s">
        <v>61</v>
      </c>
      <c r="I359" s="59">
        <v>1</v>
      </c>
      <c r="J359" s="6">
        <v>80439000000</v>
      </c>
      <c r="K359" s="54" t="s">
        <v>34</v>
      </c>
      <c r="L359" s="59">
        <v>20416.5</v>
      </c>
      <c r="M359" s="231"/>
      <c r="N359" s="232"/>
      <c r="O359" s="46">
        <v>42095</v>
      </c>
      <c r="P359" s="234"/>
      <c r="Q359" s="234"/>
    </row>
    <row r="360" spans="1:17" ht="38.25" x14ac:dyDescent="0.2">
      <c r="A360" s="54">
        <v>345</v>
      </c>
      <c r="B360" s="4" t="s">
        <v>445</v>
      </c>
      <c r="C360" s="61" t="s">
        <v>955</v>
      </c>
      <c r="D360" s="54">
        <v>2912000</v>
      </c>
      <c r="E360" s="5" t="s">
        <v>1095</v>
      </c>
      <c r="F360" s="4"/>
      <c r="G360" s="54">
        <v>796</v>
      </c>
      <c r="H360" s="54" t="s">
        <v>61</v>
      </c>
      <c r="I360" s="59">
        <v>1</v>
      </c>
      <c r="J360" s="6">
        <v>80439000000</v>
      </c>
      <c r="K360" s="54" t="s">
        <v>34</v>
      </c>
      <c r="L360" s="59">
        <v>25651.5</v>
      </c>
      <c r="M360" s="231"/>
      <c r="N360" s="232"/>
      <c r="O360" s="46">
        <v>42095</v>
      </c>
      <c r="P360" s="234"/>
      <c r="Q360" s="234"/>
    </row>
    <row r="361" spans="1:17" ht="38.25" x14ac:dyDescent="0.2">
      <c r="A361" s="54">
        <v>346</v>
      </c>
      <c r="B361" s="4" t="s">
        <v>445</v>
      </c>
      <c r="C361" s="61" t="s">
        <v>211</v>
      </c>
      <c r="D361" s="54">
        <v>2912000</v>
      </c>
      <c r="E361" s="5" t="s">
        <v>847</v>
      </c>
      <c r="F361" s="4"/>
      <c r="G361" s="54">
        <v>796</v>
      </c>
      <c r="H361" s="54" t="s">
        <v>61</v>
      </c>
      <c r="I361" s="59">
        <v>2</v>
      </c>
      <c r="J361" s="6">
        <v>80439000000</v>
      </c>
      <c r="K361" s="54" t="s">
        <v>34</v>
      </c>
      <c r="L361" s="59">
        <v>4292.7</v>
      </c>
      <c r="M361" s="231"/>
      <c r="N361" s="232"/>
      <c r="O361" s="46">
        <v>42095</v>
      </c>
      <c r="P361" s="234"/>
      <c r="Q361" s="234"/>
    </row>
    <row r="362" spans="1:17" ht="38.25" x14ac:dyDescent="0.2">
      <c r="A362" s="54">
        <v>347</v>
      </c>
      <c r="B362" s="4" t="s">
        <v>445</v>
      </c>
      <c r="C362" s="61" t="s">
        <v>211</v>
      </c>
      <c r="D362" s="54">
        <v>2912000</v>
      </c>
      <c r="E362" s="5" t="s">
        <v>848</v>
      </c>
      <c r="F362" s="4"/>
      <c r="G362" s="54">
        <v>796</v>
      </c>
      <c r="H362" s="54" t="s">
        <v>61</v>
      </c>
      <c r="I362" s="59">
        <v>2</v>
      </c>
      <c r="J362" s="6">
        <v>80439000000</v>
      </c>
      <c r="K362" s="54" t="s">
        <v>34</v>
      </c>
      <c r="L362" s="59">
        <v>4083.3</v>
      </c>
      <c r="M362" s="231"/>
      <c r="N362" s="232"/>
      <c r="O362" s="46">
        <v>42095</v>
      </c>
      <c r="P362" s="234"/>
      <c r="Q362" s="234"/>
    </row>
    <row r="363" spans="1:17" ht="140.25" x14ac:dyDescent="0.2">
      <c r="A363" s="54">
        <v>348</v>
      </c>
      <c r="B363" s="4" t="s">
        <v>445</v>
      </c>
      <c r="C363" s="61" t="s">
        <v>282</v>
      </c>
      <c r="D363" s="54">
        <v>2519680</v>
      </c>
      <c r="E363" s="5" t="s">
        <v>1186</v>
      </c>
      <c r="F363" s="4" t="s">
        <v>1187</v>
      </c>
      <c r="G363" s="54">
        <v>796</v>
      </c>
      <c r="H363" s="54" t="s">
        <v>61</v>
      </c>
      <c r="I363" s="59">
        <v>6</v>
      </c>
      <c r="J363" s="6">
        <v>80439000000</v>
      </c>
      <c r="K363" s="54" t="s">
        <v>34</v>
      </c>
      <c r="L363" s="59">
        <v>22615.200000000001</v>
      </c>
      <c r="M363" s="231"/>
      <c r="N363" s="232"/>
      <c r="O363" s="46">
        <v>42186</v>
      </c>
      <c r="P363" s="234"/>
      <c r="Q363" s="234"/>
    </row>
    <row r="364" spans="1:17" ht="38.25" x14ac:dyDescent="0.2">
      <c r="A364" s="54">
        <v>349</v>
      </c>
      <c r="B364" s="4" t="s">
        <v>445</v>
      </c>
      <c r="C364" s="61" t="s">
        <v>11</v>
      </c>
      <c r="D364" s="54">
        <v>2922912</v>
      </c>
      <c r="E364" s="5" t="s">
        <v>1263</v>
      </c>
      <c r="F364" s="4"/>
      <c r="G364" s="54">
        <v>796</v>
      </c>
      <c r="H364" s="54" t="s">
        <v>61</v>
      </c>
      <c r="I364" s="59">
        <v>1</v>
      </c>
      <c r="J364" s="6">
        <v>80439000000</v>
      </c>
      <c r="K364" s="54" t="s">
        <v>34</v>
      </c>
      <c r="L364" s="59">
        <v>78525</v>
      </c>
      <c r="M364" s="231"/>
      <c r="N364" s="232"/>
      <c r="O364" s="46">
        <v>42095</v>
      </c>
      <c r="P364" s="234"/>
      <c r="Q364" s="234"/>
    </row>
    <row r="365" spans="1:17" ht="38.25" x14ac:dyDescent="0.2">
      <c r="A365" s="54">
        <v>350</v>
      </c>
      <c r="B365" s="4" t="s">
        <v>445</v>
      </c>
      <c r="C365" s="61" t="s">
        <v>11</v>
      </c>
      <c r="D365" s="54">
        <v>2922912</v>
      </c>
      <c r="E365" s="5" t="s">
        <v>1264</v>
      </c>
      <c r="F365" s="4"/>
      <c r="G365" s="54">
        <v>796</v>
      </c>
      <c r="H365" s="54" t="s">
        <v>61</v>
      </c>
      <c r="I365" s="59">
        <v>1</v>
      </c>
      <c r="J365" s="6">
        <v>80439000000</v>
      </c>
      <c r="K365" s="54" t="s">
        <v>34</v>
      </c>
      <c r="L365" s="59">
        <v>240810</v>
      </c>
      <c r="M365" s="231"/>
      <c r="N365" s="232"/>
      <c r="O365" s="46">
        <v>42095</v>
      </c>
      <c r="P365" s="234"/>
      <c r="Q365" s="234"/>
    </row>
    <row r="366" spans="1:17" ht="76.5" x14ac:dyDescent="0.2">
      <c r="A366" s="54">
        <v>351</v>
      </c>
      <c r="B366" s="4" t="s">
        <v>1170</v>
      </c>
      <c r="C366" s="61" t="s">
        <v>258</v>
      </c>
      <c r="D366" s="54">
        <v>2521370</v>
      </c>
      <c r="E366" s="5" t="s">
        <v>1269</v>
      </c>
      <c r="F366" s="4" t="s">
        <v>1172</v>
      </c>
      <c r="G366" s="54">
        <v>796</v>
      </c>
      <c r="H366" s="54" t="s">
        <v>61</v>
      </c>
      <c r="I366" s="59">
        <v>1</v>
      </c>
      <c r="J366" s="6">
        <v>80439000000</v>
      </c>
      <c r="K366" s="54" t="s">
        <v>34</v>
      </c>
      <c r="L366" s="59">
        <v>15255.46</v>
      </c>
      <c r="M366" s="231" t="s">
        <v>4257</v>
      </c>
      <c r="N366" s="232">
        <v>42036</v>
      </c>
      <c r="O366" s="46">
        <v>42095</v>
      </c>
      <c r="P366" s="234" t="s">
        <v>80</v>
      </c>
      <c r="Q366" s="234" t="s">
        <v>3642</v>
      </c>
    </row>
    <row r="367" spans="1:17" ht="76.5" x14ac:dyDescent="0.2">
      <c r="A367" s="54">
        <v>352</v>
      </c>
      <c r="B367" s="4" t="s">
        <v>1170</v>
      </c>
      <c r="C367" s="61" t="s">
        <v>258</v>
      </c>
      <c r="D367" s="54">
        <v>2521370</v>
      </c>
      <c r="E367" s="5" t="s">
        <v>1270</v>
      </c>
      <c r="F367" s="4" t="s">
        <v>1172</v>
      </c>
      <c r="G367" s="54">
        <v>796</v>
      </c>
      <c r="H367" s="54" t="s">
        <v>61</v>
      </c>
      <c r="I367" s="59">
        <v>1</v>
      </c>
      <c r="J367" s="6">
        <v>80439000000</v>
      </c>
      <c r="K367" s="54" t="s">
        <v>34</v>
      </c>
      <c r="L367" s="59">
        <v>5137.04</v>
      </c>
      <c r="M367" s="231"/>
      <c r="N367" s="232"/>
      <c r="O367" s="46">
        <v>42095</v>
      </c>
      <c r="P367" s="234"/>
      <c r="Q367" s="234"/>
    </row>
    <row r="368" spans="1:17" ht="76.5" x14ac:dyDescent="0.2">
      <c r="A368" s="54">
        <v>353</v>
      </c>
      <c r="B368" s="4" t="s">
        <v>1170</v>
      </c>
      <c r="C368" s="61" t="s">
        <v>258</v>
      </c>
      <c r="D368" s="54">
        <v>2521370</v>
      </c>
      <c r="E368" s="5" t="s">
        <v>1271</v>
      </c>
      <c r="F368" s="4" t="s">
        <v>1172</v>
      </c>
      <c r="G368" s="54">
        <v>796</v>
      </c>
      <c r="H368" s="54" t="s">
        <v>61</v>
      </c>
      <c r="I368" s="59">
        <v>1</v>
      </c>
      <c r="J368" s="6">
        <v>80439000000</v>
      </c>
      <c r="K368" s="54" t="s">
        <v>34</v>
      </c>
      <c r="L368" s="59">
        <v>39306.160000000003</v>
      </c>
      <c r="M368" s="231"/>
      <c r="N368" s="232"/>
      <c r="O368" s="46">
        <v>42095</v>
      </c>
      <c r="P368" s="234"/>
      <c r="Q368" s="234"/>
    </row>
    <row r="369" spans="1:17" ht="76.5" x14ac:dyDescent="0.2">
      <c r="A369" s="54">
        <v>354</v>
      </c>
      <c r="B369" s="4" t="s">
        <v>1170</v>
      </c>
      <c r="C369" s="61" t="s">
        <v>258</v>
      </c>
      <c r="D369" s="54">
        <v>2521370</v>
      </c>
      <c r="E369" s="5" t="s">
        <v>1272</v>
      </c>
      <c r="F369" s="4" t="s">
        <v>1172</v>
      </c>
      <c r="G369" s="54">
        <v>796</v>
      </c>
      <c r="H369" s="54" t="s">
        <v>61</v>
      </c>
      <c r="I369" s="59">
        <v>2</v>
      </c>
      <c r="J369" s="6">
        <v>80439000000</v>
      </c>
      <c r="K369" s="54" t="s">
        <v>34</v>
      </c>
      <c r="L369" s="59">
        <v>17123.48</v>
      </c>
      <c r="M369" s="231"/>
      <c r="N369" s="232"/>
      <c r="O369" s="46">
        <v>42095</v>
      </c>
      <c r="P369" s="234"/>
      <c r="Q369" s="234"/>
    </row>
    <row r="370" spans="1:17" ht="76.5" x14ac:dyDescent="0.2">
      <c r="A370" s="54">
        <v>355</v>
      </c>
      <c r="B370" s="4" t="s">
        <v>1170</v>
      </c>
      <c r="C370" s="61" t="s">
        <v>258</v>
      </c>
      <c r="D370" s="54">
        <v>2521370</v>
      </c>
      <c r="E370" s="5" t="s">
        <v>1273</v>
      </c>
      <c r="F370" s="4" t="s">
        <v>1172</v>
      </c>
      <c r="G370" s="54">
        <v>796</v>
      </c>
      <c r="H370" s="54" t="s">
        <v>61</v>
      </c>
      <c r="I370" s="59">
        <v>2</v>
      </c>
      <c r="J370" s="6">
        <v>80439000000</v>
      </c>
      <c r="K370" s="54" t="s">
        <v>34</v>
      </c>
      <c r="L370" s="59">
        <v>18680.16</v>
      </c>
      <c r="M370" s="231"/>
      <c r="N370" s="232"/>
      <c r="O370" s="46">
        <v>42095</v>
      </c>
      <c r="P370" s="234"/>
      <c r="Q370" s="234"/>
    </row>
    <row r="371" spans="1:17" ht="76.5" x14ac:dyDescent="0.2">
      <c r="A371" s="54">
        <v>356</v>
      </c>
      <c r="B371" s="4" t="s">
        <v>1170</v>
      </c>
      <c r="C371" s="61" t="s">
        <v>258</v>
      </c>
      <c r="D371" s="54">
        <v>2521370</v>
      </c>
      <c r="E371" s="5" t="s">
        <v>1274</v>
      </c>
      <c r="F371" s="4" t="s">
        <v>1172</v>
      </c>
      <c r="G371" s="54">
        <v>796</v>
      </c>
      <c r="H371" s="54" t="s">
        <v>61</v>
      </c>
      <c r="I371" s="59">
        <v>1</v>
      </c>
      <c r="J371" s="6">
        <v>80439000000</v>
      </c>
      <c r="K371" s="54" t="s">
        <v>34</v>
      </c>
      <c r="L371" s="59">
        <v>14399.29</v>
      </c>
      <c r="M371" s="231"/>
      <c r="N371" s="232"/>
      <c r="O371" s="46">
        <v>42095</v>
      </c>
      <c r="P371" s="234"/>
      <c r="Q371" s="234"/>
    </row>
    <row r="372" spans="1:17" ht="76.5" x14ac:dyDescent="0.2">
      <c r="A372" s="54">
        <v>357</v>
      </c>
      <c r="B372" s="4" t="s">
        <v>1170</v>
      </c>
      <c r="C372" s="61" t="s">
        <v>258</v>
      </c>
      <c r="D372" s="54">
        <v>2521370</v>
      </c>
      <c r="E372" s="5" t="s">
        <v>1275</v>
      </c>
      <c r="F372" s="4" t="s">
        <v>1172</v>
      </c>
      <c r="G372" s="54">
        <v>796</v>
      </c>
      <c r="H372" s="54" t="s">
        <v>61</v>
      </c>
      <c r="I372" s="59">
        <v>1</v>
      </c>
      <c r="J372" s="6">
        <v>80439000000</v>
      </c>
      <c r="K372" s="54" t="s">
        <v>34</v>
      </c>
      <c r="L372" s="59">
        <v>36971.14</v>
      </c>
      <c r="M372" s="231"/>
      <c r="N372" s="232"/>
      <c r="O372" s="46">
        <v>42095</v>
      </c>
      <c r="P372" s="234"/>
      <c r="Q372" s="234"/>
    </row>
    <row r="373" spans="1:17" ht="76.5" x14ac:dyDescent="0.2">
      <c r="A373" s="54">
        <v>358</v>
      </c>
      <c r="B373" s="4" t="s">
        <v>1170</v>
      </c>
      <c r="C373" s="61" t="s">
        <v>258</v>
      </c>
      <c r="D373" s="54">
        <v>2521370</v>
      </c>
      <c r="E373" s="5" t="s">
        <v>1276</v>
      </c>
      <c r="F373" s="4" t="s">
        <v>1172</v>
      </c>
      <c r="G373" s="54">
        <v>796</v>
      </c>
      <c r="H373" s="54" t="s">
        <v>61</v>
      </c>
      <c r="I373" s="59">
        <v>1</v>
      </c>
      <c r="J373" s="6">
        <v>80439000000</v>
      </c>
      <c r="K373" s="54" t="s">
        <v>34</v>
      </c>
      <c r="L373" s="59">
        <v>57207.98</v>
      </c>
      <c r="M373" s="231"/>
      <c r="N373" s="232"/>
      <c r="O373" s="46">
        <v>42095</v>
      </c>
      <c r="P373" s="234"/>
      <c r="Q373" s="234"/>
    </row>
    <row r="374" spans="1:17" ht="76.5" x14ac:dyDescent="0.2">
      <c r="A374" s="54">
        <v>359</v>
      </c>
      <c r="B374" s="4" t="s">
        <v>1170</v>
      </c>
      <c r="C374" s="61" t="s">
        <v>258</v>
      </c>
      <c r="D374" s="54">
        <v>2521370</v>
      </c>
      <c r="E374" s="5" t="s">
        <v>1277</v>
      </c>
      <c r="F374" s="4" t="s">
        <v>1172</v>
      </c>
      <c r="G374" s="54">
        <v>796</v>
      </c>
      <c r="H374" s="54" t="s">
        <v>61</v>
      </c>
      <c r="I374" s="59">
        <v>1</v>
      </c>
      <c r="J374" s="6">
        <v>80439000000</v>
      </c>
      <c r="K374" s="54" t="s">
        <v>34</v>
      </c>
      <c r="L374" s="59">
        <v>67715.56</v>
      </c>
      <c r="M374" s="231"/>
      <c r="N374" s="232"/>
      <c r="O374" s="46">
        <v>42095</v>
      </c>
      <c r="P374" s="234"/>
      <c r="Q374" s="234"/>
    </row>
    <row r="375" spans="1:17" ht="76.5" x14ac:dyDescent="0.2">
      <c r="A375" s="54">
        <v>360</v>
      </c>
      <c r="B375" s="4" t="s">
        <v>1170</v>
      </c>
      <c r="C375" s="61" t="s">
        <v>258</v>
      </c>
      <c r="D375" s="54">
        <v>2521370</v>
      </c>
      <c r="E375" s="5" t="s">
        <v>1278</v>
      </c>
      <c r="F375" s="4" t="s">
        <v>1172</v>
      </c>
      <c r="G375" s="54">
        <v>796</v>
      </c>
      <c r="H375" s="54" t="s">
        <v>61</v>
      </c>
      <c r="I375" s="59">
        <v>1</v>
      </c>
      <c r="J375" s="6">
        <v>80439000000</v>
      </c>
      <c r="K375" s="54" t="s">
        <v>34</v>
      </c>
      <c r="L375" s="59">
        <v>96124.97</v>
      </c>
      <c r="M375" s="231"/>
      <c r="N375" s="232"/>
      <c r="O375" s="46">
        <v>42095</v>
      </c>
      <c r="P375" s="234"/>
      <c r="Q375" s="234"/>
    </row>
    <row r="376" spans="1:17" ht="76.5" x14ac:dyDescent="0.2">
      <c r="A376" s="54">
        <v>361</v>
      </c>
      <c r="B376" s="4" t="s">
        <v>1170</v>
      </c>
      <c r="C376" s="61" t="s">
        <v>258</v>
      </c>
      <c r="D376" s="54">
        <v>2521370</v>
      </c>
      <c r="E376" s="5" t="s">
        <v>1245</v>
      </c>
      <c r="F376" s="4" t="s">
        <v>1172</v>
      </c>
      <c r="G376" s="54">
        <v>796</v>
      </c>
      <c r="H376" s="54" t="s">
        <v>61</v>
      </c>
      <c r="I376" s="59">
        <v>1</v>
      </c>
      <c r="J376" s="6">
        <v>80439000000</v>
      </c>
      <c r="K376" s="54" t="s">
        <v>34</v>
      </c>
      <c r="L376" s="59">
        <v>11052.43</v>
      </c>
      <c r="M376" s="231"/>
      <c r="N376" s="232"/>
      <c r="O376" s="46">
        <v>42095</v>
      </c>
      <c r="P376" s="234"/>
      <c r="Q376" s="234"/>
    </row>
    <row r="377" spans="1:17" ht="76.5" x14ac:dyDescent="0.2">
      <c r="A377" s="54">
        <v>362</v>
      </c>
      <c r="B377" s="4" t="s">
        <v>1170</v>
      </c>
      <c r="C377" s="61" t="s">
        <v>258</v>
      </c>
      <c r="D377" s="54">
        <v>2521370</v>
      </c>
      <c r="E377" s="5" t="s">
        <v>1246</v>
      </c>
      <c r="F377" s="4" t="s">
        <v>1172</v>
      </c>
      <c r="G377" s="54">
        <v>796</v>
      </c>
      <c r="H377" s="54" t="s">
        <v>61</v>
      </c>
      <c r="I377" s="59">
        <v>1</v>
      </c>
      <c r="J377" s="6">
        <v>80439000000</v>
      </c>
      <c r="K377" s="54" t="s">
        <v>34</v>
      </c>
      <c r="L377" s="59">
        <v>65380.54</v>
      </c>
      <c r="M377" s="231"/>
      <c r="N377" s="232"/>
      <c r="O377" s="46">
        <v>42095</v>
      </c>
      <c r="P377" s="234"/>
      <c r="Q377" s="234"/>
    </row>
    <row r="378" spans="1:17" ht="76.5" x14ac:dyDescent="0.2">
      <c r="A378" s="54">
        <v>363</v>
      </c>
      <c r="B378" s="4" t="s">
        <v>1170</v>
      </c>
      <c r="C378" s="61" t="s">
        <v>258</v>
      </c>
      <c r="D378" s="54">
        <v>2521370</v>
      </c>
      <c r="E378" s="5" t="s">
        <v>1247</v>
      </c>
      <c r="F378" s="4" t="s">
        <v>1172</v>
      </c>
      <c r="G378" s="54">
        <v>796</v>
      </c>
      <c r="H378" s="54" t="s">
        <v>61</v>
      </c>
      <c r="I378" s="59">
        <v>1</v>
      </c>
      <c r="J378" s="6">
        <v>80439000000</v>
      </c>
      <c r="K378" s="54" t="s">
        <v>34</v>
      </c>
      <c r="L378" s="59">
        <v>22416.19</v>
      </c>
      <c r="M378" s="231"/>
      <c r="N378" s="232"/>
      <c r="O378" s="46">
        <v>42095</v>
      </c>
      <c r="P378" s="234"/>
      <c r="Q378" s="234"/>
    </row>
    <row r="379" spans="1:17" ht="76.5" x14ac:dyDescent="0.2">
      <c r="A379" s="54">
        <v>364</v>
      </c>
      <c r="B379" s="4" t="s">
        <v>1170</v>
      </c>
      <c r="C379" s="61" t="s">
        <v>258</v>
      </c>
      <c r="D379" s="54">
        <v>2521370</v>
      </c>
      <c r="E379" s="5" t="s">
        <v>1248</v>
      </c>
      <c r="F379" s="4" t="s">
        <v>1172</v>
      </c>
      <c r="G379" s="54">
        <v>796</v>
      </c>
      <c r="H379" s="54" t="s">
        <v>61</v>
      </c>
      <c r="I379" s="59">
        <v>1</v>
      </c>
      <c r="J379" s="6">
        <v>80439000000</v>
      </c>
      <c r="K379" s="54" t="s">
        <v>34</v>
      </c>
      <c r="L379" s="59">
        <v>31522.76</v>
      </c>
      <c r="M379" s="231"/>
      <c r="N379" s="232"/>
      <c r="O379" s="46">
        <v>42095</v>
      </c>
      <c r="P379" s="234"/>
      <c r="Q379" s="234"/>
    </row>
    <row r="380" spans="1:17" ht="76.5" x14ac:dyDescent="0.2">
      <c r="A380" s="54">
        <v>365</v>
      </c>
      <c r="B380" s="4" t="s">
        <v>1170</v>
      </c>
      <c r="C380" s="61" t="s">
        <v>258</v>
      </c>
      <c r="D380" s="54">
        <v>2521370</v>
      </c>
      <c r="E380" s="5" t="s">
        <v>1249</v>
      </c>
      <c r="F380" s="4" t="s">
        <v>1172</v>
      </c>
      <c r="G380" s="54">
        <v>796</v>
      </c>
      <c r="H380" s="54" t="s">
        <v>61</v>
      </c>
      <c r="I380" s="59">
        <v>1</v>
      </c>
      <c r="J380" s="6">
        <v>80439000000</v>
      </c>
      <c r="K380" s="54" t="s">
        <v>34</v>
      </c>
      <c r="L380" s="59">
        <v>189914.91</v>
      </c>
      <c r="M380" s="231"/>
      <c r="N380" s="232"/>
      <c r="O380" s="46">
        <v>42095</v>
      </c>
      <c r="P380" s="234"/>
      <c r="Q380" s="234"/>
    </row>
    <row r="381" spans="1:17" ht="76.5" x14ac:dyDescent="0.2">
      <c r="A381" s="54">
        <v>366</v>
      </c>
      <c r="B381" s="4" t="s">
        <v>1170</v>
      </c>
      <c r="C381" s="61" t="s">
        <v>258</v>
      </c>
      <c r="D381" s="54">
        <v>2521370</v>
      </c>
      <c r="E381" s="5" t="s">
        <v>1171</v>
      </c>
      <c r="F381" s="4" t="s">
        <v>1172</v>
      </c>
      <c r="G381" s="54">
        <v>796</v>
      </c>
      <c r="H381" s="54" t="s">
        <v>61</v>
      </c>
      <c r="I381" s="59">
        <v>1</v>
      </c>
      <c r="J381" s="6">
        <v>80439000000</v>
      </c>
      <c r="K381" s="54" t="s">
        <v>34</v>
      </c>
      <c r="L381" s="59">
        <v>9080.6299999999992</v>
      </c>
      <c r="M381" s="231"/>
      <c r="N381" s="232"/>
      <c r="O381" s="46">
        <v>42095</v>
      </c>
      <c r="P381" s="234"/>
      <c r="Q381" s="234"/>
    </row>
    <row r="382" spans="1:17" ht="76.5" x14ac:dyDescent="0.2">
      <c r="A382" s="54">
        <v>367</v>
      </c>
      <c r="B382" s="4" t="s">
        <v>1170</v>
      </c>
      <c r="C382" s="61" t="s">
        <v>258</v>
      </c>
      <c r="D382" s="54">
        <v>2521370</v>
      </c>
      <c r="E382" s="5" t="s">
        <v>1173</v>
      </c>
      <c r="F382" s="4" t="s">
        <v>1172</v>
      </c>
      <c r="G382" s="54">
        <v>796</v>
      </c>
      <c r="H382" s="54" t="s">
        <v>61</v>
      </c>
      <c r="I382" s="59">
        <v>1</v>
      </c>
      <c r="J382" s="6">
        <v>80439000000</v>
      </c>
      <c r="K382" s="54" t="s">
        <v>34</v>
      </c>
      <c r="L382" s="59">
        <v>65380</v>
      </c>
      <c r="M382" s="231"/>
      <c r="N382" s="232"/>
      <c r="O382" s="46">
        <v>42095</v>
      </c>
      <c r="P382" s="234"/>
      <c r="Q382" s="234"/>
    </row>
    <row r="383" spans="1:17" ht="76.5" x14ac:dyDescent="0.2">
      <c r="A383" s="54">
        <v>368</v>
      </c>
      <c r="B383" s="4" t="s">
        <v>1170</v>
      </c>
      <c r="C383" s="61" t="s">
        <v>258</v>
      </c>
      <c r="D383" s="54">
        <v>2521370</v>
      </c>
      <c r="E383" s="5" t="s">
        <v>1174</v>
      </c>
      <c r="F383" s="4" t="s">
        <v>1172</v>
      </c>
      <c r="G383" s="54">
        <v>796</v>
      </c>
      <c r="H383" s="54" t="s">
        <v>61</v>
      </c>
      <c r="I383" s="59">
        <v>1</v>
      </c>
      <c r="J383" s="6">
        <v>80439000000</v>
      </c>
      <c r="K383" s="54" t="s">
        <v>34</v>
      </c>
      <c r="L383" s="59">
        <v>12842.61</v>
      </c>
      <c r="M383" s="231"/>
      <c r="N383" s="232"/>
      <c r="O383" s="46">
        <v>42095</v>
      </c>
      <c r="P383" s="234"/>
      <c r="Q383" s="234"/>
    </row>
    <row r="384" spans="1:17" ht="76.5" x14ac:dyDescent="0.2">
      <c r="A384" s="54">
        <v>369</v>
      </c>
      <c r="B384" s="4" t="s">
        <v>1170</v>
      </c>
      <c r="C384" s="61" t="s">
        <v>258</v>
      </c>
      <c r="D384" s="54">
        <v>2521370</v>
      </c>
      <c r="E384" s="5" t="s">
        <v>1175</v>
      </c>
      <c r="F384" s="4" t="s">
        <v>1172</v>
      </c>
      <c r="G384" s="54">
        <v>796</v>
      </c>
      <c r="H384" s="54" t="s">
        <v>61</v>
      </c>
      <c r="I384" s="59">
        <v>1</v>
      </c>
      <c r="J384" s="6">
        <v>80439000000</v>
      </c>
      <c r="K384" s="54" t="s">
        <v>34</v>
      </c>
      <c r="L384" s="59">
        <v>24517.7</v>
      </c>
      <c r="M384" s="231"/>
      <c r="N384" s="232"/>
      <c r="O384" s="46">
        <v>42095</v>
      </c>
      <c r="P384" s="234"/>
      <c r="Q384" s="234"/>
    </row>
    <row r="385" spans="1:17" ht="89.25" x14ac:dyDescent="0.2">
      <c r="A385" s="54">
        <v>370</v>
      </c>
      <c r="B385" s="4" t="s">
        <v>1757</v>
      </c>
      <c r="C385" s="61" t="s">
        <v>113</v>
      </c>
      <c r="D385" s="54">
        <v>3313100</v>
      </c>
      <c r="E385" s="5" t="s">
        <v>114</v>
      </c>
      <c r="F385" s="4" t="s">
        <v>115</v>
      </c>
      <c r="G385" s="54">
        <v>796</v>
      </c>
      <c r="H385" s="54" t="s">
        <v>61</v>
      </c>
      <c r="I385" s="59">
        <v>4</v>
      </c>
      <c r="J385" s="6">
        <v>80439000000</v>
      </c>
      <c r="K385" s="54" t="s">
        <v>34</v>
      </c>
      <c r="L385" s="59">
        <v>40079.160000000003</v>
      </c>
      <c r="M385" s="231">
        <f>SUM(L385:L421)</f>
        <v>26876649.139999997</v>
      </c>
      <c r="N385" s="232" t="s">
        <v>4313</v>
      </c>
      <c r="O385" s="46">
        <v>42036</v>
      </c>
      <c r="P385" s="234" t="s">
        <v>3781</v>
      </c>
      <c r="Q385" s="234" t="s">
        <v>3640</v>
      </c>
    </row>
    <row r="386" spans="1:17" ht="38.25" x14ac:dyDescent="0.2">
      <c r="A386" s="54">
        <v>371</v>
      </c>
      <c r="B386" s="4" t="s">
        <v>1757</v>
      </c>
      <c r="C386" s="61" t="s">
        <v>113</v>
      </c>
      <c r="D386" s="54">
        <v>3312410</v>
      </c>
      <c r="E386" s="5" t="s">
        <v>116</v>
      </c>
      <c r="F386" s="4"/>
      <c r="G386" s="54">
        <v>796</v>
      </c>
      <c r="H386" s="54" t="s">
        <v>61</v>
      </c>
      <c r="I386" s="59">
        <v>3</v>
      </c>
      <c r="J386" s="6">
        <v>80439000000</v>
      </c>
      <c r="K386" s="54" t="s">
        <v>34</v>
      </c>
      <c r="L386" s="59">
        <v>571662</v>
      </c>
      <c r="M386" s="231"/>
      <c r="N386" s="232"/>
      <c r="O386" s="46">
        <v>42036</v>
      </c>
      <c r="P386" s="234"/>
      <c r="Q386" s="234"/>
    </row>
    <row r="387" spans="1:17" ht="38.25" x14ac:dyDescent="0.2">
      <c r="A387" s="54">
        <v>372</v>
      </c>
      <c r="B387" s="4" t="s">
        <v>1757</v>
      </c>
      <c r="C387" s="61" t="s">
        <v>117</v>
      </c>
      <c r="D387" s="54">
        <v>3222180</v>
      </c>
      <c r="E387" s="5" t="s">
        <v>118</v>
      </c>
      <c r="F387" s="4" t="s">
        <v>119</v>
      </c>
      <c r="G387" s="54">
        <v>796</v>
      </c>
      <c r="H387" s="54" t="s">
        <v>61</v>
      </c>
      <c r="I387" s="59">
        <v>7</v>
      </c>
      <c r="J387" s="6">
        <v>80439000000</v>
      </c>
      <c r="K387" s="54" t="s">
        <v>34</v>
      </c>
      <c r="L387" s="59">
        <v>202769</v>
      </c>
      <c r="M387" s="231"/>
      <c r="N387" s="232"/>
      <c r="O387" s="46">
        <v>42036</v>
      </c>
      <c r="P387" s="234"/>
      <c r="Q387" s="234"/>
    </row>
    <row r="388" spans="1:17" ht="38.25" x14ac:dyDescent="0.2">
      <c r="A388" s="54">
        <v>373</v>
      </c>
      <c r="B388" s="4" t="s">
        <v>1757</v>
      </c>
      <c r="C388" s="61" t="s">
        <v>117</v>
      </c>
      <c r="D388" s="54">
        <v>3222180</v>
      </c>
      <c r="E388" s="5" t="s">
        <v>120</v>
      </c>
      <c r="F388" s="4" t="s">
        <v>121</v>
      </c>
      <c r="G388" s="54">
        <v>796</v>
      </c>
      <c r="H388" s="54" t="s">
        <v>61</v>
      </c>
      <c r="I388" s="59">
        <v>10</v>
      </c>
      <c r="J388" s="6">
        <v>80439000000</v>
      </c>
      <c r="K388" s="54" t="s">
        <v>34</v>
      </c>
      <c r="L388" s="59">
        <v>540601</v>
      </c>
      <c r="M388" s="231"/>
      <c r="N388" s="232"/>
      <c r="O388" s="46">
        <v>42036</v>
      </c>
      <c r="P388" s="234"/>
      <c r="Q388" s="234"/>
    </row>
    <row r="389" spans="1:17" ht="38.25" x14ac:dyDescent="0.2">
      <c r="A389" s="54">
        <v>374</v>
      </c>
      <c r="B389" s="4" t="s">
        <v>1757</v>
      </c>
      <c r="C389" s="61" t="s">
        <v>117</v>
      </c>
      <c r="D389" s="54">
        <v>3222180</v>
      </c>
      <c r="E389" s="5" t="s">
        <v>122</v>
      </c>
      <c r="F389" s="4" t="s">
        <v>121</v>
      </c>
      <c r="G389" s="54">
        <v>796</v>
      </c>
      <c r="H389" s="54" t="s">
        <v>61</v>
      </c>
      <c r="I389" s="59">
        <v>8</v>
      </c>
      <c r="J389" s="6">
        <v>80439000000</v>
      </c>
      <c r="K389" s="54" t="s">
        <v>34</v>
      </c>
      <c r="L389" s="59">
        <v>511215.2</v>
      </c>
      <c r="M389" s="231"/>
      <c r="N389" s="232"/>
      <c r="O389" s="46">
        <v>42036</v>
      </c>
      <c r="P389" s="234"/>
      <c r="Q389" s="234"/>
    </row>
    <row r="390" spans="1:17" ht="38.25" x14ac:dyDescent="0.2">
      <c r="A390" s="54">
        <v>375</v>
      </c>
      <c r="B390" s="4" t="s">
        <v>1757</v>
      </c>
      <c r="C390" s="61" t="s">
        <v>117</v>
      </c>
      <c r="D390" s="54">
        <v>3222180</v>
      </c>
      <c r="E390" s="5" t="s">
        <v>123</v>
      </c>
      <c r="F390" s="4" t="s">
        <v>121</v>
      </c>
      <c r="G390" s="54">
        <v>796</v>
      </c>
      <c r="H390" s="54" t="s">
        <v>61</v>
      </c>
      <c r="I390" s="59">
        <v>2</v>
      </c>
      <c r="J390" s="6">
        <v>80439000000</v>
      </c>
      <c r="K390" s="54" t="s">
        <v>34</v>
      </c>
      <c r="L390" s="59">
        <v>101559</v>
      </c>
      <c r="M390" s="231"/>
      <c r="N390" s="232"/>
      <c r="O390" s="46">
        <v>42036</v>
      </c>
      <c r="P390" s="234"/>
      <c r="Q390" s="234"/>
    </row>
    <row r="391" spans="1:17" ht="38.25" x14ac:dyDescent="0.2">
      <c r="A391" s="54">
        <v>376</v>
      </c>
      <c r="B391" s="4" t="s">
        <v>1757</v>
      </c>
      <c r="C391" s="61" t="s">
        <v>117</v>
      </c>
      <c r="D391" s="54">
        <v>3222180</v>
      </c>
      <c r="E391" s="5" t="s">
        <v>124</v>
      </c>
      <c r="F391" s="4" t="s">
        <v>121</v>
      </c>
      <c r="G391" s="54">
        <v>796</v>
      </c>
      <c r="H391" s="54" t="s">
        <v>61</v>
      </c>
      <c r="I391" s="59">
        <v>10</v>
      </c>
      <c r="J391" s="6">
        <v>80439000000</v>
      </c>
      <c r="K391" s="54" t="s">
        <v>34</v>
      </c>
      <c r="L391" s="59">
        <v>589810</v>
      </c>
      <c r="M391" s="231"/>
      <c r="N391" s="232"/>
      <c r="O391" s="46">
        <v>42036</v>
      </c>
      <c r="P391" s="234"/>
      <c r="Q391" s="234"/>
    </row>
    <row r="392" spans="1:17" ht="89.25" x14ac:dyDescent="0.2">
      <c r="A392" s="54">
        <v>377</v>
      </c>
      <c r="B392" s="4" t="s">
        <v>1757</v>
      </c>
      <c r="C392" s="61" t="s">
        <v>125</v>
      </c>
      <c r="D392" s="54">
        <v>3113299</v>
      </c>
      <c r="E392" s="5" t="s">
        <v>126</v>
      </c>
      <c r="F392" s="4" t="s">
        <v>127</v>
      </c>
      <c r="G392" s="54">
        <v>796</v>
      </c>
      <c r="H392" s="54" t="s">
        <v>61</v>
      </c>
      <c r="I392" s="59">
        <v>6</v>
      </c>
      <c r="J392" s="6">
        <v>80439000000</v>
      </c>
      <c r="K392" s="54" t="s">
        <v>34</v>
      </c>
      <c r="L392" s="59">
        <v>334202.40000000002</v>
      </c>
      <c r="M392" s="231"/>
      <c r="N392" s="232"/>
      <c r="O392" s="46">
        <v>42036</v>
      </c>
      <c r="P392" s="234"/>
      <c r="Q392" s="234"/>
    </row>
    <row r="393" spans="1:17" ht="38.25" x14ac:dyDescent="0.2">
      <c r="A393" s="54">
        <v>378</v>
      </c>
      <c r="B393" s="4" t="s">
        <v>1757</v>
      </c>
      <c r="C393" s="61" t="s">
        <v>128</v>
      </c>
      <c r="D393" s="54">
        <v>3313170</v>
      </c>
      <c r="E393" s="5" t="s">
        <v>129</v>
      </c>
      <c r="F393" s="4" t="s">
        <v>130</v>
      </c>
      <c r="G393" s="54">
        <v>796</v>
      </c>
      <c r="H393" s="54" t="s">
        <v>61</v>
      </c>
      <c r="I393" s="59">
        <v>50</v>
      </c>
      <c r="J393" s="6">
        <v>80439000000</v>
      </c>
      <c r="K393" s="54" t="s">
        <v>34</v>
      </c>
      <c r="L393" s="59">
        <v>7210340</v>
      </c>
      <c r="M393" s="231"/>
      <c r="N393" s="232"/>
      <c r="O393" s="46">
        <v>42036</v>
      </c>
      <c r="P393" s="234"/>
      <c r="Q393" s="234"/>
    </row>
    <row r="394" spans="1:17" ht="76.5" x14ac:dyDescent="0.2">
      <c r="A394" s="54">
        <v>379</v>
      </c>
      <c r="B394" s="4" t="s">
        <v>1757</v>
      </c>
      <c r="C394" s="61" t="s">
        <v>128</v>
      </c>
      <c r="D394" s="54">
        <v>3313170</v>
      </c>
      <c r="E394" s="5" t="s">
        <v>131</v>
      </c>
      <c r="F394" s="4" t="s">
        <v>132</v>
      </c>
      <c r="G394" s="54">
        <v>796</v>
      </c>
      <c r="H394" s="54" t="s">
        <v>61</v>
      </c>
      <c r="I394" s="59">
        <v>25</v>
      </c>
      <c r="J394" s="6">
        <v>80439000000</v>
      </c>
      <c r="K394" s="54" t="s">
        <v>34</v>
      </c>
      <c r="L394" s="59">
        <v>589810</v>
      </c>
      <c r="M394" s="231"/>
      <c r="N394" s="232"/>
      <c r="O394" s="46">
        <v>42036</v>
      </c>
      <c r="P394" s="234"/>
      <c r="Q394" s="234"/>
    </row>
    <row r="395" spans="1:17" ht="51" x14ac:dyDescent="0.2">
      <c r="A395" s="54">
        <v>380</v>
      </c>
      <c r="B395" s="4" t="s">
        <v>1757</v>
      </c>
      <c r="C395" s="61" t="s">
        <v>128</v>
      </c>
      <c r="D395" s="54">
        <v>3313170</v>
      </c>
      <c r="E395" s="5" t="s">
        <v>133</v>
      </c>
      <c r="F395" s="4" t="s">
        <v>134</v>
      </c>
      <c r="G395" s="54">
        <v>796</v>
      </c>
      <c r="H395" s="54" t="s">
        <v>61</v>
      </c>
      <c r="I395" s="59">
        <v>35</v>
      </c>
      <c r="J395" s="6">
        <v>80439000000</v>
      </c>
      <c r="K395" s="54" t="s">
        <v>34</v>
      </c>
      <c r="L395" s="59">
        <v>690758.25</v>
      </c>
      <c r="M395" s="231"/>
      <c r="N395" s="232"/>
      <c r="O395" s="46">
        <v>42036</v>
      </c>
      <c r="P395" s="234"/>
      <c r="Q395" s="234"/>
    </row>
    <row r="396" spans="1:17" ht="51" x14ac:dyDescent="0.2">
      <c r="A396" s="54">
        <v>381</v>
      </c>
      <c r="B396" s="4" t="s">
        <v>1757</v>
      </c>
      <c r="C396" s="61" t="s">
        <v>15</v>
      </c>
      <c r="D396" s="54">
        <v>2930532</v>
      </c>
      <c r="E396" s="5" t="s">
        <v>135</v>
      </c>
      <c r="F396" s="4" t="s">
        <v>136</v>
      </c>
      <c r="G396" s="54">
        <v>796</v>
      </c>
      <c r="H396" s="54" t="s">
        <v>61</v>
      </c>
      <c r="I396" s="59">
        <v>30</v>
      </c>
      <c r="J396" s="6">
        <v>80439000000</v>
      </c>
      <c r="K396" s="54" t="s">
        <v>34</v>
      </c>
      <c r="L396" s="59">
        <v>97266.3</v>
      </c>
      <c r="M396" s="231"/>
      <c r="N396" s="232"/>
      <c r="O396" s="46">
        <v>42036</v>
      </c>
      <c r="P396" s="234"/>
      <c r="Q396" s="234"/>
    </row>
    <row r="397" spans="1:17" ht="38.25" x14ac:dyDescent="0.2">
      <c r="A397" s="54">
        <v>382</v>
      </c>
      <c r="B397" s="4" t="s">
        <v>1757</v>
      </c>
      <c r="C397" s="61" t="s">
        <v>15</v>
      </c>
      <c r="D397" s="54">
        <v>3313170</v>
      </c>
      <c r="E397" s="5" t="s">
        <v>137</v>
      </c>
      <c r="F397" s="4"/>
      <c r="G397" s="54">
        <v>796</v>
      </c>
      <c r="H397" s="54" t="s">
        <v>61</v>
      </c>
      <c r="I397" s="59">
        <v>40</v>
      </c>
      <c r="J397" s="6">
        <v>80439000000</v>
      </c>
      <c r="K397" s="54" t="s">
        <v>34</v>
      </c>
      <c r="L397" s="59">
        <v>2420664</v>
      </c>
      <c r="M397" s="231"/>
      <c r="N397" s="232"/>
      <c r="O397" s="46">
        <v>42036</v>
      </c>
      <c r="P397" s="234"/>
      <c r="Q397" s="234"/>
    </row>
    <row r="398" spans="1:17" ht="38.25" x14ac:dyDescent="0.2">
      <c r="A398" s="54">
        <v>383</v>
      </c>
      <c r="B398" s="4" t="s">
        <v>1757</v>
      </c>
      <c r="C398" s="61" t="s">
        <v>15</v>
      </c>
      <c r="D398" s="54">
        <v>3313170</v>
      </c>
      <c r="E398" s="5" t="s">
        <v>138</v>
      </c>
      <c r="F398" s="4"/>
      <c r="G398" s="54">
        <v>796</v>
      </c>
      <c r="H398" s="54" t="s">
        <v>61</v>
      </c>
      <c r="I398" s="59">
        <v>9</v>
      </c>
      <c r="J398" s="6">
        <v>80439000000</v>
      </c>
      <c r="K398" s="54" t="s">
        <v>34</v>
      </c>
      <c r="L398" s="59">
        <v>740553.57</v>
      </c>
      <c r="M398" s="231"/>
      <c r="N398" s="232"/>
      <c r="O398" s="46">
        <v>42036</v>
      </c>
      <c r="P398" s="234"/>
      <c r="Q398" s="234"/>
    </row>
    <row r="399" spans="1:17" ht="38.25" x14ac:dyDescent="0.2">
      <c r="A399" s="54">
        <v>384</v>
      </c>
      <c r="B399" s="4" t="s">
        <v>1757</v>
      </c>
      <c r="C399" s="61" t="s">
        <v>113</v>
      </c>
      <c r="D399" s="54">
        <v>3313130</v>
      </c>
      <c r="E399" s="5" t="s">
        <v>139</v>
      </c>
      <c r="F399" s="4"/>
      <c r="G399" s="54">
        <v>796</v>
      </c>
      <c r="H399" s="54" t="s">
        <v>61</v>
      </c>
      <c r="I399" s="59">
        <v>9</v>
      </c>
      <c r="J399" s="6">
        <v>80439000000</v>
      </c>
      <c r="K399" s="54" t="s">
        <v>34</v>
      </c>
      <c r="L399" s="59">
        <v>191035.62</v>
      </c>
      <c r="M399" s="231"/>
      <c r="N399" s="232"/>
      <c r="O399" s="46">
        <v>42036</v>
      </c>
      <c r="P399" s="234"/>
      <c r="Q399" s="234"/>
    </row>
    <row r="400" spans="1:17" ht="38.25" x14ac:dyDescent="0.2">
      <c r="A400" s="54">
        <v>385</v>
      </c>
      <c r="B400" s="4" t="s">
        <v>1757</v>
      </c>
      <c r="C400" s="61" t="s">
        <v>113</v>
      </c>
      <c r="D400" s="54">
        <v>3313100</v>
      </c>
      <c r="E400" s="5" t="s">
        <v>141</v>
      </c>
      <c r="F400" s="4"/>
      <c r="G400" s="54">
        <v>796</v>
      </c>
      <c r="H400" s="54" t="s">
        <v>61</v>
      </c>
      <c r="I400" s="59">
        <v>5</v>
      </c>
      <c r="J400" s="6">
        <v>80439000000</v>
      </c>
      <c r="K400" s="54" t="s">
        <v>34</v>
      </c>
      <c r="L400" s="59">
        <v>7538.4</v>
      </c>
      <c r="M400" s="231"/>
      <c r="N400" s="232"/>
      <c r="O400" s="46">
        <v>42036</v>
      </c>
      <c r="P400" s="234"/>
      <c r="Q400" s="234"/>
    </row>
    <row r="401" spans="1:17" ht="38.25" x14ac:dyDescent="0.2">
      <c r="A401" s="54">
        <v>386</v>
      </c>
      <c r="B401" s="4" t="s">
        <v>1757</v>
      </c>
      <c r="C401" s="61" t="s">
        <v>113</v>
      </c>
      <c r="D401" s="54">
        <v>3313100</v>
      </c>
      <c r="E401" s="5" t="s">
        <v>142</v>
      </c>
      <c r="F401" s="4"/>
      <c r="G401" s="54">
        <v>796</v>
      </c>
      <c r="H401" s="54" t="s">
        <v>61</v>
      </c>
      <c r="I401" s="59">
        <v>5</v>
      </c>
      <c r="J401" s="6">
        <v>80439000000</v>
      </c>
      <c r="K401" s="54" t="s">
        <v>34</v>
      </c>
      <c r="L401" s="59">
        <v>8410.9</v>
      </c>
      <c r="M401" s="231"/>
      <c r="N401" s="232"/>
      <c r="O401" s="46">
        <v>42036</v>
      </c>
      <c r="P401" s="234"/>
      <c r="Q401" s="234"/>
    </row>
    <row r="402" spans="1:17" ht="38.25" x14ac:dyDescent="0.2">
      <c r="A402" s="54">
        <v>387</v>
      </c>
      <c r="B402" s="4" t="s">
        <v>1757</v>
      </c>
      <c r="C402" s="61" t="s">
        <v>113</v>
      </c>
      <c r="D402" s="54">
        <v>3313100</v>
      </c>
      <c r="E402" s="5" t="s">
        <v>143</v>
      </c>
      <c r="F402" s="4"/>
      <c r="G402" s="54">
        <v>796</v>
      </c>
      <c r="H402" s="54" t="s">
        <v>61</v>
      </c>
      <c r="I402" s="59">
        <v>5</v>
      </c>
      <c r="J402" s="6">
        <v>80439000000</v>
      </c>
      <c r="K402" s="54" t="s">
        <v>34</v>
      </c>
      <c r="L402" s="59">
        <v>72243</v>
      </c>
      <c r="M402" s="231"/>
      <c r="N402" s="232"/>
      <c r="O402" s="46">
        <v>42036</v>
      </c>
      <c r="P402" s="234"/>
      <c r="Q402" s="234"/>
    </row>
    <row r="403" spans="1:17" ht="38.25" x14ac:dyDescent="0.2">
      <c r="A403" s="54">
        <v>388</v>
      </c>
      <c r="B403" s="4" t="s">
        <v>1757</v>
      </c>
      <c r="C403" s="61" t="s">
        <v>113</v>
      </c>
      <c r="D403" s="54">
        <v>3313100</v>
      </c>
      <c r="E403" s="5" t="s">
        <v>144</v>
      </c>
      <c r="F403" s="4"/>
      <c r="G403" s="54">
        <v>796</v>
      </c>
      <c r="H403" s="54" t="s">
        <v>61</v>
      </c>
      <c r="I403" s="59">
        <v>10</v>
      </c>
      <c r="J403" s="6">
        <v>80439000000</v>
      </c>
      <c r="K403" s="54" t="s">
        <v>34</v>
      </c>
      <c r="L403" s="59">
        <v>17533.060000000001</v>
      </c>
      <c r="M403" s="231"/>
      <c r="N403" s="232"/>
      <c r="O403" s="46">
        <v>42036</v>
      </c>
      <c r="P403" s="234"/>
      <c r="Q403" s="234"/>
    </row>
    <row r="404" spans="1:17" ht="51" x14ac:dyDescent="0.2">
      <c r="A404" s="54">
        <v>389</v>
      </c>
      <c r="B404" s="4" t="s">
        <v>1757</v>
      </c>
      <c r="C404" s="61" t="s">
        <v>145</v>
      </c>
      <c r="D404" s="54">
        <v>2714710</v>
      </c>
      <c r="E404" s="5" t="s">
        <v>146</v>
      </c>
      <c r="F404" s="4" t="s">
        <v>147</v>
      </c>
      <c r="G404" s="54">
        <v>796</v>
      </c>
      <c r="H404" s="54" t="s">
        <v>61</v>
      </c>
      <c r="I404" s="59">
        <v>100</v>
      </c>
      <c r="J404" s="6">
        <v>80439000000</v>
      </c>
      <c r="K404" s="54" t="s">
        <v>34</v>
      </c>
      <c r="L404" s="59">
        <v>615985</v>
      </c>
      <c r="M404" s="231"/>
      <c r="N404" s="232"/>
      <c r="O404" s="46">
        <v>42036</v>
      </c>
      <c r="P404" s="234"/>
      <c r="Q404" s="234"/>
    </row>
    <row r="405" spans="1:17" ht="38.25" x14ac:dyDescent="0.2">
      <c r="A405" s="54">
        <v>390</v>
      </c>
      <c r="B405" s="4" t="s">
        <v>1757</v>
      </c>
      <c r="C405" s="61" t="s">
        <v>113</v>
      </c>
      <c r="D405" s="54">
        <v>3313110</v>
      </c>
      <c r="E405" s="5" t="s">
        <v>148</v>
      </c>
      <c r="F405" s="4"/>
      <c r="G405" s="54">
        <v>796</v>
      </c>
      <c r="H405" s="54" t="s">
        <v>61</v>
      </c>
      <c r="I405" s="59">
        <v>1</v>
      </c>
      <c r="J405" s="6">
        <v>80439000000</v>
      </c>
      <c r="K405" s="54" t="s">
        <v>34</v>
      </c>
      <c r="L405" s="59">
        <v>49960.89</v>
      </c>
      <c r="M405" s="231"/>
      <c r="N405" s="232"/>
      <c r="O405" s="46">
        <v>42036</v>
      </c>
      <c r="P405" s="234"/>
      <c r="Q405" s="234"/>
    </row>
    <row r="406" spans="1:17" ht="38.25" x14ac:dyDescent="0.2">
      <c r="A406" s="54">
        <v>391</v>
      </c>
      <c r="B406" s="4" t="s">
        <v>1757</v>
      </c>
      <c r="C406" s="61" t="s">
        <v>113</v>
      </c>
      <c r="D406" s="54">
        <v>3312410</v>
      </c>
      <c r="E406" s="5" t="s">
        <v>149</v>
      </c>
      <c r="F406" s="4"/>
      <c r="G406" s="54">
        <v>796</v>
      </c>
      <c r="H406" s="54" t="s">
        <v>61</v>
      </c>
      <c r="I406" s="59">
        <v>1</v>
      </c>
      <c r="J406" s="6">
        <v>80439000000</v>
      </c>
      <c r="K406" s="54" t="s">
        <v>34</v>
      </c>
      <c r="L406" s="59">
        <v>53048</v>
      </c>
      <c r="M406" s="231"/>
      <c r="N406" s="232"/>
      <c r="O406" s="46">
        <v>42036</v>
      </c>
      <c r="P406" s="234"/>
      <c r="Q406" s="234"/>
    </row>
    <row r="407" spans="1:17" ht="63.75" x14ac:dyDescent="0.2">
      <c r="A407" s="54">
        <v>392</v>
      </c>
      <c r="B407" s="4" t="s">
        <v>1757</v>
      </c>
      <c r="C407" s="61" t="s">
        <v>128</v>
      </c>
      <c r="D407" s="54">
        <v>3313170</v>
      </c>
      <c r="E407" s="5" t="s">
        <v>150</v>
      </c>
      <c r="F407" s="4"/>
      <c r="G407" s="54">
        <v>796</v>
      </c>
      <c r="H407" s="54" t="s">
        <v>61</v>
      </c>
      <c r="I407" s="59">
        <v>9</v>
      </c>
      <c r="J407" s="6">
        <v>80439000000</v>
      </c>
      <c r="K407" s="54" t="s">
        <v>34</v>
      </c>
      <c r="L407" s="59">
        <v>3153564</v>
      </c>
      <c r="M407" s="231"/>
      <c r="N407" s="232"/>
      <c r="O407" s="46">
        <v>42036</v>
      </c>
      <c r="P407" s="234"/>
      <c r="Q407" s="234"/>
    </row>
    <row r="408" spans="1:17" ht="38.25" x14ac:dyDescent="0.2">
      <c r="A408" s="54">
        <v>393</v>
      </c>
      <c r="B408" s="4" t="s">
        <v>1757</v>
      </c>
      <c r="C408" s="61" t="s">
        <v>113</v>
      </c>
      <c r="D408" s="54">
        <v>3313130</v>
      </c>
      <c r="E408" s="5" t="s">
        <v>151</v>
      </c>
      <c r="F408" s="4"/>
      <c r="G408" s="54">
        <v>796</v>
      </c>
      <c r="H408" s="54" t="s">
        <v>61</v>
      </c>
      <c r="I408" s="59">
        <v>3</v>
      </c>
      <c r="J408" s="6">
        <v>80439000000</v>
      </c>
      <c r="K408" s="54" t="s">
        <v>34</v>
      </c>
      <c r="L408" s="59">
        <v>494257.29</v>
      </c>
      <c r="M408" s="231"/>
      <c r="N408" s="232"/>
      <c r="O408" s="46">
        <v>42036</v>
      </c>
      <c r="P408" s="234"/>
      <c r="Q408" s="234"/>
    </row>
    <row r="409" spans="1:17" ht="38.25" x14ac:dyDescent="0.2">
      <c r="A409" s="54">
        <v>394</v>
      </c>
      <c r="B409" s="4" t="s">
        <v>1757</v>
      </c>
      <c r="C409" s="61" t="s">
        <v>152</v>
      </c>
      <c r="D409" s="54">
        <v>3222182</v>
      </c>
      <c r="E409" s="5" t="s">
        <v>153</v>
      </c>
      <c r="F409" s="4"/>
      <c r="G409" s="54">
        <v>796</v>
      </c>
      <c r="H409" s="54" t="s">
        <v>61</v>
      </c>
      <c r="I409" s="59">
        <v>1</v>
      </c>
      <c r="J409" s="6">
        <v>80439000000</v>
      </c>
      <c r="K409" s="54" t="s">
        <v>34</v>
      </c>
      <c r="L409" s="59">
        <v>14381.56</v>
      </c>
      <c r="M409" s="231"/>
      <c r="N409" s="232"/>
      <c r="O409" s="46">
        <v>42036</v>
      </c>
      <c r="P409" s="234"/>
      <c r="Q409" s="234"/>
    </row>
    <row r="410" spans="1:17" ht="38.25" x14ac:dyDescent="0.2">
      <c r="A410" s="54">
        <v>395</v>
      </c>
      <c r="B410" s="4" t="s">
        <v>1757</v>
      </c>
      <c r="C410" s="61" t="s">
        <v>211</v>
      </c>
      <c r="D410" s="54">
        <v>2912300</v>
      </c>
      <c r="E410" s="5" t="s">
        <v>212</v>
      </c>
      <c r="F410" s="4" t="s">
        <v>213</v>
      </c>
      <c r="G410" s="54">
        <v>796</v>
      </c>
      <c r="H410" s="54" t="s">
        <v>61</v>
      </c>
      <c r="I410" s="59">
        <v>200</v>
      </c>
      <c r="J410" s="6">
        <v>80439000000</v>
      </c>
      <c r="K410" s="54" t="s">
        <v>34</v>
      </c>
      <c r="L410" s="59">
        <v>833412</v>
      </c>
      <c r="M410" s="231"/>
      <c r="N410" s="232"/>
      <c r="O410" s="46">
        <v>42036</v>
      </c>
      <c r="P410" s="234"/>
      <c r="Q410" s="234"/>
    </row>
    <row r="411" spans="1:17" ht="38.25" x14ac:dyDescent="0.2">
      <c r="A411" s="54">
        <v>396</v>
      </c>
      <c r="B411" s="4" t="s">
        <v>1757</v>
      </c>
      <c r="C411" s="61" t="s">
        <v>211</v>
      </c>
      <c r="D411" s="54">
        <v>2912000</v>
      </c>
      <c r="E411" s="5" t="s">
        <v>214</v>
      </c>
      <c r="F411" s="4" t="s">
        <v>215</v>
      </c>
      <c r="G411" s="54">
        <v>796</v>
      </c>
      <c r="H411" s="54" t="s">
        <v>61</v>
      </c>
      <c r="I411" s="59">
        <v>100</v>
      </c>
      <c r="J411" s="6">
        <v>80439000000</v>
      </c>
      <c r="K411" s="54" t="s">
        <v>34</v>
      </c>
      <c r="L411" s="59">
        <v>94167.18</v>
      </c>
      <c r="M411" s="231"/>
      <c r="N411" s="232"/>
      <c r="O411" s="46">
        <v>42036</v>
      </c>
      <c r="P411" s="234"/>
      <c r="Q411" s="234"/>
    </row>
    <row r="412" spans="1:17" ht="38.25" x14ac:dyDescent="0.2">
      <c r="A412" s="54">
        <v>397</v>
      </c>
      <c r="B412" s="4" t="s">
        <v>1757</v>
      </c>
      <c r="C412" s="61" t="s">
        <v>304</v>
      </c>
      <c r="D412" s="54">
        <v>3312170</v>
      </c>
      <c r="E412" s="5" t="s">
        <v>305</v>
      </c>
      <c r="F412" s="4"/>
      <c r="G412" s="54">
        <v>796</v>
      </c>
      <c r="H412" s="54" t="s">
        <v>61</v>
      </c>
      <c r="I412" s="59">
        <v>3</v>
      </c>
      <c r="J412" s="6">
        <v>80439000000</v>
      </c>
      <c r="K412" s="54" t="s">
        <v>34</v>
      </c>
      <c r="L412" s="59">
        <v>144000</v>
      </c>
      <c r="M412" s="231"/>
      <c r="N412" s="232"/>
      <c r="O412" s="46">
        <v>42036</v>
      </c>
      <c r="P412" s="234"/>
      <c r="Q412" s="234"/>
    </row>
    <row r="413" spans="1:17" ht="38.25" x14ac:dyDescent="0.2">
      <c r="A413" s="54">
        <v>398</v>
      </c>
      <c r="B413" s="4" t="s">
        <v>1757</v>
      </c>
      <c r="C413" s="61" t="s">
        <v>15</v>
      </c>
      <c r="D413" s="54">
        <v>3313100</v>
      </c>
      <c r="E413" s="5" t="s">
        <v>306</v>
      </c>
      <c r="F413" s="4"/>
      <c r="G413" s="54">
        <v>796</v>
      </c>
      <c r="H413" s="54" t="s">
        <v>61</v>
      </c>
      <c r="I413" s="59">
        <v>2</v>
      </c>
      <c r="J413" s="6">
        <v>80439000000</v>
      </c>
      <c r="K413" s="54" t="s">
        <v>34</v>
      </c>
      <c r="L413" s="59">
        <v>58800</v>
      </c>
      <c r="M413" s="231"/>
      <c r="N413" s="232"/>
      <c r="O413" s="46">
        <v>42036</v>
      </c>
      <c r="P413" s="234"/>
      <c r="Q413" s="234"/>
    </row>
    <row r="414" spans="1:17" ht="38.25" x14ac:dyDescent="0.2">
      <c r="A414" s="54">
        <v>399</v>
      </c>
      <c r="B414" s="4" t="s">
        <v>1757</v>
      </c>
      <c r="C414" s="61" t="s">
        <v>113</v>
      </c>
      <c r="D414" s="54">
        <v>3312410</v>
      </c>
      <c r="E414" s="5" t="s">
        <v>307</v>
      </c>
      <c r="F414" s="4"/>
      <c r="G414" s="54">
        <v>796</v>
      </c>
      <c r="H414" s="54" t="s">
        <v>61</v>
      </c>
      <c r="I414" s="59">
        <v>4</v>
      </c>
      <c r="J414" s="6">
        <v>80439000000</v>
      </c>
      <c r="K414" s="54" t="s">
        <v>34</v>
      </c>
      <c r="L414" s="59">
        <v>143200</v>
      </c>
      <c r="M414" s="231"/>
      <c r="N414" s="232"/>
      <c r="O414" s="46">
        <v>42036</v>
      </c>
      <c r="P414" s="234"/>
      <c r="Q414" s="234"/>
    </row>
    <row r="415" spans="1:17" ht="38.25" x14ac:dyDescent="0.2">
      <c r="A415" s="54">
        <v>400</v>
      </c>
      <c r="B415" s="4" t="s">
        <v>1757</v>
      </c>
      <c r="C415" s="61" t="s">
        <v>125</v>
      </c>
      <c r="D415" s="54">
        <v>3120437</v>
      </c>
      <c r="E415" s="5" t="s">
        <v>331</v>
      </c>
      <c r="F415" s="4"/>
      <c r="G415" s="54">
        <v>796</v>
      </c>
      <c r="H415" s="54" t="s">
        <v>61</v>
      </c>
      <c r="I415" s="59">
        <v>6</v>
      </c>
      <c r="J415" s="6">
        <v>80439000000</v>
      </c>
      <c r="K415" s="54" t="s">
        <v>34</v>
      </c>
      <c r="L415" s="59">
        <v>238925.4</v>
      </c>
      <c r="M415" s="231"/>
      <c r="N415" s="232"/>
      <c r="O415" s="46">
        <v>42036</v>
      </c>
      <c r="P415" s="234"/>
      <c r="Q415" s="234"/>
    </row>
    <row r="416" spans="1:17" ht="38.25" x14ac:dyDescent="0.2">
      <c r="A416" s="54">
        <v>401</v>
      </c>
      <c r="B416" s="4" t="s">
        <v>1757</v>
      </c>
      <c r="C416" s="61" t="s">
        <v>15</v>
      </c>
      <c r="D416" s="54">
        <v>3313100</v>
      </c>
      <c r="E416" s="5" t="s">
        <v>332</v>
      </c>
      <c r="F416" s="4"/>
      <c r="G416" s="54">
        <v>796</v>
      </c>
      <c r="H416" s="54" t="s">
        <v>61</v>
      </c>
      <c r="I416" s="59">
        <v>3</v>
      </c>
      <c r="J416" s="6">
        <v>80439000000</v>
      </c>
      <c r="K416" s="54" t="s">
        <v>34</v>
      </c>
      <c r="L416" s="59">
        <v>27818.79</v>
      </c>
      <c r="M416" s="231"/>
      <c r="N416" s="232"/>
      <c r="O416" s="46">
        <v>42036</v>
      </c>
      <c r="P416" s="234"/>
      <c r="Q416" s="234"/>
    </row>
    <row r="417" spans="1:17" ht="38.25" x14ac:dyDescent="0.2">
      <c r="A417" s="54">
        <v>402</v>
      </c>
      <c r="B417" s="4" t="s">
        <v>1757</v>
      </c>
      <c r="C417" s="61" t="s">
        <v>333</v>
      </c>
      <c r="D417" s="54">
        <v>3313474</v>
      </c>
      <c r="E417" s="5" t="s">
        <v>334</v>
      </c>
      <c r="F417" s="4"/>
      <c r="G417" s="54">
        <v>796</v>
      </c>
      <c r="H417" s="54" t="s">
        <v>61</v>
      </c>
      <c r="I417" s="59">
        <v>4</v>
      </c>
      <c r="J417" s="6">
        <v>80439000000</v>
      </c>
      <c r="K417" s="54" t="s">
        <v>34</v>
      </c>
      <c r="L417" s="59">
        <v>100232.8</v>
      </c>
      <c r="M417" s="231"/>
      <c r="N417" s="232"/>
      <c r="O417" s="46">
        <v>42036</v>
      </c>
      <c r="P417" s="234"/>
      <c r="Q417" s="234"/>
    </row>
    <row r="418" spans="1:17" ht="38.25" x14ac:dyDescent="0.2">
      <c r="A418" s="54">
        <v>403</v>
      </c>
      <c r="B418" s="4" t="s">
        <v>1757</v>
      </c>
      <c r="C418" s="61" t="s">
        <v>401</v>
      </c>
      <c r="D418" s="54">
        <v>3319453</v>
      </c>
      <c r="E418" s="5" t="s">
        <v>402</v>
      </c>
      <c r="F418" s="4"/>
      <c r="G418" s="54">
        <v>796</v>
      </c>
      <c r="H418" s="54" t="s">
        <v>61</v>
      </c>
      <c r="I418" s="59">
        <v>2</v>
      </c>
      <c r="J418" s="6">
        <v>80439000000</v>
      </c>
      <c r="K418" s="54" t="s">
        <v>34</v>
      </c>
      <c r="L418" s="59">
        <v>46347.199999999997</v>
      </c>
      <c r="M418" s="231"/>
      <c r="N418" s="232"/>
      <c r="O418" s="46">
        <v>42064</v>
      </c>
      <c r="P418" s="234"/>
      <c r="Q418" s="234"/>
    </row>
    <row r="419" spans="1:17" ht="38.25" x14ac:dyDescent="0.2">
      <c r="A419" s="54">
        <v>404</v>
      </c>
      <c r="B419" s="4" t="s">
        <v>1757</v>
      </c>
      <c r="C419" s="61" t="s">
        <v>422</v>
      </c>
      <c r="D419" s="54">
        <v>3230154</v>
      </c>
      <c r="E419" s="5" t="s">
        <v>423</v>
      </c>
      <c r="F419" s="4" t="s">
        <v>424</v>
      </c>
      <c r="G419" s="54">
        <v>796</v>
      </c>
      <c r="H419" s="54" t="s">
        <v>61</v>
      </c>
      <c r="I419" s="59">
        <v>1</v>
      </c>
      <c r="J419" s="6">
        <v>80439000000</v>
      </c>
      <c r="K419" s="54" t="s">
        <v>34</v>
      </c>
      <c r="L419" s="59">
        <v>150849.67000000001</v>
      </c>
      <c r="M419" s="231"/>
      <c r="N419" s="232"/>
      <c r="O419" s="46">
        <v>42036</v>
      </c>
      <c r="P419" s="234"/>
      <c r="Q419" s="234"/>
    </row>
    <row r="420" spans="1:17" ht="89.25" x14ac:dyDescent="0.2">
      <c r="A420" s="54">
        <v>405</v>
      </c>
      <c r="B420" s="4"/>
      <c r="C420" s="61" t="s">
        <v>15</v>
      </c>
      <c r="D420" s="54">
        <v>3313170</v>
      </c>
      <c r="E420" s="5" t="s">
        <v>2236</v>
      </c>
      <c r="F420" s="4" t="s">
        <v>2237</v>
      </c>
      <c r="G420" s="54">
        <v>796</v>
      </c>
      <c r="H420" s="54" t="s">
        <v>61</v>
      </c>
      <c r="I420" s="59">
        <v>50</v>
      </c>
      <c r="J420" s="6">
        <v>80439000000</v>
      </c>
      <c r="K420" s="54" t="s">
        <v>34</v>
      </c>
      <c r="L420" s="59">
        <v>5711385</v>
      </c>
      <c r="M420" s="231"/>
      <c r="N420" s="232"/>
      <c r="O420" s="46">
        <v>42036</v>
      </c>
      <c r="P420" s="234"/>
      <c r="Q420" s="234"/>
    </row>
    <row r="421" spans="1:17" ht="38.25" x14ac:dyDescent="0.2">
      <c r="A421" s="54">
        <v>406</v>
      </c>
      <c r="B421" s="4"/>
      <c r="C421" s="61" t="s">
        <v>128</v>
      </c>
      <c r="D421" s="54">
        <v>3313170</v>
      </c>
      <c r="E421" s="5" t="s">
        <v>2265</v>
      </c>
      <c r="F421" s="4" t="s">
        <v>2266</v>
      </c>
      <c r="G421" s="54">
        <v>796</v>
      </c>
      <c r="H421" s="54" t="s">
        <v>61</v>
      </c>
      <c r="I421" s="59">
        <v>1</v>
      </c>
      <c r="J421" s="6">
        <v>80439000000</v>
      </c>
      <c r="K421" s="54" t="s">
        <v>34</v>
      </c>
      <c r="L421" s="59">
        <v>8263.5</v>
      </c>
      <c r="M421" s="231"/>
      <c r="N421" s="232"/>
      <c r="O421" s="46">
        <v>42036</v>
      </c>
      <c r="P421" s="234"/>
      <c r="Q421" s="234"/>
    </row>
    <row r="422" spans="1:17" ht="38.25" x14ac:dyDescent="0.2">
      <c r="A422" s="54">
        <v>407</v>
      </c>
      <c r="B422" s="4">
        <v>1</v>
      </c>
      <c r="C422" s="61" t="s">
        <v>216</v>
      </c>
      <c r="D422" s="54">
        <v>3120180</v>
      </c>
      <c r="E422" s="5" t="s">
        <v>217</v>
      </c>
      <c r="F422" s="4"/>
      <c r="G422" s="54">
        <v>796</v>
      </c>
      <c r="H422" s="54" t="s">
        <v>61</v>
      </c>
      <c r="I422" s="59">
        <v>25</v>
      </c>
      <c r="J422" s="6">
        <v>80439000000</v>
      </c>
      <c r="K422" s="54" t="s">
        <v>34</v>
      </c>
      <c r="L422" s="59">
        <v>3246.8</v>
      </c>
      <c r="M422" s="231">
        <f>SUM(L422:L607)</f>
        <v>8092249.527300003</v>
      </c>
      <c r="N422" s="232" t="s">
        <v>3767</v>
      </c>
      <c r="O422" s="46">
        <v>42064</v>
      </c>
      <c r="P422" s="234" t="s">
        <v>3643</v>
      </c>
      <c r="Q422" s="234" t="s">
        <v>81</v>
      </c>
    </row>
    <row r="423" spans="1:17" ht="38.25" x14ac:dyDescent="0.2">
      <c r="A423" s="54">
        <v>408</v>
      </c>
      <c r="B423" s="4">
        <v>1</v>
      </c>
      <c r="C423" s="61" t="s">
        <v>216</v>
      </c>
      <c r="D423" s="54">
        <v>3120180</v>
      </c>
      <c r="E423" s="5" t="s">
        <v>218</v>
      </c>
      <c r="F423" s="4"/>
      <c r="G423" s="54">
        <v>796</v>
      </c>
      <c r="H423" s="54" t="s">
        <v>61</v>
      </c>
      <c r="I423" s="59">
        <v>25</v>
      </c>
      <c r="J423" s="6">
        <v>80439000000</v>
      </c>
      <c r="K423" s="54" t="s">
        <v>34</v>
      </c>
      <c r="L423" s="59">
        <v>3522.53</v>
      </c>
      <c r="M423" s="231"/>
      <c r="N423" s="232"/>
      <c r="O423" s="46">
        <v>42064</v>
      </c>
      <c r="P423" s="234"/>
      <c r="Q423" s="234"/>
    </row>
    <row r="424" spans="1:17" ht="38.25" x14ac:dyDescent="0.2">
      <c r="A424" s="54">
        <v>409</v>
      </c>
      <c r="B424" s="4">
        <v>1</v>
      </c>
      <c r="C424" s="61" t="s">
        <v>216</v>
      </c>
      <c r="D424" s="54">
        <v>3120180</v>
      </c>
      <c r="E424" s="5" t="s">
        <v>219</v>
      </c>
      <c r="F424" s="4"/>
      <c r="G424" s="54">
        <v>796</v>
      </c>
      <c r="H424" s="54" t="s">
        <v>61</v>
      </c>
      <c r="I424" s="59">
        <v>25</v>
      </c>
      <c r="J424" s="6">
        <v>80439000000</v>
      </c>
      <c r="K424" s="54" t="s">
        <v>34</v>
      </c>
      <c r="L424" s="59">
        <v>120611.47</v>
      </c>
      <c r="M424" s="231"/>
      <c r="N424" s="232"/>
      <c r="O424" s="46">
        <v>42064</v>
      </c>
      <c r="P424" s="234"/>
      <c r="Q424" s="234"/>
    </row>
    <row r="425" spans="1:17" ht="38.25" x14ac:dyDescent="0.2">
      <c r="A425" s="54">
        <v>410</v>
      </c>
      <c r="B425" s="4">
        <v>1</v>
      </c>
      <c r="C425" s="61" t="s">
        <v>216</v>
      </c>
      <c r="D425" s="54">
        <v>3120180</v>
      </c>
      <c r="E425" s="5" t="s">
        <v>220</v>
      </c>
      <c r="F425" s="4"/>
      <c r="G425" s="54">
        <v>796</v>
      </c>
      <c r="H425" s="54" t="s">
        <v>61</v>
      </c>
      <c r="I425" s="59">
        <v>20</v>
      </c>
      <c r="J425" s="6">
        <v>80439000000</v>
      </c>
      <c r="K425" s="54" t="s">
        <v>34</v>
      </c>
      <c r="L425" s="59">
        <v>186645.2</v>
      </c>
      <c r="M425" s="231"/>
      <c r="N425" s="232"/>
      <c r="O425" s="46">
        <v>42064</v>
      </c>
      <c r="P425" s="234"/>
      <c r="Q425" s="234"/>
    </row>
    <row r="426" spans="1:17" ht="38.25" x14ac:dyDescent="0.2">
      <c r="A426" s="54">
        <v>411</v>
      </c>
      <c r="B426" s="4">
        <v>1</v>
      </c>
      <c r="C426" s="61" t="s">
        <v>216</v>
      </c>
      <c r="D426" s="54">
        <v>3120180</v>
      </c>
      <c r="E426" s="5" t="s">
        <v>221</v>
      </c>
      <c r="F426" s="4"/>
      <c r="G426" s="54">
        <v>796</v>
      </c>
      <c r="H426" s="54" t="s">
        <v>61</v>
      </c>
      <c r="I426" s="59">
        <v>20</v>
      </c>
      <c r="J426" s="6">
        <v>80439000000</v>
      </c>
      <c r="K426" s="54" t="s">
        <v>34</v>
      </c>
      <c r="L426" s="59">
        <v>185779.68</v>
      </c>
      <c r="M426" s="231"/>
      <c r="N426" s="232"/>
      <c r="O426" s="46">
        <v>42064</v>
      </c>
      <c r="P426" s="234"/>
      <c r="Q426" s="234"/>
    </row>
    <row r="427" spans="1:17" ht="38.25" x14ac:dyDescent="0.2">
      <c r="A427" s="54">
        <v>412</v>
      </c>
      <c r="B427" s="4">
        <v>1</v>
      </c>
      <c r="C427" s="61" t="s">
        <v>216</v>
      </c>
      <c r="D427" s="54">
        <v>3120180</v>
      </c>
      <c r="E427" s="5" t="s">
        <v>222</v>
      </c>
      <c r="F427" s="4"/>
      <c r="G427" s="54">
        <v>796</v>
      </c>
      <c r="H427" s="54" t="s">
        <v>61</v>
      </c>
      <c r="I427" s="59">
        <v>20</v>
      </c>
      <c r="J427" s="6">
        <v>80439000000</v>
      </c>
      <c r="K427" s="54" t="s">
        <v>34</v>
      </c>
      <c r="L427" s="59">
        <v>40993.54</v>
      </c>
      <c r="M427" s="231"/>
      <c r="N427" s="232"/>
      <c r="O427" s="46">
        <v>42064</v>
      </c>
      <c r="P427" s="234"/>
      <c r="Q427" s="234"/>
    </row>
    <row r="428" spans="1:17" ht="38.25" x14ac:dyDescent="0.2">
      <c r="A428" s="54">
        <v>413</v>
      </c>
      <c r="B428" s="4">
        <v>1</v>
      </c>
      <c r="C428" s="61" t="s">
        <v>86</v>
      </c>
      <c r="D428" s="54">
        <v>3120000</v>
      </c>
      <c r="E428" s="5" t="s">
        <v>223</v>
      </c>
      <c r="F428" s="4"/>
      <c r="G428" s="54">
        <v>796</v>
      </c>
      <c r="H428" s="54" t="s">
        <v>61</v>
      </c>
      <c r="I428" s="59">
        <v>60</v>
      </c>
      <c r="J428" s="6">
        <v>80439000000</v>
      </c>
      <c r="K428" s="54" t="s">
        <v>34</v>
      </c>
      <c r="L428" s="59">
        <v>39452.839999999997</v>
      </c>
      <c r="M428" s="231"/>
      <c r="N428" s="232"/>
      <c r="O428" s="46">
        <v>42064</v>
      </c>
      <c r="P428" s="234"/>
      <c r="Q428" s="234"/>
    </row>
    <row r="429" spans="1:17" ht="38.25" x14ac:dyDescent="0.2">
      <c r="A429" s="54">
        <v>414</v>
      </c>
      <c r="B429" s="4">
        <v>1</v>
      </c>
      <c r="C429" s="61" t="s">
        <v>86</v>
      </c>
      <c r="D429" s="54">
        <v>3120000</v>
      </c>
      <c r="E429" s="5" t="s">
        <v>224</v>
      </c>
      <c r="F429" s="4"/>
      <c r="G429" s="54">
        <v>796</v>
      </c>
      <c r="H429" s="54" t="s">
        <v>61</v>
      </c>
      <c r="I429" s="59">
        <v>10</v>
      </c>
      <c r="J429" s="6">
        <v>80439000000</v>
      </c>
      <c r="K429" s="54" t="s">
        <v>34</v>
      </c>
      <c r="L429" s="59">
        <v>10621.44</v>
      </c>
      <c r="M429" s="231"/>
      <c r="N429" s="232"/>
      <c r="O429" s="46">
        <v>42064</v>
      </c>
      <c r="P429" s="234"/>
      <c r="Q429" s="234"/>
    </row>
    <row r="430" spans="1:17" ht="38.25" x14ac:dyDescent="0.2">
      <c r="A430" s="54">
        <v>415</v>
      </c>
      <c r="B430" s="4">
        <v>1</v>
      </c>
      <c r="C430" s="61" t="s">
        <v>86</v>
      </c>
      <c r="D430" s="54">
        <v>3120000</v>
      </c>
      <c r="E430" s="5" t="s">
        <v>225</v>
      </c>
      <c r="F430" s="4"/>
      <c r="G430" s="54">
        <v>796</v>
      </c>
      <c r="H430" s="54" t="s">
        <v>61</v>
      </c>
      <c r="I430" s="59">
        <v>10</v>
      </c>
      <c r="J430" s="6">
        <v>80439000000</v>
      </c>
      <c r="K430" s="54" t="s">
        <v>34</v>
      </c>
      <c r="L430" s="59">
        <v>10810.8</v>
      </c>
      <c r="M430" s="231"/>
      <c r="N430" s="232"/>
      <c r="O430" s="46">
        <v>42064</v>
      </c>
      <c r="P430" s="234"/>
      <c r="Q430" s="234"/>
    </row>
    <row r="431" spans="1:17" ht="38.25" x14ac:dyDescent="0.2">
      <c r="A431" s="54">
        <v>416</v>
      </c>
      <c r="B431" s="4">
        <v>1</v>
      </c>
      <c r="C431" s="61" t="s">
        <v>86</v>
      </c>
      <c r="D431" s="54">
        <v>3120000</v>
      </c>
      <c r="E431" s="5" t="s">
        <v>226</v>
      </c>
      <c r="F431" s="4"/>
      <c r="G431" s="54">
        <v>796</v>
      </c>
      <c r="H431" s="54" t="s">
        <v>61</v>
      </c>
      <c r="I431" s="59">
        <v>15</v>
      </c>
      <c r="J431" s="6">
        <v>80439000000</v>
      </c>
      <c r="K431" s="54" t="s">
        <v>34</v>
      </c>
      <c r="L431" s="59">
        <v>16216.2</v>
      </c>
      <c r="M431" s="231"/>
      <c r="N431" s="232"/>
      <c r="O431" s="46">
        <v>42064</v>
      </c>
      <c r="P431" s="234"/>
      <c r="Q431" s="234"/>
    </row>
    <row r="432" spans="1:17" ht="38.25" x14ac:dyDescent="0.2">
      <c r="A432" s="54">
        <v>417</v>
      </c>
      <c r="B432" s="4">
        <v>1</v>
      </c>
      <c r="C432" s="61" t="s">
        <v>86</v>
      </c>
      <c r="D432" s="54">
        <v>3120000</v>
      </c>
      <c r="E432" s="5" t="s">
        <v>227</v>
      </c>
      <c r="F432" s="4"/>
      <c r="G432" s="54">
        <v>796</v>
      </c>
      <c r="H432" s="54" t="s">
        <v>61</v>
      </c>
      <c r="I432" s="59">
        <v>10</v>
      </c>
      <c r="J432" s="6">
        <v>80439000000</v>
      </c>
      <c r="K432" s="54" t="s">
        <v>34</v>
      </c>
      <c r="L432" s="59">
        <v>5033.66</v>
      </c>
      <c r="M432" s="231"/>
      <c r="N432" s="232"/>
      <c r="O432" s="46">
        <v>42064</v>
      </c>
      <c r="P432" s="234"/>
      <c r="Q432" s="234"/>
    </row>
    <row r="433" spans="1:17" ht="38.25" x14ac:dyDescent="0.2">
      <c r="A433" s="54">
        <v>418</v>
      </c>
      <c r="B433" s="4">
        <v>1</v>
      </c>
      <c r="C433" s="61" t="s">
        <v>86</v>
      </c>
      <c r="D433" s="54">
        <v>3120000</v>
      </c>
      <c r="E433" s="5" t="s">
        <v>228</v>
      </c>
      <c r="F433" s="4"/>
      <c r="G433" s="54">
        <v>796</v>
      </c>
      <c r="H433" s="54" t="s">
        <v>61</v>
      </c>
      <c r="I433" s="59">
        <v>25</v>
      </c>
      <c r="J433" s="6">
        <v>80439000000</v>
      </c>
      <c r="K433" s="54" t="s">
        <v>34</v>
      </c>
      <c r="L433" s="59">
        <v>1831.52</v>
      </c>
      <c r="M433" s="231"/>
      <c r="N433" s="232"/>
      <c r="O433" s="46">
        <v>42064</v>
      </c>
      <c r="P433" s="234"/>
      <c r="Q433" s="234"/>
    </row>
    <row r="434" spans="1:17" ht="38.25" x14ac:dyDescent="0.2">
      <c r="A434" s="54">
        <v>419</v>
      </c>
      <c r="B434" s="4">
        <v>1</v>
      </c>
      <c r="C434" s="61" t="s">
        <v>86</v>
      </c>
      <c r="D434" s="54">
        <v>3120000</v>
      </c>
      <c r="E434" s="5" t="s">
        <v>229</v>
      </c>
      <c r="F434" s="4"/>
      <c r="G434" s="54">
        <v>796</v>
      </c>
      <c r="H434" s="54" t="s">
        <v>61</v>
      </c>
      <c r="I434" s="59">
        <v>25</v>
      </c>
      <c r="J434" s="6">
        <v>80439000000</v>
      </c>
      <c r="K434" s="54" t="s">
        <v>34</v>
      </c>
      <c r="L434" s="59">
        <v>49992.99</v>
      </c>
      <c r="M434" s="231"/>
      <c r="N434" s="232"/>
      <c r="O434" s="46">
        <v>42064</v>
      </c>
      <c r="P434" s="234"/>
      <c r="Q434" s="234"/>
    </row>
    <row r="435" spans="1:17" ht="38.25" x14ac:dyDescent="0.2">
      <c r="A435" s="54">
        <v>420</v>
      </c>
      <c r="B435" s="4">
        <v>1</v>
      </c>
      <c r="C435" s="61" t="s">
        <v>86</v>
      </c>
      <c r="D435" s="54">
        <v>3120000</v>
      </c>
      <c r="E435" s="5" t="s">
        <v>230</v>
      </c>
      <c r="F435" s="4"/>
      <c r="G435" s="54">
        <v>796</v>
      </c>
      <c r="H435" s="54" t="s">
        <v>61</v>
      </c>
      <c r="I435" s="59">
        <v>50</v>
      </c>
      <c r="J435" s="6">
        <v>80439000000</v>
      </c>
      <c r="K435" s="54" t="s">
        <v>34</v>
      </c>
      <c r="L435" s="59">
        <v>4481.58</v>
      </c>
      <c r="M435" s="231"/>
      <c r="N435" s="232"/>
      <c r="O435" s="46">
        <v>42095</v>
      </c>
      <c r="P435" s="234"/>
      <c r="Q435" s="234"/>
    </row>
    <row r="436" spans="1:17" ht="38.25" x14ac:dyDescent="0.2">
      <c r="A436" s="54">
        <v>421</v>
      </c>
      <c r="B436" s="4">
        <v>1</v>
      </c>
      <c r="C436" s="61" t="s">
        <v>86</v>
      </c>
      <c r="D436" s="54">
        <v>3120000</v>
      </c>
      <c r="E436" s="5" t="s">
        <v>231</v>
      </c>
      <c r="F436" s="4"/>
      <c r="G436" s="54">
        <v>796</v>
      </c>
      <c r="H436" s="54" t="s">
        <v>61</v>
      </c>
      <c r="I436" s="59">
        <v>70</v>
      </c>
      <c r="J436" s="6">
        <v>80439000000</v>
      </c>
      <c r="K436" s="54" t="s">
        <v>34</v>
      </c>
      <c r="L436" s="59">
        <v>6096.12</v>
      </c>
      <c r="M436" s="231"/>
      <c r="N436" s="232"/>
      <c r="O436" s="46">
        <v>42095</v>
      </c>
      <c r="P436" s="234"/>
      <c r="Q436" s="234"/>
    </row>
    <row r="437" spans="1:17" ht="38.25" x14ac:dyDescent="0.2">
      <c r="A437" s="54">
        <v>422</v>
      </c>
      <c r="B437" s="4">
        <v>1</v>
      </c>
      <c r="C437" s="61" t="s">
        <v>86</v>
      </c>
      <c r="D437" s="54">
        <v>3120000</v>
      </c>
      <c r="E437" s="5" t="s">
        <v>232</v>
      </c>
      <c r="F437" s="4"/>
      <c r="G437" s="54">
        <v>796</v>
      </c>
      <c r="H437" s="54" t="s">
        <v>61</v>
      </c>
      <c r="I437" s="59">
        <v>70</v>
      </c>
      <c r="J437" s="6">
        <v>80439000000</v>
      </c>
      <c r="K437" s="54" t="s">
        <v>34</v>
      </c>
      <c r="L437" s="59">
        <v>3782.06</v>
      </c>
      <c r="M437" s="231"/>
      <c r="N437" s="232"/>
      <c r="O437" s="46">
        <v>42095</v>
      </c>
      <c r="P437" s="234"/>
      <c r="Q437" s="234"/>
    </row>
    <row r="438" spans="1:17" ht="38.25" x14ac:dyDescent="0.2">
      <c r="A438" s="54">
        <v>423</v>
      </c>
      <c r="B438" s="4">
        <v>1</v>
      </c>
      <c r="C438" s="61" t="s">
        <v>86</v>
      </c>
      <c r="D438" s="54">
        <v>3120000</v>
      </c>
      <c r="E438" s="5" t="s">
        <v>233</v>
      </c>
      <c r="F438" s="4"/>
      <c r="G438" s="54">
        <v>796</v>
      </c>
      <c r="H438" s="54" t="s">
        <v>61</v>
      </c>
      <c r="I438" s="59">
        <v>60</v>
      </c>
      <c r="J438" s="6">
        <v>80439000000</v>
      </c>
      <c r="K438" s="54" t="s">
        <v>34</v>
      </c>
      <c r="L438" s="59">
        <v>4016.33</v>
      </c>
      <c r="M438" s="231"/>
      <c r="N438" s="232"/>
      <c r="O438" s="46">
        <v>42095</v>
      </c>
      <c r="P438" s="234"/>
      <c r="Q438" s="234"/>
    </row>
    <row r="439" spans="1:17" ht="38.25" x14ac:dyDescent="0.2">
      <c r="A439" s="54">
        <v>424</v>
      </c>
      <c r="B439" s="4">
        <v>1</v>
      </c>
      <c r="C439" s="61" t="s">
        <v>86</v>
      </c>
      <c r="D439" s="54">
        <v>3120000</v>
      </c>
      <c r="E439" s="5" t="s">
        <v>234</v>
      </c>
      <c r="F439" s="4"/>
      <c r="G439" s="54">
        <v>796</v>
      </c>
      <c r="H439" s="54" t="s">
        <v>61</v>
      </c>
      <c r="I439" s="59">
        <v>60</v>
      </c>
      <c r="J439" s="6">
        <v>80439000000</v>
      </c>
      <c r="K439" s="54" t="s">
        <v>34</v>
      </c>
      <c r="L439" s="59">
        <v>3587.78</v>
      </c>
      <c r="M439" s="231"/>
      <c r="N439" s="232"/>
      <c r="O439" s="46">
        <v>42095</v>
      </c>
      <c r="P439" s="234"/>
      <c r="Q439" s="234"/>
    </row>
    <row r="440" spans="1:17" ht="38.25" x14ac:dyDescent="0.2">
      <c r="A440" s="54">
        <v>425</v>
      </c>
      <c r="B440" s="4">
        <v>1</v>
      </c>
      <c r="C440" s="61" t="s">
        <v>235</v>
      </c>
      <c r="D440" s="54" t="s">
        <v>236</v>
      </c>
      <c r="E440" s="5" t="s">
        <v>237</v>
      </c>
      <c r="F440" s="4"/>
      <c r="G440" s="54">
        <v>796</v>
      </c>
      <c r="H440" s="54" t="s">
        <v>61</v>
      </c>
      <c r="I440" s="59">
        <v>100</v>
      </c>
      <c r="J440" s="6">
        <v>80439000000</v>
      </c>
      <c r="K440" s="54" t="s">
        <v>34</v>
      </c>
      <c r="L440" s="59">
        <v>3732.35</v>
      </c>
      <c r="M440" s="231"/>
      <c r="N440" s="232"/>
      <c r="O440" s="46">
        <v>42036</v>
      </c>
      <c r="P440" s="234"/>
      <c r="Q440" s="234"/>
    </row>
    <row r="441" spans="1:17" ht="38.25" x14ac:dyDescent="0.2">
      <c r="A441" s="54">
        <v>426</v>
      </c>
      <c r="B441" s="4">
        <v>1</v>
      </c>
      <c r="C441" s="61" t="s">
        <v>238</v>
      </c>
      <c r="D441" s="54">
        <v>3150290</v>
      </c>
      <c r="E441" s="5" t="s">
        <v>239</v>
      </c>
      <c r="F441" s="4"/>
      <c r="G441" s="54">
        <v>796</v>
      </c>
      <c r="H441" s="54" t="s">
        <v>61</v>
      </c>
      <c r="I441" s="59">
        <v>100</v>
      </c>
      <c r="J441" s="6">
        <v>80439000000</v>
      </c>
      <c r="K441" s="54" t="s">
        <v>34</v>
      </c>
      <c r="L441" s="59">
        <v>5611.08</v>
      </c>
      <c r="M441" s="231"/>
      <c r="N441" s="232"/>
      <c r="O441" s="46">
        <v>42095</v>
      </c>
      <c r="P441" s="234"/>
      <c r="Q441" s="234"/>
    </row>
    <row r="442" spans="1:17" ht="38.25" x14ac:dyDescent="0.2">
      <c r="A442" s="54">
        <v>427</v>
      </c>
      <c r="B442" s="4">
        <v>1</v>
      </c>
      <c r="C442" s="61" t="s">
        <v>86</v>
      </c>
      <c r="D442" s="54">
        <v>2947172</v>
      </c>
      <c r="E442" s="5" t="s">
        <v>240</v>
      </c>
      <c r="F442" s="4"/>
      <c r="G442" s="54">
        <v>796</v>
      </c>
      <c r="H442" s="54" t="s">
        <v>61</v>
      </c>
      <c r="I442" s="59">
        <v>6</v>
      </c>
      <c r="J442" s="6">
        <v>80439000000</v>
      </c>
      <c r="K442" s="54" t="s">
        <v>34</v>
      </c>
      <c r="L442" s="59">
        <v>509.36</v>
      </c>
      <c r="M442" s="231"/>
      <c r="N442" s="232"/>
      <c r="O442" s="46">
        <v>42095</v>
      </c>
      <c r="P442" s="234"/>
      <c r="Q442" s="234"/>
    </row>
    <row r="443" spans="1:17" ht="38.25" x14ac:dyDescent="0.2">
      <c r="A443" s="54">
        <v>428</v>
      </c>
      <c r="B443" s="4">
        <v>1</v>
      </c>
      <c r="C443" s="61" t="s">
        <v>241</v>
      </c>
      <c r="D443" s="54">
        <v>3150280</v>
      </c>
      <c r="E443" s="5" t="s">
        <v>242</v>
      </c>
      <c r="F443" s="4"/>
      <c r="G443" s="54">
        <v>796</v>
      </c>
      <c r="H443" s="54" t="s">
        <v>61</v>
      </c>
      <c r="I443" s="59">
        <v>30</v>
      </c>
      <c r="J443" s="6">
        <v>80439000000</v>
      </c>
      <c r="K443" s="54" t="s">
        <v>34</v>
      </c>
      <c r="L443" s="59">
        <v>15418.48</v>
      </c>
      <c r="M443" s="231"/>
      <c r="N443" s="232"/>
      <c r="O443" s="46">
        <v>42095</v>
      </c>
      <c r="P443" s="234"/>
      <c r="Q443" s="234"/>
    </row>
    <row r="444" spans="1:17" ht="38.25" x14ac:dyDescent="0.2">
      <c r="A444" s="54">
        <v>429</v>
      </c>
      <c r="B444" s="4">
        <v>1</v>
      </c>
      <c r="C444" s="61" t="s">
        <v>241</v>
      </c>
      <c r="D444" s="54">
        <v>3150280</v>
      </c>
      <c r="E444" s="5" t="s">
        <v>243</v>
      </c>
      <c r="F444" s="4"/>
      <c r="G444" s="54">
        <v>796</v>
      </c>
      <c r="H444" s="54" t="s">
        <v>61</v>
      </c>
      <c r="I444" s="59">
        <v>30</v>
      </c>
      <c r="J444" s="6">
        <v>80439000000</v>
      </c>
      <c r="K444" s="54" t="s">
        <v>34</v>
      </c>
      <c r="L444" s="59">
        <v>4771.93</v>
      </c>
      <c r="M444" s="231"/>
      <c r="N444" s="232"/>
      <c r="O444" s="46">
        <v>42095</v>
      </c>
      <c r="P444" s="234"/>
      <c r="Q444" s="234"/>
    </row>
    <row r="445" spans="1:17" ht="38.25" x14ac:dyDescent="0.2">
      <c r="A445" s="54">
        <v>430</v>
      </c>
      <c r="B445" s="4">
        <v>1</v>
      </c>
      <c r="C445" s="61" t="s">
        <v>241</v>
      </c>
      <c r="D445" s="54">
        <v>3150280</v>
      </c>
      <c r="E445" s="5" t="s">
        <v>244</v>
      </c>
      <c r="F445" s="4"/>
      <c r="G445" s="54">
        <v>796</v>
      </c>
      <c r="H445" s="54" t="s">
        <v>61</v>
      </c>
      <c r="I445" s="59">
        <v>60</v>
      </c>
      <c r="J445" s="6">
        <v>80439000000</v>
      </c>
      <c r="K445" s="54" t="s">
        <v>34</v>
      </c>
      <c r="L445" s="59">
        <v>6006.09</v>
      </c>
      <c r="M445" s="231"/>
      <c r="N445" s="232"/>
      <c r="O445" s="46">
        <v>42095</v>
      </c>
      <c r="P445" s="234"/>
      <c r="Q445" s="234"/>
    </row>
    <row r="446" spans="1:17" ht="38.25" x14ac:dyDescent="0.2">
      <c r="A446" s="54">
        <v>431</v>
      </c>
      <c r="B446" s="4">
        <v>1</v>
      </c>
      <c r="C446" s="61" t="s">
        <v>241</v>
      </c>
      <c r="D446" s="54">
        <v>3150280</v>
      </c>
      <c r="E446" s="5" t="s">
        <v>245</v>
      </c>
      <c r="F446" s="4"/>
      <c r="G446" s="54">
        <v>796</v>
      </c>
      <c r="H446" s="54" t="s">
        <v>61</v>
      </c>
      <c r="I446" s="59">
        <v>60</v>
      </c>
      <c r="J446" s="6">
        <v>80439000000</v>
      </c>
      <c r="K446" s="54" t="s">
        <v>34</v>
      </c>
      <c r="L446" s="59">
        <v>1521.63</v>
      </c>
      <c r="M446" s="231"/>
      <c r="N446" s="232"/>
      <c r="O446" s="46">
        <v>42095</v>
      </c>
      <c r="P446" s="234"/>
      <c r="Q446" s="234"/>
    </row>
    <row r="447" spans="1:17" ht="38.25" x14ac:dyDescent="0.2">
      <c r="A447" s="54">
        <v>432</v>
      </c>
      <c r="B447" s="4">
        <v>1</v>
      </c>
      <c r="C447" s="61" t="s">
        <v>125</v>
      </c>
      <c r="D447" s="54">
        <v>3150257</v>
      </c>
      <c r="E447" s="5" t="s">
        <v>266</v>
      </c>
      <c r="F447" s="4"/>
      <c r="G447" s="54">
        <v>796</v>
      </c>
      <c r="H447" s="54" t="s">
        <v>61</v>
      </c>
      <c r="I447" s="59">
        <v>20</v>
      </c>
      <c r="J447" s="6">
        <v>80439000000</v>
      </c>
      <c r="K447" s="54" t="s">
        <v>34</v>
      </c>
      <c r="L447" s="59">
        <v>14216.31</v>
      </c>
      <c r="M447" s="231"/>
      <c r="N447" s="232"/>
      <c r="O447" s="46">
        <v>42095</v>
      </c>
      <c r="P447" s="234"/>
      <c r="Q447" s="234"/>
    </row>
    <row r="448" spans="1:17" ht="38.25" x14ac:dyDescent="0.2">
      <c r="A448" s="54">
        <v>433</v>
      </c>
      <c r="B448" s="4">
        <v>1</v>
      </c>
      <c r="C448" s="61" t="s">
        <v>125</v>
      </c>
      <c r="D448" s="54">
        <v>3150257</v>
      </c>
      <c r="E448" s="5" t="s">
        <v>267</v>
      </c>
      <c r="F448" s="4"/>
      <c r="G448" s="54">
        <v>796</v>
      </c>
      <c r="H448" s="54" t="s">
        <v>61</v>
      </c>
      <c r="I448" s="59">
        <v>20</v>
      </c>
      <c r="J448" s="6">
        <v>80439000000</v>
      </c>
      <c r="K448" s="54" t="s">
        <v>34</v>
      </c>
      <c r="L448" s="59">
        <v>22496.07</v>
      </c>
      <c r="M448" s="231"/>
      <c r="N448" s="232"/>
      <c r="O448" s="46">
        <v>42095</v>
      </c>
      <c r="P448" s="234"/>
      <c r="Q448" s="234"/>
    </row>
    <row r="449" spans="1:17" ht="38.25" x14ac:dyDescent="0.2">
      <c r="A449" s="54">
        <v>434</v>
      </c>
      <c r="B449" s="4">
        <v>1</v>
      </c>
      <c r="C449" s="61" t="s">
        <v>269</v>
      </c>
      <c r="D449" s="54">
        <v>3130000</v>
      </c>
      <c r="E449" s="5" t="s">
        <v>270</v>
      </c>
      <c r="F449" s="4"/>
      <c r="G449" s="54" t="s">
        <v>271</v>
      </c>
      <c r="H449" s="54" t="s">
        <v>272</v>
      </c>
      <c r="I449" s="59">
        <v>300</v>
      </c>
      <c r="J449" s="6">
        <v>80439000000</v>
      </c>
      <c r="K449" s="54" t="s">
        <v>34</v>
      </c>
      <c r="L449" s="59">
        <v>30575.119999999999</v>
      </c>
      <c r="M449" s="231"/>
      <c r="N449" s="232"/>
      <c r="O449" s="46">
        <v>42064</v>
      </c>
      <c r="P449" s="234"/>
      <c r="Q449" s="234"/>
    </row>
    <row r="450" spans="1:17" ht="38.25" x14ac:dyDescent="0.2">
      <c r="A450" s="54">
        <v>435</v>
      </c>
      <c r="B450" s="4">
        <v>1</v>
      </c>
      <c r="C450" s="61" t="s">
        <v>269</v>
      </c>
      <c r="D450" s="54">
        <v>3130000</v>
      </c>
      <c r="E450" s="5" t="s">
        <v>273</v>
      </c>
      <c r="F450" s="4"/>
      <c r="G450" s="54" t="s">
        <v>271</v>
      </c>
      <c r="H450" s="54" t="s">
        <v>272</v>
      </c>
      <c r="I450" s="59">
        <v>400</v>
      </c>
      <c r="J450" s="6">
        <v>80439000000</v>
      </c>
      <c r="K450" s="54" t="s">
        <v>34</v>
      </c>
      <c r="L450" s="59">
        <v>30972.77</v>
      </c>
      <c r="M450" s="231"/>
      <c r="N450" s="232"/>
      <c r="O450" s="46">
        <v>42064</v>
      </c>
      <c r="P450" s="234"/>
      <c r="Q450" s="234"/>
    </row>
    <row r="451" spans="1:17" ht="38.25" x14ac:dyDescent="0.2">
      <c r="A451" s="54">
        <v>436</v>
      </c>
      <c r="B451" s="4">
        <v>1</v>
      </c>
      <c r="C451" s="61" t="s">
        <v>269</v>
      </c>
      <c r="D451" s="54">
        <v>3130000</v>
      </c>
      <c r="E451" s="5" t="s">
        <v>274</v>
      </c>
      <c r="F451" s="4"/>
      <c r="G451" s="54" t="s">
        <v>271</v>
      </c>
      <c r="H451" s="54" t="s">
        <v>272</v>
      </c>
      <c r="I451" s="59">
        <v>400</v>
      </c>
      <c r="J451" s="6">
        <v>80439000000</v>
      </c>
      <c r="K451" s="54" t="s">
        <v>34</v>
      </c>
      <c r="L451" s="59">
        <v>46004.34</v>
      </c>
      <c r="M451" s="231"/>
      <c r="N451" s="232"/>
      <c r="O451" s="46">
        <v>42064</v>
      </c>
      <c r="P451" s="234"/>
      <c r="Q451" s="234"/>
    </row>
    <row r="452" spans="1:17" ht="38.25" x14ac:dyDescent="0.2">
      <c r="A452" s="54">
        <v>437</v>
      </c>
      <c r="B452" s="4">
        <v>1</v>
      </c>
      <c r="C452" s="61" t="s">
        <v>269</v>
      </c>
      <c r="D452" s="54">
        <v>3130000</v>
      </c>
      <c r="E452" s="5" t="s">
        <v>275</v>
      </c>
      <c r="F452" s="4"/>
      <c r="G452" s="54" t="s">
        <v>271</v>
      </c>
      <c r="H452" s="54" t="s">
        <v>272</v>
      </c>
      <c r="I452" s="59">
        <v>150</v>
      </c>
      <c r="J452" s="6">
        <v>80439000000</v>
      </c>
      <c r="K452" s="54" t="s">
        <v>34</v>
      </c>
      <c r="L452" s="59">
        <v>363459.56</v>
      </c>
      <c r="M452" s="231"/>
      <c r="N452" s="232"/>
      <c r="O452" s="46">
        <v>42064</v>
      </c>
      <c r="P452" s="234"/>
      <c r="Q452" s="234"/>
    </row>
    <row r="453" spans="1:17" ht="38.25" x14ac:dyDescent="0.2">
      <c r="A453" s="54">
        <v>438</v>
      </c>
      <c r="B453" s="4">
        <v>1</v>
      </c>
      <c r="C453" s="61" t="s">
        <v>269</v>
      </c>
      <c r="D453" s="54">
        <v>3130000</v>
      </c>
      <c r="E453" s="5" t="s">
        <v>276</v>
      </c>
      <c r="F453" s="4"/>
      <c r="G453" s="54" t="s">
        <v>271</v>
      </c>
      <c r="H453" s="54" t="s">
        <v>272</v>
      </c>
      <c r="I453" s="59">
        <v>400</v>
      </c>
      <c r="J453" s="6">
        <v>80439000000</v>
      </c>
      <c r="K453" s="54" t="s">
        <v>34</v>
      </c>
      <c r="L453" s="59">
        <v>2520043.56</v>
      </c>
      <c r="M453" s="231"/>
      <c r="N453" s="232"/>
      <c r="O453" s="46">
        <v>42064</v>
      </c>
      <c r="P453" s="234"/>
      <c r="Q453" s="234"/>
    </row>
    <row r="454" spans="1:17" ht="38.25" x14ac:dyDescent="0.2">
      <c r="A454" s="54">
        <v>439</v>
      </c>
      <c r="B454" s="4">
        <v>1</v>
      </c>
      <c r="C454" s="61" t="s">
        <v>269</v>
      </c>
      <c r="D454" s="54">
        <v>3130000</v>
      </c>
      <c r="E454" s="5" t="s">
        <v>277</v>
      </c>
      <c r="F454" s="4"/>
      <c r="G454" s="54" t="s">
        <v>271</v>
      </c>
      <c r="H454" s="54" t="s">
        <v>272</v>
      </c>
      <c r="I454" s="59">
        <v>100</v>
      </c>
      <c r="J454" s="6">
        <v>80439000000</v>
      </c>
      <c r="K454" s="54" t="s">
        <v>34</v>
      </c>
      <c r="L454" s="59">
        <v>5091.3500000000004</v>
      </c>
      <c r="M454" s="231"/>
      <c r="N454" s="232"/>
      <c r="O454" s="46">
        <v>42064</v>
      </c>
      <c r="P454" s="234"/>
      <c r="Q454" s="234"/>
    </row>
    <row r="455" spans="1:17" ht="38.25" x14ac:dyDescent="0.2">
      <c r="A455" s="54">
        <v>440</v>
      </c>
      <c r="B455" s="4">
        <v>1</v>
      </c>
      <c r="C455" s="61" t="s">
        <v>269</v>
      </c>
      <c r="D455" s="54">
        <v>3130000</v>
      </c>
      <c r="E455" s="5" t="s">
        <v>278</v>
      </c>
      <c r="F455" s="4"/>
      <c r="G455" s="54" t="s">
        <v>271</v>
      </c>
      <c r="H455" s="54" t="s">
        <v>272</v>
      </c>
      <c r="I455" s="59">
        <v>400</v>
      </c>
      <c r="J455" s="6">
        <v>80439000000</v>
      </c>
      <c r="K455" s="54" t="s">
        <v>34</v>
      </c>
      <c r="L455" s="59">
        <v>29898.97</v>
      </c>
      <c r="M455" s="231"/>
      <c r="N455" s="232"/>
      <c r="O455" s="46">
        <v>42064</v>
      </c>
      <c r="P455" s="234"/>
      <c r="Q455" s="234"/>
    </row>
    <row r="456" spans="1:17" ht="38.25" x14ac:dyDescent="0.2">
      <c r="A456" s="54">
        <v>441</v>
      </c>
      <c r="B456" s="4">
        <v>1</v>
      </c>
      <c r="C456" s="61" t="s">
        <v>18</v>
      </c>
      <c r="D456" s="54">
        <v>2522350</v>
      </c>
      <c r="E456" s="5" t="s">
        <v>279</v>
      </c>
      <c r="F456" s="4"/>
      <c r="G456" s="54" t="s">
        <v>271</v>
      </c>
      <c r="H456" s="54" t="s">
        <v>272</v>
      </c>
      <c r="I456" s="59">
        <v>1000</v>
      </c>
      <c r="J456" s="6">
        <v>80439000000</v>
      </c>
      <c r="K456" s="54" t="s">
        <v>34</v>
      </c>
      <c r="L456" s="59">
        <v>362611</v>
      </c>
      <c r="M456" s="231"/>
      <c r="N456" s="232"/>
      <c r="O456" s="46">
        <v>42064</v>
      </c>
      <c r="P456" s="234"/>
      <c r="Q456" s="234"/>
    </row>
    <row r="457" spans="1:17" ht="38.25" x14ac:dyDescent="0.2">
      <c r="A457" s="54">
        <v>442</v>
      </c>
      <c r="B457" s="4">
        <v>1</v>
      </c>
      <c r="C457" s="61" t="s">
        <v>125</v>
      </c>
      <c r="D457" s="54">
        <v>2947174</v>
      </c>
      <c r="E457" s="5" t="s">
        <v>280</v>
      </c>
      <c r="F457" s="4"/>
      <c r="G457" s="54" t="s">
        <v>271</v>
      </c>
      <c r="H457" s="54" t="s">
        <v>272</v>
      </c>
      <c r="I457" s="59">
        <v>125</v>
      </c>
      <c r="J457" s="6">
        <v>80439000000</v>
      </c>
      <c r="K457" s="54" t="s">
        <v>34</v>
      </c>
      <c r="L457" s="59">
        <v>3678.24</v>
      </c>
      <c r="M457" s="231"/>
      <c r="N457" s="232"/>
      <c r="O457" s="46">
        <v>42064</v>
      </c>
      <c r="P457" s="234"/>
      <c r="Q457" s="234"/>
    </row>
    <row r="458" spans="1:17" ht="38.25" x14ac:dyDescent="0.2">
      <c r="A458" s="54">
        <v>443</v>
      </c>
      <c r="B458" s="4">
        <v>1</v>
      </c>
      <c r="C458" s="61" t="s">
        <v>125</v>
      </c>
      <c r="D458" s="54">
        <v>2947174</v>
      </c>
      <c r="E458" s="5" t="s">
        <v>280</v>
      </c>
      <c r="F458" s="4"/>
      <c r="G458" s="54" t="s">
        <v>271</v>
      </c>
      <c r="H458" s="54" t="s">
        <v>272</v>
      </c>
      <c r="I458" s="59">
        <v>125</v>
      </c>
      <c r="J458" s="6">
        <v>80439000000</v>
      </c>
      <c r="K458" s="54" t="s">
        <v>34</v>
      </c>
      <c r="L458" s="59">
        <v>3678.24</v>
      </c>
      <c r="M458" s="231"/>
      <c r="N458" s="232"/>
      <c r="O458" s="46">
        <v>42064</v>
      </c>
      <c r="P458" s="234"/>
      <c r="Q458" s="234"/>
    </row>
    <row r="459" spans="1:17" ht="38.25" x14ac:dyDescent="0.2">
      <c r="A459" s="54">
        <v>444</v>
      </c>
      <c r="B459" s="4">
        <v>1</v>
      </c>
      <c r="C459" s="61" t="s">
        <v>125</v>
      </c>
      <c r="D459" s="54">
        <v>2947174</v>
      </c>
      <c r="E459" s="5" t="s">
        <v>280</v>
      </c>
      <c r="F459" s="4"/>
      <c r="G459" s="54" t="s">
        <v>271</v>
      </c>
      <c r="H459" s="54" t="s">
        <v>272</v>
      </c>
      <c r="I459" s="59">
        <v>125</v>
      </c>
      <c r="J459" s="6">
        <v>80439000000</v>
      </c>
      <c r="K459" s="54" t="s">
        <v>34</v>
      </c>
      <c r="L459" s="59">
        <v>3678.24</v>
      </c>
      <c r="M459" s="231"/>
      <c r="N459" s="232"/>
      <c r="O459" s="46">
        <v>42064</v>
      </c>
      <c r="P459" s="234"/>
      <c r="Q459" s="234"/>
    </row>
    <row r="460" spans="1:17" ht="38.25" x14ac:dyDescent="0.2">
      <c r="A460" s="54">
        <v>445</v>
      </c>
      <c r="B460" s="4">
        <v>1</v>
      </c>
      <c r="C460" s="61" t="s">
        <v>125</v>
      </c>
      <c r="D460" s="54">
        <v>2947174</v>
      </c>
      <c r="E460" s="5" t="s">
        <v>280</v>
      </c>
      <c r="F460" s="4"/>
      <c r="G460" s="54" t="s">
        <v>271</v>
      </c>
      <c r="H460" s="54" t="s">
        <v>272</v>
      </c>
      <c r="I460" s="59">
        <v>125</v>
      </c>
      <c r="J460" s="6">
        <v>80439000000</v>
      </c>
      <c r="K460" s="54" t="s">
        <v>34</v>
      </c>
      <c r="L460" s="59">
        <v>3755.13</v>
      </c>
      <c r="M460" s="231"/>
      <c r="N460" s="232"/>
      <c r="O460" s="46">
        <v>42064</v>
      </c>
      <c r="P460" s="234"/>
      <c r="Q460" s="234"/>
    </row>
    <row r="461" spans="1:17" ht="38.25" x14ac:dyDescent="0.2">
      <c r="A461" s="54">
        <v>446</v>
      </c>
      <c r="B461" s="4">
        <v>1</v>
      </c>
      <c r="C461" s="61" t="s">
        <v>125</v>
      </c>
      <c r="D461" s="54">
        <v>2947174</v>
      </c>
      <c r="E461" s="5" t="s">
        <v>281</v>
      </c>
      <c r="F461" s="4"/>
      <c r="G461" s="54">
        <v>796</v>
      </c>
      <c r="H461" s="54" t="s">
        <v>61</v>
      </c>
      <c r="I461" s="59">
        <v>30</v>
      </c>
      <c r="J461" s="6">
        <v>80439000000</v>
      </c>
      <c r="K461" s="54" t="s">
        <v>34</v>
      </c>
      <c r="L461" s="59">
        <v>4541.45</v>
      </c>
      <c r="M461" s="231"/>
      <c r="N461" s="232"/>
      <c r="O461" s="46">
        <v>42064</v>
      </c>
      <c r="P461" s="234"/>
      <c r="Q461" s="234"/>
    </row>
    <row r="462" spans="1:17" ht="38.25" x14ac:dyDescent="0.2">
      <c r="A462" s="54">
        <v>447</v>
      </c>
      <c r="B462" s="4">
        <v>1</v>
      </c>
      <c r="C462" s="61" t="s">
        <v>282</v>
      </c>
      <c r="D462" s="54">
        <v>2715000</v>
      </c>
      <c r="E462" s="5" t="s">
        <v>283</v>
      </c>
      <c r="F462" s="4"/>
      <c r="G462" s="54" t="s">
        <v>271</v>
      </c>
      <c r="H462" s="54" t="s">
        <v>272</v>
      </c>
      <c r="I462" s="59">
        <v>50</v>
      </c>
      <c r="J462" s="6">
        <v>80439000000</v>
      </c>
      <c r="K462" s="54" t="s">
        <v>34</v>
      </c>
      <c r="L462" s="59">
        <v>866.39</v>
      </c>
      <c r="M462" s="231"/>
      <c r="N462" s="232"/>
      <c r="O462" s="46">
        <v>42064</v>
      </c>
      <c r="P462" s="234"/>
      <c r="Q462" s="234"/>
    </row>
    <row r="463" spans="1:17" ht="38.25" x14ac:dyDescent="0.2">
      <c r="A463" s="54">
        <v>448</v>
      </c>
      <c r="B463" s="4">
        <v>1</v>
      </c>
      <c r="C463" s="61" t="s">
        <v>282</v>
      </c>
      <c r="D463" s="54">
        <v>2715000</v>
      </c>
      <c r="E463" s="5" t="s">
        <v>284</v>
      </c>
      <c r="F463" s="4"/>
      <c r="G463" s="54" t="s">
        <v>271</v>
      </c>
      <c r="H463" s="54" t="s">
        <v>272</v>
      </c>
      <c r="I463" s="59">
        <v>50</v>
      </c>
      <c r="J463" s="6">
        <v>80439000000</v>
      </c>
      <c r="K463" s="54" t="s">
        <v>34</v>
      </c>
      <c r="L463" s="59">
        <v>1149.82</v>
      </c>
      <c r="M463" s="231"/>
      <c r="N463" s="232"/>
      <c r="O463" s="46">
        <v>42064</v>
      </c>
      <c r="P463" s="234"/>
      <c r="Q463" s="234"/>
    </row>
    <row r="464" spans="1:17" ht="38.25" x14ac:dyDescent="0.2">
      <c r="A464" s="54">
        <v>449</v>
      </c>
      <c r="B464" s="4">
        <v>1</v>
      </c>
      <c r="C464" s="61" t="s">
        <v>285</v>
      </c>
      <c r="D464" s="54">
        <v>3520556</v>
      </c>
      <c r="E464" s="5" t="s">
        <v>286</v>
      </c>
      <c r="F464" s="4"/>
      <c r="G464" s="54" t="s">
        <v>271</v>
      </c>
      <c r="H464" s="54" t="s">
        <v>272</v>
      </c>
      <c r="I464" s="59">
        <v>500</v>
      </c>
      <c r="J464" s="6">
        <v>80439000000</v>
      </c>
      <c r="K464" s="54" t="s">
        <v>34</v>
      </c>
      <c r="L464" s="59">
        <v>20746.310000000001</v>
      </c>
      <c r="M464" s="231"/>
      <c r="N464" s="232"/>
      <c r="O464" s="46">
        <v>42064</v>
      </c>
      <c r="P464" s="234"/>
      <c r="Q464" s="234"/>
    </row>
    <row r="465" spans="1:17" ht="38.25" x14ac:dyDescent="0.2">
      <c r="A465" s="54">
        <v>450</v>
      </c>
      <c r="B465" s="4">
        <v>1</v>
      </c>
      <c r="C465" s="61" t="s">
        <v>258</v>
      </c>
      <c r="D465" s="54">
        <v>3513336</v>
      </c>
      <c r="E465" s="5" t="s">
        <v>287</v>
      </c>
      <c r="F465" s="4"/>
      <c r="G465" s="54" t="s">
        <v>271</v>
      </c>
      <c r="H465" s="54" t="s">
        <v>272</v>
      </c>
      <c r="I465" s="59">
        <v>300</v>
      </c>
      <c r="J465" s="6">
        <v>80439000000</v>
      </c>
      <c r="K465" s="54" t="s">
        <v>34</v>
      </c>
      <c r="L465" s="59">
        <v>68223.31</v>
      </c>
      <c r="M465" s="231"/>
      <c r="N465" s="232"/>
      <c r="O465" s="46">
        <v>42064</v>
      </c>
      <c r="P465" s="234"/>
      <c r="Q465" s="234"/>
    </row>
    <row r="466" spans="1:17" ht="38.25" x14ac:dyDescent="0.2">
      <c r="A466" s="54">
        <v>451</v>
      </c>
      <c r="B466" s="4">
        <v>1</v>
      </c>
      <c r="C466" s="61" t="s">
        <v>241</v>
      </c>
      <c r="D466" s="54">
        <v>3211393</v>
      </c>
      <c r="E466" s="5" t="s">
        <v>288</v>
      </c>
      <c r="F466" s="4"/>
      <c r="G466" s="54">
        <v>796</v>
      </c>
      <c r="H466" s="54" t="s">
        <v>61</v>
      </c>
      <c r="I466" s="59">
        <v>70</v>
      </c>
      <c r="J466" s="6">
        <v>80439000000</v>
      </c>
      <c r="K466" s="54" t="s">
        <v>34</v>
      </c>
      <c r="L466" s="59">
        <v>5592.03</v>
      </c>
      <c r="M466" s="231"/>
      <c r="N466" s="232"/>
      <c r="O466" s="46">
        <v>42064</v>
      </c>
      <c r="P466" s="234"/>
      <c r="Q466" s="234"/>
    </row>
    <row r="467" spans="1:17" ht="38.25" x14ac:dyDescent="0.2">
      <c r="A467" s="54">
        <v>452</v>
      </c>
      <c r="B467" s="4">
        <v>1</v>
      </c>
      <c r="C467" s="61" t="s">
        <v>241</v>
      </c>
      <c r="D467" s="54">
        <v>3211393</v>
      </c>
      <c r="E467" s="5" t="s">
        <v>289</v>
      </c>
      <c r="F467" s="4"/>
      <c r="G467" s="54">
        <v>796</v>
      </c>
      <c r="H467" s="54" t="s">
        <v>61</v>
      </c>
      <c r="I467" s="59">
        <v>70</v>
      </c>
      <c r="J467" s="6">
        <v>80439000000</v>
      </c>
      <c r="K467" s="54" t="s">
        <v>34</v>
      </c>
      <c r="L467" s="59">
        <v>11789.92</v>
      </c>
      <c r="M467" s="231"/>
      <c r="N467" s="232"/>
      <c r="O467" s="46">
        <v>42064</v>
      </c>
      <c r="P467" s="234"/>
      <c r="Q467" s="234"/>
    </row>
    <row r="468" spans="1:17" ht="38.25" x14ac:dyDescent="0.2">
      <c r="A468" s="54">
        <v>453</v>
      </c>
      <c r="B468" s="4">
        <v>1</v>
      </c>
      <c r="C468" s="61" t="s">
        <v>241</v>
      </c>
      <c r="D468" s="54">
        <v>3211393</v>
      </c>
      <c r="E468" s="5" t="s">
        <v>290</v>
      </c>
      <c r="F468" s="4"/>
      <c r="G468" s="54">
        <v>796</v>
      </c>
      <c r="H468" s="54" t="s">
        <v>61</v>
      </c>
      <c r="I468" s="59">
        <v>70</v>
      </c>
      <c r="J468" s="6">
        <v>80439000000</v>
      </c>
      <c r="K468" s="54" t="s">
        <v>34</v>
      </c>
      <c r="L468" s="59">
        <v>2583.4699999999998</v>
      </c>
      <c r="M468" s="231"/>
      <c r="N468" s="232"/>
      <c r="O468" s="46">
        <v>42064</v>
      </c>
      <c r="P468" s="234"/>
      <c r="Q468" s="234"/>
    </row>
    <row r="469" spans="1:17" ht="38.25" x14ac:dyDescent="0.2">
      <c r="A469" s="54">
        <v>454</v>
      </c>
      <c r="B469" s="4">
        <v>1</v>
      </c>
      <c r="C469" s="61" t="s">
        <v>285</v>
      </c>
      <c r="D469" s="54">
        <v>3520556</v>
      </c>
      <c r="E469" s="5" t="s">
        <v>291</v>
      </c>
      <c r="F469" s="4"/>
      <c r="G469" s="54">
        <v>796</v>
      </c>
      <c r="H469" s="54" t="s">
        <v>61</v>
      </c>
      <c r="I469" s="59">
        <v>20</v>
      </c>
      <c r="J469" s="6">
        <v>80439000000</v>
      </c>
      <c r="K469" s="54" t="s">
        <v>34</v>
      </c>
      <c r="L469" s="59">
        <v>485.01</v>
      </c>
      <c r="M469" s="231"/>
      <c r="N469" s="232"/>
      <c r="O469" s="46">
        <v>42064</v>
      </c>
      <c r="P469" s="234"/>
      <c r="Q469" s="234"/>
    </row>
    <row r="470" spans="1:17" ht="38.25" x14ac:dyDescent="0.2">
      <c r="A470" s="54">
        <v>455</v>
      </c>
      <c r="B470" s="4">
        <v>1</v>
      </c>
      <c r="C470" s="61" t="s">
        <v>285</v>
      </c>
      <c r="D470" s="54">
        <v>3520556</v>
      </c>
      <c r="E470" s="5" t="s">
        <v>292</v>
      </c>
      <c r="F470" s="4"/>
      <c r="G470" s="54" t="s">
        <v>271</v>
      </c>
      <c r="H470" s="54" t="s">
        <v>272</v>
      </c>
      <c r="I470" s="59">
        <v>45</v>
      </c>
      <c r="J470" s="6">
        <v>80439000000</v>
      </c>
      <c r="K470" s="54" t="s">
        <v>34</v>
      </c>
      <c r="L470" s="59">
        <v>1130.95</v>
      </c>
      <c r="M470" s="231"/>
      <c r="N470" s="232"/>
      <c r="O470" s="46">
        <v>42064</v>
      </c>
      <c r="P470" s="234"/>
      <c r="Q470" s="234"/>
    </row>
    <row r="471" spans="1:17" ht="38.25" x14ac:dyDescent="0.2">
      <c r="A471" s="54">
        <v>456</v>
      </c>
      <c r="B471" s="4">
        <v>1</v>
      </c>
      <c r="C471" s="61" t="s">
        <v>285</v>
      </c>
      <c r="D471" s="54">
        <v>3520556</v>
      </c>
      <c r="E471" s="5" t="s">
        <v>293</v>
      </c>
      <c r="F471" s="4"/>
      <c r="G471" s="54" t="s">
        <v>271</v>
      </c>
      <c r="H471" s="54" t="s">
        <v>272</v>
      </c>
      <c r="I471" s="59">
        <v>25</v>
      </c>
      <c r="J471" s="6">
        <v>80439000000</v>
      </c>
      <c r="K471" s="54" t="s">
        <v>34</v>
      </c>
      <c r="L471" s="59">
        <v>3285.31</v>
      </c>
      <c r="M471" s="231"/>
      <c r="N471" s="232"/>
      <c r="O471" s="46">
        <v>42064</v>
      </c>
      <c r="P471" s="234"/>
      <c r="Q471" s="234"/>
    </row>
    <row r="472" spans="1:17" ht="38.25" x14ac:dyDescent="0.2">
      <c r="A472" s="54">
        <v>457</v>
      </c>
      <c r="B472" s="4">
        <v>1</v>
      </c>
      <c r="C472" s="61" t="s">
        <v>23</v>
      </c>
      <c r="D472" s="54">
        <v>2522310</v>
      </c>
      <c r="E472" s="5" t="s">
        <v>294</v>
      </c>
      <c r="F472" s="4"/>
      <c r="G472" s="54">
        <v>796</v>
      </c>
      <c r="H472" s="54" t="s">
        <v>61</v>
      </c>
      <c r="I472" s="59">
        <v>500</v>
      </c>
      <c r="J472" s="6">
        <v>80439000000</v>
      </c>
      <c r="K472" s="54" t="s">
        <v>34</v>
      </c>
      <c r="L472" s="59">
        <v>2083.5300000000002</v>
      </c>
      <c r="M472" s="231"/>
      <c r="N472" s="232"/>
      <c r="O472" s="46">
        <v>42064</v>
      </c>
      <c r="P472" s="234"/>
      <c r="Q472" s="234"/>
    </row>
    <row r="473" spans="1:17" ht="38.25" x14ac:dyDescent="0.2">
      <c r="A473" s="54">
        <v>458</v>
      </c>
      <c r="B473" s="4">
        <v>1</v>
      </c>
      <c r="C473" s="61" t="s">
        <v>295</v>
      </c>
      <c r="D473" s="54">
        <v>3211230</v>
      </c>
      <c r="E473" s="5" t="s">
        <v>296</v>
      </c>
      <c r="F473" s="4"/>
      <c r="G473" s="54">
        <v>796</v>
      </c>
      <c r="H473" s="54" t="s">
        <v>61</v>
      </c>
      <c r="I473" s="59">
        <v>20</v>
      </c>
      <c r="J473" s="6">
        <v>80439000000</v>
      </c>
      <c r="K473" s="54" t="s">
        <v>34</v>
      </c>
      <c r="L473" s="59">
        <v>3612.15</v>
      </c>
      <c r="M473" s="231"/>
      <c r="N473" s="232"/>
      <c r="O473" s="46">
        <v>42036</v>
      </c>
      <c r="P473" s="234"/>
      <c r="Q473" s="234"/>
    </row>
    <row r="474" spans="1:17" ht="38.25" x14ac:dyDescent="0.2">
      <c r="A474" s="54">
        <v>459</v>
      </c>
      <c r="B474" s="4">
        <v>1</v>
      </c>
      <c r="C474" s="61" t="s">
        <v>295</v>
      </c>
      <c r="D474" s="54">
        <v>3211230</v>
      </c>
      <c r="E474" s="5" t="s">
        <v>297</v>
      </c>
      <c r="F474" s="4"/>
      <c r="G474" s="54">
        <v>796</v>
      </c>
      <c r="H474" s="54" t="s">
        <v>61</v>
      </c>
      <c r="I474" s="59">
        <v>20</v>
      </c>
      <c r="J474" s="6">
        <v>80439000000</v>
      </c>
      <c r="K474" s="54" t="s">
        <v>34</v>
      </c>
      <c r="L474" s="59">
        <v>2100.98</v>
      </c>
      <c r="M474" s="231"/>
      <c r="N474" s="232"/>
      <c r="O474" s="46">
        <v>42036</v>
      </c>
      <c r="P474" s="234"/>
      <c r="Q474" s="234"/>
    </row>
    <row r="475" spans="1:17" ht="38.25" x14ac:dyDescent="0.2">
      <c r="A475" s="54">
        <v>460</v>
      </c>
      <c r="B475" s="4">
        <v>1</v>
      </c>
      <c r="C475" s="61" t="s">
        <v>295</v>
      </c>
      <c r="D475" s="54">
        <v>3211230</v>
      </c>
      <c r="E475" s="5" t="s">
        <v>298</v>
      </c>
      <c r="F475" s="4"/>
      <c r="G475" s="54">
        <v>796</v>
      </c>
      <c r="H475" s="54" t="s">
        <v>61</v>
      </c>
      <c r="I475" s="59">
        <v>20</v>
      </c>
      <c r="J475" s="6">
        <v>80439000000</v>
      </c>
      <c r="K475" s="54" t="s">
        <v>34</v>
      </c>
      <c r="L475" s="59">
        <v>2170.7800000000002</v>
      </c>
      <c r="M475" s="231"/>
      <c r="N475" s="232"/>
      <c r="O475" s="46">
        <v>42036</v>
      </c>
      <c r="P475" s="234"/>
      <c r="Q475" s="234"/>
    </row>
    <row r="476" spans="1:17" ht="38.25" x14ac:dyDescent="0.2">
      <c r="A476" s="54">
        <v>461</v>
      </c>
      <c r="B476" s="4" t="s">
        <v>1757</v>
      </c>
      <c r="C476" s="61" t="s">
        <v>15</v>
      </c>
      <c r="D476" s="54">
        <v>3313170</v>
      </c>
      <c r="E476" s="5" t="s">
        <v>312</v>
      </c>
      <c r="F476" s="4"/>
      <c r="G476" s="54">
        <v>796</v>
      </c>
      <c r="H476" s="54" t="s">
        <v>61</v>
      </c>
      <c r="I476" s="59">
        <v>20</v>
      </c>
      <c r="J476" s="6">
        <v>80439000000</v>
      </c>
      <c r="K476" s="54" t="s">
        <v>34</v>
      </c>
      <c r="L476" s="59">
        <v>17708.12</v>
      </c>
      <c r="M476" s="231"/>
      <c r="N476" s="232"/>
      <c r="O476" s="46">
        <v>42064</v>
      </c>
      <c r="P476" s="234"/>
      <c r="Q476" s="234"/>
    </row>
    <row r="477" spans="1:17" ht="38.25" x14ac:dyDescent="0.2">
      <c r="A477" s="54">
        <v>462</v>
      </c>
      <c r="B477" s="4" t="s">
        <v>1757</v>
      </c>
      <c r="C477" s="61" t="s">
        <v>15</v>
      </c>
      <c r="D477" s="54">
        <v>3313170</v>
      </c>
      <c r="E477" s="5" t="s">
        <v>313</v>
      </c>
      <c r="F477" s="4"/>
      <c r="G477" s="54">
        <v>796</v>
      </c>
      <c r="H477" s="54" t="s">
        <v>61</v>
      </c>
      <c r="I477" s="59">
        <v>10</v>
      </c>
      <c r="J477" s="6">
        <v>80439000000</v>
      </c>
      <c r="K477" s="54" t="s">
        <v>34</v>
      </c>
      <c r="L477" s="59">
        <v>9511.5300000000007</v>
      </c>
      <c r="M477" s="231"/>
      <c r="N477" s="232"/>
      <c r="O477" s="46">
        <v>42064</v>
      </c>
      <c r="P477" s="234"/>
      <c r="Q477" s="234"/>
    </row>
    <row r="478" spans="1:17" ht="38.25" x14ac:dyDescent="0.2">
      <c r="A478" s="54">
        <v>463</v>
      </c>
      <c r="B478" s="4" t="s">
        <v>1757</v>
      </c>
      <c r="C478" s="61" t="s">
        <v>15</v>
      </c>
      <c r="D478" s="54">
        <v>3313170</v>
      </c>
      <c r="E478" s="5" t="s">
        <v>314</v>
      </c>
      <c r="F478" s="4"/>
      <c r="G478" s="54">
        <v>796</v>
      </c>
      <c r="H478" s="54" t="s">
        <v>61</v>
      </c>
      <c r="I478" s="59">
        <v>10</v>
      </c>
      <c r="J478" s="6">
        <v>80439000000</v>
      </c>
      <c r="K478" s="54" t="s">
        <v>34</v>
      </c>
      <c r="L478" s="59">
        <v>15283.63</v>
      </c>
      <c r="M478" s="231"/>
      <c r="N478" s="232"/>
      <c r="O478" s="46">
        <v>42064</v>
      </c>
      <c r="P478" s="234"/>
      <c r="Q478" s="234"/>
    </row>
    <row r="479" spans="1:17" ht="38.25" x14ac:dyDescent="0.2">
      <c r="A479" s="54">
        <v>464</v>
      </c>
      <c r="B479" s="4" t="s">
        <v>1757</v>
      </c>
      <c r="C479" s="61" t="s">
        <v>15</v>
      </c>
      <c r="D479" s="54">
        <v>3313170</v>
      </c>
      <c r="E479" s="5" t="s">
        <v>315</v>
      </c>
      <c r="F479" s="4"/>
      <c r="G479" s="54">
        <v>796</v>
      </c>
      <c r="H479" s="54" t="s">
        <v>61</v>
      </c>
      <c r="I479" s="59">
        <v>4</v>
      </c>
      <c r="J479" s="6">
        <v>80439000000</v>
      </c>
      <c r="K479" s="54" t="s">
        <v>34</v>
      </c>
      <c r="L479" s="59">
        <v>2735.27</v>
      </c>
      <c r="M479" s="231"/>
      <c r="N479" s="232"/>
      <c r="O479" s="46">
        <v>42064</v>
      </c>
      <c r="P479" s="234"/>
      <c r="Q479" s="234"/>
    </row>
    <row r="480" spans="1:17" ht="38.25" x14ac:dyDescent="0.2">
      <c r="A480" s="54">
        <v>465</v>
      </c>
      <c r="B480" s="4" t="s">
        <v>1757</v>
      </c>
      <c r="C480" s="61" t="s">
        <v>15</v>
      </c>
      <c r="D480" s="54">
        <v>3313170</v>
      </c>
      <c r="E480" s="5" t="s">
        <v>316</v>
      </c>
      <c r="F480" s="4"/>
      <c r="G480" s="54">
        <v>796</v>
      </c>
      <c r="H480" s="54" t="s">
        <v>61</v>
      </c>
      <c r="I480" s="59">
        <v>4</v>
      </c>
      <c r="J480" s="6">
        <v>80439000000</v>
      </c>
      <c r="K480" s="54" t="s">
        <v>34</v>
      </c>
      <c r="L480" s="59">
        <v>7047.88</v>
      </c>
      <c r="M480" s="231"/>
      <c r="N480" s="232"/>
      <c r="O480" s="46">
        <v>42064</v>
      </c>
      <c r="P480" s="234"/>
      <c r="Q480" s="234"/>
    </row>
    <row r="481" spans="1:17" ht="38.25" x14ac:dyDescent="0.2">
      <c r="A481" s="54">
        <v>466</v>
      </c>
      <c r="B481" s="4" t="s">
        <v>1757</v>
      </c>
      <c r="C481" s="61" t="s">
        <v>14</v>
      </c>
      <c r="D481" s="54">
        <v>3312320</v>
      </c>
      <c r="E481" s="5" t="s">
        <v>317</v>
      </c>
      <c r="F481" s="4"/>
      <c r="G481" s="54">
        <v>796</v>
      </c>
      <c r="H481" s="54" t="s">
        <v>61</v>
      </c>
      <c r="I481" s="59">
        <v>5</v>
      </c>
      <c r="J481" s="6">
        <v>80439000000</v>
      </c>
      <c r="K481" s="54" t="s">
        <v>34</v>
      </c>
      <c r="L481" s="59">
        <v>19587.63</v>
      </c>
      <c r="M481" s="231"/>
      <c r="N481" s="232"/>
      <c r="O481" s="46">
        <v>42064</v>
      </c>
      <c r="P481" s="234"/>
      <c r="Q481" s="234"/>
    </row>
    <row r="482" spans="1:17" ht="38.25" x14ac:dyDescent="0.2">
      <c r="A482" s="54">
        <v>467</v>
      </c>
      <c r="B482" s="4" t="s">
        <v>1757</v>
      </c>
      <c r="C482" s="61" t="s">
        <v>14</v>
      </c>
      <c r="D482" s="54">
        <v>3312320</v>
      </c>
      <c r="E482" s="5" t="s">
        <v>318</v>
      </c>
      <c r="F482" s="4"/>
      <c r="G482" s="54">
        <v>796</v>
      </c>
      <c r="H482" s="54" t="s">
        <v>61</v>
      </c>
      <c r="I482" s="59">
        <v>2</v>
      </c>
      <c r="J482" s="6">
        <v>80439000000</v>
      </c>
      <c r="K482" s="54" t="s">
        <v>34</v>
      </c>
      <c r="L482" s="59">
        <v>5597.96</v>
      </c>
      <c r="M482" s="231"/>
      <c r="N482" s="232"/>
      <c r="O482" s="46">
        <v>42064</v>
      </c>
      <c r="P482" s="234"/>
      <c r="Q482" s="234"/>
    </row>
    <row r="483" spans="1:17" ht="38.25" x14ac:dyDescent="0.2">
      <c r="A483" s="54">
        <v>468</v>
      </c>
      <c r="B483" s="4" t="s">
        <v>1757</v>
      </c>
      <c r="C483" s="61" t="s">
        <v>125</v>
      </c>
      <c r="D483" s="54">
        <v>3150250</v>
      </c>
      <c r="E483" s="5" t="s">
        <v>319</v>
      </c>
      <c r="F483" s="4"/>
      <c r="G483" s="54">
        <v>796</v>
      </c>
      <c r="H483" s="54" t="s">
        <v>61</v>
      </c>
      <c r="I483" s="59">
        <v>8</v>
      </c>
      <c r="J483" s="6">
        <v>80439000000</v>
      </c>
      <c r="K483" s="54" t="s">
        <v>34</v>
      </c>
      <c r="L483" s="59">
        <v>96698.13</v>
      </c>
      <c r="M483" s="231"/>
      <c r="N483" s="232"/>
      <c r="O483" s="46">
        <v>42095</v>
      </c>
      <c r="P483" s="234"/>
      <c r="Q483" s="234"/>
    </row>
    <row r="484" spans="1:17" ht="38.25" x14ac:dyDescent="0.2">
      <c r="A484" s="54">
        <v>469</v>
      </c>
      <c r="B484" s="4" t="s">
        <v>1757</v>
      </c>
      <c r="C484" s="61" t="s">
        <v>125</v>
      </c>
      <c r="D484" s="54">
        <v>3150250</v>
      </c>
      <c r="E484" s="5" t="s">
        <v>320</v>
      </c>
      <c r="F484" s="4"/>
      <c r="G484" s="54">
        <v>796</v>
      </c>
      <c r="H484" s="54" t="s">
        <v>61</v>
      </c>
      <c r="I484" s="59">
        <v>24</v>
      </c>
      <c r="J484" s="6">
        <v>80439000000</v>
      </c>
      <c r="K484" s="54" t="s">
        <v>34</v>
      </c>
      <c r="L484" s="59">
        <v>88267.08</v>
      </c>
      <c r="M484" s="231"/>
      <c r="N484" s="232"/>
      <c r="O484" s="46">
        <v>42095</v>
      </c>
      <c r="P484" s="234"/>
      <c r="Q484" s="234"/>
    </row>
    <row r="485" spans="1:17" ht="38.25" x14ac:dyDescent="0.2">
      <c r="A485" s="54">
        <v>470</v>
      </c>
      <c r="B485" s="4" t="s">
        <v>1757</v>
      </c>
      <c r="C485" s="61" t="s">
        <v>125</v>
      </c>
      <c r="D485" s="54">
        <v>3150250</v>
      </c>
      <c r="E485" s="5" t="s">
        <v>321</v>
      </c>
      <c r="F485" s="4"/>
      <c r="G485" s="54">
        <v>796</v>
      </c>
      <c r="H485" s="54" t="s">
        <v>61</v>
      </c>
      <c r="I485" s="59">
        <v>20</v>
      </c>
      <c r="J485" s="6">
        <v>80439000000</v>
      </c>
      <c r="K485" s="54" t="s">
        <v>34</v>
      </c>
      <c r="L485" s="59">
        <v>213595.29</v>
      </c>
      <c r="M485" s="231"/>
      <c r="N485" s="232"/>
      <c r="O485" s="46">
        <v>42095</v>
      </c>
      <c r="P485" s="234"/>
      <c r="Q485" s="234"/>
    </row>
    <row r="486" spans="1:17" ht="38.25" x14ac:dyDescent="0.2">
      <c r="A486" s="54">
        <v>471</v>
      </c>
      <c r="B486" s="4" t="s">
        <v>1757</v>
      </c>
      <c r="C486" s="61" t="s">
        <v>125</v>
      </c>
      <c r="D486" s="54">
        <v>3150250</v>
      </c>
      <c r="E486" s="5" t="s">
        <v>322</v>
      </c>
      <c r="F486" s="4"/>
      <c r="G486" s="54">
        <v>796</v>
      </c>
      <c r="H486" s="54" t="s">
        <v>61</v>
      </c>
      <c r="I486" s="59">
        <v>40</v>
      </c>
      <c r="J486" s="6">
        <v>80439000000</v>
      </c>
      <c r="K486" s="54" t="s">
        <v>34</v>
      </c>
      <c r="L486" s="59">
        <v>314872.43</v>
      </c>
      <c r="M486" s="231"/>
      <c r="N486" s="232"/>
      <c r="O486" s="46">
        <v>42095</v>
      </c>
      <c r="P486" s="234"/>
      <c r="Q486" s="234"/>
    </row>
    <row r="487" spans="1:17" ht="38.25" x14ac:dyDescent="0.2">
      <c r="A487" s="54">
        <v>472</v>
      </c>
      <c r="B487" s="4" t="s">
        <v>1757</v>
      </c>
      <c r="C487" s="61" t="s">
        <v>125</v>
      </c>
      <c r="D487" s="54">
        <v>3150250</v>
      </c>
      <c r="E487" s="5" t="s">
        <v>323</v>
      </c>
      <c r="F487" s="4"/>
      <c r="G487" s="54">
        <v>796</v>
      </c>
      <c r="H487" s="54" t="s">
        <v>61</v>
      </c>
      <c r="I487" s="59">
        <v>50</v>
      </c>
      <c r="J487" s="6">
        <v>80439000000</v>
      </c>
      <c r="K487" s="54" t="s">
        <v>34</v>
      </c>
      <c r="L487" s="59">
        <v>222435.15</v>
      </c>
      <c r="M487" s="231"/>
      <c r="N487" s="232"/>
      <c r="O487" s="46">
        <v>42095</v>
      </c>
      <c r="P487" s="234"/>
      <c r="Q487" s="234"/>
    </row>
    <row r="488" spans="1:17" ht="38.25" x14ac:dyDescent="0.2">
      <c r="A488" s="54">
        <v>473</v>
      </c>
      <c r="B488" s="4" t="s">
        <v>1757</v>
      </c>
      <c r="C488" s="61" t="s">
        <v>79</v>
      </c>
      <c r="D488" s="54">
        <v>3150257</v>
      </c>
      <c r="E488" s="5" t="s">
        <v>327</v>
      </c>
      <c r="F488" s="4"/>
      <c r="G488" s="54">
        <v>796</v>
      </c>
      <c r="H488" s="54" t="s">
        <v>61</v>
      </c>
      <c r="I488" s="59">
        <v>100</v>
      </c>
      <c r="J488" s="6">
        <v>80439000000</v>
      </c>
      <c r="K488" s="54" t="s">
        <v>34</v>
      </c>
      <c r="L488" s="59">
        <v>968.89</v>
      </c>
      <c r="M488" s="231"/>
      <c r="N488" s="232"/>
      <c r="O488" s="46">
        <v>42036</v>
      </c>
      <c r="P488" s="234"/>
      <c r="Q488" s="234"/>
    </row>
    <row r="489" spans="1:17" ht="38.25" x14ac:dyDescent="0.2">
      <c r="A489" s="54">
        <v>474</v>
      </c>
      <c r="B489" s="4" t="s">
        <v>1757</v>
      </c>
      <c r="C489" s="61" t="s">
        <v>79</v>
      </c>
      <c r="D489" s="54">
        <v>3150257</v>
      </c>
      <c r="E489" s="5" t="s">
        <v>328</v>
      </c>
      <c r="F489" s="4"/>
      <c r="G489" s="54">
        <v>796</v>
      </c>
      <c r="H489" s="54" t="s">
        <v>61</v>
      </c>
      <c r="I489" s="59">
        <v>200</v>
      </c>
      <c r="J489" s="6">
        <v>80439000000</v>
      </c>
      <c r="K489" s="54" t="s">
        <v>34</v>
      </c>
      <c r="L489" s="59">
        <v>2863.34</v>
      </c>
      <c r="M489" s="231"/>
      <c r="N489" s="232"/>
      <c r="O489" s="46">
        <v>42036</v>
      </c>
      <c r="P489" s="234"/>
      <c r="Q489" s="234"/>
    </row>
    <row r="490" spans="1:17" ht="38.25" x14ac:dyDescent="0.2">
      <c r="A490" s="54">
        <v>475</v>
      </c>
      <c r="B490" s="4" t="s">
        <v>1757</v>
      </c>
      <c r="C490" s="61" t="s">
        <v>329</v>
      </c>
      <c r="D490" s="54">
        <v>2724230</v>
      </c>
      <c r="E490" s="5" t="s">
        <v>330</v>
      </c>
      <c r="F490" s="4"/>
      <c r="G490" s="54" t="s">
        <v>45</v>
      </c>
      <c r="H490" s="54" t="s">
        <v>72</v>
      </c>
      <c r="I490" s="59">
        <v>100</v>
      </c>
      <c r="J490" s="6">
        <v>80439000000</v>
      </c>
      <c r="K490" s="54" t="s">
        <v>34</v>
      </c>
      <c r="L490" s="59">
        <v>87473.36</v>
      </c>
      <c r="M490" s="231"/>
      <c r="N490" s="232"/>
      <c r="O490" s="46">
        <v>42064</v>
      </c>
      <c r="P490" s="234"/>
      <c r="Q490" s="234"/>
    </row>
    <row r="491" spans="1:17" ht="38.25" x14ac:dyDescent="0.2">
      <c r="A491" s="54">
        <v>476</v>
      </c>
      <c r="B491" s="4" t="s">
        <v>1757</v>
      </c>
      <c r="C491" s="61" t="s">
        <v>86</v>
      </c>
      <c r="D491" s="54">
        <v>3120000</v>
      </c>
      <c r="E491" s="5" t="s">
        <v>335</v>
      </c>
      <c r="F491" s="4"/>
      <c r="G491" s="54">
        <v>796</v>
      </c>
      <c r="H491" s="54" t="s">
        <v>61</v>
      </c>
      <c r="I491" s="59">
        <v>20</v>
      </c>
      <c r="J491" s="6">
        <v>80439000000</v>
      </c>
      <c r="K491" s="54" t="s">
        <v>34</v>
      </c>
      <c r="L491" s="59">
        <v>6577.25</v>
      </c>
      <c r="M491" s="231"/>
      <c r="N491" s="232"/>
      <c r="O491" s="46">
        <v>42064</v>
      </c>
      <c r="P491" s="234"/>
      <c r="Q491" s="234"/>
    </row>
    <row r="492" spans="1:17" ht="38.25" x14ac:dyDescent="0.2">
      <c r="A492" s="54">
        <v>477</v>
      </c>
      <c r="B492" s="4" t="s">
        <v>1757</v>
      </c>
      <c r="C492" s="61" t="s">
        <v>86</v>
      </c>
      <c r="D492" s="54">
        <v>3120000</v>
      </c>
      <c r="E492" s="5" t="s">
        <v>336</v>
      </c>
      <c r="F492" s="4"/>
      <c r="G492" s="54">
        <v>796</v>
      </c>
      <c r="H492" s="54" t="s">
        <v>61</v>
      </c>
      <c r="I492" s="59">
        <v>30</v>
      </c>
      <c r="J492" s="6">
        <v>80439000000</v>
      </c>
      <c r="K492" s="54" t="s">
        <v>34</v>
      </c>
      <c r="L492" s="59">
        <v>80144.69</v>
      </c>
      <c r="M492" s="231"/>
      <c r="N492" s="232"/>
      <c r="O492" s="46">
        <v>42064</v>
      </c>
      <c r="P492" s="234"/>
      <c r="Q492" s="234"/>
    </row>
    <row r="493" spans="1:17" ht="38.25" x14ac:dyDescent="0.2">
      <c r="A493" s="54">
        <v>478</v>
      </c>
      <c r="B493" s="4" t="s">
        <v>1757</v>
      </c>
      <c r="C493" s="61" t="s">
        <v>86</v>
      </c>
      <c r="D493" s="54">
        <v>3120000</v>
      </c>
      <c r="E493" s="5" t="s">
        <v>337</v>
      </c>
      <c r="F493" s="4"/>
      <c r="G493" s="54">
        <v>796</v>
      </c>
      <c r="H493" s="54" t="s">
        <v>61</v>
      </c>
      <c r="I493" s="59">
        <v>20</v>
      </c>
      <c r="J493" s="6">
        <v>80439000000</v>
      </c>
      <c r="K493" s="54" t="s">
        <v>34</v>
      </c>
      <c r="L493" s="59">
        <v>53429.79</v>
      </c>
      <c r="M493" s="231"/>
      <c r="N493" s="232"/>
      <c r="O493" s="46">
        <v>42064</v>
      </c>
      <c r="P493" s="234"/>
      <c r="Q493" s="234"/>
    </row>
    <row r="494" spans="1:17" ht="38.25" x14ac:dyDescent="0.2">
      <c r="A494" s="54">
        <v>479</v>
      </c>
      <c r="B494" s="4" t="s">
        <v>1757</v>
      </c>
      <c r="C494" s="61" t="s">
        <v>86</v>
      </c>
      <c r="D494" s="54">
        <v>3120000</v>
      </c>
      <c r="E494" s="5" t="s">
        <v>338</v>
      </c>
      <c r="F494" s="4"/>
      <c r="G494" s="54">
        <v>796</v>
      </c>
      <c r="H494" s="54" t="s">
        <v>61</v>
      </c>
      <c r="I494" s="59">
        <v>10</v>
      </c>
      <c r="J494" s="6">
        <v>80439000000</v>
      </c>
      <c r="K494" s="54" t="s">
        <v>34</v>
      </c>
      <c r="L494" s="59">
        <v>12694.08</v>
      </c>
      <c r="M494" s="231"/>
      <c r="N494" s="232"/>
      <c r="O494" s="46">
        <v>42064</v>
      </c>
      <c r="P494" s="234"/>
      <c r="Q494" s="234"/>
    </row>
    <row r="495" spans="1:17" ht="38.25" x14ac:dyDescent="0.2">
      <c r="A495" s="54">
        <v>480</v>
      </c>
      <c r="B495" s="4" t="s">
        <v>1757</v>
      </c>
      <c r="C495" s="61" t="s">
        <v>86</v>
      </c>
      <c r="D495" s="54">
        <v>3120000</v>
      </c>
      <c r="E495" s="5" t="s">
        <v>339</v>
      </c>
      <c r="F495" s="4"/>
      <c r="G495" s="54">
        <v>796</v>
      </c>
      <c r="H495" s="54" t="s">
        <v>61</v>
      </c>
      <c r="I495" s="59">
        <v>9</v>
      </c>
      <c r="J495" s="6">
        <v>80439000000</v>
      </c>
      <c r="K495" s="54" t="s">
        <v>34</v>
      </c>
      <c r="L495" s="59">
        <v>11424.67</v>
      </c>
      <c r="M495" s="231"/>
      <c r="N495" s="232"/>
      <c r="O495" s="46">
        <v>42064</v>
      </c>
      <c r="P495" s="234"/>
      <c r="Q495" s="234"/>
    </row>
    <row r="496" spans="1:17" ht="38.25" x14ac:dyDescent="0.2">
      <c r="A496" s="54">
        <v>481</v>
      </c>
      <c r="B496" s="4" t="s">
        <v>1757</v>
      </c>
      <c r="C496" s="61" t="s">
        <v>86</v>
      </c>
      <c r="D496" s="54">
        <v>3120000</v>
      </c>
      <c r="E496" s="5" t="s">
        <v>340</v>
      </c>
      <c r="F496" s="4"/>
      <c r="G496" s="54">
        <v>796</v>
      </c>
      <c r="H496" s="54" t="s">
        <v>61</v>
      </c>
      <c r="I496" s="59">
        <v>8</v>
      </c>
      <c r="J496" s="6">
        <v>80439000000</v>
      </c>
      <c r="K496" s="54" t="s">
        <v>34</v>
      </c>
      <c r="L496" s="59">
        <v>9608.7800000000007</v>
      </c>
      <c r="M496" s="231"/>
      <c r="N496" s="232"/>
      <c r="O496" s="46">
        <v>42064</v>
      </c>
      <c r="P496" s="234"/>
      <c r="Q496" s="234"/>
    </row>
    <row r="497" spans="1:17" ht="38.25" x14ac:dyDescent="0.2">
      <c r="A497" s="54">
        <v>482</v>
      </c>
      <c r="B497" s="4" t="s">
        <v>1757</v>
      </c>
      <c r="C497" s="61" t="s">
        <v>86</v>
      </c>
      <c r="D497" s="54">
        <v>3120000</v>
      </c>
      <c r="E497" s="5" t="s">
        <v>341</v>
      </c>
      <c r="F497" s="4"/>
      <c r="G497" s="54">
        <v>796</v>
      </c>
      <c r="H497" s="54" t="s">
        <v>61</v>
      </c>
      <c r="I497" s="59">
        <v>2</v>
      </c>
      <c r="J497" s="6">
        <v>80439000000</v>
      </c>
      <c r="K497" s="54" t="s">
        <v>34</v>
      </c>
      <c r="L497" s="59">
        <v>7137.07</v>
      </c>
      <c r="M497" s="231"/>
      <c r="N497" s="232"/>
      <c r="O497" s="46">
        <v>42064</v>
      </c>
      <c r="P497" s="234"/>
      <c r="Q497" s="234"/>
    </row>
    <row r="498" spans="1:17" ht="38.25" x14ac:dyDescent="0.2">
      <c r="A498" s="54">
        <v>483</v>
      </c>
      <c r="B498" s="4" t="s">
        <v>1757</v>
      </c>
      <c r="C498" s="61" t="s">
        <v>86</v>
      </c>
      <c r="D498" s="54">
        <v>3120000</v>
      </c>
      <c r="E498" s="5" t="s">
        <v>342</v>
      </c>
      <c r="F498" s="4"/>
      <c r="G498" s="54">
        <v>796</v>
      </c>
      <c r="H498" s="54" t="s">
        <v>61</v>
      </c>
      <c r="I498" s="59">
        <v>2</v>
      </c>
      <c r="J498" s="6">
        <v>80439000000</v>
      </c>
      <c r="K498" s="54" t="s">
        <v>34</v>
      </c>
      <c r="L498" s="59">
        <v>9863.98</v>
      </c>
      <c r="M498" s="231"/>
      <c r="N498" s="232"/>
      <c r="O498" s="46">
        <v>42064</v>
      </c>
      <c r="P498" s="234"/>
      <c r="Q498" s="234"/>
    </row>
    <row r="499" spans="1:17" ht="38.25" x14ac:dyDescent="0.2">
      <c r="A499" s="54">
        <v>484</v>
      </c>
      <c r="B499" s="4" t="s">
        <v>1757</v>
      </c>
      <c r="C499" s="61" t="s">
        <v>86</v>
      </c>
      <c r="D499" s="54">
        <v>3120000</v>
      </c>
      <c r="E499" s="5" t="s">
        <v>343</v>
      </c>
      <c r="F499" s="4"/>
      <c r="G499" s="54">
        <v>796</v>
      </c>
      <c r="H499" s="54" t="s">
        <v>61</v>
      </c>
      <c r="I499" s="59">
        <v>30</v>
      </c>
      <c r="J499" s="6">
        <v>80439000000</v>
      </c>
      <c r="K499" s="54" t="s">
        <v>34</v>
      </c>
      <c r="L499" s="59">
        <v>3451.46</v>
      </c>
      <c r="M499" s="231"/>
      <c r="N499" s="232"/>
      <c r="O499" s="46">
        <v>42064</v>
      </c>
      <c r="P499" s="234"/>
      <c r="Q499" s="234"/>
    </row>
    <row r="500" spans="1:17" ht="38.25" x14ac:dyDescent="0.2">
      <c r="A500" s="54">
        <v>485</v>
      </c>
      <c r="B500" s="4" t="s">
        <v>1757</v>
      </c>
      <c r="C500" s="61" t="s">
        <v>86</v>
      </c>
      <c r="D500" s="54">
        <v>3120000</v>
      </c>
      <c r="E500" s="5" t="s">
        <v>344</v>
      </c>
      <c r="F500" s="4"/>
      <c r="G500" s="54">
        <v>796</v>
      </c>
      <c r="H500" s="54" t="s">
        <v>61</v>
      </c>
      <c r="I500" s="59">
        <v>25</v>
      </c>
      <c r="J500" s="6">
        <v>80439000000</v>
      </c>
      <c r="K500" s="54" t="s">
        <v>34</v>
      </c>
      <c r="L500" s="59">
        <v>3069.23</v>
      </c>
      <c r="M500" s="231"/>
      <c r="N500" s="232"/>
      <c r="O500" s="46">
        <v>42064</v>
      </c>
      <c r="P500" s="234"/>
      <c r="Q500" s="234"/>
    </row>
    <row r="501" spans="1:17" ht="38.25" x14ac:dyDescent="0.2">
      <c r="A501" s="54">
        <v>486</v>
      </c>
      <c r="B501" s="4" t="s">
        <v>1757</v>
      </c>
      <c r="C501" s="61" t="s">
        <v>86</v>
      </c>
      <c r="D501" s="54">
        <v>3120000</v>
      </c>
      <c r="E501" s="5" t="s">
        <v>345</v>
      </c>
      <c r="F501" s="4"/>
      <c r="G501" s="54">
        <v>796</v>
      </c>
      <c r="H501" s="54" t="s">
        <v>61</v>
      </c>
      <c r="I501" s="59">
        <v>4</v>
      </c>
      <c r="J501" s="6">
        <v>80439000000</v>
      </c>
      <c r="K501" s="54" t="s">
        <v>34</v>
      </c>
      <c r="L501" s="59">
        <v>18171.63</v>
      </c>
      <c r="M501" s="231"/>
      <c r="N501" s="232"/>
      <c r="O501" s="46">
        <v>42064</v>
      </c>
      <c r="P501" s="234"/>
      <c r="Q501" s="234"/>
    </row>
    <row r="502" spans="1:17" ht="38.25" x14ac:dyDescent="0.2">
      <c r="A502" s="54">
        <v>487</v>
      </c>
      <c r="B502" s="4" t="s">
        <v>1757</v>
      </c>
      <c r="C502" s="61" t="s">
        <v>86</v>
      </c>
      <c r="D502" s="54">
        <v>3120000</v>
      </c>
      <c r="E502" s="5" t="s">
        <v>346</v>
      </c>
      <c r="F502" s="4"/>
      <c r="G502" s="54">
        <v>796</v>
      </c>
      <c r="H502" s="54" t="s">
        <v>61</v>
      </c>
      <c r="I502" s="59">
        <v>4</v>
      </c>
      <c r="J502" s="6">
        <v>80439000000</v>
      </c>
      <c r="K502" s="54" t="s">
        <v>34</v>
      </c>
      <c r="L502" s="59">
        <v>20130.45</v>
      </c>
      <c r="M502" s="231"/>
      <c r="N502" s="232"/>
      <c r="O502" s="46">
        <v>42064</v>
      </c>
      <c r="P502" s="234"/>
      <c r="Q502" s="234"/>
    </row>
    <row r="503" spans="1:17" ht="38.25" x14ac:dyDescent="0.2">
      <c r="A503" s="54">
        <v>488</v>
      </c>
      <c r="B503" s="4" t="s">
        <v>1757</v>
      </c>
      <c r="C503" s="61" t="s">
        <v>86</v>
      </c>
      <c r="D503" s="54">
        <v>3120000</v>
      </c>
      <c r="E503" s="5" t="s">
        <v>347</v>
      </c>
      <c r="F503" s="4"/>
      <c r="G503" s="54">
        <v>796</v>
      </c>
      <c r="H503" s="54" t="s">
        <v>61</v>
      </c>
      <c r="I503" s="59">
        <v>4</v>
      </c>
      <c r="J503" s="6">
        <v>80439000000</v>
      </c>
      <c r="K503" s="54" t="s">
        <v>34</v>
      </c>
      <c r="L503" s="59">
        <v>18798.16</v>
      </c>
      <c r="M503" s="231"/>
      <c r="N503" s="232"/>
      <c r="O503" s="46">
        <v>42064</v>
      </c>
      <c r="P503" s="234"/>
      <c r="Q503" s="234"/>
    </row>
    <row r="504" spans="1:17" ht="38.25" x14ac:dyDescent="0.2">
      <c r="A504" s="54">
        <v>489</v>
      </c>
      <c r="B504" s="4" t="s">
        <v>1757</v>
      </c>
      <c r="C504" s="61" t="s">
        <v>86</v>
      </c>
      <c r="D504" s="54">
        <v>3120000</v>
      </c>
      <c r="E504" s="5" t="s">
        <v>348</v>
      </c>
      <c r="F504" s="4"/>
      <c r="G504" s="54">
        <v>796</v>
      </c>
      <c r="H504" s="54" t="s">
        <v>61</v>
      </c>
      <c r="I504" s="59">
        <v>8</v>
      </c>
      <c r="J504" s="6">
        <v>80439000000</v>
      </c>
      <c r="K504" s="54" t="s">
        <v>34</v>
      </c>
      <c r="L504" s="59">
        <v>2583.7399999999998</v>
      </c>
      <c r="M504" s="231"/>
      <c r="N504" s="232"/>
      <c r="O504" s="46">
        <v>42064</v>
      </c>
      <c r="P504" s="234"/>
      <c r="Q504" s="234"/>
    </row>
    <row r="505" spans="1:17" ht="38.25" x14ac:dyDescent="0.2">
      <c r="A505" s="54">
        <v>490</v>
      </c>
      <c r="B505" s="4" t="s">
        <v>1757</v>
      </c>
      <c r="C505" s="61" t="s">
        <v>86</v>
      </c>
      <c r="D505" s="54">
        <v>3120000</v>
      </c>
      <c r="E505" s="5" t="s">
        <v>349</v>
      </c>
      <c r="F505" s="4"/>
      <c r="G505" s="54">
        <v>796</v>
      </c>
      <c r="H505" s="54" t="s">
        <v>61</v>
      </c>
      <c r="I505" s="59">
        <v>6</v>
      </c>
      <c r="J505" s="6">
        <v>80439000000</v>
      </c>
      <c r="K505" s="54" t="s">
        <v>34</v>
      </c>
      <c r="L505" s="59">
        <v>2002.06</v>
      </c>
      <c r="M505" s="231"/>
      <c r="N505" s="232"/>
      <c r="O505" s="46">
        <v>42064</v>
      </c>
      <c r="P505" s="234"/>
      <c r="Q505" s="234"/>
    </row>
    <row r="506" spans="1:17" ht="38.25" x14ac:dyDescent="0.2">
      <c r="A506" s="54">
        <v>491</v>
      </c>
      <c r="B506" s="4" t="s">
        <v>1757</v>
      </c>
      <c r="C506" s="61" t="s">
        <v>86</v>
      </c>
      <c r="D506" s="54">
        <v>3120000</v>
      </c>
      <c r="E506" s="5" t="s">
        <v>350</v>
      </c>
      <c r="F506" s="4"/>
      <c r="G506" s="54">
        <v>796</v>
      </c>
      <c r="H506" s="54" t="s">
        <v>61</v>
      </c>
      <c r="I506" s="59">
        <v>4</v>
      </c>
      <c r="J506" s="6">
        <v>80439000000</v>
      </c>
      <c r="K506" s="54" t="s">
        <v>34</v>
      </c>
      <c r="L506" s="59">
        <v>42346.29</v>
      </c>
      <c r="M506" s="231"/>
      <c r="N506" s="232"/>
      <c r="O506" s="46">
        <v>42064</v>
      </c>
      <c r="P506" s="234"/>
      <c r="Q506" s="234"/>
    </row>
    <row r="507" spans="1:17" ht="38.25" x14ac:dyDescent="0.2">
      <c r="A507" s="54">
        <v>492</v>
      </c>
      <c r="B507" s="4" t="s">
        <v>1757</v>
      </c>
      <c r="C507" s="61" t="s">
        <v>86</v>
      </c>
      <c r="D507" s="54">
        <v>3120000</v>
      </c>
      <c r="E507" s="5" t="s">
        <v>351</v>
      </c>
      <c r="F507" s="4"/>
      <c r="G507" s="54">
        <v>796</v>
      </c>
      <c r="H507" s="54" t="s">
        <v>61</v>
      </c>
      <c r="I507" s="59">
        <v>8</v>
      </c>
      <c r="J507" s="6">
        <v>80439000000</v>
      </c>
      <c r="K507" s="54" t="s">
        <v>34</v>
      </c>
      <c r="L507" s="59">
        <v>24158.48</v>
      </c>
      <c r="M507" s="231"/>
      <c r="N507" s="232"/>
      <c r="O507" s="46">
        <v>42064</v>
      </c>
      <c r="P507" s="234"/>
      <c r="Q507" s="234"/>
    </row>
    <row r="508" spans="1:17" ht="38.25" x14ac:dyDescent="0.2">
      <c r="A508" s="54">
        <v>493</v>
      </c>
      <c r="B508" s="4" t="s">
        <v>1757</v>
      </c>
      <c r="C508" s="61" t="s">
        <v>86</v>
      </c>
      <c r="D508" s="54">
        <v>3120000</v>
      </c>
      <c r="E508" s="5" t="s">
        <v>352</v>
      </c>
      <c r="F508" s="4"/>
      <c r="G508" s="54">
        <v>796</v>
      </c>
      <c r="H508" s="54" t="s">
        <v>61</v>
      </c>
      <c r="I508" s="59">
        <v>8</v>
      </c>
      <c r="J508" s="6">
        <v>80439000000</v>
      </c>
      <c r="K508" s="54" t="s">
        <v>34</v>
      </c>
      <c r="L508" s="59">
        <v>25921.63</v>
      </c>
      <c r="M508" s="231"/>
      <c r="N508" s="232"/>
      <c r="O508" s="46">
        <v>42064</v>
      </c>
      <c r="P508" s="234"/>
      <c r="Q508" s="234"/>
    </row>
    <row r="509" spans="1:17" ht="38.25" x14ac:dyDescent="0.2">
      <c r="A509" s="54">
        <v>494</v>
      </c>
      <c r="B509" s="4" t="s">
        <v>1757</v>
      </c>
      <c r="C509" s="61" t="s">
        <v>86</v>
      </c>
      <c r="D509" s="54">
        <v>3120000</v>
      </c>
      <c r="E509" s="5" t="s">
        <v>353</v>
      </c>
      <c r="F509" s="4"/>
      <c r="G509" s="54">
        <v>796</v>
      </c>
      <c r="H509" s="54" t="s">
        <v>61</v>
      </c>
      <c r="I509" s="59">
        <v>4</v>
      </c>
      <c r="J509" s="6">
        <v>80439000000</v>
      </c>
      <c r="K509" s="54" t="s">
        <v>34</v>
      </c>
      <c r="L509" s="59">
        <v>11742.52</v>
      </c>
      <c r="M509" s="231"/>
      <c r="N509" s="232"/>
      <c r="O509" s="46">
        <v>42064</v>
      </c>
      <c r="P509" s="234"/>
      <c r="Q509" s="234"/>
    </row>
    <row r="510" spans="1:17" ht="38.25" x14ac:dyDescent="0.2">
      <c r="A510" s="54">
        <v>495</v>
      </c>
      <c r="B510" s="4" t="s">
        <v>1757</v>
      </c>
      <c r="C510" s="61" t="s">
        <v>86</v>
      </c>
      <c r="D510" s="54">
        <v>3120000</v>
      </c>
      <c r="E510" s="5" t="s">
        <v>354</v>
      </c>
      <c r="F510" s="4"/>
      <c r="G510" s="54">
        <v>796</v>
      </c>
      <c r="H510" s="54" t="s">
        <v>61</v>
      </c>
      <c r="I510" s="59">
        <v>7</v>
      </c>
      <c r="J510" s="6">
        <v>80439000000</v>
      </c>
      <c r="K510" s="54" t="s">
        <v>34</v>
      </c>
      <c r="L510" s="59">
        <v>20223.28</v>
      </c>
      <c r="M510" s="231"/>
      <c r="N510" s="232"/>
      <c r="O510" s="46">
        <v>42064</v>
      </c>
      <c r="P510" s="234"/>
      <c r="Q510" s="234"/>
    </row>
    <row r="511" spans="1:17" ht="38.25" x14ac:dyDescent="0.2">
      <c r="A511" s="54">
        <v>496</v>
      </c>
      <c r="B511" s="4" t="s">
        <v>1757</v>
      </c>
      <c r="C511" s="61" t="s">
        <v>86</v>
      </c>
      <c r="D511" s="54">
        <v>3120000</v>
      </c>
      <c r="E511" s="5" t="s">
        <v>355</v>
      </c>
      <c r="F511" s="4"/>
      <c r="G511" s="54">
        <v>796</v>
      </c>
      <c r="H511" s="54" t="s">
        <v>61</v>
      </c>
      <c r="I511" s="59">
        <v>10</v>
      </c>
      <c r="J511" s="6">
        <v>80439000000</v>
      </c>
      <c r="K511" s="54" t="s">
        <v>34</v>
      </c>
      <c r="L511" s="59">
        <v>37045.480000000003</v>
      </c>
      <c r="M511" s="231"/>
      <c r="N511" s="232"/>
      <c r="O511" s="46">
        <v>42064</v>
      </c>
      <c r="P511" s="234"/>
      <c r="Q511" s="234"/>
    </row>
    <row r="512" spans="1:17" ht="38.25" x14ac:dyDescent="0.2">
      <c r="A512" s="54">
        <v>497</v>
      </c>
      <c r="B512" s="4" t="s">
        <v>1757</v>
      </c>
      <c r="C512" s="61" t="s">
        <v>86</v>
      </c>
      <c r="D512" s="54">
        <v>3120000</v>
      </c>
      <c r="E512" s="5" t="s">
        <v>356</v>
      </c>
      <c r="F512" s="4"/>
      <c r="G512" s="54">
        <v>796</v>
      </c>
      <c r="H512" s="54" t="s">
        <v>61</v>
      </c>
      <c r="I512" s="59">
        <v>7</v>
      </c>
      <c r="J512" s="6">
        <v>80439000000</v>
      </c>
      <c r="K512" s="54" t="s">
        <v>34</v>
      </c>
      <c r="L512" s="59">
        <v>20501.78</v>
      </c>
      <c r="M512" s="231"/>
      <c r="N512" s="232"/>
      <c r="O512" s="46">
        <v>42064</v>
      </c>
      <c r="P512" s="234"/>
      <c r="Q512" s="234"/>
    </row>
    <row r="513" spans="1:17" ht="38.25" x14ac:dyDescent="0.2">
      <c r="A513" s="54">
        <v>498</v>
      </c>
      <c r="B513" s="4" t="s">
        <v>1757</v>
      </c>
      <c r="C513" s="61" t="s">
        <v>86</v>
      </c>
      <c r="D513" s="54">
        <v>3120000</v>
      </c>
      <c r="E513" s="5" t="s">
        <v>357</v>
      </c>
      <c r="F513" s="4"/>
      <c r="G513" s="54">
        <v>796</v>
      </c>
      <c r="H513" s="54" t="s">
        <v>61</v>
      </c>
      <c r="I513" s="59">
        <v>7</v>
      </c>
      <c r="J513" s="6">
        <v>80439000000</v>
      </c>
      <c r="K513" s="54" t="s">
        <v>34</v>
      </c>
      <c r="L513" s="59">
        <v>18816.11</v>
      </c>
      <c r="M513" s="231"/>
      <c r="N513" s="232"/>
      <c r="O513" s="46">
        <v>42064</v>
      </c>
      <c r="P513" s="234"/>
      <c r="Q513" s="234"/>
    </row>
    <row r="514" spans="1:17" ht="38.25" x14ac:dyDescent="0.2">
      <c r="A514" s="54">
        <v>499</v>
      </c>
      <c r="B514" s="4" t="s">
        <v>1757</v>
      </c>
      <c r="C514" s="61" t="s">
        <v>86</v>
      </c>
      <c r="D514" s="54">
        <v>3120000</v>
      </c>
      <c r="E514" s="5" t="s">
        <v>358</v>
      </c>
      <c r="F514" s="4"/>
      <c r="G514" s="54">
        <v>796</v>
      </c>
      <c r="H514" s="54" t="s">
        <v>61</v>
      </c>
      <c r="I514" s="59">
        <v>15</v>
      </c>
      <c r="J514" s="6">
        <v>80439000000</v>
      </c>
      <c r="K514" s="54" t="s">
        <v>34</v>
      </c>
      <c r="L514" s="59">
        <v>17586.84</v>
      </c>
      <c r="M514" s="231"/>
      <c r="N514" s="232"/>
      <c r="O514" s="46">
        <v>42064</v>
      </c>
      <c r="P514" s="234"/>
      <c r="Q514" s="234"/>
    </row>
    <row r="515" spans="1:17" ht="38.25" x14ac:dyDescent="0.2">
      <c r="A515" s="54">
        <v>500</v>
      </c>
      <c r="B515" s="4" t="s">
        <v>1757</v>
      </c>
      <c r="C515" s="61" t="s">
        <v>86</v>
      </c>
      <c r="D515" s="54">
        <v>3120000</v>
      </c>
      <c r="E515" s="5" t="s">
        <v>359</v>
      </c>
      <c r="F515" s="4"/>
      <c r="G515" s="54">
        <v>796</v>
      </c>
      <c r="H515" s="54" t="s">
        <v>61</v>
      </c>
      <c r="I515" s="59">
        <v>15</v>
      </c>
      <c r="J515" s="6">
        <v>80439000000</v>
      </c>
      <c r="K515" s="54" t="s">
        <v>34</v>
      </c>
      <c r="L515" s="59">
        <v>17586.84</v>
      </c>
      <c r="M515" s="231"/>
      <c r="N515" s="232"/>
      <c r="O515" s="46">
        <v>42064</v>
      </c>
      <c r="P515" s="234"/>
      <c r="Q515" s="234"/>
    </row>
    <row r="516" spans="1:17" ht="38.25" x14ac:dyDescent="0.2">
      <c r="A516" s="54">
        <v>501</v>
      </c>
      <c r="B516" s="4" t="s">
        <v>1757</v>
      </c>
      <c r="C516" s="61" t="s">
        <v>86</v>
      </c>
      <c r="D516" s="54">
        <v>3120000</v>
      </c>
      <c r="E516" s="5" t="s">
        <v>360</v>
      </c>
      <c r="F516" s="4"/>
      <c r="G516" s="54">
        <v>796</v>
      </c>
      <c r="H516" s="54" t="s">
        <v>61</v>
      </c>
      <c r="I516" s="59">
        <v>15</v>
      </c>
      <c r="J516" s="6">
        <v>80439000000</v>
      </c>
      <c r="K516" s="54" t="s">
        <v>34</v>
      </c>
      <c r="L516" s="59">
        <v>17586.84</v>
      </c>
      <c r="M516" s="231"/>
      <c r="N516" s="232"/>
      <c r="O516" s="46">
        <v>42064</v>
      </c>
      <c r="P516" s="234"/>
      <c r="Q516" s="234"/>
    </row>
    <row r="517" spans="1:17" ht="38.25" x14ac:dyDescent="0.2">
      <c r="A517" s="54">
        <v>502</v>
      </c>
      <c r="B517" s="4" t="s">
        <v>1757</v>
      </c>
      <c r="C517" s="61" t="s">
        <v>86</v>
      </c>
      <c r="D517" s="54">
        <v>3120000</v>
      </c>
      <c r="E517" s="5" t="s">
        <v>361</v>
      </c>
      <c r="F517" s="4"/>
      <c r="G517" s="54">
        <v>796</v>
      </c>
      <c r="H517" s="54" t="s">
        <v>61</v>
      </c>
      <c r="I517" s="59">
        <v>7</v>
      </c>
      <c r="J517" s="6">
        <v>80439000000</v>
      </c>
      <c r="K517" s="54" t="s">
        <v>34</v>
      </c>
      <c r="L517" s="59">
        <v>8062.97</v>
      </c>
      <c r="M517" s="231"/>
      <c r="N517" s="232"/>
      <c r="O517" s="46">
        <v>42064</v>
      </c>
      <c r="P517" s="234"/>
      <c r="Q517" s="234"/>
    </row>
    <row r="518" spans="1:17" ht="38.25" x14ac:dyDescent="0.2">
      <c r="A518" s="54">
        <v>503</v>
      </c>
      <c r="B518" s="4" t="s">
        <v>1757</v>
      </c>
      <c r="C518" s="61" t="s">
        <v>86</v>
      </c>
      <c r="D518" s="54">
        <v>3120000</v>
      </c>
      <c r="E518" s="5" t="s">
        <v>362</v>
      </c>
      <c r="F518" s="4"/>
      <c r="G518" s="54">
        <v>796</v>
      </c>
      <c r="H518" s="54" t="s">
        <v>61</v>
      </c>
      <c r="I518" s="59">
        <v>6</v>
      </c>
      <c r="J518" s="6">
        <v>80439000000</v>
      </c>
      <c r="K518" s="54" t="s">
        <v>34</v>
      </c>
      <c r="L518" s="59">
        <v>6911.12</v>
      </c>
      <c r="M518" s="231"/>
      <c r="N518" s="232"/>
      <c r="O518" s="46">
        <v>42064</v>
      </c>
      <c r="P518" s="234"/>
      <c r="Q518" s="234"/>
    </row>
    <row r="519" spans="1:17" ht="38.25" x14ac:dyDescent="0.2">
      <c r="A519" s="54">
        <v>504</v>
      </c>
      <c r="B519" s="4" t="s">
        <v>1757</v>
      </c>
      <c r="C519" s="61" t="s">
        <v>86</v>
      </c>
      <c r="D519" s="54">
        <v>3120000</v>
      </c>
      <c r="E519" s="5" t="s">
        <v>363</v>
      </c>
      <c r="F519" s="4"/>
      <c r="G519" s="54">
        <v>796</v>
      </c>
      <c r="H519" s="54" t="s">
        <v>61</v>
      </c>
      <c r="I519" s="59">
        <v>15</v>
      </c>
      <c r="J519" s="6">
        <v>80439000000</v>
      </c>
      <c r="K519" s="54" t="s">
        <v>34</v>
      </c>
      <c r="L519" s="59">
        <v>3217.89</v>
      </c>
      <c r="M519" s="231"/>
      <c r="N519" s="232"/>
      <c r="O519" s="46">
        <v>42064</v>
      </c>
      <c r="P519" s="234"/>
      <c r="Q519" s="234"/>
    </row>
    <row r="520" spans="1:17" ht="38.25" x14ac:dyDescent="0.2">
      <c r="A520" s="54">
        <v>505</v>
      </c>
      <c r="B520" s="4" t="s">
        <v>1757</v>
      </c>
      <c r="C520" s="61" t="s">
        <v>86</v>
      </c>
      <c r="D520" s="54">
        <v>3120000</v>
      </c>
      <c r="E520" s="5" t="s">
        <v>364</v>
      </c>
      <c r="F520" s="4"/>
      <c r="G520" s="54">
        <v>796</v>
      </c>
      <c r="H520" s="54" t="s">
        <v>61</v>
      </c>
      <c r="I520" s="59">
        <v>5</v>
      </c>
      <c r="J520" s="6">
        <v>80439000000</v>
      </c>
      <c r="K520" s="54" t="s">
        <v>34</v>
      </c>
      <c r="L520" s="59">
        <v>1450.44</v>
      </c>
      <c r="M520" s="231"/>
      <c r="N520" s="232"/>
      <c r="O520" s="46">
        <v>42064</v>
      </c>
      <c r="P520" s="234"/>
      <c r="Q520" s="234"/>
    </row>
    <row r="521" spans="1:17" ht="38.25" x14ac:dyDescent="0.2">
      <c r="A521" s="54">
        <v>506</v>
      </c>
      <c r="B521" s="4" t="s">
        <v>1757</v>
      </c>
      <c r="C521" s="61" t="s">
        <v>86</v>
      </c>
      <c r="D521" s="54">
        <v>3120000</v>
      </c>
      <c r="E521" s="5" t="s">
        <v>365</v>
      </c>
      <c r="F521" s="4"/>
      <c r="G521" s="54">
        <v>796</v>
      </c>
      <c r="H521" s="54" t="s">
        <v>61</v>
      </c>
      <c r="I521" s="59">
        <v>6</v>
      </c>
      <c r="J521" s="6">
        <v>80439000000</v>
      </c>
      <c r="K521" s="54" t="s">
        <v>34</v>
      </c>
      <c r="L521" s="59">
        <v>2481.54</v>
      </c>
      <c r="M521" s="231"/>
      <c r="N521" s="232"/>
      <c r="O521" s="46">
        <v>42064</v>
      </c>
      <c r="P521" s="234"/>
      <c r="Q521" s="234"/>
    </row>
    <row r="522" spans="1:17" ht="38.25" x14ac:dyDescent="0.2">
      <c r="A522" s="54">
        <v>507</v>
      </c>
      <c r="B522" s="4" t="s">
        <v>1757</v>
      </c>
      <c r="C522" s="61" t="s">
        <v>86</v>
      </c>
      <c r="D522" s="54">
        <v>3120000</v>
      </c>
      <c r="E522" s="5" t="s">
        <v>366</v>
      </c>
      <c r="F522" s="4"/>
      <c r="G522" s="54">
        <v>796</v>
      </c>
      <c r="H522" s="54" t="s">
        <v>61</v>
      </c>
      <c r="I522" s="59">
        <v>3</v>
      </c>
      <c r="J522" s="6">
        <v>80439000000</v>
      </c>
      <c r="K522" s="54" t="s">
        <v>34</v>
      </c>
      <c r="L522" s="59">
        <v>1240.77</v>
      </c>
      <c r="M522" s="231"/>
      <c r="N522" s="232"/>
      <c r="O522" s="46">
        <v>42064</v>
      </c>
      <c r="P522" s="234"/>
      <c r="Q522" s="234"/>
    </row>
    <row r="523" spans="1:17" ht="38.25" x14ac:dyDescent="0.2">
      <c r="A523" s="54">
        <v>508</v>
      </c>
      <c r="B523" s="4" t="s">
        <v>1757</v>
      </c>
      <c r="C523" s="61" t="s">
        <v>86</v>
      </c>
      <c r="D523" s="54">
        <v>3120000</v>
      </c>
      <c r="E523" s="5" t="s">
        <v>367</v>
      </c>
      <c r="F523" s="4"/>
      <c r="G523" s="54">
        <v>796</v>
      </c>
      <c r="H523" s="54" t="s">
        <v>61</v>
      </c>
      <c r="I523" s="59">
        <v>3</v>
      </c>
      <c r="J523" s="6">
        <v>80439000000</v>
      </c>
      <c r="K523" s="54" t="s">
        <v>34</v>
      </c>
      <c r="L523" s="59">
        <v>1240.77</v>
      </c>
      <c r="M523" s="231"/>
      <c r="N523" s="232"/>
      <c r="O523" s="46">
        <v>42064</v>
      </c>
      <c r="P523" s="234"/>
      <c r="Q523" s="234"/>
    </row>
    <row r="524" spans="1:17" ht="38.25" x14ac:dyDescent="0.2">
      <c r="A524" s="54">
        <v>509</v>
      </c>
      <c r="B524" s="4" t="s">
        <v>1757</v>
      </c>
      <c r="C524" s="61" t="s">
        <v>86</v>
      </c>
      <c r="D524" s="54">
        <v>3120000</v>
      </c>
      <c r="E524" s="5" t="s">
        <v>368</v>
      </c>
      <c r="F524" s="4"/>
      <c r="G524" s="54">
        <v>796</v>
      </c>
      <c r="H524" s="54" t="s">
        <v>61</v>
      </c>
      <c r="I524" s="59">
        <v>5</v>
      </c>
      <c r="J524" s="6">
        <v>80439000000</v>
      </c>
      <c r="K524" s="54" t="s">
        <v>34</v>
      </c>
      <c r="L524" s="59">
        <v>2067.9499999999998</v>
      </c>
      <c r="M524" s="231"/>
      <c r="N524" s="232"/>
      <c r="O524" s="46">
        <v>42064</v>
      </c>
      <c r="P524" s="234"/>
      <c r="Q524" s="234"/>
    </row>
    <row r="525" spans="1:17" ht="38.25" x14ac:dyDescent="0.2">
      <c r="A525" s="54">
        <v>510</v>
      </c>
      <c r="B525" s="4" t="s">
        <v>1757</v>
      </c>
      <c r="C525" s="61" t="s">
        <v>86</v>
      </c>
      <c r="D525" s="54">
        <v>3120000</v>
      </c>
      <c r="E525" s="5" t="s">
        <v>369</v>
      </c>
      <c r="F525" s="4"/>
      <c r="G525" s="54">
        <v>796</v>
      </c>
      <c r="H525" s="54" t="s">
        <v>61</v>
      </c>
      <c r="I525" s="59">
        <v>3</v>
      </c>
      <c r="J525" s="6">
        <v>80439000000</v>
      </c>
      <c r="K525" s="54" t="s">
        <v>34</v>
      </c>
      <c r="L525" s="59">
        <v>1240.77</v>
      </c>
      <c r="M525" s="231"/>
      <c r="N525" s="232"/>
      <c r="O525" s="46">
        <v>42064</v>
      </c>
      <c r="P525" s="234"/>
      <c r="Q525" s="234"/>
    </row>
    <row r="526" spans="1:17" ht="38.25" x14ac:dyDescent="0.2">
      <c r="A526" s="54">
        <v>511</v>
      </c>
      <c r="B526" s="4" t="s">
        <v>1757</v>
      </c>
      <c r="C526" s="61" t="s">
        <v>86</v>
      </c>
      <c r="D526" s="54">
        <v>3120000</v>
      </c>
      <c r="E526" s="5" t="s">
        <v>370</v>
      </c>
      <c r="F526" s="4"/>
      <c r="G526" s="54">
        <v>796</v>
      </c>
      <c r="H526" s="54" t="s">
        <v>61</v>
      </c>
      <c r="I526" s="59">
        <v>25</v>
      </c>
      <c r="J526" s="6">
        <v>80439000000</v>
      </c>
      <c r="K526" s="54" t="s">
        <v>34</v>
      </c>
      <c r="L526" s="59">
        <v>5765.46</v>
      </c>
      <c r="M526" s="231"/>
      <c r="N526" s="232"/>
      <c r="O526" s="46">
        <v>42064</v>
      </c>
      <c r="P526" s="234"/>
      <c r="Q526" s="234"/>
    </row>
    <row r="527" spans="1:17" ht="38.25" x14ac:dyDescent="0.2">
      <c r="A527" s="54">
        <v>512</v>
      </c>
      <c r="B527" s="4" t="s">
        <v>1757</v>
      </c>
      <c r="C527" s="61" t="s">
        <v>86</v>
      </c>
      <c r="D527" s="54">
        <v>3120000</v>
      </c>
      <c r="E527" s="5" t="s">
        <v>371</v>
      </c>
      <c r="F527" s="4"/>
      <c r="G527" s="54">
        <v>796</v>
      </c>
      <c r="H527" s="54" t="s">
        <v>61</v>
      </c>
      <c r="I527" s="59">
        <v>18</v>
      </c>
      <c r="J527" s="6">
        <v>80439000000</v>
      </c>
      <c r="K527" s="54" t="s">
        <v>34</v>
      </c>
      <c r="L527" s="59">
        <v>4151.13</v>
      </c>
      <c r="M527" s="231"/>
      <c r="N527" s="232"/>
      <c r="O527" s="46">
        <v>42064</v>
      </c>
      <c r="P527" s="234"/>
      <c r="Q527" s="234"/>
    </row>
    <row r="528" spans="1:17" ht="38.25" x14ac:dyDescent="0.2">
      <c r="A528" s="54">
        <v>513</v>
      </c>
      <c r="B528" s="4" t="s">
        <v>1757</v>
      </c>
      <c r="C528" s="61" t="s">
        <v>86</v>
      </c>
      <c r="D528" s="54">
        <v>3120000</v>
      </c>
      <c r="E528" s="5" t="s">
        <v>372</v>
      </c>
      <c r="F528" s="4"/>
      <c r="G528" s="54">
        <v>796</v>
      </c>
      <c r="H528" s="54" t="s">
        <v>61</v>
      </c>
      <c r="I528" s="59">
        <v>15</v>
      </c>
      <c r="J528" s="6">
        <v>80439000000</v>
      </c>
      <c r="K528" s="54" t="s">
        <v>34</v>
      </c>
      <c r="L528" s="59">
        <v>3459.28</v>
      </c>
      <c r="M528" s="231"/>
      <c r="N528" s="232"/>
      <c r="O528" s="46">
        <v>42064</v>
      </c>
      <c r="P528" s="234"/>
      <c r="Q528" s="234"/>
    </row>
    <row r="529" spans="1:17" ht="38.25" x14ac:dyDescent="0.2">
      <c r="A529" s="54">
        <v>514</v>
      </c>
      <c r="B529" s="4" t="s">
        <v>1757</v>
      </c>
      <c r="C529" s="61" t="s">
        <v>86</v>
      </c>
      <c r="D529" s="54">
        <v>3120000</v>
      </c>
      <c r="E529" s="5" t="s">
        <v>373</v>
      </c>
      <c r="F529" s="4"/>
      <c r="G529" s="54">
        <v>796</v>
      </c>
      <c r="H529" s="54" t="s">
        <v>61</v>
      </c>
      <c r="I529" s="59">
        <v>25</v>
      </c>
      <c r="J529" s="6">
        <v>80439000000</v>
      </c>
      <c r="K529" s="54" t="s">
        <v>34</v>
      </c>
      <c r="L529" s="59">
        <v>6853.14</v>
      </c>
      <c r="M529" s="231"/>
      <c r="N529" s="232"/>
      <c r="O529" s="46">
        <v>42064</v>
      </c>
      <c r="P529" s="234"/>
      <c r="Q529" s="234"/>
    </row>
    <row r="530" spans="1:17" ht="38.25" x14ac:dyDescent="0.2">
      <c r="A530" s="54">
        <v>515</v>
      </c>
      <c r="B530" s="4" t="s">
        <v>1757</v>
      </c>
      <c r="C530" s="61" t="s">
        <v>86</v>
      </c>
      <c r="D530" s="54">
        <v>3120000</v>
      </c>
      <c r="E530" s="5" t="s">
        <v>374</v>
      </c>
      <c r="F530" s="4"/>
      <c r="G530" s="54">
        <v>796</v>
      </c>
      <c r="H530" s="54" t="s">
        <v>61</v>
      </c>
      <c r="I530" s="59">
        <v>3</v>
      </c>
      <c r="J530" s="6">
        <v>80439000000</v>
      </c>
      <c r="K530" s="54" t="s">
        <v>34</v>
      </c>
      <c r="L530" s="59">
        <v>77666.12</v>
      </c>
      <c r="M530" s="231"/>
      <c r="N530" s="232"/>
      <c r="O530" s="46">
        <v>42064</v>
      </c>
      <c r="P530" s="234"/>
      <c r="Q530" s="234"/>
    </row>
    <row r="531" spans="1:17" ht="38.25" x14ac:dyDescent="0.2">
      <c r="A531" s="54">
        <v>516</v>
      </c>
      <c r="B531" s="4" t="s">
        <v>1757</v>
      </c>
      <c r="C531" s="61" t="s">
        <v>86</v>
      </c>
      <c r="D531" s="54">
        <v>3120000</v>
      </c>
      <c r="E531" s="5" t="s">
        <v>375</v>
      </c>
      <c r="F531" s="4"/>
      <c r="G531" s="54">
        <v>796</v>
      </c>
      <c r="H531" s="54" t="s">
        <v>61</v>
      </c>
      <c r="I531" s="59">
        <v>3</v>
      </c>
      <c r="J531" s="6">
        <v>80439000000</v>
      </c>
      <c r="K531" s="54" t="s">
        <v>34</v>
      </c>
      <c r="L531" s="59">
        <v>17150.27</v>
      </c>
      <c r="M531" s="231"/>
      <c r="N531" s="232"/>
      <c r="O531" s="46">
        <v>42064</v>
      </c>
      <c r="P531" s="234"/>
      <c r="Q531" s="234"/>
    </row>
    <row r="532" spans="1:17" ht="38.25" x14ac:dyDescent="0.2">
      <c r="A532" s="54">
        <v>517</v>
      </c>
      <c r="B532" s="4" t="s">
        <v>1757</v>
      </c>
      <c r="C532" s="61" t="s">
        <v>86</v>
      </c>
      <c r="D532" s="54">
        <v>3120000</v>
      </c>
      <c r="E532" s="5" t="s">
        <v>376</v>
      </c>
      <c r="F532" s="4"/>
      <c r="G532" s="54">
        <v>796</v>
      </c>
      <c r="H532" s="54" t="s">
        <v>61</v>
      </c>
      <c r="I532" s="59">
        <v>3</v>
      </c>
      <c r="J532" s="6">
        <v>80439000000</v>
      </c>
      <c r="K532" s="54" t="s">
        <v>34</v>
      </c>
      <c r="L532" s="59">
        <v>17233.599999999999</v>
      </c>
      <c r="M532" s="231"/>
      <c r="N532" s="232"/>
      <c r="O532" s="46">
        <v>42064</v>
      </c>
      <c r="P532" s="234"/>
      <c r="Q532" s="234"/>
    </row>
    <row r="533" spans="1:17" ht="38.25" x14ac:dyDescent="0.2">
      <c r="A533" s="54">
        <v>518</v>
      </c>
      <c r="B533" s="4" t="s">
        <v>1757</v>
      </c>
      <c r="C533" s="61" t="s">
        <v>86</v>
      </c>
      <c r="D533" s="54">
        <v>3120000</v>
      </c>
      <c r="E533" s="5" t="s">
        <v>377</v>
      </c>
      <c r="F533" s="4"/>
      <c r="G533" s="54">
        <v>796</v>
      </c>
      <c r="H533" s="54" t="s">
        <v>61</v>
      </c>
      <c r="I533" s="59">
        <v>2</v>
      </c>
      <c r="J533" s="6">
        <v>80439000000</v>
      </c>
      <c r="K533" s="54" t="s">
        <v>34</v>
      </c>
      <c r="L533" s="59">
        <v>11749.14</v>
      </c>
      <c r="M533" s="231"/>
      <c r="N533" s="232"/>
      <c r="O533" s="46">
        <v>42064</v>
      </c>
      <c r="P533" s="234"/>
      <c r="Q533" s="234"/>
    </row>
    <row r="534" spans="1:17" ht="38.25" x14ac:dyDescent="0.2">
      <c r="A534" s="54">
        <v>519</v>
      </c>
      <c r="B534" s="4" t="s">
        <v>1757</v>
      </c>
      <c r="C534" s="61" t="s">
        <v>86</v>
      </c>
      <c r="D534" s="54">
        <v>3120000</v>
      </c>
      <c r="E534" s="5" t="s">
        <v>378</v>
      </c>
      <c r="F534" s="4"/>
      <c r="G534" s="54">
        <v>796</v>
      </c>
      <c r="H534" s="54" t="s">
        <v>61</v>
      </c>
      <c r="I534" s="59">
        <v>3</v>
      </c>
      <c r="J534" s="6">
        <v>80439000000</v>
      </c>
      <c r="K534" s="54" t="s">
        <v>34</v>
      </c>
      <c r="L534" s="59">
        <v>17557.12</v>
      </c>
      <c r="M534" s="231"/>
      <c r="N534" s="232"/>
      <c r="O534" s="46">
        <v>42064</v>
      </c>
      <c r="P534" s="234"/>
      <c r="Q534" s="234"/>
    </row>
    <row r="535" spans="1:17" ht="38.25" x14ac:dyDescent="0.2">
      <c r="A535" s="54">
        <v>520</v>
      </c>
      <c r="B535" s="4" t="s">
        <v>1757</v>
      </c>
      <c r="C535" s="61" t="s">
        <v>295</v>
      </c>
      <c r="D535" s="54">
        <v>3120370</v>
      </c>
      <c r="E535" s="5" t="s">
        <v>379</v>
      </c>
      <c r="F535" s="4"/>
      <c r="G535" s="54">
        <v>796</v>
      </c>
      <c r="H535" s="54" t="s">
        <v>61</v>
      </c>
      <c r="I535" s="59">
        <v>5</v>
      </c>
      <c r="J535" s="6">
        <v>80439000000</v>
      </c>
      <c r="K535" s="54" t="s">
        <v>34</v>
      </c>
      <c r="L535" s="59">
        <v>21799.51</v>
      </c>
      <c r="M535" s="231"/>
      <c r="N535" s="232"/>
      <c r="O535" s="46">
        <v>42064</v>
      </c>
      <c r="P535" s="234"/>
      <c r="Q535" s="234"/>
    </row>
    <row r="536" spans="1:17" ht="38.25" x14ac:dyDescent="0.2">
      <c r="A536" s="54">
        <v>521</v>
      </c>
      <c r="B536" s="4" t="s">
        <v>1757</v>
      </c>
      <c r="C536" s="61" t="s">
        <v>295</v>
      </c>
      <c r="D536" s="54">
        <v>3120370</v>
      </c>
      <c r="E536" s="5" t="s">
        <v>380</v>
      </c>
      <c r="F536" s="4"/>
      <c r="G536" s="54">
        <v>796</v>
      </c>
      <c r="H536" s="54" t="s">
        <v>61</v>
      </c>
      <c r="I536" s="59">
        <v>10</v>
      </c>
      <c r="J536" s="6">
        <v>80439000000</v>
      </c>
      <c r="K536" s="54" t="s">
        <v>34</v>
      </c>
      <c r="L536" s="59">
        <v>9839.1200000000008</v>
      </c>
      <c r="M536" s="231"/>
      <c r="N536" s="232"/>
      <c r="O536" s="46">
        <v>42064</v>
      </c>
      <c r="P536" s="234"/>
      <c r="Q536" s="234"/>
    </row>
    <row r="537" spans="1:17" ht="38.25" x14ac:dyDescent="0.2">
      <c r="A537" s="54">
        <v>522</v>
      </c>
      <c r="B537" s="4" t="s">
        <v>1757</v>
      </c>
      <c r="C537" s="61" t="s">
        <v>295</v>
      </c>
      <c r="D537" s="54">
        <v>3120370</v>
      </c>
      <c r="E537" s="5" t="s">
        <v>381</v>
      </c>
      <c r="F537" s="4"/>
      <c r="G537" s="54">
        <v>796</v>
      </c>
      <c r="H537" s="54" t="s">
        <v>61</v>
      </c>
      <c r="I537" s="59">
        <v>10</v>
      </c>
      <c r="J537" s="6">
        <v>80439000000</v>
      </c>
      <c r="K537" s="54" t="s">
        <v>34</v>
      </c>
      <c r="L537" s="59">
        <v>17881.75</v>
      </c>
      <c r="M537" s="231"/>
      <c r="N537" s="232"/>
      <c r="O537" s="46">
        <v>42064</v>
      </c>
      <c r="P537" s="234"/>
      <c r="Q537" s="234"/>
    </row>
    <row r="538" spans="1:17" ht="38.25" x14ac:dyDescent="0.2">
      <c r="A538" s="54">
        <v>523</v>
      </c>
      <c r="B538" s="4" t="s">
        <v>1757</v>
      </c>
      <c r="C538" s="61" t="s">
        <v>295</v>
      </c>
      <c r="D538" s="54">
        <v>3120370</v>
      </c>
      <c r="E538" s="5" t="s">
        <v>382</v>
      </c>
      <c r="F538" s="4"/>
      <c r="G538" s="54">
        <v>796</v>
      </c>
      <c r="H538" s="54" t="s">
        <v>61</v>
      </c>
      <c r="I538" s="59">
        <v>10</v>
      </c>
      <c r="J538" s="6">
        <v>80439000000</v>
      </c>
      <c r="K538" s="54" t="s">
        <v>34</v>
      </c>
      <c r="L538" s="59">
        <v>19855.310000000001</v>
      </c>
      <c r="M538" s="231"/>
      <c r="N538" s="232"/>
      <c r="O538" s="46">
        <v>42064</v>
      </c>
      <c r="P538" s="234"/>
      <c r="Q538" s="234"/>
    </row>
    <row r="539" spans="1:17" ht="38.25" x14ac:dyDescent="0.2">
      <c r="A539" s="54">
        <v>524</v>
      </c>
      <c r="B539" s="4" t="s">
        <v>1757</v>
      </c>
      <c r="C539" s="61" t="s">
        <v>295</v>
      </c>
      <c r="D539" s="54">
        <v>3120370</v>
      </c>
      <c r="E539" s="5" t="s">
        <v>383</v>
      </c>
      <c r="F539" s="4"/>
      <c r="G539" s="54">
        <v>796</v>
      </c>
      <c r="H539" s="54" t="s">
        <v>61</v>
      </c>
      <c r="I539" s="59">
        <v>5</v>
      </c>
      <c r="J539" s="6">
        <v>80439000000</v>
      </c>
      <c r="K539" s="54" t="s">
        <v>34</v>
      </c>
      <c r="L539" s="59">
        <v>7721.89</v>
      </c>
      <c r="M539" s="231"/>
      <c r="N539" s="232"/>
      <c r="O539" s="46">
        <v>42064</v>
      </c>
      <c r="P539" s="234"/>
      <c r="Q539" s="234"/>
    </row>
    <row r="540" spans="1:17" ht="38.25" x14ac:dyDescent="0.2">
      <c r="A540" s="54">
        <v>525</v>
      </c>
      <c r="B540" s="4" t="s">
        <v>1757</v>
      </c>
      <c r="C540" s="61" t="s">
        <v>295</v>
      </c>
      <c r="D540" s="54">
        <v>3120370</v>
      </c>
      <c r="E540" s="5" t="s">
        <v>384</v>
      </c>
      <c r="F540" s="4"/>
      <c r="G540" s="54">
        <v>796</v>
      </c>
      <c r="H540" s="54" t="s">
        <v>61</v>
      </c>
      <c r="I540" s="59">
        <v>15</v>
      </c>
      <c r="J540" s="6">
        <v>80439000000</v>
      </c>
      <c r="K540" s="54" t="s">
        <v>34</v>
      </c>
      <c r="L540" s="59">
        <v>20899.96</v>
      </c>
      <c r="M540" s="231"/>
      <c r="N540" s="232"/>
      <c r="O540" s="46">
        <v>42064</v>
      </c>
      <c r="P540" s="234"/>
      <c r="Q540" s="234"/>
    </row>
    <row r="541" spans="1:17" ht="38.25" x14ac:dyDescent="0.2">
      <c r="A541" s="54">
        <v>526</v>
      </c>
      <c r="B541" s="4" t="s">
        <v>1757</v>
      </c>
      <c r="C541" s="61" t="s">
        <v>295</v>
      </c>
      <c r="D541" s="54">
        <v>3120370</v>
      </c>
      <c r="E541" s="5" t="s">
        <v>385</v>
      </c>
      <c r="F541" s="4"/>
      <c r="G541" s="54">
        <v>796</v>
      </c>
      <c r="H541" s="54" t="s">
        <v>61</v>
      </c>
      <c r="I541" s="59">
        <v>3</v>
      </c>
      <c r="J541" s="6">
        <v>80439000000</v>
      </c>
      <c r="K541" s="54" t="s">
        <v>34</v>
      </c>
      <c r="L541" s="59">
        <v>6262.79</v>
      </c>
      <c r="M541" s="231"/>
      <c r="N541" s="232"/>
      <c r="O541" s="46">
        <v>42064</v>
      </c>
      <c r="P541" s="234"/>
      <c r="Q541" s="234"/>
    </row>
    <row r="542" spans="1:17" ht="38.25" x14ac:dyDescent="0.2">
      <c r="A542" s="54">
        <v>527</v>
      </c>
      <c r="B542" s="4" t="s">
        <v>1757</v>
      </c>
      <c r="C542" s="61" t="s">
        <v>295</v>
      </c>
      <c r="D542" s="54">
        <v>3120370</v>
      </c>
      <c r="E542" s="5" t="s">
        <v>386</v>
      </c>
      <c r="F542" s="4"/>
      <c r="G542" s="54">
        <v>796</v>
      </c>
      <c r="H542" s="54" t="s">
        <v>61</v>
      </c>
      <c r="I542" s="59">
        <v>10</v>
      </c>
      <c r="J542" s="6">
        <v>80439000000</v>
      </c>
      <c r="K542" s="54" t="s">
        <v>34</v>
      </c>
      <c r="L542" s="59">
        <v>41281.07</v>
      </c>
      <c r="M542" s="231"/>
      <c r="N542" s="232"/>
      <c r="O542" s="46">
        <v>42064</v>
      </c>
      <c r="P542" s="234"/>
      <c r="Q542" s="234"/>
    </row>
    <row r="543" spans="1:17" ht="38.25" x14ac:dyDescent="0.2">
      <c r="A543" s="54">
        <v>528</v>
      </c>
      <c r="B543" s="4" t="s">
        <v>1757</v>
      </c>
      <c r="C543" s="61" t="s">
        <v>295</v>
      </c>
      <c r="D543" s="54">
        <v>3120370</v>
      </c>
      <c r="E543" s="5" t="s">
        <v>387</v>
      </c>
      <c r="F543" s="4"/>
      <c r="G543" s="54">
        <v>796</v>
      </c>
      <c r="H543" s="54" t="s">
        <v>61</v>
      </c>
      <c r="I543" s="59">
        <v>7</v>
      </c>
      <c r="J543" s="6">
        <v>80439000000</v>
      </c>
      <c r="K543" s="54" t="s">
        <v>34</v>
      </c>
      <c r="L543" s="59">
        <v>35383.620000000003</v>
      </c>
      <c r="M543" s="231"/>
      <c r="N543" s="232"/>
      <c r="O543" s="46">
        <v>42064</v>
      </c>
      <c r="P543" s="234"/>
      <c r="Q543" s="234"/>
    </row>
    <row r="544" spans="1:17" ht="38.25" x14ac:dyDescent="0.2">
      <c r="A544" s="54">
        <v>529</v>
      </c>
      <c r="B544" s="4" t="s">
        <v>1757</v>
      </c>
      <c r="C544" s="61" t="s">
        <v>295</v>
      </c>
      <c r="D544" s="54">
        <v>3120370</v>
      </c>
      <c r="E544" s="5" t="s">
        <v>388</v>
      </c>
      <c r="F544" s="4"/>
      <c r="G544" s="54">
        <v>796</v>
      </c>
      <c r="H544" s="54" t="s">
        <v>61</v>
      </c>
      <c r="I544" s="59">
        <v>5</v>
      </c>
      <c r="J544" s="6">
        <v>80439000000</v>
      </c>
      <c r="K544" s="54" t="s">
        <v>34</v>
      </c>
      <c r="L544" s="59">
        <v>20952.28</v>
      </c>
      <c r="M544" s="231"/>
      <c r="N544" s="232"/>
      <c r="O544" s="46">
        <v>42064</v>
      </c>
      <c r="P544" s="234"/>
      <c r="Q544" s="234"/>
    </row>
    <row r="545" spans="1:17" ht="38.25" x14ac:dyDescent="0.2">
      <c r="A545" s="54">
        <v>530</v>
      </c>
      <c r="B545" s="4" t="s">
        <v>1757</v>
      </c>
      <c r="C545" s="61" t="s">
        <v>295</v>
      </c>
      <c r="D545" s="54">
        <v>3120370</v>
      </c>
      <c r="E545" s="5" t="s">
        <v>389</v>
      </c>
      <c r="F545" s="4"/>
      <c r="G545" s="54">
        <v>796</v>
      </c>
      <c r="H545" s="54" t="s">
        <v>61</v>
      </c>
      <c r="I545" s="59">
        <v>4</v>
      </c>
      <c r="J545" s="6">
        <v>80439000000</v>
      </c>
      <c r="K545" s="54" t="s">
        <v>34</v>
      </c>
      <c r="L545" s="59">
        <v>86260.76</v>
      </c>
      <c r="M545" s="231"/>
      <c r="N545" s="232"/>
      <c r="O545" s="46">
        <v>42064</v>
      </c>
      <c r="P545" s="234"/>
      <c r="Q545" s="234"/>
    </row>
    <row r="546" spans="1:17" ht="38.25" x14ac:dyDescent="0.2">
      <c r="A546" s="54">
        <v>531</v>
      </c>
      <c r="B546" s="4" t="s">
        <v>1757</v>
      </c>
      <c r="C546" s="61" t="s">
        <v>295</v>
      </c>
      <c r="D546" s="54">
        <v>3120370</v>
      </c>
      <c r="E546" s="5" t="s">
        <v>390</v>
      </c>
      <c r="F546" s="4"/>
      <c r="G546" s="54">
        <v>796</v>
      </c>
      <c r="H546" s="54" t="s">
        <v>61</v>
      </c>
      <c r="I546" s="59">
        <v>15</v>
      </c>
      <c r="J546" s="6">
        <v>80439000000</v>
      </c>
      <c r="K546" s="54" t="s">
        <v>34</v>
      </c>
      <c r="L546" s="59">
        <v>164174.84</v>
      </c>
      <c r="M546" s="231"/>
      <c r="N546" s="232"/>
      <c r="O546" s="46">
        <v>42064</v>
      </c>
      <c r="P546" s="234"/>
      <c r="Q546" s="234"/>
    </row>
    <row r="547" spans="1:17" ht="38.25" x14ac:dyDescent="0.2">
      <c r="A547" s="54">
        <v>532</v>
      </c>
      <c r="B547" s="4" t="s">
        <v>1757</v>
      </c>
      <c r="C547" s="61" t="s">
        <v>295</v>
      </c>
      <c r="D547" s="54">
        <v>3120370</v>
      </c>
      <c r="E547" s="5" t="s">
        <v>391</v>
      </c>
      <c r="F547" s="4"/>
      <c r="G547" s="54">
        <v>796</v>
      </c>
      <c r="H547" s="54" t="s">
        <v>61</v>
      </c>
      <c r="I547" s="59">
        <v>2</v>
      </c>
      <c r="J547" s="6">
        <v>80439000000</v>
      </c>
      <c r="K547" s="54" t="s">
        <v>34</v>
      </c>
      <c r="L547" s="59">
        <v>12020.19</v>
      </c>
      <c r="M547" s="231"/>
      <c r="N547" s="232"/>
      <c r="O547" s="46">
        <v>42064</v>
      </c>
      <c r="P547" s="234"/>
      <c r="Q547" s="234"/>
    </row>
    <row r="548" spans="1:17" ht="38.25" x14ac:dyDescent="0.2">
      <c r="A548" s="54">
        <v>533</v>
      </c>
      <c r="B548" s="4" t="s">
        <v>1757</v>
      </c>
      <c r="C548" s="61" t="s">
        <v>295</v>
      </c>
      <c r="D548" s="54">
        <v>3120370</v>
      </c>
      <c r="E548" s="5" t="s">
        <v>392</v>
      </c>
      <c r="F548" s="4"/>
      <c r="G548" s="54">
        <v>796</v>
      </c>
      <c r="H548" s="54" t="s">
        <v>61</v>
      </c>
      <c r="I548" s="59">
        <v>20</v>
      </c>
      <c r="J548" s="6">
        <v>80439000000</v>
      </c>
      <c r="K548" s="54" t="s">
        <v>34</v>
      </c>
      <c r="L548" s="59">
        <v>31563.45</v>
      </c>
      <c r="M548" s="231"/>
      <c r="N548" s="232"/>
      <c r="O548" s="46">
        <v>42064</v>
      </c>
      <c r="P548" s="234"/>
      <c r="Q548" s="234"/>
    </row>
    <row r="549" spans="1:17" ht="38.25" x14ac:dyDescent="0.2">
      <c r="A549" s="54">
        <v>534</v>
      </c>
      <c r="B549" s="4" t="s">
        <v>1757</v>
      </c>
      <c r="C549" s="61" t="s">
        <v>295</v>
      </c>
      <c r="D549" s="54">
        <v>3120370</v>
      </c>
      <c r="E549" s="5" t="s">
        <v>393</v>
      </c>
      <c r="F549" s="4"/>
      <c r="G549" s="54">
        <v>796</v>
      </c>
      <c r="H549" s="54" t="s">
        <v>61</v>
      </c>
      <c r="I549" s="59">
        <v>15</v>
      </c>
      <c r="J549" s="6">
        <v>80439000000</v>
      </c>
      <c r="K549" s="54" t="s">
        <v>34</v>
      </c>
      <c r="L549" s="59">
        <v>71201.16</v>
      </c>
      <c r="M549" s="231"/>
      <c r="N549" s="232"/>
      <c r="O549" s="46">
        <v>42064</v>
      </c>
      <c r="P549" s="234"/>
      <c r="Q549" s="234"/>
    </row>
    <row r="550" spans="1:17" ht="38.25" x14ac:dyDescent="0.2">
      <c r="A550" s="54">
        <v>535</v>
      </c>
      <c r="B550" s="4" t="s">
        <v>1757</v>
      </c>
      <c r="C550" s="61" t="s">
        <v>295</v>
      </c>
      <c r="D550" s="54">
        <v>3120370</v>
      </c>
      <c r="E550" s="5" t="s">
        <v>394</v>
      </c>
      <c r="F550" s="4"/>
      <c r="G550" s="54">
        <v>796</v>
      </c>
      <c r="H550" s="54" t="s">
        <v>61</v>
      </c>
      <c r="I550" s="59">
        <v>4</v>
      </c>
      <c r="J550" s="6">
        <v>80439000000</v>
      </c>
      <c r="K550" s="54" t="s">
        <v>34</v>
      </c>
      <c r="L550" s="59">
        <v>8504.19</v>
      </c>
      <c r="M550" s="231"/>
      <c r="N550" s="232"/>
      <c r="O550" s="46">
        <v>42064</v>
      </c>
      <c r="P550" s="234"/>
      <c r="Q550" s="234"/>
    </row>
    <row r="551" spans="1:17" ht="38.25" x14ac:dyDescent="0.2">
      <c r="A551" s="54">
        <v>536</v>
      </c>
      <c r="B551" s="4" t="s">
        <v>1757</v>
      </c>
      <c r="C551" s="61" t="s">
        <v>295</v>
      </c>
      <c r="D551" s="54">
        <v>3120370</v>
      </c>
      <c r="E551" s="5" t="s">
        <v>395</v>
      </c>
      <c r="F551" s="4"/>
      <c r="G551" s="54">
        <v>796</v>
      </c>
      <c r="H551" s="54" t="s">
        <v>61</v>
      </c>
      <c r="I551" s="59">
        <v>4</v>
      </c>
      <c r="J551" s="6">
        <v>80439000000</v>
      </c>
      <c r="K551" s="54" t="s">
        <v>34</v>
      </c>
      <c r="L551" s="59">
        <v>26677.47</v>
      </c>
      <c r="M551" s="231"/>
      <c r="N551" s="232"/>
      <c r="O551" s="46">
        <v>42064</v>
      </c>
      <c r="P551" s="234"/>
      <c r="Q551" s="234"/>
    </row>
    <row r="552" spans="1:17" ht="38.25" x14ac:dyDescent="0.2">
      <c r="A552" s="54">
        <v>537</v>
      </c>
      <c r="B552" s="4" t="s">
        <v>1757</v>
      </c>
      <c r="C552" s="61" t="s">
        <v>117</v>
      </c>
      <c r="D552" s="54">
        <v>3141000</v>
      </c>
      <c r="E552" s="5" t="s">
        <v>396</v>
      </c>
      <c r="F552" s="4"/>
      <c r="G552" s="54">
        <v>796</v>
      </c>
      <c r="H552" s="54" t="s">
        <v>61</v>
      </c>
      <c r="I552" s="59">
        <v>20</v>
      </c>
      <c r="J552" s="6">
        <v>80439000000</v>
      </c>
      <c r="K552" s="54" t="s">
        <v>34</v>
      </c>
      <c r="L552" s="59">
        <v>2218.7600000000002</v>
      </c>
      <c r="M552" s="231"/>
      <c r="N552" s="232"/>
      <c r="O552" s="46">
        <v>42036</v>
      </c>
      <c r="P552" s="234"/>
      <c r="Q552" s="234"/>
    </row>
    <row r="553" spans="1:17" ht="38.25" x14ac:dyDescent="0.2">
      <c r="A553" s="54">
        <v>538</v>
      </c>
      <c r="B553" s="4" t="s">
        <v>1757</v>
      </c>
      <c r="C553" s="61" t="s">
        <v>117</v>
      </c>
      <c r="D553" s="54">
        <v>3141000</v>
      </c>
      <c r="E553" s="5" t="s">
        <v>397</v>
      </c>
      <c r="F553" s="4"/>
      <c r="G553" s="54">
        <v>796</v>
      </c>
      <c r="H553" s="54" t="s">
        <v>61</v>
      </c>
      <c r="I553" s="59">
        <v>100</v>
      </c>
      <c r="J553" s="6">
        <v>80439000000</v>
      </c>
      <c r="K553" s="54" t="s">
        <v>34</v>
      </c>
      <c r="L553" s="59">
        <v>17669.38</v>
      </c>
      <c r="M553" s="231"/>
      <c r="N553" s="232"/>
      <c r="O553" s="46">
        <v>42064</v>
      </c>
      <c r="P553" s="234"/>
      <c r="Q553" s="234"/>
    </row>
    <row r="554" spans="1:17" ht="38.25" x14ac:dyDescent="0.2">
      <c r="A554" s="54">
        <v>539</v>
      </c>
      <c r="B554" s="4" t="s">
        <v>1757</v>
      </c>
      <c r="C554" s="61" t="s">
        <v>117</v>
      </c>
      <c r="D554" s="54">
        <v>3141000</v>
      </c>
      <c r="E554" s="5" t="s">
        <v>398</v>
      </c>
      <c r="F554" s="4"/>
      <c r="G554" s="54">
        <v>796</v>
      </c>
      <c r="H554" s="54" t="s">
        <v>61</v>
      </c>
      <c r="I554" s="59">
        <v>20</v>
      </c>
      <c r="J554" s="6">
        <v>80439000000</v>
      </c>
      <c r="K554" s="54" t="s">
        <v>34</v>
      </c>
      <c r="L554" s="59">
        <v>9617.48</v>
      </c>
      <c r="M554" s="231"/>
      <c r="N554" s="232"/>
      <c r="O554" s="46">
        <v>42036</v>
      </c>
      <c r="P554" s="234"/>
      <c r="Q554" s="234"/>
    </row>
    <row r="555" spans="1:17" ht="38.25" x14ac:dyDescent="0.2">
      <c r="A555" s="54">
        <v>540</v>
      </c>
      <c r="B555" s="4" t="s">
        <v>1757</v>
      </c>
      <c r="C555" s="61" t="s">
        <v>117</v>
      </c>
      <c r="D555" s="54">
        <v>3141000</v>
      </c>
      <c r="E555" s="5" t="s">
        <v>399</v>
      </c>
      <c r="F555" s="4"/>
      <c r="G555" s="54">
        <v>796</v>
      </c>
      <c r="H555" s="54" t="s">
        <v>61</v>
      </c>
      <c r="I555" s="59">
        <v>50</v>
      </c>
      <c r="J555" s="6">
        <v>80439000000</v>
      </c>
      <c r="K555" s="54" t="s">
        <v>34</v>
      </c>
      <c r="L555" s="59">
        <v>3456.93</v>
      </c>
      <c r="M555" s="231"/>
      <c r="N555" s="232"/>
      <c r="O555" s="46">
        <v>42064</v>
      </c>
      <c r="P555" s="234"/>
      <c r="Q555" s="234"/>
    </row>
    <row r="556" spans="1:17" ht="38.25" x14ac:dyDescent="0.2">
      <c r="A556" s="54">
        <v>541</v>
      </c>
      <c r="B556" s="4" t="s">
        <v>1757</v>
      </c>
      <c r="C556" s="61" t="s">
        <v>117</v>
      </c>
      <c r="D556" s="54">
        <v>3141000</v>
      </c>
      <c r="E556" s="5" t="s">
        <v>400</v>
      </c>
      <c r="F556" s="4"/>
      <c r="G556" s="54">
        <v>796</v>
      </c>
      <c r="H556" s="54" t="s">
        <v>61</v>
      </c>
      <c r="I556" s="59">
        <v>50</v>
      </c>
      <c r="J556" s="6">
        <v>80439000000</v>
      </c>
      <c r="K556" s="54" t="s">
        <v>34</v>
      </c>
      <c r="L556" s="59">
        <v>4026.11</v>
      </c>
      <c r="M556" s="231"/>
      <c r="N556" s="232"/>
      <c r="O556" s="46">
        <v>42036</v>
      </c>
      <c r="P556" s="234"/>
      <c r="Q556" s="234"/>
    </row>
    <row r="557" spans="1:17" ht="38.25" x14ac:dyDescent="0.2">
      <c r="A557" s="54">
        <v>542</v>
      </c>
      <c r="B557" s="4" t="s">
        <v>1757</v>
      </c>
      <c r="C557" s="61" t="s">
        <v>406</v>
      </c>
      <c r="D557" s="54">
        <v>3190480</v>
      </c>
      <c r="E557" s="5" t="s">
        <v>407</v>
      </c>
      <c r="F557" s="4"/>
      <c r="G557" s="54">
        <v>796</v>
      </c>
      <c r="H557" s="54" t="s">
        <v>61</v>
      </c>
      <c r="I557" s="59">
        <v>150</v>
      </c>
      <c r="J557" s="6">
        <v>80439000000</v>
      </c>
      <c r="K557" s="54" t="s">
        <v>34</v>
      </c>
      <c r="L557" s="59">
        <v>22772.25</v>
      </c>
      <c r="M557" s="231"/>
      <c r="N557" s="232"/>
      <c r="O557" s="46">
        <v>42036</v>
      </c>
      <c r="P557" s="234"/>
      <c r="Q557" s="234"/>
    </row>
    <row r="558" spans="1:17" ht="38.25" x14ac:dyDescent="0.2">
      <c r="A558" s="54">
        <v>543</v>
      </c>
      <c r="B558" s="4" t="s">
        <v>1757</v>
      </c>
      <c r="C558" s="61" t="s">
        <v>406</v>
      </c>
      <c r="D558" s="54">
        <v>3190480</v>
      </c>
      <c r="E558" s="5" t="s">
        <v>408</v>
      </c>
      <c r="F558" s="4"/>
      <c r="G558" s="54">
        <v>796</v>
      </c>
      <c r="H558" s="54" t="s">
        <v>61</v>
      </c>
      <c r="I558" s="59">
        <v>150</v>
      </c>
      <c r="J558" s="6">
        <v>80439000000</v>
      </c>
      <c r="K558" s="54" t="s">
        <v>34</v>
      </c>
      <c r="L558" s="59">
        <v>19081.580000000002</v>
      </c>
      <c r="M558" s="231"/>
      <c r="N558" s="232"/>
      <c r="O558" s="46">
        <v>42036</v>
      </c>
      <c r="P558" s="234"/>
      <c r="Q558" s="234"/>
    </row>
    <row r="559" spans="1:17" ht="38.25" x14ac:dyDescent="0.2">
      <c r="A559" s="54">
        <v>544</v>
      </c>
      <c r="B559" s="4" t="s">
        <v>1757</v>
      </c>
      <c r="C559" s="61" t="s">
        <v>406</v>
      </c>
      <c r="D559" s="54">
        <v>3190480</v>
      </c>
      <c r="E559" s="5" t="s">
        <v>409</v>
      </c>
      <c r="F559" s="4"/>
      <c r="G559" s="54">
        <v>796</v>
      </c>
      <c r="H559" s="54" t="s">
        <v>61</v>
      </c>
      <c r="I559" s="59">
        <v>50</v>
      </c>
      <c r="J559" s="6">
        <v>80439000000</v>
      </c>
      <c r="K559" s="54" t="s">
        <v>34</v>
      </c>
      <c r="L559" s="59">
        <v>7262.69</v>
      </c>
      <c r="M559" s="231"/>
      <c r="N559" s="232"/>
      <c r="O559" s="46">
        <v>42036</v>
      </c>
      <c r="P559" s="234"/>
      <c r="Q559" s="234"/>
    </row>
    <row r="560" spans="1:17" ht="38.25" x14ac:dyDescent="0.2">
      <c r="A560" s="54">
        <v>545</v>
      </c>
      <c r="B560" s="4" t="s">
        <v>1757</v>
      </c>
      <c r="C560" s="61" t="s">
        <v>86</v>
      </c>
      <c r="D560" s="54">
        <v>3120480</v>
      </c>
      <c r="E560" s="5" t="s">
        <v>410</v>
      </c>
      <c r="F560" s="4"/>
      <c r="G560" s="54">
        <v>796</v>
      </c>
      <c r="H560" s="54" t="s">
        <v>61</v>
      </c>
      <c r="I560" s="59">
        <v>5</v>
      </c>
      <c r="J560" s="6">
        <v>80439000000</v>
      </c>
      <c r="K560" s="54" t="s">
        <v>34</v>
      </c>
      <c r="L560" s="59">
        <v>8986.91</v>
      </c>
      <c r="M560" s="231"/>
      <c r="N560" s="232"/>
      <c r="O560" s="46">
        <v>42036</v>
      </c>
      <c r="P560" s="234"/>
      <c r="Q560" s="234"/>
    </row>
    <row r="561" spans="1:17" ht="38.25" x14ac:dyDescent="0.2">
      <c r="A561" s="54">
        <v>546</v>
      </c>
      <c r="B561" s="4" t="s">
        <v>1757</v>
      </c>
      <c r="C561" s="61" t="s">
        <v>86</v>
      </c>
      <c r="D561" s="54">
        <v>3120480</v>
      </c>
      <c r="E561" s="5" t="s">
        <v>411</v>
      </c>
      <c r="F561" s="4"/>
      <c r="G561" s="54">
        <v>796</v>
      </c>
      <c r="H561" s="54" t="s">
        <v>61</v>
      </c>
      <c r="I561" s="59">
        <v>5</v>
      </c>
      <c r="J561" s="6">
        <v>80439000000</v>
      </c>
      <c r="K561" s="54" t="s">
        <v>34</v>
      </c>
      <c r="L561" s="59">
        <v>13174.61</v>
      </c>
      <c r="M561" s="231"/>
      <c r="N561" s="232"/>
      <c r="O561" s="46">
        <v>42036</v>
      </c>
      <c r="P561" s="234"/>
      <c r="Q561" s="234"/>
    </row>
    <row r="562" spans="1:17" ht="38.25" x14ac:dyDescent="0.2">
      <c r="A562" s="54">
        <v>547</v>
      </c>
      <c r="B562" s="4" t="s">
        <v>1757</v>
      </c>
      <c r="C562" s="61" t="s">
        <v>241</v>
      </c>
      <c r="D562" s="54">
        <v>3211393</v>
      </c>
      <c r="E562" s="5" t="s">
        <v>412</v>
      </c>
      <c r="F562" s="4"/>
      <c r="G562" s="54">
        <v>796</v>
      </c>
      <c r="H562" s="54" t="s">
        <v>61</v>
      </c>
      <c r="I562" s="59">
        <v>20</v>
      </c>
      <c r="J562" s="6">
        <v>80439000000</v>
      </c>
      <c r="K562" s="54" t="s">
        <v>34</v>
      </c>
      <c r="L562" s="59">
        <v>6412.13</v>
      </c>
      <c r="M562" s="231"/>
      <c r="N562" s="232"/>
      <c r="O562" s="46">
        <v>42036</v>
      </c>
      <c r="P562" s="234"/>
      <c r="Q562" s="234"/>
    </row>
    <row r="563" spans="1:17" ht="38.25" x14ac:dyDescent="0.2">
      <c r="A563" s="54">
        <v>548</v>
      </c>
      <c r="B563" s="4" t="s">
        <v>2723</v>
      </c>
      <c r="C563" s="61" t="s">
        <v>162</v>
      </c>
      <c r="D563" s="54">
        <v>2893000</v>
      </c>
      <c r="E563" s="5" t="s">
        <v>2724</v>
      </c>
      <c r="F563" s="4"/>
      <c r="G563" s="54">
        <v>796</v>
      </c>
      <c r="H563" s="54" t="s">
        <v>61</v>
      </c>
      <c r="I563" s="59">
        <v>2</v>
      </c>
      <c r="J563" s="6">
        <v>80439000000</v>
      </c>
      <c r="K563" s="54" t="s">
        <v>34</v>
      </c>
      <c r="L563" s="59">
        <v>18217.8</v>
      </c>
      <c r="M563" s="231"/>
      <c r="N563" s="232"/>
      <c r="O563" s="46">
        <v>42186</v>
      </c>
      <c r="P563" s="234"/>
      <c r="Q563" s="234"/>
    </row>
    <row r="564" spans="1:17" ht="127.5" x14ac:dyDescent="0.2">
      <c r="A564" s="54">
        <v>549</v>
      </c>
      <c r="B564" s="4" t="s">
        <v>1757</v>
      </c>
      <c r="C564" s="61" t="s">
        <v>117</v>
      </c>
      <c r="D564" s="54">
        <v>3141000</v>
      </c>
      <c r="E564" s="5" t="s">
        <v>425</v>
      </c>
      <c r="F564" s="4" t="s">
        <v>426</v>
      </c>
      <c r="G564" s="54">
        <v>796</v>
      </c>
      <c r="H564" s="54" t="s">
        <v>61</v>
      </c>
      <c r="I564" s="59">
        <v>4</v>
      </c>
      <c r="J564" s="6">
        <v>80439000000</v>
      </c>
      <c r="K564" s="54" t="s">
        <v>34</v>
      </c>
      <c r="L564" s="59">
        <v>20940</v>
      </c>
      <c r="M564" s="231"/>
      <c r="N564" s="232"/>
      <c r="O564" s="46">
        <v>42095</v>
      </c>
      <c r="P564" s="234"/>
      <c r="Q564" s="234"/>
    </row>
    <row r="565" spans="1:17" ht="38.25" x14ac:dyDescent="0.2">
      <c r="A565" s="54">
        <v>550</v>
      </c>
      <c r="B565" s="4"/>
      <c r="C565" s="61" t="s">
        <v>19</v>
      </c>
      <c r="D565" s="54">
        <v>3020350</v>
      </c>
      <c r="E565" s="5" t="s">
        <v>2207</v>
      </c>
      <c r="F565" s="4" t="s">
        <v>2208</v>
      </c>
      <c r="G565" s="54">
        <v>796</v>
      </c>
      <c r="H565" s="54" t="s">
        <v>61</v>
      </c>
      <c r="I565" s="59">
        <v>6</v>
      </c>
      <c r="J565" s="6">
        <v>80439000000</v>
      </c>
      <c r="K565" s="54" t="s">
        <v>34</v>
      </c>
      <c r="L565" s="59">
        <v>5930.21</v>
      </c>
      <c r="M565" s="231"/>
      <c r="N565" s="232"/>
      <c r="O565" s="46">
        <v>42063</v>
      </c>
      <c r="P565" s="234"/>
      <c r="Q565" s="234"/>
    </row>
    <row r="566" spans="1:17" ht="38.25" x14ac:dyDescent="0.2">
      <c r="A566" s="54">
        <v>551</v>
      </c>
      <c r="B566" s="4"/>
      <c r="C566" s="61" t="s">
        <v>86</v>
      </c>
      <c r="D566" s="54">
        <v>2930367</v>
      </c>
      <c r="E566" s="5" t="s">
        <v>2209</v>
      </c>
      <c r="F566" s="4" t="s">
        <v>2210</v>
      </c>
      <c r="G566" s="54">
        <v>796</v>
      </c>
      <c r="H566" s="54" t="s">
        <v>61</v>
      </c>
      <c r="I566" s="59">
        <v>2</v>
      </c>
      <c r="J566" s="6">
        <v>80439000000</v>
      </c>
      <c r="K566" s="54" t="s">
        <v>34</v>
      </c>
      <c r="L566" s="59">
        <v>14126.58</v>
      </c>
      <c r="M566" s="231"/>
      <c r="N566" s="232"/>
      <c r="O566" s="46">
        <v>42063</v>
      </c>
      <c r="P566" s="234"/>
      <c r="Q566" s="234"/>
    </row>
    <row r="567" spans="1:17" ht="38.25" x14ac:dyDescent="0.2">
      <c r="A567" s="54">
        <v>552</v>
      </c>
      <c r="B567" s="4"/>
      <c r="C567" s="61" t="s">
        <v>235</v>
      </c>
      <c r="D567" s="54" t="s">
        <v>303</v>
      </c>
      <c r="E567" s="5" t="s">
        <v>2275</v>
      </c>
      <c r="F567" s="4"/>
      <c r="G567" s="54">
        <v>796</v>
      </c>
      <c r="H567" s="54" t="s">
        <v>61</v>
      </c>
      <c r="I567" s="59">
        <v>360</v>
      </c>
      <c r="J567" s="6">
        <v>80439000000</v>
      </c>
      <c r="K567" s="54" t="s">
        <v>34</v>
      </c>
      <c r="L567" s="59">
        <v>20525.560000000001</v>
      </c>
      <c r="M567" s="231"/>
      <c r="N567" s="232"/>
      <c r="O567" s="46">
        <v>42063</v>
      </c>
      <c r="P567" s="234"/>
      <c r="Q567" s="234"/>
    </row>
    <row r="568" spans="1:17" ht="38.25" x14ac:dyDescent="0.2">
      <c r="A568" s="54">
        <v>553</v>
      </c>
      <c r="B568" s="4"/>
      <c r="C568" s="61" t="s">
        <v>235</v>
      </c>
      <c r="D568" s="54" t="s">
        <v>303</v>
      </c>
      <c r="E568" s="5" t="s">
        <v>2276</v>
      </c>
      <c r="F568" s="4"/>
      <c r="G568" s="54">
        <v>796</v>
      </c>
      <c r="H568" s="54" t="s">
        <v>61</v>
      </c>
      <c r="I568" s="59">
        <v>800</v>
      </c>
      <c r="J568" s="6">
        <v>80439000000</v>
      </c>
      <c r="K568" s="54" t="s">
        <v>34</v>
      </c>
      <c r="L568" s="59">
        <v>11312.63</v>
      </c>
      <c r="M568" s="231"/>
      <c r="N568" s="232"/>
      <c r="O568" s="46">
        <v>42063</v>
      </c>
      <c r="P568" s="234"/>
      <c r="Q568" s="234"/>
    </row>
    <row r="569" spans="1:17" ht="38.25" x14ac:dyDescent="0.2">
      <c r="A569" s="54">
        <v>554</v>
      </c>
      <c r="B569" s="4"/>
      <c r="C569" s="61" t="s">
        <v>235</v>
      </c>
      <c r="D569" s="54" t="s">
        <v>303</v>
      </c>
      <c r="E569" s="5" t="s">
        <v>2277</v>
      </c>
      <c r="F569" s="4"/>
      <c r="G569" s="54">
        <v>796</v>
      </c>
      <c r="H569" s="54" t="s">
        <v>61</v>
      </c>
      <c r="I569" s="59">
        <v>300</v>
      </c>
      <c r="J569" s="6">
        <v>80439000000</v>
      </c>
      <c r="K569" s="54" t="s">
        <v>34</v>
      </c>
      <c r="L569" s="59">
        <v>43275.44</v>
      </c>
      <c r="M569" s="231"/>
      <c r="N569" s="232"/>
      <c r="O569" s="46">
        <v>42063</v>
      </c>
      <c r="P569" s="234"/>
      <c r="Q569" s="234"/>
    </row>
    <row r="570" spans="1:17" ht="38.25" x14ac:dyDescent="0.2">
      <c r="A570" s="54">
        <v>555</v>
      </c>
      <c r="B570" s="4"/>
      <c r="C570" s="61" t="s">
        <v>235</v>
      </c>
      <c r="D570" s="54" t="s">
        <v>303</v>
      </c>
      <c r="E570" s="5" t="s">
        <v>2278</v>
      </c>
      <c r="F570" s="4"/>
      <c r="G570" s="54">
        <v>796</v>
      </c>
      <c r="H570" s="54" t="s">
        <v>61</v>
      </c>
      <c r="I570" s="59">
        <v>1000</v>
      </c>
      <c r="J570" s="6">
        <v>80439000000</v>
      </c>
      <c r="K570" s="54" t="s">
        <v>34</v>
      </c>
      <c r="L570" s="59">
        <v>107914.29</v>
      </c>
      <c r="M570" s="231"/>
      <c r="N570" s="232"/>
      <c r="O570" s="46">
        <v>42063</v>
      </c>
      <c r="P570" s="234"/>
      <c r="Q570" s="234"/>
    </row>
    <row r="571" spans="1:17" ht="38.25" x14ac:dyDescent="0.2">
      <c r="A571" s="54">
        <v>556</v>
      </c>
      <c r="B571" s="4"/>
      <c r="C571" s="61" t="s">
        <v>235</v>
      </c>
      <c r="D571" s="54" t="s">
        <v>303</v>
      </c>
      <c r="E571" s="5" t="s">
        <v>2279</v>
      </c>
      <c r="F571" s="4"/>
      <c r="G571" s="54">
        <v>796</v>
      </c>
      <c r="H571" s="54" t="s">
        <v>61</v>
      </c>
      <c r="I571" s="59">
        <v>15</v>
      </c>
      <c r="J571" s="6">
        <v>80439000000</v>
      </c>
      <c r="K571" s="54" t="s">
        <v>34</v>
      </c>
      <c r="L571" s="59">
        <v>979.83</v>
      </c>
      <c r="M571" s="231"/>
      <c r="N571" s="232"/>
      <c r="O571" s="46">
        <v>42063</v>
      </c>
      <c r="P571" s="234"/>
      <c r="Q571" s="234"/>
    </row>
    <row r="572" spans="1:17" ht="38.25" x14ac:dyDescent="0.2">
      <c r="A572" s="54">
        <v>557</v>
      </c>
      <c r="B572" s="4"/>
      <c r="C572" s="61" t="s">
        <v>235</v>
      </c>
      <c r="D572" s="54" t="s">
        <v>303</v>
      </c>
      <c r="E572" s="5" t="s">
        <v>2280</v>
      </c>
      <c r="F572" s="4"/>
      <c r="G572" s="54">
        <v>796</v>
      </c>
      <c r="H572" s="54" t="s">
        <v>61</v>
      </c>
      <c r="I572" s="59">
        <v>15</v>
      </c>
      <c r="J572" s="6">
        <v>80439000000</v>
      </c>
      <c r="K572" s="54" t="s">
        <v>34</v>
      </c>
      <c r="L572" s="59">
        <v>1672.11</v>
      </c>
      <c r="M572" s="231"/>
      <c r="N572" s="232"/>
      <c r="O572" s="46">
        <v>42063</v>
      </c>
      <c r="P572" s="234"/>
      <c r="Q572" s="234"/>
    </row>
    <row r="573" spans="1:17" ht="38.25" x14ac:dyDescent="0.2">
      <c r="A573" s="54">
        <v>558</v>
      </c>
      <c r="B573" s="4"/>
      <c r="C573" s="61" t="s">
        <v>235</v>
      </c>
      <c r="D573" s="54" t="s">
        <v>303</v>
      </c>
      <c r="E573" s="5" t="s">
        <v>2281</v>
      </c>
      <c r="F573" s="4"/>
      <c r="G573" s="54">
        <v>796</v>
      </c>
      <c r="H573" s="54" t="s">
        <v>61</v>
      </c>
      <c r="I573" s="59">
        <v>200</v>
      </c>
      <c r="J573" s="6">
        <v>80439000000</v>
      </c>
      <c r="K573" s="54" t="s">
        <v>34</v>
      </c>
      <c r="L573" s="59">
        <v>91816.04</v>
      </c>
      <c r="M573" s="231"/>
      <c r="N573" s="232"/>
      <c r="O573" s="46">
        <v>42063</v>
      </c>
      <c r="P573" s="234"/>
      <c r="Q573" s="234"/>
    </row>
    <row r="574" spans="1:17" ht="38.25" x14ac:dyDescent="0.2">
      <c r="A574" s="54">
        <v>559</v>
      </c>
      <c r="B574" s="4"/>
      <c r="C574" s="61" t="s">
        <v>235</v>
      </c>
      <c r="D574" s="54" t="s">
        <v>303</v>
      </c>
      <c r="E574" s="5" t="s">
        <v>2282</v>
      </c>
      <c r="F574" s="4"/>
      <c r="G574" s="54">
        <v>796</v>
      </c>
      <c r="H574" s="54" t="s">
        <v>61</v>
      </c>
      <c r="I574" s="59">
        <v>200</v>
      </c>
      <c r="J574" s="6">
        <v>80439000000</v>
      </c>
      <c r="K574" s="54" t="s">
        <v>34</v>
      </c>
      <c r="L574" s="59">
        <v>2248.54</v>
      </c>
      <c r="M574" s="231"/>
      <c r="N574" s="232"/>
      <c r="O574" s="46">
        <v>42063</v>
      </c>
      <c r="P574" s="234"/>
      <c r="Q574" s="234"/>
    </row>
    <row r="575" spans="1:17" ht="38.25" x14ac:dyDescent="0.2">
      <c r="A575" s="54">
        <v>560</v>
      </c>
      <c r="B575" s="4"/>
      <c r="C575" s="61" t="s">
        <v>235</v>
      </c>
      <c r="D575" s="54" t="s">
        <v>303</v>
      </c>
      <c r="E575" s="5" t="s">
        <v>2283</v>
      </c>
      <c r="F575" s="4"/>
      <c r="G575" s="54">
        <v>796</v>
      </c>
      <c r="H575" s="54" t="s">
        <v>61</v>
      </c>
      <c r="I575" s="59">
        <v>500</v>
      </c>
      <c r="J575" s="6">
        <v>80439000000</v>
      </c>
      <c r="K575" s="54" t="s">
        <v>34</v>
      </c>
      <c r="L575" s="59">
        <v>28504.58</v>
      </c>
      <c r="M575" s="231"/>
      <c r="N575" s="232"/>
      <c r="O575" s="46">
        <v>42063</v>
      </c>
      <c r="P575" s="234"/>
      <c r="Q575" s="234"/>
    </row>
    <row r="576" spans="1:17" ht="38.25" x14ac:dyDescent="0.2">
      <c r="A576" s="54">
        <v>561</v>
      </c>
      <c r="B576" s="4"/>
      <c r="C576" s="61" t="s">
        <v>235</v>
      </c>
      <c r="D576" s="54" t="s">
        <v>303</v>
      </c>
      <c r="E576" s="5" t="s">
        <v>2284</v>
      </c>
      <c r="F576" s="4"/>
      <c r="G576" s="54">
        <v>796</v>
      </c>
      <c r="H576" s="54" t="s">
        <v>61</v>
      </c>
      <c r="I576" s="59">
        <v>400</v>
      </c>
      <c r="J576" s="6">
        <v>80439000000</v>
      </c>
      <c r="K576" s="54" t="s">
        <v>34</v>
      </c>
      <c r="L576" s="59">
        <v>104959.66</v>
      </c>
      <c r="M576" s="231"/>
      <c r="N576" s="232"/>
      <c r="O576" s="46">
        <v>42063</v>
      </c>
      <c r="P576" s="234"/>
      <c r="Q576" s="234"/>
    </row>
    <row r="577" spans="1:17" ht="38.25" x14ac:dyDescent="0.2">
      <c r="A577" s="54">
        <v>562</v>
      </c>
      <c r="B577" s="4"/>
      <c r="C577" s="61" t="s">
        <v>235</v>
      </c>
      <c r="D577" s="54" t="s">
        <v>303</v>
      </c>
      <c r="E577" s="5" t="s">
        <v>2285</v>
      </c>
      <c r="F577" s="4"/>
      <c r="G577" s="54">
        <v>796</v>
      </c>
      <c r="H577" s="54" t="s">
        <v>61</v>
      </c>
      <c r="I577" s="59">
        <v>120</v>
      </c>
      <c r="J577" s="6">
        <v>80439000000</v>
      </c>
      <c r="K577" s="54" t="s">
        <v>34</v>
      </c>
      <c r="L577" s="59">
        <v>17737.099999999999</v>
      </c>
      <c r="M577" s="231"/>
      <c r="N577" s="232"/>
      <c r="O577" s="46">
        <v>42063</v>
      </c>
      <c r="P577" s="234"/>
      <c r="Q577" s="234"/>
    </row>
    <row r="578" spans="1:17" ht="38.25" x14ac:dyDescent="0.2">
      <c r="A578" s="54">
        <v>563</v>
      </c>
      <c r="B578" s="4"/>
      <c r="C578" s="61" t="s">
        <v>235</v>
      </c>
      <c r="D578" s="54" t="s">
        <v>303</v>
      </c>
      <c r="E578" s="5" t="s">
        <v>2286</v>
      </c>
      <c r="F578" s="4"/>
      <c r="G578" s="54">
        <v>796</v>
      </c>
      <c r="H578" s="54" t="s">
        <v>61</v>
      </c>
      <c r="I578" s="59">
        <v>500</v>
      </c>
      <c r="J578" s="6">
        <v>80439000000</v>
      </c>
      <c r="K578" s="54" t="s">
        <v>34</v>
      </c>
      <c r="L578" s="59">
        <v>94307.48</v>
      </c>
      <c r="M578" s="231"/>
      <c r="N578" s="232"/>
      <c r="O578" s="46">
        <v>42063</v>
      </c>
      <c r="P578" s="234"/>
      <c r="Q578" s="234"/>
    </row>
    <row r="579" spans="1:17" ht="38.25" x14ac:dyDescent="0.2">
      <c r="A579" s="54">
        <v>564</v>
      </c>
      <c r="B579" s="4"/>
      <c r="C579" s="61" t="s">
        <v>235</v>
      </c>
      <c r="D579" s="54" t="s">
        <v>303</v>
      </c>
      <c r="E579" s="5" t="s">
        <v>2287</v>
      </c>
      <c r="F579" s="4"/>
      <c r="G579" s="54">
        <v>796</v>
      </c>
      <c r="H579" s="54" t="s">
        <v>61</v>
      </c>
      <c r="I579" s="59">
        <v>400</v>
      </c>
      <c r="J579" s="6">
        <v>80439000000</v>
      </c>
      <c r="K579" s="54" t="s">
        <v>34</v>
      </c>
      <c r="L579" s="59">
        <v>68822.240000000005</v>
      </c>
      <c r="M579" s="231"/>
      <c r="N579" s="232"/>
      <c r="O579" s="46">
        <v>42063</v>
      </c>
      <c r="P579" s="234"/>
      <c r="Q579" s="234"/>
    </row>
    <row r="580" spans="1:17" ht="38.25" x14ac:dyDescent="0.2">
      <c r="A580" s="54">
        <v>565</v>
      </c>
      <c r="B580" s="4"/>
      <c r="C580" s="61" t="s">
        <v>19</v>
      </c>
      <c r="D580" s="54">
        <v>3222510</v>
      </c>
      <c r="E580" s="5" t="s">
        <v>2206</v>
      </c>
      <c r="F580" s="4"/>
      <c r="G580" s="54">
        <v>796</v>
      </c>
      <c r="H580" s="54" t="s">
        <v>61</v>
      </c>
      <c r="I580" s="59">
        <v>14</v>
      </c>
      <c r="J580" s="6">
        <v>80439000000</v>
      </c>
      <c r="K580" s="54" t="s">
        <v>34</v>
      </c>
      <c r="L580" s="59">
        <v>9123.1</v>
      </c>
      <c r="M580" s="231"/>
      <c r="N580" s="232"/>
      <c r="O580" s="46">
        <v>42063</v>
      </c>
      <c r="P580" s="234"/>
      <c r="Q580" s="234"/>
    </row>
    <row r="581" spans="1:17" ht="38.25" x14ac:dyDescent="0.2">
      <c r="A581" s="54">
        <v>566</v>
      </c>
      <c r="B581" s="4"/>
      <c r="C581" s="61" t="s">
        <v>19</v>
      </c>
      <c r="D581" s="54">
        <v>3020350</v>
      </c>
      <c r="E581" s="5" t="s">
        <v>2346</v>
      </c>
      <c r="F581" s="4"/>
      <c r="G581" s="54">
        <v>796</v>
      </c>
      <c r="H581" s="54" t="s">
        <v>61</v>
      </c>
      <c r="I581" s="59">
        <v>14</v>
      </c>
      <c r="J581" s="6">
        <v>80439000000</v>
      </c>
      <c r="K581" s="54" t="s">
        <v>34</v>
      </c>
      <c r="L581" s="59">
        <v>27512</v>
      </c>
      <c r="M581" s="231"/>
      <c r="N581" s="232"/>
      <c r="O581" s="46">
        <v>42063</v>
      </c>
      <c r="P581" s="234"/>
      <c r="Q581" s="234"/>
    </row>
    <row r="582" spans="1:17" ht="38.25" x14ac:dyDescent="0.2">
      <c r="A582" s="54">
        <v>567</v>
      </c>
      <c r="B582" s="4"/>
      <c r="C582" s="61" t="s">
        <v>19</v>
      </c>
      <c r="D582" s="54">
        <v>3020350</v>
      </c>
      <c r="E582" s="5" t="s">
        <v>2507</v>
      </c>
      <c r="F582" s="4" t="s">
        <v>2208</v>
      </c>
      <c r="G582" s="54">
        <v>796</v>
      </c>
      <c r="H582" s="54" t="s">
        <v>61</v>
      </c>
      <c r="I582" s="59">
        <v>6</v>
      </c>
      <c r="J582" s="6">
        <v>80439000000</v>
      </c>
      <c r="K582" s="54" t="s">
        <v>34</v>
      </c>
      <c r="L582" s="59">
        <v>5930.21</v>
      </c>
      <c r="M582" s="231"/>
      <c r="N582" s="232"/>
      <c r="O582" s="46">
        <v>42036</v>
      </c>
      <c r="P582" s="234"/>
      <c r="Q582" s="234"/>
    </row>
    <row r="583" spans="1:17" ht="38.25" x14ac:dyDescent="0.2">
      <c r="A583" s="54">
        <v>568</v>
      </c>
      <c r="B583" s="4"/>
      <c r="C583" s="61" t="s">
        <v>125</v>
      </c>
      <c r="D583" s="54">
        <v>3150250</v>
      </c>
      <c r="E583" s="5" t="s">
        <v>2525</v>
      </c>
      <c r="F583" s="4" t="s">
        <v>2526</v>
      </c>
      <c r="G583" s="54">
        <v>796</v>
      </c>
      <c r="H583" s="54" t="s">
        <v>61</v>
      </c>
      <c r="I583" s="59">
        <v>3</v>
      </c>
      <c r="J583" s="6">
        <v>80439000000</v>
      </c>
      <c r="K583" s="54" t="s">
        <v>34</v>
      </c>
      <c r="L583" s="59">
        <v>2676.57</v>
      </c>
      <c r="M583" s="231"/>
      <c r="N583" s="232"/>
      <c r="O583" s="46">
        <v>42036</v>
      </c>
      <c r="P583" s="234"/>
      <c r="Q583" s="234"/>
    </row>
    <row r="584" spans="1:17" ht="38.25" x14ac:dyDescent="0.2">
      <c r="A584" s="54">
        <v>569</v>
      </c>
      <c r="B584" s="4"/>
      <c r="C584" s="61" t="s">
        <v>19</v>
      </c>
      <c r="D584" s="54">
        <v>3020350</v>
      </c>
      <c r="E584" s="5" t="s">
        <v>2554</v>
      </c>
      <c r="F584" s="4"/>
      <c r="G584" s="54">
        <v>796</v>
      </c>
      <c r="H584" s="54" t="s">
        <v>61</v>
      </c>
      <c r="I584" s="59">
        <v>5</v>
      </c>
      <c r="J584" s="6">
        <v>80439000000</v>
      </c>
      <c r="K584" s="54" t="s">
        <v>34</v>
      </c>
      <c r="L584" s="59">
        <v>4941.8500000000004</v>
      </c>
      <c r="M584" s="231"/>
      <c r="N584" s="232"/>
      <c r="O584" s="46" t="s">
        <v>28</v>
      </c>
      <c r="P584" s="234"/>
      <c r="Q584" s="234"/>
    </row>
    <row r="585" spans="1:17" ht="38.25" x14ac:dyDescent="0.2">
      <c r="A585" s="54">
        <v>570</v>
      </c>
      <c r="B585" s="4"/>
      <c r="C585" s="61" t="s">
        <v>125</v>
      </c>
      <c r="D585" s="54">
        <v>2947174</v>
      </c>
      <c r="E585" s="5" t="s">
        <v>2610</v>
      </c>
      <c r="F585" s="4"/>
      <c r="G585" s="54">
        <v>796</v>
      </c>
      <c r="H585" s="54" t="s">
        <v>61</v>
      </c>
      <c r="I585" s="59">
        <v>8</v>
      </c>
      <c r="J585" s="6">
        <v>80439000000</v>
      </c>
      <c r="K585" s="54" t="s">
        <v>34</v>
      </c>
      <c r="L585" s="59">
        <v>6282</v>
      </c>
      <c r="M585" s="231"/>
      <c r="N585" s="232"/>
      <c r="O585" s="46">
        <v>42064</v>
      </c>
      <c r="P585" s="234"/>
      <c r="Q585" s="234"/>
    </row>
    <row r="586" spans="1:17" ht="38.25" x14ac:dyDescent="0.2">
      <c r="A586" s="54">
        <v>571</v>
      </c>
      <c r="B586" s="4"/>
      <c r="C586" s="61" t="s">
        <v>269</v>
      </c>
      <c r="D586" s="54">
        <v>3130000</v>
      </c>
      <c r="E586" s="5" t="s">
        <v>2618</v>
      </c>
      <c r="F586" s="4" t="s">
        <v>2619</v>
      </c>
      <c r="G586" s="54" t="s">
        <v>271</v>
      </c>
      <c r="H586" s="54" t="s">
        <v>272</v>
      </c>
      <c r="I586" s="59">
        <v>100</v>
      </c>
      <c r="J586" s="6">
        <v>80439000000</v>
      </c>
      <c r="K586" s="54" t="s">
        <v>34</v>
      </c>
      <c r="L586" s="59">
        <v>11225.04</v>
      </c>
      <c r="M586" s="231"/>
      <c r="N586" s="232"/>
      <c r="O586" s="46">
        <v>42064</v>
      </c>
      <c r="P586" s="234"/>
      <c r="Q586" s="234"/>
    </row>
    <row r="587" spans="1:17" ht="38.25" x14ac:dyDescent="0.2">
      <c r="A587" s="54">
        <v>572</v>
      </c>
      <c r="B587" s="4"/>
      <c r="C587" s="61" t="s">
        <v>269</v>
      </c>
      <c r="D587" s="54">
        <v>3130000</v>
      </c>
      <c r="E587" s="5" t="s">
        <v>2620</v>
      </c>
      <c r="F587" s="4" t="s">
        <v>2619</v>
      </c>
      <c r="G587" s="54" t="s">
        <v>271</v>
      </c>
      <c r="H587" s="54" t="s">
        <v>272</v>
      </c>
      <c r="I587" s="59">
        <v>50</v>
      </c>
      <c r="J587" s="6">
        <v>80439000000</v>
      </c>
      <c r="K587" s="54" t="s">
        <v>34</v>
      </c>
      <c r="L587" s="59">
        <v>11391.6</v>
      </c>
      <c r="M587" s="231"/>
      <c r="N587" s="232"/>
      <c r="O587" s="46">
        <v>42064</v>
      </c>
      <c r="P587" s="234"/>
      <c r="Q587" s="234"/>
    </row>
    <row r="588" spans="1:17" ht="38.25" x14ac:dyDescent="0.2">
      <c r="A588" s="54">
        <v>573</v>
      </c>
      <c r="B588" s="4"/>
      <c r="C588" s="61" t="s">
        <v>269</v>
      </c>
      <c r="D588" s="54">
        <v>3130000</v>
      </c>
      <c r="E588" s="5" t="s">
        <v>2621</v>
      </c>
      <c r="F588" s="4" t="s">
        <v>2619</v>
      </c>
      <c r="G588" s="54" t="s">
        <v>271</v>
      </c>
      <c r="H588" s="54" t="s">
        <v>272</v>
      </c>
      <c r="I588" s="59">
        <v>150</v>
      </c>
      <c r="J588" s="6">
        <v>80439000000</v>
      </c>
      <c r="K588" s="54" t="s">
        <v>34</v>
      </c>
      <c r="L588" s="59">
        <v>7899.3</v>
      </c>
      <c r="M588" s="231"/>
      <c r="N588" s="232"/>
      <c r="O588" s="46">
        <v>42064</v>
      </c>
      <c r="P588" s="234"/>
      <c r="Q588" s="234"/>
    </row>
    <row r="589" spans="1:17" ht="38.25" x14ac:dyDescent="0.2">
      <c r="A589" s="54">
        <v>574</v>
      </c>
      <c r="B589" s="4"/>
      <c r="C589" s="61" t="s">
        <v>269</v>
      </c>
      <c r="D589" s="54">
        <v>3130000</v>
      </c>
      <c r="E589" s="5" t="s">
        <v>2622</v>
      </c>
      <c r="F589" s="4" t="s">
        <v>2623</v>
      </c>
      <c r="G589" s="54" t="s">
        <v>271</v>
      </c>
      <c r="H589" s="54" t="s">
        <v>272</v>
      </c>
      <c r="I589" s="59">
        <v>160</v>
      </c>
      <c r="J589" s="6">
        <v>80439000000</v>
      </c>
      <c r="K589" s="54" t="s">
        <v>34</v>
      </c>
      <c r="L589" s="59">
        <v>26715.200000000001</v>
      </c>
      <c r="M589" s="231"/>
      <c r="N589" s="232"/>
      <c r="O589" s="46">
        <v>42064</v>
      </c>
      <c r="P589" s="234"/>
      <c r="Q589" s="234"/>
    </row>
    <row r="590" spans="1:17" ht="38.25" x14ac:dyDescent="0.2">
      <c r="A590" s="54">
        <v>575</v>
      </c>
      <c r="B590" s="4"/>
      <c r="C590" s="61" t="s">
        <v>269</v>
      </c>
      <c r="D590" s="54">
        <v>3130000</v>
      </c>
      <c r="E590" s="5" t="s">
        <v>2622</v>
      </c>
      <c r="F590" s="4" t="s">
        <v>2623</v>
      </c>
      <c r="G590" s="54" t="s">
        <v>271</v>
      </c>
      <c r="H590" s="54" t="s">
        <v>272</v>
      </c>
      <c r="I590" s="59">
        <v>100</v>
      </c>
      <c r="J590" s="6">
        <v>80439000000</v>
      </c>
      <c r="K590" s="54" t="s">
        <v>34</v>
      </c>
      <c r="L590" s="59">
        <v>16697</v>
      </c>
      <c r="M590" s="231"/>
      <c r="N590" s="232"/>
      <c r="O590" s="46">
        <v>42217</v>
      </c>
      <c r="P590" s="234"/>
      <c r="Q590" s="234"/>
    </row>
    <row r="591" spans="1:17" ht="38.25" x14ac:dyDescent="0.2">
      <c r="A591" s="54">
        <v>576</v>
      </c>
      <c r="B591" s="4"/>
      <c r="C591" s="61" t="s">
        <v>19</v>
      </c>
      <c r="D591" s="54">
        <v>3020000</v>
      </c>
      <c r="E591" s="5" t="s">
        <v>2624</v>
      </c>
      <c r="F591" s="4"/>
      <c r="G591" s="54">
        <v>796</v>
      </c>
      <c r="H591" s="54" t="s">
        <v>61</v>
      </c>
      <c r="I591" s="59">
        <v>2</v>
      </c>
      <c r="J591" s="6">
        <v>80439000000</v>
      </c>
      <c r="K591" s="54" t="s">
        <v>34</v>
      </c>
      <c r="L591" s="59">
        <v>188.46</v>
      </c>
      <c r="M591" s="231"/>
      <c r="N591" s="232"/>
      <c r="O591" s="46">
        <v>42217</v>
      </c>
      <c r="P591" s="234"/>
      <c r="Q591" s="234"/>
    </row>
    <row r="592" spans="1:17" ht="38.25" x14ac:dyDescent="0.2">
      <c r="A592" s="54">
        <v>577</v>
      </c>
      <c r="B592" s="4"/>
      <c r="C592" s="61" t="s">
        <v>19</v>
      </c>
      <c r="D592" s="54">
        <v>3222510</v>
      </c>
      <c r="E592" s="5" t="s">
        <v>2858</v>
      </c>
      <c r="F592" s="4" t="s">
        <v>2859</v>
      </c>
      <c r="G592" s="54">
        <v>796</v>
      </c>
      <c r="H592" s="54" t="s">
        <v>61</v>
      </c>
      <c r="I592" s="59">
        <v>6</v>
      </c>
      <c r="J592" s="6">
        <v>80439000000</v>
      </c>
      <c r="K592" s="54" t="s">
        <v>34</v>
      </c>
      <c r="L592" s="59">
        <v>15076.8</v>
      </c>
      <c r="M592" s="231"/>
      <c r="N592" s="232"/>
      <c r="O592" s="46">
        <v>42095</v>
      </c>
      <c r="P592" s="234"/>
      <c r="Q592" s="234"/>
    </row>
    <row r="593" spans="1:17" ht="38.25" x14ac:dyDescent="0.2">
      <c r="A593" s="54">
        <v>578</v>
      </c>
      <c r="B593" s="4"/>
      <c r="C593" s="61" t="s">
        <v>19</v>
      </c>
      <c r="D593" s="54">
        <v>3020350</v>
      </c>
      <c r="E593" s="5" t="s">
        <v>2969</v>
      </c>
      <c r="F593" s="4"/>
      <c r="G593" s="54">
        <v>796</v>
      </c>
      <c r="H593" s="54" t="s">
        <v>61</v>
      </c>
      <c r="I593" s="59">
        <v>6</v>
      </c>
      <c r="J593" s="6">
        <v>80439000000</v>
      </c>
      <c r="K593" s="54" t="s">
        <v>34</v>
      </c>
      <c r="L593" s="59">
        <v>12436.79</v>
      </c>
      <c r="M593" s="231"/>
      <c r="N593" s="232"/>
      <c r="O593" s="46">
        <v>42125</v>
      </c>
      <c r="P593" s="234"/>
      <c r="Q593" s="234"/>
    </row>
    <row r="594" spans="1:17" ht="38.25" x14ac:dyDescent="0.2">
      <c r="A594" s="54">
        <v>579</v>
      </c>
      <c r="B594" s="4"/>
      <c r="C594" s="61" t="s">
        <v>86</v>
      </c>
      <c r="D594" s="54">
        <v>2930367</v>
      </c>
      <c r="E594" s="5" t="s">
        <v>3021</v>
      </c>
      <c r="F594" s="4"/>
      <c r="G594" s="54">
        <v>796</v>
      </c>
      <c r="H594" s="54" t="s">
        <v>61</v>
      </c>
      <c r="I594" s="59">
        <v>2</v>
      </c>
      <c r="J594" s="6">
        <v>80439000000</v>
      </c>
      <c r="K594" s="54" t="s">
        <v>34</v>
      </c>
      <c r="L594" s="59">
        <v>5235</v>
      </c>
      <c r="M594" s="231"/>
      <c r="N594" s="232"/>
      <c r="O594" s="46">
        <v>42095</v>
      </c>
      <c r="P594" s="234"/>
      <c r="Q594" s="234"/>
    </row>
    <row r="595" spans="1:17" ht="38.25" x14ac:dyDescent="0.2">
      <c r="A595" s="54">
        <v>580</v>
      </c>
      <c r="B595" s="4"/>
      <c r="C595" s="61" t="s">
        <v>117</v>
      </c>
      <c r="D595" s="54">
        <v>3222180</v>
      </c>
      <c r="E595" s="5" t="s">
        <v>3024</v>
      </c>
      <c r="F595" s="4"/>
      <c r="G595" s="54">
        <v>796</v>
      </c>
      <c r="H595" s="54" t="s">
        <v>61</v>
      </c>
      <c r="I595" s="59">
        <v>7</v>
      </c>
      <c r="J595" s="6">
        <v>80439000000</v>
      </c>
      <c r="K595" s="54" t="s">
        <v>34</v>
      </c>
      <c r="L595" s="59">
        <v>248816.98485000001</v>
      </c>
      <c r="M595" s="231"/>
      <c r="N595" s="232"/>
      <c r="O595" s="46" t="s">
        <v>1373</v>
      </c>
      <c r="P595" s="234"/>
      <c r="Q595" s="234"/>
    </row>
    <row r="596" spans="1:17" ht="38.25" x14ac:dyDescent="0.2">
      <c r="A596" s="54">
        <v>581</v>
      </c>
      <c r="B596" s="4"/>
      <c r="C596" s="61" t="s">
        <v>125</v>
      </c>
      <c r="D596" s="54">
        <v>3150250</v>
      </c>
      <c r="E596" s="5" t="s">
        <v>3451</v>
      </c>
      <c r="F596" s="4"/>
      <c r="G596" s="54">
        <v>796</v>
      </c>
      <c r="H596" s="54" t="s">
        <v>61</v>
      </c>
      <c r="I596" s="59">
        <v>3</v>
      </c>
      <c r="J596" s="6">
        <v>80439000000</v>
      </c>
      <c r="K596" s="54" t="s">
        <v>34</v>
      </c>
      <c r="L596" s="59">
        <v>2676.57</v>
      </c>
      <c r="M596" s="231"/>
      <c r="N596" s="232"/>
      <c r="O596" s="46">
        <v>42036</v>
      </c>
      <c r="P596" s="234"/>
      <c r="Q596" s="234"/>
    </row>
    <row r="597" spans="1:17" ht="38.25" x14ac:dyDescent="0.2">
      <c r="A597" s="54">
        <v>582</v>
      </c>
      <c r="B597" s="4"/>
      <c r="C597" s="61" t="s">
        <v>19</v>
      </c>
      <c r="D597" s="54">
        <v>3222510</v>
      </c>
      <c r="E597" s="5" t="s">
        <v>3638</v>
      </c>
      <c r="F597" s="4"/>
      <c r="G597" s="54"/>
      <c r="H597" s="54" t="s">
        <v>82</v>
      </c>
      <c r="I597" s="59">
        <v>3</v>
      </c>
      <c r="J597" s="6">
        <v>80439000000</v>
      </c>
      <c r="K597" s="54" t="s">
        <v>34</v>
      </c>
      <c r="L597" s="59">
        <v>788.28</v>
      </c>
      <c r="M597" s="231"/>
      <c r="N597" s="232"/>
      <c r="O597" s="46" t="s">
        <v>3674</v>
      </c>
      <c r="P597" s="234"/>
      <c r="Q597" s="234"/>
    </row>
    <row r="598" spans="1:17" ht="38.25" x14ac:dyDescent="0.2">
      <c r="A598" s="54">
        <v>583</v>
      </c>
      <c r="B598" s="4"/>
      <c r="C598" s="61" t="s">
        <v>117</v>
      </c>
      <c r="D598" s="54">
        <v>3141000</v>
      </c>
      <c r="E598" s="5" t="s">
        <v>2558</v>
      </c>
      <c r="F598" s="4"/>
      <c r="G598" s="54">
        <v>796</v>
      </c>
      <c r="H598" s="54" t="s">
        <v>61</v>
      </c>
      <c r="I598" s="59">
        <v>6</v>
      </c>
      <c r="J598" s="6">
        <v>80439000000</v>
      </c>
      <c r="K598" s="54" t="s">
        <v>34</v>
      </c>
      <c r="L598" s="59">
        <v>45770.71</v>
      </c>
      <c r="M598" s="231"/>
      <c r="N598" s="232"/>
      <c r="O598" s="46" t="s">
        <v>788</v>
      </c>
      <c r="P598" s="234"/>
      <c r="Q598" s="234"/>
    </row>
    <row r="599" spans="1:17" ht="38.25" x14ac:dyDescent="0.2">
      <c r="A599" s="54">
        <v>584</v>
      </c>
      <c r="B599" s="4"/>
      <c r="C599" s="61" t="s">
        <v>117</v>
      </c>
      <c r="D599" s="54">
        <v>3141000</v>
      </c>
      <c r="E599" s="5" t="s">
        <v>2561</v>
      </c>
      <c r="F599" s="4" t="s">
        <v>2562</v>
      </c>
      <c r="G599" s="54">
        <v>796</v>
      </c>
      <c r="H599" s="54" t="s">
        <v>61</v>
      </c>
      <c r="I599" s="59">
        <v>2</v>
      </c>
      <c r="J599" s="6">
        <v>80439000000</v>
      </c>
      <c r="K599" s="54" t="s">
        <v>34</v>
      </c>
      <c r="L599" s="59">
        <v>31410</v>
      </c>
      <c r="M599" s="231"/>
      <c r="N599" s="232"/>
      <c r="O599" s="46">
        <v>42064</v>
      </c>
      <c r="P599" s="234"/>
      <c r="Q599" s="234"/>
    </row>
    <row r="600" spans="1:17" ht="38.25" x14ac:dyDescent="0.2">
      <c r="A600" s="54">
        <v>585</v>
      </c>
      <c r="B600" s="4"/>
      <c r="C600" s="61" t="s">
        <v>117</v>
      </c>
      <c r="D600" s="54">
        <v>3141000</v>
      </c>
      <c r="E600" s="5" t="s">
        <v>2561</v>
      </c>
      <c r="F600" s="4" t="s">
        <v>2562</v>
      </c>
      <c r="G600" s="54">
        <v>796</v>
      </c>
      <c r="H600" s="54" t="s">
        <v>61</v>
      </c>
      <c r="I600" s="59" t="s">
        <v>816</v>
      </c>
      <c r="J600" s="6">
        <v>80439000000</v>
      </c>
      <c r="K600" s="54" t="s">
        <v>34</v>
      </c>
      <c r="L600" s="59">
        <v>31410</v>
      </c>
      <c r="M600" s="231"/>
      <c r="N600" s="232"/>
      <c r="O600" s="46">
        <v>42217</v>
      </c>
      <c r="P600" s="234"/>
      <c r="Q600" s="234"/>
    </row>
    <row r="601" spans="1:17" ht="38.25" x14ac:dyDescent="0.2">
      <c r="A601" s="54">
        <v>586</v>
      </c>
      <c r="B601" s="4"/>
      <c r="C601" s="61" t="s">
        <v>117</v>
      </c>
      <c r="D601" s="54">
        <v>3141000</v>
      </c>
      <c r="E601" s="5" t="s">
        <v>2563</v>
      </c>
      <c r="F601" s="4" t="s">
        <v>2564</v>
      </c>
      <c r="G601" s="54">
        <v>796</v>
      </c>
      <c r="H601" s="54" t="s">
        <v>61</v>
      </c>
      <c r="I601" s="59">
        <v>2</v>
      </c>
      <c r="J601" s="6">
        <v>80439000000</v>
      </c>
      <c r="K601" s="54" t="s">
        <v>34</v>
      </c>
      <c r="L601" s="59">
        <v>47115</v>
      </c>
      <c r="M601" s="231"/>
      <c r="N601" s="232"/>
      <c r="O601" s="46">
        <v>42064</v>
      </c>
      <c r="P601" s="234"/>
      <c r="Q601" s="234"/>
    </row>
    <row r="602" spans="1:17" ht="38.25" x14ac:dyDescent="0.2">
      <c r="A602" s="54">
        <v>587</v>
      </c>
      <c r="B602" s="4"/>
      <c r="C602" s="61" t="s">
        <v>117</v>
      </c>
      <c r="D602" s="54">
        <v>3141000</v>
      </c>
      <c r="E602" s="5" t="s">
        <v>2563</v>
      </c>
      <c r="F602" s="4" t="s">
        <v>2564</v>
      </c>
      <c r="G602" s="54">
        <v>796</v>
      </c>
      <c r="H602" s="54" t="s">
        <v>61</v>
      </c>
      <c r="I602" s="59" t="s">
        <v>817</v>
      </c>
      <c r="J602" s="6">
        <v>80439000000</v>
      </c>
      <c r="K602" s="54" t="s">
        <v>34</v>
      </c>
      <c r="L602" s="59">
        <v>23557.5</v>
      </c>
      <c r="M602" s="231"/>
      <c r="N602" s="232"/>
      <c r="O602" s="46">
        <v>42217</v>
      </c>
      <c r="P602" s="234"/>
      <c r="Q602" s="234"/>
    </row>
    <row r="603" spans="1:17" ht="38.25" x14ac:dyDescent="0.2">
      <c r="A603" s="54">
        <v>588</v>
      </c>
      <c r="B603" s="4"/>
      <c r="C603" s="61" t="s">
        <v>117</v>
      </c>
      <c r="D603" s="54">
        <v>3141000</v>
      </c>
      <c r="E603" s="5" t="s">
        <v>2565</v>
      </c>
      <c r="F603" s="4" t="s">
        <v>2566</v>
      </c>
      <c r="G603" s="54">
        <v>796</v>
      </c>
      <c r="H603" s="54" t="s">
        <v>61</v>
      </c>
      <c r="I603" s="59">
        <v>1</v>
      </c>
      <c r="J603" s="6">
        <v>80439000000</v>
      </c>
      <c r="K603" s="54" t="s">
        <v>34</v>
      </c>
      <c r="L603" s="59">
        <v>9423</v>
      </c>
      <c r="M603" s="231"/>
      <c r="N603" s="232"/>
      <c r="O603" s="46">
        <v>42064</v>
      </c>
      <c r="P603" s="234"/>
      <c r="Q603" s="234"/>
    </row>
    <row r="604" spans="1:17" ht="38.25" x14ac:dyDescent="0.2">
      <c r="A604" s="54">
        <v>589</v>
      </c>
      <c r="B604" s="4"/>
      <c r="C604" s="61" t="s">
        <v>117</v>
      </c>
      <c r="D604" s="54">
        <v>3141000</v>
      </c>
      <c r="E604" s="5" t="s">
        <v>3453</v>
      </c>
      <c r="F604" s="4" t="s">
        <v>3454</v>
      </c>
      <c r="G604" s="54">
        <v>796</v>
      </c>
      <c r="H604" s="54" t="s">
        <v>61</v>
      </c>
      <c r="I604" s="59">
        <v>10</v>
      </c>
      <c r="J604" s="6">
        <v>80439000000</v>
      </c>
      <c r="K604" s="54" t="s">
        <v>34</v>
      </c>
      <c r="L604" s="59">
        <v>1314.7877000000003</v>
      </c>
      <c r="M604" s="231"/>
      <c r="N604" s="232"/>
      <c r="O604" s="46">
        <v>42005</v>
      </c>
      <c r="P604" s="234"/>
      <c r="Q604" s="234"/>
    </row>
    <row r="605" spans="1:17" ht="38.25" x14ac:dyDescent="0.2">
      <c r="A605" s="54">
        <v>590</v>
      </c>
      <c r="B605" s="4"/>
      <c r="C605" s="61" t="s">
        <v>117</v>
      </c>
      <c r="D605" s="54">
        <v>3141000</v>
      </c>
      <c r="E605" s="5" t="s">
        <v>3455</v>
      </c>
      <c r="F605" s="4" t="s">
        <v>3456</v>
      </c>
      <c r="G605" s="54">
        <v>796</v>
      </c>
      <c r="H605" s="54" t="s">
        <v>61</v>
      </c>
      <c r="I605" s="59">
        <v>10</v>
      </c>
      <c r="J605" s="6">
        <v>80439000000</v>
      </c>
      <c r="K605" s="54" t="s">
        <v>34</v>
      </c>
      <c r="L605" s="59">
        <v>449.42475000000002</v>
      </c>
      <c r="M605" s="231"/>
      <c r="N605" s="232"/>
      <c r="O605" s="46">
        <v>42005</v>
      </c>
      <c r="P605" s="234"/>
      <c r="Q605" s="234"/>
    </row>
    <row r="606" spans="1:17" ht="38.25" x14ac:dyDescent="0.2">
      <c r="A606" s="54">
        <v>591</v>
      </c>
      <c r="B606" s="4"/>
      <c r="C606" s="61" t="s">
        <v>117</v>
      </c>
      <c r="D606" s="54">
        <v>3141000</v>
      </c>
      <c r="E606" s="5" t="s">
        <v>3459</v>
      </c>
      <c r="F606" s="4" t="s">
        <v>3460</v>
      </c>
      <c r="G606" s="54">
        <v>796</v>
      </c>
      <c r="H606" s="54" t="s">
        <v>61</v>
      </c>
      <c r="I606" s="59">
        <v>20</v>
      </c>
      <c r="J606" s="6">
        <v>80439000000</v>
      </c>
      <c r="K606" s="54" t="s">
        <v>34</v>
      </c>
      <c r="L606" s="59">
        <v>1610.4</v>
      </c>
      <c r="M606" s="231"/>
      <c r="N606" s="232"/>
      <c r="O606" s="46" t="s">
        <v>1736</v>
      </c>
      <c r="P606" s="234"/>
      <c r="Q606" s="234"/>
    </row>
    <row r="607" spans="1:17" ht="38.25" x14ac:dyDescent="0.2">
      <c r="A607" s="54">
        <v>592</v>
      </c>
      <c r="B607" s="4"/>
      <c r="C607" s="61" t="s">
        <v>117</v>
      </c>
      <c r="D607" s="54">
        <v>3141000</v>
      </c>
      <c r="E607" s="5" t="s">
        <v>3461</v>
      </c>
      <c r="F607" s="4" t="s">
        <v>3462</v>
      </c>
      <c r="G607" s="54">
        <v>796</v>
      </c>
      <c r="H607" s="54" t="s">
        <v>61</v>
      </c>
      <c r="I607" s="59">
        <v>40</v>
      </c>
      <c r="J607" s="6">
        <v>80439000000</v>
      </c>
      <c r="K607" s="54" t="s">
        <v>34</v>
      </c>
      <c r="L607" s="59">
        <v>2765.6</v>
      </c>
      <c r="M607" s="231"/>
      <c r="N607" s="232"/>
      <c r="O607" s="46" t="s">
        <v>1736</v>
      </c>
      <c r="P607" s="234"/>
      <c r="Q607" s="234"/>
    </row>
    <row r="608" spans="1:17" ht="38.25" x14ac:dyDescent="0.2">
      <c r="A608" s="54">
        <v>593</v>
      </c>
      <c r="B608" s="4" t="s">
        <v>252</v>
      </c>
      <c r="C608" s="61" t="s">
        <v>253</v>
      </c>
      <c r="D608" s="54">
        <v>3111130</v>
      </c>
      <c r="E608" s="5" t="s">
        <v>254</v>
      </c>
      <c r="F608" s="4" t="s">
        <v>255</v>
      </c>
      <c r="G608" s="54" t="s">
        <v>3774</v>
      </c>
      <c r="H608" s="54" t="s">
        <v>61</v>
      </c>
      <c r="I608" s="59">
        <v>8</v>
      </c>
      <c r="J608" s="6">
        <v>80439000000</v>
      </c>
      <c r="K608" s="54" t="s">
        <v>34</v>
      </c>
      <c r="L608" s="59">
        <v>63255.55</v>
      </c>
      <c r="M608" s="231"/>
      <c r="N608" s="232"/>
      <c r="O608" s="46">
        <v>42036</v>
      </c>
      <c r="P608" s="234" t="s">
        <v>80</v>
      </c>
      <c r="Q608" s="234" t="s">
        <v>3774</v>
      </c>
    </row>
    <row r="609" spans="1:17" ht="38.25" x14ac:dyDescent="0.2">
      <c r="A609" s="54">
        <v>594</v>
      </c>
      <c r="B609" s="4" t="s">
        <v>252</v>
      </c>
      <c r="C609" s="61" t="s">
        <v>15</v>
      </c>
      <c r="D609" s="54">
        <v>3313170</v>
      </c>
      <c r="E609" s="5" t="s">
        <v>256</v>
      </c>
      <c r="F609" s="4" t="s">
        <v>257</v>
      </c>
      <c r="G609" s="54" t="s">
        <v>3774</v>
      </c>
      <c r="H609" s="54" t="s">
        <v>61</v>
      </c>
      <c r="I609" s="59">
        <v>1</v>
      </c>
      <c r="J609" s="6">
        <v>80439000000</v>
      </c>
      <c r="K609" s="54" t="s">
        <v>34</v>
      </c>
      <c r="L609" s="59">
        <v>15690.34</v>
      </c>
      <c r="M609" s="231"/>
      <c r="N609" s="232"/>
      <c r="O609" s="46">
        <v>42036</v>
      </c>
      <c r="P609" s="234"/>
      <c r="Q609" s="234"/>
    </row>
    <row r="610" spans="1:17" ht="38.25" x14ac:dyDescent="0.2">
      <c r="A610" s="54">
        <v>595</v>
      </c>
      <c r="B610" s="4" t="s">
        <v>252</v>
      </c>
      <c r="C610" s="61" t="s">
        <v>258</v>
      </c>
      <c r="D610" s="54">
        <v>2521340</v>
      </c>
      <c r="E610" s="5" t="s">
        <v>259</v>
      </c>
      <c r="F610" s="4"/>
      <c r="G610" s="54" t="s">
        <v>3774</v>
      </c>
      <c r="H610" s="54" t="s">
        <v>61</v>
      </c>
      <c r="I610" s="59">
        <v>10</v>
      </c>
      <c r="J610" s="6">
        <v>80439000000</v>
      </c>
      <c r="K610" s="54" t="s">
        <v>34</v>
      </c>
      <c r="L610" s="59">
        <v>14825.52</v>
      </c>
      <c r="M610" s="231"/>
      <c r="N610" s="232"/>
      <c r="O610" s="46">
        <v>42036</v>
      </c>
      <c r="P610" s="234"/>
      <c r="Q610" s="234"/>
    </row>
    <row r="611" spans="1:17" ht="38.25" x14ac:dyDescent="0.2">
      <c r="A611" s="54">
        <v>596</v>
      </c>
      <c r="B611" s="4" t="s">
        <v>252</v>
      </c>
      <c r="C611" s="61" t="s">
        <v>258</v>
      </c>
      <c r="D611" s="54">
        <v>2521340</v>
      </c>
      <c r="E611" s="5" t="s">
        <v>260</v>
      </c>
      <c r="F611" s="4"/>
      <c r="G611" s="54" t="s">
        <v>3774</v>
      </c>
      <c r="H611" s="54" t="s">
        <v>61</v>
      </c>
      <c r="I611" s="59">
        <v>10</v>
      </c>
      <c r="J611" s="6">
        <v>80439000000</v>
      </c>
      <c r="K611" s="54" t="s">
        <v>34</v>
      </c>
      <c r="L611" s="59">
        <v>14825.52</v>
      </c>
      <c r="M611" s="231"/>
      <c r="N611" s="232"/>
      <c r="O611" s="46">
        <v>42036</v>
      </c>
      <c r="P611" s="234"/>
      <c r="Q611" s="234"/>
    </row>
    <row r="612" spans="1:17" ht="51" x14ac:dyDescent="0.2">
      <c r="A612" s="54">
        <v>597</v>
      </c>
      <c r="B612" s="4" t="s">
        <v>252</v>
      </c>
      <c r="C612" s="61" t="s">
        <v>15</v>
      </c>
      <c r="D612" s="54">
        <v>3313170</v>
      </c>
      <c r="E612" s="5" t="s">
        <v>261</v>
      </c>
      <c r="F612" s="4"/>
      <c r="G612" s="54" t="s">
        <v>3774</v>
      </c>
      <c r="H612" s="54" t="s">
        <v>61</v>
      </c>
      <c r="I612" s="59">
        <v>1</v>
      </c>
      <c r="J612" s="6">
        <v>80439000000</v>
      </c>
      <c r="K612" s="54" t="s">
        <v>34</v>
      </c>
      <c r="L612" s="59">
        <v>71533.13</v>
      </c>
      <c r="M612" s="231"/>
      <c r="N612" s="232"/>
      <c r="O612" s="46">
        <v>42036</v>
      </c>
      <c r="P612" s="234"/>
      <c r="Q612" s="234"/>
    </row>
    <row r="613" spans="1:17" ht="38.25" x14ac:dyDescent="0.2">
      <c r="A613" s="54">
        <v>598</v>
      </c>
      <c r="B613" s="4" t="s">
        <v>252</v>
      </c>
      <c r="C613" s="61" t="s">
        <v>15</v>
      </c>
      <c r="D613" s="54">
        <v>3313170</v>
      </c>
      <c r="E613" s="5" t="s">
        <v>262</v>
      </c>
      <c r="F613" s="4"/>
      <c r="G613" s="54" t="s">
        <v>3774</v>
      </c>
      <c r="H613" s="54" t="s">
        <v>61</v>
      </c>
      <c r="I613" s="59">
        <v>8</v>
      </c>
      <c r="J613" s="6">
        <v>80439000000</v>
      </c>
      <c r="K613" s="54" t="s">
        <v>34</v>
      </c>
      <c r="L613" s="59">
        <v>102790.27</v>
      </c>
      <c r="M613" s="231"/>
      <c r="N613" s="232"/>
      <c r="O613" s="46">
        <v>42036</v>
      </c>
      <c r="P613" s="234"/>
      <c r="Q613" s="234"/>
    </row>
    <row r="614" spans="1:17" ht="38.25" x14ac:dyDescent="0.2">
      <c r="A614" s="54">
        <v>599</v>
      </c>
      <c r="B614" s="4" t="s">
        <v>252</v>
      </c>
      <c r="C614" s="61" t="s">
        <v>15</v>
      </c>
      <c r="D614" s="54">
        <v>3313170</v>
      </c>
      <c r="E614" s="5" t="s">
        <v>263</v>
      </c>
      <c r="F614" s="4"/>
      <c r="G614" s="54" t="s">
        <v>3774</v>
      </c>
      <c r="H614" s="54" t="s">
        <v>61</v>
      </c>
      <c r="I614" s="59">
        <v>8</v>
      </c>
      <c r="J614" s="6">
        <v>80439000000</v>
      </c>
      <c r="K614" s="54" t="s">
        <v>34</v>
      </c>
      <c r="L614" s="59">
        <v>102790.27</v>
      </c>
      <c r="M614" s="231"/>
      <c r="N614" s="232"/>
      <c r="O614" s="46">
        <v>42036</v>
      </c>
      <c r="P614" s="234"/>
      <c r="Q614" s="234"/>
    </row>
    <row r="615" spans="1:17" ht="38.25" x14ac:dyDescent="0.2">
      <c r="A615" s="54">
        <v>600</v>
      </c>
      <c r="B615" s="4" t="s">
        <v>252</v>
      </c>
      <c r="C615" s="61" t="s">
        <v>15</v>
      </c>
      <c r="D615" s="54">
        <v>3313170</v>
      </c>
      <c r="E615" s="5" t="s">
        <v>264</v>
      </c>
      <c r="F615" s="4"/>
      <c r="G615" s="54" t="s">
        <v>3774</v>
      </c>
      <c r="H615" s="54" t="s">
        <v>61</v>
      </c>
      <c r="I615" s="59">
        <v>8</v>
      </c>
      <c r="J615" s="6">
        <v>80439000000</v>
      </c>
      <c r="K615" s="54" t="s">
        <v>34</v>
      </c>
      <c r="L615" s="59">
        <v>112673.95</v>
      </c>
      <c r="M615" s="231"/>
      <c r="N615" s="232"/>
      <c r="O615" s="46">
        <v>42036</v>
      </c>
      <c r="P615" s="234"/>
      <c r="Q615" s="234"/>
    </row>
    <row r="616" spans="1:17" ht="38.25" x14ac:dyDescent="0.2">
      <c r="A616" s="54">
        <v>601</v>
      </c>
      <c r="B616" s="4" t="s">
        <v>252</v>
      </c>
      <c r="C616" s="61" t="s">
        <v>15</v>
      </c>
      <c r="D616" s="54">
        <v>3313170</v>
      </c>
      <c r="E616" s="5" t="s">
        <v>265</v>
      </c>
      <c r="F616" s="4"/>
      <c r="G616" s="54" t="s">
        <v>3774</v>
      </c>
      <c r="H616" s="54" t="s">
        <v>61</v>
      </c>
      <c r="I616" s="59">
        <v>6</v>
      </c>
      <c r="J616" s="6">
        <v>80439000000</v>
      </c>
      <c r="K616" s="54" t="s">
        <v>34</v>
      </c>
      <c r="L616" s="59">
        <v>67456.12</v>
      </c>
      <c r="M616" s="231"/>
      <c r="N616" s="232"/>
      <c r="O616" s="46">
        <v>42036</v>
      </c>
      <c r="P616" s="234"/>
      <c r="Q616" s="234"/>
    </row>
    <row r="617" spans="1:17" ht="38.25" x14ac:dyDescent="0.2">
      <c r="A617" s="54">
        <v>602</v>
      </c>
      <c r="B617" s="4" t="s">
        <v>1930</v>
      </c>
      <c r="C617" s="61" t="s">
        <v>15</v>
      </c>
      <c r="D617" s="54">
        <v>3313120</v>
      </c>
      <c r="E617" s="5" t="s">
        <v>2267</v>
      </c>
      <c r="F617" s="4" t="s">
        <v>255</v>
      </c>
      <c r="G617" s="54" t="s">
        <v>3774</v>
      </c>
      <c r="H617" s="54" t="s">
        <v>61</v>
      </c>
      <c r="I617" s="59">
        <v>3</v>
      </c>
      <c r="J617" s="6">
        <v>80439000000</v>
      </c>
      <c r="K617" s="54" t="s">
        <v>34</v>
      </c>
      <c r="L617" s="59">
        <v>56707.61</v>
      </c>
      <c r="M617" s="231"/>
      <c r="N617" s="232"/>
      <c r="O617" s="46">
        <v>42036</v>
      </c>
      <c r="P617" s="234"/>
      <c r="Q617" s="234"/>
    </row>
    <row r="618" spans="1:17" ht="38.25" x14ac:dyDescent="0.2">
      <c r="A618" s="54">
        <v>603</v>
      </c>
      <c r="B618" s="4" t="s">
        <v>1930</v>
      </c>
      <c r="C618" s="61" t="s">
        <v>2268</v>
      </c>
      <c r="D618" s="54">
        <v>3190101</v>
      </c>
      <c r="E618" s="5" t="s">
        <v>2269</v>
      </c>
      <c r="F618" s="4"/>
      <c r="G618" s="54" t="s">
        <v>3774</v>
      </c>
      <c r="H618" s="54" t="s">
        <v>61</v>
      </c>
      <c r="I618" s="59">
        <v>5</v>
      </c>
      <c r="J618" s="6">
        <v>80439000000</v>
      </c>
      <c r="K618" s="54" t="s">
        <v>34</v>
      </c>
      <c r="L618" s="59">
        <v>6795.03</v>
      </c>
      <c r="M618" s="231"/>
      <c r="N618" s="232"/>
      <c r="O618" s="46">
        <v>42036</v>
      </c>
      <c r="P618" s="234"/>
      <c r="Q618" s="234"/>
    </row>
    <row r="619" spans="1:17" ht="51" x14ac:dyDescent="0.2">
      <c r="A619" s="54">
        <v>604</v>
      </c>
      <c r="B619" s="4" t="s">
        <v>899</v>
      </c>
      <c r="C619" s="61" t="s">
        <v>900</v>
      </c>
      <c r="D619" s="54">
        <v>2611000</v>
      </c>
      <c r="E619" s="5" t="s">
        <v>901</v>
      </c>
      <c r="F619" s="4" t="s">
        <v>902</v>
      </c>
      <c r="G619" s="54">
        <v>796</v>
      </c>
      <c r="H619" s="54" t="s">
        <v>61</v>
      </c>
      <c r="I619" s="59">
        <v>50</v>
      </c>
      <c r="J619" s="6">
        <v>80439000000</v>
      </c>
      <c r="K619" s="54" t="s">
        <v>34</v>
      </c>
      <c r="L619" s="59">
        <v>235575</v>
      </c>
      <c r="M619" s="59">
        <f>SUM(L619)</f>
        <v>235575</v>
      </c>
      <c r="N619" s="46">
        <v>42005</v>
      </c>
      <c r="O619" s="46" t="s">
        <v>74</v>
      </c>
      <c r="P619" s="54" t="s">
        <v>80</v>
      </c>
      <c r="Q619" s="54" t="s">
        <v>3642</v>
      </c>
    </row>
    <row r="620" spans="1:17" ht="38.25" x14ac:dyDescent="0.2">
      <c r="A620" s="54">
        <v>605</v>
      </c>
      <c r="B620" s="4" t="s">
        <v>687</v>
      </c>
      <c r="C620" s="61" t="s">
        <v>23</v>
      </c>
      <c r="D620" s="54">
        <v>2521370</v>
      </c>
      <c r="E620" s="5" t="s">
        <v>1241</v>
      </c>
      <c r="F620" s="4"/>
      <c r="G620" s="54" t="s">
        <v>45</v>
      </c>
      <c r="H620" s="54" t="s">
        <v>72</v>
      </c>
      <c r="I620" s="59">
        <v>30</v>
      </c>
      <c r="J620" s="6">
        <v>80439000000</v>
      </c>
      <c r="K620" s="54" t="s">
        <v>34</v>
      </c>
      <c r="L620" s="59">
        <v>20622.3</v>
      </c>
      <c r="M620" s="231">
        <f>SUM(L620:L639)</f>
        <v>218385.61</v>
      </c>
      <c r="N620" s="232">
        <v>42036</v>
      </c>
      <c r="O620" s="46">
        <v>42095</v>
      </c>
      <c r="P620" s="234" t="s">
        <v>80</v>
      </c>
      <c r="Q620" s="234" t="s">
        <v>3642</v>
      </c>
    </row>
    <row r="621" spans="1:17" ht="38.25" x14ac:dyDescent="0.2">
      <c r="A621" s="54">
        <v>606</v>
      </c>
      <c r="B621" s="4" t="s">
        <v>687</v>
      </c>
      <c r="C621" s="61" t="s">
        <v>23</v>
      </c>
      <c r="D621" s="54">
        <v>2521370</v>
      </c>
      <c r="E621" s="5" t="s">
        <v>1242</v>
      </c>
      <c r="F621" s="4"/>
      <c r="G621" s="54" t="s">
        <v>45</v>
      </c>
      <c r="H621" s="54" t="s">
        <v>72</v>
      </c>
      <c r="I621" s="59">
        <v>10</v>
      </c>
      <c r="J621" s="6">
        <v>80439000000</v>
      </c>
      <c r="K621" s="54" t="s">
        <v>34</v>
      </c>
      <c r="L621" s="59">
        <v>6874.1</v>
      </c>
      <c r="M621" s="231"/>
      <c r="N621" s="232"/>
      <c r="O621" s="46">
        <v>42095</v>
      </c>
      <c r="P621" s="234"/>
      <c r="Q621" s="234"/>
    </row>
    <row r="622" spans="1:17" ht="38.25" x14ac:dyDescent="0.2">
      <c r="A622" s="54">
        <v>607</v>
      </c>
      <c r="B622" s="4" t="s">
        <v>687</v>
      </c>
      <c r="C622" s="61" t="s">
        <v>23</v>
      </c>
      <c r="D622" s="54">
        <v>2521370</v>
      </c>
      <c r="E622" s="5" t="s">
        <v>1243</v>
      </c>
      <c r="F622" s="4"/>
      <c r="G622" s="54" t="s">
        <v>45</v>
      </c>
      <c r="H622" s="54" t="s">
        <v>72</v>
      </c>
      <c r="I622" s="59">
        <v>10</v>
      </c>
      <c r="J622" s="6">
        <v>80439000000</v>
      </c>
      <c r="K622" s="54" t="s">
        <v>34</v>
      </c>
      <c r="L622" s="59">
        <v>6874.1</v>
      </c>
      <c r="M622" s="231"/>
      <c r="N622" s="232"/>
      <c r="O622" s="46">
        <v>42095</v>
      </c>
      <c r="P622" s="234"/>
      <c r="Q622" s="234"/>
    </row>
    <row r="623" spans="1:17" ht="38.25" x14ac:dyDescent="0.2">
      <c r="A623" s="54">
        <v>608</v>
      </c>
      <c r="B623" s="4" t="s">
        <v>687</v>
      </c>
      <c r="C623" s="61" t="s">
        <v>23</v>
      </c>
      <c r="D623" s="54">
        <v>2521370</v>
      </c>
      <c r="E623" s="5" t="s">
        <v>1244</v>
      </c>
      <c r="F623" s="4"/>
      <c r="G623" s="54" t="s">
        <v>45</v>
      </c>
      <c r="H623" s="54" t="s">
        <v>72</v>
      </c>
      <c r="I623" s="59">
        <v>15</v>
      </c>
      <c r="J623" s="6">
        <v>80439000000</v>
      </c>
      <c r="K623" s="54" t="s">
        <v>34</v>
      </c>
      <c r="L623" s="59">
        <v>10311.15</v>
      </c>
      <c r="M623" s="231"/>
      <c r="N623" s="232"/>
      <c r="O623" s="46">
        <v>42095</v>
      </c>
      <c r="P623" s="234"/>
      <c r="Q623" s="234"/>
    </row>
    <row r="624" spans="1:17" ht="38.25" x14ac:dyDescent="0.2">
      <c r="A624" s="54">
        <v>609</v>
      </c>
      <c r="B624" s="4" t="s">
        <v>687</v>
      </c>
      <c r="C624" s="61" t="s">
        <v>23</v>
      </c>
      <c r="D624" s="54">
        <v>2521370</v>
      </c>
      <c r="E624" s="5" t="s">
        <v>1250</v>
      </c>
      <c r="F624" s="4" t="s">
        <v>1251</v>
      </c>
      <c r="G624" s="54" t="s">
        <v>45</v>
      </c>
      <c r="H624" s="54" t="s">
        <v>72</v>
      </c>
      <c r="I624" s="59">
        <v>30</v>
      </c>
      <c r="J624" s="6">
        <v>80439000000</v>
      </c>
      <c r="K624" s="54" t="s">
        <v>34</v>
      </c>
      <c r="L624" s="59">
        <v>19782.939999999999</v>
      </c>
      <c r="M624" s="231"/>
      <c r="N624" s="232"/>
      <c r="O624" s="46">
        <v>42095</v>
      </c>
      <c r="P624" s="234"/>
      <c r="Q624" s="234"/>
    </row>
    <row r="625" spans="1:17" ht="38.25" x14ac:dyDescent="0.2">
      <c r="A625" s="54">
        <v>610</v>
      </c>
      <c r="B625" s="4" t="s">
        <v>687</v>
      </c>
      <c r="C625" s="61" t="s">
        <v>23</v>
      </c>
      <c r="D625" s="54">
        <v>2521370</v>
      </c>
      <c r="E625" s="5" t="s">
        <v>1252</v>
      </c>
      <c r="F625" s="4" t="s">
        <v>1251</v>
      </c>
      <c r="G625" s="54" t="s">
        <v>45</v>
      </c>
      <c r="H625" s="54" t="s">
        <v>72</v>
      </c>
      <c r="I625" s="59">
        <v>20</v>
      </c>
      <c r="J625" s="6">
        <v>80439000000</v>
      </c>
      <c r="K625" s="54" t="s">
        <v>34</v>
      </c>
      <c r="L625" s="59">
        <v>13188.63</v>
      </c>
      <c r="M625" s="231"/>
      <c r="N625" s="232"/>
      <c r="O625" s="46">
        <v>42095</v>
      </c>
      <c r="P625" s="234"/>
      <c r="Q625" s="234"/>
    </row>
    <row r="626" spans="1:17" ht="38.25" x14ac:dyDescent="0.2">
      <c r="A626" s="54">
        <v>611</v>
      </c>
      <c r="B626" s="4" t="s">
        <v>687</v>
      </c>
      <c r="C626" s="61" t="s">
        <v>23</v>
      </c>
      <c r="D626" s="54">
        <v>2521370</v>
      </c>
      <c r="E626" s="5" t="s">
        <v>1253</v>
      </c>
      <c r="F626" s="4" t="s">
        <v>1251</v>
      </c>
      <c r="G626" s="54" t="s">
        <v>45</v>
      </c>
      <c r="H626" s="54" t="s">
        <v>72</v>
      </c>
      <c r="I626" s="59">
        <v>25</v>
      </c>
      <c r="J626" s="6">
        <v>80439000000</v>
      </c>
      <c r="K626" s="54" t="s">
        <v>34</v>
      </c>
      <c r="L626" s="59">
        <v>16485.79</v>
      </c>
      <c r="M626" s="231"/>
      <c r="N626" s="232"/>
      <c r="O626" s="46">
        <v>42095</v>
      </c>
      <c r="P626" s="234"/>
      <c r="Q626" s="234"/>
    </row>
    <row r="627" spans="1:17" ht="38.25" x14ac:dyDescent="0.2">
      <c r="A627" s="54">
        <v>612</v>
      </c>
      <c r="B627" s="4" t="s">
        <v>687</v>
      </c>
      <c r="C627" s="61" t="s">
        <v>23</v>
      </c>
      <c r="D627" s="54">
        <v>2521370</v>
      </c>
      <c r="E627" s="5" t="s">
        <v>1254</v>
      </c>
      <c r="F627" s="4" t="s">
        <v>1251</v>
      </c>
      <c r="G627" s="54" t="s">
        <v>45</v>
      </c>
      <c r="H627" s="54" t="s">
        <v>72</v>
      </c>
      <c r="I627" s="59">
        <v>30</v>
      </c>
      <c r="J627" s="6">
        <v>80439000000</v>
      </c>
      <c r="K627" s="54" t="s">
        <v>34</v>
      </c>
      <c r="L627" s="59">
        <v>19782.939999999999</v>
      </c>
      <c r="M627" s="231"/>
      <c r="N627" s="232"/>
      <c r="O627" s="46">
        <v>42095</v>
      </c>
      <c r="P627" s="234"/>
      <c r="Q627" s="234"/>
    </row>
    <row r="628" spans="1:17" ht="38.25" x14ac:dyDescent="0.2">
      <c r="A628" s="54">
        <v>613</v>
      </c>
      <c r="B628" s="4" t="s">
        <v>687</v>
      </c>
      <c r="C628" s="61" t="s">
        <v>23</v>
      </c>
      <c r="D628" s="54">
        <v>2521370</v>
      </c>
      <c r="E628" s="5" t="s">
        <v>1255</v>
      </c>
      <c r="F628" s="4" t="s">
        <v>1251</v>
      </c>
      <c r="G628" s="54" t="s">
        <v>45</v>
      </c>
      <c r="H628" s="54" t="s">
        <v>72</v>
      </c>
      <c r="I628" s="59">
        <v>8</v>
      </c>
      <c r="J628" s="6">
        <v>80439000000</v>
      </c>
      <c r="K628" s="54" t="s">
        <v>34</v>
      </c>
      <c r="L628" s="59">
        <v>5275.45</v>
      </c>
      <c r="M628" s="231"/>
      <c r="N628" s="232"/>
      <c r="O628" s="46">
        <v>42095</v>
      </c>
      <c r="P628" s="234"/>
      <c r="Q628" s="234"/>
    </row>
    <row r="629" spans="1:17" ht="38.25" x14ac:dyDescent="0.2">
      <c r="A629" s="54">
        <v>614</v>
      </c>
      <c r="B629" s="4" t="s">
        <v>687</v>
      </c>
      <c r="C629" s="61" t="s">
        <v>23</v>
      </c>
      <c r="D629" s="54">
        <v>2521370</v>
      </c>
      <c r="E629" s="5" t="s">
        <v>1256</v>
      </c>
      <c r="F629" s="4" t="s">
        <v>1251</v>
      </c>
      <c r="G629" s="54" t="s">
        <v>45</v>
      </c>
      <c r="H629" s="54" t="s">
        <v>72</v>
      </c>
      <c r="I629" s="59">
        <v>10</v>
      </c>
      <c r="J629" s="6">
        <v>80439000000</v>
      </c>
      <c r="K629" s="54" t="s">
        <v>34</v>
      </c>
      <c r="L629" s="59">
        <v>6609.71</v>
      </c>
      <c r="M629" s="231"/>
      <c r="N629" s="232"/>
      <c r="O629" s="46">
        <v>42095</v>
      </c>
      <c r="P629" s="234"/>
      <c r="Q629" s="234"/>
    </row>
    <row r="630" spans="1:17" ht="38.25" x14ac:dyDescent="0.2">
      <c r="A630" s="54">
        <v>615</v>
      </c>
      <c r="B630" s="4" t="s">
        <v>687</v>
      </c>
      <c r="C630" s="61" t="s">
        <v>23</v>
      </c>
      <c r="D630" s="54">
        <v>2521370</v>
      </c>
      <c r="E630" s="5" t="s">
        <v>1257</v>
      </c>
      <c r="F630" s="4" t="s">
        <v>1251</v>
      </c>
      <c r="G630" s="54" t="s">
        <v>45</v>
      </c>
      <c r="H630" s="54" t="s">
        <v>72</v>
      </c>
      <c r="I630" s="59">
        <v>10</v>
      </c>
      <c r="J630" s="6">
        <v>80439000000</v>
      </c>
      <c r="K630" s="54" t="s">
        <v>34</v>
      </c>
      <c r="L630" s="59">
        <v>6594.31</v>
      </c>
      <c r="M630" s="231"/>
      <c r="N630" s="232"/>
      <c r="O630" s="46">
        <v>42095</v>
      </c>
      <c r="P630" s="234"/>
      <c r="Q630" s="234"/>
    </row>
    <row r="631" spans="1:17" ht="38.25" x14ac:dyDescent="0.2">
      <c r="A631" s="54">
        <v>616</v>
      </c>
      <c r="B631" s="4" t="s">
        <v>687</v>
      </c>
      <c r="C631" s="61" t="s">
        <v>23</v>
      </c>
      <c r="D631" s="54">
        <v>2521370</v>
      </c>
      <c r="E631" s="5" t="s">
        <v>1258</v>
      </c>
      <c r="F631" s="4" t="s">
        <v>1251</v>
      </c>
      <c r="G631" s="54" t="s">
        <v>45</v>
      </c>
      <c r="H631" s="54" t="s">
        <v>72</v>
      </c>
      <c r="I631" s="59">
        <v>15</v>
      </c>
      <c r="J631" s="6">
        <v>80439000000</v>
      </c>
      <c r="K631" s="54" t="s">
        <v>34</v>
      </c>
      <c r="L631" s="59">
        <v>9914.57</v>
      </c>
      <c r="M631" s="231"/>
      <c r="N631" s="232"/>
      <c r="O631" s="46">
        <v>42095</v>
      </c>
      <c r="P631" s="234"/>
      <c r="Q631" s="234"/>
    </row>
    <row r="632" spans="1:17" ht="38.25" x14ac:dyDescent="0.2">
      <c r="A632" s="54">
        <v>617</v>
      </c>
      <c r="B632" s="4" t="s">
        <v>687</v>
      </c>
      <c r="C632" s="61" t="s">
        <v>23</v>
      </c>
      <c r="D632" s="54">
        <v>2521370</v>
      </c>
      <c r="E632" s="5" t="s">
        <v>1259</v>
      </c>
      <c r="F632" s="4" t="s">
        <v>1251</v>
      </c>
      <c r="G632" s="54" t="s">
        <v>45</v>
      </c>
      <c r="H632" s="54" t="s">
        <v>72</v>
      </c>
      <c r="I632" s="59">
        <v>10</v>
      </c>
      <c r="J632" s="6">
        <v>80439000000</v>
      </c>
      <c r="K632" s="54" t="s">
        <v>34</v>
      </c>
      <c r="L632" s="59">
        <v>6594.31</v>
      </c>
      <c r="M632" s="231"/>
      <c r="N632" s="232"/>
      <c r="O632" s="46">
        <v>42095</v>
      </c>
      <c r="P632" s="234"/>
      <c r="Q632" s="234"/>
    </row>
    <row r="633" spans="1:17" ht="38.25" x14ac:dyDescent="0.2">
      <c r="A633" s="54">
        <v>618</v>
      </c>
      <c r="B633" s="4" t="s">
        <v>687</v>
      </c>
      <c r="C633" s="61" t="s">
        <v>23</v>
      </c>
      <c r="D633" s="54">
        <v>2521370</v>
      </c>
      <c r="E633" s="5" t="s">
        <v>1260</v>
      </c>
      <c r="F633" s="4" t="s">
        <v>1251</v>
      </c>
      <c r="G633" s="54" t="s">
        <v>45</v>
      </c>
      <c r="H633" s="54" t="s">
        <v>72</v>
      </c>
      <c r="I633" s="59">
        <v>10</v>
      </c>
      <c r="J633" s="6">
        <v>80439000000</v>
      </c>
      <c r="K633" s="54" t="s">
        <v>34</v>
      </c>
      <c r="L633" s="59">
        <v>6594.31</v>
      </c>
      <c r="M633" s="231"/>
      <c r="N633" s="232"/>
      <c r="O633" s="46">
        <v>42095</v>
      </c>
      <c r="P633" s="234"/>
      <c r="Q633" s="234"/>
    </row>
    <row r="634" spans="1:17" ht="38.25" x14ac:dyDescent="0.2">
      <c r="A634" s="54">
        <v>619</v>
      </c>
      <c r="B634" s="4" t="s">
        <v>687</v>
      </c>
      <c r="C634" s="61" t="s">
        <v>23</v>
      </c>
      <c r="D634" s="54">
        <v>2521370</v>
      </c>
      <c r="E634" s="5" t="s">
        <v>1261</v>
      </c>
      <c r="F634" s="4" t="s">
        <v>1251</v>
      </c>
      <c r="G634" s="54" t="s">
        <v>45</v>
      </c>
      <c r="H634" s="54" t="s">
        <v>72</v>
      </c>
      <c r="I634" s="59">
        <v>20</v>
      </c>
      <c r="J634" s="6">
        <v>80439000000</v>
      </c>
      <c r="K634" s="54" t="s">
        <v>34</v>
      </c>
      <c r="L634" s="59">
        <v>13219.42</v>
      </c>
      <c r="M634" s="231"/>
      <c r="N634" s="232"/>
      <c r="O634" s="46">
        <v>42095</v>
      </c>
      <c r="P634" s="234"/>
      <c r="Q634" s="234"/>
    </row>
    <row r="635" spans="1:17" ht="38.25" x14ac:dyDescent="0.2">
      <c r="A635" s="54">
        <v>620</v>
      </c>
      <c r="B635" s="4" t="s">
        <v>687</v>
      </c>
      <c r="C635" s="61" t="s">
        <v>23</v>
      </c>
      <c r="D635" s="54">
        <v>2521370</v>
      </c>
      <c r="E635" s="5" t="s">
        <v>1262</v>
      </c>
      <c r="F635" s="4" t="s">
        <v>1251</v>
      </c>
      <c r="G635" s="54" t="s">
        <v>45</v>
      </c>
      <c r="H635" s="54" t="s">
        <v>72</v>
      </c>
      <c r="I635" s="59">
        <v>30</v>
      </c>
      <c r="J635" s="6">
        <v>80439000000</v>
      </c>
      <c r="K635" s="54" t="s">
        <v>34</v>
      </c>
      <c r="L635" s="59">
        <v>19782.939999999999</v>
      </c>
      <c r="M635" s="231"/>
      <c r="N635" s="232"/>
      <c r="O635" s="46">
        <v>42095</v>
      </c>
      <c r="P635" s="234"/>
      <c r="Q635" s="234"/>
    </row>
    <row r="636" spans="1:17" ht="38.25" x14ac:dyDescent="0.2">
      <c r="A636" s="54">
        <v>621</v>
      </c>
      <c r="B636" s="4" t="s">
        <v>687</v>
      </c>
      <c r="C636" s="61" t="s">
        <v>23</v>
      </c>
      <c r="D636" s="54">
        <v>2521370</v>
      </c>
      <c r="E636" s="5" t="s">
        <v>727</v>
      </c>
      <c r="F636" s="4" t="s">
        <v>728</v>
      </c>
      <c r="G636" s="54" t="s">
        <v>45</v>
      </c>
      <c r="H636" s="54" t="s">
        <v>72</v>
      </c>
      <c r="I636" s="59">
        <v>10</v>
      </c>
      <c r="J636" s="6">
        <v>80439000000</v>
      </c>
      <c r="K636" s="54" t="s">
        <v>34</v>
      </c>
      <c r="L636" s="59">
        <v>5975.77</v>
      </c>
      <c r="M636" s="231"/>
      <c r="N636" s="232"/>
      <c r="O636" s="46">
        <v>42036</v>
      </c>
      <c r="P636" s="234"/>
      <c r="Q636" s="234"/>
    </row>
    <row r="637" spans="1:17" ht="38.25" x14ac:dyDescent="0.2">
      <c r="A637" s="54">
        <v>622</v>
      </c>
      <c r="B637" s="4" t="s">
        <v>687</v>
      </c>
      <c r="C637" s="61" t="s">
        <v>23</v>
      </c>
      <c r="D637" s="54">
        <v>2521370</v>
      </c>
      <c r="E637" s="5" t="s">
        <v>729</v>
      </c>
      <c r="F637" s="4" t="s">
        <v>728</v>
      </c>
      <c r="G637" s="54" t="s">
        <v>45</v>
      </c>
      <c r="H637" s="54" t="s">
        <v>72</v>
      </c>
      <c r="I637" s="59">
        <v>15</v>
      </c>
      <c r="J637" s="6">
        <v>80439000000</v>
      </c>
      <c r="K637" s="54" t="s">
        <v>34</v>
      </c>
      <c r="L637" s="59">
        <v>8963.5499999999993</v>
      </c>
      <c r="M637" s="231"/>
      <c r="N637" s="232"/>
      <c r="O637" s="46">
        <v>42036</v>
      </c>
      <c r="P637" s="234"/>
      <c r="Q637" s="234"/>
    </row>
    <row r="638" spans="1:17" ht="38.25" x14ac:dyDescent="0.2">
      <c r="A638" s="54">
        <v>623</v>
      </c>
      <c r="B638" s="4" t="s">
        <v>687</v>
      </c>
      <c r="C638" s="61" t="s">
        <v>23</v>
      </c>
      <c r="D638" s="54">
        <v>2521370</v>
      </c>
      <c r="E638" s="5" t="s">
        <v>730</v>
      </c>
      <c r="F638" s="4" t="s">
        <v>728</v>
      </c>
      <c r="G638" s="54" t="s">
        <v>45</v>
      </c>
      <c r="H638" s="54" t="s">
        <v>72</v>
      </c>
      <c r="I638" s="59">
        <v>15</v>
      </c>
      <c r="J638" s="6">
        <v>80439000000</v>
      </c>
      <c r="K638" s="54" t="s">
        <v>34</v>
      </c>
      <c r="L638" s="59">
        <v>8963.5499999999993</v>
      </c>
      <c r="M638" s="231"/>
      <c r="N638" s="232"/>
      <c r="O638" s="46">
        <v>42036</v>
      </c>
      <c r="P638" s="234"/>
      <c r="Q638" s="234"/>
    </row>
    <row r="639" spans="1:17" ht="38.25" x14ac:dyDescent="0.2">
      <c r="A639" s="54">
        <v>624</v>
      </c>
      <c r="B639" s="4" t="s">
        <v>687</v>
      </c>
      <c r="C639" s="61" t="s">
        <v>23</v>
      </c>
      <c r="D639" s="54">
        <v>2521370</v>
      </c>
      <c r="E639" s="5" t="s">
        <v>731</v>
      </c>
      <c r="F639" s="4" t="s">
        <v>728</v>
      </c>
      <c r="G639" s="54" t="s">
        <v>45</v>
      </c>
      <c r="H639" s="54" t="s">
        <v>72</v>
      </c>
      <c r="I639" s="59">
        <v>10</v>
      </c>
      <c r="J639" s="6">
        <v>80439000000</v>
      </c>
      <c r="K639" s="54" t="s">
        <v>34</v>
      </c>
      <c r="L639" s="59">
        <v>5975.77</v>
      </c>
      <c r="M639" s="231"/>
      <c r="N639" s="232"/>
      <c r="O639" s="46">
        <v>42036</v>
      </c>
      <c r="P639" s="234"/>
      <c r="Q639" s="234"/>
    </row>
    <row r="640" spans="1:17" ht="38.25" x14ac:dyDescent="0.2">
      <c r="A640" s="54">
        <v>625</v>
      </c>
      <c r="B640" s="4" t="s">
        <v>154</v>
      </c>
      <c r="C640" s="61" t="s">
        <v>1758</v>
      </c>
      <c r="D640" s="54">
        <v>2430320</v>
      </c>
      <c r="E640" s="5" t="s">
        <v>1759</v>
      </c>
      <c r="F640" s="4" t="s">
        <v>1760</v>
      </c>
      <c r="G640" s="54" t="s">
        <v>3774</v>
      </c>
      <c r="H640" s="54" t="s">
        <v>61</v>
      </c>
      <c r="I640" s="59">
        <v>2</v>
      </c>
      <c r="J640" s="6">
        <v>80439000000</v>
      </c>
      <c r="K640" s="54" t="s">
        <v>34</v>
      </c>
      <c r="L640" s="59">
        <v>1355.44</v>
      </c>
      <c r="M640" s="231"/>
      <c r="N640" s="232"/>
      <c r="O640" s="46">
        <v>42186</v>
      </c>
      <c r="P640" s="234" t="s">
        <v>80</v>
      </c>
      <c r="Q640" s="234" t="s">
        <v>3774</v>
      </c>
    </row>
    <row r="641" spans="1:17" ht="38.25" x14ac:dyDescent="0.2">
      <c r="A641" s="54">
        <v>626</v>
      </c>
      <c r="B641" s="4" t="s">
        <v>154</v>
      </c>
      <c r="C641" s="61" t="s">
        <v>258</v>
      </c>
      <c r="D641" s="54">
        <v>2522149</v>
      </c>
      <c r="E641" s="5" t="s">
        <v>905</v>
      </c>
      <c r="F641" s="4" t="s">
        <v>905</v>
      </c>
      <c r="G641" s="54" t="s">
        <v>3774</v>
      </c>
      <c r="H641" s="54" t="s">
        <v>72</v>
      </c>
      <c r="I641" s="59">
        <v>200</v>
      </c>
      <c r="J641" s="6">
        <v>80439000000</v>
      </c>
      <c r="K641" s="54" t="s">
        <v>34</v>
      </c>
      <c r="L641" s="59">
        <v>50464</v>
      </c>
      <c r="M641" s="231"/>
      <c r="N641" s="232"/>
      <c r="O641" s="46">
        <v>42125</v>
      </c>
      <c r="P641" s="234"/>
      <c r="Q641" s="234"/>
    </row>
    <row r="642" spans="1:17" ht="38.25" x14ac:dyDescent="0.2">
      <c r="A642" s="54">
        <v>627</v>
      </c>
      <c r="B642" s="4" t="s">
        <v>154</v>
      </c>
      <c r="C642" s="61" t="s">
        <v>162</v>
      </c>
      <c r="D642" s="54">
        <v>2893000</v>
      </c>
      <c r="E642" s="5" t="s">
        <v>1761</v>
      </c>
      <c r="F642" s="4" t="s">
        <v>1761</v>
      </c>
      <c r="G642" s="54" t="s">
        <v>3774</v>
      </c>
      <c r="H642" s="54" t="s">
        <v>61</v>
      </c>
      <c r="I642" s="59">
        <v>6</v>
      </c>
      <c r="J642" s="6">
        <v>80439000000</v>
      </c>
      <c r="K642" s="54" t="s">
        <v>34</v>
      </c>
      <c r="L642" s="59">
        <v>10072.85</v>
      </c>
      <c r="M642" s="231"/>
      <c r="N642" s="232"/>
      <c r="O642" s="46">
        <v>42064</v>
      </c>
      <c r="P642" s="234"/>
      <c r="Q642" s="234"/>
    </row>
    <row r="643" spans="1:17" ht="38.25" x14ac:dyDescent="0.2">
      <c r="A643" s="54">
        <v>628</v>
      </c>
      <c r="B643" s="4" t="s">
        <v>154</v>
      </c>
      <c r="C643" s="61" t="s">
        <v>162</v>
      </c>
      <c r="D643" s="54">
        <v>2893000</v>
      </c>
      <c r="E643" s="5" t="s">
        <v>1762</v>
      </c>
      <c r="F643" s="4" t="s">
        <v>1762</v>
      </c>
      <c r="G643" s="54" t="s">
        <v>3774</v>
      </c>
      <c r="H643" s="54" t="s">
        <v>61</v>
      </c>
      <c r="I643" s="59">
        <v>6</v>
      </c>
      <c r="J643" s="6">
        <v>80439000000</v>
      </c>
      <c r="K643" s="54" t="s">
        <v>34</v>
      </c>
      <c r="L643" s="59">
        <v>13006.42</v>
      </c>
      <c r="M643" s="231"/>
      <c r="N643" s="232"/>
      <c r="O643" s="46">
        <v>42064</v>
      </c>
      <c r="P643" s="234"/>
      <c r="Q643" s="234"/>
    </row>
    <row r="644" spans="1:17" ht="38.25" x14ac:dyDescent="0.2">
      <c r="A644" s="54">
        <v>629</v>
      </c>
      <c r="B644" s="4" t="s">
        <v>154</v>
      </c>
      <c r="C644" s="61" t="s">
        <v>162</v>
      </c>
      <c r="D644" s="54">
        <v>2893000</v>
      </c>
      <c r="E644" s="5" t="s">
        <v>1763</v>
      </c>
      <c r="F644" s="4" t="s">
        <v>1763</v>
      </c>
      <c r="G644" s="54" t="s">
        <v>3774</v>
      </c>
      <c r="H644" s="54" t="s">
        <v>61</v>
      </c>
      <c r="I644" s="59">
        <v>6</v>
      </c>
      <c r="J644" s="6">
        <v>80439000000</v>
      </c>
      <c r="K644" s="54" t="s">
        <v>34</v>
      </c>
      <c r="L644" s="59">
        <v>17893.23</v>
      </c>
      <c r="M644" s="231"/>
      <c r="N644" s="232"/>
      <c r="O644" s="46">
        <v>42064</v>
      </c>
      <c r="P644" s="234"/>
      <c r="Q644" s="234"/>
    </row>
    <row r="645" spans="1:17" ht="38.25" x14ac:dyDescent="0.2">
      <c r="A645" s="54">
        <v>630</v>
      </c>
      <c r="B645" s="4" t="s">
        <v>154</v>
      </c>
      <c r="C645" s="61" t="s">
        <v>162</v>
      </c>
      <c r="D645" s="54">
        <v>2893000</v>
      </c>
      <c r="E645" s="5" t="s">
        <v>590</v>
      </c>
      <c r="F645" s="4" t="s">
        <v>590</v>
      </c>
      <c r="G645" s="54" t="s">
        <v>3774</v>
      </c>
      <c r="H645" s="54" t="s">
        <v>61</v>
      </c>
      <c r="I645" s="59">
        <v>10</v>
      </c>
      <c r="J645" s="6">
        <v>80439000000</v>
      </c>
      <c r="K645" s="54" t="s">
        <v>34</v>
      </c>
      <c r="L645" s="59">
        <v>6117.55</v>
      </c>
      <c r="M645" s="231"/>
      <c r="N645" s="232"/>
      <c r="O645" s="46">
        <v>42064</v>
      </c>
      <c r="P645" s="234"/>
      <c r="Q645" s="234"/>
    </row>
    <row r="646" spans="1:17" ht="38.25" x14ac:dyDescent="0.2">
      <c r="A646" s="54">
        <v>631</v>
      </c>
      <c r="B646" s="4" t="s">
        <v>154</v>
      </c>
      <c r="C646" s="61" t="s">
        <v>162</v>
      </c>
      <c r="D646" s="54">
        <v>2893000</v>
      </c>
      <c r="E646" s="5" t="s">
        <v>1081</v>
      </c>
      <c r="F646" s="4" t="s">
        <v>1081</v>
      </c>
      <c r="G646" s="54" t="s">
        <v>3774</v>
      </c>
      <c r="H646" s="54" t="s">
        <v>61</v>
      </c>
      <c r="I646" s="59">
        <v>10</v>
      </c>
      <c r="J646" s="6">
        <v>80439000000</v>
      </c>
      <c r="K646" s="54" t="s">
        <v>34</v>
      </c>
      <c r="L646" s="59">
        <v>7224.26</v>
      </c>
      <c r="M646" s="231"/>
      <c r="N646" s="232"/>
      <c r="O646" s="46">
        <v>42064</v>
      </c>
      <c r="P646" s="234"/>
      <c r="Q646" s="234"/>
    </row>
    <row r="647" spans="1:17" ht="38.25" x14ac:dyDescent="0.2">
      <c r="A647" s="54">
        <v>632</v>
      </c>
      <c r="B647" s="4" t="s">
        <v>154</v>
      </c>
      <c r="C647" s="61" t="s">
        <v>162</v>
      </c>
      <c r="D647" s="54">
        <v>2893000</v>
      </c>
      <c r="E647" s="5" t="s">
        <v>1764</v>
      </c>
      <c r="F647" s="4" t="s">
        <v>1765</v>
      </c>
      <c r="G647" s="54" t="s">
        <v>3774</v>
      </c>
      <c r="H647" s="54" t="s">
        <v>61</v>
      </c>
      <c r="I647" s="59">
        <v>4</v>
      </c>
      <c r="J647" s="6">
        <v>80439000000</v>
      </c>
      <c r="K647" s="54" t="s">
        <v>34</v>
      </c>
      <c r="L647" s="59">
        <v>25658.32</v>
      </c>
      <c r="M647" s="231"/>
      <c r="N647" s="232"/>
      <c r="O647" s="46">
        <v>42064</v>
      </c>
      <c r="P647" s="234"/>
      <c r="Q647" s="234"/>
    </row>
    <row r="648" spans="1:17" ht="38.25" x14ac:dyDescent="0.2">
      <c r="A648" s="54">
        <v>633</v>
      </c>
      <c r="B648" s="4" t="s">
        <v>154</v>
      </c>
      <c r="C648" s="61" t="s">
        <v>162</v>
      </c>
      <c r="D648" s="54">
        <v>2893000</v>
      </c>
      <c r="E648" s="5" t="s">
        <v>1766</v>
      </c>
      <c r="F648" s="4" t="s">
        <v>1765</v>
      </c>
      <c r="G648" s="54" t="s">
        <v>3774</v>
      </c>
      <c r="H648" s="54" t="s">
        <v>61</v>
      </c>
      <c r="I648" s="59">
        <v>4</v>
      </c>
      <c r="J648" s="6">
        <v>80439000000</v>
      </c>
      <c r="K648" s="54" t="s">
        <v>34</v>
      </c>
      <c r="L648" s="59">
        <v>48094.92</v>
      </c>
      <c r="M648" s="231"/>
      <c r="N648" s="232"/>
      <c r="O648" s="46">
        <v>42064</v>
      </c>
      <c r="P648" s="234"/>
      <c r="Q648" s="234"/>
    </row>
    <row r="649" spans="1:17" ht="38.25" x14ac:dyDescent="0.2">
      <c r="A649" s="54">
        <v>634</v>
      </c>
      <c r="B649" s="4" t="s">
        <v>154</v>
      </c>
      <c r="C649" s="61" t="s">
        <v>162</v>
      </c>
      <c r="D649" s="54">
        <v>2893000</v>
      </c>
      <c r="E649" s="5" t="s">
        <v>1767</v>
      </c>
      <c r="F649" s="4" t="s">
        <v>1765</v>
      </c>
      <c r="G649" s="54" t="s">
        <v>3774</v>
      </c>
      <c r="H649" s="54" t="s">
        <v>61</v>
      </c>
      <c r="I649" s="59">
        <v>1</v>
      </c>
      <c r="J649" s="6">
        <v>80439000000</v>
      </c>
      <c r="K649" s="54" t="s">
        <v>34</v>
      </c>
      <c r="L649" s="59">
        <v>2020.11</v>
      </c>
      <c r="M649" s="231"/>
      <c r="N649" s="232"/>
      <c r="O649" s="46">
        <v>42064</v>
      </c>
      <c r="P649" s="234"/>
      <c r="Q649" s="234"/>
    </row>
    <row r="650" spans="1:17" ht="38.25" x14ac:dyDescent="0.2">
      <c r="A650" s="54">
        <v>635</v>
      </c>
      <c r="B650" s="4" t="s">
        <v>154</v>
      </c>
      <c r="C650" s="61" t="s">
        <v>162</v>
      </c>
      <c r="D650" s="54">
        <v>2893000</v>
      </c>
      <c r="E650" s="5" t="s">
        <v>1768</v>
      </c>
      <c r="F650" s="4" t="s">
        <v>1765</v>
      </c>
      <c r="G650" s="54" t="s">
        <v>3774</v>
      </c>
      <c r="H650" s="54" t="s">
        <v>61</v>
      </c>
      <c r="I650" s="59">
        <v>4</v>
      </c>
      <c r="J650" s="6">
        <v>80439000000</v>
      </c>
      <c r="K650" s="54" t="s">
        <v>34</v>
      </c>
      <c r="L650" s="59">
        <v>14865.36</v>
      </c>
      <c r="M650" s="231"/>
      <c r="N650" s="232"/>
      <c r="O650" s="46">
        <v>42064</v>
      </c>
      <c r="P650" s="234"/>
      <c r="Q650" s="234"/>
    </row>
    <row r="651" spans="1:17" ht="38.25" x14ac:dyDescent="0.2">
      <c r="A651" s="54">
        <v>636</v>
      </c>
      <c r="B651" s="4" t="s">
        <v>154</v>
      </c>
      <c r="C651" s="61" t="s">
        <v>162</v>
      </c>
      <c r="D651" s="54">
        <v>2893000</v>
      </c>
      <c r="E651" s="5" t="s">
        <v>1769</v>
      </c>
      <c r="F651" s="4" t="s">
        <v>1765</v>
      </c>
      <c r="G651" s="54" t="s">
        <v>3774</v>
      </c>
      <c r="H651" s="54" t="s">
        <v>61</v>
      </c>
      <c r="I651" s="59">
        <v>4</v>
      </c>
      <c r="J651" s="6">
        <v>80439000000</v>
      </c>
      <c r="K651" s="54" t="s">
        <v>34</v>
      </c>
      <c r="L651" s="59">
        <v>24817.74</v>
      </c>
      <c r="M651" s="231"/>
      <c r="N651" s="232"/>
      <c r="O651" s="46">
        <v>42064</v>
      </c>
      <c r="P651" s="234"/>
      <c r="Q651" s="234"/>
    </row>
    <row r="652" spans="1:17" ht="38.25" x14ac:dyDescent="0.2">
      <c r="A652" s="54">
        <v>637</v>
      </c>
      <c r="B652" s="4" t="s">
        <v>154</v>
      </c>
      <c r="C652" s="61" t="s">
        <v>162</v>
      </c>
      <c r="D652" s="54">
        <v>2893000</v>
      </c>
      <c r="E652" s="5" t="s">
        <v>1770</v>
      </c>
      <c r="F652" s="4" t="s">
        <v>1770</v>
      </c>
      <c r="G652" s="54" t="s">
        <v>3774</v>
      </c>
      <c r="H652" s="54" t="s">
        <v>61</v>
      </c>
      <c r="I652" s="59">
        <v>2</v>
      </c>
      <c r="J652" s="6">
        <v>80439000000</v>
      </c>
      <c r="K652" s="54" t="s">
        <v>34</v>
      </c>
      <c r="L652" s="59">
        <v>23741.94</v>
      </c>
      <c r="M652" s="231"/>
      <c r="N652" s="232"/>
      <c r="O652" s="46">
        <v>42064</v>
      </c>
      <c r="P652" s="234"/>
      <c r="Q652" s="234"/>
    </row>
    <row r="653" spans="1:17" ht="38.25" x14ac:dyDescent="0.2">
      <c r="A653" s="54">
        <v>638</v>
      </c>
      <c r="B653" s="4" t="s">
        <v>154</v>
      </c>
      <c r="C653" s="61" t="s">
        <v>162</v>
      </c>
      <c r="D653" s="54">
        <v>2893000</v>
      </c>
      <c r="E653" s="5" t="s">
        <v>1771</v>
      </c>
      <c r="F653" s="4" t="s">
        <v>1772</v>
      </c>
      <c r="G653" s="54" t="s">
        <v>3774</v>
      </c>
      <c r="H653" s="54" t="s">
        <v>61</v>
      </c>
      <c r="I653" s="59">
        <v>2</v>
      </c>
      <c r="J653" s="6">
        <v>80439000000</v>
      </c>
      <c r="K653" s="54" t="s">
        <v>34</v>
      </c>
      <c r="L653" s="59">
        <v>5398.82</v>
      </c>
      <c r="M653" s="231"/>
      <c r="N653" s="232"/>
      <c r="O653" s="46">
        <v>42064</v>
      </c>
      <c r="P653" s="234"/>
      <c r="Q653" s="234"/>
    </row>
    <row r="654" spans="1:17" ht="38.25" x14ac:dyDescent="0.2">
      <c r="A654" s="54">
        <v>639</v>
      </c>
      <c r="B654" s="4" t="s">
        <v>154</v>
      </c>
      <c r="C654" s="61" t="s">
        <v>162</v>
      </c>
      <c r="D654" s="54">
        <v>2893000</v>
      </c>
      <c r="E654" s="5" t="s">
        <v>1096</v>
      </c>
      <c r="F654" s="4" t="s">
        <v>1765</v>
      </c>
      <c r="G654" s="54" t="s">
        <v>3774</v>
      </c>
      <c r="H654" s="54" t="s">
        <v>61</v>
      </c>
      <c r="I654" s="59">
        <v>10</v>
      </c>
      <c r="J654" s="6">
        <v>80439000000</v>
      </c>
      <c r="K654" s="54" t="s">
        <v>34</v>
      </c>
      <c r="L654" s="59">
        <v>3948.82</v>
      </c>
      <c r="M654" s="231"/>
      <c r="N654" s="232"/>
      <c r="O654" s="46">
        <v>42064</v>
      </c>
      <c r="P654" s="234"/>
      <c r="Q654" s="234"/>
    </row>
    <row r="655" spans="1:17" ht="38.25" x14ac:dyDescent="0.2">
      <c r="A655" s="54">
        <v>640</v>
      </c>
      <c r="B655" s="4" t="s">
        <v>154</v>
      </c>
      <c r="C655" s="61" t="s">
        <v>162</v>
      </c>
      <c r="D655" s="54">
        <v>2893000</v>
      </c>
      <c r="E655" s="5" t="s">
        <v>1773</v>
      </c>
      <c r="F655" s="4" t="s">
        <v>1765</v>
      </c>
      <c r="G655" s="54" t="s">
        <v>3774</v>
      </c>
      <c r="H655" s="54" t="s">
        <v>61</v>
      </c>
      <c r="I655" s="59">
        <v>10</v>
      </c>
      <c r="J655" s="6">
        <v>80439000000</v>
      </c>
      <c r="K655" s="54" t="s">
        <v>34</v>
      </c>
      <c r="L655" s="59">
        <v>6014.44</v>
      </c>
      <c r="M655" s="231"/>
      <c r="N655" s="232"/>
      <c r="O655" s="46">
        <v>42064</v>
      </c>
      <c r="P655" s="234"/>
      <c r="Q655" s="234"/>
    </row>
    <row r="656" spans="1:17" ht="38.25" x14ac:dyDescent="0.2">
      <c r="A656" s="54">
        <v>641</v>
      </c>
      <c r="B656" s="4" t="s">
        <v>154</v>
      </c>
      <c r="C656" s="61" t="s">
        <v>162</v>
      </c>
      <c r="D656" s="54">
        <v>2893000</v>
      </c>
      <c r="E656" s="5" t="s">
        <v>1774</v>
      </c>
      <c r="F656" s="4" t="s">
        <v>1765</v>
      </c>
      <c r="G656" s="54" t="s">
        <v>3774</v>
      </c>
      <c r="H656" s="54" t="s">
        <v>61</v>
      </c>
      <c r="I656" s="59">
        <v>10</v>
      </c>
      <c r="J656" s="6">
        <v>80439000000</v>
      </c>
      <c r="K656" s="54" t="s">
        <v>34</v>
      </c>
      <c r="L656" s="59">
        <v>616.66999999999996</v>
      </c>
      <c r="M656" s="231"/>
      <c r="N656" s="232"/>
      <c r="O656" s="46">
        <v>42064</v>
      </c>
      <c r="P656" s="234"/>
      <c r="Q656" s="234"/>
    </row>
    <row r="657" spans="1:17" ht="38.25" x14ac:dyDescent="0.2">
      <c r="A657" s="54">
        <v>642</v>
      </c>
      <c r="B657" s="4" t="s">
        <v>154</v>
      </c>
      <c r="C657" s="61" t="s">
        <v>162</v>
      </c>
      <c r="D657" s="54">
        <v>2893000</v>
      </c>
      <c r="E657" s="5" t="s">
        <v>1775</v>
      </c>
      <c r="F657" s="4" t="s">
        <v>1765</v>
      </c>
      <c r="G657" s="54" t="s">
        <v>3774</v>
      </c>
      <c r="H657" s="54" t="s">
        <v>61</v>
      </c>
      <c r="I657" s="59">
        <v>10</v>
      </c>
      <c r="J657" s="6">
        <v>80439000000</v>
      </c>
      <c r="K657" s="54" t="s">
        <v>34</v>
      </c>
      <c r="L657" s="59">
        <v>1911.6</v>
      </c>
      <c r="M657" s="231"/>
      <c r="N657" s="232"/>
      <c r="O657" s="46">
        <v>42064</v>
      </c>
      <c r="P657" s="234"/>
      <c r="Q657" s="234"/>
    </row>
    <row r="658" spans="1:17" ht="38.25" x14ac:dyDescent="0.2">
      <c r="A658" s="54">
        <v>643</v>
      </c>
      <c r="B658" s="4" t="s">
        <v>154</v>
      </c>
      <c r="C658" s="61" t="s">
        <v>162</v>
      </c>
      <c r="D658" s="54">
        <v>2893000</v>
      </c>
      <c r="E658" s="5" t="s">
        <v>1776</v>
      </c>
      <c r="F658" s="4" t="s">
        <v>1765</v>
      </c>
      <c r="G658" s="54" t="s">
        <v>3774</v>
      </c>
      <c r="H658" s="54" t="s">
        <v>61</v>
      </c>
      <c r="I658" s="59">
        <v>10</v>
      </c>
      <c r="J658" s="6">
        <v>80439000000</v>
      </c>
      <c r="K658" s="54" t="s">
        <v>34</v>
      </c>
      <c r="L658" s="59">
        <v>2424.66</v>
      </c>
      <c r="M658" s="231"/>
      <c r="N658" s="232"/>
      <c r="O658" s="46">
        <v>42064</v>
      </c>
      <c r="P658" s="234"/>
      <c r="Q658" s="234"/>
    </row>
    <row r="659" spans="1:17" ht="38.25" x14ac:dyDescent="0.2">
      <c r="A659" s="54">
        <v>644</v>
      </c>
      <c r="B659" s="4" t="s">
        <v>154</v>
      </c>
      <c r="C659" s="61" t="s">
        <v>162</v>
      </c>
      <c r="D659" s="54">
        <v>2893000</v>
      </c>
      <c r="E659" s="5" t="s">
        <v>161</v>
      </c>
      <c r="F659" s="4" t="s">
        <v>161</v>
      </c>
      <c r="G659" s="54" t="s">
        <v>3774</v>
      </c>
      <c r="H659" s="54" t="s">
        <v>61</v>
      </c>
      <c r="I659" s="59">
        <v>8</v>
      </c>
      <c r="J659" s="6">
        <v>80439000000</v>
      </c>
      <c r="K659" s="54" t="s">
        <v>34</v>
      </c>
      <c r="L659" s="59">
        <v>6779.28</v>
      </c>
      <c r="M659" s="231"/>
      <c r="N659" s="232"/>
      <c r="O659" s="46">
        <v>42064</v>
      </c>
      <c r="P659" s="234"/>
      <c r="Q659" s="234"/>
    </row>
    <row r="660" spans="1:17" ht="38.25" x14ac:dyDescent="0.2">
      <c r="A660" s="54">
        <v>645</v>
      </c>
      <c r="B660" s="4" t="s">
        <v>154</v>
      </c>
      <c r="C660" s="61" t="s">
        <v>162</v>
      </c>
      <c r="D660" s="54">
        <v>2893000</v>
      </c>
      <c r="E660" s="5" t="s">
        <v>650</v>
      </c>
      <c r="F660" s="4" t="s">
        <v>650</v>
      </c>
      <c r="G660" s="54" t="s">
        <v>3774</v>
      </c>
      <c r="H660" s="54" t="s">
        <v>61</v>
      </c>
      <c r="I660" s="59">
        <v>4</v>
      </c>
      <c r="J660" s="6">
        <v>80439000000</v>
      </c>
      <c r="K660" s="54" t="s">
        <v>34</v>
      </c>
      <c r="L660" s="59">
        <v>3377.19</v>
      </c>
      <c r="M660" s="231"/>
      <c r="N660" s="232"/>
      <c r="O660" s="46">
        <v>42064</v>
      </c>
      <c r="P660" s="234"/>
      <c r="Q660" s="234"/>
    </row>
    <row r="661" spans="1:17" ht="38.25" x14ac:dyDescent="0.2">
      <c r="A661" s="54">
        <v>646</v>
      </c>
      <c r="B661" s="4" t="s">
        <v>154</v>
      </c>
      <c r="C661" s="61" t="s">
        <v>162</v>
      </c>
      <c r="D661" s="54">
        <v>2893000</v>
      </c>
      <c r="E661" s="5" t="s">
        <v>653</v>
      </c>
      <c r="F661" s="4" t="s">
        <v>653</v>
      </c>
      <c r="G661" s="54" t="s">
        <v>3774</v>
      </c>
      <c r="H661" s="54" t="s">
        <v>61</v>
      </c>
      <c r="I661" s="59">
        <v>6</v>
      </c>
      <c r="J661" s="6">
        <v>80439000000</v>
      </c>
      <c r="K661" s="54" t="s">
        <v>34</v>
      </c>
      <c r="L661" s="59">
        <v>6831.3</v>
      </c>
      <c r="M661" s="231"/>
      <c r="N661" s="232"/>
      <c r="O661" s="46">
        <v>42064</v>
      </c>
      <c r="P661" s="234"/>
      <c r="Q661" s="234"/>
    </row>
    <row r="662" spans="1:17" ht="38.25" x14ac:dyDescent="0.2">
      <c r="A662" s="54">
        <v>647</v>
      </c>
      <c r="B662" s="4" t="s">
        <v>154</v>
      </c>
      <c r="C662" s="61" t="s">
        <v>162</v>
      </c>
      <c r="D662" s="54">
        <v>2893000</v>
      </c>
      <c r="E662" s="5" t="s">
        <v>1146</v>
      </c>
      <c r="F662" s="4" t="s">
        <v>1777</v>
      </c>
      <c r="G662" s="54" t="s">
        <v>3774</v>
      </c>
      <c r="H662" s="54" t="s">
        <v>61</v>
      </c>
      <c r="I662" s="59">
        <v>15</v>
      </c>
      <c r="J662" s="6">
        <v>80439000000</v>
      </c>
      <c r="K662" s="54" t="s">
        <v>34</v>
      </c>
      <c r="L662" s="59">
        <v>3041.06</v>
      </c>
      <c r="M662" s="231"/>
      <c r="N662" s="232"/>
      <c r="O662" s="46">
        <v>42064</v>
      </c>
      <c r="P662" s="234"/>
      <c r="Q662" s="234"/>
    </row>
    <row r="663" spans="1:17" ht="38.25" x14ac:dyDescent="0.2">
      <c r="A663" s="54">
        <v>648</v>
      </c>
      <c r="B663" s="4" t="s">
        <v>154</v>
      </c>
      <c r="C663" s="61" t="s">
        <v>162</v>
      </c>
      <c r="D663" s="54">
        <v>2893000</v>
      </c>
      <c r="E663" s="5" t="s">
        <v>1778</v>
      </c>
      <c r="F663" s="4" t="s">
        <v>569</v>
      </c>
      <c r="G663" s="54" t="s">
        <v>3774</v>
      </c>
      <c r="H663" s="54" t="s">
        <v>61</v>
      </c>
      <c r="I663" s="59">
        <v>3</v>
      </c>
      <c r="J663" s="6">
        <v>80439000000</v>
      </c>
      <c r="K663" s="54" t="s">
        <v>34</v>
      </c>
      <c r="L663" s="59">
        <v>7391.58</v>
      </c>
      <c r="M663" s="231"/>
      <c r="N663" s="232"/>
      <c r="O663" s="46">
        <v>42063</v>
      </c>
      <c r="P663" s="234"/>
      <c r="Q663" s="234"/>
    </row>
    <row r="664" spans="1:17" ht="38.25" x14ac:dyDescent="0.2">
      <c r="A664" s="54">
        <v>649</v>
      </c>
      <c r="B664" s="4" t="s">
        <v>154</v>
      </c>
      <c r="C664" s="61" t="s">
        <v>162</v>
      </c>
      <c r="D664" s="54">
        <v>2893000</v>
      </c>
      <c r="E664" s="5" t="s">
        <v>1779</v>
      </c>
      <c r="F664" s="4" t="s">
        <v>569</v>
      </c>
      <c r="G664" s="54" t="s">
        <v>3774</v>
      </c>
      <c r="H664" s="54" t="s">
        <v>61</v>
      </c>
      <c r="I664" s="59">
        <v>10</v>
      </c>
      <c r="J664" s="6">
        <v>80439000000</v>
      </c>
      <c r="K664" s="54" t="s">
        <v>34</v>
      </c>
      <c r="L664" s="59">
        <v>3538.7</v>
      </c>
      <c r="M664" s="231"/>
      <c r="N664" s="232"/>
      <c r="O664" s="46">
        <v>42063</v>
      </c>
      <c r="P664" s="234"/>
      <c r="Q664" s="234"/>
    </row>
    <row r="665" spans="1:17" ht="38.25" x14ac:dyDescent="0.2">
      <c r="A665" s="54">
        <v>650</v>
      </c>
      <c r="B665" s="4" t="s">
        <v>154</v>
      </c>
      <c r="C665" s="61" t="s">
        <v>162</v>
      </c>
      <c r="D665" s="54">
        <v>2893000</v>
      </c>
      <c r="E665" s="5" t="s">
        <v>1780</v>
      </c>
      <c r="F665" s="4" t="s">
        <v>569</v>
      </c>
      <c r="G665" s="54" t="s">
        <v>3774</v>
      </c>
      <c r="H665" s="54" t="s">
        <v>61</v>
      </c>
      <c r="I665" s="59">
        <v>10</v>
      </c>
      <c r="J665" s="6">
        <v>80439000000</v>
      </c>
      <c r="K665" s="54" t="s">
        <v>34</v>
      </c>
      <c r="L665" s="59">
        <v>4689.2</v>
      </c>
      <c r="M665" s="231"/>
      <c r="N665" s="232"/>
      <c r="O665" s="46">
        <v>42063</v>
      </c>
      <c r="P665" s="234"/>
      <c r="Q665" s="234"/>
    </row>
    <row r="666" spans="1:17" ht="38.25" x14ac:dyDescent="0.2">
      <c r="A666" s="54">
        <v>651</v>
      </c>
      <c r="B666" s="4" t="s">
        <v>154</v>
      </c>
      <c r="C666" s="61" t="s">
        <v>162</v>
      </c>
      <c r="D666" s="54">
        <v>2893000</v>
      </c>
      <c r="E666" s="5" t="s">
        <v>1781</v>
      </c>
      <c r="F666" s="4" t="s">
        <v>569</v>
      </c>
      <c r="G666" s="54" t="s">
        <v>3774</v>
      </c>
      <c r="H666" s="54" t="s">
        <v>61</v>
      </c>
      <c r="I666" s="59">
        <v>5</v>
      </c>
      <c r="J666" s="6">
        <v>80439000000</v>
      </c>
      <c r="K666" s="54" t="s">
        <v>34</v>
      </c>
      <c r="L666" s="59">
        <v>3617.37</v>
      </c>
      <c r="M666" s="231"/>
      <c r="N666" s="232"/>
      <c r="O666" s="46">
        <v>42063</v>
      </c>
      <c r="P666" s="234"/>
      <c r="Q666" s="234"/>
    </row>
    <row r="667" spans="1:17" ht="38.25" x14ac:dyDescent="0.2">
      <c r="A667" s="54">
        <v>652</v>
      </c>
      <c r="B667" s="4" t="s">
        <v>154</v>
      </c>
      <c r="C667" s="61" t="s">
        <v>162</v>
      </c>
      <c r="D667" s="54">
        <v>2893000</v>
      </c>
      <c r="E667" s="5" t="s">
        <v>590</v>
      </c>
      <c r="F667" s="4" t="s">
        <v>591</v>
      </c>
      <c r="G667" s="54" t="s">
        <v>3774</v>
      </c>
      <c r="H667" s="54" t="s">
        <v>61</v>
      </c>
      <c r="I667" s="59">
        <v>5</v>
      </c>
      <c r="J667" s="6">
        <v>80439000000</v>
      </c>
      <c r="K667" s="54" t="s">
        <v>34</v>
      </c>
      <c r="L667" s="59">
        <v>3064</v>
      </c>
      <c r="M667" s="231"/>
      <c r="N667" s="232"/>
      <c r="O667" s="46">
        <v>42063</v>
      </c>
      <c r="P667" s="234"/>
      <c r="Q667" s="234"/>
    </row>
    <row r="668" spans="1:17" ht="38.25" x14ac:dyDescent="0.2">
      <c r="A668" s="54">
        <v>653</v>
      </c>
      <c r="B668" s="4" t="s">
        <v>154</v>
      </c>
      <c r="C668" s="61" t="s">
        <v>162</v>
      </c>
      <c r="D668" s="54">
        <v>2893000</v>
      </c>
      <c r="E668" s="5" t="s">
        <v>621</v>
      </c>
      <c r="F668" s="4" t="s">
        <v>622</v>
      </c>
      <c r="G668" s="54" t="s">
        <v>3774</v>
      </c>
      <c r="H668" s="54" t="s">
        <v>616</v>
      </c>
      <c r="I668" s="59">
        <v>3</v>
      </c>
      <c r="J668" s="6">
        <v>80439000000</v>
      </c>
      <c r="K668" s="54" t="s">
        <v>34</v>
      </c>
      <c r="L668" s="59">
        <v>10724.97</v>
      </c>
      <c r="M668" s="231"/>
      <c r="N668" s="232"/>
      <c r="O668" s="46">
        <v>42063</v>
      </c>
      <c r="P668" s="234"/>
      <c r="Q668" s="234"/>
    </row>
    <row r="669" spans="1:17" ht="395.25" x14ac:dyDescent="0.2">
      <c r="A669" s="54">
        <v>654</v>
      </c>
      <c r="B669" s="4" t="s">
        <v>154</v>
      </c>
      <c r="C669" s="61" t="s">
        <v>162</v>
      </c>
      <c r="D669" s="54">
        <v>2893000</v>
      </c>
      <c r="E669" s="5" t="s">
        <v>623</v>
      </c>
      <c r="F669" s="4" t="s">
        <v>624</v>
      </c>
      <c r="G669" s="54" t="s">
        <v>3774</v>
      </c>
      <c r="H669" s="54" t="s">
        <v>616</v>
      </c>
      <c r="I669" s="59">
        <v>3</v>
      </c>
      <c r="J669" s="6">
        <v>80439000000</v>
      </c>
      <c r="K669" s="54" t="s">
        <v>34</v>
      </c>
      <c r="L669" s="59">
        <v>14180.07</v>
      </c>
      <c r="M669" s="231"/>
      <c r="N669" s="232"/>
      <c r="O669" s="46">
        <v>42063</v>
      </c>
      <c r="P669" s="234"/>
      <c r="Q669" s="234"/>
    </row>
    <row r="670" spans="1:17" ht="38.25" x14ac:dyDescent="0.2">
      <c r="A670" s="54">
        <v>655</v>
      </c>
      <c r="B670" s="4" t="s">
        <v>154</v>
      </c>
      <c r="C670" s="61" t="s">
        <v>162</v>
      </c>
      <c r="D670" s="54">
        <v>2893000</v>
      </c>
      <c r="E670" s="5" t="s">
        <v>625</v>
      </c>
      <c r="F670" s="4" t="s">
        <v>626</v>
      </c>
      <c r="G670" s="54" t="s">
        <v>3774</v>
      </c>
      <c r="H670" s="54" t="s">
        <v>61</v>
      </c>
      <c r="I670" s="59">
        <v>3</v>
      </c>
      <c r="J670" s="6">
        <v>80439000000</v>
      </c>
      <c r="K670" s="54" t="s">
        <v>34</v>
      </c>
      <c r="L670" s="59">
        <v>10623.6</v>
      </c>
      <c r="M670" s="231"/>
      <c r="N670" s="232"/>
      <c r="O670" s="46">
        <v>42063</v>
      </c>
      <c r="P670" s="234"/>
      <c r="Q670" s="234"/>
    </row>
    <row r="671" spans="1:17" ht="38.25" x14ac:dyDescent="0.2">
      <c r="A671" s="54">
        <v>656</v>
      </c>
      <c r="B671" s="4" t="s">
        <v>154</v>
      </c>
      <c r="C671" s="61" t="s">
        <v>162</v>
      </c>
      <c r="D671" s="54">
        <v>2893000</v>
      </c>
      <c r="E671" s="5" t="s">
        <v>633</v>
      </c>
      <c r="F671" s="4" t="s">
        <v>634</v>
      </c>
      <c r="G671" s="54" t="s">
        <v>3774</v>
      </c>
      <c r="H671" s="54" t="s">
        <v>61</v>
      </c>
      <c r="I671" s="59">
        <v>3</v>
      </c>
      <c r="J671" s="6">
        <v>80439000000</v>
      </c>
      <c r="K671" s="54" t="s">
        <v>34</v>
      </c>
      <c r="L671" s="59">
        <v>815.96</v>
      </c>
      <c r="M671" s="231"/>
      <c r="N671" s="232"/>
      <c r="O671" s="46">
        <v>42063</v>
      </c>
      <c r="P671" s="234"/>
      <c r="Q671" s="234"/>
    </row>
    <row r="672" spans="1:17" ht="38.25" x14ac:dyDescent="0.2">
      <c r="A672" s="54">
        <v>657</v>
      </c>
      <c r="B672" s="4" t="s">
        <v>154</v>
      </c>
      <c r="C672" s="61" t="s">
        <v>162</v>
      </c>
      <c r="D672" s="54">
        <v>2893000</v>
      </c>
      <c r="E672" s="5" t="s">
        <v>635</v>
      </c>
      <c r="F672" s="4" t="s">
        <v>634</v>
      </c>
      <c r="G672" s="54" t="s">
        <v>3774</v>
      </c>
      <c r="H672" s="54" t="s">
        <v>61</v>
      </c>
      <c r="I672" s="59">
        <v>10</v>
      </c>
      <c r="J672" s="6">
        <v>80439000000</v>
      </c>
      <c r="K672" s="54" t="s">
        <v>34</v>
      </c>
      <c r="L672" s="59">
        <v>3301.12</v>
      </c>
      <c r="M672" s="231"/>
      <c r="N672" s="232"/>
      <c r="O672" s="46">
        <v>42063</v>
      </c>
      <c r="P672" s="234"/>
      <c r="Q672" s="234"/>
    </row>
    <row r="673" spans="1:17" ht="38.25" x14ac:dyDescent="0.2">
      <c r="A673" s="54">
        <v>658</v>
      </c>
      <c r="B673" s="4" t="s">
        <v>154</v>
      </c>
      <c r="C673" s="61" t="s">
        <v>162</v>
      </c>
      <c r="D673" s="54">
        <v>2893000</v>
      </c>
      <c r="E673" s="5" t="s">
        <v>636</v>
      </c>
      <c r="F673" s="4" t="s">
        <v>634</v>
      </c>
      <c r="G673" s="54" t="s">
        <v>3774</v>
      </c>
      <c r="H673" s="54" t="s">
        <v>61</v>
      </c>
      <c r="I673" s="59">
        <v>7</v>
      </c>
      <c r="J673" s="6">
        <v>80439000000</v>
      </c>
      <c r="K673" s="54" t="s">
        <v>34</v>
      </c>
      <c r="L673" s="59">
        <v>2426.9299999999998</v>
      </c>
      <c r="M673" s="231"/>
      <c r="N673" s="232"/>
      <c r="O673" s="46">
        <v>42063</v>
      </c>
      <c r="P673" s="234"/>
      <c r="Q673" s="234"/>
    </row>
    <row r="674" spans="1:17" ht="38.25" x14ac:dyDescent="0.2">
      <c r="A674" s="54">
        <v>659</v>
      </c>
      <c r="B674" s="4" t="s">
        <v>154</v>
      </c>
      <c r="C674" s="61" t="s">
        <v>162</v>
      </c>
      <c r="D674" s="54">
        <v>2893000</v>
      </c>
      <c r="E674" s="5" t="s">
        <v>637</v>
      </c>
      <c r="F674" s="4" t="s">
        <v>634</v>
      </c>
      <c r="G674" s="54" t="s">
        <v>3774</v>
      </c>
      <c r="H674" s="54" t="s">
        <v>61</v>
      </c>
      <c r="I674" s="59">
        <v>10</v>
      </c>
      <c r="J674" s="6">
        <v>80439000000</v>
      </c>
      <c r="K674" s="54" t="s">
        <v>34</v>
      </c>
      <c r="L674" s="59">
        <v>3561.28</v>
      </c>
      <c r="M674" s="231"/>
      <c r="N674" s="232"/>
      <c r="O674" s="46">
        <v>42063</v>
      </c>
      <c r="P674" s="234"/>
      <c r="Q674" s="234"/>
    </row>
    <row r="675" spans="1:17" ht="38.25" x14ac:dyDescent="0.2">
      <c r="A675" s="54">
        <v>660</v>
      </c>
      <c r="B675" s="4" t="s">
        <v>154</v>
      </c>
      <c r="C675" s="61" t="s">
        <v>162</v>
      </c>
      <c r="D675" s="54">
        <v>2893000</v>
      </c>
      <c r="E675" s="5" t="s">
        <v>638</v>
      </c>
      <c r="F675" s="4" t="s">
        <v>634</v>
      </c>
      <c r="G675" s="54" t="s">
        <v>3774</v>
      </c>
      <c r="H675" s="54" t="s">
        <v>61</v>
      </c>
      <c r="I675" s="59">
        <v>5</v>
      </c>
      <c r="J675" s="6">
        <v>80439000000</v>
      </c>
      <c r="K675" s="54" t="s">
        <v>34</v>
      </c>
      <c r="L675" s="59">
        <v>3224.98</v>
      </c>
      <c r="M675" s="231"/>
      <c r="N675" s="232"/>
      <c r="O675" s="46">
        <v>42063</v>
      </c>
      <c r="P675" s="234"/>
      <c r="Q675" s="234"/>
    </row>
    <row r="676" spans="1:17" ht="38.25" x14ac:dyDescent="0.2">
      <c r="A676" s="54">
        <v>661</v>
      </c>
      <c r="B676" s="4" t="s">
        <v>154</v>
      </c>
      <c r="C676" s="61" t="s">
        <v>162</v>
      </c>
      <c r="D676" s="54">
        <v>2893000</v>
      </c>
      <c r="E676" s="5" t="s">
        <v>639</v>
      </c>
      <c r="F676" s="4" t="s">
        <v>634</v>
      </c>
      <c r="G676" s="54" t="s">
        <v>3774</v>
      </c>
      <c r="H676" s="54" t="s">
        <v>61</v>
      </c>
      <c r="I676" s="59">
        <v>5</v>
      </c>
      <c r="J676" s="6">
        <v>80439000000</v>
      </c>
      <c r="K676" s="54" t="s">
        <v>34</v>
      </c>
      <c r="L676" s="59">
        <v>1854.4</v>
      </c>
      <c r="M676" s="231"/>
      <c r="N676" s="232"/>
      <c r="O676" s="46">
        <v>42063</v>
      </c>
      <c r="P676" s="234"/>
      <c r="Q676" s="234"/>
    </row>
    <row r="677" spans="1:17" ht="38.25" x14ac:dyDescent="0.2">
      <c r="A677" s="54">
        <v>662</v>
      </c>
      <c r="B677" s="4" t="s">
        <v>154</v>
      </c>
      <c r="C677" s="61" t="s">
        <v>162</v>
      </c>
      <c r="D677" s="54">
        <v>2893000</v>
      </c>
      <c r="E677" s="5" t="s">
        <v>640</v>
      </c>
      <c r="F677" s="4" t="s">
        <v>634</v>
      </c>
      <c r="G677" s="54" t="s">
        <v>3774</v>
      </c>
      <c r="H677" s="54" t="s">
        <v>61</v>
      </c>
      <c r="I677" s="59">
        <v>5</v>
      </c>
      <c r="J677" s="6">
        <v>80439000000</v>
      </c>
      <c r="K677" s="54" t="s">
        <v>34</v>
      </c>
      <c r="L677" s="59">
        <v>1363.35</v>
      </c>
      <c r="M677" s="231"/>
      <c r="N677" s="232"/>
      <c r="O677" s="46">
        <v>42063</v>
      </c>
      <c r="P677" s="234"/>
      <c r="Q677" s="234"/>
    </row>
    <row r="678" spans="1:17" ht="38.25" x14ac:dyDescent="0.2">
      <c r="A678" s="54">
        <v>663</v>
      </c>
      <c r="B678" s="4" t="s">
        <v>154</v>
      </c>
      <c r="C678" s="61" t="s">
        <v>162</v>
      </c>
      <c r="D678" s="54">
        <v>2893000</v>
      </c>
      <c r="E678" s="5" t="s">
        <v>641</v>
      </c>
      <c r="F678" s="4" t="s">
        <v>634</v>
      </c>
      <c r="G678" s="54" t="s">
        <v>3774</v>
      </c>
      <c r="H678" s="54" t="s">
        <v>61</v>
      </c>
      <c r="I678" s="59">
        <v>5</v>
      </c>
      <c r="J678" s="6">
        <v>80439000000</v>
      </c>
      <c r="K678" s="54" t="s">
        <v>34</v>
      </c>
      <c r="L678" s="59">
        <v>2120.37</v>
      </c>
      <c r="M678" s="231"/>
      <c r="N678" s="232"/>
      <c r="O678" s="46">
        <v>42063</v>
      </c>
      <c r="P678" s="234"/>
      <c r="Q678" s="234"/>
    </row>
    <row r="679" spans="1:17" ht="38.25" x14ac:dyDescent="0.2">
      <c r="A679" s="54">
        <v>664</v>
      </c>
      <c r="B679" s="4" t="s">
        <v>154</v>
      </c>
      <c r="C679" s="61" t="s">
        <v>162</v>
      </c>
      <c r="D679" s="54">
        <v>2893000</v>
      </c>
      <c r="E679" s="5" t="s">
        <v>642</v>
      </c>
      <c r="F679" s="4" t="s">
        <v>634</v>
      </c>
      <c r="G679" s="54" t="s">
        <v>3774</v>
      </c>
      <c r="H679" s="54" t="s">
        <v>61</v>
      </c>
      <c r="I679" s="59">
        <v>10</v>
      </c>
      <c r="J679" s="6">
        <v>80439000000</v>
      </c>
      <c r="K679" s="54" t="s">
        <v>34</v>
      </c>
      <c r="L679" s="59">
        <v>3356.26</v>
      </c>
      <c r="M679" s="231"/>
      <c r="N679" s="232"/>
      <c r="O679" s="46">
        <v>42063</v>
      </c>
      <c r="P679" s="234"/>
      <c r="Q679" s="234"/>
    </row>
    <row r="680" spans="1:17" ht="38.25" x14ac:dyDescent="0.2">
      <c r="A680" s="54">
        <v>665</v>
      </c>
      <c r="B680" s="4" t="s">
        <v>154</v>
      </c>
      <c r="C680" s="61" t="s">
        <v>162</v>
      </c>
      <c r="D680" s="54">
        <v>2893000</v>
      </c>
      <c r="E680" s="5" t="s">
        <v>643</v>
      </c>
      <c r="F680" s="4" t="s">
        <v>634</v>
      </c>
      <c r="G680" s="54" t="s">
        <v>3774</v>
      </c>
      <c r="H680" s="54" t="s">
        <v>61</v>
      </c>
      <c r="I680" s="59">
        <v>5</v>
      </c>
      <c r="J680" s="6">
        <v>80439000000</v>
      </c>
      <c r="K680" s="54" t="s">
        <v>34</v>
      </c>
      <c r="L680" s="59">
        <v>2409.21</v>
      </c>
      <c r="M680" s="231"/>
      <c r="N680" s="232"/>
      <c r="O680" s="46">
        <v>42063</v>
      </c>
      <c r="P680" s="234"/>
      <c r="Q680" s="234"/>
    </row>
    <row r="681" spans="1:17" ht="38.25" x14ac:dyDescent="0.2">
      <c r="A681" s="54">
        <v>666</v>
      </c>
      <c r="B681" s="4" t="s">
        <v>154</v>
      </c>
      <c r="C681" s="61" t="s">
        <v>162</v>
      </c>
      <c r="D681" s="54">
        <v>2893000</v>
      </c>
      <c r="E681" s="5" t="s">
        <v>644</v>
      </c>
      <c r="F681" s="4" t="s">
        <v>634</v>
      </c>
      <c r="G681" s="54" t="s">
        <v>3774</v>
      </c>
      <c r="H681" s="54" t="s">
        <v>61</v>
      </c>
      <c r="I681" s="59">
        <v>5</v>
      </c>
      <c r="J681" s="6">
        <v>80439000000</v>
      </c>
      <c r="K681" s="54" t="s">
        <v>34</v>
      </c>
      <c r="L681" s="59">
        <v>1174.31</v>
      </c>
      <c r="M681" s="231"/>
      <c r="N681" s="232"/>
      <c r="O681" s="46">
        <v>42063</v>
      </c>
      <c r="P681" s="234"/>
      <c r="Q681" s="234"/>
    </row>
    <row r="682" spans="1:17" ht="38.25" x14ac:dyDescent="0.2">
      <c r="A682" s="54">
        <v>667</v>
      </c>
      <c r="B682" s="4" t="s">
        <v>154</v>
      </c>
      <c r="C682" s="61" t="s">
        <v>162</v>
      </c>
      <c r="D682" s="54">
        <v>2893000</v>
      </c>
      <c r="E682" s="5" t="s">
        <v>645</v>
      </c>
      <c r="F682" s="4" t="s">
        <v>634</v>
      </c>
      <c r="G682" s="54" t="s">
        <v>3774</v>
      </c>
      <c r="H682" s="54" t="s">
        <v>61</v>
      </c>
      <c r="I682" s="59">
        <v>5</v>
      </c>
      <c r="J682" s="6">
        <v>80439000000</v>
      </c>
      <c r="K682" s="54" t="s">
        <v>34</v>
      </c>
      <c r="L682" s="59">
        <v>1672.89</v>
      </c>
      <c r="M682" s="231"/>
      <c r="N682" s="232"/>
      <c r="O682" s="46">
        <v>42063</v>
      </c>
      <c r="P682" s="234"/>
      <c r="Q682" s="234"/>
    </row>
    <row r="683" spans="1:17" ht="38.25" x14ac:dyDescent="0.2">
      <c r="A683" s="54">
        <v>668</v>
      </c>
      <c r="B683" s="4" t="s">
        <v>154</v>
      </c>
      <c r="C683" s="61" t="s">
        <v>162</v>
      </c>
      <c r="D683" s="54">
        <v>2893000</v>
      </c>
      <c r="E683" s="5" t="s">
        <v>646</v>
      </c>
      <c r="F683" s="4" t="s">
        <v>634</v>
      </c>
      <c r="G683" s="54" t="s">
        <v>3774</v>
      </c>
      <c r="H683" s="54" t="s">
        <v>61</v>
      </c>
      <c r="I683" s="59">
        <v>5</v>
      </c>
      <c r="J683" s="6">
        <v>80439000000</v>
      </c>
      <c r="K683" s="54" t="s">
        <v>34</v>
      </c>
      <c r="L683" s="59">
        <v>1637.88</v>
      </c>
      <c r="M683" s="231"/>
      <c r="N683" s="232"/>
      <c r="O683" s="46">
        <v>42063</v>
      </c>
      <c r="P683" s="234"/>
      <c r="Q683" s="234"/>
    </row>
    <row r="684" spans="1:17" ht="38.25" x14ac:dyDescent="0.2">
      <c r="A684" s="54">
        <v>669</v>
      </c>
      <c r="B684" s="4" t="s">
        <v>154</v>
      </c>
      <c r="C684" s="61" t="s">
        <v>162</v>
      </c>
      <c r="D684" s="54">
        <v>2893000</v>
      </c>
      <c r="E684" s="5" t="s">
        <v>647</v>
      </c>
      <c r="F684" s="4" t="s">
        <v>634</v>
      </c>
      <c r="G684" s="54" t="s">
        <v>3774</v>
      </c>
      <c r="H684" s="54" t="s">
        <v>61</v>
      </c>
      <c r="I684" s="59">
        <v>5</v>
      </c>
      <c r="J684" s="6">
        <v>80439000000</v>
      </c>
      <c r="K684" s="54" t="s">
        <v>34</v>
      </c>
      <c r="L684" s="59">
        <v>1646.35</v>
      </c>
      <c r="M684" s="231"/>
      <c r="N684" s="232"/>
      <c r="O684" s="46">
        <v>42063</v>
      </c>
      <c r="P684" s="234"/>
      <c r="Q684" s="234"/>
    </row>
    <row r="685" spans="1:17" ht="38.25" x14ac:dyDescent="0.2">
      <c r="A685" s="54">
        <v>670</v>
      </c>
      <c r="B685" s="4" t="s">
        <v>154</v>
      </c>
      <c r="C685" s="61" t="s">
        <v>162</v>
      </c>
      <c r="D685" s="54">
        <v>2893000</v>
      </c>
      <c r="E685" s="5" t="s">
        <v>656</v>
      </c>
      <c r="F685" s="4" t="s">
        <v>657</v>
      </c>
      <c r="G685" s="54" t="s">
        <v>3774</v>
      </c>
      <c r="H685" s="54" t="s">
        <v>61</v>
      </c>
      <c r="I685" s="59">
        <v>7</v>
      </c>
      <c r="J685" s="6">
        <v>80439000000</v>
      </c>
      <c r="K685" s="54" t="s">
        <v>34</v>
      </c>
      <c r="L685" s="59">
        <v>1163.94</v>
      </c>
      <c r="M685" s="231"/>
      <c r="N685" s="232"/>
      <c r="O685" s="46">
        <v>42063</v>
      </c>
      <c r="P685" s="234"/>
      <c r="Q685" s="234"/>
    </row>
    <row r="686" spans="1:17" ht="38.25" x14ac:dyDescent="0.2">
      <c r="A686" s="54">
        <v>671</v>
      </c>
      <c r="B686" s="4" t="s">
        <v>154</v>
      </c>
      <c r="C686" s="61" t="s">
        <v>162</v>
      </c>
      <c r="D686" s="54">
        <v>2893000</v>
      </c>
      <c r="E686" s="5" t="s">
        <v>658</v>
      </c>
      <c r="F686" s="4" t="s">
        <v>659</v>
      </c>
      <c r="G686" s="54" t="s">
        <v>3774</v>
      </c>
      <c r="H686" s="54" t="s">
        <v>61</v>
      </c>
      <c r="I686" s="59">
        <v>7</v>
      </c>
      <c r="J686" s="6">
        <v>80439000000</v>
      </c>
      <c r="K686" s="54" t="s">
        <v>34</v>
      </c>
      <c r="L686" s="59">
        <v>800.37</v>
      </c>
      <c r="M686" s="231"/>
      <c r="N686" s="232"/>
      <c r="O686" s="46">
        <v>42063</v>
      </c>
      <c r="P686" s="234"/>
      <c r="Q686" s="234"/>
    </row>
    <row r="687" spans="1:17" ht="76.5" x14ac:dyDescent="0.2">
      <c r="A687" s="54">
        <v>672</v>
      </c>
      <c r="B687" s="4" t="s">
        <v>154</v>
      </c>
      <c r="C687" s="61" t="s">
        <v>162</v>
      </c>
      <c r="D687" s="54">
        <v>2893000</v>
      </c>
      <c r="E687" s="5" t="s">
        <v>660</v>
      </c>
      <c r="F687" s="4" t="s">
        <v>661</v>
      </c>
      <c r="G687" s="54" t="s">
        <v>3774</v>
      </c>
      <c r="H687" s="54" t="s">
        <v>61</v>
      </c>
      <c r="I687" s="59">
        <v>10</v>
      </c>
      <c r="J687" s="6">
        <v>80439000000</v>
      </c>
      <c r="K687" s="54" t="s">
        <v>34</v>
      </c>
      <c r="L687" s="59">
        <v>2288.41</v>
      </c>
      <c r="M687" s="231"/>
      <c r="N687" s="232"/>
      <c r="O687" s="46">
        <v>42063</v>
      </c>
      <c r="P687" s="234"/>
      <c r="Q687" s="234"/>
    </row>
    <row r="688" spans="1:17" ht="76.5" x14ac:dyDescent="0.2">
      <c r="A688" s="54">
        <v>673</v>
      </c>
      <c r="B688" s="4" t="s">
        <v>154</v>
      </c>
      <c r="C688" s="61" t="s">
        <v>162</v>
      </c>
      <c r="D688" s="54">
        <v>2893000</v>
      </c>
      <c r="E688" s="5" t="s">
        <v>662</v>
      </c>
      <c r="F688" s="4" t="s">
        <v>663</v>
      </c>
      <c r="G688" s="54" t="s">
        <v>3774</v>
      </c>
      <c r="H688" s="54" t="s">
        <v>61</v>
      </c>
      <c r="I688" s="59">
        <v>10</v>
      </c>
      <c r="J688" s="6">
        <v>80439000000</v>
      </c>
      <c r="K688" s="54" t="s">
        <v>34</v>
      </c>
      <c r="L688" s="59">
        <v>2798.4</v>
      </c>
      <c r="M688" s="231"/>
      <c r="N688" s="232"/>
      <c r="O688" s="46">
        <v>42063</v>
      </c>
      <c r="P688" s="234"/>
      <c r="Q688" s="234"/>
    </row>
    <row r="689" spans="1:17" ht="76.5" x14ac:dyDescent="0.2">
      <c r="A689" s="54">
        <v>674</v>
      </c>
      <c r="B689" s="4" t="s">
        <v>154</v>
      </c>
      <c r="C689" s="61" t="s">
        <v>162</v>
      </c>
      <c r="D689" s="54">
        <v>2893000</v>
      </c>
      <c r="E689" s="5" t="s">
        <v>664</v>
      </c>
      <c r="F689" s="4" t="s">
        <v>665</v>
      </c>
      <c r="G689" s="54" t="s">
        <v>3774</v>
      </c>
      <c r="H689" s="54" t="s">
        <v>61</v>
      </c>
      <c r="I689" s="59">
        <v>10</v>
      </c>
      <c r="J689" s="6">
        <v>80439000000</v>
      </c>
      <c r="K689" s="54" t="s">
        <v>34</v>
      </c>
      <c r="L689" s="59">
        <v>3939.08</v>
      </c>
      <c r="M689" s="231"/>
      <c r="N689" s="232"/>
      <c r="O689" s="46">
        <v>42063</v>
      </c>
      <c r="P689" s="234"/>
      <c r="Q689" s="234"/>
    </row>
    <row r="690" spans="1:17" ht="38.25" x14ac:dyDescent="0.2">
      <c r="A690" s="54">
        <v>675</v>
      </c>
      <c r="B690" s="4" t="s">
        <v>154</v>
      </c>
      <c r="C690" s="61" t="s">
        <v>162</v>
      </c>
      <c r="D690" s="54">
        <v>2893000</v>
      </c>
      <c r="E690" s="5" t="s">
        <v>666</v>
      </c>
      <c r="F690" s="4" t="s">
        <v>622</v>
      </c>
      <c r="G690" s="54" t="s">
        <v>3774</v>
      </c>
      <c r="H690" s="54" t="s">
        <v>61</v>
      </c>
      <c r="I690" s="59">
        <v>7</v>
      </c>
      <c r="J690" s="6">
        <v>80439000000</v>
      </c>
      <c r="K690" s="54" t="s">
        <v>34</v>
      </c>
      <c r="L690" s="59">
        <v>1737.96</v>
      </c>
      <c r="M690" s="231"/>
      <c r="N690" s="232"/>
      <c r="O690" s="46">
        <v>42063</v>
      </c>
      <c r="P690" s="234"/>
      <c r="Q690" s="234"/>
    </row>
    <row r="691" spans="1:17" ht="89.25" x14ac:dyDescent="0.2">
      <c r="A691" s="54">
        <v>676</v>
      </c>
      <c r="B691" s="4" t="s">
        <v>154</v>
      </c>
      <c r="C691" s="61" t="s">
        <v>162</v>
      </c>
      <c r="D691" s="54">
        <v>2893000</v>
      </c>
      <c r="E691" s="5" t="s">
        <v>667</v>
      </c>
      <c r="F691" s="4" t="s">
        <v>668</v>
      </c>
      <c r="G691" s="54" t="s">
        <v>3774</v>
      </c>
      <c r="H691" s="54" t="s">
        <v>61</v>
      </c>
      <c r="I691" s="59">
        <v>10</v>
      </c>
      <c r="J691" s="6">
        <v>80439000000</v>
      </c>
      <c r="K691" s="54" t="s">
        <v>34</v>
      </c>
      <c r="L691" s="59">
        <v>2723.06</v>
      </c>
      <c r="M691" s="231"/>
      <c r="N691" s="232"/>
      <c r="O691" s="46">
        <v>42063</v>
      </c>
      <c r="P691" s="234"/>
      <c r="Q691" s="234"/>
    </row>
    <row r="692" spans="1:17" ht="89.25" x14ac:dyDescent="0.2">
      <c r="A692" s="54">
        <v>677</v>
      </c>
      <c r="B692" s="4" t="s">
        <v>154</v>
      </c>
      <c r="C692" s="61" t="s">
        <v>162</v>
      </c>
      <c r="D692" s="54">
        <v>2893000</v>
      </c>
      <c r="E692" s="5" t="s">
        <v>669</v>
      </c>
      <c r="F692" s="4" t="s">
        <v>670</v>
      </c>
      <c r="G692" s="54" t="s">
        <v>3774</v>
      </c>
      <c r="H692" s="54" t="s">
        <v>61</v>
      </c>
      <c r="I692" s="59">
        <v>10</v>
      </c>
      <c r="J692" s="6">
        <v>80439000000</v>
      </c>
      <c r="K692" s="54" t="s">
        <v>34</v>
      </c>
      <c r="L692" s="59">
        <v>3708.41</v>
      </c>
      <c r="M692" s="231"/>
      <c r="N692" s="232"/>
      <c r="O692" s="46">
        <v>42063</v>
      </c>
      <c r="P692" s="234"/>
      <c r="Q692" s="234"/>
    </row>
    <row r="693" spans="1:17" ht="38.25" x14ac:dyDescent="0.2">
      <c r="A693" s="54">
        <v>678</v>
      </c>
      <c r="B693" s="4" t="s">
        <v>154</v>
      </c>
      <c r="C693" s="61" t="s">
        <v>162</v>
      </c>
      <c r="D693" s="54">
        <v>2893130</v>
      </c>
      <c r="E693" s="5" t="s">
        <v>1782</v>
      </c>
      <c r="F693" s="4" t="s">
        <v>1783</v>
      </c>
      <c r="G693" s="54" t="s">
        <v>3774</v>
      </c>
      <c r="H693" s="54" t="s">
        <v>61</v>
      </c>
      <c r="I693" s="59">
        <v>10</v>
      </c>
      <c r="J693" s="6">
        <v>80439000000</v>
      </c>
      <c r="K693" s="54" t="s">
        <v>34</v>
      </c>
      <c r="L693" s="59">
        <v>16738.560000000001</v>
      </c>
      <c r="M693" s="231"/>
      <c r="N693" s="232"/>
      <c r="O693" s="46">
        <v>42064</v>
      </c>
      <c r="P693" s="234"/>
      <c r="Q693" s="234"/>
    </row>
    <row r="694" spans="1:17" ht="38.25" x14ac:dyDescent="0.2">
      <c r="A694" s="54">
        <v>679</v>
      </c>
      <c r="B694" s="4" t="s">
        <v>154</v>
      </c>
      <c r="C694" s="61" t="s">
        <v>162</v>
      </c>
      <c r="D694" s="54">
        <v>2893130</v>
      </c>
      <c r="E694" s="5" t="s">
        <v>1784</v>
      </c>
      <c r="F694" s="4" t="s">
        <v>1783</v>
      </c>
      <c r="G694" s="54" t="s">
        <v>3774</v>
      </c>
      <c r="H694" s="54" t="s">
        <v>61</v>
      </c>
      <c r="I694" s="59">
        <v>10</v>
      </c>
      <c r="J694" s="6">
        <v>80439000000</v>
      </c>
      <c r="K694" s="54" t="s">
        <v>34</v>
      </c>
      <c r="L694" s="59">
        <v>9149.3799999999992</v>
      </c>
      <c r="M694" s="231"/>
      <c r="N694" s="232"/>
      <c r="O694" s="46">
        <v>42064</v>
      </c>
      <c r="P694" s="234"/>
      <c r="Q694" s="234"/>
    </row>
    <row r="695" spans="1:17" ht="38.25" x14ac:dyDescent="0.2">
      <c r="A695" s="54">
        <v>680</v>
      </c>
      <c r="B695" s="4" t="s">
        <v>154</v>
      </c>
      <c r="C695" s="61" t="s">
        <v>162</v>
      </c>
      <c r="D695" s="54">
        <v>2893130</v>
      </c>
      <c r="E695" s="5" t="s">
        <v>1785</v>
      </c>
      <c r="F695" s="4" t="s">
        <v>1785</v>
      </c>
      <c r="G695" s="54" t="s">
        <v>3774</v>
      </c>
      <c r="H695" s="54" t="s">
        <v>61</v>
      </c>
      <c r="I695" s="59">
        <v>10</v>
      </c>
      <c r="J695" s="6">
        <v>80439000000</v>
      </c>
      <c r="K695" s="54" t="s">
        <v>34</v>
      </c>
      <c r="L695" s="59">
        <v>6681.89</v>
      </c>
      <c r="M695" s="231"/>
      <c r="N695" s="232"/>
      <c r="O695" s="46">
        <v>42064</v>
      </c>
      <c r="P695" s="234"/>
      <c r="Q695" s="234"/>
    </row>
    <row r="696" spans="1:17" ht="38.25" x14ac:dyDescent="0.2">
      <c r="A696" s="54">
        <v>681</v>
      </c>
      <c r="B696" s="4" t="s">
        <v>154</v>
      </c>
      <c r="C696" s="61" t="s">
        <v>162</v>
      </c>
      <c r="D696" s="54">
        <v>2893130</v>
      </c>
      <c r="E696" s="5" t="s">
        <v>1786</v>
      </c>
      <c r="F696" s="4" t="s">
        <v>571</v>
      </c>
      <c r="G696" s="54" t="s">
        <v>3774</v>
      </c>
      <c r="H696" s="54" t="s">
        <v>61</v>
      </c>
      <c r="I696" s="59">
        <v>5</v>
      </c>
      <c r="J696" s="6">
        <v>80439000000</v>
      </c>
      <c r="K696" s="54" t="s">
        <v>34</v>
      </c>
      <c r="L696" s="59">
        <v>1074.95</v>
      </c>
      <c r="M696" s="231"/>
      <c r="N696" s="232"/>
      <c r="O696" s="46">
        <v>42063</v>
      </c>
      <c r="P696" s="234"/>
      <c r="Q696" s="234"/>
    </row>
    <row r="697" spans="1:17" ht="38.25" x14ac:dyDescent="0.2">
      <c r="A697" s="54">
        <v>682</v>
      </c>
      <c r="B697" s="4" t="s">
        <v>154</v>
      </c>
      <c r="C697" s="61" t="s">
        <v>162</v>
      </c>
      <c r="D697" s="54">
        <v>2893130</v>
      </c>
      <c r="E697" s="5" t="s">
        <v>1787</v>
      </c>
      <c r="F697" s="4" t="s">
        <v>571</v>
      </c>
      <c r="G697" s="54" t="s">
        <v>3774</v>
      </c>
      <c r="H697" s="54" t="s">
        <v>61</v>
      </c>
      <c r="I697" s="59">
        <v>5</v>
      </c>
      <c r="J697" s="6">
        <v>80439000000</v>
      </c>
      <c r="K697" s="54" t="s">
        <v>34</v>
      </c>
      <c r="L697" s="59">
        <v>2330.3000000000002</v>
      </c>
      <c r="M697" s="231"/>
      <c r="N697" s="232"/>
      <c r="O697" s="46">
        <v>42063</v>
      </c>
      <c r="P697" s="234"/>
      <c r="Q697" s="234"/>
    </row>
    <row r="698" spans="1:17" ht="38.25" x14ac:dyDescent="0.2">
      <c r="A698" s="54">
        <v>683</v>
      </c>
      <c r="B698" s="4" t="s">
        <v>154</v>
      </c>
      <c r="C698" s="61" t="s">
        <v>162</v>
      </c>
      <c r="D698" s="54">
        <v>2893130</v>
      </c>
      <c r="E698" s="5" t="s">
        <v>1788</v>
      </c>
      <c r="F698" s="4" t="s">
        <v>673</v>
      </c>
      <c r="G698" s="54" t="s">
        <v>3774</v>
      </c>
      <c r="H698" s="54" t="s">
        <v>61</v>
      </c>
      <c r="I698" s="59">
        <v>5</v>
      </c>
      <c r="J698" s="6">
        <v>80439000000</v>
      </c>
      <c r="K698" s="54" t="s">
        <v>34</v>
      </c>
      <c r="L698" s="59">
        <v>9141.0499999999993</v>
      </c>
      <c r="M698" s="231"/>
      <c r="N698" s="232"/>
      <c r="O698" s="46">
        <v>42063</v>
      </c>
      <c r="P698" s="234"/>
      <c r="Q698" s="234"/>
    </row>
    <row r="699" spans="1:17" ht="38.25" x14ac:dyDescent="0.2">
      <c r="A699" s="54">
        <v>684</v>
      </c>
      <c r="B699" s="4" t="s">
        <v>154</v>
      </c>
      <c r="C699" s="61" t="s">
        <v>162</v>
      </c>
      <c r="D699" s="54">
        <v>2893130</v>
      </c>
      <c r="E699" s="5" t="s">
        <v>164</v>
      </c>
      <c r="F699" s="4" t="s">
        <v>674</v>
      </c>
      <c r="G699" s="54" t="s">
        <v>3774</v>
      </c>
      <c r="H699" s="54" t="s">
        <v>61</v>
      </c>
      <c r="I699" s="59">
        <v>5</v>
      </c>
      <c r="J699" s="6">
        <v>80439000000</v>
      </c>
      <c r="K699" s="54" t="s">
        <v>34</v>
      </c>
      <c r="L699" s="59">
        <v>11049.45</v>
      </c>
      <c r="M699" s="231"/>
      <c r="N699" s="232"/>
      <c r="O699" s="46">
        <v>42063</v>
      </c>
      <c r="P699" s="234"/>
      <c r="Q699" s="234"/>
    </row>
    <row r="700" spans="1:17" ht="38.25" x14ac:dyDescent="0.2">
      <c r="A700" s="54">
        <v>685</v>
      </c>
      <c r="B700" s="4" t="s">
        <v>154</v>
      </c>
      <c r="C700" s="61" t="s">
        <v>179</v>
      </c>
      <c r="D700" s="54">
        <v>2893370</v>
      </c>
      <c r="E700" s="5" t="s">
        <v>1146</v>
      </c>
      <c r="F700" s="4" t="s">
        <v>1777</v>
      </c>
      <c r="G700" s="54" t="s">
        <v>3774</v>
      </c>
      <c r="H700" s="54" t="s">
        <v>61</v>
      </c>
      <c r="I700" s="59">
        <v>40</v>
      </c>
      <c r="J700" s="6">
        <v>80439000000</v>
      </c>
      <c r="K700" s="54" t="s">
        <v>34</v>
      </c>
      <c r="L700" s="59">
        <v>8109.6</v>
      </c>
      <c r="M700" s="231"/>
      <c r="N700" s="232"/>
      <c r="O700" s="46">
        <v>42063</v>
      </c>
      <c r="P700" s="234"/>
      <c r="Q700" s="234"/>
    </row>
    <row r="701" spans="1:17" ht="38.25" x14ac:dyDescent="0.2">
      <c r="A701" s="54">
        <v>686</v>
      </c>
      <c r="B701" s="4" t="s">
        <v>154</v>
      </c>
      <c r="C701" s="61" t="s">
        <v>179</v>
      </c>
      <c r="D701" s="54">
        <v>2895130</v>
      </c>
      <c r="E701" s="5" t="s">
        <v>1789</v>
      </c>
      <c r="F701" s="4" t="s">
        <v>1789</v>
      </c>
      <c r="G701" s="54" t="s">
        <v>3774</v>
      </c>
      <c r="H701" s="54" t="s">
        <v>61</v>
      </c>
      <c r="I701" s="59">
        <v>20</v>
      </c>
      <c r="J701" s="6">
        <v>80439000000</v>
      </c>
      <c r="K701" s="54" t="s">
        <v>34</v>
      </c>
      <c r="L701" s="59">
        <v>1152.8900000000001</v>
      </c>
      <c r="M701" s="231"/>
      <c r="N701" s="232"/>
      <c r="O701" s="46">
        <v>42064</v>
      </c>
      <c r="P701" s="234"/>
      <c r="Q701" s="234"/>
    </row>
    <row r="702" spans="1:17" ht="38.25" x14ac:dyDescent="0.2">
      <c r="A702" s="54">
        <v>687</v>
      </c>
      <c r="B702" s="4" t="s">
        <v>154</v>
      </c>
      <c r="C702" s="61" t="s">
        <v>179</v>
      </c>
      <c r="D702" s="54">
        <v>2895130</v>
      </c>
      <c r="E702" s="5" t="s">
        <v>1790</v>
      </c>
      <c r="F702" s="4" t="s">
        <v>1790</v>
      </c>
      <c r="G702" s="54" t="s">
        <v>3774</v>
      </c>
      <c r="H702" s="54" t="s">
        <v>61</v>
      </c>
      <c r="I702" s="59">
        <v>20</v>
      </c>
      <c r="J702" s="6">
        <v>80439000000</v>
      </c>
      <c r="K702" s="54" t="s">
        <v>34</v>
      </c>
      <c r="L702" s="59">
        <v>6848.07</v>
      </c>
      <c r="M702" s="231"/>
      <c r="N702" s="232"/>
      <c r="O702" s="46">
        <v>42064</v>
      </c>
      <c r="P702" s="234"/>
      <c r="Q702" s="234"/>
    </row>
    <row r="703" spans="1:17" ht="38.25" x14ac:dyDescent="0.2">
      <c r="A703" s="54">
        <v>688</v>
      </c>
      <c r="B703" s="4" t="s">
        <v>154</v>
      </c>
      <c r="C703" s="61" t="s">
        <v>179</v>
      </c>
      <c r="D703" s="54">
        <v>2895130</v>
      </c>
      <c r="E703" s="5" t="s">
        <v>1150</v>
      </c>
      <c r="F703" s="4" t="s">
        <v>1791</v>
      </c>
      <c r="G703" s="54" t="s">
        <v>3774</v>
      </c>
      <c r="H703" s="54" t="s">
        <v>72</v>
      </c>
      <c r="I703" s="59">
        <v>0.25</v>
      </c>
      <c r="J703" s="6">
        <v>80439000000</v>
      </c>
      <c r="K703" s="54" t="s">
        <v>34</v>
      </c>
      <c r="L703" s="59">
        <v>19.63</v>
      </c>
      <c r="M703" s="231"/>
      <c r="N703" s="232"/>
      <c r="O703" s="46">
        <v>42186</v>
      </c>
      <c r="P703" s="234"/>
      <c r="Q703" s="234"/>
    </row>
    <row r="704" spans="1:17" ht="38.25" x14ac:dyDescent="0.2">
      <c r="A704" s="54">
        <v>689</v>
      </c>
      <c r="B704" s="4" t="s">
        <v>154</v>
      </c>
      <c r="C704" s="61" t="s">
        <v>179</v>
      </c>
      <c r="D704" s="54">
        <v>2895130</v>
      </c>
      <c r="E704" s="5" t="s">
        <v>1792</v>
      </c>
      <c r="F704" s="4" t="s">
        <v>1791</v>
      </c>
      <c r="G704" s="54" t="s">
        <v>3774</v>
      </c>
      <c r="H704" s="54" t="s">
        <v>72</v>
      </c>
      <c r="I704" s="59">
        <v>0.25</v>
      </c>
      <c r="J704" s="6">
        <v>80439000000</v>
      </c>
      <c r="K704" s="54" t="s">
        <v>34</v>
      </c>
      <c r="L704" s="59">
        <v>19.63</v>
      </c>
      <c r="M704" s="231"/>
      <c r="N704" s="232"/>
      <c r="O704" s="46">
        <v>42186</v>
      </c>
      <c r="P704" s="234"/>
      <c r="Q704" s="234"/>
    </row>
    <row r="705" spans="1:17" ht="51" x14ac:dyDescent="0.2">
      <c r="A705" s="54">
        <v>690</v>
      </c>
      <c r="B705" s="4" t="s">
        <v>154</v>
      </c>
      <c r="C705" s="61" t="s">
        <v>179</v>
      </c>
      <c r="D705" s="54">
        <v>2895130</v>
      </c>
      <c r="E705" s="5" t="s">
        <v>1793</v>
      </c>
      <c r="F705" s="4" t="s">
        <v>563</v>
      </c>
      <c r="G705" s="54" t="s">
        <v>3774</v>
      </c>
      <c r="H705" s="54" t="s">
        <v>61</v>
      </c>
      <c r="I705" s="59">
        <v>15</v>
      </c>
      <c r="J705" s="6">
        <v>80439000000</v>
      </c>
      <c r="K705" s="54" t="s">
        <v>34</v>
      </c>
      <c r="L705" s="59">
        <v>1142.0999999999999</v>
      </c>
      <c r="M705" s="231"/>
      <c r="N705" s="232"/>
      <c r="O705" s="46">
        <v>42063</v>
      </c>
      <c r="P705" s="234"/>
      <c r="Q705" s="234"/>
    </row>
    <row r="706" spans="1:17" ht="51" x14ac:dyDescent="0.2">
      <c r="A706" s="54">
        <v>691</v>
      </c>
      <c r="B706" s="4" t="s">
        <v>154</v>
      </c>
      <c r="C706" s="61" t="s">
        <v>179</v>
      </c>
      <c r="D706" s="54">
        <v>2895130</v>
      </c>
      <c r="E706" s="5" t="s">
        <v>1794</v>
      </c>
      <c r="F706" s="4" t="s">
        <v>567</v>
      </c>
      <c r="G706" s="54" t="s">
        <v>3774</v>
      </c>
      <c r="H706" s="54" t="s">
        <v>61</v>
      </c>
      <c r="I706" s="59">
        <v>15</v>
      </c>
      <c r="J706" s="6">
        <v>80439000000</v>
      </c>
      <c r="K706" s="54" t="s">
        <v>34</v>
      </c>
      <c r="L706" s="59">
        <v>1142.0999999999999</v>
      </c>
      <c r="M706" s="231"/>
      <c r="N706" s="232"/>
      <c r="O706" s="46">
        <v>42063</v>
      </c>
      <c r="P706" s="234"/>
      <c r="Q706" s="234"/>
    </row>
    <row r="707" spans="1:17" ht="38.25" x14ac:dyDescent="0.2">
      <c r="A707" s="54">
        <v>692</v>
      </c>
      <c r="B707" s="4" t="s">
        <v>154</v>
      </c>
      <c r="C707" s="61" t="s">
        <v>179</v>
      </c>
      <c r="D707" s="54">
        <v>2895440</v>
      </c>
      <c r="E707" s="5" t="s">
        <v>1324</v>
      </c>
      <c r="F707" s="4" t="s">
        <v>1795</v>
      </c>
      <c r="G707" s="54" t="s">
        <v>3774</v>
      </c>
      <c r="H707" s="54" t="s">
        <v>696</v>
      </c>
      <c r="I707" s="59">
        <v>50</v>
      </c>
      <c r="J707" s="6">
        <v>80439000000</v>
      </c>
      <c r="K707" s="54" t="s">
        <v>34</v>
      </c>
      <c r="L707" s="59">
        <v>21445.26</v>
      </c>
      <c r="M707" s="231"/>
      <c r="N707" s="232"/>
      <c r="O707" s="46">
        <v>42064</v>
      </c>
      <c r="P707" s="234"/>
      <c r="Q707" s="234"/>
    </row>
    <row r="708" spans="1:17" ht="38.25" x14ac:dyDescent="0.2">
      <c r="A708" s="54">
        <v>693</v>
      </c>
      <c r="B708" s="4" t="s">
        <v>154</v>
      </c>
      <c r="C708" s="61" t="s">
        <v>179</v>
      </c>
      <c r="D708" s="54">
        <v>2895440</v>
      </c>
      <c r="E708" s="5" t="s">
        <v>1796</v>
      </c>
      <c r="F708" s="4" t="s">
        <v>1795</v>
      </c>
      <c r="G708" s="54" t="s">
        <v>3774</v>
      </c>
      <c r="H708" s="54" t="s">
        <v>835</v>
      </c>
      <c r="I708" s="59">
        <v>50</v>
      </c>
      <c r="J708" s="6">
        <v>80439000000</v>
      </c>
      <c r="K708" s="54" t="s">
        <v>34</v>
      </c>
      <c r="L708" s="59">
        <v>23010.89</v>
      </c>
      <c r="M708" s="231"/>
      <c r="N708" s="232"/>
      <c r="O708" s="46">
        <v>42064</v>
      </c>
      <c r="P708" s="234"/>
      <c r="Q708" s="234"/>
    </row>
    <row r="709" spans="1:17" ht="38.25" x14ac:dyDescent="0.2">
      <c r="A709" s="54">
        <v>694</v>
      </c>
      <c r="B709" s="4" t="s">
        <v>154</v>
      </c>
      <c r="C709" s="61" t="s">
        <v>11</v>
      </c>
      <c r="D709" s="54">
        <v>2893140</v>
      </c>
      <c r="E709" s="5" t="s">
        <v>1797</v>
      </c>
      <c r="F709" s="4" t="s">
        <v>489</v>
      </c>
      <c r="G709" s="54" t="s">
        <v>3774</v>
      </c>
      <c r="H709" s="54" t="s">
        <v>61</v>
      </c>
      <c r="I709" s="59">
        <v>3</v>
      </c>
      <c r="J709" s="6">
        <v>80439000000</v>
      </c>
      <c r="K709" s="54" t="s">
        <v>34</v>
      </c>
      <c r="L709" s="59">
        <v>3300.72</v>
      </c>
      <c r="M709" s="231"/>
      <c r="N709" s="232"/>
      <c r="O709" s="46">
        <v>42064</v>
      </c>
      <c r="P709" s="234"/>
      <c r="Q709" s="234"/>
    </row>
    <row r="710" spans="1:17" ht="38.25" x14ac:dyDescent="0.2">
      <c r="A710" s="54">
        <v>695</v>
      </c>
      <c r="B710" s="4" t="s">
        <v>154</v>
      </c>
      <c r="C710" s="61" t="s">
        <v>11</v>
      </c>
      <c r="D710" s="54">
        <v>2893140</v>
      </c>
      <c r="E710" s="5" t="s">
        <v>1798</v>
      </c>
      <c r="F710" s="4" t="s">
        <v>489</v>
      </c>
      <c r="G710" s="54" t="s">
        <v>3774</v>
      </c>
      <c r="H710" s="54" t="s">
        <v>61</v>
      </c>
      <c r="I710" s="59">
        <v>4</v>
      </c>
      <c r="J710" s="6">
        <v>80439000000</v>
      </c>
      <c r="K710" s="54" t="s">
        <v>34</v>
      </c>
      <c r="L710" s="59">
        <v>4400.96</v>
      </c>
      <c r="M710" s="231"/>
      <c r="N710" s="232"/>
      <c r="O710" s="46">
        <v>42064</v>
      </c>
      <c r="P710" s="234"/>
      <c r="Q710" s="234"/>
    </row>
    <row r="711" spans="1:17" ht="38.25" x14ac:dyDescent="0.2">
      <c r="A711" s="54">
        <v>696</v>
      </c>
      <c r="B711" s="4" t="s">
        <v>154</v>
      </c>
      <c r="C711" s="61" t="s">
        <v>11</v>
      </c>
      <c r="D711" s="54">
        <v>2893140</v>
      </c>
      <c r="E711" s="5" t="s">
        <v>1799</v>
      </c>
      <c r="F711" s="4" t="s">
        <v>489</v>
      </c>
      <c r="G711" s="54" t="s">
        <v>3774</v>
      </c>
      <c r="H711" s="54" t="s">
        <v>61</v>
      </c>
      <c r="I711" s="59">
        <v>4</v>
      </c>
      <c r="J711" s="6">
        <v>80439000000</v>
      </c>
      <c r="K711" s="54" t="s">
        <v>34</v>
      </c>
      <c r="L711" s="59">
        <v>6265.18</v>
      </c>
      <c r="M711" s="231"/>
      <c r="N711" s="232"/>
      <c r="O711" s="46">
        <v>42064</v>
      </c>
      <c r="P711" s="234"/>
      <c r="Q711" s="234"/>
    </row>
    <row r="712" spans="1:17" ht="38.25" x14ac:dyDescent="0.2">
      <c r="A712" s="54">
        <v>697</v>
      </c>
      <c r="B712" s="4" t="s">
        <v>154</v>
      </c>
      <c r="C712" s="61" t="s">
        <v>11</v>
      </c>
      <c r="D712" s="54">
        <v>2893140</v>
      </c>
      <c r="E712" s="5" t="s">
        <v>1800</v>
      </c>
      <c r="F712" s="4" t="s">
        <v>489</v>
      </c>
      <c r="G712" s="54" t="s">
        <v>3774</v>
      </c>
      <c r="H712" s="54" t="s">
        <v>61</v>
      </c>
      <c r="I712" s="59">
        <v>4</v>
      </c>
      <c r="J712" s="6">
        <v>80439000000</v>
      </c>
      <c r="K712" s="54" t="s">
        <v>34</v>
      </c>
      <c r="L712" s="59">
        <v>10155.34</v>
      </c>
      <c r="M712" s="231"/>
      <c r="N712" s="232"/>
      <c r="O712" s="46">
        <v>42064</v>
      </c>
      <c r="P712" s="234"/>
      <c r="Q712" s="234"/>
    </row>
    <row r="713" spans="1:17" ht="38.25" x14ac:dyDescent="0.2">
      <c r="A713" s="54">
        <v>698</v>
      </c>
      <c r="B713" s="4" t="s">
        <v>154</v>
      </c>
      <c r="C713" s="61" t="s">
        <v>11</v>
      </c>
      <c r="D713" s="54">
        <v>2893140</v>
      </c>
      <c r="E713" s="5" t="s">
        <v>1801</v>
      </c>
      <c r="F713" s="4" t="s">
        <v>489</v>
      </c>
      <c r="G713" s="54" t="s">
        <v>3774</v>
      </c>
      <c r="H713" s="54" t="s">
        <v>61</v>
      </c>
      <c r="I713" s="59">
        <v>4</v>
      </c>
      <c r="J713" s="6">
        <v>80439000000</v>
      </c>
      <c r="K713" s="54" t="s">
        <v>34</v>
      </c>
      <c r="L713" s="59">
        <v>15440.56</v>
      </c>
      <c r="M713" s="231"/>
      <c r="N713" s="232"/>
      <c r="O713" s="46">
        <v>42064</v>
      </c>
      <c r="P713" s="234"/>
      <c r="Q713" s="234"/>
    </row>
    <row r="714" spans="1:17" ht="38.25" x14ac:dyDescent="0.2">
      <c r="A714" s="54">
        <v>699</v>
      </c>
      <c r="B714" s="4" t="s">
        <v>154</v>
      </c>
      <c r="C714" s="61" t="s">
        <v>11</v>
      </c>
      <c r="D714" s="54">
        <v>2893140</v>
      </c>
      <c r="E714" s="5" t="s">
        <v>926</v>
      </c>
      <c r="F714" s="4" t="s">
        <v>494</v>
      </c>
      <c r="G714" s="54" t="s">
        <v>3774</v>
      </c>
      <c r="H714" s="54" t="s">
        <v>61</v>
      </c>
      <c r="I714" s="59">
        <v>12</v>
      </c>
      <c r="J714" s="6">
        <v>80439000000</v>
      </c>
      <c r="K714" s="54" t="s">
        <v>34</v>
      </c>
      <c r="L714" s="59">
        <v>5972.93</v>
      </c>
      <c r="M714" s="231"/>
      <c r="N714" s="232"/>
      <c r="O714" s="46">
        <v>42064</v>
      </c>
      <c r="P714" s="234"/>
      <c r="Q714" s="234"/>
    </row>
    <row r="715" spans="1:17" ht="38.25" x14ac:dyDescent="0.2">
      <c r="A715" s="54">
        <v>700</v>
      </c>
      <c r="B715" s="4" t="s">
        <v>154</v>
      </c>
      <c r="C715" s="61" t="s">
        <v>11</v>
      </c>
      <c r="D715" s="54">
        <v>2893140</v>
      </c>
      <c r="E715" s="5" t="s">
        <v>927</v>
      </c>
      <c r="F715" s="4" t="s">
        <v>494</v>
      </c>
      <c r="G715" s="54" t="s">
        <v>3774</v>
      </c>
      <c r="H715" s="54" t="s">
        <v>61</v>
      </c>
      <c r="I715" s="59">
        <v>12</v>
      </c>
      <c r="J715" s="6">
        <v>80439000000</v>
      </c>
      <c r="K715" s="54" t="s">
        <v>34</v>
      </c>
      <c r="L715" s="59">
        <v>8860.9599999999991</v>
      </c>
      <c r="M715" s="231"/>
      <c r="N715" s="232"/>
      <c r="O715" s="46">
        <v>42064</v>
      </c>
      <c r="P715" s="234"/>
      <c r="Q715" s="234"/>
    </row>
    <row r="716" spans="1:17" ht="38.25" x14ac:dyDescent="0.2">
      <c r="A716" s="54">
        <v>701</v>
      </c>
      <c r="B716" s="4" t="s">
        <v>154</v>
      </c>
      <c r="C716" s="61" t="s">
        <v>11</v>
      </c>
      <c r="D716" s="54">
        <v>2893140</v>
      </c>
      <c r="E716" s="5" t="s">
        <v>512</v>
      </c>
      <c r="F716" s="4" t="s">
        <v>494</v>
      </c>
      <c r="G716" s="54" t="s">
        <v>3774</v>
      </c>
      <c r="H716" s="54" t="s">
        <v>61</v>
      </c>
      <c r="I716" s="59">
        <v>12</v>
      </c>
      <c r="J716" s="6">
        <v>80439000000</v>
      </c>
      <c r="K716" s="54" t="s">
        <v>34</v>
      </c>
      <c r="L716" s="59">
        <v>12845.63</v>
      </c>
      <c r="M716" s="231"/>
      <c r="N716" s="232"/>
      <c r="O716" s="46">
        <v>42064</v>
      </c>
      <c r="P716" s="234"/>
      <c r="Q716" s="234"/>
    </row>
    <row r="717" spans="1:17" ht="38.25" x14ac:dyDescent="0.2">
      <c r="A717" s="54">
        <v>702</v>
      </c>
      <c r="B717" s="4" t="s">
        <v>154</v>
      </c>
      <c r="C717" s="61" t="s">
        <v>11</v>
      </c>
      <c r="D717" s="54">
        <v>2893140</v>
      </c>
      <c r="E717" s="5" t="s">
        <v>936</v>
      </c>
      <c r="F717" s="4" t="s">
        <v>494</v>
      </c>
      <c r="G717" s="54" t="s">
        <v>3774</v>
      </c>
      <c r="H717" s="54" t="s">
        <v>61</v>
      </c>
      <c r="I717" s="59">
        <v>6</v>
      </c>
      <c r="J717" s="6">
        <v>80439000000</v>
      </c>
      <c r="K717" s="54" t="s">
        <v>34</v>
      </c>
      <c r="L717" s="59">
        <v>6272.71</v>
      </c>
      <c r="M717" s="231"/>
      <c r="N717" s="232"/>
      <c r="O717" s="46">
        <v>42064</v>
      </c>
      <c r="P717" s="234"/>
      <c r="Q717" s="234"/>
    </row>
    <row r="718" spans="1:17" ht="38.25" x14ac:dyDescent="0.2">
      <c r="A718" s="54">
        <v>703</v>
      </c>
      <c r="B718" s="4" t="s">
        <v>154</v>
      </c>
      <c r="C718" s="61" t="s">
        <v>11</v>
      </c>
      <c r="D718" s="54">
        <v>2893140</v>
      </c>
      <c r="E718" s="5" t="s">
        <v>937</v>
      </c>
      <c r="F718" s="4" t="s">
        <v>494</v>
      </c>
      <c r="G718" s="54" t="s">
        <v>3774</v>
      </c>
      <c r="H718" s="54" t="s">
        <v>61</v>
      </c>
      <c r="I718" s="59">
        <v>6</v>
      </c>
      <c r="J718" s="6">
        <v>80439000000</v>
      </c>
      <c r="K718" s="54" t="s">
        <v>34</v>
      </c>
      <c r="L718" s="59">
        <v>7655.07</v>
      </c>
      <c r="M718" s="231"/>
      <c r="N718" s="232"/>
      <c r="O718" s="46">
        <v>42064</v>
      </c>
      <c r="P718" s="234"/>
      <c r="Q718" s="234"/>
    </row>
    <row r="719" spans="1:17" ht="38.25" x14ac:dyDescent="0.2">
      <c r="A719" s="54">
        <v>704</v>
      </c>
      <c r="B719" s="4" t="s">
        <v>154</v>
      </c>
      <c r="C719" s="61" t="s">
        <v>11</v>
      </c>
      <c r="D719" s="54">
        <v>2893140</v>
      </c>
      <c r="E719" s="5" t="s">
        <v>939</v>
      </c>
      <c r="F719" s="4" t="s">
        <v>494</v>
      </c>
      <c r="G719" s="54" t="s">
        <v>3774</v>
      </c>
      <c r="H719" s="54" t="s">
        <v>61</v>
      </c>
      <c r="I719" s="59">
        <v>6</v>
      </c>
      <c r="J719" s="6">
        <v>80439000000</v>
      </c>
      <c r="K719" s="54" t="s">
        <v>34</v>
      </c>
      <c r="L719" s="59">
        <v>10883.35</v>
      </c>
      <c r="M719" s="231"/>
      <c r="N719" s="232"/>
      <c r="O719" s="46">
        <v>42064</v>
      </c>
      <c r="P719" s="234"/>
      <c r="Q719" s="234"/>
    </row>
    <row r="720" spans="1:17" ht="38.25" x14ac:dyDescent="0.2">
      <c r="A720" s="54">
        <v>705</v>
      </c>
      <c r="B720" s="4" t="s">
        <v>154</v>
      </c>
      <c r="C720" s="61" t="s">
        <v>11</v>
      </c>
      <c r="D720" s="54">
        <v>2893140</v>
      </c>
      <c r="E720" s="5" t="s">
        <v>942</v>
      </c>
      <c r="F720" s="4" t="s">
        <v>494</v>
      </c>
      <c r="G720" s="54" t="s">
        <v>3774</v>
      </c>
      <c r="H720" s="54" t="s">
        <v>61</v>
      </c>
      <c r="I720" s="59">
        <v>6</v>
      </c>
      <c r="J720" s="6">
        <v>80439000000</v>
      </c>
      <c r="K720" s="54" t="s">
        <v>34</v>
      </c>
      <c r="L720" s="59">
        <v>15309.66</v>
      </c>
      <c r="M720" s="231"/>
      <c r="N720" s="232"/>
      <c r="O720" s="46">
        <v>42064</v>
      </c>
      <c r="P720" s="234"/>
      <c r="Q720" s="234"/>
    </row>
    <row r="721" spans="1:17" ht="38.25" x14ac:dyDescent="0.2">
      <c r="A721" s="54">
        <v>706</v>
      </c>
      <c r="B721" s="4" t="s">
        <v>154</v>
      </c>
      <c r="C721" s="61" t="s">
        <v>11</v>
      </c>
      <c r="D721" s="54">
        <v>2893140</v>
      </c>
      <c r="E721" s="5" t="s">
        <v>1802</v>
      </c>
      <c r="F721" s="4" t="s">
        <v>1803</v>
      </c>
      <c r="G721" s="54" t="s">
        <v>3774</v>
      </c>
      <c r="H721" s="54" t="s">
        <v>61</v>
      </c>
      <c r="I721" s="59">
        <v>4</v>
      </c>
      <c r="J721" s="6">
        <v>80439000000</v>
      </c>
      <c r="K721" s="54" t="s">
        <v>34</v>
      </c>
      <c r="L721" s="59">
        <v>2815.09</v>
      </c>
      <c r="M721" s="231"/>
      <c r="N721" s="232"/>
      <c r="O721" s="46">
        <v>42064</v>
      </c>
      <c r="P721" s="234"/>
      <c r="Q721" s="234"/>
    </row>
    <row r="722" spans="1:17" ht="38.25" x14ac:dyDescent="0.2">
      <c r="A722" s="54">
        <v>707</v>
      </c>
      <c r="B722" s="4" t="s">
        <v>154</v>
      </c>
      <c r="C722" s="61" t="s">
        <v>11</v>
      </c>
      <c r="D722" s="54">
        <v>2893140</v>
      </c>
      <c r="E722" s="5" t="s">
        <v>1804</v>
      </c>
      <c r="F722" s="4" t="s">
        <v>1803</v>
      </c>
      <c r="G722" s="54" t="s">
        <v>3774</v>
      </c>
      <c r="H722" s="54" t="s">
        <v>61</v>
      </c>
      <c r="I722" s="59">
        <v>4</v>
      </c>
      <c r="J722" s="6">
        <v>80439000000</v>
      </c>
      <c r="K722" s="54" t="s">
        <v>34</v>
      </c>
      <c r="L722" s="59">
        <v>3196.23</v>
      </c>
      <c r="M722" s="231"/>
      <c r="N722" s="232"/>
      <c r="O722" s="46">
        <v>42064</v>
      </c>
      <c r="P722" s="234"/>
      <c r="Q722" s="234"/>
    </row>
    <row r="723" spans="1:17" ht="38.25" x14ac:dyDescent="0.2">
      <c r="A723" s="54">
        <v>708</v>
      </c>
      <c r="B723" s="4" t="s">
        <v>154</v>
      </c>
      <c r="C723" s="61" t="s">
        <v>11</v>
      </c>
      <c r="D723" s="54">
        <v>2893140</v>
      </c>
      <c r="E723" s="5" t="s">
        <v>1805</v>
      </c>
      <c r="F723" s="4" t="s">
        <v>1803</v>
      </c>
      <c r="G723" s="54" t="s">
        <v>3774</v>
      </c>
      <c r="H723" s="54" t="s">
        <v>61</v>
      </c>
      <c r="I723" s="59">
        <v>4</v>
      </c>
      <c r="J723" s="6">
        <v>80439000000</v>
      </c>
      <c r="K723" s="54" t="s">
        <v>34</v>
      </c>
      <c r="L723" s="59">
        <v>4061.96</v>
      </c>
      <c r="M723" s="231"/>
      <c r="N723" s="232"/>
      <c r="O723" s="46">
        <v>42064</v>
      </c>
      <c r="P723" s="234"/>
      <c r="Q723" s="234"/>
    </row>
    <row r="724" spans="1:17" ht="38.25" x14ac:dyDescent="0.2">
      <c r="A724" s="54">
        <v>709</v>
      </c>
      <c r="B724" s="4" t="s">
        <v>154</v>
      </c>
      <c r="C724" s="61" t="s">
        <v>11</v>
      </c>
      <c r="D724" s="54">
        <v>2893140</v>
      </c>
      <c r="E724" s="5" t="s">
        <v>522</v>
      </c>
      <c r="F724" s="4" t="s">
        <v>1806</v>
      </c>
      <c r="G724" s="54" t="s">
        <v>3774</v>
      </c>
      <c r="H724" s="54" t="s">
        <v>61</v>
      </c>
      <c r="I724" s="59">
        <v>14</v>
      </c>
      <c r="J724" s="6">
        <v>80439000000</v>
      </c>
      <c r="K724" s="54" t="s">
        <v>34</v>
      </c>
      <c r="L724" s="59">
        <v>5305.33</v>
      </c>
      <c r="M724" s="231"/>
      <c r="N724" s="232"/>
      <c r="O724" s="46">
        <v>42064</v>
      </c>
      <c r="P724" s="234"/>
      <c r="Q724" s="234"/>
    </row>
    <row r="725" spans="1:17" ht="38.25" x14ac:dyDescent="0.2">
      <c r="A725" s="54">
        <v>710</v>
      </c>
      <c r="B725" s="4" t="s">
        <v>154</v>
      </c>
      <c r="C725" s="61" t="s">
        <v>11</v>
      </c>
      <c r="D725" s="54">
        <v>2893140</v>
      </c>
      <c r="E725" s="5" t="s">
        <v>1807</v>
      </c>
      <c r="F725" s="4" t="s">
        <v>1806</v>
      </c>
      <c r="G725" s="54" t="s">
        <v>3774</v>
      </c>
      <c r="H725" s="54" t="s">
        <v>61</v>
      </c>
      <c r="I725" s="59">
        <v>14</v>
      </c>
      <c r="J725" s="6">
        <v>80439000000</v>
      </c>
      <c r="K725" s="54" t="s">
        <v>34</v>
      </c>
      <c r="L725" s="59">
        <v>1253.54</v>
      </c>
      <c r="M725" s="231"/>
      <c r="N725" s="232"/>
      <c r="O725" s="46">
        <v>42064</v>
      </c>
      <c r="P725" s="234"/>
      <c r="Q725" s="234"/>
    </row>
    <row r="726" spans="1:17" ht="38.25" x14ac:dyDescent="0.2">
      <c r="A726" s="54">
        <v>711</v>
      </c>
      <c r="B726" s="4" t="s">
        <v>154</v>
      </c>
      <c r="C726" s="61" t="s">
        <v>11</v>
      </c>
      <c r="D726" s="54">
        <v>2893140</v>
      </c>
      <c r="E726" s="5" t="s">
        <v>1808</v>
      </c>
      <c r="F726" s="4" t="s">
        <v>1806</v>
      </c>
      <c r="G726" s="54" t="s">
        <v>3774</v>
      </c>
      <c r="H726" s="54" t="s">
        <v>61</v>
      </c>
      <c r="I726" s="59">
        <v>14</v>
      </c>
      <c r="J726" s="6">
        <v>80439000000</v>
      </c>
      <c r="K726" s="54" t="s">
        <v>34</v>
      </c>
      <c r="L726" s="59">
        <v>21151.95</v>
      </c>
      <c r="M726" s="231"/>
      <c r="N726" s="232"/>
      <c r="O726" s="46">
        <v>42064</v>
      </c>
      <c r="P726" s="234"/>
      <c r="Q726" s="234"/>
    </row>
    <row r="727" spans="1:17" ht="38.25" x14ac:dyDescent="0.2">
      <c r="A727" s="54">
        <v>712</v>
      </c>
      <c r="B727" s="4" t="s">
        <v>154</v>
      </c>
      <c r="C727" s="61" t="s">
        <v>11</v>
      </c>
      <c r="D727" s="54">
        <v>2893140</v>
      </c>
      <c r="E727" s="5" t="s">
        <v>1809</v>
      </c>
      <c r="F727" s="4" t="s">
        <v>1806</v>
      </c>
      <c r="G727" s="54" t="s">
        <v>3774</v>
      </c>
      <c r="H727" s="54" t="s">
        <v>61</v>
      </c>
      <c r="I727" s="59">
        <v>14</v>
      </c>
      <c r="J727" s="6">
        <v>80439000000</v>
      </c>
      <c r="K727" s="54" t="s">
        <v>34</v>
      </c>
      <c r="L727" s="59">
        <v>4279.54</v>
      </c>
      <c r="M727" s="231"/>
      <c r="N727" s="232"/>
      <c r="O727" s="46">
        <v>42064</v>
      </c>
      <c r="P727" s="234"/>
      <c r="Q727" s="234"/>
    </row>
    <row r="728" spans="1:17" ht="38.25" x14ac:dyDescent="0.2">
      <c r="A728" s="54">
        <v>713</v>
      </c>
      <c r="B728" s="4" t="s">
        <v>154</v>
      </c>
      <c r="C728" s="61" t="s">
        <v>11</v>
      </c>
      <c r="D728" s="54">
        <v>2893140</v>
      </c>
      <c r="E728" s="5" t="s">
        <v>1810</v>
      </c>
      <c r="F728" s="4" t="s">
        <v>1806</v>
      </c>
      <c r="G728" s="54" t="s">
        <v>3774</v>
      </c>
      <c r="H728" s="54" t="s">
        <v>61</v>
      </c>
      <c r="I728" s="59">
        <v>10</v>
      </c>
      <c r="J728" s="6">
        <v>80439000000</v>
      </c>
      <c r="K728" s="54" t="s">
        <v>34</v>
      </c>
      <c r="L728" s="59">
        <v>5350.67</v>
      </c>
      <c r="M728" s="231"/>
      <c r="N728" s="232"/>
      <c r="O728" s="46">
        <v>42064</v>
      </c>
      <c r="P728" s="234"/>
      <c r="Q728" s="234"/>
    </row>
    <row r="729" spans="1:17" ht="38.25" x14ac:dyDescent="0.2">
      <c r="A729" s="54">
        <v>714</v>
      </c>
      <c r="B729" s="4" t="s">
        <v>154</v>
      </c>
      <c r="C729" s="61" t="s">
        <v>11</v>
      </c>
      <c r="D729" s="54">
        <v>2893140</v>
      </c>
      <c r="E729" s="5" t="s">
        <v>1811</v>
      </c>
      <c r="F729" s="4" t="s">
        <v>1806</v>
      </c>
      <c r="G729" s="54" t="s">
        <v>3774</v>
      </c>
      <c r="H729" s="54" t="s">
        <v>61</v>
      </c>
      <c r="I729" s="59">
        <v>10</v>
      </c>
      <c r="J729" s="6">
        <v>80439000000</v>
      </c>
      <c r="K729" s="54" t="s">
        <v>34</v>
      </c>
      <c r="L729" s="59">
        <v>5132.8599999999997</v>
      </c>
      <c r="M729" s="231"/>
      <c r="N729" s="232"/>
      <c r="O729" s="46">
        <v>42064</v>
      </c>
      <c r="P729" s="234"/>
      <c r="Q729" s="234"/>
    </row>
    <row r="730" spans="1:17" ht="38.25" x14ac:dyDescent="0.2">
      <c r="A730" s="54">
        <v>715</v>
      </c>
      <c r="B730" s="4" t="s">
        <v>154</v>
      </c>
      <c r="C730" s="61" t="s">
        <v>11</v>
      </c>
      <c r="D730" s="54">
        <v>2893140</v>
      </c>
      <c r="E730" s="5" t="s">
        <v>1812</v>
      </c>
      <c r="F730" s="4" t="s">
        <v>1765</v>
      </c>
      <c r="G730" s="54" t="s">
        <v>3774</v>
      </c>
      <c r="H730" s="54" t="s">
        <v>616</v>
      </c>
      <c r="I730" s="59">
        <v>2</v>
      </c>
      <c r="J730" s="6">
        <v>80439000000</v>
      </c>
      <c r="K730" s="54" t="s">
        <v>34</v>
      </c>
      <c r="L730" s="59">
        <v>36453.629999999997</v>
      </c>
      <c r="M730" s="231"/>
      <c r="N730" s="232"/>
      <c r="O730" s="46">
        <v>42064</v>
      </c>
      <c r="P730" s="234"/>
      <c r="Q730" s="234"/>
    </row>
    <row r="731" spans="1:17" ht="38.25" x14ac:dyDescent="0.2">
      <c r="A731" s="54">
        <v>716</v>
      </c>
      <c r="B731" s="4" t="s">
        <v>154</v>
      </c>
      <c r="C731" s="61" t="s">
        <v>11</v>
      </c>
      <c r="D731" s="54">
        <v>2893140</v>
      </c>
      <c r="E731" s="5" t="s">
        <v>1813</v>
      </c>
      <c r="F731" s="4" t="s">
        <v>1765</v>
      </c>
      <c r="G731" s="54" t="s">
        <v>3774</v>
      </c>
      <c r="H731" s="54" t="s">
        <v>61</v>
      </c>
      <c r="I731" s="59">
        <v>2</v>
      </c>
      <c r="J731" s="6">
        <v>80439000000</v>
      </c>
      <c r="K731" s="54" t="s">
        <v>34</v>
      </c>
      <c r="L731" s="59">
        <v>3928.82</v>
      </c>
      <c r="M731" s="231"/>
      <c r="N731" s="232"/>
      <c r="O731" s="46">
        <v>42064</v>
      </c>
      <c r="P731" s="234"/>
      <c r="Q731" s="234"/>
    </row>
    <row r="732" spans="1:17" ht="38.25" x14ac:dyDescent="0.2">
      <c r="A732" s="54">
        <v>717</v>
      </c>
      <c r="B732" s="4" t="s">
        <v>154</v>
      </c>
      <c r="C732" s="61" t="s">
        <v>11</v>
      </c>
      <c r="D732" s="54">
        <v>2893140</v>
      </c>
      <c r="E732" s="5" t="s">
        <v>476</v>
      </c>
      <c r="F732" s="4" t="s">
        <v>477</v>
      </c>
      <c r="G732" s="54" t="s">
        <v>3774</v>
      </c>
      <c r="H732" s="54" t="s">
        <v>61</v>
      </c>
      <c r="I732" s="59">
        <v>10</v>
      </c>
      <c r="J732" s="6">
        <v>80439000000</v>
      </c>
      <c r="K732" s="54" t="s">
        <v>34</v>
      </c>
      <c r="L732" s="59">
        <v>1008.46</v>
      </c>
      <c r="M732" s="231"/>
      <c r="N732" s="232"/>
      <c r="O732" s="46">
        <v>42063</v>
      </c>
      <c r="P732" s="234"/>
      <c r="Q732" s="234"/>
    </row>
    <row r="733" spans="1:17" ht="38.25" x14ac:dyDescent="0.2">
      <c r="A733" s="54">
        <v>718</v>
      </c>
      <c r="B733" s="4" t="s">
        <v>154</v>
      </c>
      <c r="C733" s="61" t="s">
        <v>11</v>
      </c>
      <c r="D733" s="54">
        <v>2893140</v>
      </c>
      <c r="E733" s="5" t="s">
        <v>478</v>
      </c>
      <c r="F733" s="4" t="s">
        <v>477</v>
      </c>
      <c r="G733" s="54" t="s">
        <v>3774</v>
      </c>
      <c r="H733" s="54" t="s">
        <v>61</v>
      </c>
      <c r="I733" s="59">
        <v>5</v>
      </c>
      <c r="J733" s="6">
        <v>80439000000</v>
      </c>
      <c r="K733" s="54" t="s">
        <v>34</v>
      </c>
      <c r="L733" s="59">
        <v>519.74</v>
      </c>
      <c r="M733" s="231"/>
      <c r="N733" s="232"/>
      <c r="O733" s="46">
        <v>42063</v>
      </c>
      <c r="P733" s="234"/>
      <c r="Q733" s="234"/>
    </row>
    <row r="734" spans="1:17" ht="38.25" x14ac:dyDescent="0.2">
      <c r="A734" s="54">
        <v>719</v>
      </c>
      <c r="B734" s="4" t="s">
        <v>154</v>
      </c>
      <c r="C734" s="61" t="s">
        <v>11</v>
      </c>
      <c r="D734" s="54">
        <v>2893140</v>
      </c>
      <c r="E734" s="5" t="s">
        <v>479</v>
      </c>
      <c r="F734" s="4" t="s">
        <v>480</v>
      </c>
      <c r="G734" s="54" t="s">
        <v>3774</v>
      </c>
      <c r="H734" s="54" t="s">
        <v>61</v>
      </c>
      <c r="I734" s="59">
        <v>10</v>
      </c>
      <c r="J734" s="6">
        <v>80439000000</v>
      </c>
      <c r="K734" s="54" t="s">
        <v>34</v>
      </c>
      <c r="L734" s="59">
        <v>15768.15</v>
      </c>
      <c r="M734" s="231"/>
      <c r="N734" s="232"/>
      <c r="O734" s="46">
        <v>42063</v>
      </c>
      <c r="P734" s="234"/>
      <c r="Q734" s="234"/>
    </row>
    <row r="735" spans="1:17" ht="38.25" x14ac:dyDescent="0.2">
      <c r="A735" s="54">
        <v>720</v>
      </c>
      <c r="B735" s="4" t="s">
        <v>154</v>
      </c>
      <c r="C735" s="61" t="s">
        <v>11</v>
      </c>
      <c r="D735" s="54">
        <v>2893140</v>
      </c>
      <c r="E735" s="5" t="s">
        <v>481</v>
      </c>
      <c r="F735" s="4" t="s">
        <v>480</v>
      </c>
      <c r="G735" s="54" t="s">
        <v>3774</v>
      </c>
      <c r="H735" s="54" t="s">
        <v>61</v>
      </c>
      <c r="I735" s="59">
        <v>7</v>
      </c>
      <c r="J735" s="6">
        <v>80439000000</v>
      </c>
      <c r="K735" s="54" t="s">
        <v>34</v>
      </c>
      <c r="L735" s="59">
        <v>16184.97</v>
      </c>
      <c r="M735" s="231"/>
      <c r="N735" s="232"/>
      <c r="O735" s="46">
        <v>42063</v>
      </c>
      <c r="P735" s="234"/>
      <c r="Q735" s="234"/>
    </row>
    <row r="736" spans="1:17" ht="38.25" x14ac:dyDescent="0.2">
      <c r="A736" s="54">
        <v>721</v>
      </c>
      <c r="B736" s="4" t="s">
        <v>154</v>
      </c>
      <c r="C736" s="61" t="s">
        <v>11</v>
      </c>
      <c r="D736" s="54">
        <v>2893140</v>
      </c>
      <c r="E736" s="5" t="s">
        <v>482</v>
      </c>
      <c r="F736" s="4" t="s">
        <v>480</v>
      </c>
      <c r="G736" s="54" t="s">
        <v>3774</v>
      </c>
      <c r="H736" s="54" t="s">
        <v>61</v>
      </c>
      <c r="I736" s="59">
        <v>10</v>
      </c>
      <c r="J736" s="6">
        <v>80439000000</v>
      </c>
      <c r="K736" s="54" t="s">
        <v>34</v>
      </c>
      <c r="L736" s="59">
        <v>33260.730000000003</v>
      </c>
      <c r="M736" s="231"/>
      <c r="N736" s="232"/>
      <c r="O736" s="46">
        <v>42063</v>
      </c>
      <c r="P736" s="234"/>
      <c r="Q736" s="234"/>
    </row>
    <row r="737" spans="1:17" ht="38.25" x14ac:dyDescent="0.2">
      <c r="A737" s="54">
        <v>722</v>
      </c>
      <c r="B737" s="4" t="s">
        <v>154</v>
      </c>
      <c r="C737" s="61" t="s">
        <v>11</v>
      </c>
      <c r="D737" s="54">
        <v>2893140</v>
      </c>
      <c r="E737" s="5" t="s">
        <v>483</v>
      </c>
      <c r="F737" s="4" t="s">
        <v>484</v>
      </c>
      <c r="G737" s="54" t="s">
        <v>3774</v>
      </c>
      <c r="H737" s="54" t="s">
        <v>61</v>
      </c>
      <c r="I737" s="59">
        <v>10</v>
      </c>
      <c r="J737" s="6">
        <v>80439000000</v>
      </c>
      <c r="K737" s="54" t="s">
        <v>34</v>
      </c>
      <c r="L737" s="59">
        <v>2078.12</v>
      </c>
      <c r="M737" s="231"/>
      <c r="N737" s="232"/>
      <c r="O737" s="46">
        <v>42063</v>
      </c>
      <c r="P737" s="234"/>
      <c r="Q737" s="234"/>
    </row>
    <row r="738" spans="1:17" ht="38.25" x14ac:dyDescent="0.2">
      <c r="A738" s="54">
        <v>723</v>
      </c>
      <c r="B738" s="4" t="s">
        <v>154</v>
      </c>
      <c r="C738" s="61" t="s">
        <v>11</v>
      </c>
      <c r="D738" s="54">
        <v>2893140</v>
      </c>
      <c r="E738" s="5" t="s">
        <v>485</v>
      </c>
      <c r="F738" s="4" t="s">
        <v>484</v>
      </c>
      <c r="G738" s="54" t="s">
        <v>3774</v>
      </c>
      <c r="H738" s="54" t="s">
        <v>61</v>
      </c>
      <c r="I738" s="59">
        <v>10</v>
      </c>
      <c r="J738" s="6">
        <v>80439000000</v>
      </c>
      <c r="K738" s="54" t="s">
        <v>34</v>
      </c>
      <c r="L738" s="59">
        <v>2664.19</v>
      </c>
      <c r="M738" s="231"/>
      <c r="N738" s="232"/>
      <c r="O738" s="46">
        <v>42063</v>
      </c>
      <c r="P738" s="234"/>
      <c r="Q738" s="234"/>
    </row>
    <row r="739" spans="1:17" ht="38.25" x14ac:dyDescent="0.2">
      <c r="A739" s="54">
        <v>724</v>
      </c>
      <c r="B739" s="4" t="s">
        <v>154</v>
      </c>
      <c r="C739" s="61" t="s">
        <v>11</v>
      </c>
      <c r="D739" s="54">
        <v>2893140</v>
      </c>
      <c r="E739" s="5" t="s">
        <v>486</v>
      </c>
      <c r="F739" s="4" t="s">
        <v>484</v>
      </c>
      <c r="G739" s="54" t="s">
        <v>3774</v>
      </c>
      <c r="H739" s="54" t="s">
        <v>61</v>
      </c>
      <c r="I739" s="59">
        <v>10</v>
      </c>
      <c r="J739" s="6">
        <v>80439000000</v>
      </c>
      <c r="K739" s="54" t="s">
        <v>34</v>
      </c>
      <c r="L739" s="59">
        <v>3034.98</v>
      </c>
      <c r="M739" s="231"/>
      <c r="N739" s="232"/>
      <c r="O739" s="46">
        <v>42063</v>
      </c>
      <c r="P739" s="234"/>
      <c r="Q739" s="234"/>
    </row>
    <row r="740" spans="1:17" ht="38.25" x14ac:dyDescent="0.2">
      <c r="A740" s="54">
        <v>725</v>
      </c>
      <c r="B740" s="4" t="s">
        <v>154</v>
      </c>
      <c r="C740" s="61" t="s">
        <v>11</v>
      </c>
      <c r="D740" s="54">
        <v>2893140</v>
      </c>
      <c r="E740" s="5" t="s">
        <v>487</v>
      </c>
      <c r="F740" s="4" t="s">
        <v>484</v>
      </c>
      <c r="G740" s="54" t="s">
        <v>3774</v>
      </c>
      <c r="H740" s="54" t="s">
        <v>61</v>
      </c>
      <c r="I740" s="59">
        <v>10</v>
      </c>
      <c r="J740" s="6">
        <v>80439000000</v>
      </c>
      <c r="K740" s="54" t="s">
        <v>34</v>
      </c>
      <c r="L740" s="59">
        <v>4472.24</v>
      </c>
      <c r="M740" s="231"/>
      <c r="N740" s="232"/>
      <c r="O740" s="46">
        <v>42063</v>
      </c>
      <c r="P740" s="234"/>
      <c r="Q740" s="234"/>
    </row>
    <row r="741" spans="1:17" ht="38.25" x14ac:dyDescent="0.2">
      <c r="A741" s="54">
        <v>726</v>
      </c>
      <c r="B741" s="4" t="s">
        <v>154</v>
      </c>
      <c r="C741" s="61" t="s">
        <v>11</v>
      </c>
      <c r="D741" s="54">
        <v>2893140</v>
      </c>
      <c r="E741" s="5" t="s">
        <v>488</v>
      </c>
      <c r="F741" s="4" t="s">
        <v>489</v>
      </c>
      <c r="G741" s="54" t="s">
        <v>3774</v>
      </c>
      <c r="H741" s="54" t="s">
        <v>61</v>
      </c>
      <c r="I741" s="59">
        <v>2</v>
      </c>
      <c r="J741" s="6">
        <v>80439000000</v>
      </c>
      <c r="K741" s="54" t="s">
        <v>34</v>
      </c>
      <c r="L741" s="59">
        <v>2200.48</v>
      </c>
      <c r="M741" s="231"/>
      <c r="N741" s="232"/>
      <c r="O741" s="46">
        <v>42063</v>
      </c>
      <c r="P741" s="234"/>
      <c r="Q741" s="234"/>
    </row>
    <row r="742" spans="1:17" ht="38.25" x14ac:dyDescent="0.2">
      <c r="A742" s="54">
        <v>727</v>
      </c>
      <c r="B742" s="4" t="s">
        <v>154</v>
      </c>
      <c r="C742" s="61" t="s">
        <v>11</v>
      </c>
      <c r="D742" s="54">
        <v>2893140</v>
      </c>
      <c r="E742" s="5" t="s">
        <v>490</v>
      </c>
      <c r="F742" s="4" t="s">
        <v>489</v>
      </c>
      <c r="G742" s="54" t="s">
        <v>3774</v>
      </c>
      <c r="H742" s="54" t="s">
        <v>61</v>
      </c>
      <c r="I742" s="59">
        <v>2</v>
      </c>
      <c r="J742" s="6">
        <v>80439000000</v>
      </c>
      <c r="K742" s="54" t="s">
        <v>34</v>
      </c>
      <c r="L742" s="59">
        <v>2981.82</v>
      </c>
      <c r="M742" s="231"/>
      <c r="N742" s="232"/>
      <c r="O742" s="46">
        <v>42063</v>
      </c>
      <c r="P742" s="234"/>
      <c r="Q742" s="234"/>
    </row>
    <row r="743" spans="1:17" ht="38.25" x14ac:dyDescent="0.2">
      <c r="A743" s="54">
        <v>728</v>
      </c>
      <c r="B743" s="4" t="s">
        <v>154</v>
      </c>
      <c r="C743" s="61" t="s">
        <v>11</v>
      </c>
      <c r="D743" s="54">
        <v>2893140</v>
      </c>
      <c r="E743" s="5" t="s">
        <v>491</v>
      </c>
      <c r="F743" s="4" t="s">
        <v>489</v>
      </c>
      <c r="G743" s="54" t="s">
        <v>3774</v>
      </c>
      <c r="H743" s="54" t="s">
        <v>61</v>
      </c>
      <c r="I743" s="59">
        <v>2</v>
      </c>
      <c r="J743" s="6">
        <v>80439000000</v>
      </c>
      <c r="K743" s="54" t="s">
        <v>34</v>
      </c>
      <c r="L743" s="59">
        <v>4765.66</v>
      </c>
      <c r="M743" s="231"/>
      <c r="N743" s="232"/>
      <c r="O743" s="46">
        <v>42063</v>
      </c>
      <c r="P743" s="234"/>
      <c r="Q743" s="234"/>
    </row>
    <row r="744" spans="1:17" ht="38.25" x14ac:dyDescent="0.2">
      <c r="A744" s="54">
        <v>729</v>
      </c>
      <c r="B744" s="4" t="s">
        <v>154</v>
      </c>
      <c r="C744" s="61" t="s">
        <v>11</v>
      </c>
      <c r="D744" s="54">
        <v>2893140</v>
      </c>
      <c r="E744" s="5" t="s">
        <v>492</v>
      </c>
      <c r="F744" s="4" t="s">
        <v>489</v>
      </c>
      <c r="G744" s="54" t="s">
        <v>3774</v>
      </c>
      <c r="H744" s="54" t="s">
        <v>61</v>
      </c>
      <c r="I744" s="59">
        <v>2</v>
      </c>
      <c r="J744" s="6">
        <v>80439000000</v>
      </c>
      <c r="K744" s="54" t="s">
        <v>34</v>
      </c>
      <c r="L744" s="59">
        <v>7722.38</v>
      </c>
      <c r="M744" s="231"/>
      <c r="N744" s="232"/>
      <c r="O744" s="46">
        <v>42063</v>
      </c>
      <c r="P744" s="234"/>
      <c r="Q744" s="234"/>
    </row>
    <row r="745" spans="1:17" ht="38.25" x14ac:dyDescent="0.2">
      <c r="A745" s="54">
        <v>730</v>
      </c>
      <c r="B745" s="4" t="s">
        <v>154</v>
      </c>
      <c r="C745" s="61" t="s">
        <v>11</v>
      </c>
      <c r="D745" s="54">
        <v>2893140</v>
      </c>
      <c r="E745" s="5" t="s">
        <v>493</v>
      </c>
      <c r="F745" s="4" t="s">
        <v>494</v>
      </c>
      <c r="G745" s="54" t="s">
        <v>3774</v>
      </c>
      <c r="H745" s="54" t="s">
        <v>61</v>
      </c>
      <c r="I745" s="59">
        <v>10</v>
      </c>
      <c r="J745" s="6">
        <v>80439000000</v>
      </c>
      <c r="K745" s="54" t="s">
        <v>34</v>
      </c>
      <c r="L745" s="59">
        <v>1309.29</v>
      </c>
      <c r="M745" s="231"/>
      <c r="N745" s="232"/>
      <c r="O745" s="46">
        <v>42063</v>
      </c>
      <c r="P745" s="234"/>
      <c r="Q745" s="234"/>
    </row>
    <row r="746" spans="1:17" ht="38.25" x14ac:dyDescent="0.2">
      <c r="A746" s="54">
        <v>731</v>
      </c>
      <c r="B746" s="4" t="s">
        <v>154</v>
      </c>
      <c r="C746" s="61" t="s">
        <v>11</v>
      </c>
      <c r="D746" s="54">
        <v>2893140</v>
      </c>
      <c r="E746" s="5" t="s">
        <v>495</v>
      </c>
      <c r="F746" s="4" t="s">
        <v>496</v>
      </c>
      <c r="G746" s="54" t="s">
        <v>3774</v>
      </c>
      <c r="H746" s="54" t="s">
        <v>61</v>
      </c>
      <c r="I746" s="59">
        <v>10</v>
      </c>
      <c r="J746" s="6">
        <v>80439000000</v>
      </c>
      <c r="K746" s="54" t="s">
        <v>34</v>
      </c>
      <c r="L746" s="59">
        <v>4913.3500000000004</v>
      </c>
      <c r="M746" s="231"/>
      <c r="N746" s="232"/>
      <c r="O746" s="46">
        <v>42063</v>
      </c>
      <c r="P746" s="234"/>
      <c r="Q746" s="234"/>
    </row>
    <row r="747" spans="1:17" ht="38.25" x14ac:dyDescent="0.2">
      <c r="A747" s="54">
        <v>732</v>
      </c>
      <c r="B747" s="4" t="s">
        <v>154</v>
      </c>
      <c r="C747" s="61" t="s">
        <v>11</v>
      </c>
      <c r="D747" s="54">
        <v>2893140</v>
      </c>
      <c r="E747" s="5" t="s">
        <v>497</v>
      </c>
      <c r="F747" s="4" t="s">
        <v>496</v>
      </c>
      <c r="G747" s="54" t="s">
        <v>3774</v>
      </c>
      <c r="H747" s="54" t="s">
        <v>61</v>
      </c>
      <c r="I747" s="59">
        <v>10</v>
      </c>
      <c r="J747" s="6">
        <v>80439000000</v>
      </c>
      <c r="K747" s="54" t="s">
        <v>34</v>
      </c>
      <c r="L747" s="59">
        <v>5470.2</v>
      </c>
      <c r="M747" s="231"/>
      <c r="N747" s="232"/>
      <c r="O747" s="46">
        <v>42063</v>
      </c>
      <c r="P747" s="234"/>
      <c r="Q747" s="234"/>
    </row>
    <row r="748" spans="1:17" ht="38.25" x14ac:dyDescent="0.2">
      <c r="A748" s="54">
        <v>733</v>
      </c>
      <c r="B748" s="4" t="s">
        <v>154</v>
      </c>
      <c r="C748" s="61" t="s">
        <v>11</v>
      </c>
      <c r="D748" s="54">
        <v>2893140</v>
      </c>
      <c r="E748" s="5" t="s">
        <v>498</v>
      </c>
      <c r="F748" s="4" t="s">
        <v>499</v>
      </c>
      <c r="G748" s="54" t="s">
        <v>3774</v>
      </c>
      <c r="H748" s="54" t="s">
        <v>61</v>
      </c>
      <c r="I748" s="59">
        <v>10</v>
      </c>
      <c r="J748" s="6">
        <v>80439000000</v>
      </c>
      <c r="K748" s="54" t="s">
        <v>34</v>
      </c>
      <c r="L748" s="59">
        <v>5315.19</v>
      </c>
      <c r="M748" s="231"/>
      <c r="N748" s="232"/>
      <c r="O748" s="46">
        <v>42063</v>
      </c>
      <c r="P748" s="234"/>
      <c r="Q748" s="234"/>
    </row>
    <row r="749" spans="1:17" ht="38.25" x14ac:dyDescent="0.2">
      <c r="A749" s="54">
        <v>734</v>
      </c>
      <c r="B749" s="4" t="s">
        <v>154</v>
      </c>
      <c r="C749" s="61" t="s">
        <v>11</v>
      </c>
      <c r="D749" s="54">
        <v>2893140</v>
      </c>
      <c r="E749" s="5" t="s">
        <v>500</v>
      </c>
      <c r="F749" s="4" t="s">
        <v>496</v>
      </c>
      <c r="G749" s="54" t="s">
        <v>3774</v>
      </c>
      <c r="H749" s="54" t="s">
        <v>61</v>
      </c>
      <c r="I749" s="59">
        <v>10</v>
      </c>
      <c r="J749" s="6">
        <v>80439000000</v>
      </c>
      <c r="K749" s="54" t="s">
        <v>34</v>
      </c>
      <c r="L749" s="59">
        <v>2915.85</v>
      </c>
      <c r="M749" s="231"/>
      <c r="N749" s="232"/>
      <c r="O749" s="46">
        <v>42063</v>
      </c>
      <c r="P749" s="234"/>
      <c r="Q749" s="234"/>
    </row>
    <row r="750" spans="1:17" ht="38.25" x14ac:dyDescent="0.2">
      <c r="A750" s="54">
        <v>735</v>
      </c>
      <c r="B750" s="4" t="s">
        <v>154</v>
      </c>
      <c r="C750" s="61" t="s">
        <v>11</v>
      </c>
      <c r="D750" s="54">
        <v>2893140</v>
      </c>
      <c r="E750" s="5" t="s">
        <v>501</v>
      </c>
      <c r="F750" s="4" t="s">
        <v>499</v>
      </c>
      <c r="G750" s="54" t="s">
        <v>3774</v>
      </c>
      <c r="H750" s="54" t="s">
        <v>61</v>
      </c>
      <c r="I750" s="59">
        <v>10</v>
      </c>
      <c r="J750" s="6">
        <v>80439000000</v>
      </c>
      <c r="K750" s="54" t="s">
        <v>34</v>
      </c>
      <c r="L750" s="59">
        <v>2966.51</v>
      </c>
      <c r="M750" s="231"/>
      <c r="N750" s="232"/>
      <c r="O750" s="46">
        <v>42063</v>
      </c>
      <c r="P750" s="234"/>
      <c r="Q750" s="234"/>
    </row>
    <row r="751" spans="1:17" ht="38.25" x14ac:dyDescent="0.2">
      <c r="A751" s="54">
        <v>736</v>
      </c>
      <c r="B751" s="4" t="s">
        <v>154</v>
      </c>
      <c r="C751" s="61" t="s">
        <v>11</v>
      </c>
      <c r="D751" s="54">
        <v>2893140</v>
      </c>
      <c r="E751" s="5" t="s">
        <v>502</v>
      </c>
      <c r="F751" s="4" t="s">
        <v>499</v>
      </c>
      <c r="G751" s="54" t="s">
        <v>3774</v>
      </c>
      <c r="H751" s="54" t="s">
        <v>61</v>
      </c>
      <c r="I751" s="59">
        <v>10</v>
      </c>
      <c r="J751" s="6">
        <v>80439000000</v>
      </c>
      <c r="K751" s="54" t="s">
        <v>34</v>
      </c>
      <c r="L751" s="59">
        <v>3675.2</v>
      </c>
      <c r="M751" s="231"/>
      <c r="N751" s="232"/>
      <c r="O751" s="46">
        <v>42063</v>
      </c>
      <c r="P751" s="234"/>
      <c r="Q751" s="234"/>
    </row>
    <row r="752" spans="1:17" ht="38.25" x14ac:dyDescent="0.2">
      <c r="A752" s="54">
        <v>737</v>
      </c>
      <c r="B752" s="4" t="s">
        <v>154</v>
      </c>
      <c r="C752" s="61" t="s">
        <v>11</v>
      </c>
      <c r="D752" s="54">
        <v>2893140</v>
      </c>
      <c r="E752" s="5" t="s">
        <v>503</v>
      </c>
      <c r="F752" s="4" t="s">
        <v>494</v>
      </c>
      <c r="G752" s="54" t="s">
        <v>3774</v>
      </c>
      <c r="H752" s="54" t="s">
        <v>61</v>
      </c>
      <c r="I752" s="59">
        <v>20</v>
      </c>
      <c r="J752" s="6">
        <v>80439000000</v>
      </c>
      <c r="K752" s="54" t="s">
        <v>34</v>
      </c>
      <c r="L752" s="59">
        <v>8150.58</v>
      </c>
      <c r="M752" s="231"/>
      <c r="N752" s="232"/>
      <c r="O752" s="46">
        <v>42063</v>
      </c>
      <c r="P752" s="234"/>
      <c r="Q752" s="234"/>
    </row>
    <row r="753" spans="1:17" ht="38.25" x14ac:dyDescent="0.2">
      <c r="A753" s="54">
        <v>738</v>
      </c>
      <c r="B753" s="4" t="s">
        <v>154</v>
      </c>
      <c r="C753" s="61" t="s">
        <v>11</v>
      </c>
      <c r="D753" s="54">
        <v>2893140</v>
      </c>
      <c r="E753" s="5" t="s">
        <v>504</v>
      </c>
      <c r="F753" s="4" t="s">
        <v>499</v>
      </c>
      <c r="G753" s="54" t="s">
        <v>3774</v>
      </c>
      <c r="H753" s="54" t="s">
        <v>61</v>
      </c>
      <c r="I753" s="59">
        <v>20</v>
      </c>
      <c r="J753" s="6">
        <v>80439000000</v>
      </c>
      <c r="K753" s="54" t="s">
        <v>34</v>
      </c>
      <c r="L753" s="59">
        <v>9954.7999999999993</v>
      </c>
      <c r="M753" s="231"/>
      <c r="N753" s="232"/>
      <c r="O753" s="46">
        <v>42063</v>
      </c>
      <c r="P753" s="234"/>
      <c r="Q753" s="234"/>
    </row>
    <row r="754" spans="1:17" ht="38.25" x14ac:dyDescent="0.2">
      <c r="A754" s="54">
        <v>739</v>
      </c>
      <c r="B754" s="4" t="s">
        <v>154</v>
      </c>
      <c r="C754" s="61" t="s">
        <v>11</v>
      </c>
      <c r="D754" s="54">
        <v>2893140</v>
      </c>
      <c r="E754" s="5" t="s">
        <v>505</v>
      </c>
      <c r="F754" s="4" t="s">
        <v>499</v>
      </c>
      <c r="G754" s="54" t="s">
        <v>3774</v>
      </c>
      <c r="H754" s="54" t="s">
        <v>61</v>
      </c>
      <c r="I754" s="59">
        <v>20</v>
      </c>
      <c r="J754" s="6">
        <v>80439000000</v>
      </c>
      <c r="K754" s="54" t="s">
        <v>34</v>
      </c>
      <c r="L754" s="59">
        <v>10980.8</v>
      </c>
      <c r="M754" s="231"/>
      <c r="N754" s="232"/>
      <c r="O754" s="46">
        <v>42063</v>
      </c>
      <c r="P754" s="234"/>
      <c r="Q754" s="234"/>
    </row>
    <row r="755" spans="1:17" ht="38.25" x14ac:dyDescent="0.2">
      <c r="A755" s="54">
        <v>740</v>
      </c>
      <c r="B755" s="4" t="s">
        <v>154</v>
      </c>
      <c r="C755" s="61" t="s">
        <v>11</v>
      </c>
      <c r="D755" s="54">
        <v>2893140</v>
      </c>
      <c r="E755" s="5" t="s">
        <v>506</v>
      </c>
      <c r="F755" s="4" t="s">
        <v>507</v>
      </c>
      <c r="G755" s="54" t="s">
        <v>3774</v>
      </c>
      <c r="H755" s="54" t="s">
        <v>61</v>
      </c>
      <c r="I755" s="59">
        <v>10</v>
      </c>
      <c r="J755" s="6">
        <v>80439000000</v>
      </c>
      <c r="K755" s="54" t="s">
        <v>34</v>
      </c>
      <c r="L755" s="59">
        <v>3093.16</v>
      </c>
      <c r="M755" s="231"/>
      <c r="N755" s="232"/>
      <c r="O755" s="46">
        <v>42063</v>
      </c>
      <c r="P755" s="234"/>
      <c r="Q755" s="234"/>
    </row>
    <row r="756" spans="1:17" ht="38.25" x14ac:dyDescent="0.2">
      <c r="A756" s="54">
        <v>741</v>
      </c>
      <c r="B756" s="4" t="s">
        <v>154</v>
      </c>
      <c r="C756" s="61" t="s">
        <v>11</v>
      </c>
      <c r="D756" s="54">
        <v>2893140</v>
      </c>
      <c r="E756" s="5" t="s">
        <v>508</v>
      </c>
      <c r="F756" s="4" t="s">
        <v>494</v>
      </c>
      <c r="G756" s="54" t="s">
        <v>3774</v>
      </c>
      <c r="H756" s="54" t="s">
        <v>61</v>
      </c>
      <c r="I756" s="59">
        <v>10</v>
      </c>
      <c r="J756" s="6">
        <v>80439000000</v>
      </c>
      <c r="K756" s="54" t="s">
        <v>34</v>
      </c>
      <c r="L756" s="59">
        <v>14594.99</v>
      </c>
      <c r="M756" s="231"/>
      <c r="N756" s="232"/>
      <c r="O756" s="46">
        <v>42063</v>
      </c>
      <c r="P756" s="234"/>
      <c r="Q756" s="234"/>
    </row>
    <row r="757" spans="1:17" ht="38.25" x14ac:dyDescent="0.2">
      <c r="A757" s="54">
        <v>742</v>
      </c>
      <c r="B757" s="4" t="s">
        <v>154</v>
      </c>
      <c r="C757" s="61" t="s">
        <v>11</v>
      </c>
      <c r="D757" s="54">
        <v>2893140</v>
      </c>
      <c r="E757" s="5" t="s">
        <v>509</v>
      </c>
      <c r="F757" s="4" t="s">
        <v>510</v>
      </c>
      <c r="G757" s="54" t="s">
        <v>3774</v>
      </c>
      <c r="H757" s="54" t="s">
        <v>61</v>
      </c>
      <c r="I757" s="59">
        <v>5</v>
      </c>
      <c r="J757" s="6">
        <v>80439000000</v>
      </c>
      <c r="K757" s="54" t="s">
        <v>34</v>
      </c>
      <c r="L757" s="59">
        <v>3448.69</v>
      </c>
      <c r="M757" s="231"/>
      <c r="N757" s="232"/>
      <c r="O757" s="46">
        <v>42063</v>
      </c>
      <c r="P757" s="234"/>
      <c r="Q757" s="234"/>
    </row>
    <row r="758" spans="1:17" ht="38.25" x14ac:dyDescent="0.2">
      <c r="A758" s="54">
        <v>743</v>
      </c>
      <c r="B758" s="4" t="s">
        <v>154</v>
      </c>
      <c r="C758" s="61" t="s">
        <v>11</v>
      </c>
      <c r="D758" s="54">
        <v>2893140</v>
      </c>
      <c r="E758" s="5" t="s">
        <v>511</v>
      </c>
      <c r="F758" s="4" t="s">
        <v>494</v>
      </c>
      <c r="G758" s="54" t="s">
        <v>3774</v>
      </c>
      <c r="H758" s="54" t="s">
        <v>61</v>
      </c>
      <c r="I758" s="59">
        <v>10</v>
      </c>
      <c r="J758" s="6">
        <v>80439000000</v>
      </c>
      <c r="K758" s="54" t="s">
        <v>34</v>
      </c>
      <c r="L758" s="59">
        <v>15628.19</v>
      </c>
      <c r="M758" s="231"/>
      <c r="N758" s="232"/>
      <c r="O758" s="46">
        <v>42063</v>
      </c>
      <c r="P758" s="234"/>
      <c r="Q758" s="234"/>
    </row>
    <row r="759" spans="1:17" ht="38.25" x14ac:dyDescent="0.2">
      <c r="A759" s="54">
        <v>744</v>
      </c>
      <c r="B759" s="4" t="s">
        <v>154</v>
      </c>
      <c r="C759" s="61" t="s">
        <v>11</v>
      </c>
      <c r="D759" s="54">
        <v>2893140</v>
      </c>
      <c r="E759" s="5" t="s">
        <v>512</v>
      </c>
      <c r="F759" s="4" t="s">
        <v>510</v>
      </c>
      <c r="G759" s="54" t="s">
        <v>3774</v>
      </c>
      <c r="H759" s="54" t="s">
        <v>61</v>
      </c>
      <c r="I759" s="59">
        <v>5</v>
      </c>
      <c r="J759" s="6">
        <v>80439000000</v>
      </c>
      <c r="K759" s="54" t="s">
        <v>34</v>
      </c>
      <c r="L759" s="59">
        <v>6910.63</v>
      </c>
      <c r="M759" s="231"/>
      <c r="N759" s="232"/>
      <c r="O759" s="46">
        <v>42063</v>
      </c>
      <c r="P759" s="234"/>
      <c r="Q759" s="234"/>
    </row>
    <row r="760" spans="1:17" ht="38.25" x14ac:dyDescent="0.2">
      <c r="A760" s="54">
        <v>745</v>
      </c>
      <c r="B760" s="4" t="s">
        <v>154</v>
      </c>
      <c r="C760" s="61" t="s">
        <v>11</v>
      </c>
      <c r="D760" s="54">
        <v>2893140</v>
      </c>
      <c r="E760" s="5" t="s">
        <v>513</v>
      </c>
      <c r="F760" s="4" t="s">
        <v>494</v>
      </c>
      <c r="G760" s="54" t="s">
        <v>3774</v>
      </c>
      <c r="H760" s="54" t="s">
        <v>61</v>
      </c>
      <c r="I760" s="59">
        <v>10</v>
      </c>
      <c r="J760" s="6">
        <v>80439000000</v>
      </c>
      <c r="K760" s="54" t="s">
        <v>34</v>
      </c>
      <c r="L760" s="59">
        <v>18573.72</v>
      </c>
      <c r="M760" s="231"/>
      <c r="N760" s="232"/>
      <c r="O760" s="46">
        <v>42063</v>
      </c>
      <c r="P760" s="234"/>
      <c r="Q760" s="234"/>
    </row>
    <row r="761" spans="1:17" ht="38.25" x14ac:dyDescent="0.2">
      <c r="A761" s="54">
        <v>746</v>
      </c>
      <c r="B761" s="4" t="s">
        <v>154</v>
      </c>
      <c r="C761" s="61" t="s">
        <v>11</v>
      </c>
      <c r="D761" s="54">
        <v>2893140</v>
      </c>
      <c r="E761" s="5" t="s">
        <v>514</v>
      </c>
      <c r="F761" s="4" t="s">
        <v>510</v>
      </c>
      <c r="G761" s="54" t="s">
        <v>3774</v>
      </c>
      <c r="H761" s="54" t="s">
        <v>61</v>
      </c>
      <c r="I761" s="59">
        <v>5</v>
      </c>
      <c r="J761" s="6">
        <v>80439000000</v>
      </c>
      <c r="K761" s="54" t="s">
        <v>34</v>
      </c>
      <c r="L761" s="59">
        <v>10164.67</v>
      </c>
      <c r="M761" s="231"/>
      <c r="N761" s="232"/>
      <c r="O761" s="46">
        <v>42063</v>
      </c>
      <c r="P761" s="234"/>
      <c r="Q761" s="234"/>
    </row>
    <row r="762" spans="1:17" ht="38.25" x14ac:dyDescent="0.2">
      <c r="A762" s="54">
        <v>747</v>
      </c>
      <c r="B762" s="4" t="s">
        <v>154</v>
      </c>
      <c r="C762" s="61" t="s">
        <v>11</v>
      </c>
      <c r="D762" s="54">
        <v>2893140</v>
      </c>
      <c r="E762" s="5" t="s">
        <v>515</v>
      </c>
      <c r="F762" s="4" t="s">
        <v>499</v>
      </c>
      <c r="G762" s="54" t="s">
        <v>3774</v>
      </c>
      <c r="H762" s="54" t="s">
        <v>61</v>
      </c>
      <c r="I762" s="59">
        <v>5</v>
      </c>
      <c r="J762" s="6">
        <v>80439000000</v>
      </c>
      <c r="K762" s="54" t="s">
        <v>34</v>
      </c>
      <c r="L762" s="59">
        <v>15402.77</v>
      </c>
      <c r="M762" s="231"/>
      <c r="N762" s="232"/>
      <c r="O762" s="46">
        <v>42063</v>
      </c>
      <c r="P762" s="234"/>
      <c r="Q762" s="234"/>
    </row>
    <row r="763" spans="1:17" ht="38.25" x14ac:dyDescent="0.2">
      <c r="A763" s="54">
        <v>748</v>
      </c>
      <c r="B763" s="4" t="s">
        <v>154</v>
      </c>
      <c r="C763" s="61" t="s">
        <v>11</v>
      </c>
      <c r="D763" s="54">
        <v>2893140</v>
      </c>
      <c r="E763" s="5" t="s">
        <v>516</v>
      </c>
      <c r="F763" s="4" t="s">
        <v>499</v>
      </c>
      <c r="G763" s="54" t="s">
        <v>3774</v>
      </c>
      <c r="H763" s="54" t="s">
        <v>61</v>
      </c>
      <c r="I763" s="59">
        <v>5</v>
      </c>
      <c r="J763" s="6">
        <v>80439000000</v>
      </c>
      <c r="K763" s="54" t="s">
        <v>34</v>
      </c>
      <c r="L763" s="59">
        <v>18170.66</v>
      </c>
      <c r="M763" s="231"/>
      <c r="N763" s="232"/>
      <c r="O763" s="46">
        <v>42063</v>
      </c>
      <c r="P763" s="234"/>
      <c r="Q763" s="234"/>
    </row>
    <row r="764" spans="1:17" ht="38.25" x14ac:dyDescent="0.2">
      <c r="A764" s="54">
        <v>749</v>
      </c>
      <c r="B764" s="4" t="s">
        <v>154</v>
      </c>
      <c r="C764" s="61" t="s">
        <v>11</v>
      </c>
      <c r="D764" s="54">
        <v>2893140</v>
      </c>
      <c r="E764" s="5" t="s">
        <v>517</v>
      </c>
      <c r="F764" s="4" t="s">
        <v>510</v>
      </c>
      <c r="G764" s="54" t="s">
        <v>3774</v>
      </c>
      <c r="H764" s="54" t="s">
        <v>61</v>
      </c>
      <c r="I764" s="59">
        <v>5</v>
      </c>
      <c r="J764" s="6">
        <v>80439000000</v>
      </c>
      <c r="K764" s="54" t="s">
        <v>34</v>
      </c>
      <c r="L764" s="59">
        <v>36768.519999999997</v>
      </c>
      <c r="M764" s="231"/>
      <c r="N764" s="232"/>
      <c r="O764" s="46">
        <v>42063</v>
      </c>
      <c r="P764" s="234"/>
      <c r="Q764" s="234"/>
    </row>
    <row r="765" spans="1:17" ht="38.25" x14ac:dyDescent="0.2">
      <c r="A765" s="54">
        <v>750</v>
      </c>
      <c r="B765" s="4" t="s">
        <v>154</v>
      </c>
      <c r="C765" s="61" t="s">
        <v>11</v>
      </c>
      <c r="D765" s="54">
        <v>2893140</v>
      </c>
      <c r="E765" s="5" t="s">
        <v>518</v>
      </c>
      <c r="F765" s="4" t="s">
        <v>519</v>
      </c>
      <c r="G765" s="54" t="s">
        <v>3774</v>
      </c>
      <c r="H765" s="54" t="s">
        <v>61</v>
      </c>
      <c r="I765" s="59">
        <v>5</v>
      </c>
      <c r="J765" s="6">
        <v>80439000000</v>
      </c>
      <c r="K765" s="54" t="s">
        <v>34</v>
      </c>
      <c r="L765" s="59">
        <v>3518.87</v>
      </c>
      <c r="M765" s="231"/>
      <c r="N765" s="232"/>
      <c r="O765" s="46">
        <v>42063</v>
      </c>
      <c r="P765" s="234"/>
      <c r="Q765" s="234"/>
    </row>
    <row r="766" spans="1:17" ht="38.25" x14ac:dyDescent="0.2">
      <c r="A766" s="54">
        <v>751</v>
      </c>
      <c r="B766" s="4" t="s">
        <v>154</v>
      </c>
      <c r="C766" s="61" t="s">
        <v>11</v>
      </c>
      <c r="D766" s="54">
        <v>2893140</v>
      </c>
      <c r="E766" s="5" t="s">
        <v>520</v>
      </c>
      <c r="F766" s="4" t="s">
        <v>519</v>
      </c>
      <c r="G766" s="54" t="s">
        <v>3774</v>
      </c>
      <c r="H766" s="54" t="s">
        <v>61</v>
      </c>
      <c r="I766" s="59">
        <v>5</v>
      </c>
      <c r="J766" s="6">
        <v>80439000000</v>
      </c>
      <c r="K766" s="54" t="s">
        <v>34</v>
      </c>
      <c r="L766" s="59">
        <v>5077.45</v>
      </c>
      <c r="M766" s="231"/>
      <c r="N766" s="232"/>
      <c r="O766" s="46">
        <v>42063</v>
      </c>
      <c r="P766" s="234"/>
      <c r="Q766" s="234"/>
    </row>
    <row r="767" spans="1:17" ht="38.25" x14ac:dyDescent="0.2">
      <c r="A767" s="54">
        <v>752</v>
      </c>
      <c r="B767" s="4" t="s">
        <v>154</v>
      </c>
      <c r="C767" s="61" t="s">
        <v>11</v>
      </c>
      <c r="D767" s="54">
        <v>2893140</v>
      </c>
      <c r="E767" s="5" t="s">
        <v>521</v>
      </c>
      <c r="F767" s="4" t="s">
        <v>489</v>
      </c>
      <c r="G767" s="54" t="s">
        <v>3774</v>
      </c>
      <c r="H767" s="54" t="s">
        <v>61</v>
      </c>
      <c r="I767" s="59">
        <v>10</v>
      </c>
      <c r="J767" s="6">
        <v>80439000000</v>
      </c>
      <c r="K767" s="54" t="s">
        <v>34</v>
      </c>
      <c r="L767" s="59">
        <v>795.1</v>
      </c>
      <c r="M767" s="231"/>
      <c r="N767" s="232"/>
      <c r="O767" s="46">
        <v>42063</v>
      </c>
      <c r="P767" s="234"/>
      <c r="Q767" s="234"/>
    </row>
    <row r="768" spans="1:17" ht="38.25" x14ac:dyDescent="0.2">
      <c r="A768" s="54">
        <v>753</v>
      </c>
      <c r="B768" s="4" t="s">
        <v>154</v>
      </c>
      <c r="C768" s="61" t="s">
        <v>11</v>
      </c>
      <c r="D768" s="54">
        <v>2893140</v>
      </c>
      <c r="E768" s="5" t="s">
        <v>522</v>
      </c>
      <c r="F768" s="4" t="s">
        <v>523</v>
      </c>
      <c r="G768" s="54" t="s">
        <v>3774</v>
      </c>
      <c r="H768" s="54" t="s">
        <v>61</v>
      </c>
      <c r="I768" s="59">
        <v>12</v>
      </c>
      <c r="J768" s="6">
        <v>80439000000</v>
      </c>
      <c r="K768" s="54" t="s">
        <v>34</v>
      </c>
      <c r="L768" s="59">
        <v>19586.53</v>
      </c>
      <c r="M768" s="231"/>
      <c r="N768" s="232"/>
      <c r="O768" s="46">
        <v>42063</v>
      </c>
      <c r="P768" s="234"/>
      <c r="Q768" s="234"/>
    </row>
    <row r="769" spans="1:17" ht="38.25" x14ac:dyDescent="0.2">
      <c r="A769" s="54">
        <v>754</v>
      </c>
      <c r="B769" s="4" t="s">
        <v>154</v>
      </c>
      <c r="C769" s="61" t="s">
        <v>11</v>
      </c>
      <c r="D769" s="54">
        <v>2893140</v>
      </c>
      <c r="E769" s="5" t="s">
        <v>524</v>
      </c>
      <c r="F769" s="4" t="s">
        <v>507</v>
      </c>
      <c r="G769" s="54" t="s">
        <v>3774</v>
      </c>
      <c r="H769" s="54" t="s">
        <v>61</v>
      </c>
      <c r="I769" s="59">
        <v>10</v>
      </c>
      <c r="J769" s="6">
        <v>80439000000</v>
      </c>
      <c r="K769" s="54" t="s">
        <v>34</v>
      </c>
      <c r="L769" s="59">
        <v>4506.82</v>
      </c>
      <c r="M769" s="231"/>
      <c r="N769" s="232"/>
      <c r="O769" s="46">
        <v>42063</v>
      </c>
      <c r="P769" s="234"/>
      <c r="Q769" s="234"/>
    </row>
    <row r="770" spans="1:17" ht="38.25" x14ac:dyDescent="0.2">
      <c r="A770" s="54">
        <v>755</v>
      </c>
      <c r="B770" s="4" t="s">
        <v>154</v>
      </c>
      <c r="C770" s="61" t="s">
        <v>11</v>
      </c>
      <c r="D770" s="54">
        <v>2893140</v>
      </c>
      <c r="E770" s="5" t="s">
        <v>525</v>
      </c>
      <c r="F770" s="4" t="s">
        <v>489</v>
      </c>
      <c r="G770" s="54" t="s">
        <v>3774</v>
      </c>
      <c r="H770" s="54" t="s">
        <v>61</v>
      </c>
      <c r="I770" s="59">
        <v>10</v>
      </c>
      <c r="J770" s="6">
        <v>80439000000</v>
      </c>
      <c r="K770" s="54" t="s">
        <v>34</v>
      </c>
      <c r="L770" s="59">
        <v>905.86</v>
      </c>
      <c r="M770" s="231"/>
      <c r="N770" s="232"/>
      <c r="O770" s="46">
        <v>42063</v>
      </c>
      <c r="P770" s="234"/>
      <c r="Q770" s="234"/>
    </row>
    <row r="771" spans="1:17" ht="38.25" x14ac:dyDescent="0.2">
      <c r="A771" s="54">
        <v>756</v>
      </c>
      <c r="B771" s="4" t="s">
        <v>154</v>
      </c>
      <c r="C771" s="61" t="s">
        <v>11</v>
      </c>
      <c r="D771" s="54">
        <v>2893140</v>
      </c>
      <c r="E771" s="5" t="s">
        <v>526</v>
      </c>
      <c r="F771" s="4" t="s">
        <v>523</v>
      </c>
      <c r="G771" s="54" t="s">
        <v>3774</v>
      </c>
      <c r="H771" s="54" t="s">
        <v>61</v>
      </c>
      <c r="I771" s="59">
        <v>5</v>
      </c>
      <c r="J771" s="6">
        <v>80439000000</v>
      </c>
      <c r="K771" s="54" t="s">
        <v>34</v>
      </c>
      <c r="L771" s="59">
        <v>11182.92</v>
      </c>
      <c r="M771" s="231"/>
      <c r="N771" s="232"/>
      <c r="O771" s="46">
        <v>42063</v>
      </c>
      <c r="P771" s="234"/>
      <c r="Q771" s="234"/>
    </row>
    <row r="772" spans="1:17" ht="38.25" x14ac:dyDescent="0.2">
      <c r="A772" s="54">
        <v>757</v>
      </c>
      <c r="B772" s="4" t="s">
        <v>154</v>
      </c>
      <c r="C772" s="61" t="s">
        <v>11</v>
      </c>
      <c r="D772" s="54">
        <v>2893140</v>
      </c>
      <c r="E772" s="5" t="s">
        <v>527</v>
      </c>
      <c r="F772" s="4" t="s">
        <v>507</v>
      </c>
      <c r="G772" s="54" t="s">
        <v>3774</v>
      </c>
      <c r="H772" s="54" t="s">
        <v>61</v>
      </c>
      <c r="I772" s="59">
        <v>12</v>
      </c>
      <c r="J772" s="6">
        <v>80439000000</v>
      </c>
      <c r="K772" s="54" t="s">
        <v>34</v>
      </c>
      <c r="L772" s="59">
        <v>6224.85</v>
      </c>
      <c r="M772" s="231"/>
      <c r="N772" s="232"/>
      <c r="O772" s="46">
        <v>42063</v>
      </c>
      <c r="P772" s="234"/>
      <c r="Q772" s="234"/>
    </row>
    <row r="773" spans="1:17" ht="38.25" x14ac:dyDescent="0.2">
      <c r="A773" s="54">
        <v>758</v>
      </c>
      <c r="B773" s="4" t="s">
        <v>154</v>
      </c>
      <c r="C773" s="61" t="s">
        <v>11</v>
      </c>
      <c r="D773" s="54">
        <v>2893140</v>
      </c>
      <c r="E773" s="5" t="s">
        <v>528</v>
      </c>
      <c r="F773" s="4" t="s">
        <v>507</v>
      </c>
      <c r="G773" s="54" t="s">
        <v>3774</v>
      </c>
      <c r="H773" s="54" t="s">
        <v>61</v>
      </c>
      <c r="I773" s="59">
        <v>5</v>
      </c>
      <c r="J773" s="6">
        <v>80439000000</v>
      </c>
      <c r="K773" s="54" t="s">
        <v>34</v>
      </c>
      <c r="L773" s="59">
        <v>6738.47</v>
      </c>
      <c r="M773" s="231"/>
      <c r="N773" s="232"/>
      <c r="O773" s="46">
        <v>42063</v>
      </c>
      <c r="P773" s="234"/>
      <c r="Q773" s="234"/>
    </row>
    <row r="774" spans="1:17" ht="38.25" x14ac:dyDescent="0.2">
      <c r="A774" s="54">
        <v>759</v>
      </c>
      <c r="B774" s="4" t="s">
        <v>154</v>
      </c>
      <c r="C774" s="61" t="s">
        <v>11</v>
      </c>
      <c r="D774" s="54">
        <v>2893140</v>
      </c>
      <c r="E774" s="5" t="s">
        <v>529</v>
      </c>
      <c r="F774" s="4" t="s">
        <v>507</v>
      </c>
      <c r="G774" s="54" t="s">
        <v>3774</v>
      </c>
      <c r="H774" s="54" t="s">
        <v>61</v>
      </c>
      <c r="I774" s="59">
        <v>15</v>
      </c>
      <c r="J774" s="6">
        <v>80439000000</v>
      </c>
      <c r="K774" s="54" t="s">
        <v>34</v>
      </c>
      <c r="L774" s="59">
        <v>1744.53</v>
      </c>
      <c r="M774" s="231"/>
      <c r="N774" s="232"/>
      <c r="O774" s="46">
        <v>42063</v>
      </c>
      <c r="P774" s="234"/>
      <c r="Q774" s="234"/>
    </row>
    <row r="775" spans="1:17" ht="38.25" x14ac:dyDescent="0.2">
      <c r="A775" s="54">
        <v>760</v>
      </c>
      <c r="B775" s="4" t="s">
        <v>154</v>
      </c>
      <c r="C775" s="61" t="s">
        <v>11</v>
      </c>
      <c r="D775" s="54">
        <v>2893140</v>
      </c>
      <c r="E775" s="5" t="s">
        <v>530</v>
      </c>
      <c r="F775" s="4" t="s">
        <v>507</v>
      </c>
      <c r="G775" s="54" t="s">
        <v>3774</v>
      </c>
      <c r="H775" s="54" t="s">
        <v>61</v>
      </c>
      <c r="I775" s="59">
        <v>5</v>
      </c>
      <c r="J775" s="6">
        <v>80439000000</v>
      </c>
      <c r="K775" s="54" t="s">
        <v>34</v>
      </c>
      <c r="L775" s="59">
        <v>7884.07</v>
      </c>
      <c r="M775" s="231"/>
      <c r="N775" s="232"/>
      <c r="O775" s="46">
        <v>42063</v>
      </c>
      <c r="P775" s="234"/>
      <c r="Q775" s="234"/>
    </row>
    <row r="776" spans="1:17" ht="38.25" x14ac:dyDescent="0.2">
      <c r="A776" s="54">
        <v>761</v>
      </c>
      <c r="B776" s="4" t="s">
        <v>154</v>
      </c>
      <c r="C776" s="61" t="s">
        <v>11</v>
      </c>
      <c r="D776" s="54">
        <v>2893140</v>
      </c>
      <c r="E776" s="5" t="s">
        <v>531</v>
      </c>
      <c r="F776" s="4" t="s">
        <v>507</v>
      </c>
      <c r="G776" s="54" t="s">
        <v>3774</v>
      </c>
      <c r="H776" s="54" t="s">
        <v>61</v>
      </c>
      <c r="I776" s="59">
        <v>15</v>
      </c>
      <c r="J776" s="6">
        <v>80439000000</v>
      </c>
      <c r="K776" s="54" t="s">
        <v>34</v>
      </c>
      <c r="L776" s="59">
        <v>2387.0700000000002</v>
      </c>
      <c r="M776" s="231"/>
      <c r="N776" s="232"/>
      <c r="O776" s="46">
        <v>42063</v>
      </c>
      <c r="P776" s="234"/>
      <c r="Q776" s="234"/>
    </row>
    <row r="777" spans="1:17" ht="38.25" x14ac:dyDescent="0.2">
      <c r="A777" s="54">
        <v>762</v>
      </c>
      <c r="B777" s="4" t="s">
        <v>154</v>
      </c>
      <c r="C777" s="61" t="s">
        <v>11</v>
      </c>
      <c r="D777" s="54">
        <v>2893140</v>
      </c>
      <c r="E777" s="5" t="s">
        <v>532</v>
      </c>
      <c r="F777" s="4" t="s">
        <v>507</v>
      </c>
      <c r="G777" s="54" t="s">
        <v>3774</v>
      </c>
      <c r="H777" s="54" t="s">
        <v>61</v>
      </c>
      <c r="I777" s="59">
        <v>5</v>
      </c>
      <c r="J777" s="6">
        <v>80439000000</v>
      </c>
      <c r="K777" s="54" t="s">
        <v>34</v>
      </c>
      <c r="L777" s="59">
        <v>9396.7199999999993</v>
      </c>
      <c r="M777" s="231"/>
      <c r="N777" s="232"/>
      <c r="O777" s="46">
        <v>42063</v>
      </c>
      <c r="P777" s="234"/>
      <c r="Q777" s="234"/>
    </row>
    <row r="778" spans="1:17" ht="38.25" x14ac:dyDescent="0.2">
      <c r="A778" s="54">
        <v>763</v>
      </c>
      <c r="B778" s="4" t="s">
        <v>154</v>
      </c>
      <c r="C778" s="61" t="s">
        <v>11</v>
      </c>
      <c r="D778" s="54">
        <v>2893140</v>
      </c>
      <c r="E778" s="5" t="s">
        <v>533</v>
      </c>
      <c r="F778" s="4" t="s">
        <v>489</v>
      </c>
      <c r="G778" s="54" t="s">
        <v>3774</v>
      </c>
      <c r="H778" s="54" t="s">
        <v>61</v>
      </c>
      <c r="I778" s="59">
        <v>15</v>
      </c>
      <c r="J778" s="6">
        <v>80439000000</v>
      </c>
      <c r="K778" s="54" t="s">
        <v>34</v>
      </c>
      <c r="L778" s="59">
        <v>4585.22</v>
      </c>
      <c r="M778" s="231"/>
      <c r="N778" s="232"/>
      <c r="O778" s="46">
        <v>42063</v>
      </c>
      <c r="P778" s="234"/>
      <c r="Q778" s="234"/>
    </row>
    <row r="779" spans="1:17" ht="38.25" x14ac:dyDescent="0.2">
      <c r="A779" s="54">
        <v>764</v>
      </c>
      <c r="B779" s="4" t="s">
        <v>154</v>
      </c>
      <c r="C779" s="61" t="s">
        <v>11</v>
      </c>
      <c r="D779" s="54">
        <v>2893140</v>
      </c>
      <c r="E779" s="5" t="s">
        <v>534</v>
      </c>
      <c r="F779" s="4" t="s">
        <v>507</v>
      </c>
      <c r="G779" s="54" t="s">
        <v>3774</v>
      </c>
      <c r="H779" s="54" t="s">
        <v>61</v>
      </c>
      <c r="I779" s="59">
        <v>5</v>
      </c>
      <c r="J779" s="6">
        <v>80439000000</v>
      </c>
      <c r="K779" s="54" t="s">
        <v>34</v>
      </c>
      <c r="L779" s="59">
        <v>11560.69</v>
      </c>
      <c r="M779" s="231"/>
      <c r="N779" s="232"/>
      <c r="O779" s="46">
        <v>42063</v>
      </c>
      <c r="P779" s="234"/>
      <c r="Q779" s="234"/>
    </row>
    <row r="780" spans="1:17" ht="38.25" x14ac:dyDescent="0.2">
      <c r="A780" s="54">
        <v>765</v>
      </c>
      <c r="B780" s="4" t="s">
        <v>154</v>
      </c>
      <c r="C780" s="61" t="s">
        <v>11</v>
      </c>
      <c r="D780" s="54">
        <v>2893140</v>
      </c>
      <c r="E780" s="5" t="s">
        <v>535</v>
      </c>
      <c r="F780" s="4" t="s">
        <v>489</v>
      </c>
      <c r="G780" s="54" t="s">
        <v>3774</v>
      </c>
      <c r="H780" s="54" t="s">
        <v>61</v>
      </c>
      <c r="I780" s="59">
        <v>10</v>
      </c>
      <c r="J780" s="6">
        <v>80439000000</v>
      </c>
      <c r="K780" s="54" t="s">
        <v>34</v>
      </c>
      <c r="L780" s="59">
        <v>3844.2</v>
      </c>
      <c r="M780" s="231"/>
      <c r="N780" s="232"/>
      <c r="O780" s="46">
        <v>42063</v>
      </c>
      <c r="P780" s="234"/>
      <c r="Q780" s="234"/>
    </row>
    <row r="781" spans="1:17" ht="38.25" x14ac:dyDescent="0.2">
      <c r="A781" s="54">
        <v>766</v>
      </c>
      <c r="B781" s="4" t="s">
        <v>154</v>
      </c>
      <c r="C781" s="61" t="s">
        <v>11</v>
      </c>
      <c r="D781" s="54">
        <v>2893140</v>
      </c>
      <c r="E781" s="5" t="s">
        <v>536</v>
      </c>
      <c r="F781" s="4" t="s">
        <v>507</v>
      </c>
      <c r="G781" s="54" t="s">
        <v>3774</v>
      </c>
      <c r="H781" s="54" t="s">
        <v>61</v>
      </c>
      <c r="I781" s="59">
        <v>10</v>
      </c>
      <c r="J781" s="6">
        <v>80439000000</v>
      </c>
      <c r="K781" s="54" t="s">
        <v>34</v>
      </c>
      <c r="L781" s="59">
        <v>14555.01</v>
      </c>
      <c r="M781" s="231"/>
      <c r="N781" s="232"/>
      <c r="O781" s="46">
        <v>42063</v>
      </c>
      <c r="P781" s="234"/>
      <c r="Q781" s="234"/>
    </row>
    <row r="782" spans="1:17" ht="38.25" x14ac:dyDescent="0.2">
      <c r="A782" s="54">
        <v>767</v>
      </c>
      <c r="B782" s="4" t="s">
        <v>154</v>
      </c>
      <c r="C782" s="61" t="s">
        <v>11</v>
      </c>
      <c r="D782" s="54">
        <v>2893140</v>
      </c>
      <c r="E782" s="5" t="s">
        <v>537</v>
      </c>
      <c r="F782" s="4" t="s">
        <v>507</v>
      </c>
      <c r="G782" s="54" t="s">
        <v>3774</v>
      </c>
      <c r="H782" s="54" t="s">
        <v>61</v>
      </c>
      <c r="I782" s="59">
        <v>10</v>
      </c>
      <c r="J782" s="6">
        <v>80439000000</v>
      </c>
      <c r="K782" s="54" t="s">
        <v>34</v>
      </c>
      <c r="L782" s="59">
        <v>15942.8</v>
      </c>
      <c r="M782" s="231"/>
      <c r="N782" s="232"/>
      <c r="O782" s="46">
        <v>42063</v>
      </c>
      <c r="P782" s="234"/>
      <c r="Q782" s="234"/>
    </row>
    <row r="783" spans="1:17" ht="38.25" x14ac:dyDescent="0.2">
      <c r="A783" s="54">
        <v>768</v>
      </c>
      <c r="B783" s="4" t="s">
        <v>154</v>
      </c>
      <c r="C783" s="61" t="s">
        <v>11</v>
      </c>
      <c r="D783" s="54">
        <v>2893140</v>
      </c>
      <c r="E783" s="5" t="s">
        <v>538</v>
      </c>
      <c r="F783" s="4" t="s">
        <v>489</v>
      </c>
      <c r="G783" s="54" t="s">
        <v>3774</v>
      </c>
      <c r="H783" s="54" t="s">
        <v>61</v>
      </c>
      <c r="I783" s="59">
        <v>10</v>
      </c>
      <c r="J783" s="6">
        <v>80439000000</v>
      </c>
      <c r="K783" s="54" t="s">
        <v>34</v>
      </c>
      <c r="L783" s="59">
        <v>5350.67</v>
      </c>
      <c r="M783" s="231"/>
      <c r="N783" s="232"/>
      <c r="O783" s="46">
        <v>42063</v>
      </c>
      <c r="P783" s="234"/>
      <c r="Q783" s="234"/>
    </row>
    <row r="784" spans="1:17" ht="38.25" x14ac:dyDescent="0.2">
      <c r="A784" s="54">
        <v>769</v>
      </c>
      <c r="B784" s="4" t="s">
        <v>154</v>
      </c>
      <c r="C784" s="61" t="s">
        <v>11</v>
      </c>
      <c r="D784" s="54">
        <v>2893140</v>
      </c>
      <c r="E784" s="5" t="s">
        <v>539</v>
      </c>
      <c r="F784" s="4" t="s">
        <v>507</v>
      </c>
      <c r="G784" s="54" t="s">
        <v>3774</v>
      </c>
      <c r="H784" s="54" t="s">
        <v>61</v>
      </c>
      <c r="I784" s="59">
        <v>10</v>
      </c>
      <c r="J784" s="6">
        <v>80439000000</v>
      </c>
      <c r="K784" s="54" t="s">
        <v>34</v>
      </c>
      <c r="L784" s="59">
        <v>19613.07</v>
      </c>
      <c r="M784" s="231"/>
      <c r="N784" s="232"/>
      <c r="O784" s="46">
        <v>42063</v>
      </c>
      <c r="P784" s="234"/>
      <c r="Q784" s="234"/>
    </row>
    <row r="785" spans="1:17" ht="38.25" x14ac:dyDescent="0.2">
      <c r="A785" s="54">
        <v>770</v>
      </c>
      <c r="B785" s="4" t="s">
        <v>154</v>
      </c>
      <c r="C785" s="61" t="s">
        <v>11</v>
      </c>
      <c r="D785" s="54">
        <v>2893140</v>
      </c>
      <c r="E785" s="5" t="s">
        <v>540</v>
      </c>
      <c r="F785" s="4" t="s">
        <v>489</v>
      </c>
      <c r="G785" s="54" t="s">
        <v>3774</v>
      </c>
      <c r="H785" s="54" t="s">
        <v>61</v>
      </c>
      <c r="I785" s="59">
        <v>10</v>
      </c>
      <c r="J785" s="6">
        <v>80439000000</v>
      </c>
      <c r="K785" s="54" t="s">
        <v>34</v>
      </c>
      <c r="L785" s="59">
        <v>5143.33</v>
      </c>
      <c r="M785" s="231"/>
      <c r="N785" s="232"/>
      <c r="O785" s="46">
        <v>42063</v>
      </c>
      <c r="P785" s="234"/>
      <c r="Q785" s="234"/>
    </row>
    <row r="786" spans="1:17" ht="38.25" x14ac:dyDescent="0.2">
      <c r="A786" s="54">
        <v>771</v>
      </c>
      <c r="B786" s="4" t="s">
        <v>154</v>
      </c>
      <c r="C786" s="61" t="s">
        <v>11</v>
      </c>
      <c r="D786" s="54">
        <v>2893140</v>
      </c>
      <c r="E786" s="5" t="s">
        <v>541</v>
      </c>
      <c r="F786" s="4" t="s">
        <v>507</v>
      </c>
      <c r="G786" s="54" t="s">
        <v>3774</v>
      </c>
      <c r="H786" s="54" t="s">
        <v>61</v>
      </c>
      <c r="I786" s="59">
        <v>5</v>
      </c>
      <c r="J786" s="6">
        <v>80439000000</v>
      </c>
      <c r="K786" s="54" t="s">
        <v>34</v>
      </c>
      <c r="L786" s="59">
        <v>22297.63</v>
      </c>
      <c r="M786" s="231"/>
      <c r="N786" s="232"/>
      <c r="O786" s="46">
        <v>42063</v>
      </c>
      <c r="P786" s="234"/>
      <c r="Q786" s="234"/>
    </row>
    <row r="787" spans="1:17" ht="38.25" x14ac:dyDescent="0.2">
      <c r="A787" s="54">
        <v>772</v>
      </c>
      <c r="B787" s="4" t="s">
        <v>154</v>
      </c>
      <c r="C787" s="61" t="s">
        <v>11</v>
      </c>
      <c r="D787" s="54">
        <v>2893140</v>
      </c>
      <c r="E787" s="5" t="s">
        <v>542</v>
      </c>
      <c r="F787" s="4" t="s">
        <v>523</v>
      </c>
      <c r="G787" s="54" t="s">
        <v>3774</v>
      </c>
      <c r="H787" s="54" t="s">
        <v>61</v>
      </c>
      <c r="I787" s="59">
        <v>10</v>
      </c>
      <c r="J787" s="6">
        <v>80439000000</v>
      </c>
      <c r="K787" s="54" t="s">
        <v>34</v>
      </c>
      <c r="L787" s="59">
        <v>4193.12</v>
      </c>
      <c r="M787" s="231"/>
      <c r="N787" s="232"/>
      <c r="O787" s="46">
        <v>42063</v>
      </c>
      <c r="P787" s="234"/>
      <c r="Q787" s="234"/>
    </row>
    <row r="788" spans="1:17" ht="38.25" x14ac:dyDescent="0.2">
      <c r="A788" s="54">
        <v>773</v>
      </c>
      <c r="B788" s="4" t="s">
        <v>154</v>
      </c>
      <c r="C788" s="61" t="s">
        <v>11</v>
      </c>
      <c r="D788" s="54">
        <v>2893140</v>
      </c>
      <c r="E788" s="5" t="s">
        <v>543</v>
      </c>
      <c r="F788" s="4" t="s">
        <v>544</v>
      </c>
      <c r="G788" s="54" t="s">
        <v>3774</v>
      </c>
      <c r="H788" s="54" t="s">
        <v>61</v>
      </c>
      <c r="I788" s="59">
        <v>1</v>
      </c>
      <c r="J788" s="6">
        <v>80439000000</v>
      </c>
      <c r="K788" s="54" t="s">
        <v>34</v>
      </c>
      <c r="L788" s="59">
        <v>7832.47</v>
      </c>
      <c r="M788" s="231"/>
      <c r="N788" s="232"/>
      <c r="O788" s="46">
        <v>42063</v>
      </c>
      <c r="P788" s="234"/>
      <c r="Q788" s="234"/>
    </row>
    <row r="789" spans="1:17" ht="38.25" x14ac:dyDescent="0.2">
      <c r="A789" s="54">
        <v>774</v>
      </c>
      <c r="B789" s="4" t="s">
        <v>154</v>
      </c>
      <c r="C789" s="61" t="s">
        <v>11</v>
      </c>
      <c r="D789" s="54">
        <v>2893140</v>
      </c>
      <c r="E789" s="5" t="s">
        <v>545</v>
      </c>
      <c r="F789" s="4" t="s">
        <v>546</v>
      </c>
      <c r="G789" s="54" t="s">
        <v>3774</v>
      </c>
      <c r="H789" s="54" t="s">
        <v>61</v>
      </c>
      <c r="I789" s="59">
        <v>1</v>
      </c>
      <c r="J789" s="6">
        <v>80439000000</v>
      </c>
      <c r="K789" s="54" t="s">
        <v>34</v>
      </c>
      <c r="L789" s="59">
        <v>10200.77</v>
      </c>
      <c r="M789" s="231"/>
      <c r="N789" s="232"/>
      <c r="O789" s="46">
        <v>42063</v>
      </c>
      <c r="P789" s="234"/>
      <c r="Q789" s="234"/>
    </row>
    <row r="790" spans="1:17" ht="38.25" x14ac:dyDescent="0.2">
      <c r="A790" s="54">
        <v>775</v>
      </c>
      <c r="B790" s="4" t="s">
        <v>154</v>
      </c>
      <c r="C790" s="61" t="s">
        <v>11</v>
      </c>
      <c r="D790" s="54">
        <v>2893140</v>
      </c>
      <c r="E790" s="5" t="s">
        <v>547</v>
      </c>
      <c r="F790" s="4" t="s">
        <v>489</v>
      </c>
      <c r="G790" s="54" t="s">
        <v>3774</v>
      </c>
      <c r="H790" s="54" t="s">
        <v>61</v>
      </c>
      <c r="I790" s="59">
        <v>2</v>
      </c>
      <c r="J790" s="6">
        <v>80439000000</v>
      </c>
      <c r="K790" s="54" t="s">
        <v>34</v>
      </c>
      <c r="L790" s="59">
        <v>7459.79</v>
      </c>
      <c r="M790" s="231"/>
      <c r="N790" s="232"/>
      <c r="O790" s="46">
        <v>42063</v>
      </c>
      <c r="P790" s="234"/>
      <c r="Q790" s="234"/>
    </row>
    <row r="791" spans="1:17" ht="38.25" x14ac:dyDescent="0.2">
      <c r="A791" s="54">
        <v>776</v>
      </c>
      <c r="B791" s="4" t="s">
        <v>154</v>
      </c>
      <c r="C791" s="61" t="s">
        <v>11</v>
      </c>
      <c r="D791" s="54">
        <v>2893140</v>
      </c>
      <c r="E791" s="5" t="s">
        <v>548</v>
      </c>
      <c r="F791" s="4" t="s">
        <v>489</v>
      </c>
      <c r="G791" s="54" t="s">
        <v>3774</v>
      </c>
      <c r="H791" s="54" t="s">
        <v>61</v>
      </c>
      <c r="I791" s="59">
        <v>2</v>
      </c>
      <c r="J791" s="6">
        <v>80439000000</v>
      </c>
      <c r="K791" s="54" t="s">
        <v>34</v>
      </c>
      <c r="L791" s="59">
        <v>7722.38</v>
      </c>
      <c r="M791" s="231"/>
      <c r="N791" s="232"/>
      <c r="O791" s="46">
        <v>42063</v>
      </c>
      <c r="P791" s="234"/>
      <c r="Q791" s="234"/>
    </row>
    <row r="792" spans="1:17" ht="344.25" x14ac:dyDescent="0.2">
      <c r="A792" s="54">
        <v>777</v>
      </c>
      <c r="B792" s="4" t="s">
        <v>154</v>
      </c>
      <c r="C792" s="61" t="s">
        <v>11</v>
      </c>
      <c r="D792" s="54">
        <v>2893140</v>
      </c>
      <c r="E792" s="5" t="s">
        <v>617</v>
      </c>
      <c r="F792" s="4" t="s">
        <v>618</v>
      </c>
      <c r="G792" s="54" t="s">
        <v>3774</v>
      </c>
      <c r="H792" s="54" t="s">
        <v>61</v>
      </c>
      <c r="I792" s="59">
        <v>3</v>
      </c>
      <c r="J792" s="6">
        <v>80439000000</v>
      </c>
      <c r="K792" s="54" t="s">
        <v>34</v>
      </c>
      <c r="L792" s="59">
        <v>44918.04</v>
      </c>
      <c r="M792" s="231"/>
      <c r="N792" s="232"/>
      <c r="O792" s="46">
        <v>42063</v>
      </c>
      <c r="P792" s="234"/>
      <c r="Q792" s="234"/>
    </row>
    <row r="793" spans="1:17" ht="63.75" x14ac:dyDescent="0.2">
      <c r="A793" s="54">
        <v>778</v>
      </c>
      <c r="B793" s="4" t="s">
        <v>154</v>
      </c>
      <c r="C793" s="61" t="s">
        <v>11</v>
      </c>
      <c r="D793" s="54">
        <v>2893140</v>
      </c>
      <c r="E793" s="5" t="s">
        <v>619</v>
      </c>
      <c r="F793" s="4" t="s">
        <v>620</v>
      </c>
      <c r="G793" s="54" t="s">
        <v>3774</v>
      </c>
      <c r="H793" s="54" t="s">
        <v>616</v>
      </c>
      <c r="I793" s="59">
        <v>1</v>
      </c>
      <c r="J793" s="6">
        <v>80439000000</v>
      </c>
      <c r="K793" s="54" t="s">
        <v>34</v>
      </c>
      <c r="L793" s="59">
        <v>8348.68</v>
      </c>
      <c r="M793" s="231"/>
      <c r="N793" s="232"/>
      <c r="O793" s="46">
        <v>42063</v>
      </c>
      <c r="P793" s="234"/>
      <c r="Q793" s="234"/>
    </row>
    <row r="794" spans="1:17" ht="38.25" x14ac:dyDescent="0.2">
      <c r="A794" s="54">
        <v>779</v>
      </c>
      <c r="B794" s="4" t="s">
        <v>154</v>
      </c>
      <c r="C794" s="61" t="s">
        <v>11</v>
      </c>
      <c r="D794" s="54">
        <v>2893140</v>
      </c>
      <c r="E794" s="5" t="s">
        <v>627</v>
      </c>
      <c r="F794" s="4" t="s">
        <v>507</v>
      </c>
      <c r="G794" s="54" t="s">
        <v>3774</v>
      </c>
      <c r="H794" s="54" t="s">
        <v>616</v>
      </c>
      <c r="I794" s="59">
        <v>3</v>
      </c>
      <c r="J794" s="6">
        <v>80439000000</v>
      </c>
      <c r="K794" s="54" t="s">
        <v>34</v>
      </c>
      <c r="L794" s="59">
        <v>29815.58</v>
      </c>
      <c r="M794" s="231"/>
      <c r="N794" s="232"/>
      <c r="O794" s="46">
        <v>42063</v>
      </c>
      <c r="P794" s="234"/>
      <c r="Q794" s="234"/>
    </row>
    <row r="795" spans="1:17" ht="38.25" x14ac:dyDescent="0.2">
      <c r="A795" s="54">
        <v>780</v>
      </c>
      <c r="B795" s="4" t="s">
        <v>154</v>
      </c>
      <c r="C795" s="61" t="s">
        <v>11</v>
      </c>
      <c r="D795" s="54">
        <v>2893140</v>
      </c>
      <c r="E795" s="5" t="s">
        <v>631</v>
      </c>
      <c r="F795" s="4" t="s">
        <v>630</v>
      </c>
      <c r="G795" s="54" t="s">
        <v>3774</v>
      </c>
      <c r="H795" s="54" t="s">
        <v>61</v>
      </c>
      <c r="I795" s="59">
        <v>1</v>
      </c>
      <c r="J795" s="6">
        <v>80439000000</v>
      </c>
      <c r="K795" s="54" t="s">
        <v>34</v>
      </c>
      <c r="L795" s="59">
        <v>1106.82</v>
      </c>
      <c r="M795" s="231"/>
      <c r="N795" s="232"/>
      <c r="O795" s="46">
        <v>42063</v>
      </c>
      <c r="P795" s="234"/>
      <c r="Q795" s="234"/>
    </row>
    <row r="796" spans="1:17" ht="38.25" x14ac:dyDescent="0.2">
      <c r="A796" s="54">
        <v>781</v>
      </c>
      <c r="B796" s="4" t="s">
        <v>154</v>
      </c>
      <c r="C796" s="61" t="s">
        <v>11</v>
      </c>
      <c r="D796" s="54">
        <v>2893170</v>
      </c>
      <c r="E796" s="5" t="s">
        <v>709</v>
      </c>
      <c r="F796" s="4" t="s">
        <v>710</v>
      </c>
      <c r="G796" s="54" t="s">
        <v>3774</v>
      </c>
      <c r="H796" s="54" t="s">
        <v>61</v>
      </c>
      <c r="I796" s="59">
        <v>2</v>
      </c>
      <c r="J796" s="6">
        <v>80439000000</v>
      </c>
      <c r="K796" s="54" t="s">
        <v>34</v>
      </c>
      <c r="L796" s="59">
        <v>4371.3999999999996</v>
      </c>
      <c r="M796" s="231"/>
      <c r="N796" s="232"/>
      <c r="O796" s="46">
        <v>42063</v>
      </c>
      <c r="P796" s="234"/>
      <c r="Q796" s="234"/>
    </row>
    <row r="797" spans="1:17" ht="38.25" x14ac:dyDescent="0.2">
      <c r="A797" s="54">
        <v>782</v>
      </c>
      <c r="B797" s="4" t="s">
        <v>154</v>
      </c>
      <c r="C797" s="61" t="s">
        <v>11</v>
      </c>
      <c r="D797" s="54">
        <v>2893230</v>
      </c>
      <c r="E797" s="5" t="s">
        <v>650</v>
      </c>
      <c r="F797" s="4" t="s">
        <v>651</v>
      </c>
      <c r="G797" s="54" t="s">
        <v>3774</v>
      </c>
      <c r="H797" s="54" t="s">
        <v>61</v>
      </c>
      <c r="I797" s="59">
        <v>5</v>
      </c>
      <c r="J797" s="6">
        <v>80439000000</v>
      </c>
      <c r="K797" s="54" t="s">
        <v>34</v>
      </c>
      <c r="L797" s="59">
        <v>3174.49</v>
      </c>
      <c r="M797" s="231"/>
      <c r="N797" s="232"/>
      <c r="O797" s="46">
        <v>42063</v>
      </c>
      <c r="P797" s="234"/>
      <c r="Q797" s="234"/>
    </row>
    <row r="798" spans="1:17" ht="38.25" x14ac:dyDescent="0.2">
      <c r="A798" s="54">
        <v>783</v>
      </c>
      <c r="B798" s="4" t="s">
        <v>154</v>
      </c>
      <c r="C798" s="61" t="s">
        <v>11</v>
      </c>
      <c r="D798" s="54">
        <v>2893230</v>
      </c>
      <c r="E798" s="5" t="s">
        <v>653</v>
      </c>
      <c r="F798" s="4" t="s">
        <v>654</v>
      </c>
      <c r="G798" s="54" t="s">
        <v>3774</v>
      </c>
      <c r="H798" s="54" t="s">
        <v>61</v>
      </c>
      <c r="I798" s="59">
        <v>8</v>
      </c>
      <c r="J798" s="6">
        <v>80439000000</v>
      </c>
      <c r="K798" s="54" t="s">
        <v>34</v>
      </c>
      <c r="L798" s="59">
        <v>6788.25</v>
      </c>
      <c r="M798" s="231"/>
      <c r="N798" s="232"/>
      <c r="O798" s="46">
        <v>42063</v>
      </c>
      <c r="P798" s="234"/>
      <c r="Q798" s="234"/>
    </row>
    <row r="799" spans="1:17" ht="38.25" x14ac:dyDescent="0.2">
      <c r="A799" s="54">
        <v>784</v>
      </c>
      <c r="B799" s="4" t="s">
        <v>154</v>
      </c>
      <c r="C799" s="61" t="s">
        <v>11</v>
      </c>
      <c r="D799" s="54">
        <v>2893249</v>
      </c>
      <c r="E799" s="5" t="s">
        <v>1814</v>
      </c>
      <c r="F799" s="4" t="s">
        <v>1815</v>
      </c>
      <c r="G799" s="54" t="s">
        <v>3774</v>
      </c>
      <c r="H799" s="54" t="s">
        <v>61</v>
      </c>
      <c r="I799" s="59">
        <v>4</v>
      </c>
      <c r="J799" s="6">
        <v>80439000000</v>
      </c>
      <c r="K799" s="54" t="s">
        <v>34</v>
      </c>
      <c r="L799" s="59">
        <v>4188</v>
      </c>
      <c r="M799" s="231"/>
      <c r="N799" s="232"/>
      <c r="O799" s="46">
        <v>42186</v>
      </c>
      <c r="P799" s="234"/>
      <c r="Q799" s="234"/>
    </row>
    <row r="800" spans="1:17" ht="38.25" x14ac:dyDescent="0.2">
      <c r="A800" s="54">
        <v>785</v>
      </c>
      <c r="B800" s="4" t="s">
        <v>154</v>
      </c>
      <c r="C800" s="61" t="s">
        <v>11</v>
      </c>
      <c r="D800" s="54">
        <v>2893249</v>
      </c>
      <c r="E800" s="5" t="s">
        <v>166</v>
      </c>
      <c r="F800" s="4" t="s">
        <v>1815</v>
      </c>
      <c r="G800" s="54" t="s">
        <v>3774</v>
      </c>
      <c r="H800" s="54" t="s">
        <v>61</v>
      </c>
      <c r="I800" s="59">
        <v>4</v>
      </c>
      <c r="J800" s="6">
        <v>80439000000</v>
      </c>
      <c r="K800" s="54" t="s">
        <v>34</v>
      </c>
      <c r="L800" s="59">
        <v>1945.7</v>
      </c>
      <c r="M800" s="231"/>
      <c r="N800" s="232"/>
      <c r="O800" s="46">
        <v>42064</v>
      </c>
      <c r="P800" s="234"/>
      <c r="Q800" s="234"/>
    </row>
    <row r="801" spans="1:17" ht="38.25" x14ac:dyDescent="0.2">
      <c r="A801" s="54">
        <v>786</v>
      </c>
      <c r="B801" s="4" t="s">
        <v>154</v>
      </c>
      <c r="C801" s="61" t="s">
        <v>11</v>
      </c>
      <c r="D801" s="54">
        <v>2893249</v>
      </c>
      <c r="E801" s="5" t="s">
        <v>1816</v>
      </c>
      <c r="F801" s="4" t="s">
        <v>584</v>
      </c>
      <c r="G801" s="54" t="s">
        <v>3774</v>
      </c>
      <c r="H801" s="54" t="s">
        <v>61</v>
      </c>
      <c r="I801" s="59">
        <v>5</v>
      </c>
      <c r="J801" s="6">
        <v>80439000000</v>
      </c>
      <c r="K801" s="54" t="s">
        <v>34</v>
      </c>
      <c r="L801" s="59">
        <v>4304.6499999999996</v>
      </c>
      <c r="M801" s="231"/>
      <c r="N801" s="232"/>
      <c r="O801" s="46">
        <v>42063</v>
      </c>
      <c r="P801" s="234"/>
      <c r="Q801" s="234"/>
    </row>
    <row r="802" spans="1:17" ht="38.25" x14ac:dyDescent="0.2">
      <c r="A802" s="54">
        <v>787</v>
      </c>
      <c r="B802" s="4" t="s">
        <v>154</v>
      </c>
      <c r="C802" s="61" t="s">
        <v>11</v>
      </c>
      <c r="D802" s="54">
        <v>2893249</v>
      </c>
      <c r="E802" s="5" t="s">
        <v>1817</v>
      </c>
      <c r="F802" s="4" t="s">
        <v>593</v>
      </c>
      <c r="G802" s="54" t="s">
        <v>3774</v>
      </c>
      <c r="H802" s="54" t="s">
        <v>61</v>
      </c>
      <c r="I802" s="59">
        <v>5</v>
      </c>
      <c r="J802" s="6">
        <v>80439000000</v>
      </c>
      <c r="K802" s="54" t="s">
        <v>34</v>
      </c>
      <c r="L802" s="59">
        <v>2254.3000000000002</v>
      </c>
      <c r="M802" s="231"/>
      <c r="N802" s="232"/>
      <c r="O802" s="46">
        <v>42063</v>
      </c>
      <c r="P802" s="234"/>
      <c r="Q802" s="234"/>
    </row>
    <row r="803" spans="1:17" ht="38.25" x14ac:dyDescent="0.2">
      <c r="A803" s="54">
        <v>788</v>
      </c>
      <c r="B803" s="4" t="s">
        <v>154</v>
      </c>
      <c r="C803" s="61" t="s">
        <v>11</v>
      </c>
      <c r="D803" s="54">
        <v>2893249</v>
      </c>
      <c r="E803" s="5" t="s">
        <v>165</v>
      </c>
      <c r="F803" s="4" t="s">
        <v>1818</v>
      </c>
      <c r="G803" s="54" t="s">
        <v>3774</v>
      </c>
      <c r="H803" s="54" t="s">
        <v>61</v>
      </c>
      <c r="I803" s="59">
        <v>2</v>
      </c>
      <c r="J803" s="6">
        <v>80439000000</v>
      </c>
      <c r="K803" s="54" t="s">
        <v>34</v>
      </c>
      <c r="L803" s="59">
        <v>2094</v>
      </c>
      <c r="M803" s="231"/>
      <c r="N803" s="232"/>
      <c r="O803" s="46">
        <v>42063</v>
      </c>
      <c r="P803" s="234"/>
      <c r="Q803" s="234"/>
    </row>
    <row r="804" spans="1:17" ht="76.5" x14ac:dyDescent="0.2">
      <c r="A804" s="54">
        <v>789</v>
      </c>
      <c r="B804" s="4" t="s">
        <v>154</v>
      </c>
      <c r="C804" s="61" t="s">
        <v>11</v>
      </c>
      <c r="D804" s="54">
        <v>2893249</v>
      </c>
      <c r="E804" s="5" t="s">
        <v>166</v>
      </c>
      <c r="F804" s="4" t="s">
        <v>1819</v>
      </c>
      <c r="G804" s="54" t="s">
        <v>3774</v>
      </c>
      <c r="H804" s="54" t="s">
        <v>61</v>
      </c>
      <c r="I804" s="59">
        <v>2</v>
      </c>
      <c r="J804" s="6">
        <v>80439000000</v>
      </c>
      <c r="K804" s="54" t="s">
        <v>34</v>
      </c>
      <c r="L804" s="59">
        <v>972.84</v>
      </c>
      <c r="M804" s="231"/>
      <c r="N804" s="232"/>
      <c r="O804" s="46">
        <v>42063</v>
      </c>
      <c r="P804" s="234"/>
      <c r="Q804" s="234"/>
    </row>
    <row r="805" spans="1:17" ht="38.25" x14ac:dyDescent="0.2">
      <c r="A805" s="54">
        <v>790</v>
      </c>
      <c r="B805" s="4" t="s">
        <v>154</v>
      </c>
      <c r="C805" s="61" t="s">
        <v>11</v>
      </c>
      <c r="D805" s="54">
        <v>2894000</v>
      </c>
      <c r="E805" s="5" t="s">
        <v>613</v>
      </c>
      <c r="F805" s="4" t="s">
        <v>1820</v>
      </c>
      <c r="G805" s="54" t="s">
        <v>3774</v>
      </c>
      <c r="H805" s="54" t="s">
        <v>616</v>
      </c>
      <c r="I805" s="59">
        <v>2</v>
      </c>
      <c r="J805" s="6">
        <v>80439000000</v>
      </c>
      <c r="K805" s="54" t="s">
        <v>34</v>
      </c>
      <c r="L805" s="59">
        <v>4230.8599999999997</v>
      </c>
      <c r="M805" s="231"/>
      <c r="N805" s="232"/>
      <c r="O805" s="46">
        <v>42063</v>
      </c>
      <c r="P805" s="234"/>
      <c r="Q805" s="234"/>
    </row>
    <row r="806" spans="1:17" ht="38.25" x14ac:dyDescent="0.2">
      <c r="A806" s="54">
        <v>791</v>
      </c>
      <c r="B806" s="4" t="s">
        <v>154</v>
      </c>
      <c r="C806" s="61" t="s">
        <v>11</v>
      </c>
      <c r="D806" s="54">
        <v>2896374</v>
      </c>
      <c r="E806" s="5" t="s">
        <v>470</v>
      </c>
      <c r="F806" s="4" t="s">
        <v>471</v>
      </c>
      <c r="G806" s="54" t="s">
        <v>3774</v>
      </c>
      <c r="H806" s="54" t="s">
        <v>61</v>
      </c>
      <c r="I806" s="59">
        <v>2</v>
      </c>
      <c r="J806" s="6">
        <v>80439000000</v>
      </c>
      <c r="K806" s="54" t="s">
        <v>34</v>
      </c>
      <c r="L806" s="59">
        <v>177.37</v>
      </c>
      <c r="M806" s="231"/>
      <c r="N806" s="232"/>
      <c r="O806" s="46">
        <v>42063</v>
      </c>
      <c r="P806" s="234"/>
      <c r="Q806" s="234"/>
    </row>
    <row r="807" spans="1:17" ht="38.25" x14ac:dyDescent="0.2">
      <c r="A807" s="54">
        <v>792</v>
      </c>
      <c r="B807" s="4" t="s">
        <v>154</v>
      </c>
      <c r="C807" s="61" t="s">
        <v>11</v>
      </c>
      <c r="D807" s="54">
        <v>2896374</v>
      </c>
      <c r="E807" s="5" t="s">
        <v>904</v>
      </c>
      <c r="F807" s="4" t="s">
        <v>473</v>
      </c>
      <c r="G807" s="54" t="s">
        <v>3774</v>
      </c>
      <c r="H807" s="54" t="s">
        <v>61</v>
      </c>
      <c r="I807" s="59">
        <v>3</v>
      </c>
      <c r="J807" s="6">
        <v>80439000000</v>
      </c>
      <c r="K807" s="54" t="s">
        <v>34</v>
      </c>
      <c r="L807" s="59">
        <v>1859.89</v>
      </c>
      <c r="M807" s="231"/>
      <c r="N807" s="232"/>
      <c r="O807" s="46">
        <v>42063</v>
      </c>
      <c r="P807" s="234"/>
      <c r="Q807" s="234"/>
    </row>
    <row r="808" spans="1:17" ht="38.25" x14ac:dyDescent="0.2">
      <c r="A808" s="54">
        <v>793</v>
      </c>
      <c r="B808" s="4" t="s">
        <v>154</v>
      </c>
      <c r="C808" s="61" t="s">
        <v>11</v>
      </c>
      <c r="D808" s="54">
        <v>2896374</v>
      </c>
      <c r="E808" s="5" t="s">
        <v>1821</v>
      </c>
      <c r="F808" s="4" t="s">
        <v>715</v>
      </c>
      <c r="G808" s="54" t="s">
        <v>3774</v>
      </c>
      <c r="H808" s="54" t="s">
        <v>61</v>
      </c>
      <c r="I808" s="59">
        <v>3</v>
      </c>
      <c r="J808" s="6">
        <v>80439000000</v>
      </c>
      <c r="K808" s="54" t="s">
        <v>34</v>
      </c>
      <c r="L808" s="59">
        <v>4661.07</v>
      </c>
      <c r="M808" s="231"/>
      <c r="N808" s="232"/>
      <c r="O808" s="46">
        <v>42063</v>
      </c>
      <c r="P808" s="234"/>
      <c r="Q808" s="234"/>
    </row>
    <row r="809" spans="1:17" ht="38.25" x14ac:dyDescent="0.2">
      <c r="A809" s="54">
        <v>794</v>
      </c>
      <c r="B809" s="4" t="s">
        <v>154</v>
      </c>
      <c r="C809" s="61" t="s">
        <v>11</v>
      </c>
      <c r="D809" s="54">
        <v>2922250</v>
      </c>
      <c r="E809" s="5" t="s">
        <v>648</v>
      </c>
      <c r="F809" s="4" t="s">
        <v>649</v>
      </c>
      <c r="G809" s="54" t="s">
        <v>3774</v>
      </c>
      <c r="H809" s="54" t="s">
        <v>61</v>
      </c>
      <c r="I809" s="59">
        <v>1</v>
      </c>
      <c r="J809" s="6">
        <v>80439000000</v>
      </c>
      <c r="K809" s="54" t="s">
        <v>34</v>
      </c>
      <c r="L809" s="59">
        <v>1169.2</v>
      </c>
      <c r="M809" s="231"/>
      <c r="N809" s="232"/>
      <c r="O809" s="46">
        <v>42063</v>
      </c>
      <c r="P809" s="234"/>
      <c r="Q809" s="234"/>
    </row>
    <row r="810" spans="1:17" ht="38.25" x14ac:dyDescent="0.2">
      <c r="A810" s="54">
        <v>795</v>
      </c>
      <c r="B810" s="4" t="s">
        <v>154</v>
      </c>
      <c r="C810" s="61" t="s">
        <v>11</v>
      </c>
      <c r="D810" s="54">
        <v>2947140</v>
      </c>
      <c r="E810" s="5" t="s">
        <v>1822</v>
      </c>
      <c r="F810" s="4" t="s">
        <v>1765</v>
      </c>
      <c r="G810" s="54" t="s">
        <v>3774</v>
      </c>
      <c r="H810" s="54" t="s">
        <v>61</v>
      </c>
      <c r="I810" s="59">
        <v>1</v>
      </c>
      <c r="J810" s="6">
        <v>80439000000</v>
      </c>
      <c r="K810" s="54" t="s">
        <v>34</v>
      </c>
      <c r="L810" s="59">
        <v>41130</v>
      </c>
      <c r="M810" s="231"/>
      <c r="N810" s="232"/>
      <c r="O810" s="46">
        <v>42064</v>
      </c>
      <c r="P810" s="234"/>
      <c r="Q810" s="234"/>
    </row>
    <row r="811" spans="1:17" ht="38.25" x14ac:dyDescent="0.2">
      <c r="A811" s="54">
        <v>796</v>
      </c>
      <c r="B811" s="4" t="s">
        <v>154</v>
      </c>
      <c r="C811" s="61" t="s">
        <v>11</v>
      </c>
      <c r="D811" s="54" t="s">
        <v>675</v>
      </c>
      <c r="E811" s="5" t="s">
        <v>679</v>
      </c>
      <c r="F811" s="4" t="s">
        <v>674</v>
      </c>
      <c r="G811" s="54" t="s">
        <v>3774</v>
      </c>
      <c r="H811" s="54" t="s">
        <v>61</v>
      </c>
      <c r="I811" s="59">
        <v>1</v>
      </c>
      <c r="J811" s="6">
        <v>80439000000</v>
      </c>
      <c r="K811" s="54" t="s">
        <v>34</v>
      </c>
      <c r="L811" s="59">
        <v>850.34</v>
      </c>
      <c r="M811" s="231"/>
      <c r="N811" s="232"/>
      <c r="O811" s="46">
        <v>42063</v>
      </c>
      <c r="P811" s="234"/>
      <c r="Q811" s="234"/>
    </row>
    <row r="812" spans="1:17" ht="38.25" x14ac:dyDescent="0.2">
      <c r="A812" s="54">
        <v>797</v>
      </c>
      <c r="B812" s="4" t="s">
        <v>154</v>
      </c>
      <c r="C812" s="61" t="s">
        <v>11</v>
      </c>
      <c r="D812" s="54" t="s">
        <v>675</v>
      </c>
      <c r="E812" s="5" t="s">
        <v>680</v>
      </c>
      <c r="F812" s="4" t="s">
        <v>674</v>
      </c>
      <c r="G812" s="54" t="s">
        <v>3774</v>
      </c>
      <c r="H812" s="54" t="s">
        <v>61</v>
      </c>
      <c r="I812" s="59">
        <v>1</v>
      </c>
      <c r="J812" s="6">
        <v>80439000000</v>
      </c>
      <c r="K812" s="54" t="s">
        <v>34</v>
      </c>
      <c r="L812" s="59">
        <v>1384.19</v>
      </c>
      <c r="M812" s="231"/>
      <c r="N812" s="232"/>
      <c r="O812" s="46">
        <v>42063</v>
      </c>
      <c r="P812" s="234"/>
      <c r="Q812" s="234"/>
    </row>
    <row r="813" spans="1:17" ht="38.25" x14ac:dyDescent="0.2">
      <c r="A813" s="54">
        <v>798</v>
      </c>
      <c r="B813" s="4" t="s">
        <v>154</v>
      </c>
      <c r="C813" s="61" t="s">
        <v>12</v>
      </c>
      <c r="D813" s="54">
        <v>2912141</v>
      </c>
      <c r="E813" s="5" t="s">
        <v>1823</v>
      </c>
      <c r="F813" s="4" t="s">
        <v>1824</v>
      </c>
      <c r="G813" s="54" t="s">
        <v>3774</v>
      </c>
      <c r="H813" s="54" t="s">
        <v>61</v>
      </c>
      <c r="I813" s="59">
        <v>4</v>
      </c>
      <c r="J813" s="6">
        <v>80439000000</v>
      </c>
      <c r="K813" s="54" t="s">
        <v>34</v>
      </c>
      <c r="L813" s="59">
        <v>29316</v>
      </c>
      <c r="M813" s="231"/>
      <c r="N813" s="232"/>
      <c r="O813" s="46">
        <v>42064</v>
      </c>
      <c r="P813" s="234"/>
      <c r="Q813" s="234"/>
    </row>
    <row r="814" spans="1:17" ht="38.25" x14ac:dyDescent="0.2">
      <c r="A814" s="54">
        <v>799</v>
      </c>
      <c r="B814" s="4" t="s">
        <v>154</v>
      </c>
      <c r="C814" s="61" t="s">
        <v>14</v>
      </c>
      <c r="D814" s="54">
        <v>3312270</v>
      </c>
      <c r="E814" s="5" t="s">
        <v>1825</v>
      </c>
      <c r="F814" s="4" t="s">
        <v>733</v>
      </c>
      <c r="G814" s="54" t="s">
        <v>3774</v>
      </c>
      <c r="H814" s="54" t="s">
        <v>61</v>
      </c>
      <c r="I814" s="59">
        <v>4</v>
      </c>
      <c r="J814" s="6">
        <v>80439000000</v>
      </c>
      <c r="K814" s="54" t="s">
        <v>34</v>
      </c>
      <c r="L814" s="59">
        <v>3632.08</v>
      </c>
      <c r="M814" s="231"/>
      <c r="N814" s="232"/>
      <c r="O814" s="46">
        <v>42064</v>
      </c>
      <c r="P814" s="234"/>
      <c r="Q814" s="234"/>
    </row>
    <row r="815" spans="1:17" ht="38.25" x14ac:dyDescent="0.2">
      <c r="A815" s="54">
        <v>800</v>
      </c>
      <c r="B815" s="4" t="s">
        <v>154</v>
      </c>
      <c r="C815" s="61" t="s">
        <v>14</v>
      </c>
      <c r="D815" s="54">
        <v>3312320</v>
      </c>
      <c r="E815" s="5" t="s">
        <v>1826</v>
      </c>
      <c r="F815" s="4"/>
      <c r="G815" s="54" t="s">
        <v>3774</v>
      </c>
      <c r="H815" s="54" t="s">
        <v>61</v>
      </c>
      <c r="I815" s="59">
        <v>1</v>
      </c>
      <c r="J815" s="6">
        <v>80439000000</v>
      </c>
      <c r="K815" s="54" t="s">
        <v>34</v>
      </c>
      <c r="L815" s="59">
        <v>1570.5</v>
      </c>
      <c r="M815" s="231"/>
      <c r="N815" s="232"/>
      <c r="O815" s="46">
        <v>42036</v>
      </c>
      <c r="P815" s="234"/>
      <c r="Q815" s="234"/>
    </row>
    <row r="816" spans="1:17" ht="38.25" x14ac:dyDescent="0.2">
      <c r="A816" s="54">
        <v>801</v>
      </c>
      <c r="B816" s="4" t="s">
        <v>154</v>
      </c>
      <c r="C816" s="61" t="s">
        <v>14</v>
      </c>
      <c r="D816" s="54">
        <v>3312320</v>
      </c>
      <c r="E816" s="5" t="s">
        <v>1827</v>
      </c>
      <c r="F816" s="4"/>
      <c r="G816" s="54" t="s">
        <v>3774</v>
      </c>
      <c r="H816" s="54" t="s">
        <v>61</v>
      </c>
      <c r="I816" s="59">
        <v>6</v>
      </c>
      <c r="J816" s="6">
        <v>80439000000</v>
      </c>
      <c r="K816" s="54" t="s">
        <v>34</v>
      </c>
      <c r="L816" s="59">
        <v>1256.4000000000001</v>
      </c>
      <c r="M816" s="231"/>
      <c r="N816" s="232"/>
      <c r="O816" s="46">
        <v>42036</v>
      </c>
      <c r="P816" s="234"/>
      <c r="Q816" s="234"/>
    </row>
    <row r="817" spans="1:17" ht="38.25" x14ac:dyDescent="0.2">
      <c r="A817" s="54">
        <v>802</v>
      </c>
      <c r="B817" s="4" t="s">
        <v>154</v>
      </c>
      <c r="C817" s="61" t="s">
        <v>14</v>
      </c>
      <c r="D817" s="54">
        <v>3312320</v>
      </c>
      <c r="E817" s="5" t="s">
        <v>697</v>
      </c>
      <c r="F817" s="4" t="s">
        <v>697</v>
      </c>
      <c r="G817" s="54" t="s">
        <v>3774</v>
      </c>
      <c r="H817" s="54" t="s">
        <v>61</v>
      </c>
      <c r="I817" s="59">
        <v>4</v>
      </c>
      <c r="J817" s="6">
        <v>80439000000</v>
      </c>
      <c r="K817" s="54" t="s">
        <v>34</v>
      </c>
      <c r="L817" s="59">
        <v>593.55999999999995</v>
      </c>
      <c r="M817" s="231"/>
      <c r="N817" s="232"/>
      <c r="O817" s="46">
        <v>42064</v>
      </c>
      <c r="P817" s="234"/>
      <c r="Q817" s="234"/>
    </row>
    <row r="818" spans="1:17" ht="38.25" x14ac:dyDescent="0.2">
      <c r="A818" s="54">
        <v>803</v>
      </c>
      <c r="B818" s="4" t="s">
        <v>154</v>
      </c>
      <c r="C818" s="61" t="s">
        <v>14</v>
      </c>
      <c r="D818" s="54">
        <v>3312320</v>
      </c>
      <c r="E818" s="5" t="s">
        <v>1828</v>
      </c>
      <c r="F818" s="4" t="s">
        <v>1828</v>
      </c>
      <c r="G818" s="54" t="s">
        <v>3774</v>
      </c>
      <c r="H818" s="54" t="s">
        <v>61</v>
      </c>
      <c r="I818" s="59">
        <v>2</v>
      </c>
      <c r="J818" s="6">
        <v>80439000000</v>
      </c>
      <c r="K818" s="54" t="s">
        <v>34</v>
      </c>
      <c r="L818" s="59">
        <v>2642.95</v>
      </c>
      <c r="M818" s="231"/>
      <c r="N818" s="232"/>
      <c r="O818" s="46">
        <v>42064</v>
      </c>
      <c r="P818" s="234"/>
      <c r="Q818" s="234"/>
    </row>
    <row r="819" spans="1:17" ht="38.25" x14ac:dyDescent="0.2">
      <c r="A819" s="54">
        <v>804</v>
      </c>
      <c r="B819" s="4" t="s">
        <v>154</v>
      </c>
      <c r="C819" s="61" t="s">
        <v>14</v>
      </c>
      <c r="D819" s="54">
        <v>3312320</v>
      </c>
      <c r="E819" s="5" t="s">
        <v>1189</v>
      </c>
      <c r="F819" s="4" t="s">
        <v>1189</v>
      </c>
      <c r="G819" s="54" t="s">
        <v>3774</v>
      </c>
      <c r="H819" s="54" t="s">
        <v>61</v>
      </c>
      <c r="I819" s="59">
        <v>4</v>
      </c>
      <c r="J819" s="6">
        <v>80439000000</v>
      </c>
      <c r="K819" s="54" t="s">
        <v>34</v>
      </c>
      <c r="L819" s="59">
        <v>919.71</v>
      </c>
      <c r="M819" s="231"/>
      <c r="N819" s="232"/>
      <c r="O819" s="46">
        <v>42064</v>
      </c>
      <c r="P819" s="234"/>
      <c r="Q819" s="234"/>
    </row>
    <row r="820" spans="1:17" ht="38.25" x14ac:dyDescent="0.2">
      <c r="A820" s="54">
        <v>805</v>
      </c>
      <c r="B820" s="4" t="s">
        <v>154</v>
      </c>
      <c r="C820" s="61" t="s">
        <v>14</v>
      </c>
      <c r="D820" s="54">
        <v>3312320</v>
      </c>
      <c r="E820" s="5" t="s">
        <v>697</v>
      </c>
      <c r="F820" s="4" t="s">
        <v>698</v>
      </c>
      <c r="G820" s="54" t="s">
        <v>3774</v>
      </c>
      <c r="H820" s="54" t="s">
        <v>61</v>
      </c>
      <c r="I820" s="59">
        <v>2</v>
      </c>
      <c r="J820" s="6">
        <v>80439000000</v>
      </c>
      <c r="K820" s="54" t="s">
        <v>34</v>
      </c>
      <c r="L820" s="59">
        <v>254.9</v>
      </c>
      <c r="M820" s="231"/>
      <c r="N820" s="232"/>
      <c r="O820" s="46">
        <v>42063</v>
      </c>
      <c r="P820" s="234"/>
      <c r="Q820" s="234"/>
    </row>
    <row r="821" spans="1:17" ht="38.25" x14ac:dyDescent="0.2">
      <c r="A821" s="54">
        <v>806</v>
      </c>
      <c r="B821" s="4" t="s">
        <v>154</v>
      </c>
      <c r="C821" s="61" t="s">
        <v>208</v>
      </c>
      <c r="D821" s="54">
        <v>3697379</v>
      </c>
      <c r="E821" s="5" t="s">
        <v>1829</v>
      </c>
      <c r="F821" s="4" t="s">
        <v>1829</v>
      </c>
      <c r="G821" s="54" t="s">
        <v>3774</v>
      </c>
      <c r="H821" s="54" t="s">
        <v>61</v>
      </c>
      <c r="I821" s="59">
        <v>10</v>
      </c>
      <c r="J821" s="6">
        <v>80439000000</v>
      </c>
      <c r="K821" s="54" t="s">
        <v>34</v>
      </c>
      <c r="L821" s="59">
        <v>519.29999999999995</v>
      </c>
      <c r="M821" s="231"/>
      <c r="N821" s="232"/>
      <c r="O821" s="46">
        <v>42064</v>
      </c>
      <c r="P821" s="234"/>
      <c r="Q821" s="234"/>
    </row>
    <row r="822" spans="1:17" ht="38.25" x14ac:dyDescent="0.2">
      <c r="A822" s="54">
        <v>807</v>
      </c>
      <c r="B822" s="4" t="s">
        <v>154</v>
      </c>
      <c r="C822" s="61" t="s">
        <v>21</v>
      </c>
      <c r="D822" s="54">
        <v>3697704</v>
      </c>
      <c r="E822" s="5" t="s">
        <v>1830</v>
      </c>
      <c r="F822" s="4" t="s">
        <v>700</v>
      </c>
      <c r="G822" s="54" t="s">
        <v>3774</v>
      </c>
      <c r="H822" s="54" t="s">
        <v>61</v>
      </c>
      <c r="I822" s="59">
        <v>25</v>
      </c>
      <c r="J822" s="6">
        <v>80439000000</v>
      </c>
      <c r="K822" s="54" t="s">
        <v>34</v>
      </c>
      <c r="L822" s="59">
        <v>2525.2399999999998</v>
      </c>
      <c r="M822" s="231"/>
      <c r="N822" s="232"/>
      <c r="O822" s="46">
        <v>42063</v>
      </c>
      <c r="P822" s="234"/>
      <c r="Q822" s="234"/>
    </row>
    <row r="823" spans="1:17" ht="38.25" x14ac:dyDescent="0.2">
      <c r="A823" s="54">
        <v>808</v>
      </c>
      <c r="B823" s="4" t="s">
        <v>154</v>
      </c>
      <c r="C823" s="61" t="s">
        <v>21</v>
      </c>
      <c r="D823" s="54">
        <v>3699121</v>
      </c>
      <c r="E823" s="5" t="s">
        <v>1023</v>
      </c>
      <c r="F823" s="4" t="s">
        <v>1831</v>
      </c>
      <c r="G823" s="54" t="s">
        <v>3774</v>
      </c>
      <c r="H823" s="54" t="s">
        <v>61</v>
      </c>
      <c r="I823" s="59">
        <v>4</v>
      </c>
      <c r="J823" s="6">
        <v>80439000000</v>
      </c>
      <c r="K823" s="54" t="s">
        <v>34</v>
      </c>
      <c r="L823" s="59">
        <v>2672.01</v>
      </c>
      <c r="M823" s="231"/>
      <c r="N823" s="232"/>
      <c r="O823" s="46">
        <v>42064</v>
      </c>
      <c r="P823" s="234"/>
      <c r="Q823" s="234"/>
    </row>
    <row r="824" spans="1:17" ht="38.25" x14ac:dyDescent="0.2">
      <c r="A824" s="54">
        <v>809</v>
      </c>
      <c r="B824" s="4" t="s">
        <v>154</v>
      </c>
      <c r="C824" s="61" t="s">
        <v>11</v>
      </c>
      <c r="D824" s="54">
        <v>2893130</v>
      </c>
      <c r="E824" s="5" t="s">
        <v>155</v>
      </c>
      <c r="F824" s="4"/>
      <c r="G824" s="54" t="s">
        <v>3774</v>
      </c>
      <c r="H824" s="54" t="s">
        <v>61</v>
      </c>
      <c r="I824" s="59">
        <v>30</v>
      </c>
      <c r="J824" s="6">
        <v>80439000000</v>
      </c>
      <c r="K824" s="54" t="s">
        <v>34</v>
      </c>
      <c r="L824" s="59">
        <v>86583.6</v>
      </c>
      <c r="M824" s="231"/>
      <c r="N824" s="232"/>
      <c r="O824" s="46" t="s">
        <v>156</v>
      </c>
      <c r="P824" s="234"/>
      <c r="Q824" s="234"/>
    </row>
    <row r="825" spans="1:17" ht="38.25" x14ac:dyDescent="0.2">
      <c r="A825" s="54">
        <v>810</v>
      </c>
      <c r="B825" s="4" t="s">
        <v>154</v>
      </c>
      <c r="C825" s="61" t="s">
        <v>11</v>
      </c>
      <c r="D825" s="54">
        <v>2893130</v>
      </c>
      <c r="E825" s="5" t="s">
        <v>157</v>
      </c>
      <c r="F825" s="4"/>
      <c r="G825" s="54" t="s">
        <v>3774</v>
      </c>
      <c r="H825" s="54" t="s">
        <v>61</v>
      </c>
      <c r="I825" s="59">
        <v>12</v>
      </c>
      <c r="J825" s="6">
        <v>80439000000</v>
      </c>
      <c r="K825" s="54" t="s">
        <v>34</v>
      </c>
      <c r="L825" s="59">
        <v>32589.23</v>
      </c>
      <c r="M825" s="231"/>
      <c r="N825" s="232"/>
      <c r="O825" s="46" t="s">
        <v>156</v>
      </c>
      <c r="P825" s="234"/>
      <c r="Q825" s="234"/>
    </row>
    <row r="826" spans="1:17" ht="38.25" x14ac:dyDescent="0.2">
      <c r="A826" s="54">
        <v>811</v>
      </c>
      <c r="B826" s="4" t="s">
        <v>154</v>
      </c>
      <c r="C826" s="61" t="s">
        <v>11</v>
      </c>
      <c r="D826" s="54">
        <v>2893140</v>
      </c>
      <c r="E826" s="5" t="s">
        <v>158</v>
      </c>
      <c r="F826" s="4"/>
      <c r="G826" s="54" t="s">
        <v>3774</v>
      </c>
      <c r="H826" s="54" t="s">
        <v>61</v>
      </c>
      <c r="I826" s="59">
        <v>10</v>
      </c>
      <c r="J826" s="6">
        <v>80439000000</v>
      </c>
      <c r="K826" s="54" t="s">
        <v>34</v>
      </c>
      <c r="L826" s="59">
        <v>70830.25</v>
      </c>
      <c r="M826" s="231"/>
      <c r="N826" s="232"/>
      <c r="O826" s="46" t="s">
        <v>156</v>
      </c>
      <c r="P826" s="234"/>
      <c r="Q826" s="234"/>
    </row>
    <row r="827" spans="1:17" ht="38.25" x14ac:dyDescent="0.2">
      <c r="A827" s="54">
        <v>812</v>
      </c>
      <c r="B827" s="4" t="s">
        <v>154</v>
      </c>
      <c r="C827" s="61" t="s">
        <v>11</v>
      </c>
      <c r="D827" s="54">
        <v>2893190</v>
      </c>
      <c r="E827" s="5" t="s">
        <v>159</v>
      </c>
      <c r="F827" s="4"/>
      <c r="G827" s="54" t="s">
        <v>3774</v>
      </c>
      <c r="H827" s="54" t="s">
        <v>61</v>
      </c>
      <c r="I827" s="59">
        <v>3</v>
      </c>
      <c r="J827" s="6">
        <v>80439000000</v>
      </c>
      <c r="K827" s="54" t="s">
        <v>34</v>
      </c>
      <c r="L827" s="59">
        <v>8102.22</v>
      </c>
      <c r="M827" s="231"/>
      <c r="N827" s="232"/>
      <c r="O827" s="46" t="s">
        <v>156</v>
      </c>
      <c r="P827" s="234"/>
      <c r="Q827" s="234"/>
    </row>
    <row r="828" spans="1:17" ht="38.25" x14ac:dyDescent="0.2">
      <c r="A828" s="54">
        <v>813</v>
      </c>
      <c r="B828" s="4" t="s">
        <v>154</v>
      </c>
      <c r="C828" s="61" t="s">
        <v>11</v>
      </c>
      <c r="D828" s="54">
        <v>2922250</v>
      </c>
      <c r="E828" s="5" t="s">
        <v>160</v>
      </c>
      <c r="F828" s="4"/>
      <c r="G828" s="54" t="s">
        <v>3774</v>
      </c>
      <c r="H828" s="54" t="s">
        <v>61</v>
      </c>
      <c r="I828" s="59">
        <v>2</v>
      </c>
      <c r="J828" s="6">
        <v>80439000000</v>
      </c>
      <c r="K828" s="54" t="s">
        <v>34</v>
      </c>
      <c r="L828" s="59">
        <v>10770.64</v>
      </c>
      <c r="M828" s="231"/>
      <c r="N828" s="232"/>
      <c r="O828" s="46" t="s">
        <v>156</v>
      </c>
      <c r="P828" s="234"/>
      <c r="Q828" s="234"/>
    </row>
    <row r="829" spans="1:17" ht="38.25" x14ac:dyDescent="0.2">
      <c r="A829" s="54">
        <v>814</v>
      </c>
      <c r="B829" s="4" t="s">
        <v>154</v>
      </c>
      <c r="C829" s="61" t="s">
        <v>11</v>
      </c>
      <c r="D829" s="54">
        <v>2922250</v>
      </c>
      <c r="E829" s="5" t="s">
        <v>161</v>
      </c>
      <c r="F829" s="4"/>
      <c r="G829" s="54" t="s">
        <v>3774</v>
      </c>
      <c r="H829" s="54" t="s">
        <v>61</v>
      </c>
      <c r="I829" s="59">
        <v>14</v>
      </c>
      <c r="J829" s="6">
        <v>80439000000</v>
      </c>
      <c r="K829" s="54" t="s">
        <v>34</v>
      </c>
      <c r="L829" s="59">
        <v>11863.74</v>
      </c>
      <c r="M829" s="231"/>
      <c r="N829" s="232"/>
      <c r="O829" s="46" t="s">
        <v>156</v>
      </c>
      <c r="P829" s="234"/>
      <c r="Q829" s="234"/>
    </row>
    <row r="830" spans="1:17" ht="38.25" x14ac:dyDescent="0.2">
      <c r="A830" s="54">
        <v>815</v>
      </c>
      <c r="B830" s="4" t="s">
        <v>154</v>
      </c>
      <c r="C830" s="61" t="s">
        <v>162</v>
      </c>
      <c r="D830" s="54">
        <v>2893000</v>
      </c>
      <c r="E830" s="5" t="s">
        <v>163</v>
      </c>
      <c r="F830" s="4"/>
      <c r="G830" s="54" t="s">
        <v>3774</v>
      </c>
      <c r="H830" s="54" t="s">
        <v>61</v>
      </c>
      <c r="I830" s="59">
        <v>40</v>
      </c>
      <c r="J830" s="6">
        <v>80439000000</v>
      </c>
      <c r="K830" s="54" t="s">
        <v>34</v>
      </c>
      <c r="L830" s="59">
        <v>21100.41</v>
      </c>
      <c r="M830" s="231"/>
      <c r="N830" s="232"/>
      <c r="O830" s="46" t="s">
        <v>156</v>
      </c>
      <c r="P830" s="234"/>
      <c r="Q830" s="234"/>
    </row>
    <row r="831" spans="1:17" ht="38.25" x14ac:dyDescent="0.2">
      <c r="A831" s="54">
        <v>816</v>
      </c>
      <c r="B831" s="4" t="s">
        <v>154</v>
      </c>
      <c r="C831" s="61" t="s">
        <v>162</v>
      </c>
      <c r="D831" s="54">
        <v>2893130</v>
      </c>
      <c r="E831" s="5" t="s">
        <v>164</v>
      </c>
      <c r="F831" s="4"/>
      <c r="G831" s="54" t="s">
        <v>3774</v>
      </c>
      <c r="H831" s="54" t="s">
        <v>61</v>
      </c>
      <c r="I831" s="59">
        <v>40</v>
      </c>
      <c r="J831" s="6">
        <v>80439000000</v>
      </c>
      <c r="K831" s="54" t="s">
        <v>34</v>
      </c>
      <c r="L831" s="59">
        <v>91431.66</v>
      </c>
      <c r="M831" s="231"/>
      <c r="N831" s="232"/>
      <c r="O831" s="46" t="s">
        <v>156</v>
      </c>
      <c r="P831" s="234"/>
      <c r="Q831" s="234"/>
    </row>
    <row r="832" spans="1:17" ht="38.25" x14ac:dyDescent="0.2">
      <c r="A832" s="54">
        <v>817</v>
      </c>
      <c r="B832" s="4" t="s">
        <v>154</v>
      </c>
      <c r="C832" s="61" t="s">
        <v>11</v>
      </c>
      <c r="D832" s="54">
        <v>2893249</v>
      </c>
      <c r="E832" s="5" t="s">
        <v>165</v>
      </c>
      <c r="F832" s="4"/>
      <c r="G832" s="54" t="s">
        <v>3774</v>
      </c>
      <c r="H832" s="54" t="s">
        <v>61</v>
      </c>
      <c r="I832" s="59">
        <v>5</v>
      </c>
      <c r="J832" s="6">
        <v>80439000000</v>
      </c>
      <c r="K832" s="54" t="s">
        <v>34</v>
      </c>
      <c r="L832" s="59">
        <v>5235</v>
      </c>
      <c r="M832" s="231"/>
      <c r="N832" s="232"/>
      <c r="O832" s="46" t="s">
        <v>156</v>
      </c>
      <c r="P832" s="234"/>
      <c r="Q832" s="234"/>
    </row>
    <row r="833" spans="1:17" ht="38.25" x14ac:dyDescent="0.2">
      <c r="A833" s="54">
        <v>818</v>
      </c>
      <c r="B833" s="4" t="s">
        <v>154</v>
      </c>
      <c r="C833" s="61" t="s">
        <v>11</v>
      </c>
      <c r="D833" s="54">
        <v>2893249</v>
      </c>
      <c r="E833" s="5" t="s">
        <v>166</v>
      </c>
      <c r="F833" s="4"/>
      <c r="G833" s="54" t="s">
        <v>3774</v>
      </c>
      <c r="H833" s="54" t="s">
        <v>61</v>
      </c>
      <c r="I833" s="59">
        <v>8</v>
      </c>
      <c r="J833" s="6">
        <v>80439000000</v>
      </c>
      <c r="K833" s="54" t="s">
        <v>34</v>
      </c>
      <c r="L833" s="59">
        <v>3891.36</v>
      </c>
      <c r="M833" s="231"/>
      <c r="N833" s="232"/>
      <c r="O833" s="46" t="s">
        <v>156</v>
      </c>
      <c r="P833" s="234"/>
      <c r="Q833" s="234"/>
    </row>
    <row r="834" spans="1:17" ht="38.25" x14ac:dyDescent="0.2">
      <c r="A834" s="54">
        <v>819</v>
      </c>
      <c r="B834" s="4" t="s">
        <v>154</v>
      </c>
      <c r="C834" s="61" t="s">
        <v>11</v>
      </c>
      <c r="D834" s="54">
        <v>2922912</v>
      </c>
      <c r="E834" s="5" t="s">
        <v>167</v>
      </c>
      <c r="F834" s="4"/>
      <c r="G834" s="54" t="s">
        <v>3774</v>
      </c>
      <c r="H834" s="54" t="s">
        <v>61</v>
      </c>
      <c r="I834" s="59">
        <v>5</v>
      </c>
      <c r="J834" s="6">
        <v>80439000000</v>
      </c>
      <c r="K834" s="54" t="s">
        <v>34</v>
      </c>
      <c r="L834" s="59">
        <v>77027.649999999994</v>
      </c>
      <c r="M834" s="231"/>
      <c r="N834" s="232"/>
      <c r="O834" s="46" t="s">
        <v>156</v>
      </c>
      <c r="P834" s="234"/>
      <c r="Q834" s="234"/>
    </row>
    <row r="835" spans="1:17" ht="38.25" x14ac:dyDescent="0.2">
      <c r="A835" s="54">
        <v>820</v>
      </c>
      <c r="B835" s="4" t="s">
        <v>154</v>
      </c>
      <c r="C835" s="61" t="s">
        <v>11</v>
      </c>
      <c r="D835" s="54">
        <v>2893140</v>
      </c>
      <c r="E835" s="5" t="s">
        <v>168</v>
      </c>
      <c r="F835" s="4"/>
      <c r="G835" s="54" t="s">
        <v>3774</v>
      </c>
      <c r="H835" s="54" t="s">
        <v>61</v>
      </c>
      <c r="I835" s="59">
        <v>4</v>
      </c>
      <c r="J835" s="6">
        <v>80439000000</v>
      </c>
      <c r="K835" s="54" t="s">
        <v>34</v>
      </c>
      <c r="L835" s="59">
        <v>4400.96</v>
      </c>
      <c r="M835" s="231"/>
      <c r="N835" s="232"/>
      <c r="O835" s="46" t="s">
        <v>156</v>
      </c>
      <c r="P835" s="234"/>
      <c r="Q835" s="234"/>
    </row>
    <row r="836" spans="1:17" ht="38.25" x14ac:dyDescent="0.2">
      <c r="A836" s="54">
        <v>821</v>
      </c>
      <c r="B836" s="4" t="s">
        <v>154</v>
      </c>
      <c r="C836" s="61" t="s">
        <v>11</v>
      </c>
      <c r="D836" s="54">
        <v>2893140</v>
      </c>
      <c r="E836" s="5" t="s">
        <v>169</v>
      </c>
      <c r="F836" s="4"/>
      <c r="G836" s="54" t="s">
        <v>3774</v>
      </c>
      <c r="H836" s="54" t="s">
        <v>61</v>
      </c>
      <c r="I836" s="59">
        <v>4</v>
      </c>
      <c r="J836" s="6">
        <v>80439000000</v>
      </c>
      <c r="K836" s="54" t="s">
        <v>34</v>
      </c>
      <c r="L836" s="59">
        <v>6265.18</v>
      </c>
      <c r="M836" s="231"/>
      <c r="N836" s="232"/>
      <c r="O836" s="46" t="s">
        <v>156</v>
      </c>
      <c r="P836" s="234"/>
      <c r="Q836" s="234"/>
    </row>
    <row r="837" spans="1:17" ht="38.25" x14ac:dyDescent="0.2">
      <c r="A837" s="54">
        <v>822</v>
      </c>
      <c r="B837" s="4" t="s">
        <v>154</v>
      </c>
      <c r="C837" s="61" t="s">
        <v>11</v>
      </c>
      <c r="D837" s="54">
        <v>2893140</v>
      </c>
      <c r="E837" s="5" t="s">
        <v>170</v>
      </c>
      <c r="F837" s="4"/>
      <c r="G837" s="54" t="s">
        <v>3774</v>
      </c>
      <c r="H837" s="54" t="s">
        <v>61</v>
      </c>
      <c r="I837" s="59">
        <v>20</v>
      </c>
      <c r="J837" s="6">
        <v>80439000000</v>
      </c>
      <c r="K837" s="54" t="s">
        <v>34</v>
      </c>
      <c r="L837" s="59">
        <v>7579</v>
      </c>
      <c r="M837" s="231"/>
      <c r="N837" s="232"/>
      <c r="O837" s="46" t="s">
        <v>156</v>
      </c>
      <c r="P837" s="234"/>
      <c r="Q837" s="234"/>
    </row>
    <row r="838" spans="1:17" ht="38.25" x14ac:dyDescent="0.2">
      <c r="A838" s="54">
        <v>823</v>
      </c>
      <c r="B838" s="4" t="s">
        <v>154</v>
      </c>
      <c r="C838" s="61" t="s">
        <v>11</v>
      </c>
      <c r="D838" s="54">
        <v>2893140</v>
      </c>
      <c r="E838" s="5" t="s">
        <v>171</v>
      </c>
      <c r="F838" s="4"/>
      <c r="G838" s="54" t="s">
        <v>3774</v>
      </c>
      <c r="H838" s="54" t="s">
        <v>61</v>
      </c>
      <c r="I838" s="59">
        <v>20</v>
      </c>
      <c r="J838" s="6">
        <v>80439000000</v>
      </c>
      <c r="K838" s="54" t="s">
        <v>34</v>
      </c>
      <c r="L838" s="59">
        <v>44292.94</v>
      </c>
      <c r="M838" s="231"/>
      <c r="N838" s="232"/>
      <c r="O838" s="46" t="s">
        <v>156</v>
      </c>
      <c r="P838" s="234"/>
      <c r="Q838" s="234"/>
    </row>
    <row r="839" spans="1:17" ht="38.25" x14ac:dyDescent="0.2">
      <c r="A839" s="54">
        <v>824</v>
      </c>
      <c r="B839" s="4" t="s">
        <v>154</v>
      </c>
      <c r="C839" s="61" t="s">
        <v>11</v>
      </c>
      <c r="D839" s="54">
        <v>2893140</v>
      </c>
      <c r="E839" s="5" t="s">
        <v>172</v>
      </c>
      <c r="F839" s="4"/>
      <c r="G839" s="54" t="s">
        <v>3774</v>
      </c>
      <c r="H839" s="54" t="s">
        <v>61</v>
      </c>
      <c r="I839" s="59">
        <v>20</v>
      </c>
      <c r="J839" s="6">
        <v>80439000000</v>
      </c>
      <c r="K839" s="54" t="s">
        <v>34</v>
      </c>
      <c r="L839" s="59">
        <v>10374.799999999999</v>
      </c>
      <c r="M839" s="231"/>
      <c r="N839" s="232"/>
      <c r="O839" s="46" t="s">
        <v>156</v>
      </c>
      <c r="P839" s="234"/>
      <c r="Q839" s="234"/>
    </row>
    <row r="840" spans="1:17" ht="38.25" x14ac:dyDescent="0.2">
      <c r="A840" s="54">
        <v>825</v>
      </c>
      <c r="B840" s="4" t="s">
        <v>154</v>
      </c>
      <c r="C840" s="61" t="s">
        <v>11</v>
      </c>
      <c r="D840" s="54">
        <v>2893140</v>
      </c>
      <c r="E840" s="5" t="s">
        <v>173</v>
      </c>
      <c r="F840" s="4"/>
      <c r="G840" s="54" t="s">
        <v>3774</v>
      </c>
      <c r="H840" s="54" t="s">
        <v>61</v>
      </c>
      <c r="I840" s="59">
        <v>20</v>
      </c>
      <c r="J840" s="6">
        <v>80439000000</v>
      </c>
      <c r="K840" s="54" t="s">
        <v>34</v>
      </c>
      <c r="L840" s="59">
        <v>5518.8</v>
      </c>
      <c r="M840" s="231"/>
      <c r="N840" s="232"/>
      <c r="O840" s="46" t="s">
        <v>156</v>
      </c>
      <c r="P840" s="234"/>
      <c r="Q840" s="234"/>
    </row>
    <row r="841" spans="1:17" ht="38.25" x14ac:dyDescent="0.2">
      <c r="A841" s="54">
        <v>826</v>
      </c>
      <c r="B841" s="4" t="s">
        <v>154</v>
      </c>
      <c r="C841" s="61" t="s">
        <v>162</v>
      </c>
      <c r="D841" s="54">
        <v>2893000</v>
      </c>
      <c r="E841" s="5" t="s">
        <v>174</v>
      </c>
      <c r="F841" s="4"/>
      <c r="G841" s="54" t="s">
        <v>3774</v>
      </c>
      <c r="H841" s="54" t="s">
        <v>61</v>
      </c>
      <c r="I841" s="59">
        <v>10</v>
      </c>
      <c r="J841" s="6">
        <v>80439000000</v>
      </c>
      <c r="K841" s="54" t="s">
        <v>34</v>
      </c>
      <c r="L841" s="59">
        <v>6128</v>
      </c>
      <c r="M841" s="231"/>
      <c r="N841" s="232"/>
      <c r="O841" s="46" t="s">
        <v>156</v>
      </c>
      <c r="P841" s="234"/>
      <c r="Q841" s="234"/>
    </row>
    <row r="842" spans="1:17" ht="38.25" x14ac:dyDescent="0.2">
      <c r="A842" s="54">
        <v>827</v>
      </c>
      <c r="B842" s="4" t="s">
        <v>154</v>
      </c>
      <c r="C842" s="61" t="s">
        <v>11</v>
      </c>
      <c r="D842" s="54">
        <v>2893210</v>
      </c>
      <c r="E842" s="5" t="s">
        <v>175</v>
      </c>
      <c r="F842" s="4"/>
      <c r="G842" s="54" t="s">
        <v>3774</v>
      </c>
      <c r="H842" s="54" t="s">
        <v>61</v>
      </c>
      <c r="I842" s="59">
        <v>6</v>
      </c>
      <c r="J842" s="6">
        <v>80439000000</v>
      </c>
      <c r="K842" s="54" t="s">
        <v>34</v>
      </c>
      <c r="L842" s="59">
        <v>9995.85</v>
      </c>
      <c r="M842" s="231"/>
      <c r="N842" s="232"/>
      <c r="O842" s="46" t="s">
        <v>156</v>
      </c>
      <c r="P842" s="234"/>
      <c r="Q842" s="234"/>
    </row>
    <row r="843" spans="1:17" ht="38.25" x14ac:dyDescent="0.2">
      <c r="A843" s="54">
        <v>828</v>
      </c>
      <c r="B843" s="4" t="s">
        <v>154</v>
      </c>
      <c r="C843" s="61" t="s">
        <v>162</v>
      </c>
      <c r="D843" s="54">
        <v>2893000</v>
      </c>
      <c r="E843" s="5" t="s">
        <v>176</v>
      </c>
      <c r="F843" s="4"/>
      <c r="G843" s="54" t="s">
        <v>3774</v>
      </c>
      <c r="H843" s="54" t="s">
        <v>61</v>
      </c>
      <c r="I843" s="59">
        <v>10</v>
      </c>
      <c r="J843" s="6">
        <v>80439000000</v>
      </c>
      <c r="K843" s="54" t="s">
        <v>34</v>
      </c>
      <c r="L843" s="59">
        <v>47266.94</v>
      </c>
      <c r="M843" s="231"/>
      <c r="N843" s="232"/>
      <c r="O843" s="46" t="s">
        <v>156</v>
      </c>
      <c r="P843" s="234"/>
      <c r="Q843" s="234"/>
    </row>
    <row r="844" spans="1:17" ht="38.25" x14ac:dyDescent="0.2">
      <c r="A844" s="54">
        <v>829</v>
      </c>
      <c r="B844" s="4" t="s">
        <v>154</v>
      </c>
      <c r="C844" s="61" t="s">
        <v>11</v>
      </c>
      <c r="D844" s="54">
        <v>2922250</v>
      </c>
      <c r="E844" s="5" t="s">
        <v>177</v>
      </c>
      <c r="F844" s="4"/>
      <c r="G844" s="54" t="s">
        <v>3774</v>
      </c>
      <c r="H844" s="54" t="s">
        <v>61</v>
      </c>
      <c r="I844" s="59">
        <v>5</v>
      </c>
      <c r="J844" s="6">
        <v>80439000000</v>
      </c>
      <c r="K844" s="54" t="s">
        <v>34</v>
      </c>
      <c r="L844" s="59">
        <v>10158.02</v>
      </c>
      <c r="M844" s="231"/>
      <c r="N844" s="232"/>
      <c r="O844" s="46" t="s">
        <v>156</v>
      </c>
      <c r="P844" s="234"/>
      <c r="Q844" s="234"/>
    </row>
    <row r="845" spans="1:17" ht="38.25" x14ac:dyDescent="0.2">
      <c r="A845" s="54">
        <v>830</v>
      </c>
      <c r="B845" s="4" t="s">
        <v>154</v>
      </c>
      <c r="C845" s="61" t="s">
        <v>162</v>
      </c>
      <c r="D845" s="54">
        <v>2893000</v>
      </c>
      <c r="E845" s="5" t="s">
        <v>178</v>
      </c>
      <c r="F845" s="4"/>
      <c r="G845" s="54" t="s">
        <v>3774</v>
      </c>
      <c r="H845" s="54" t="s">
        <v>61</v>
      </c>
      <c r="I845" s="59">
        <v>20</v>
      </c>
      <c r="J845" s="6">
        <v>80439000000</v>
      </c>
      <c r="K845" s="54" t="s">
        <v>34</v>
      </c>
      <c r="L845" s="59">
        <v>10583.18</v>
      </c>
      <c r="M845" s="231"/>
      <c r="N845" s="232"/>
      <c r="O845" s="46" t="s">
        <v>156</v>
      </c>
      <c r="P845" s="234"/>
      <c r="Q845" s="234"/>
    </row>
    <row r="846" spans="1:17" ht="38.25" x14ac:dyDescent="0.2">
      <c r="A846" s="54">
        <v>831</v>
      </c>
      <c r="B846" s="4" t="s">
        <v>154</v>
      </c>
      <c r="C846" s="61" t="s">
        <v>179</v>
      </c>
      <c r="D846" s="54">
        <v>2893370</v>
      </c>
      <c r="E846" s="5" t="s">
        <v>180</v>
      </c>
      <c r="F846" s="4"/>
      <c r="G846" s="54" t="s">
        <v>3774</v>
      </c>
      <c r="H846" s="54" t="s">
        <v>61</v>
      </c>
      <c r="I846" s="59">
        <v>30</v>
      </c>
      <c r="J846" s="6">
        <v>80439000000</v>
      </c>
      <c r="K846" s="54" t="s">
        <v>34</v>
      </c>
      <c r="L846" s="59">
        <v>6082.2</v>
      </c>
      <c r="M846" s="231"/>
      <c r="N846" s="232"/>
      <c r="O846" s="46" t="s">
        <v>156</v>
      </c>
      <c r="P846" s="234"/>
      <c r="Q846" s="234"/>
    </row>
    <row r="847" spans="1:17" ht="38.25" x14ac:dyDescent="0.2">
      <c r="A847" s="54">
        <v>832</v>
      </c>
      <c r="B847" s="4" t="s">
        <v>154</v>
      </c>
      <c r="C847" s="61" t="s">
        <v>11</v>
      </c>
      <c r="D847" s="54">
        <v>2896374</v>
      </c>
      <c r="E847" s="5" t="s">
        <v>181</v>
      </c>
      <c r="F847" s="4"/>
      <c r="G847" s="54" t="s">
        <v>3774</v>
      </c>
      <c r="H847" s="54" t="s">
        <v>61</v>
      </c>
      <c r="I847" s="59">
        <v>6</v>
      </c>
      <c r="J847" s="6">
        <v>80439000000</v>
      </c>
      <c r="K847" s="54" t="s">
        <v>34</v>
      </c>
      <c r="L847" s="59">
        <v>10685.97</v>
      </c>
      <c r="M847" s="231"/>
      <c r="N847" s="232"/>
      <c r="O847" s="46" t="s">
        <v>156</v>
      </c>
      <c r="P847" s="234"/>
      <c r="Q847" s="234"/>
    </row>
    <row r="848" spans="1:17" ht="38.25" x14ac:dyDescent="0.2">
      <c r="A848" s="54">
        <v>833</v>
      </c>
      <c r="B848" s="4" t="s">
        <v>154</v>
      </c>
      <c r="C848" s="61" t="s">
        <v>179</v>
      </c>
      <c r="D848" s="54">
        <v>2895130</v>
      </c>
      <c r="E848" s="5" t="s">
        <v>182</v>
      </c>
      <c r="F848" s="4"/>
      <c r="G848" s="54" t="s">
        <v>3774</v>
      </c>
      <c r="H848" s="54" t="s">
        <v>61</v>
      </c>
      <c r="I848" s="59">
        <v>30</v>
      </c>
      <c r="J848" s="6">
        <v>80439000000</v>
      </c>
      <c r="K848" s="54" t="s">
        <v>34</v>
      </c>
      <c r="L848" s="59">
        <v>3197.6</v>
      </c>
      <c r="M848" s="231"/>
      <c r="N848" s="232"/>
      <c r="O848" s="46" t="s">
        <v>156</v>
      </c>
      <c r="P848" s="234"/>
      <c r="Q848" s="234"/>
    </row>
    <row r="849" spans="1:17" ht="38.25" x14ac:dyDescent="0.2">
      <c r="A849" s="54">
        <v>834</v>
      </c>
      <c r="B849" s="4" t="s">
        <v>154</v>
      </c>
      <c r="C849" s="61" t="s">
        <v>11</v>
      </c>
      <c r="D849" s="54">
        <v>2894000</v>
      </c>
      <c r="E849" s="5" t="s">
        <v>183</v>
      </c>
      <c r="F849" s="4"/>
      <c r="G849" s="54" t="s">
        <v>3774</v>
      </c>
      <c r="H849" s="54" t="s">
        <v>61</v>
      </c>
      <c r="I849" s="59">
        <v>2</v>
      </c>
      <c r="J849" s="6">
        <v>80439000000</v>
      </c>
      <c r="K849" s="54" t="s">
        <v>34</v>
      </c>
      <c r="L849" s="59">
        <v>15516.08</v>
      </c>
      <c r="M849" s="231"/>
      <c r="N849" s="232"/>
      <c r="O849" s="46" t="s">
        <v>156</v>
      </c>
      <c r="P849" s="234"/>
      <c r="Q849" s="234"/>
    </row>
    <row r="850" spans="1:17" ht="38.25" x14ac:dyDescent="0.2">
      <c r="A850" s="54">
        <v>835</v>
      </c>
      <c r="B850" s="4" t="s">
        <v>154</v>
      </c>
      <c r="C850" s="61" t="s">
        <v>11</v>
      </c>
      <c r="D850" s="54">
        <v>2894000</v>
      </c>
      <c r="E850" s="5" t="s">
        <v>184</v>
      </c>
      <c r="F850" s="4"/>
      <c r="G850" s="54" t="s">
        <v>3774</v>
      </c>
      <c r="H850" s="54" t="s">
        <v>61</v>
      </c>
      <c r="I850" s="59">
        <v>5</v>
      </c>
      <c r="J850" s="6">
        <v>80439000000</v>
      </c>
      <c r="K850" s="54" t="s">
        <v>34</v>
      </c>
      <c r="L850" s="59">
        <v>594.79</v>
      </c>
      <c r="M850" s="231"/>
      <c r="N850" s="232"/>
      <c r="O850" s="46" t="s">
        <v>156</v>
      </c>
      <c r="P850" s="234"/>
      <c r="Q850" s="234"/>
    </row>
    <row r="851" spans="1:17" ht="38.25" x14ac:dyDescent="0.2">
      <c r="A851" s="54">
        <v>836</v>
      </c>
      <c r="B851" s="4" t="s">
        <v>154</v>
      </c>
      <c r="C851" s="61" t="s">
        <v>11</v>
      </c>
      <c r="D851" s="54">
        <v>2894000</v>
      </c>
      <c r="E851" s="5" t="s">
        <v>185</v>
      </c>
      <c r="F851" s="4"/>
      <c r="G851" s="54" t="s">
        <v>3774</v>
      </c>
      <c r="H851" s="54" t="s">
        <v>61</v>
      </c>
      <c r="I851" s="59">
        <v>20</v>
      </c>
      <c r="J851" s="6">
        <v>80439000000</v>
      </c>
      <c r="K851" s="54" t="s">
        <v>34</v>
      </c>
      <c r="L851" s="59">
        <v>3333.4</v>
      </c>
      <c r="M851" s="231"/>
      <c r="N851" s="232"/>
      <c r="O851" s="46" t="s">
        <v>156</v>
      </c>
      <c r="P851" s="234"/>
      <c r="Q851" s="234"/>
    </row>
    <row r="852" spans="1:17" ht="38.25" x14ac:dyDescent="0.2">
      <c r="A852" s="54">
        <v>837</v>
      </c>
      <c r="B852" s="4" t="s">
        <v>154</v>
      </c>
      <c r="C852" s="61" t="s">
        <v>11</v>
      </c>
      <c r="D852" s="54">
        <v>2894000</v>
      </c>
      <c r="E852" s="5" t="s">
        <v>186</v>
      </c>
      <c r="F852" s="4"/>
      <c r="G852" s="54" t="s">
        <v>3774</v>
      </c>
      <c r="H852" s="54" t="s">
        <v>61</v>
      </c>
      <c r="I852" s="59">
        <v>6</v>
      </c>
      <c r="J852" s="6">
        <v>80439000000</v>
      </c>
      <c r="K852" s="54" t="s">
        <v>34</v>
      </c>
      <c r="L852" s="59">
        <v>1090.8</v>
      </c>
      <c r="M852" s="231"/>
      <c r="N852" s="232"/>
      <c r="O852" s="46" t="s">
        <v>156</v>
      </c>
      <c r="P852" s="234"/>
      <c r="Q852" s="234"/>
    </row>
    <row r="853" spans="1:17" ht="38.25" x14ac:dyDescent="0.2">
      <c r="A853" s="54">
        <v>838</v>
      </c>
      <c r="B853" s="4" t="s">
        <v>154</v>
      </c>
      <c r="C853" s="61" t="s">
        <v>11</v>
      </c>
      <c r="D853" s="54">
        <v>2894000</v>
      </c>
      <c r="E853" s="5" t="s">
        <v>187</v>
      </c>
      <c r="F853" s="4"/>
      <c r="G853" s="54" t="s">
        <v>3774</v>
      </c>
      <c r="H853" s="54" t="s">
        <v>61</v>
      </c>
      <c r="I853" s="59">
        <v>5</v>
      </c>
      <c r="J853" s="6">
        <v>80439000000</v>
      </c>
      <c r="K853" s="54" t="s">
        <v>34</v>
      </c>
      <c r="L853" s="59">
        <v>888.8</v>
      </c>
      <c r="M853" s="231"/>
      <c r="N853" s="232"/>
      <c r="O853" s="46" t="s">
        <v>156</v>
      </c>
      <c r="P853" s="234"/>
      <c r="Q853" s="234"/>
    </row>
    <row r="854" spans="1:17" ht="38.25" x14ac:dyDescent="0.2">
      <c r="A854" s="54">
        <v>839</v>
      </c>
      <c r="B854" s="4" t="s">
        <v>154</v>
      </c>
      <c r="C854" s="61" t="s">
        <v>11</v>
      </c>
      <c r="D854" s="54">
        <v>2894000</v>
      </c>
      <c r="E854" s="5" t="s">
        <v>188</v>
      </c>
      <c r="F854" s="4"/>
      <c r="G854" s="54" t="s">
        <v>3774</v>
      </c>
      <c r="H854" s="54" t="s">
        <v>61</v>
      </c>
      <c r="I854" s="59">
        <v>4</v>
      </c>
      <c r="J854" s="6">
        <v>80439000000</v>
      </c>
      <c r="K854" s="54" t="s">
        <v>34</v>
      </c>
      <c r="L854" s="59">
        <v>5010.04</v>
      </c>
      <c r="M854" s="231"/>
      <c r="N854" s="232"/>
      <c r="O854" s="46" t="s">
        <v>156</v>
      </c>
      <c r="P854" s="234"/>
      <c r="Q854" s="234"/>
    </row>
    <row r="855" spans="1:17" ht="38.25" x14ac:dyDescent="0.2">
      <c r="A855" s="54">
        <v>840</v>
      </c>
      <c r="B855" s="4" t="s">
        <v>154</v>
      </c>
      <c r="C855" s="61" t="s">
        <v>11</v>
      </c>
      <c r="D855" s="54">
        <v>2894000</v>
      </c>
      <c r="E855" s="5" t="s">
        <v>189</v>
      </c>
      <c r="F855" s="4"/>
      <c r="G855" s="54" t="s">
        <v>3774</v>
      </c>
      <c r="H855" s="54" t="s">
        <v>61</v>
      </c>
      <c r="I855" s="59">
        <v>3</v>
      </c>
      <c r="J855" s="6">
        <v>80439000000</v>
      </c>
      <c r="K855" s="54" t="s">
        <v>34</v>
      </c>
      <c r="L855" s="59">
        <v>4702.4399999999996</v>
      </c>
      <c r="M855" s="231"/>
      <c r="N855" s="232"/>
      <c r="O855" s="46" t="s">
        <v>156</v>
      </c>
      <c r="P855" s="234"/>
      <c r="Q855" s="234"/>
    </row>
    <row r="856" spans="1:17" ht="38.25" x14ac:dyDescent="0.2">
      <c r="A856" s="54">
        <v>841</v>
      </c>
      <c r="B856" s="4" t="s">
        <v>154</v>
      </c>
      <c r="C856" s="61" t="s">
        <v>11</v>
      </c>
      <c r="D856" s="54">
        <v>2894000</v>
      </c>
      <c r="E856" s="5" t="s">
        <v>190</v>
      </c>
      <c r="F856" s="4"/>
      <c r="G856" s="54" t="s">
        <v>3774</v>
      </c>
      <c r="H856" s="54" t="s">
        <v>61</v>
      </c>
      <c r="I856" s="59">
        <v>2</v>
      </c>
      <c r="J856" s="6">
        <v>80439000000</v>
      </c>
      <c r="K856" s="54" t="s">
        <v>34</v>
      </c>
      <c r="L856" s="59">
        <v>4982.2299999999996</v>
      </c>
      <c r="M856" s="231"/>
      <c r="N856" s="232"/>
      <c r="O856" s="46" t="s">
        <v>156</v>
      </c>
      <c r="P856" s="234"/>
      <c r="Q856" s="234"/>
    </row>
    <row r="857" spans="1:17" ht="38.25" x14ac:dyDescent="0.2">
      <c r="A857" s="54">
        <v>842</v>
      </c>
      <c r="B857" s="4" t="s">
        <v>154</v>
      </c>
      <c r="C857" s="61" t="s">
        <v>11</v>
      </c>
      <c r="D857" s="54">
        <v>2894000</v>
      </c>
      <c r="E857" s="5" t="s">
        <v>191</v>
      </c>
      <c r="F857" s="4"/>
      <c r="G857" s="54" t="s">
        <v>3774</v>
      </c>
      <c r="H857" s="54" t="s">
        <v>61</v>
      </c>
      <c r="I857" s="59">
        <v>3</v>
      </c>
      <c r="J857" s="6">
        <v>80439000000</v>
      </c>
      <c r="K857" s="54" t="s">
        <v>34</v>
      </c>
      <c r="L857" s="59">
        <v>5615.44</v>
      </c>
      <c r="M857" s="231"/>
      <c r="N857" s="232"/>
      <c r="O857" s="46" t="s">
        <v>156</v>
      </c>
      <c r="P857" s="234"/>
      <c r="Q857" s="234"/>
    </row>
    <row r="858" spans="1:17" ht="38.25" x14ac:dyDescent="0.2">
      <c r="A858" s="54">
        <v>843</v>
      </c>
      <c r="B858" s="4" t="s">
        <v>154</v>
      </c>
      <c r="C858" s="61" t="s">
        <v>11</v>
      </c>
      <c r="D858" s="54">
        <v>2894000</v>
      </c>
      <c r="E858" s="5" t="s">
        <v>192</v>
      </c>
      <c r="F858" s="4"/>
      <c r="G858" s="54" t="s">
        <v>3774</v>
      </c>
      <c r="H858" s="54" t="s">
        <v>61</v>
      </c>
      <c r="I858" s="59">
        <v>3</v>
      </c>
      <c r="J858" s="6">
        <v>80439000000</v>
      </c>
      <c r="K858" s="54" t="s">
        <v>34</v>
      </c>
      <c r="L858" s="59">
        <v>17602.240000000002</v>
      </c>
      <c r="M858" s="231"/>
      <c r="N858" s="232"/>
      <c r="O858" s="46" t="s">
        <v>156</v>
      </c>
      <c r="P858" s="234"/>
      <c r="Q858" s="234"/>
    </row>
    <row r="859" spans="1:17" ht="38.25" x14ac:dyDescent="0.2">
      <c r="A859" s="54">
        <v>844</v>
      </c>
      <c r="B859" s="4" t="s">
        <v>154</v>
      </c>
      <c r="C859" s="61" t="s">
        <v>11</v>
      </c>
      <c r="D859" s="54">
        <v>2894000</v>
      </c>
      <c r="E859" s="5" t="s">
        <v>193</v>
      </c>
      <c r="F859" s="4"/>
      <c r="G859" s="54" t="s">
        <v>3774</v>
      </c>
      <c r="H859" s="54" t="s">
        <v>61</v>
      </c>
      <c r="I859" s="59">
        <v>2</v>
      </c>
      <c r="J859" s="6">
        <v>80439000000</v>
      </c>
      <c r="K859" s="54" t="s">
        <v>34</v>
      </c>
      <c r="L859" s="59">
        <v>14215.31</v>
      </c>
      <c r="M859" s="231"/>
      <c r="N859" s="232"/>
      <c r="O859" s="46" t="s">
        <v>156</v>
      </c>
      <c r="P859" s="234"/>
      <c r="Q859" s="234"/>
    </row>
    <row r="860" spans="1:17" ht="38.25" x14ac:dyDescent="0.2">
      <c r="A860" s="54">
        <v>845</v>
      </c>
      <c r="B860" s="4" t="s">
        <v>154</v>
      </c>
      <c r="C860" s="61" t="s">
        <v>11</v>
      </c>
      <c r="D860" s="54">
        <v>2894000</v>
      </c>
      <c r="E860" s="5" t="s">
        <v>194</v>
      </c>
      <c r="F860" s="4"/>
      <c r="G860" s="54" t="s">
        <v>3774</v>
      </c>
      <c r="H860" s="54" t="s">
        <v>61</v>
      </c>
      <c r="I860" s="59">
        <v>8</v>
      </c>
      <c r="J860" s="6">
        <v>80439000000</v>
      </c>
      <c r="K860" s="54" t="s">
        <v>34</v>
      </c>
      <c r="L860" s="59">
        <v>4288.67</v>
      </c>
      <c r="M860" s="231"/>
      <c r="N860" s="232"/>
      <c r="O860" s="46" t="s">
        <v>156</v>
      </c>
      <c r="P860" s="234"/>
      <c r="Q860" s="234"/>
    </row>
    <row r="861" spans="1:17" ht="38.25" x14ac:dyDescent="0.2">
      <c r="A861" s="54">
        <v>846</v>
      </c>
      <c r="B861" s="4" t="s">
        <v>154</v>
      </c>
      <c r="C861" s="61" t="s">
        <v>11</v>
      </c>
      <c r="D861" s="54">
        <v>2894000</v>
      </c>
      <c r="E861" s="5" t="s">
        <v>195</v>
      </c>
      <c r="F861" s="4"/>
      <c r="G861" s="54" t="s">
        <v>3774</v>
      </c>
      <c r="H861" s="54" t="s">
        <v>61</v>
      </c>
      <c r="I861" s="59">
        <v>2</v>
      </c>
      <c r="J861" s="6">
        <v>80439000000</v>
      </c>
      <c r="K861" s="54" t="s">
        <v>34</v>
      </c>
      <c r="L861" s="59">
        <v>115.14</v>
      </c>
      <c r="M861" s="231"/>
      <c r="N861" s="232"/>
      <c r="O861" s="46" t="s">
        <v>156</v>
      </c>
      <c r="P861" s="234"/>
      <c r="Q861" s="234"/>
    </row>
    <row r="862" spans="1:17" ht="38.25" x14ac:dyDescent="0.2">
      <c r="A862" s="54">
        <v>847</v>
      </c>
      <c r="B862" s="4" t="s">
        <v>154</v>
      </c>
      <c r="C862" s="61" t="s">
        <v>11</v>
      </c>
      <c r="D862" s="54">
        <v>2894000</v>
      </c>
      <c r="E862" s="5" t="s">
        <v>196</v>
      </c>
      <c r="F862" s="4"/>
      <c r="G862" s="54" t="s">
        <v>3774</v>
      </c>
      <c r="H862" s="54" t="s">
        <v>61</v>
      </c>
      <c r="I862" s="59">
        <v>3</v>
      </c>
      <c r="J862" s="6">
        <v>80439000000</v>
      </c>
      <c r="K862" s="54" t="s">
        <v>34</v>
      </c>
      <c r="L862" s="59">
        <v>16.670000000000002</v>
      </c>
      <c r="M862" s="231"/>
      <c r="N862" s="232"/>
      <c r="O862" s="46" t="s">
        <v>156</v>
      </c>
      <c r="P862" s="234"/>
      <c r="Q862" s="234"/>
    </row>
    <row r="863" spans="1:17" ht="38.25" x14ac:dyDescent="0.2">
      <c r="A863" s="54">
        <v>848</v>
      </c>
      <c r="B863" s="4" t="s">
        <v>154</v>
      </c>
      <c r="C863" s="61" t="s">
        <v>11</v>
      </c>
      <c r="D863" s="54">
        <v>2894000</v>
      </c>
      <c r="E863" s="5" t="s">
        <v>197</v>
      </c>
      <c r="F863" s="4"/>
      <c r="G863" s="54" t="s">
        <v>3774</v>
      </c>
      <c r="H863" s="54" t="s">
        <v>61</v>
      </c>
      <c r="I863" s="59">
        <v>2</v>
      </c>
      <c r="J863" s="6">
        <v>80439000000</v>
      </c>
      <c r="K863" s="54" t="s">
        <v>34</v>
      </c>
      <c r="L863" s="59">
        <v>11.11</v>
      </c>
      <c r="M863" s="231"/>
      <c r="N863" s="232"/>
      <c r="O863" s="46" t="s">
        <v>156</v>
      </c>
      <c r="P863" s="234"/>
      <c r="Q863" s="234"/>
    </row>
    <row r="864" spans="1:17" ht="38.25" x14ac:dyDescent="0.2">
      <c r="A864" s="54">
        <v>849</v>
      </c>
      <c r="B864" s="4" t="s">
        <v>154</v>
      </c>
      <c r="C864" s="61" t="s">
        <v>11</v>
      </c>
      <c r="D864" s="54">
        <v>2894000</v>
      </c>
      <c r="E864" s="5" t="s">
        <v>198</v>
      </c>
      <c r="F864" s="4"/>
      <c r="G864" s="54" t="s">
        <v>3774</v>
      </c>
      <c r="H864" s="54" t="s">
        <v>61</v>
      </c>
      <c r="I864" s="59">
        <v>3</v>
      </c>
      <c r="J864" s="6">
        <v>80439000000</v>
      </c>
      <c r="K864" s="54" t="s">
        <v>34</v>
      </c>
      <c r="L864" s="59">
        <v>22.73</v>
      </c>
      <c r="M864" s="231"/>
      <c r="N864" s="232"/>
      <c r="O864" s="46" t="s">
        <v>156</v>
      </c>
      <c r="P864" s="234"/>
      <c r="Q864" s="234"/>
    </row>
    <row r="865" spans="1:17" ht="38.25" x14ac:dyDescent="0.2">
      <c r="A865" s="54">
        <v>850</v>
      </c>
      <c r="B865" s="4" t="s">
        <v>154</v>
      </c>
      <c r="C865" s="61" t="s">
        <v>11</v>
      </c>
      <c r="D865" s="54">
        <v>2894000</v>
      </c>
      <c r="E865" s="5" t="s">
        <v>199</v>
      </c>
      <c r="F865" s="4"/>
      <c r="G865" s="54" t="s">
        <v>3774</v>
      </c>
      <c r="H865" s="54" t="s">
        <v>61</v>
      </c>
      <c r="I865" s="59">
        <v>2</v>
      </c>
      <c r="J865" s="6">
        <v>80439000000</v>
      </c>
      <c r="K865" s="54" t="s">
        <v>34</v>
      </c>
      <c r="L865" s="59">
        <v>15.15</v>
      </c>
      <c r="M865" s="231"/>
      <c r="N865" s="232"/>
      <c r="O865" s="46" t="s">
        <v>156</v>
      </c>
      <c r="P865" s="234"/>
      <c r="Q865" s="234"/>
    </row>
    <row r="866" spans="1:17" ht="38.25" x14ac:dyDescent="0.2">
      <c r="A866" s="54">
        <v>851</v>
      </c>
      <c r="B866" s="4" t="s">
        <v>154</v>
      </c>
      <c r="C866" s="61" t="s">
        <v>11</v>
      </c>
      <c r="D866" s="54">
        <v>2894000</v>
      </c>
      <c r="E866" s="5" t="s">
        <v>200</v>
      </c>
      <c r="F866" s="4"/>
      <c r="G866" s="54" t="s">
        <v>3774</v>
      </c>
      <c r="H866" s="54" t="s">
        <v>61</v>
      </c>
      <c r="I866" s="59">
        <v>3</v>
      </c>
      <c r="J866" s="6">
        <v>80439000000</v>
      </c>
      <c r="K866" s="54" t="s">
        <v>34</v>
      </c>
      <c r="L866" s="59">
        <v>30.3</v>
      </c>
      <c r="M866" s="231"/>
      <c r="N866" s="232"/>
      <c r="O866" s="46" t="s">
        <v>156</v>
      </c>
      <c r="P866" s="234"/>
      <c r="Q866" s="234"/>
    </row>
    <row r="867" spans="1:17" ht="38.25" x14ac:dyDescent="0.2">
      <c r="A867" s="54">
        <v>852</v>
      </c>
      <c r="B867" s="4" t="s">
        <v>154</v>
      </c>
      <c r="C867" s="61" t="s">
        <v>11</v>
      </c>
      <c r="D867" s="54">
        <v>2894000</v>
      </c>
      <c r="E867" s="5" t="s">
        <v>201</v>
      </c>
      <c r="F867" s="4"/>
      <c r="G867" s="54" t="s">
        <v>3774</v>
      </c>
      <c r="H867" s="54" t="s">
        <v>61</v>
      </c>
      <c r="I867" s="59">
        <v>2</v>
      </c>
      <c r="J867" s="6">
        <v>80439000000</v>
      </c>
      <c r="K867" s="54" t="s">
        <v>34</v>
      </c>
      <c r="L867" s="59">
        <v>28.28</v>
      </c>
      <c r="M867" s="231"/>
      <c r="N867" s="232"/>
      <c r="O867" s="46" t="s">
        <v>156</v>
      </c>
      <c r="P867" s="234"/>
      <c r="Q867" s="234"/>
    </row>
    <row r="868" spans="1:17" ht="38.25" x14ac:dyDescent="0.2">
      <c r="A868" s="54">
        <v>853</v>
      </c>
      <c r="B868" s="4" t="s">
        <v>154</v>
      </c>
      <c r="C868" s="61" t="s">
        <v>11</v>
      </c>
      <c r="D868" s="54">
        <v>2894000</v>
      </c>
      <c r="E868" s="5" t="s">
        <v>202</v>
      </c>
      <c r="F868" s="4"/>
      <c r="G868" s="54" t="s">
        <v>3774</v>
      </c>
      <c r="H868" s="54" t="s">
        <v>61</v>
      </c>
      <c r="I868" s="59">
        <v>3</v>
      </c>
      <c r="J868" s="6">
        <v>80439000000</v>
      </c>
      <c r="K868" s="54" t="s">
        <v>34</v>
      </c>
      <c r="L868" s="59">
        <v>57.57</v>
      </c>
      <c r="M868" s="231"/>
      <c r="N868" s="232"/>
      <c r="O868" s="46" t="s">
        <v>156</v>
      </c>
      <c r="P868" s="234"/>
      <c r="Q868" s="234"/>
    </row>
    <row r="869" spans="1:17" ht="38.25" x14ac:dyDescent="0.2">
      <c r="A869" s="54">
        <v>854</v>
      </c>
      <c r="B869" s="4" t="s">
        <v>154</v>
      </c>
      <c r="C869" s="61" t="s">
        <v>11</v>
      </c>
      <c r="D869" s="54">
        <v>2894000</v>
      </c>
      <c r="E869" s="5" t="s">
        <v>203</v>
      </c>
      <c r="F869" s="4"/>
      <c r="G869" s="54" t="s">
        <v>3774</v>
      </c>
      <c r="H869" s="54" t="s">
        <v>61</v>
      </c>
      <c r="I869" s="59">
        <v>2</v>
      </c>
      <c r="J869" s="6">
        <v>80439000000</v>
      </c>
      <c r="K869" s="54" t="s">
        <v>34</v>
      </c>
      <c r="L869" s="59">
        <v>52.52</v>
      </c>
      <c r="M869" s="231"/>
      <c r="N869" s="232"/>
      <c r="O869" s="46" t="s">
        <v>156</v>
      </c>
      <c r="P869" s="234"/>
      <c r="Q869" s="234"/>
    </row>
    <row r="870" spans="1:17" ht="38.25" x14ac:dyDescent="0.2">
      <c r="A870" s="54">
        <v>855</v>
      </c>
      <c r="B870" s="4" t="s">
        <v>154</v>
      </c>
      <c r="C870" s="61" t="s">
        <v>11</v>
      </c>
      <c r="D870" s="54">
        <v>2894000</v>
      </c>
      <c r="E870" s="5" t="s">
        <v>204</v>
      </c>
      <c r="F870" s="4"/>
      <c r="G870" s="54" t="s">
        <v>3774</v>
      </c>
      <c r="H870" s="54" t="s">
        <v>61</v>
      </c>
      <c r="I870" s="59">
        <v>3</v>
      </c>
      <c r="J870" s="6">
        <v>80439000000</v>
      </c>
      <c r="K870" s="54" t="s">
        <v>34</v>
      </c>
      <c r="L870" s="59">
        <v>93.93</v>
      </c>
      <c r="M870" s="231"/>
      <c r="N870" s="232"/>
      <c r="O870" s="46" t="s">
        <v>156</v>
      </c>
      <c r="P870" s="234"/>
      <c r="Q870" s="234"/>
    </row>
    <row r="871" spans="1:17" ht="38.25" x14ac:dyDescent="0.2">
      <c r="A871" s="54">
        <v>856</v>
      </c>
      <c r="B871" s="4" t="s">
        <v>154</v>
      </c>
      <c r="C871" s="61" t="s">
        <v>11</v>
      </c>
      <c r="D871" s="54">
        <v>2894000</v>
      </c>
      <c r="E871" s="5" t="s">
        <v>205</v>
      </c>
      <c r="F871" s="4"/>
      <c r="G871" s="54" t="s">
        <v>3774</v>
      </c>
      <c r="H871" s="54" t="s">
        <v>61</v>
      </c>
      <c r="I871" s="59">
        <v>2</v>
      </c>
      <c r="J871" s="6">
        <v>80439000000</v>
      </c>
      <c r="K871" s="54" t="s">
        <v>34</v>
      </c>
      <c r="L871" s="59">
        <v>90.9</v>
      </c>
      <c r="M871" s="231"/>
      <c r="N871" s="232"/>
      <c r="O871" s="46" t="s">
        <v>156</v>
      </c>
      <c r="P871" s="234"/>
      <c r="Q871" s="234"/>
    </row>
    <row r="872" spans="1:17" ht="38.25" x14ac:dyDescent="0.2">
      <c r="A872" s="54">
        <v>857</v>
      </c>
      <c r="B872" s="4" t="s">
        <v>154</v>
      </c>
      <c r="C872" s="61" t="s">
        <v>162</v>
      </c>
      <c r="D872" s="54">
        <v>2893180</v>
      </c>
      <c r="E872" s="5" t="s">
        <v>420</v>
      </c>
      <c r="F872" s="4"/>
      <c r="G872" s="54" t="s">
        <v>3774</v>
      </c>
      <c r="H872" s="54" t="s">
        <v>61</v>
      </c>
      <c r="I872" s="59">
        <v>4</v>
      </c>
      <c r="J872" s="6">
        <v>80439000000</v>
      </c>
      <c r="K872" s="54" t="s">
        <v>34</v>
      </c>
      <c r="L872" s="59">
        <v>54583.6</v>
      </c>
      <c r="M872" s="231"/>
      <c r="N872" s="232"/>
      <c r="O872" s="46" t="s">
        <v>251</v>
      </c>
      <c r="P872" s="234"/>
      <c r="Q872" s="234"/>
    </row>
    <row r="873" spans="1:17" ht="38.25" x14ac:dyDescent="0.2">
      <c r="A873" s="54">
        <v>858</v>
      </c>
      <c r="B873" s="4" t="s">
        <v>154</v>
      </c>
      <c r="C873" s="61" t="s">
        <v>442</v>
      </c>
      <c r="D873" s="54">
        <v>3313160</v>
      </c>
      <c r="E873" s="5" t="s">
        <v>443</v>
      </c>
      <c r="F873" s="4" t="s">
        <v>444</v>
      </c>
      <c r="G873" s="54" t="s">
        <v>3774</v>
      </c>
      <c r="H873" s="54" t="s">
        <v>61</v>
      </c>
      <c r="I873" s="59">
        <v>25</v>
      </c>
      <c r="J873" s="6">
        <v>80439000000</v>
      </c>
      <c r="K873" s="54" t="s">
        <v>34</v>
      </c>
      <c r="L873" s="59">
        <v>428.61</v>
      </c>
      <c r="M873" s="231"/>
      <c r="N873" s="232"/>
      <c r="O873" s="46" t="s">
        <v>3657</v>
      </c>
      <c r="P873" s="234"/>
      <c r="Q873" s="234"/>
    </row>
    <row r="874" spans="1:17" ht="38.25" x14ac:dyDescent="0.2">
      <c r="A874" s="54">
        <v>859</v>
      </c>
      <c r="B874" s="4" t="s">
        <v>154</v>
      </c>
      <c r="C874" s="61" t="s">
        <v>442</v>
      </c>
      <c r="D874" s="54">
        <v>3313160</v>
      </c>
      <c r="E874" s="5" t="s">
        <v>443</v>
      </c>
      <c r="F874" s="4" t="s">
        <v>444</v>
      </c>
      <c r="G874" s="54" t="s">
        <v>3774</v>
      </c>
      <c r="H874" s="54" t="s">
        <v>61</v>
      </c>
      <c r="I874" s="59">
        <v>25</v>
      </c>
      <c r="J874" s="6">
        <v>80439000000</v>
      </c>
      <c r="K874" s="54" t="s">
        <v>34</v>
      </c>
      <c r="L874" s="59">
        <v>428.61</v>
      </c>
      <c r="M874" s="231"/>
      <c r="N874" s="232"/>
      <c r="O874" s="46" t="s">
        <v>3657</v>
      </c>
      <c r="P874" s="234"/>
      <c r="Q874" s="234"/>
    </row>
    <row r="875" spans="1:17" ht="38.25" x14ac:dyDescent="0.2">
      <c r="A875" s="54">
        <v>860</v>
      </c>
      <c r="B875" s="4" t="s">
        <v>154</v>
      </c>
      <c r="C875" s="61" t="s">
        <v>11</v>
      </c>
      <c r="D875" s="54">
        <v>2896374</v>
      </c>
      <c r="E875" s="5" t="s">
        <v>470</v>
      </c>
      <c r="F875" s="4" t="s">
        <v>471</v>
      </c>
      <c r="G875" s="54" t="s">
        <v>3774</v>
      </c>
      <c r="H875" s="54" t="s">
        <v>61</v>
      </c>
      <c r="I875" s="59">
        <v>2</v>
      </c>
      <c r="J875" s="6">
        <v>80439000000</v>
      </c>
      <c r="K875" s="54" t="s">
        <v>34</v>
      </c>
      <c r="L875" s="59">
        <v>177.37</v>
      </c>
      <c r="M875" s="231"/>
      <c r="N875" s="232"/>
      <c r="O875" s="46" t="s">
        <v>3657</v>
      </c>
      <c r="P875" s="234"/>
      <c r="Q875" s="234"/>
    </row>
    <row r="876" spans="1:17" ht="38.25" x14ac:dyDescent="0.2">
      <c r="A876" s="54">
        <v>861</v>
      </c>
      <c r="B876" s="4" t="s">
        <v>154</v>
      </c>
      <c r="C876" s="61" t="s">
        <v>11</v>
      </c>
      <c r="D876" s="54">
        <v>2896374</v>
      </c>
      <c r="E876" s="5" t="s">
        <v>472</v>
      </c>
      <c r="F876" s="4" t="s">
        <v>473</v>
      </c>
      <c r="G876" s="54" t="s">
        <v>3774</v>
      </c>
      <c r="H876" s="54" t="s">
        <v>61</v>
      </c>
      <c r="I876" s="59">
        <v>3</v>
      </c>
      <c r="J876" s="6">
        <v>80439000000</v>
      </c>
      <c r="K876" s="54" t="s">
        <v>34</v>
      </c>
      <c r="L876" s="59">
        <v>1859.89</v>
      </c>
      <c r="M876" s="231"/>
      <c r="N876" s="232"/>
      <c r="O876" s="46" t="s">
        <v>3657</v>
      </c>
      <c r="P876" s="234"/>
      <c r="Q876" s="234"/>
    </row>
    <row r="877" spans="1:17" ht="38.25" x14ac:dyDescent="0.2">
      <c r="A877" s="54">
        <v>862</v>
      </c>
      <c r="B877" s="4" t="s">
        <v>154</v>
      </c>
      <c r="C877" s="61" t="s">
        <v>11</v>
      </c>
      <c r="D877" s="54">
        <v>2893140</v>
      </c>
      <c r="E877" s="5" t="s">
        <v>476</v>
      </c>
      <c r="F877" s="4" t="s">
        <v>477</v>
      </c>
      <c r="G877" s="54" t="s">
        <v>3774</v>
      </c>
      <c r="H877" s="54" t="s">
        <v>61</v>
      </c>
      <c r="I877" s="59">
        <v>10</v>
      </c>
      <c r="J877" s="6">
        <v>80439000000</v>
      </c>
      <c r="K877" s="54" t="s">
        <v>34</v>
      </c>
      <c r="L877" s="59">
        <v>1008.46</v>
      </c>
      <c r="M877" s="231"/>
      <c r="N877" s="232"/>
      <c r="O877" s="46" t="s">
        <v>3657</v>
      </c>
      <c r="P877" s="234"/>
      <c r="Q877" s="234"/>
    </row>
    <row r="878" spans="1:17" ht="38.25" x14ac:dyDescent="0.2">
      <c r="A878" s="54">
        <v>863</v>
      </c>
      <c r="B878" s="4" t="s">
        <v>154</v>
      </c>
      <c r="C878" s="61" t="s">
        <v>11</v>
      </c>
      <c r="D878" s="54">
        <v>2893140</v>
      </c>
      <c r="E878" s="5" t="s">
        <v>478</v>
      </c>
      <c r="F878" s="4" t="s">
        <v>477</v>
      </c>
      <c r="G878" s="54" t="s">
        <v>3774</v>
      </c>
      <c r="H878" s="54" t="s">
        <v>61</v>
      </c>
      <c r="I878" s="59">
        <v>5</v>
      </c>
      <c r="J878" s="6">
        <v>80439000000</v>
      </c>
      <c r="K878" s="54" t="s">
        <v>34</v>
      </c>
      <c r="L878" s="59">
        <v>519.74</v>
      </c>
      <c r="M878" s="231"/>
      <c r="N878" s="232"/>
      <c r="O878" s="46" t="s">
        <v>3657</v>
      </c>
      <c r="P878" s="234"/>
      <c r="Q878" s="234"/>
    </row>
    <row r="879" spans="1:17" ht="38.25" x14ac:dyDescent="0.2">
      <c r="A879" s="54">
        <v>864</v>
      </c>
      <c r="B879" s="4" t="s">
        <v>154</v>
      </c>
      <c r="C879" s="61" t="s">
        <v>11</v>
      </c>
      <c r="D879" s="54">
        <v>2893140</v>
      </c>
      <c r="E879" s="5" t="s">
        <v>479</v>
      </c>
      <c r="F879" s="4" t="s">
        <v>480</v>
      </c>
      <c r="G879" s="54" t="s">
        <v>3774</v>
      </c>
      <c r="H879" s="54" t="s">
        <v>61</v>
      </c>
      <c r="I879" s="59">
        <v>10</v>
      </c>
      <c r="J879" s="6">
        <v>80439000000</v>
      </c>
      <c r="K879" s="54" t="s">
        <v>34</v>
      </c>
      <c r="L879" s="59">
        <v>15768.15</v>
      </c>
      <c r="M879" s="231"/>
      <c r="N879" s="232"/>
      <c r="O879" s="46" t="s">
        <v>3657</v>
      </c>
      <c r="P879" s="234"/>
      <c r="Q879" s="234"/>
    </row>
    <row r="880" spans="1:17" ht="38.25" x14ac:dyDescent="0.2">
      <c r="A880" s="54">
        <v>865</v>
      </c>
      <c r="B880" s="4" t="s">
        <v>154</v>
      </c>
      <c r="C880" s="61" t="s">
        <v>11</v>
      </c>
      <c r="D880" s="54">
        <v>2893140</v>
      </c>
      <c r="E880" s="5" t="s">
        <v>481</v>
      </c>
      <c r="F880" s="4" t="s">
        <v>480</v>
      </c>
      <c r="G880" s="54" t="s">
        <v>3774</v>
      </c>
      <c r="H880" s="54" t="s">
        <v>61</v>
      </c>
      <c r="I880" s="59">
        <v>7</v>
      </c>
      <c r="J880" s="6">
        <v>80439000000</v>
      </c>
      <c r="K880" s="54" t="s">
        <v>34</v>
      </c>
      <c r="L880" s="59">
        <v>16184.97</v>
      </c>
      <c r="M880" s="231"/>
      <c r="N880" s="232"/>
      <c r="O880" s="46" t="s">
        <v>3657</v>
      </c>
      <c r="P880" s="234"/>
      <c r="Q880" s="234"/>
    </row>
    <row r="881" spans="1:17" ht="38.25" x14ac:dyDescent="0.2">
      <c r="A881" s="54">
        <v>866</v>
      </c>
      <c r="B881" s="4" t="s">
        <v>154</v>
      </c>
      <c r="C881" s="61" t="s">
        <v>11</v>
      </c>
      <c r="D881" s="54">
        <v>2893140</v>
      </c>
      <c r="E881" s="5" t="s">
        <v>482</v>
      </c>
      <c r="F881" s="4" t="s">
        <v>480</v>
      </c>
      <c r="G881" s="54" t="s">
        <v>3774</v>
      </c>
      <c r="H881" s="54" t="s">
        <v>61</v>
      </c>
      <c r="I881" s="59">
        <v>10</v>
      </c>
      <c r="J881" s="6">
        <v>80439000000</v>
      </c>
      <c r="K881" s="54" t="s">
        <v>34</v>
      </c>
      <c r="L881" s="59">
        <v>33260.730000000003</v>
      </c>
      <c r="M881" s="231"/>
      <c r="N881" s="232"/>
      <c r="O881" s="46" t="s">
        <v>3657</v>
      </c>
      <c r="P881" s="234"/>
      <c r="Q881" s="234"/>
    </row>
    <row r="882" spans="1:17" ht="38.25" x14ac:dyDescent="0.2">
      <c r="A882" s="54">
        <v>867</v>
      </c>
      <c r="B882" s="4" t="s">
        <v>154</v>
      </c>
      <c r="C882" s="61" t="s">
        <v>11</v>
      </c>
      <c r="D882" s="54">
        <v>2893140</v>
      </c>
      <c r="E882" s="5" t="s">
        <v>483</v>
      </c>
      <c r="F882" s="4" t="s">
        <v>484</v>
      </c>
      <c r="G882" s="54" t="s">
        <v>3774</v>
      </c>
      <c r="H882" s="54" t="s">
        <v>61</v>
      </c>
      <c r="I882" s="59">
        <v>10</v>
      </c>
      <c r="J882" s="6">
        <v>80439000000</v>
      </c>
      <c r="K882" s="54" t="s">
        <v>34</v>
      </c>
      <c r="L882" s="59">
        <v>2078.12</v>
      </c>
      <c r="M882" s="231"/>
      <c r="N882" s="232"/>
      <c r="O882" s="46" t="s">
        <v>3657</v>
      </c>
      <c r="P882" s="234"/>
      <c r="Q882" s="234"/>
    </row>
    <row r="883" spans="1:17" ht="38.25" x14ac:dyDescent="0.2">
      <c r="A883" s="54">
        <v>868</v>
      </c>
      <c r="B883" s="4" t="s">
        <v>154</v>
      </c>
      <c r="C883" s="61" t="s">
        <v>11</v>
      </c>
      <c r="D883" s="54">
        <v>2893140</v>
      </c>
      <c r="E883" s="5" t="s">
        <v>485</v>
      </c>
      <c r="F883" s="4" t="s">
        <v>484</v>
      </c>
      <c r="G883" s="54" t="s">
        <v>3774</v>
      </c>
      <c r="H883" s="54" t="s">
        <v>61</v>
      </c>
      <c r="I883" s="59">
        <v>10</v>
      </c>
      <c r="J883" s="6">
        <v>80439000000</v>
      </c>
      <c r="K883" s="54" t="s">
        <v>34</v>
      </c>
      <c r="L883" s="59">
        <v>2664.19</v>
      </c>
      <c r="M883" s="231"/>
      <c r="N883" s="232"/>
      <c r="O883" s="46" t="s">
        <v>3657</v>
      </c>
      <c r="P883" s="234"/>
      <c r="Q883" s="234"/>
    </row>
    <row r="884" spans="1:17" ht="38.25" x14ac:dyDescent="0.2">
      <c r="A884" s="54">
        <v>869</v>
      </c>
      <c r="B884" s="4" t="s">
        <v>154</v>
      </c>
      <c r="C884" s="61" t="s">
        <v>11</v>
      </c>
      <c r="D884" s="54">
        <v>2893140</v>
      </c>
      <c r="E884" s="5" t="s">
        <v>486</v>
      </c>
      <c r="F884" s="4" t="s">
        <v>484</v>
      </c>
      <c r="G884" s="54" t="s">
        <v>3774</v>
      </c>
      <c r="H884" s="54" t="s">
        <v>61</v>
      </c>
      <c r="I884" s="59">
        <v>10</v>
      </c>
      <c r="J884" s="6">
        <v>80439000000</v>
      </c>
      <c r="K884" s="54" t="s">
        <v>34</v>
      </c>
      <c r="L884" s="59">
        <v>3034.98</v>
      </c>
      <c r="M884" s="231"/>
      <c r="N884" s="232"/>
      <c r="O884" s="46" t="s">
        <v>3657</v>
      </c>
      <c r="P884" s="234"/>
      <c r="Q884" s="234"/>
    </row>
    <row r="885" spans="1:17" ht="38.25" x14ac:dyDescent="0.2">
      <c r="A885" s="54">
        <v>870</v>
      </c>
      <c r="B885" s="4" t="s">
        <v>154</v>
      </c>
      <c r="C885" s="61" t="s">
        <v>11</v>
      </c>
      <c r="D885" s="54">
        <v>2893140</v>
      </c>
      <c r="E885" s="5" t="s">
        <v>487</v>
      </c>
      <c r="F885" s="4" t="s">
        <v>484</v>
      </c>
      <c r="G885" s="54" t="s">
        <v>3774</v>
      </c>
      <c r="H885" s="54" t="s">
        <v>61</v>
      </c>
      <c r="I885" s="59">
        <v>10</v>
      </c>
      <c r="J885" s="6">
        <v>80439000000</v>
      </c>
      <c r="K885" s="54" t="s">
        <v>34</v>
      </c>
      <c r="L885" s="59">
        <v>4472.24</v>
      </c>
      <c r="M885" s="231"/>
      <c r="N885" s="232"/>
      <c r="O885" s="46" t="s">
        <v>3657</v>
      </c>
      <c r="P885" s="234"/>
      <c r="Q885" s="234"/>
    </row>
    <row r="886" spans="1:17" ht="38.25" x14ac:dyDescent="0.2">
      <c r="A886" s="54">
        <v>871</v>
      </c>
      <c r="B886" s="4" t="s">
        <v>154</v>
      </c>
      <c r="C886" s="61" t="s">
        <v>11</v>
      </c>
      <c r="D886" s="54">
        <v>2893140</v>
      </c>
      <c r="E886" s="5" t="s">
        <v>488</v>
      </c>
      <c r="F886" s="4" t="s">
        <v>489</v>
      </c>
      <c r="G886" s="54" t="s">
        <v>3774</v>
      </c>
      <c r="H886" s="54" t="s">
        <v>61</v>
      </c>
      <c r="I886" s="59">
        <v>2</v>
      </c>
      <c r="J886" s="6">
        <v>80439000000</v>
      </c>
      <c r="K886" s="54" t="s">
        <v>34</v>
      </c>
      <c r="L886" s="59">
        <v>2200.48</v>
      </c>
      <c r="M886" s="231"/>
      <c r="N886" s="232"/>
      <c r="O886" s="46" t="s">
        <v>3657</v>
      </c>
      <c r="P886" s="234"/>
      <c r="Q886" s="234"/>
    </row>
    <row r="887" spans="1:17" ht="38.25" x14ac:dyDescent="0.2">
      <c r="A887" s="54">
        <v>872</v>
      </c>
      <c r="B887" s="4" t="s">
        <v>154</v>
      </c>
      <c r="C887" s="61" t="s">
        <v>11</v>
      </c>
      <c r="D887" s="54">
        <v>2893140</v>
      </c>
      <c r="E887" s="5" t="s">
        <v>490</v>
      </c>
      <c r="F887" s="4" t="s">
        <v>489</v>
      </c>
      <c r="G887" s="54" t="s">
        <v>3774</v>
      </c>
      <c r="H887" s="54" t="s">
        <v>61</v>
      </c>
      <c r="I887" s="59">
        <v>2</v>
      </c>
      <c r="J887" s="6">
        <v>80439000000</v>
      </c>
      <c r="K887" s="54" t="s">
        <v>34</v>
      </c>
      <c r="L887" s="59">
        <v>2981.82</v>
      </c>
      <c r="M887" s="231"/>
      <c r="N887" s="232"/>
      <c r="O887" s="46" t="s">
        <v>3657</v>
      </c>
      <c r="P887" s="234"/>
      <c r="Q887" s="234"/>
    </row>
    <row r="888" spans="1:17" ht="38.25" x14ac:dyDescent="0.2">
      <c r="A888" s="54">
        <v>873</v>
      </c>
      <c r="B888" s="4" t="s">
        <v>154</v>
      </c>
      <c r="C888" s="61" t="s">
        <v>11</v>
      </c>
      <c r="D888" s="54">
        <v>2893140</v>
      </c>
      <c r="E888" s="5" t="s">
        <v>491</v>
      </c>
      <c r="F888" s="4" t="s">
        <v>489</v>
      </c>
      <c r="G888" s="54" t="s">
        <v>3774</v>
      </c>
      <c r="H888" s="54" t="s">
        <v>61</v>
      </c>
      <c r="I888" s="59">
        <v>2</v>
      </c>
      <c r="J888" s="6">
        <v>80439000000</v>
      </c>
      <c r="K888" s="54" t="s">
        <v>34</v>
      </c>
      <c r="L888" s="59">
        <v>4765.66</v>
      </c>
      <c r="M888" s="231"/>
      <c r="N888" s="232"/>
      <c r="O888" s="46" t="s">
        <v>3657</v>
      </c>
      <c r="P888" s="234"/>
      <c r="Q888" s="234"/>
    </row>
    <row r="889" spans="1:17" ht="38.25" x14ac:dyDescent="0.2">
      <c r="A889" s="54">
        <v>874</v>
      </c>
      <c r="B889" s="4" t="s">
        <v>154</v>
      </c>
      <c r="C889" s="61" t="s">
        <v>11</v>
      </c>
      <c r="D889" s="54">
        <v>2893140</v>
      </c>
      <c r="E889" s="5" t="s">
        <v>492</v>
      </c>
      <c r="F889" s="4" t="s">
        <v>489</v>
      </c>
      <c r="G889" s="54" t="s">
        <v>3774</v>
      </c>
      <c r="H889" s="54" t="s">
        <v>61</v>
      </c>
      <c r="I889" s="59">
        <v>2</v>
      </c>
      <c r="J889" s="6">
        <v>80439000000</v>
      </c>
      <c r="K889" s="54" t="s">
        <v>34</v>
      </c>
      <c r="L889" s="59">
        <v>7722.38</v>
      </c>
      <c r="M889" s="231"/>
      <c r="N889" s="232"/>
      <c r="O889" s="46" t="s">
        <v>3657</v>
      </c>
      <c r="P889" s="234"/>
      <c r="Q889" s="234"/>
    </row>
    <row r="890" spans="1:17" ht="38.25" x14ac:dyDescent="0.2">
      <c r="A890" s="54">
        <v>875</v>
      </c>
      <c r="B890" s="4" t="s">
        <v>154</v>
      </c>
      <c r="C890" s="61" t="s">
        <v>11</v>
      </c>
      <c r="D890" s="54">
        <v>2893140</v>
      </c>
      <c r="E890" s="5" t="s">
        <v>493</v>
      </c>
      <c r="F890" s="4" t="s">
        <v>494</v>
      </c>
      <c r="G890" s="54" t="s">
        <v>3774</v>
      </c>
      <c r="H890" s="54" t="s">
        <v>61</v>
      </c>
      <c r="I890" s="59">
        <v>10</v>
      </c>
      <c r="J890" s="6">
        <v>80439000000</v>
      </c>
      <c r="K890" s="54" t="s">
        <v>34</v>
      </c>
      <c r="L890" s="59">
        <v>1309.29</v>
      </c>
      <c r="M890" s="231"/>
      <c r="N890" s="232"/>
      <c r="O890" s="46" t="s">
        <v>3657</v>
      </c>
      <c r="P890" s="234"/>
      <c r="Q890" s="234"/>
    </row>
    <row r="891" spans="1:17" ht="38.25" x14ac:dyDescent="0.2">
      <c r="A891" s="54">
        <v>876</v>
      </c>
      <c r="B891" s="4" t="s">
        <v>154</v>
      </c>
      <c r="C891" s="61" t="s">
        <v>11</v>
      </c>
      <c r="D891" s="54">
        <v>2893140</v>
      </c>
      <c r="E891" s="5" t="s">
        <v>495</v>
      </c>
      <c r="F891" s="4" t="s">
        <v>496</v>
      </c>
      <c r="G891" s="54" t="s">
        <v>3774</v>
      </c>
      <c r="H891" s="54" t="s">
        <v>61</v>
      </c>
      <c r="I891" s="59">
        <v>10</v>
      </c>
      <c r="J891" s="6">
        <v>80439000000</v>
      </c>
      <c r="K891" s="54" t="s">
        <v>34</v>
      </c>
      <c r="L891" s="59">
        <v>4913.3500000000004</v>
      </c>
      <c r="M891" s="231"/>
      <c r="N891" s="232"/>
      <c r="O891" s="46" t="s">
        <v>3657</v>
      </c>
      <c r="P891" s="234"/>
      <c r="Q891" s="234"/>
    </row>
    <row r="892" spans="1:17" ht="38.25" x14ac:dyDescent="0.2">
      <c r="A892" s="54">
        <v>877</v>
      </c>
      <c r="B892" s="4" t="s">
        <v>154</v>
      </c>
      <c r="C892" s="61" t="s">
        <v>11</v>
      </c>
      <c r="D892" s="54">
        <v>2893140</v>
      </c>
      <c r="E892" s="5" t="s">
        <v>497</v>
      </c>
      <c r="F892" s="4" t="s">
        <v>496</v>
      </c>
      <c r="G892" s="54" t="s">
        <v>3774</v>
      </c>
      <c r="H892" s="54" t="s">
        <v>61</v>
      </c>
      <c r="I892" s="59">
        <v>20</v>
      </c>
      <c r="J892" s="6">
        <v>80439000000</v>
      </c>
      <c r="K892" s="54" t="s">
        <v>34</v>
      </c>
      <c r="L892" s="59">
        <v>10940.48</v>
      </c>
      <c r="M892" s="231"/>
      <c r="N892" s="232"/>
      <c r="O892" s="46" t="s">
        <v>3657</v>
      </c>
      <c r="P892" s="234"/>
      <c r="Q892" s="234"/>
    </row>
    <row r="893" spans="1:17" ht="38.25" x14ac:dyDescent="0.2">
      <c r="A893" s="54">
        <v>878</v>
      </c>
      <c r="B893" s="4" t="s">
        <v>154</v>
      </c>
      <c r="C893" s="61" t="s">
        <v>11</v>
      </c>
      <c r="D893" s="54">
        <v>2893140</v>
      </c>
      <c r="E893" s="5" t="s">
        <v>498</v>
      </c>
      <c r="F893" s="4" t="s">
        <v>499</v>
      </c>
      <c r="G893" s="54" t="s">
        <v>3774</v>
      </c>
      <c r="H893" s="54" t="s">
        <v>61</v>
      </c>
      <c r="I893" s="59">
        <v>10</v>
      </c>
      <c r="J893" s="6">
        <v>80439000000</v>
      </c>
      <c r="K893" s="54" t="s">
        <v>34</v>
      </c>
      <c r="L893" s="59">
        <v>5315.19</v>
      </c>
      <c r="M893" s="231"/>
      <c r="N893" s="232"/>
      <c r="O893" s="46" t="s">
        <v>3657</v>
      </c>
      <c r="P893" s="234"/>
      <c r="Q893" s="234"/>
    </row>
    <row r="894" spans="1:17" ht="38.25" x14ac:dyDescent="0.2">
      <c r="A894" s="54">
        <v>879</v>
      </c>
      <c r="B894" s="4" t="s">
        <v>154</v>
      </c>
      <c r="C894" s="61" t="s">
        <v>11</v>
      </c>
      <c r="D894" s="54">
        <v>2893140</v>
      </c>
      <c r="E894" s="5" t="s">
        <v>500</v>
      </c>
      <c r="F894" s="4" t="s">
        <v>496</v>
      </c>
      <c r="G894" s="54" t="s">
        <v>3774</v>
      </c>
      <c r="H894" s="54" t="s">
        <v>61</v>
      </c>
      <c r="I894" s="59">
        <v>10</v>
      </c>
      <c r="J894" s="6">
        <v>80439000000</v>
      </c>
      <c r="K894" s="54" t="s">
        <v>34</v>
      </c>
      <c r="L894" s="59">
        <v>2915.85</v>
      </c>
      <c r="M894" s="231"/>
      <c r="N894" s="232"/>
      <c r="O894" s="46" t="s">
        <v>3657</v>
      </c>
      <c r="P894" s="234"/>
      <c r="Q894" s="234"/>
    </row>
    <row r="895" spans="1:17" ht="38.25" x14ac:dyDescent="0.2">
      <c r="A895" s="54">
        <v>880</v>
      </c>
      <c r="B895" s="4" t="s">
        <v>154</v>
      </c>
      <c r="C895" s="61" t="s">
        <v>11</v>
      </c>
      <c r="D895" s="54">
        <v>2893140</v>
      </c>
      <c r="E895" s="5" t="s">
        <v>501</v>
      </c>
      <c r="F895" s="4" t="s">
        <v>499</v>
      </c>
      <c r="G895" s="54" t="s">
        <v>3774</v>
      </c>
      <c r="H895" s="54" t="s">
        <v>61</v>
      </c>
      <c r="I895" s="59">
        <v>10</v>
      </c>
      <c r="J895" s="6">
        <v>80439000000</v>
      </c>
      <c r="K895" s="54" t="s">
        <v>34</v>
      </c>
      <c r="L895" s="59">
        <v>2966.51</v>
      </c>
      <c r="M895" s="231"/>
      <c r="N895" s="232"/>
      <c r="O895" s="46" t="s">
        <v>3657</v>
      </c>
      <c r="P895" s="234"/>
      <c r="Q895" s="234"/>
    </row>
    <row r="896" spans="1:17" ht="38.25" x14ac:dyDescent="0.2">
      <c r="A896" s="54">
        <v>881</v>
      </c>
      <c r="B896" s="4" t="s">
        <v>154</v>
      </c>
      <c r="C896" s="61" t="s">
        <v>11</v>
      </c>
      <c r="D896" s="54">
        <v>2893140</v>
      </c>
      <c r="E896" s="5" t="s">
        <v>502</v>
      </c>
      <c r="F896" s="4" t="s">
        <v>499</v>
      </c>
      <c r="G896" s="54" t="s">
        <v>3774</v>
      </c>
      <c r="H896" s="54" t="s">
        <v>61</v>
      </c>
      <c r="I896" s="59">
        <v>20</v>
      </c>
      <c r="J896" s="6">
        <v>80439000000</v>
      </c>
      <c r="K896" s="54" t="s">
        <v>34</v>
      </c>
      <c r="L896" s="59">
        <v>7350.31</v>
      </c>
      <c r="M896" s="231"/>
      <c r="N896" s="232"/>
      <c r="O896" s="46" t="s">
        <v>3657</v>
      </c>
      <c r="P896" s="234"/>
      <c r="Q896" s="234"/>
    </row>
    <row r="897" spans="1:17" ht="38.25" x14ac:dyDescent="0.2">
      <c r="A897" s="54">
        <v>882</v>
      </c>
      <c r="B897" s="4" t="s">
        <v>154</v>
      </c>
      <c r="C897" s="61" t="s">
        <v>11</v>
      </c>
      <c r="D897" s="54">
        <v>2893140</v>
      </c>
      <c r="E897" s="5" t="s">
        <v>503</v>
      </c>
      <c r="F897" s="4" t="s">
        <v>494</v>
      </c>
      <c r="G897" s="54" t="s">
        <v>3774</v>
      </c>
      <c r="H897" s="54" t="s">
        <v>61</v>
      </c>
      <c r="I897" s="59">
        <v>20</v>
      </c>
      <c r="J897" s="6">
        <v>80439000000</v>
      </c>
      <c r="K897" s="54" t="s">
        <v>34</v>
      </c>
      <c r="L897" s="59">
        <v>8150.58</v>
      </c>
      <c r="M897" s="231"/>
      <c r="N897" s="232"/>
      <c r="O897" s="46">
        <v>42095</v>
      </c>
      <c r="P897" s="234"/>
      <c r="Q897" s="234"/>
    </row>
    <row r="898" spans="1:17" ht="38.25" x14ac:dyDescent="0.2">
      <c r="A898" s="54">
        <v>883</v>
      </c>
      <c r="B898" s="4" t="s">
        <v>154</v>
      </c>
      <c r="C898" s="61" t="s">
        <v>11</v>
      </c>
      <c r="D898" s="54">
        <v>2893140</v>
      </c>
      <c r="E898" s="5" t="s">
        <v>504</v>
      </c>
      <c r="F898" s="4" t="s">
        <v>499</v>
      </c>
      <c r="G898" s="54" t="s">
        <v>3774</v>
      </c>
      <c r="H898" s="54" t="s">
        <v>61</v>
      </c>
      <c r="I898" s="59">
        <v>40</v>
      </c>
      <c r="J898" s="6">
        <v>80439000000</v>
      </c>
      <c r="K898" s="54" t="s">
        <v>34</v>
      </c>
      <c r="L898" s="59">
        <v>19909.77</v>
      </c>
      <c r="M898" s="231"/>
      <c r="N898" s="232"/>
      <c r="O898" s="46" t="s">
        <v>3657</v>
      </c>
      <c r="P898" s="234"/>
      <c r="Q898" s="234"/>
    </row>
    <row r="899" spans="1:17" ht="38.25" x14ac:dyDescent="0.2">
      <c r="A899" s="54">
        <v>884</v>
      </c>
      <c r="B899" s="4" t="s">
        <v>154</v>
      </c>
      <c r="C899" s="61" t="s">
        <v>11</v>
      </c>
      <c r="D899" s="54">
        <v>2893140</v>
      </c>
      <c r="E899" s="5" t="s">
        <v>505</v>
      </c>
      <c r="F899" s="4" t="s">
        <v>499</v>
      </c>
      <c r="G899" s="54" t="s">
        <v>3774</v>
      </c>
      <c r="H899" s="54" t="s">
        <v>61</v>
      </c>
      <c r="I899" s="59">
        <v>40</v>
      </c>
      <c r="J899" s="6">
        <v>80439000000</v>
      </c>
      <c r="K899" s="54" t="s">
        <v>34</v>
      </c>
      <c r="L899" s="59">
        <v>21961.49</v>
      </c>
      <c r="M899" s="231"/>
      <c r="N899" s="232"/>
      <c r="O899" s="46" t="s">
        <v>3657</v>
      </c>
      <c r="P899" s="234"/>
      <c r="Q899" s="234"/>
    </row>
    <row r="900" spans="1:17" ht="38.25" x14ac:dyDescent="0.2">
      <c r="A900" s="54">
        <v>885</v>
      </c>
      <c r="B900" s="4" t="s">
        <v>154</v>
      </c>
      <c r="C900" s="61" t="s">
        <v>11</v>
      </c>
      <c r="D900" s="54">
        <v>2893140</v>
      </c>
      <c r="E900" s="5" t="s">
        <v>506</v>
      </c>
      <c r="F900" s="4" t="s">
        <v>507</v>
      </c>
      <c r="G900" s="54" t="s">
        <v>3774</v>
      </c>
      <c r="H900" s="54" t="s">
        <v>61</v>
      </c>
      <c r="I900" s="59">
        <v>10</v>
      </c>
      <c r="J900" s="6">
        <v>80439000000</v>
      </c>
      <c r="K900" s="54" t="s">
        <v>34</v>
      </c>
      <c r="L900" s="59">
        <v>3093.16</v>
      </c>
      <c r="M900" s="231"/>
      <c r="N900" s="232"/>
      <c r="O900" s="46" t="s">
        <v>3657</v>
      </c>
      <c r="P900" s="234"/>
      <c r="Q900" s="234"/>
    </row>
    <row r="901" spans="1:17" ht="38.25" x14ac:dyDescent="0.2">
      <c r="A901" s="54">
        <v>886</v>
      </c>
      <c r="B901" s="4" t="s">
        <v>154</v>
      </c>
      <c r="C901" s="61" t="s">
        <v>11</v>
      </c>
      <c r="D901" s="54">
        <v>2893140</v>
      </c>
      <c r="E901" s="5" t="s">
        <v>508</v>
      </c>
      <c r="F901" s="4" t="s">
        <v>494</v>
      </c>
      <c r="G901" s="54" t="s">
        <v>3774</v>
      </c>
      <c r="H901" s="54" t="s">
        <v>61</v>
      </c>
      <c r="I901" s="59">
        <v>10</v>
      </c>
      <c r="J901" s="6">
        <v>80439000000</v>
      </c>
      <c r="K901" s="54" t="s">
        <v>34</v>
      </c>
      <c r="L901" s="59">
        <v>14594.99</v>
      </c>
      <c r="M901" s="231"/>
      <c r="N901" s="232"/>
      <c r="O901" s="46" t="s">
        <v>3657</v>
      </c>
      <c r="P901" s="234"/>
      <c r="Q901" s="234"/>
    </row>
    <row r="902" spans="1:17" ht="38.25" x14ac:dyDescent="0.2">
      <c r="A902" s="54">
        <v>887</v>
      </c>
      <c r="B902" s="4" t="s">
        <v>154</v>
      </c>
      <c r="C902" s="61" t="s">
        <v>11</v>
      </c>
      <c r="D902" s="54">
        <v>2893140</v>
      </c>
      <c r="E902" s="5" t="s">
        <v>509</v>
      </c>
      <c r="F902" s="4" t="s">
        <v>510</v>
      </c>
      <c r="G902" s="54" t="s">
        <v>3774</v>
      </c>
      <c r="H902" s="54" t="s">
        <v>61</v>
      </c>
      <c r="I902" s="59">
        <v>5</v>
      </c>
      <c r="J902" s="6">
        <v>80439000000</v>
      </c>
      <c r="K902" s="54" t="s">
        <v>34</v>
      </c>
      <c r="L902" s="59">
        <v>3448.69</v>
      </c>
      <c r="M902" s="231"/>
      <c r="N902" s="232"/>
      <c r="O902" s="46" t="s">
        <v>3657</v>
      </c>
      <c r="P902" s="234"/>
      <c r="Q902" s="234"/>
    </row>
    <row r="903" spans="1:17" ht="38.25" x14ac:dyDescent="0.2">
      <c r="A903" s="54">
        <v>888</v>
      </c>
      <c r="B903" s="4" t="s">
        <v>154</v>
      </c>
      <c r="C903" s="61" t="s">
        <v>11</v>
      </c>
      <c r="D903" s="54">
        <v>2893140</v>
      </c>
      <c r="E903" s="5" t="s">
        <v>511</v>
      </c>
      <c r="F903" s="4" t="s">
        <v>494</v>
      </c>
      <c r="G903" s="54" t="s">
        <v>3774</v>
      </c>
      <c r="H903" s="54" t="s">
        <v>61</v>
      </c>
      <c r="I903" s="59">
        <v>10</v>
      </c>
      <c r="J903" s="6">
        <v>80439000000</v>
      </c>
      <c r="K903" s="54" t="s">
        <v>34</v>
      </c>
      <c r="L903" s="59">
        <v>15628.19</v>
      </c>
      <c r="M903" s="231"/>
      <c r="N903" s="232"/>
      <c r="O903" s="46" t="s">
        <v>3657</v>
      </c>
      <c r="P903" s="234"/>
      <c r="Q903" s="234"/>
    </row>
    <row r="904" spans="1:17" ht="38.25" x14ac:dyDescent="0.2">
      <c r="A904" s="54">
        <v>889</v>
      </c>
      <c r="B904" s="4" t="s">
        <v>154</v>
      </c>
      <c r="C904" s="61" t="s">
        <v>11</v>
      </c>
      <c r="D904" s="54">
        <v>2893140</v>
      </c>
      <c r="E904" s="5" t="s">
        <v>512</v>
      </c>
      <c r="F904" s="4" t="s">
        <v>510</v>
      </c>
      <c r="G904" s="54" t="s">
        <v>3774</v>
      </c>
      <c r="H904" s="54" t="s">
        <v>61</v>
      </c>
      <c r="I904" s="59">
        <v>5</v>
      </c>
      <c r="J904" s="6">
        <v>80439000000</v>
      </c>
      <c r="K904" s="54" t="s">
        <v>34</v>
      </c>
      <c r="L904" s="59">
        <v>6910.63</v>
      </c>
      <c r="M904" s="231"/>
      <c r="N904" s="232"/>
      <c r="O904" s="46" t="s">
        <v>3657</v>
      </c>
      <c r="P904" s="234"/>
      <c r="Q904" s="234"/>
    </row>
    <row r="905" spans="1:17" ht="38.25" x14ac:dyDescent="0.2">
      <c r="A905" s="54">
        <v>890</v>
      </c>
      <c r="B905" s="4" t="s">
        <v>154</v>
      </c>
      <c r="C905" s="61" t="s">
        <v>11</v>
      </c>
      <c r="D905" s="54">
        <v>2893140</v>
      </c>
      <c r="E905" s="5" t="s">
        <v>513</v>
      </c>
      <c r="F905" s="4" t="s">
        <v>494</v>
      </c>
      <c r="G905" s="54" t="s">
        <v>3774</v>
      </c>
      <c r="H905" s="54" t="s">
        <v>61</v>
      </c>
      <c r="I905" s="59">
        <v>10</v>
      </c>
      <c r="J905" s="6">
        <v>80439000000</v>
      </c>
      <c r="K905" s="54" t="s">
        <v>34</v>
      </c>
      <c r="L905" s="59">
        <v>18573.72</v>
      </c>
      <c r="M905" s="231"/>
      <c r="N905" s="232"/>
      <c r="O905" s="46" t="s">
        <v>3657</v>
      </c>
      <c r="P905" s="234"/>
      <c r="Q905" s="234"/>
    </row>
    <row r="906" spans="1:17" ht="38.25" x14ac:dyDescent="0.2">
      <c r="A906" s="54">
        <v>891</v>
      </c>
      <c r="B906" s="4" t="s">
        <v>154</v>
      </c>
      <c r="C906" s="61" t="s">
        <v>11</v>
      </c>
      <c r="D906" s="54">
        <v>2893140</v>
      </c>
      <c r="E906" s="5" t="s">
        <v>514</v>
      </c>
      <c r="F906" s="4" t="s">
        <v>510</v>
      </c>
      <c r="G906" s="54" t="s">
        <v>3774</v>
      </c>
      <c r="H906" s="54" t="s">
        <v>61</v>
      </c>
      <c r="I906" s="59">
        <v>5</v>
      </c>
      <c r="J906" s="6">
        <v>80439000000</v>
      </c>
      <c r="K906" s="54" t="s">
        <v>34</v>
      </c>
      <c r="L906" s="59">
        <v>10164.67</v>
      </c>
      <c r="M906" s="231"/>
      <c r="N906" s="232"/>
      <c r="O906" s="46" t="s">
        <v>3657</v>
      </c>
      <c r="P906" s="234"/>
      <c r="Q906" s="234"/>
    </row>
    <row r="907" spans="1:17" ht="38.25" x14ac:dyDescent="0.2">
      <c r="A907" s="54">
        <v>892</v>
      </c>
      <c r="B907" s="4" t="s">
        <v>154</v>
      </c>
      <c r="C907" s="61" t="s">
        <v>11</v>
      </c>
      <c r="D907" s="54">
        <v>2893140</v>
      </c>
      <c r="E907" s="5" t="s">
        <v>515</v>
      </c>
      <c r="F907" s="4" t="s">
        <v>499</v>
      </c>
      <c r="G907" s="54" t="s">
        <v>3774</v>
      </c>
      <c r="H907" s="54" t="s">
        <v>61</v>
      </c>
      <c r="I907" s="59">
        <v>5</v>
      </c>
      <c r="J907" s="6">
        <v>80439000000</v>
      </c>
      <c r="K907" s="54" t="s">
        <v>34</v>
      </c>
      <c r="L907" s="59">
        <v>15402.77</v>
      </c>
      <c r="M907" s="231"/>
      <c r="N907" s="232"/>
      <c r="O907" s="46" t="s">
        <v>3657</v>
      </c>
      <c r="P907" s="234"/>
      <c r="Q907" s="234"/>
    </row>
    <row r="908" spans="1:17" ht="38.25" x14ac:dyDescent="0.2">
      <c r="A908" s="54">
        <v>893</v>
      </c>
      <c r="B908" s="4" t="s">
        <v>154</v>
      </c>
      <c r="C908" s="61" t="s">
        <v>11</v>
      </c>
      <c r="D908" s="54">
        <v>2893140</v>
      </c>
      <c r="E908" s="5" t="s">
        <v>516</v>
      </c>
      <c r="F908" s="4" t="s">
        <v>499</v>
      </c>
      <c r="G908" s="54" t="s">
        <v>3774</v>
      </c>
      <c r="H908" s="54" t="s">
        <v>61</v>
      </c>
      <c r="I908" s="59">
        <v>5</v>
      </c>
      <c r="J908" s="6">
        <v>80439000000</v>
      </c>
      <c r="K908" s="54" t="s">
        <v>34</v>
      </c>
      <c r="L908" s="59">
        <v>18170.66</v>
      </c>
      <c r="M908" s="231"/>
      <c r="N908" s="232"/>
      <c r="O908" s="46" t="s">
        <v>3657</v>
      </c>
      <c r="P908" s="234"/>
      <c r="Q908" s="234"/>
    </row>
    <row r="909" spans="1:17" ht="38.25" x14ac:dyDescent="0.2">
      <c r="A909" s="54">
        <v>894</v>
      </c>
      <c r="B909" s="4" t="s">
        <v>154</v>
      </c>
      <c r="C909" s="61" t="s">
        <v>11</v>
      </c>
      <c r="D909" s="54">
        <v>2893140</v>
      </c>
      <c r="E909" s="5" t="s">
        <v>517</v>
      </c>
      <c r="F909" s="4" t="s">
        <v>510</v>
      </c>
      <c r="G909" s="54" t="s">
        <v>3774</v>
      </c>
      <c r="H909" s="54" t="s">
        <v>61</v>
      </c>
      <c r="I909" s="59">
        <v>5</v>
      </c>
      <c r="J909" s="6">
        <v>80439000000</v>
      </c>
      <c r="K909" s="54" t="s">
        <v>34</v>
      </c>
      <c r="L909" s="59">
        <v>36768.519999999997</v>
      </c>
      <c r="M909" s="231"/>
      <c r="N909" s="232"/>
      <c r="O909" s="46">
        <v>42095</v>
      </c>
      <c r="P909" s="234"/>
      <c r="Q909" s="234"/>
    </row>
    <row r="910" spans="1:17" ht="38.25" x14ac:dyDescent="0.2">
      <c r="A910" s="54">
        <v>895</v>
      </c>
      <c r="B910" s="4" t="s">
        <v>154</v>
      </c>
      <c r="C910" s="61" t="s">
        <v>11</v>
      </c>
      <c r="D910" s="54">
        <v>2893140</v>
      </c>
      <c r="E910" s="5" t="s">
        <v>518</v>
      </c>
      <c r="F910" s="4" t="s">
        <v>519</v>
      </c>
      <c r="G910" s="54" t="s">
        <v>3774</v>
      </c>
      <c r="H910" s="54" t="s">
        <v>61</v>
      </c>
      <c r="I910" s="59">
        <v>5</v>
      </c>
      <c r="J910" s="6">
        <v>80439000000</v>
      </c>
      <c r="K910" s="54" t="s">
        <v>34</v>
      </c>
      <c r="L910" s="59">
        <v>3518.87</v>
      </c>
      <c r="M910" s="231"/>
      <c r="N910" s="232"/>
      <c r="O910" s="46">
        <v>42095</v>
      </c>
      <c r="P910" s="234"/>
      <c r="Q910" s="234"/>
    </row>
    <row r="911" spans="1:17" ht="38.25" x14ac:dyDescent="0.2">
      <c r="A911" s="54">
        <v>896</v>
      </c>
      <c r="B911" s="4" t="s">
        <v>154</v>
      </c>
      <c r="C911" s="61" t="s">
        <v>11</v>
      </c>
      <c r="D911" s="54">
        <v>2893140</v>
      </c>
      <c r="E911" s="5" t="s">
        <v>520</v>
      </c>
      <c r="F911" s="4" t="s">
        <v>519</v>
      </c>
      <c r="G911" s="54" t="s">
        <v>3774</v>
      </c>
      <c r="H911" s="54" t="s">
        <v>61</v>
      </c>
      <c r="I911" s="59">
        <v>5</v>
      </c>
      <c r="J911" s="6">
        <v>80439000000</v>
      </c>
      <c r="K911" s="54" t="s">
        <v>34</v>
      </c>
      <c r="L911" s="59">
        <v>5077.45</v>
      </c>
      <c r="M911" s="231"/>
      <c r="N911" s="232"/>
      <c r="O911" s="46">
        <v>42095</v>
      </c>
      <c r="P911" s="234"/>
      <c r="Q911" s="234"/>
    </row>
    <row r="912" spans="1:17" ht="38.25" x14ac:dyDescent="0.2">
      <c r="A912" s="54">
        <v>897</v>
      </c>
      <c r="B912" s="4" t="s">
        <v>154</v>
      </c>
      <c r="C912" s="61" t="s">
        <v>11</v>
      </c>
      <c r="D912" s="54">
        <v>2893140</v>
      </c>
      <c r="E912" s="5" t="s">
        <v>521</v>
      </c>
      <c r="F912" s="4" t="s">
        <v>489</v>
      </c>
      <c r="G912" s="54" t="s">
        <v>3774</v>
      </c>
      <c r="H912" s="54" t="s">
        <v>61</v>
      </c>
      <c r="I912" s="59">
        <v>10</v>
      </c>
      <c r="J912" s="6">
        <v>80439000000</v>
      </c>
      <c r="K912" s="54" t="s">
        <v>34</v>
      </c>
      <c r="L912" s="59">
        <v>795.1</v>
      </c>
      <c r="M912" s="231"/>
      <c r="N912" s="232"/>
      <c r="O912" s="46">
        <v>42095</v>
      </c>
      <c r="P912" s="234"/>
      <c r="Q912" s="234"/>
    </row>
    <row r="913" spans="1:17" ht="38.25" x14ac:dyDescent="0.2">
      <c r="A913" s="54">
        <v>898</v>
      </c>
      <c r="B913" s="4" t="s">
        <v>154</v>
      </c>
      <c r="C913" s="61" t="s">
        <v>11</v>
      </c>
      <c r="D913" s="54">
        <v>2893140</v>
      </c>
      <c r="E913" s="5" t="s">
        <v>522</v>
      </c>
      <c r="F913" s="4" t="s">
        <v>523</v>
      </c>
      <c r="G913" s="54" t="s">
        <v>3774</v>
      </c>
      <c r="H913" s="54" t="s">
        <v>61</v>
      </c>
      <c r="I913" s="59">
        <v>12</v>
      </c>
      <c r="J913" s="6">
        <v>80439000000</v>
      </c>
      <c r="K913" s="54" t="s">
        <v>34</v>
      </c>
      <c r="L913" s="59">
        <v>19586.53</v>
      </c>
      <c r="M913" s="231"/>
      <c r="N913" s="232"/>
      <c r="O913" s="46">
        <v>42095</v>
      </c>
      <c r="P913" s="234"/>
      <c r="Q913" s="234"/>
    </row>
    <row r="914" spans="1:17" ht="38.25" x14ac:dyDescent="0.2">
      <c r="A914" s="54">
        <v>899</v>
      </c>
      <c r="B914" s="4" t="s">
        <v>154</v>
      </c>
      <c r="C914" s="61" t="s">
        <v>11</v>
      </c>
      <c r="D914" s="54">
        <v>2893140</v>
      </c>
      <c r="E914" s="5" t="s">
        <v>524</v>
      </c>
      <c r="F914" s="4" t="s">
        <v>507</v>
      </c>
      <c r="G914" s="54" t="s">
        <v>3774</v>
      </c>
      <c r="H914" s="54" t="s">
        <v>61</v>
      </c>
      <c r="I914" s="59">
        <v>10</v>
      </c>
      <c r="J914" s="6">
        <v>80439000000</v>
      </c>
      <c r="K914" s="54" t="s">
        <v>34</v>
      </c>
      <c r="L914" s="59">
        <v>4506.82</v>
      </c>
      <c r="M914" s="231"/>
      <c r="N914" s="232"/>
      <c r="O914" s="46">
        <v>42095</v>
      </c>
      <c r="P914" s="234"/>
      <c r="Q914" s="234"/>
    </row>
    <row r="915" spans="1:17" ht="38.25" x14ac:dyDescent="0.2">
      <c r="A915" s="54">
        <v>900</v>
      </c>
      <c r="B915" s="4" t="s">
        <v>154</v>
      </c>
      <c r="C915" s="61" t="s">
        <v>11</v>
      </c>
      <c r="D915" s="54">
        <v>2893140</v>
      </c>
      <c r="E915" s="5" t="s">
        <v>525</v>
      </c>
      <c r="F915" s="4" t="s">
        <v>489</v>
      </c>
      <c r="G915" s="54" t="s">
        <v>3774</v>
      </c>
      <c r="H915" s="54" t="s">
        <v>61</v>
      </c>
      <c r="I915" s="59">
        <v>10</v>
      </c>
      <c r="J915" s="6">
        <v>80439000000</v>
      </c>
      <c r="K915" s="54" t="s">
        <v>34</v>
      </c>
      <c r="L915" s="59">
        <v>905.86</v>
      </c>
      <c r="M915" s="231"/>
      <c r="N915" s="232"/>
      <c r="O915" s="46">
        <v>42095</v>
      </c>
      <c r="P915" s="234"/>
      <c r="Q915" s="234"/>
    </row>
    <row r="916" spans="1:17" ht="38.25" x14ac:dyDescent="0.2">
      <c r="A916" s="54">
        <v>901</v>
      </c>
      <c r="B916" s="4" t="s">
        <v>154</v>
      </c>
      <c r="C916" s="61" t="s">
        <v>11</v>
      </c>
      <c r="D916" s="54">
        <v>2893140</v>
      </c>
      <c r="E916" s="5" t="s">
        <v>526</v>
      </c>
      <c r="F916" s="4" t="s">
        <v>523</v>
      </c>
      <c r="G916" s="54" t="s">
        <v>3774</v>
      </c>
      <c r="H916" s="54" t="s">
        <v>61</v>
      </c>
      <c r="I916" s="59">
        <v>5</v>
      </c>
      <c r="J916" s="6">
        <v>80439000000</v>
      </c>
      <c r="K916" s="54" t="s">
        <v>34</v>
      </c>
      <c r="L916" s="59">
        <v>11182.92</v>
      </c>
      <c r="M916" s="231"/>
      <c r="N916" s="232"/>
      <c r="O916" s="46">
        <v>42095</v>
      </c>
      <c r="P916" s="234"/>
      <c r="Q916" s="234"/>
    </row>
    <row r="917" spans="1:17" ht="38.25" x14ac:dyDescent="0.2">
      <c r="A917" s="54">
        <v>902</v>
      </c>
      <c r="B917" s="4" t="s">
        <v>154</v>
      </c>
      <c r="C917" s="61" t="s">
        <v>11</v>
      </c>
      <c r="D917" s="54">
        <v>2893140</v>
      </c>
      <c r="E917" s="5" t="s">
        <v>527</v>
      </c>
      <c r="F917" s="4" t="s">
        <v>507</v>
      </c>
      <c r="G917" s="54" t="s">
        <v>3774</v>
      </c>
      <c r="H917" s="54" t="s">
        <v>61</v>
      </c>
      <c r="I917" s="59">
        <v>12</v>
      </c>
      <c r="J917" s="6">
        <v>80439000000</v>
      </c>
      <c r="K917" s="54" t="s">
        <v>34</v>
      </c>
      <c r="L917" s="59">
        <v>6224.85</v>
      </c>
      <c r="M917" s="231"/>
      <c r="N917" s="232"/>
      <c r="O917" s="46" t="s">
        <v>3657</v>
      </c>
      <c r="P917" s="234"/>
      <c r="Q917" s="234"/>
    </row>
    <row r="918" spans="1:17" ht="38.25" x14ac:dyDescent="0.2">
      <c r="A918" s="54">
        <v>903</v>
      </c>
      <c r="B918" s="4" t="s">
        <v>154</v>
      </c>
      <c r="C918" s="61" t="s">
        <v>11</v>
      </c>
      <c r="D918" s="54">
        <v>2893140</v>
      </c>
      <c r="E918" s="5" t="s">
        <v>528</v>
      </c>
      <c r="F918" s="4" t="s">
        <v>507</v>
      </c>
      <c r="G918" s="54" t="s">
        <v>3774</v>
      </c>
      <c r="H918" s="54" t="s">
        <v>61</v>
      </c>
      <c r="I918" s="59">
        <v>5</v>
      </c>
      <c r="J918" s="6">
        <v>80439000000</v>
      </c>
      <c r="K918" s="54" t="s">
        <v>34</v>
      </c>
      <c r="L918" s="59">
        <v>6738.47</v>
      </c>
      <c r="M918" s="231"/>
      <c r="N918" s="232"/>
      <c r="O918" s="46" t="s">
        <v>3657</v>
      </c>
      <c r="P918" s="234"/>
      <c r="Q918" s="234"/>
    </row>
    <row r="919" spans="1:17" ht="38.25" x14ac:dyDescent="0.2">
      <c r="A919" s="54">
        <v>904</v>
      </c>
      <c r="B919" s="4" t="s">
        <v>154</v>
      </c>
      <c r="C919" s="61" t="s">
        <v>11</v>
      </c>
      <c r="D919" s="54">
        <v>2893140</v>
      </c>
      <c r="E919" s="5" t="s">
        <v>529</v>
      </c>
      <c r="F919" s="4" t="s">
        <v>507</v>
      </c>
      <c r="G919" s="54" t="s">
        <v>3774</v>
      </c>
      <c r="H919" s="54" t="s">
        <v>61</v>
      </c>
      <c r="I919" s="59">
        <v>15</v>
      </c>
      <c r="J919" s="6">
        <v>80439000000</v>
      </c>
      <c r="K919" s="54" t="s">
        <v>34</v>
      </c>
      <c r="L919" s="59">
        <v>1744.53</v>
      </c>
      <c r="M919" s="231"/>
      <c r="N919" s="232"/>
      <c r="O919" s="46" t="s">
        <v>3657</v>
      </c>
      <c r="P919" s="234"/>
      <c r="Q919" s="234"/>
    </row>
    <row r="920" spans="1:17" ht="38.25" x14ac:dyDescent="0.2">
      <c r="A920" s="54">
        <v>905</v>
      </c>
      <c r="B920" s="4" t="s">
        <v>154</v>
      </c>
      <c r="C920" s="61" t="s">
        <v>11</v>
      </c>
      <c r="D920" s="54">
        <v>2893140</v>
      </c>
      <c r="E920" s="5" t="s">
        <v>530</v>
      </c>
      <c r="F920" s="4" t="s">
        <v>507</v>
      </c>
      <c r="G920" s="54" t="s">
        <v>3774</v>
      </c>
      <c r="H920" s="54" t="s">
        <v>61</v>
      </c>
      <c r="I920" s="59">
        <v>5</v>
      </c>
      <c r="J920" s="6">
        <v>80439000000</v>
      </c>
      <c r="K920" s="54" t="s">
        <v>34</v>
      </c>
      <c r="L920" s="59">
        <v>7884.07</v>
      </c>
      <c r="M920" s="231"/>
      <c r="N920" s="232"/>
      <c r="O920" s="46" t="s">
        <v>3657</v>
      </c>
      <c r="P920" s="234"/>
      <c r="Q920" s="234"/>
    </row>
    <row r="921" spans="1:17" ht="38.25" x14ac:dyDescent="0.2">
      <c r="A921" s="54">
        <v>906</v>
      </c>
      <c r="B921" s="4" t="s">
        <v>154</v>
      </c>
      <c r="C921" s="61" t="s">
        <v>11</v>
      </c>
      <c r="D921" s="54">
        <v>2893140</v>
      </c>
      <c r="E921" s="5" t="s">
        <v>531</v>
      </c>
      <c r="F921" s="4" t="s">
        <v>507</v>
      </c>
      <c r="G921" s="54" t="s">
        <v>3774</v>
      </c>
      <c r="H921" s="54" t="s">
        <v>61</v>
      </c>
      <c r="I921" s="59">
        <v>15</v>
      </c>
      <c r="J921" s="6">
        <v>80439000000</v>
      </c>
      <c r="K921" s="54" t="s">
        <v>34</v>
      </c>
      <c r="L921" s="59">
        <v>2387.0700000000002</v>
      </c>
      <c r="M921" s="231"/>
      <c r="N921" s="232"/>
      <c r="O921" s="46" t="s">
        <v>3657</v>
      </c>
      <c r="P921" s="234"/>
      <c r="Q921" s="234"/>
    </row>
    <row r="922" spans="1:17" ht="38.25" x14ac:dyDescent="0.2">
      <c r="A922" s="54">
        <v>907</v>
      </c>
      <c r="B922" s="4" t="s">
        <v>154</v>
      </c>
      <c r="C922" s="61" t="s">
        <v>11</v>
      </c>
      <c r="D922" s="54">
        <v>2893140</v>
      </c>
      <c r="E922" s="5" t="s">
        <v>532</v>
      </c>
      <c r="F922" s="4" t="s">
        <v>507</v>
      </c>
      <c r="G922" s="54" t="s">
        <v>3774</v>
      </c>
      <c r="H922" s="54" t="s">
        <v>61</v>
      </c>
      <c r="I922" s="59">
        <v>5</v>
      </c>
      <c r="J922" s="6">
        <v>80439000000</v>
      </c>
      <c r="K922" s="54" t="s">
        <v>34</v>
      </c>
      <c r="L922" s="59">
        <v>9396.7199999999993</v>
      </c>
      <c r="M922" s="231"/>
      <c r="N922" s="232"/>
      <c r="O922" s="46" t="s">
        <v>3657</v>
      </c>
      <c r="P922" s="234"/>
      <c r="Q922" s="234"/>
    </row>
    <row r="923" spans="1:17" ht="38.25" x14ac:dyDescent="0.2">
      <c r="A923" s="54">
        <v>908</v>
      </c>
      <c r="B923" s="4" t="s">
        <v>154</v>
      </c>
      <c r="C923" s="61" t="s">
        <v>11</v>
      </c>
      <c r="D923" s="54">
        <v>2893140</v>
      </c>
      <c r="E923" s="5" t="s">
        <v>533</v>
      </c>
      <c r="F923" s="4" t="s">
        <v>489</v>
      </c>
      <c r="G923" s="54" t="s">
        <v>3774</v>
      </c>
      <c r="H923" s="54" t="s">
        <v>61</v>
      </c>
      <c r="I923" s="59">
        <v>15</v>
      </c>
      <c r="J923" s="6">
        <v>80439000000</v>
      </c>
      <c r="K923" s="54" t="s">
        <v>34</v>
      </c>
      <c r="L923" s="59">
        <v>4585.22</v>
      </c>
      <c r="M923" s="231"/>
      <c r="N923" s="232"/>
      <c r="O923" s="46" t="s">
        <v>3657</v>
      </c>
      <c r="P923" s="234"/>
      <c r="Q923" s="234"/>
    </row>
    <row r="924" spans="1:17" ht="38.25" x14ac:dyDescent="0.2">
      <c r="A924" s="54">
        <v>909</v>
      </c>
      <c r="B924" s="4" t="s">
        <v>154</v>
      </c>
      <c r="C924" s="61" t="s">
        <v>11</v>
      </c>
      <c r="D924" s="54">
        <v>2893140</v>
      </c>
      <c r="E924" s="5" t="s">
        <v>534</v>
      </c>
      <c r="F924" s="4" t="s">
        <v>507</v>
      </c>
      <c r="G924" s="54" t="s">
        <v>3774</v>
      </c>
      <c r="H924" s="54" t="s">
        <v>61</v>
      </c>
      <c r="I924" s="59">
        <v>5</v>
      </c>
      <c r="J924" s="6">
        <v>80439000000</v>
      </c>
      <c r="K924" s="54" t="s">
        <v>34</v>
      </c>
      <c r="L924" s="59">
        <v>11560.69</v>
      </c>
      <c r="M924" s="231"/>
      <c r="N924" s="232"/>
      <c r="O924" s="46" t="s">
        <v>3657</v>
      </c>
      <c r="P924" s="234"/>
      <c r="Q924" s="234"/>
    </row>
    <row r="925" spans="1:17" ht="38.25" x14ac:dyDescent="0.2">
      <c r="A925" s="54">
        <v>910</v>
      </c>
      <c r="B925" s="4" t="s">
        <v>154</v>
      </c>
      <c r="C925" s="61" t="s">
        <v>11</v>
      </c>
      <c r="D925" s="54">
        <v>2893140</v>
      </c>
      <c r="E925" s="5" t="s">
        <v>535</v>
      </c>
      <c r="F925" s="4" t="s">
        <v>489</v>
      </c>
      <c r="G925" s="54" t="s">
        <v>3774</v>
      </c>
      <c r="H925" s="54" t="s">
        <v>61</v>
      </c>
      <c r="I925" s="59">
        <v>10</v>
      </c>
      <c r="J925" s="6">
        <v>80439000000</v>
      </c>
      <c r="K925" s="54" t="s">
        <v>34</v>
      </c>
      <c r="L925" s="59">
        <v>3844.2</v>
      </c>
      <c r="M925" s="231"/>
      <c r="N925" s="232"/>
      <c r="O925" s="46" t="s">
        <v>3657</v>
      </c>
      <c r="P925" s="234"/>
      <c r="Q925" s="234"/>
    </row>
    <row r="926" spans="1:17" ht="38.25" x14ac:dyDescent="0.2">
      <c r="A926" s="54">
        <v>911</v>
      </c>
      <c r="B926" s="4" t="s">
        <v>154</v>
      </c>
      <c r="C926" s="61" t="s">
        <v>11</v>
      </c>
      <c r="D926" s="54">
        <v>2893140</v>
      </c>
      <c r="E926" s="5" t="s">
        <v>536</v>
      </c>
      <c r="F926" s="4" t="s">
        <v>507</v>
      </c>
      <c r="G926" s="54" t="s">
        <v>3774</v>
      </c>
      <c r="H926" s="54" t="s">
        <v>61</v>
      </c>
      <c r="I926" s="59">
        <v>10</v>
      </c>
      <c r="J926" s="6">
        <v>80439000000</v>
      </c>
      <c r="K926" s="54" t="s">
        <v>34</v>
      </c>
      <c r="L926" s="59">
        <v>14555.01</v>
      </c>
      <c r="M926" s="231"/>
      <c r="N926" s="232"/>
      <c r="O926" s="46">
        <v>42095</v>
      </c>
      <c r="P926" s="234"/>
      <c r="Q926" s="234"/>
    </row>
    <row r="927" spans="1:17" ht="38.25" x14ac:dyDescent="0.2">
      <c r="A927" s="54">
        <v>912</v>
      </c>
      <c r="B927" s="4" t="s">
        <v>154</v>
      </c>
      <c r="C927" s="61" t="s">
        <v>11</v>
      </c>
      <c r="D927" s="54">
        <v>2893140</v>
      </c>
      <c r="E927" s="5" t="s">
        <v>537</v>
      </c>
      <c r="F927" s="4" t="s">
        <v>507</v>
      </c>
      <c r="G927" s="54" t="s">
        <v>3774</v>
      </c>
      <c r="H927" s="54" t="s">
        <v>61</v>
      </c>
      <c r="I927" s="59">
        <v>10</v>
      </c>
      <c r="J927" s="6">
        <v>80439000000</v>
      </c>
      <c r="K927" s="54" t="s">
        <v>34</v>
      </c>
      <c r="L927" s="59">
        <v>15942.8</v>
      </c>
      <c r="M927" s="231"/>
      <c r="N927" s="232"/>
      <c r="O927" s="46">
        <v>42095</v>
      </c>
      <c r="P927" s="234"/>
      <c r="Q927" s="234"/>
    </row>
    <row r="928" spans="1:17" ht="38.25" x14ac:dyDescent="0.2">
      <c r="A928" s="54">
        <v>913</v>
      </c>
      <c r="B928" s="4" t="s">
        <v>154</v>
      </c>
      <c r="C928" s="61" t="s">
        <v>11</v>
      </c>
      <c r="D928" s="54">
        <v>2893140</v>
      </c>
      <c r="E928" s="5" t="s">
        <v>538</v>
      </c>
      <c r="F928" s="4" t="s">
        <v>489</v>
      </c>
      <c r="G928" s="54" t="s">
        <v>3774</v>
      </c>
      <c r="H928" s="54" t="s">
        <v>61</v>
      </c>
      <c r="I928" s="59">
        <v>10</v>
      </c>
      <c r="J928" s="6">
        <v>80439000000</v>
      </c>
      <c r="K928" s="54" t="s">
        <v>34</v>
      </c>
      <c r="L928" s="59">
        <v>5350.67</v>
      </c>
      <c r="M928" s="231"/>
      <c r="N928" s="232"/>
      <c r="O928" s="46">
        <v>42095</v>
      </c>
      <c r="P928" s="234"/>
      <c r="Q928" s="234"/>
    </row>
    <row r="929" spans="1:17" ht="38.25" x14ac:dyDescent="0.2">
      <c r="A929" s="54">
        <v>914</v>
      </c>
      <c r="B929" s="4" t="s">
        <v>154</v>
      </c>
      <c r="C929" s="61" t="s">
        <v>11</v>
      </c>
      <c r="D929" s="54">
        <v>2893140</v>
      </c>
      <c r="E929" s="5" t="s">
        <v>539</v>
      </c>
      <c r="F929" s="4" t="s">
        <v>507</v>
      </c>
      <c r="G929" s="54" t="s">
        <v>3774</v>
      </c>
      <c r="H929" s="54" t="s">
        <v>61</v>
      </c>
      <c r="I929" s="59">
        <v>10</v>
      </c>
      <c r="J929" s="6">
        <v>80439000000</v>
      </c>
      <c r="K929" s="54" t="s">
        <v>34</v>
      </c>
      <c r="L929" s="59">
        <v>19613.07</v>
      </c>
      <c r="M929" s="231"/>
      <c r="N929" s="232"/>
      <c r="O929" s="46">
        <v>42095</v>
      </c>
      <c r="P929" s="234"/>
      <c r="Q929" s="234"/>
    </row>
    <row r="930" spans="1:17" ht="38.25" x14ac:dyDescent="0.2">
      <c r="A930" s="54">
        <v>915</v>
      </c>
      <c r="B930" s="4" t="s">
        <v>154</v>
      </c>
      <c r="C930" s="61" t="s">
        <v>11</v>
      </c>
      <c r="D930" s="54">
        <v>2893140</v>
      </c>
      <c r="E930" s="5" t="s">
        <v>540</v>
      </c>
      <c r="F930" s="4" t="s">
        <v>489</v>
      </c>
      <c r="G930" s="54" t="s">
        <v>3774</v>
      </c>
      <c r="H930" s="54" t="s">
        <v>61</v>
      </c>
      <c r="I930" s="59">
        <v>10</v>
      </c>
      <c r="J930" s="6">
        <v>80439000000</v>
      </c>
      <c r="K930" s="54" t="s">
        <v>34</v>
      </c>
      <c r="L930" s="59">
        <v>5143.33</v>
      </c>
      <c r="M930" s="231"/>
      <c r="N930" s="232"/>
      <c r="O930" s="46">
        <v>42095</v>
      </c>
      <c r="P930" s="234"/>
      <c r="Q930" s="234"/>
    </row>
    <row r="931" spans="1:17" ht="38.25" x14ac:dyDescent="0.2">
      <c r="A931" s="54">
        <v>916</v>
      </c>
      <c r="B931" s="4" t="s">
        <v>154</v>
      </c>
      <c r="C931" s="61" t="s">
        <v>11</v>
      </c>
      <c r="D931" s="54">
        <v>2893140</v>
      </c>
      <c r="E931" s="5" t="s">
        <v>541</v>
      </c>
      <c r="F931" s="4" t="s">
        <v>507</v>
      </c>
      <c r="G931" s="54" t="s">
        <v>3774</v>
      </c>
      <c r="H931" s="54" t="s">
        <v>61</v>
      </c>
      <c r="I931" s="59">
        <v>5</v>
      </c>
      <c r="J931" s="6">
        <v>80439000000</v>
      </c>
      <c r="K931" s="54" t="s">
        <v>34</v>
      </c>
      <c r="L931" s="59">
        <v>22297.63</v>
      </c>
      <c r="M931" s="231"/>
      <c r="N931" s="232"/>
      <c r="O931" s="46">
        <v>42095</v>
      </c>
      <c r="P931" s="234"/>
      <c r="Q931" s="234"/>
    </row>
    <row r="932" spans="1:17" ht="38.25" x14ac:dyDescent="0.2">
      <c r="A932" s="54">
        <v>917</v>
      </c>
      <c r="B932" s="4" t="s">
        <v>154</v>
      </c>
      <c r="C932" s="61" t="s">
        <v>11</v>
      </c>
      <c r="D932" s="54">
        <v>2893140</v>
      </c>
      <c r="E932" s="5" t="s">
        <v>542</v>
      </c>
      <c r="F932" s="4" t="s">
        <v>523</v>
      </c>
      <c r="G932" s="54" t="s">
        <v>3774</v>
      </c>
      <c r="H932" s="54" t="s">
        <v>61</v>
      </c>
      <c r="I932" s="59">
        <v>15</v>
      </c>
      <c r="J932" s="6">
        <v>80439000000</v>
      </c>
      <c r="K932" s="54" t="s">
        <v>34</v>
      </c>
      <c r="L932" s="59">
        <v>4139.12</v>
      </c>
      <c r="M932" s="231"/>
      <c r="N932" s="232"/>
      <c r="O932" s="46" t="s">
        <v>3657</v>
      </c>
      <c r="P932" s="234"/>
      <c r="Q932" s="234"/>
    </row>
    <row r="933" spans="1:17" ht="38.25" x14ac:dyDescent="0.2">
      <c r="A933" s="54">
        <v>918</v>
      </c>
      <c r="B933" s="4" t="s">
        <v>154</v>
      </c>
      <c r="C933" s="61" t="s">
        <v>11</v>
      </c>
      <c r="D933" s="54">
        <v>2893140</v>
      </c>
      <c r="E933" s="5" t="s">
        <v>543</v>
      </c>
      <c r="F933" s="4" t="s">
        <v>544</v>
      </c>
      <c r="G933" s="54" t="s">
        <v>3774</v>
      </c>
      <c r="H933" s="54" t="s">
        <v>61</v>
      </c>
      <c r="I933" s="59">
        <v>1</v>
      </c>
      <c r="J933" s="6">
        <v>80439000000</v>
      </c>
      <c r="K933" s="54" t="s">
        <v>34</v>
      </c>
      <c r="L933" s="59">
        <v>7832.47</v>
      </c>
      <c r="M933" s="231"/>
      <c r="N933" s="232"/>
      <c r="O933" s="46" t="s">
        <v>3657</v>
      </c>
      <c r="P933" s="234"/>
      <c r="Q933" s="234"/>
    </row>
    <row r="934" spans="1:17" ht="38.25" x14ac:dyDescent="0.2">
      <c r="A934" s="54">
        <v>919</v>
      </c>
      <c r="B934" s="4" t="s">
        <v>154</v>
      </c>
      <c r="C934" s="61" t="s">
        <v>11</v>
      </c>
      <c r="D934" s="54">
        <v>2893140</v>
      </c>
      <c r="E934" s="5" t="s">
        <v>545</v>
      </c>
      <c r="F934" s="4" t="s">
        <v>546</v>
      </c>
      <c r="G934" s="54" t="s">
        <v>3774</v>
      </c>
      <c r="H934" s="54" t="s">
        <v>61</v>
      </c>
      <c r="I934" s="59">
        <v>1</v>
      </c>
      <c r="J934" s="6">
        <v>80439000000</v>
      </c>
      <c r="K934" s="54" t="s">
        <v>34</v>
      </c>
      <c r="L934" s="59">
        <v>10200.77</v>
      </c>
      <c r="M934" s="231"/>
      <c r="N934" s="232"/>
      <c r="O934" s="46" t="s">
        <v>3657</v>
      </c>
      <c r="P934" s="234"/>
      <c r="Q934" s="234"/>
    </row>
    <row r="935" spans="1:17" ht="38.25" x14ac:dyDescent="0.2">
      <c r="A935" s="54">
        <v>920</v>
      </c>
      <c r="B935" s="4" t="s">
        <v>154</v>
      </c>
      <c r="C935" s="61" t="s">
        <v>11</v>
      </c>
      <c r="D935" s="54">
        <v>2893140</v>
      </c>
      <c r="E935" s="5" t="s">
        <v>547</v>
      </c>
      <c r="F935" s="4" t="s">
        <v>489</v>
      </c>
      <c r="G935" s="54" t="s">
        <v>3774</v>
      </c>
      <c r="H935" s="54" t="s">
        <v>61</v>
      </c>
      <c r="I935" s="59">
        <v>5</v>
      </c>
      <c r="J935" s="6">
        <v>80439000000</v>
      </c>
      <c r="K935" s="54" t="s">
        <v>34</v>
      </c>
      <c r="L935" s="59">
        <v>7459.79</v>
      </c>
      <c r="M935" s="231"/>
      <c r="N935" s="232"/>
      <c r="O935" s="46" t="s">
        <v>3657</v>
      </c>
      <c r="P935" s="234"/>
      <c r="Q935" s="234"/>
    </row>
    <row r="936" spans="1:17" ht="38.25" x14ac:dyDescent="0.2">
      <c r="A936" s="54">
        <v>921</v>
      </c>
      <c r="B936" s="4" t="s">
        <v>154</v>
      </c>
      <c r="C936" s="61" t="s">
        <v>11</v>
      </c>
      <c r="D936" s="54">
        <v>2893140</v>
      </c>
      <c r="E936" s="5" t="s">
        <v>548</v>
      </c>
      <c r="F936" s="4" t="s">
        <v>489</v>
      </c>
      <c r="G936" s="54" t="s">
        <v>3774</v>
      </c>
      <c r="H936" s="54" t="s">
        <v>61</v>
      </c>
      <c r="I936" s="59">
        <v>5</v>
      </c>
      <c r="J936" s="6">
        <v>80439000000</v>
      </c>
      <c r="K936" s="54" t="s">
        <v>34</v>
      </c>
      <c r="L936" s="59">
        <v>19305.939999999999</v>
      </c>
      <c r="M936" s="231"/>
      <c r="N936" s="232"/>
      <c r="O936" s="46" t="s">
        <v>3657</v>
      </c>
      <c r="P936" s="234"/>
      <c r="Q936" s="234"/>
    </row>
    <row r="937" spans="1:17" ht="51" x14ac:dyDescent="0.2">
      <c r="A937" s="54">
        <v>922</v>
      </c>
      <c r="B937" s="4" t="s">
        <v>154</v>
      </c>
      <c r="C937" s="61" t="s">
        <v>179</v>
      </c>
      <c r="D937" s="54">
        <v>2895130</v>
      </c>
      <c r="E937" s="5" t="s">
        <v>562</v>
      </c>
      <c r="F937" s="4" t="s">
        <v>563</v>
      </c>
      <c r="G937" s="54" t="s">
        <v>3774</v>
      </c>
      <c r="H937" s="54" t="s">
        <v>61</v>
      </c>
      <c r="I937" s="59">
        <v>15</v>
      </c>
      <c r="J937" s="6">
        <v>80439000000</v>
      </c>
      <c r="K937" s="54" t="s">
        <v>34</v>
      </c>
      <c r="L937" s="59">
        <v>1142.0999999999999</v>
      </c>
      <c r="M937" s="231"/>
      <c r="N937" s="232"/>
      <c r="O937" s="46" t="s">
        <v>3657</v>
      </c>
      <c r="P937" s="234"/>
      <c r="Q937" s="234"/>
    </row>
    <row r="938" spans="1:17" ht="51" x14ac:dyDescent="0.2">
      <c r="A938" s="54">
        <v>923</v>
      </c>
      <c r="B938" s="4" t="s">
        <v>154</v>
      </c>
      <c r="C938" s="61" t="s">
        <v>179</v>
      </c>
      <c r="D938" s="54">
        <v>2895130</v>
      </c>
      <c r="E938" s="5" t="s">
        <v>564</v>
      </c>
      <c r="F938" s="4" t="s">
        <v>565</v>
      </c>
      <c r="G938" s="54" t="s">
        <v>3774</v>
      </c>
      <c r="H938" s="54" t="s">
        <v>61</v>
      </c>
      <c r="I938" s="59">
        <v>20</v>
      </c>
      <c r="J938" s="6">
        <v>80439000000</v>
      </c>
      <c r="K938" s="54" t="s">
        <v>34</v>
      </c>
      <c r="L938" s="59">
        <v>2375.1999999999998</v>
      </c>
      <c r="M938" s="231"/>
      <c r="N938" s="232"/>
      <c r="O938" s="46">
        <v>42095</v>
      </c>
      <c r="P938" s="234"/>
      <c r="Q938" s="234"/>
    </row>
    <row r="939" spans="1:17" ht="51" x14ac:dyDescent="0.2">
      <c r="A939" s="54">
        <v>924</v>
      </c>
      <c r="B939" s="4" t="s">
        <v>154</v>
      </c>
      <c r="C939" s="61" t="s">
        <v>179</v>
      </c>
      <c r="D939" s="54">
        <v>2895130</v>
      </c>
      <c r="E939" s="5" t="s">
        <v>566</v>
      </c>
      <c r="F939" s="4" t="s">
        <v>567</v>
      </c>
      <c r="G939" s="54" t="s">
        <v>3774</v>
      </c>
      <c r="H939" s="54" t="s">
        <v>61</v>
      </c>
      <c r="I939" s="59">
        <v>20</v>
      </c>
      <c r="J939" s="6">
        <v>80439000000</v>
      </c>
      <c r="K939" s="54" t="s">
        <v>34</v>
      </c>
      <c r="L939" s="59">
        <v>1233.58</v>
      </c>
      <c r="M939" s="231"/>
      <c r="N939" s="232"/>
      <c r="O939" s="46">
        <v>42095</v>
      </c>
      <c r="P939" s="234"/>
      <c r="Q939" s="234"/>
    </row>
    <row r="940" spans="1:17" ht="38.25" x14ac:dyDescent="0.2">
      <c r="A940" s="54">
        <v>925</v>
      </c>
      <c r="B940" s="4" t="s">
        <v>154</v>
      </c>
      <c r="C940" s="61" t="s">
        <v>162</v>
      </c>
      <c r="D940" s="54">
        <v>2893000</v>
      </c>
      <c r="E940" s="5" t="s">
        <v>568</v>
      </c>
      <c r="F940" s="4" t="s">
        <v>569</v>
      </c>
      <c r="G940" s="54" t="s">
        <v>3774</v>
      </c>
      <c r="H940" s="54" t="s">
        <v>61</v>
      </c>
      <c r="I940" s="59">
        <v>5</v>
      </c>
      <c r="J940" s="6">
        <v>80439000000</v>
      </c>
      <c r="K940" s="54" t="s">
        <v>34</v>
      </c>
      <c r="L940" s="59">
        <v>12319.29</v>
      </c>
      <c r="M940" s="231"/>
      <c r="N940" s="232"/>
      <c r="O940" s="46">
        <v>42095</v>
      </c>
      <c r="P940" s="234"/>
      <c r="Q940" s="234"/>
    </row>
    <row r="941" spans="1:17" ht="38.25" x14ac:dyDescent="0.2">
      <c r="A941" s="54">
        <v>926</v>
      </c>
      <c r="B941" s="4" t="s">
        <v>154</v>
      </c>
      <c r="C941" s="61" t="s">
        <v>162</v>
      </c>
      <c r="D941" s="54">
        <v>2893130</v>
      </c>
      <c r="E941" s="5" t="s">
        <v>570</v>
      </c>
      <c r="F941" s="4" t="s">
        <v>571</v>
      </c>
      <c r="G941" s="54" t="s">
        <v>3774</v>
      </c>
      <c r="H941" s="54" t="s">
        <v>61</v>
      </c>
      <c r="I941" s="59">
        <v>5</v>
      </c>
      <c r="J941" s="6">
        <v>80439000000</v>
      </c>
      <c r="K941" s="54" t="s">
        <v>34</v>
      </c>
      <c r="L941" s="59">
        <v>1074.95</v>
      </c>
      <c r="M941" s="231"/>
      <c r="N941" s="232"/>
      <c r="O941" s="46">
        <v>42095</v>
      </c>
      <c r="P941" s="234"/>
      <c r="Q941" s="234"/>
    </row>
    <row r="942" spans="1:17" ht="38.25" x14ac:dyDescent="0.2">
      <c r="A942" s="54">
        <v>927</v>
      </c>
      <c r="B942" s="4" t="s">
        <v>154</v>
      </c>
      <c r="C942" s="61" t="s">
        <v>31</v>
      </c>
      <c r="D942" s="54">
        <v>3699129</v>
      </c>
      <c r="E942" s="5" t="s">
        <v>585</v>
      </c>
      <c r="F942" s="4" t="s">
        <v>586</v>
      </c>
      <c r="G942" s="54" t="s">
        <v>3774</v>
      </c>
      <c r="H942" s="54" t="s">
        <v>61</v>
      </c>
      <c r="I942" s="59">
        <v>3</v>
      </c>
      <c r="J942" s="6">
        <v>80439000000</v>
      </c>
      <c r="K942" s="54" t="s">
        <v>34</v>
      </c>
      <c r="L942" s="59">
        <v>27416.42</v>
      </c>
      <c r="M942" s="231"/>
      <c r="N942" s="232"/>
      <c r="O942" s="46">
        <v>42095</v>
      </c>
      <c r="P942" s="234"/>
      <c r="Q942" s="234"/>
    </row>
    <row r="943" spans="1:17" ht="38.25" x14ac:dyDescent="0.2">
      <c r="A943" s="54">
        <v>928</v>
      </c>
      <c r="B943" s="4" t="s">
        <v>154</v>
      </c>
      <c r="C943" s="61" t="s">
        <v>162</v>
      </c>
      <c r="D943" s="54">
        <v>2893000</v>
      </c>
      <c r="E943" s="5" t="s">
        <v>587</v>
      </c>
      <c r="F943" s="4" t="s">
        <v>569</v>
      </c>
      <c r="G943" s="54" t="s">
        <v>3774</v>
      </c>
      <c r="H943" s="54" t="s">
        <v>61</v>
      </c>
      <c r="I943" s="59">
        <v>10</v>
      </c>
      <c r="J943" s="6">
        <v>80439000000</v>
      </c>
      <c r="K943" s="54" t="s">
        <v>34</v>
      </c>
      <c r="L943" s="59">
        <v>3538.7</v>
      </c>
      <c r="M943" s="231"/>
      <c r="N943" s="232"/>
      <c r="O943" s="46" t="s">
        <v>3657</v>
      </c>
      <c r="P943" s="234"/>
      <c r="Q943" s="234"/>
    </row>
    <row r="944" spans="1:17" ht="38.25" x14ac:dyDescent="0.2">
      <c r="A944" s="54">
        <v>929</v>
      </c>
      <c r="B944" s="4" t="s">
        <v>154</v>
      </c>
      <c r="C944" s="61" t="s">
        <v>162</v>
      </c>
      <c r="D944" s="54">
        <v>2893000</v>
      </c>
      <c r="E944" s="5" t="s">
        <v>588</v>
      </c>
      <c r="F944" s="4" t="s">
        <v>569</v>
      </c>
      <c r="G944" s="54" t="s">
        <v>3774</v>
      </c>
      <c r="H944" s="54" t="s">
        <v>61</v>
      </c>
      <c r="I944" s="59">
        <v>15</v>
      </c>
      <c r="J944" s="6">
        <v>80439000000</v>
      </c>
      <c r="K944" s="54" t="s">
        <v>34</v>
      </c>
      <c r="L944" s="59">
        <v>7033.82</v>
      </c>
      <c r="M944" s="231"/>
      <c r="N944" s="232"/>
      <c r="O944" s="46">
        <v>42095</v>
      </c>
      <c r="P944" s="234"/>
      <c r="Q944" s="234"/>
    </row>
    <row r="945" spans="1:17" ht="38.25" x14ac:dyDescent="0.2">
      <c r="A945" s="54">
        <v>930</v>
      </c>
      <c r="B945" s="4" t="s">
        <v>154</v>
      </c>
      <c r="C945" s="61" t="s">
        <v>162</v>
      </c>
      <c r="D945" s="54">
        <v>2893000</v>
      </c>
      <c r="E945" s="5" t="s">
        <v>589</v>
      </c>
      <c r="F945" s="4" t="s">
        <v>569</v>
      </c>
      <c r="G945" s="54" t="s">
        <v>3774</v>
      </c>
      <c r="H945" s="54" t="s">
        <v>61</v>
      </c>
      <c r="I945" s="59">
        <v>5</v>
      </c>
      <c r="J945" s="6">
        <v>80439000000</v>
      </c>
      <c r="K945" s="54" t="s">
        <v>34</v>
      </c>
      <c r="L945" s="59">
        <v>3617.37</v>
      </c>
      <c r="M945" s="231"/>
      <c r="N945" s="232"/>
      <c r="O945" s="46" t="s">
        <v>3657</v>
      </c>
      <c r="P945" s="234"/>
      <c r="Q945" s="234"/>
    </row>
    <row r="946" spans="1:17" ht="38.25" x14ac:dyDescent="0.2">
      <c r="A946" s="54">
        <v>931</v>
      </c>
      <c r="B946" s="4" t="s">
        <v>154</v>
      </c>
      <c r="C946" s="61" t="s">
        <v>162</v>
      </c>
      <c r="D946" s="54">
        <v>2893000</v>
      </c>
      <c r="E946" s="5" t="s">
        <v>590</v>
      </c>
      <c r="F946" s="4" t="s">
        <v>591</v>
      </c>
      <c r="G946" s="54" t="s">
        <v>3774</v>
      </c>
      <c r="H946" s="54" t="s">
        <v>61</v>
      </c>
      <c r="I946" s="59">
        <v>15</v>
      </c>
      <c r="J946" s="6">
        <v>80439000000</v>
      </c>
      <c r="K946" s="54" t="s">
        <v>34</v>
      </c>
      <c r="L946" s="59">
        <v>9192.02</v>
      </c>
      <c r="M946" s="231"/>
      <c r="N946" s="232"/>
      <c r="O946" s="46">
        <v>42095</v>
      </c>
      <c r="P946" s="234"/>
      <c r="Q946" s="234"/>
    </row>
    <row r="947" spans="1:17" ht="38.25" x14ac:dyDescent="0.2">
      <c r="A947" s="54">
        <v>932</v>
      </c>
      <c r="B947" s="4" t="s">
        <v>154</v>
      </c>
      <c r="C947" s="61" t="s">
        <v>11</v>
      </c>
      <c r="D947" s="54">
        <v>2893249</v>
      </c>
      <c r="E947" s="5" t="s">
        <v>592</v>
      </c>
      <c r="F947" s="4" t="s">
        <v>593</v>
      </c>
      <c r="G947" s="54" t="s">
        <v>3774</v>
      </c>
      <c r="H947" s="54" t="s">
        <v>61</v>
      </c>
      <c r="I947" s="59">
        <v>15</v>
      </c>
      <c r="J947" s="6">
        <v>80439000000</v>
      </c>
      <c r="K947" s="54" t="s">
        <v>34</v>
      </c>
      <c r="L947" s="59">
        <v>6762.88</v>
      </c>
      <c r="M947" s="231"/>
      <c r="N947" s="232"/>
      <c r="O947" s="46" t="s">
        <v>3657</v>
      </c>
      <c r="P947" s="234"/>
      <c r="Q947" s="234"/>
    </row>
    <row r="948" spans="1:17" ht="38.25" x14ac:dyDescent="0.2">
      <c r="A948" s="54">
        <v>933</v>
      </c>
      <c r="B948" s="4" t="s">
        <v>154</v>
      </c>
      <c r="C948" s="61" t="s">
        <v>11</v>
      </c>
      <c r="D948" s="54">
        <v>2893249</v>
      </c>
      <c r="E948" s="5" t="s">
        <v>594</v>
      </c>
      <c r="F948" s="4" t="s">
        <v>595</v>
      </c>
      <c r="G948" s="54" t="s">
        <v>3774</v>
      </c>
      <c r="H948" s="54" t="s">
        <v>61</v>
      </c>
      <c r="I948" s="59">
        <v>5</v>
      </c>
      <c r="J948" s="6">
        <v>80439000000</v>
      </c>
      <c r="K948" s="54" t="s">
        <v>34</v>
      </c>
      <c r="L948" s="59">
        <v>2789.87</v>
      </c>
      <c r="M948" s="231"/>
      <c r="N948" s="232"/>
      <c r="O948" s="46">
        <v>42095</v>
      </c>
      <c r="P948" s="234"/>
      <c r="Q948" s="234"/>
    </row>
    <row r="949" spans="1:17" ht="38.25" x14ac:dyDescent="0.2">
      <c r="A949" s="54">
        <v>934</v>
      </c>
      <c r="B949" s="4" t="s">
        <v>154</v>
      </c>
      <c r="C949" s="61" t="s">
        <v>11</v>
      </c>
      <c r="D949" s="54">
        <v>2894000</v>
      </c>
      <c r="E949" s="5" t="s">
        <v>613</v>
      </c>
      <c r="F949" s="4" t="s">
        <v>614</v>
      </c>
      <c r="G949" s="54" t="s">
        <v>3774</v>
      </c>
      <c r="H949" s="54" t="s">
        <v>616</v>
      </c>
      <c r="I949" s="59">
        <v>2</v>
      </c>
      <c r="J949" s="6">
        <v>80439000000</v>
      </c>
      <c r="K949" s="54" t="s">
        <v>34</v>
      </c>
      <c r="L949" s="59">
        <v>4230.8599999999997</v>
      </c>
      <c r="M949" s="231"/>
      <c r="N949" s="232"/>
      <c r="O949" s="46" t="s">
        <v>3657</v>
      </c>
      <c r="P949" s="234"/>
      <c r="Q949" s="234"/>
    </row>
    <row r="950" spans="1:17" ht="344.25" x14ac:dyDescent="0.2">
      <c r="A950" s="54">
        <v>935</v>
      </c>
      <c r="B950" s="4" t="s">
        <v>154</v>
      </c>
      <c r="C950" s="61" t="s">
        <v>11</v>
      </c>
      <c r="D950" s="54">
        <v>2893140</v>
      </c>
      <c r="E950" s="5" t="s">
        <v>617</v>
      </c>
      <c r="F950" s="4" t="s">
        <v>618</v>
      </c>
      <c r="G950" s="54" t="s">
        <v>3774</v>
      </c>
      <c r="H950" s="54" t="s">
        <v>61</v>
      </c>
      <c r="I950" s="59">
        <v>5</v>
      </c>
      <c r="J950" s="6">
        <v>80439000000</v>
      </c>
      <c r="K950" s="54" t="s">
        <v>34</v>
      </c>
      <c r="L950" s="59">
        <v>74863.38</v>
      </c>
      <c r="M950" s="231"/>
      <c r="N950" s="232"/>
      <c r="O950" s="46" t="s">
        <v>3657</v>
      </c>
      <c r="P950" s="234"/>
      <c r="Q950" s="234"/>
    </row>
    <row r="951" spans="1:17" ht="63.75" x14ac:dyDescent="0.2">
      <c r="A951" s="54">
        <v>936</v>
      </c>
      <c r="B951" s="4" t="s">
        <v>154</v>
      </c>
      <c r="C951" s="61" t="s">
        <v>11</v>
      </c>
      <c r="D951" s="54">
        <v>2893140</v>
      </c>
      <c r="E951" s="5" t="s">
        <v>619</v>
      </c>
      <c r="F951" s="4" t="s">
        <v>620</v>
      </c>
      <c r="G951" s="54" t="s">
        <v>3774</v>
      </c>
      <c r="H951" s="54" t="s">
        <v>616</v>
      </c>
      <c r="I951" s="59">
        <v>3</v>
      </c>
      <c r="J951" s="6">
        <v>80439000000</v>
      </c>
      <c r="K951" s="54" t="s">
        <v>34</v>
      </c>
      <c r="L951" s="59">
        <v>25046.04</v>
      </c>
      <c r="M951" s="231"/>
      <c r="N951" s="232"/>
      <c r="O951" s="46" t="s">
        <v>3657</v>
      </c>
      <c r="P951" s="234"/>
      <c r="Q951" s="234"/>
    </row>
    <row r="952" spans="1:17" ht="38.25" x14ac:dyDescent="0.2">
      <c r="A952" s="54">
        <v>937</v>
      </c>
      <c r="B952" s="4" t="s">
        <v>154</v>
      </c>
      <c r="C952" s="61" t="s">
        <v>162</v>
      </c>
      <c r="D952" s="54">
        <v>2893000</v>
      </c>
      <c r="E952" s="5" t="s">
        <v>621</v>
      </c>
      <c r="F952" s="4" t="s">
        <v>622</v>
      </c>
      <c r="G952" s="54" t="s">
        <v>3774</v>
      </c>
      <c r="H952" s="54" t="s">
        <v>616</v>
      </c>
      <c r="I952" s="59">
        <v>5</v>
      </c>
      <c r="J952" s="6">
        <v>80439000000</v>
      </c>
      <c r="K952" s="54" t="s">
        <v>34</v>
      </c>
      <c r="L952" s="59">
        <v>17874.97</v>
      </c>
      <c r="M952" s="231"/>
      <c r="N952" s="232"/>
      <c r="O952" s="46">
        <v>42095</v>
      </c>
      <c r="P952" s="234"/>
      <c r="Q952" s="234"/>
    </row>
    <row r="953" spans="1:17" ht="395.25" x14ac:dyDescent="0.2">
      <c r="A953" s="54">
        <v>938</v>
      </c>
      <c r="B953" s="4" t="s">
        <v>154</v>
      </c>
      <c r="C953" s="61" t="s">
        <v>162</v>
      </c>
      <c r="D953" s="54">
        <v>2893000</v>
      </c>
      <c r="E953" s="5" t="s">
        <v>623</v>
      </c>
      <c r="F953" s="4" t="s">
        <v>624</v>
      </c>
      <c r="G953" s="54" t="s">
        <v>3774</v>
      </c>
      <c r="H953" s="54" t="s">
        <v>616</v>
      </c>
      <c r="I953" s="59">
        <v>10</v>
      </c>
      <c r="J953" s="6">
        <v>80439000000</v>
      </c>
      <c r="K953" s="54" t="s">
        <v>34</v>
      </c>
      <c r="L953" s="59">
        <v>47266.94</v>
      </c>
      <c r="M953" s="231"/>
      <c r="N953" s="232"/>
      <c r="O953" s="46" t="s">
        <v>3657</v>
      </c>
      <c r="P953" s="234"/>
      <c r="Q953" s="234"/>
    </row>
    <row r="954" spans="1:17" ht="38.25" x14ac:dyDescent="0.2">
      <c r="A954" s="54">
        <v>939</v>
      </c>
      <c r="B954" s="4" t="s">
        <v>154</v>
      </c>
      <c r="C954" s="61" t="s">
        <v>162</v>
      </c>
      <c r="D954" s="54">
        <v>2893000</v>
      </c>
      <c r="E954" s="5" t="s">
        <v>625</v>
      </c>
      <c r="F954" s="4" t="s">
        <v>626</v>
      </c>
      <c r="G954" s="54" t="s">
        <v>3774</v>
      </c>
      <c r="H954" s="54" t="s">
        <v>61</v>
      </c>
      <c r="I954" s="59">
        <v>8</v>
      </c>
      <c r="J954" s="6">
        <v>80439000000</v>
      </c>
      <c r="K954" s="54" t="s">
        <v>34</v>
      </c>
      <c r="L954" s="59">
        <v>28329.58</v>
      </c>
      <c r="M954" s="231"/>
      <c r="N954" s="232"/>
      <c r="O954" s="46" t="s">
        <v>3657</v>
      </c>
      <c r="P954" s="234"/>
      <c r="Q954" s="234"/>
    </row>
    <row r="955" spans="1:17" ht="38.25" x14ac:dyDescent="0.2">
      <c r="A955" s="54">
        <v>940</v>
      </c>
      <c r="B955" s="4" t="s">
        <v>154</v>
      </c>
      <c r="C955" s="61" t="s">
        <v>11</v>
      </c>
      <c r="D955" s="54">
        <v>2893140</v>
      </c>
      <c r="E955" s="5" t="s">
        <v>627</v>
      </c>
      <c r="F955" s="4" t="s">
        <v>507</v>
      </c>
      <c r="G955" s="54" t="s">
        <v>3774</v>
      </c>
      <c r="H955" s="54" t="s">
        <v>616</v>
      </c>
      <c r="I955" s="59">
        <v>3</v>
      </c>
      <c r="J955" s="6">
        <v>80439000000</v>
      </c>
      <c r="K955" s="54" t="s">
        <v>34</v>
      </c>
      <c r="L955" s="59">
        <v>29815.58</v>
      </c>
      <c r="M955" s="231"/>
      <c r="N955" s="232"/>
      <c r="O955" s="46" t="s">
        <v>3657</v>
      </c>
      <c r="P955" s="234"/>
      <c r="Q955" s="234"/>
    </row>
    <row r="956" spans="1:17" ht="38.25" x14ac:dyDescent="0.2">
      <c r="A956" s="54">
        <v>941</v>
      </c>
      <c r="B956" s="4" t="s">
        <v>154</v>
      </c>
      <c r="C956" s="61" t="s">
        <v>11</v>
      </c>
      <c r="D956" s="54">
        <v>2893140</v>
      </c>
      <c r="E956" s="5" t="s">
        <v>628</v>
      </c>
      <c r="F956" s="4" t="s">
        <v>507</v>
      </c>
      <c r="G956" s="54" t="s">
        <v>3774</v>
      </c>
      <c r="H956" s="54" t="s">
        <v>616</v>
      </c>
      <c r="I956" s="59">
        <v>3</v>
      </c>
      <c r="J956" s="6">
        <v>80439000000</v>
      </c>
      <c r="K956" s="54" t="s">
        <v>34</v>
      </c>
      <c r="L956" s="59">
        <v>16482.03</v>
      </c>
      <c r="M956" s="231"/>
      <c r="N956" s="232"/>
      <c r="O956" s="46" t="s">
        <v>3657</v>
      </c>
      <c r="P956" s="234"/>
      <c r="Q956" s="234"/>
    </row>
    <row r="957" spans="1:17" ht="38.25" x14ac:dyDescent="0.2">
      <c r="A957" s="54">
        <v>942</v>
      </c>
      <c r="B957" s="4" t="s">
        <v>154</v>
      </c>
      <c r="C957" s="61" t="s">
        <v>11</v>
      </c>
      <c r="D957" s="54">
        <v>2893140</v>
      </c>
      <c r="E957" s="5" t="s">
        <v>629</v>
      </c>
      <c r="F957" s="4" t="s">
        <v>630</v>
      </c>
      <c r="G957" s="54" t="s">
        <v>3774</v>
      </c>
      <c r="H957" s="54" t="s">
        <v>61</v>
      </c>
      <c r="I957" s="59">
        <v>5</v>
      </c>
      <c r="J957" s="6">
        <v>80439000000</v>
      </c>
      <c r="K957" s="54" t="s">
        <v>34</v>
      </c>
      <c r="L957" s="59">
        <v>5534.08</v>
      </c>
      <c r="M957" s="231"/>
      <c r="N957" s="232"/>
      <c r="O957" s="46" t="s">
        <v>3657</v>
      </c>
      <c r="P957" s="234"/>
      <c r="Q957" s="234"/>
    </row>
    <row r="958" spans="1:17" ht="38.25" x14ac:dyDescent="0.2">
      <c r="A958" s="54">
        <v>943</v>
      </c>
      <c r="B958" s="4" t="s">
        <v>154</v>
      </c>
      <c r="C958" s="61" t="s">
        <v>11</v>
      </c>
      <c r="D958" s="54">
        <v>2893140</v>
      </c>
      <c r="E958" s="5" t="s">
        <v>631</v>
      </c>
      <c r="F958" s="4" t="s">
        <v>632</v>
      </c>
      <c r="G958" s="54" t="s">
        <v>3774</v>
      </c>
      <c r="H958" s="54" t="s">
        <v>61</v>
      </c>
      <c r="I958" s="59">
        <v>2</v>
      </c>
      <c r="J958" s="6">
        <v>80439000000</v>
      </c>
      <c r="K958" s="54" t="s">
        <v>34</v>
      </c>
      <c r="L958" s="59">
        <v>2213.63</v>
      </c>
      <c r="M958" s="231"/>
      <c r="N958" s="232"/>
      <c r="O958" s="46" t="s">
        <v>3657</v>
      </c>
      <c r="P958" s="234"/>
      <c r="Q958" s="234"/>
    </row>
    <row r="959" spans="1:17" ht="38.25" x14ac:dyDescent="0.2">
      <c r="A959" s="54">
        <v>944</v>
      </c>
      <c r="B959" s="4" t="s">
        <v>154</v>
      </c>
      <c r="C959" s="61" t="s">
        <v>162</v>
      </c>
      <c r="D959" s="54">
        <v>2893000</v>
      </c>
      <c r="E959" s="5" t="s">
        <v>633</v>
      </c>
      <c r="F959" s="4" t="s">
        <v>634</v>
      </c>
      <c r="G959" s="54" t="s">
        <v>3774</v>
      </c>
      <c r="H959" s="54" t="s">
        <v>61</v>
      </c>
      <c r="I959" s="59">
        <v>3</v>
      </c>
      <c r="J959" s="6">
        <v>80439000000</v>
      </c>
      <c r="K959" s="54" t="s">
        <v>34</v>
      </c>
      <c r="L959" s="59">
        <v>815.96</v>
      </c>
      <c r="M959" s="231"/>
      <c r="N959" s="232"/>
      <c r="O959" s="46" t="s">
        <v>3657</v>
      </c>
      <c r="P959" s="234"/>
      <c r="Q959" s="234"/>
    </row>
    <row r="960" spans="1:17" ht="38.25" x14ac:dyDescent="0.2">
      <c r="A960" s="54">
        <v>945</v>
      </c>
      <c r="B960" s="4" t="s">
        <v>154</v>
      </c>
      <c r="C960" s="61" t="s">
        <v>162</v>
      </c>
      <c r="D960" s="54">
        <v>2893000</v>
      </c>
      <c r="E960" s="5" t="s">
        <v>635</v>
      </c>
      <c r="F960" s="4" t="s">
        <v>634</v>
      </c>
      <c r="G960" s="54" t="s">
        <v>3774</v>
      </c>
      <c r="H960" s="54" t="s">
        <v>61</v>
      </c>
      <c r="I960" s="59">
        <v>10</v>
      </c>
      <c r="J960" s="6">
        <v>80439000000</v>
      </c>
      <c r="K960" s="54" t="s">
        <v>34</v>
      </c>
      <c r="L960" s="59">
        <v>3301.12</v>
      </c>
      <c r="M960" s="231"/>
      <c r="N960" s="232"/>
      <c r="O960" s="46" t="s">
        <v>3657</v>
      </c>
      <c r="P960" s="234"/>
      <c r="Q960" s="234"/>
    </row>
    <row r="961" spans="1:17" ht="38.25" x14ac:dyDescent="0.2">
      <c r="A961" s="54">
        <v>946</v>
      </c>
      <c r="B961" s="4" t="s">
        <v>154</v>
      </c>
      <c r="C961" s="61" t="s">
        <v>162</v>
      </c>
      <c r="D961" s="54">
        <v>2893000</v>
      </c>
      <c r="E961" s="5" t="s">
        <v>636</v>
      </c>
      <c r="F961" s="4" t="s">
        <v>634</v>
      </c>
      <c r="G961" s="54" t="s">
        <v>3774</v>
      </c>
      <c r="H961" s="54" t="s">
        <v>61</v>
      </c>
      <c r="I961" s="59">
        <v>7</v>
      </c>
      <c r="J961" s="6">
        <v>80439000000</v>
      </c>
      <c r="K961" s="54" t="s">
        <v>34</v>
      </c>
      <c r="L961" s="59">
        <v>2426.9299999999998</v>
      </c>
      <c r="M961" s="231"/>
      <c r="N961" s="232"/>
      <c r="O961" s="46" t="s">
        <v>3657</v>
      </c>
      <c r="P961" s="234"/>
      <c r="Q961" s="234"/>
    </row>
    <row r="962" spans="1:17" ht="38.25" x14ac:dyDescent="0.2">
      <c r="A962" s="54">
        <v>947</v>
      </c>
      <c r="B962" s="4" t="s">
        <v>154</v>
      </c>
      <c r="C962" s="61" t="s">
        <v>162</v>
      </c>
      <c r="D962" s="54">
        <v>2893000</v>
      </c>
      <c r="E962" s="5" t="s">
        <v>637</v>
      </c>
      <c r="F962" s="4" t="s">
        <v>634</v>
      </c>
      <c r="G962" s="54" t="s">
        <v>3774</v>
      </c>
      <c r="H962" s="54" t="s">
        <v>61</v>
      </c>
      <c r="I962" s="59">
        <v>10</v>
      </c>
      <c r="J962" s="6">
        <v>80439000000</v>
      </c>
      <c r="K962" s="54" t="s">
        <v>34</v>
      </c>
      <c r="L962" s="59">
        <v>3561.28</v>
      </c>
      <c r="M962" s="231"/>
      <c r="N962" s="232"/>
      <c r="O962" s="46" t="s">
        <v>3657</v>
      </c>
      <c r="P962" s="234"/>
      <c r="Q962" s="234"/>
    </row>
    <row r="963" spans="1:17" ht="38.25" x14ac:dyDescent="0.2">
      <c r="A963" s="54">
        <v>948</v>
      </c>
      <c r="B963" s="4" t="s">
        <v>154</v>
      </c>
      <c r="C963" s="61" t="s">
        <v>162</v>
      </c>
      <c r="D963" s="54">
        <v>2893000</v>
      </c>
      <c r="E963" s="5" t="s">
        <v>638</v>
      </c>
      <c r="F963" s="4" t="s">
        <v>634</v>
      </c>
      <c r="G963" s="54" t="s">
        <v>3774</v>
      </c>
      <c r="H963" s="54" t="s">
        <v>61</v>
      </c>
      <c r="I963" s="59">
        <v>5</v>
      </c>
      <c r="J963" s="6">
        <v>80439000000</v>
      </c>
      <c r="K963" s="54" t="s">
        <v>34</v>
      </c>
      <c r="L963" s="59">
        <v>3224.98</v>
      </c>
      <c r="M963" s="231"/>
      <c r="N963" s="232"/>
      <c r="O963" s="46" t="s">
        <v>3657</v>
      </c>
      <c r="P963" s="234"/>
      <c r="Q963" s="234"/>
    </row>
    <row r="964" spans="1:17" ht="38.25" x14ac:dyDescent="0.2">
      <c r="A964" s="54">
        <v>949</v>
      </c>
      <c r="B964" s="4" t="s">
        <v>154</v>
      </c>
      <c r="C964" s="61" t="s">
        <v>162</v>
      </c>
      <c r="D964" s="54">
        <v>2893000</v>
      </c>
      <c r="E964" s="5" t="s">
        <v>639</v>
      </c>
      <c r="F964" s="4" t="s">
        <v>634</v>
      </c>
      <c r="G964" s="54" t="s">
        <v>3774</v>
      </c>
      <c r="H964" s="54" t="s">
        <v>61</v>
      </c>
      <c r="I964" s="59">
        <v>5</v>
      </c>
      <c r="J964" s="6">
        <v>80439000000</v>
      </c>
      <c r="K964" s="54" t="s">
        <v>34</v>
      </c>
      <c r="L964" s="59">
        <v>1854.4</v>
      </c>
      <c r="M964" s="231"/>
      <c r="N964" s="232"/>
      <c r="O964" s="46" t="s">
        <v>3657</v>
      </c>
      <c r="P964" s="234"/>
      <c r="Q964" s="234"/>
    </row>
    <row r="965" spans="1:17" ht="38.25" x14ac:dyDescent="0.2">
      <c r="A965" s="54">
        <v>950</v>
      </c>
      <c r="B965" s="4" t="s">
        <v>154</v>
      </c>
      <c r="C965" s="61" t="s">
        <v>162</v>
      </c>
      <c r="D965" s="54">
        <v>2893000</v>
      </c>
      <c r="E965" s="5" t="s">
        <v>640</v>
      </c>
      <c r="F965" s="4" t="s">
        <v>634</v>
      </c>
      <c r="G965" s="54" t="s">
        <v>3774</v>
      </c>
      <c r="H965" s="54" t="s">
        <v>61</v>
      </c>
      <c r="I965" s="59">
        <v>5</v>
      </c>
      <c r="J965" s="6">
        <v>80439000000</v>
      </c>
      <c r="K965" s="54" t="s">
        <v>34</v>
      </c>
      <c r="L965" s="59">
        <v>1363.35</v>
      </c>
      <c r="M965" s="231"/>
      <c r="N965" s="232"/>
      <c r="O965" s="46" t="s">
        <v>3657</v>
      </c>
      <c r="P965" s="234"/>
      <c r="Q965" s="234"/>
    </row>
    <row r="966" spans="1:17" ht="38.25" x14ac:dyDescent="0.2">
      <c r="A966" s="54">
        <v>951</v>
      </c>
      <c r="B966" s="4" t="s">
        <v>154</v>
      </c>
      <c r="C966" s="61" t="s">
        <v>162</v>
      </c>
      <c r="D966" s="54">
        <v>2893000</v>
      </c>
      <c r="E966" s="5" t="s">
        <v>641</v>
      </c>
      <c r="F966" s="4" t="s">
        <v>634</v>
      </c>
      <c r="G966" s="54" t="s">
        <v>3774</v>
      </c>
      <c r="H966" s="54" t="s">
        <v>61</v>
      </c>
      <c r="I966" s="59">
        <v>5</v>
      </c>
      <c r="J966" s="6">
        <v>80439000000</v>
      </c>
      <c r="K966" s="54" t="s">
        <v>34</v>
      </c>
      <c r="L966" s="59">
        <v>2120.37</v>
      </c>
      <c r="M966" s="231"/>
      <c r="N966" s="232"/>
      <c r="O966" s="46" t="s">
        <v>3657</v>
      </c>
      <c r="P966" s="234"/>
      <c r="Q966" s="234"/>
    </row>
    <row r="967" spans="1:17" ht="38.25" x14ac:dyDescent="0.2">
      <c r="A967" s="54">
        <v>952</v>
      </c>
      <c r="B967" s="4" t="s">
        <v>154</v>
      </c>
      <c r="C967" s="61" t="s">
        <v>162</v>
      </c>
      <c r="D967" s="54">
        <v>2893000</v>
      </c>
      <c r="E967" s="5" t="s">
        <v>642</v>
      </c>
      <c r="F967" s="4" t="s">
        <v>634</v>
      </c>
      <c r="G967" s="54" t="s">
        <v>3774</v>
      </c>
      <c r="H967" s="54" t="s">
        <v>61</v>
      </c>
      <c r="I967" s="59">
        <v>10</v>
      </c>
      <c r="J967" s="6">
        <v>80439000000</v>
      </c>
      <c r="K967" s="54" t="s">
        <v>34</v>
      </c>
      <c r="L967" s="59">
        <v>3356.26</v>
      </c>
      <c r="M967" s="231"/>
      <c r="N967" s="232"/>
      <c r="O967" s="46" t="s">
        <v>3657</v>
      </c>
      <c r="P967" s="234"/>
      <c r="Q967" s="234"/>
    </row>
    <row r="968" spans="1:17" ht="38.25" x14ac:dyDescent="0.2">
      <c r="A968" s="54">
        <v>953</v>
      </c>
      <c r="B968" s="4" t="s">
        <v>154</v>
      </c>
      <c r="C968" s="61" t="s">
        <v>162</v>
      </c>
      <c r="D968" s="54">
        <v>2893000</v>
      </c>
      <c r="E968" s="5" t="s">
        <v>643</v>
      </c>
      <c r="F968" s="4" t="s">
        <v>634</v>
      </c>
      <c r="G968" s="54" t="s">
        <v>3774</v>
      </c>
      <c r="H968" s="54" t="s">
        <v>61</v>
      </c>
      <c r="I968" s="59">
        <v>5</v>
      </c>
      <c r="J968" s="6">
        <v>80439000000</v>
      </c>
      <c r="K968" s="54" t="s">
        <v>34</v>
      </c>
      <c r="L968" s="59">
        <v>2409.21</v>
      </c>
      <c r="M968" s="231"/>
      <c r="N968" s="232"/>
      <c r="O968" s="46" t="s">
        <v>3657</v>
      </c>
      <c r="P968" s="234"/>
      <c r="Q968" s="234"/>
    </row>
    <row r="969" spans="1:17" ht="38.25" x14ac:dyDescent="0.2">
      <c r="A969" s="54">
        <v>954</v>
      </c>
      <c r="B969" s="4" t="s">
        <v>154</v>
      </c>
      <c r="C969" s="61" t="s">
        <v>162</v>
      </c>
      <c r="D969" s="54">
        <v>2893000</v>
      </c>
      <c r="E969" s="5" t="s">
        <v>644</v>
      </c>
      <c r="F969" s="4" t="s">
        <v>634</v>
      </c>
      <c r="G969" s="54" t="s">
        <v>3774</v>
      </c>
      <c r="H969" s="54" t="s">
        <v>61</v>
      </c>
      <c r="I969" s="59">
        <v>5</v>
      </c>
      <c r="J969" s="6">
        <v>80439000000</v>
      </c>
      <c r="K969" s="54" t="s">
        <v>34</v>
      </c>
      <c r="L969" s="59">
        <v>1174.31</v>
      </c>
      <c r="M969" s="231"/>
      <c r="N969" s="232"/>
      <c r="O969" s="46" t="s">
        <v>3657</v>
      </c>
      <c r="P969" s="234"/>
      <c r="Q969" s="234"/>
    </row>
    <row r="970" spans="1:17" ht="38.25" x14ac:dyDescent="0.2">
      <c r="A970" s="54">
        <v>955</v>
      </c>
      <c r="B970" s="4" t="s">
        <v>154</v>
      </c>
      <c r="C970" s="61" t="s">
        <v>162</v>
      </c>
      <c r="D970" s="54">
        <v>2893000</v>
      </c>
      <c r="E970" s="5" t="s">
        <v>645</v>
      </c>
      <c r="F970" s="4" t="s">
        <v>634</v>
      </c>
      <c r="G970" s="54" t="s">
        <v>3774</v>
      </c>
      <c r="H970" s="54" t="s">
        <v>61</v>
      </c>
      <c r="I970" s="59">
        <v>5</v>
      </c>
      <c r="J970" s="6">
        <v>80439000000</v>
      </c>
      <c r="K970" s="54" t="s">
        <v>34</v>
      </c>
      <c r="L970" s="59">
        <v>1672.89</v>
      </c>
      <c r="M970" s="231"/>
      <c r="N970" s="232"/>
      <c r="O970" s="46" t="s">
        <v>3657</v>
      </c>
      <c r="P970" s="234"/>
      <c r="Q970" s="234"/>
    </row>
    <row r="971" spans="1:17" ht="38.25" x14ac:dyDescent="0.2">
      <c r="A971" s="54">
        <v>956</v>
      </c>
      <c r="B971" s="4" t="s">
        <v>154</v>
      </c>
      <c r="C971" s="61" t="s">
        <v>162</v>
      </c>
      <c r="D971" s="54">
        <v>2893000</v>
      </c>
      <c r="E971" s="5" t="s">
        <v>646</v>
      </c>
      <c r="F971" s="4" t="s">
        <v>634</v>
      </c>
      <c r="G971" s="54" t="s">
        <v>3774</v>
      </c>
      <c r="H971" s="54" t="s">
        <v>61</v>
      </c>
      <c r="I971" s="59">
        <v>5</v>
      </c>
      <c r="J971" s="6">
        <v>80439000000</v>
      </c>
      <c r="K971" s="54" t="s">
        <v>34</v>
      </c>
      <c r="L971" s="59">
        <v>1637.88</v>
      </c>
      <c r="M971" s="231"/>
      <c r="N971" s="232"/>
      <c r="O971" s="46" t="s">
        <v>3657</v>
      </c>
      <c r="P971" s="234"/>
      <c r="Q971" s="234"/>
    </row>
    <row r="972" spans="1:17" ht="38.25" x14ac:dyDescent="0.2">
      <c r="A972" s="54">
        <v>957</v>
      </c>
      <c r="B972" s="4" t="s">
        <v>154</v>
      </c>
      <c r="C972" s="61" t="s">
        <v>162</v>
      </c>
      <c r="D972" s="54">
        <v>2893000</v>
      </c>
      <c r="E972" s="5" t="s">
        <v>647</v>
      </c>
      <c r="F972" s="4" t="s">
        <v>634</v>
      </c>
      <c r="G972" s="54" t="s">
        <v>3774</v>
      </c>
      <c r="H972" s="54" t="s">
        <v>61</v>
      </c>
      <c r="I972" s="59">
        <v>5</v>
      </c>
      <c r="J972" s="6">
        <v>80439000000</v>
      </c>
      <c r="K972" s="54" t="s">
        <v>34</v>
      </c>
      <c r="L972" s="59">
        <v>1646.35</v>
      </c>
      <c r="M972" s="231"/>
      <c r="N972" s="232"/>
      <c r="O972" s="46" t="s">
        <v>3657</v>
      </c>
      <c r="P972" s="234"/>
      <c r="Q972" s="234"/>
    </row>
    <row r="973" spans="1:17" ht="38.25" x14ac:dyDescent="0.2">
      <c r="A973" s="54">
        <v>958</v>
      </c>
      <c r="B973" s="4" t="s">
        <v>154</v>
      </c>
      <c r="C973" s="61" t="s">
        <v>11</v>
      </c>
      <c r="D973" s="54">
        <v>2922250</v>
      </c>
      <c r="E973" s="5" t="s">
        <v>648</v>
      </c>
      <c r="F973" s="4" t="s">
        <v>649</v>
      </c>
      <c r="G973" s="54" t="s">
        <v>3774</v>
      </c>
      <c r="H973" s="54" t="s">
        <v>61</v>
      </c>
      <c r="I973" s="59">
        <v>1</v>
      </c>
      <c r="J973" s="6">
        <v>80439000000</v>
      </c>
      <c r="K973" s="54" t="s">
        <v>34</v>
      </c>
      <c r="L973" s="59">
        <v>1169.2</v>
      </c>
      <c r="M973" s="231"/>
      <c r="N973" s="232"/>
      <c r="O973" s="46" t="s">
        <v>3657</v>
      </c>
      <c r="P973" s="234"/>
      <c r="Q973" s="234"/>
    </row>
    <row r="974" spans="1:17" ht="38.25" x14ac:dyDescent="0.2">
      <c r="A974" s="54">
        <v>959</v>
      </c>
      <c r="B974" s="4" t="s">
        <v>154</v>
      </c>
      <c r="C974" s="61" t="s">
        <v>11</v>
      </c>
      <c r="D974" s="54">
        <v>2893230</v>
      </c>
      <c r="E974" s="5" t="s">
        <v>650</v>
      </c>
      <c r="F974" s="4" t="s">
        <v>651</v>
      </c>
      <c r="G974" s="54" t="s">
        <v>3774</v>
      </c>
      <c r="H974" s="54" t="s">
        <v>61</v>
      </c>
      <c r="I974" s="59">
        <v>5</v>
      </c>
      <c r="J974" s="6">
        <v>80439000000</v>
      </c>
      <c r="K974" s="54" t="s">
        <v>34</v>
      </c>
      <c r="L974" s="59">
        <v>3174.49</v>
      </c>
      <c r="M974" s="231"/>
      <c r="N974" s="232"/>
      <c r="O974" s="46" t="s">
        <v>652</v>
      </c>
      <c r="P974" s="234"/>
      <c r="Q974" s="234"/>
    </row>
    <row r="975" spans="1:17" ht="38.25" x14ac:dyDescent="0.2">
      <c r="A975" s="54">
        <v>960</v>
      </c>
      <c r="B975" s="4" t="s">
        <v>154</v>
      </c>
      <c r="C975" s="61" t="s">
        <v>11</v>
      </c>
      <c r="D975" s="54">
        <v>2893230</v>
      </c>
      <c r="E975" s="5" t="s">
        <v>653</v>
      </c>
      <c r="F975" s="4" t="s">
        <v>654</v>
      </c>
      <c r="G975" s="54" t="s">
        <v>3774</v>
      </c>
      <c r="H975" s="54" t="s">
        <v>61</v>
      </c>
      <c r="I975" s="59">
        <v>8</v>
      </c>
      <c r="J975" s="6">
        <v>80439000000</v>
      </c>
      <c r="K975" s="54" t="s">
        <v>34</v>
      </c>
      <c r="L975" s="59">
        <v>6788.25</v>
      </c>
      <c r="M975" s="231"/>
      <c r="N975" s="232"/>
      <c r="O975" s="46" t="s">
        <v>3657</v>
      </c>
      <c r="P975" s="234"/>
      <c r="Q975" s="234"/>
    </row>
    <row r="976" spans="1:17" ht="38.25" x14ac:dyDescent="0.2">
      <c r="A976" s="54">
        <v>961</v>
      </c>
      <c r="B976" s="4" t="s">
        <v>154</v>
      </c>
      <c r="C976" s="61" t="s">
        <v>162</v>
      </c>
      <c r="D976" s="54">
        <v>2893000</v>
      </c>
      <c r="E976" s="5" t="s">
        <v>656</v>
      </c>
      <c r="F976" s="4" t="s">
        <v>657</v>
      </c>
      <c r="G976" s="54" t="s">
        <v>3774</v>
      </c>
      <c r="H976" s="54" t="s">
        <v>61</v>
      </c>
      <c r="I976" s="59">
        <v>7</v>
      </c>
      <c r="J976" s="6">
        <v>80439000000</v>
      </c>
      <c r="K976" s="54" t="s">
        <v>34</v>
      </c>
      <c r="L976" s="59">
        <v>1111.67</v>
      </c>
      <c r="M976" s="231"/>
      <c r="N976" s="232"/>
      <c r="O976" s="46" t="s">
        <v>3657</v>
      </c>
      <c r="P976" s="234"/>
      <c r="Q976" s="234"/>
    </row>
    <row r="977" spans="1:17" ht="38.25" x14ac:dyDescent="0.2">
      <c r="A977" s="54">
        <v>962</v>
      </c>
      <c r="B977" s="4" t="s">
        <v>154</v>
      </c>
      <c r="C977" s="61" t="s">
        <v>162</v>
      </c>
      <c r="D977" s="54">
        <v>2893000</v>
      </c>
      <c r="E977" s="5" t="s">
        <v>658</v>
      </c>
      <c r="F977" s="4" t="s">
        <v>659</v>
      </c>
      <c r="G977" s="54" t="s">
        <v>3774</v>
      </c>
      <c r="H977" s="54" t="s">
        <v>61</v>
      </c>
      <c r="I977" s="59">
        <v>7</v>
      </c>
      <c r="J977" s="6">
        <v>80439000000</v>
      </c>
      <c r="K977" s="54" t="s">
        <v>34</v>
      </c>
      <c r="L977" s="59">
        <v>764.47</v>
      </c>
      <c r="M977" s="231"/>
      <c r="N977" s="232"/>
      <c r="O977" s="46" t="s">
        <v>3657</v>
      </c>
      <c r="P977" s="234"/>
      <c r="Q977" s="234"/>
    </row>
    <row r="978" spans="1:17" ht="76.5" x14ac:dyDescent="0.2">
      <c r="A978" s="54">
        <v>963</v>
      </c>
      <c r="B978" s="4" t="s">
        <v>154</v>
      </c>
      <c r="C978" s="61" t="s">
        <v>162</v>
      </c>
      <c r="D978" s="54">
        <v>2893000</v>
      </c>
      <c r="E978" s="5" t="s">
        <v>660</v>
      </c>
      <c r="F978" s="4" t="s">
        <v>661</v>
      </c>
      <c r="G978" s="54" t="s">
        <v>3774</v>
      </c>
      <c r="H978" s="54" t="s">
        <v>61</v>
      </c>
      <c r="I978" s="59">
        <v>10</v>
      </c>
      <c r="J978" s="6">
        <v>80439000000</v>
      </c>
      <c r="K978" s="54" t="s">
        <v>34</v>
      </c>
      <c r="L978" s="59">
        <v>2288.41</v>
      </c>
      <c r="M978" s="231"/>
      <c r="N978" s="232"/>
      <c r="O978" s="46" t="s">
        <v>3657</v>
      </c>
      <c r="P978" s="234"/>
      <c r="Q978" s="234"/>
    </row>
    <row r="979" spans="1:17" ht="76.5" x14ac:dyDescent="0.2">
      <c r="A979" s="54">
        <v>964</v>
      </c>
      <c r="B979" s="4" t="s">
        <v>154</v>
      </c>
      <c r="C979" s="61" t="s">
        <v>162</v>
      </c>
      <c r="D979" s="54">
        <v>2893000</v>
      </c>
      <c r="E979" s="5" t="s">
        <v>662</v>
      </c>
      <c r="F979" s="4" t="s">
        <v>663</v>
      </c>
      <c r="G979" s="54" t="s">
        <v>3774</v>
      </c>
      <c r="H979" s="54" t="s">
        <v>61</v>
      </c>
      <c r="I979" s="59">
        <v>10</v>
      </c>
      <c r="J979" s="6">
        <v>80439000000</v>
      </c>
      <c r="K979" s="54" t="s">
        <v>34</v>
      </c>
      <c r="L979" s="59">
        <v>2798.4</v>
      </c>
      <c r="M979" s="231"/>
      <c r="N979" s="232"/>
      <c r="O979" s="46" t="s">
        <v>3657</v>
      </c>
      <c r="P979" s="234"/>
      <c r="Q979" s="234"/>
    </row>
    <row r="980" spans="1:17" ht="76.5" x14ac:dyDescent="0.2">
      <c r="A980" s="54">
        <v>965</v>
      </c>
      <c r="B980" s="4" t="s">
        <v>154</v>
      </c>
      <c r="C980" s="61" t="s">
        <v>162</v>
      </c>
      <c r="D980" s="54">
        <v>2893000</v>
      </c>
      <c r="E980" s="5" t="s">
        <v>664</v>
      </c>
      <c r="F980" s="4" t="s">
        <v>665</v>
      </c>
      <c r="G980" s="54" t="s">
        <v>3774</v>
      </c>
      <c r="H980" s="54" t="s">
        <v>61</v>
      </c>
      <c r="I980" s="59">
        <v>10</v>
      </c>
      <c r="J980" s="6">
        <v>80439000000</v>
      </c>
      <c r="K980" s="54" t="s">
        <v>34</v>
      </c>
      <c r="L980" s="59">
        <v>3939.08</v>
      </c>
      <c r="M980" s="231"/>
      <c r="N980" s="232"/>
      <c r="O980" s="46" t="s">
        <v>3657</v>
      </c>
      <c r="P980" s="234"/>
      <c r="Q980" s="234"/>
    </row>
    <row r="981" spans="1:17" ht="38.25" x14ac:dyDescent="0.2">
      <c r="A981" s="54">
        <v>966</v>
      </c>
      <c r="B981" s="4" t="s">
        <v>154</v>
      </c>
      <c r="C981" s="61" t="s">
        <v>162</v>
      </c>
      <c r="D981" s="54">
        <v>2893000</v>
      </c>
      <c r="E981" s="5" t="s">
        <v>666</v>
      </c>
      <c r="F981" s="4" t="s">
        <v>622</v>
      </c>
      <c r="G981" s="54" t="s">
        <v>3774</v>
      </c>
      <c r="H981" s="54" t="s">
        <v>61</v>
      </c>
      <c r="I981" s="59">
        <v>7</v>
      </c>
      <c r="J981" s="6">
        <v>80439000000</v>
      </c>
      <c r="K981" s="54" t="s">
        <v>34</v>
      </c>
      <c r="L981" s="59">
        <v>1737.96</v>
      </c>
      <c r="M981" s="231"/>
      <c r="N981" s="232"/>
      <c r="O981" s="46" t="s">
        <v>3657</v>
      </c>
      <c r="P981" s="234"/>
      <c r="Q981" s="234"/>
    </row>
    <row r="982" spans="1:17" ht="89.25" x14ac:dyDescent="0.2">
      <c r="A982" s="54">
        <v>967</v>
      </c>
      <c r="B982" s="4" t="s">
        <v>154</v>
      </c>
      <c r="C982" s="61" t="s">
        <v>162</v>
      </c>
      <c r="D982" s="54">
        <v>2893000</v>
      </c>
      <c r="E982" s="5" t="s">
        <v>667</v>
      </c>
      <c r="F982" s="4" t="s">
        <v>668</v>
      </c>
      <c r="G982" s="54" t="s">
        <v>3774</v>
      </c>
      <c r="H982" s="54" t="s">
        <v>61</v>
      </c>
      <c r="I982" s="59">
        <v>10</v>
      </c>
      <c r="J982" s="6">
        <v>80439000000</v>
      </c>
      <c r="K982" s="54" t="s">
        <v>34</v>
      </c>
      <c r="L982" s="59">
        <v>2723.06</v>
      </c>
      <c r="M982" s="231"/>
      <c r="N982" s="232"/>
      <c r="O982" s="46" t="s">
        <v>3657</v>
      </c>
      <c r="P982" s="234"/>
      <c r="Q982" s="234"/>
    </row>
    <row r="983" spans="1:17" ht="89.25" x14ac:dyDescent="0.2">
      <c r="A983" s="54">
        <v>968</v>
      </c>
      <c r="B983" s="4" t="s">
        <v>154</v>
      </c>
      <c r="C983" s="61" t="s">
        <v>162</v>
      </c>
      <c r="D983" s="54">
        <v>2893000</v>
      </c>
      <c r="E983" s="5" t="s">
        <v>669</v>
      </c>
      <c r="F983" s="4" t="s">
        <v>670</v>
      </c>
      <c r="G983" s="54" t="s">
        <v>3774</v>
      </c>
      <c r="H983" s="54" t="s">
        <v>61</v>
      </c>
      <c r="I983" s="59">
        <v>10</v>
      </c>
      <c r="J983" s="6">
        <v>80439000000</v>
      </c>
      <c r="K983" s="54" t="s">
        <v>34</v>
      </c>
      <c r="L983" s="59">
        <v>3708.41</v>
      </c>
      <c r="M983" s="231"/>
      <c r="N983" s="232"/>
      <c r="O983" s="46" t="s">
        <v>3657</v>
      </c>
      <c r="P983" s="234"/>
      <c r="Q983" s="234"/>
    </row>
    <row r="984" spans="1:17" ht="38.25" x14ac:dyDescent="0.2">
      <c r="A984" s="54">
        <v>969</v>
      </c>
      <c r="B984" s="4" t="s">
        <v>154</v>
      </c>
      <c r="C984" s="61" t="s">
        <v>162</v>
      </c>
      <c r="D984" s="54">
        <v>2893130</v>
      </c>
      <c r="E984" s="5" t="s">
        <v>671</v>
      </c>
      <c r="F984" s="4" t="s">
        <v>571</v>
      </c>
      <c r="G984" s="54" t="s">
        <v>3774</v>
      </c>
      <c r="H984" s="54" t="s">
        <v>61</v>
      </c>
      <c r="I984" s="59">
        <v>9</v>
      </c>
      <c r="J984" s="6">
        <v>80439000000</v>
      </c>
      <c r="K984" s="54" t="s">
        <v>34</v>
      </c>
      <c r="L984" s="59">
        <v>4194.58</v>
      </c>
      <c r="M984" s="231"/>
      <c r="N984" s="232"/>
      <c r="O984" s="46" t="s">
        <v>469</v>
      </c>
      <c r="P984" s="234"/>
      <c r="Q984" s="234"/>
    </row>
    <row r="985" spans="1:17" ht="38.25" x14ac:dyDescent="0.2">
      <c r="A985" s="54">
        <v>970</v>
      </c>
      <c r="B985" s="4" t="s">
        <v>154</v>
      </c>
      <c r="C985" s="61" t="s">
        <v>162</v>
      </c>
      <c r="D985" s="54">
        <v>2893130</v>
      </c>
      <c r="E985" s="5" t="s">
        <v>672</v>
      </c>
      <c r="F985" s="4" t="s">
        <v>673</v>
      </c>
      <c r="G985" s="54" t="s">
        <v>3774</v>
      </c>
      <c r="H985" s="54" t="s">
        <v>61</v>
      </c>
      <c r="I985" s="59">
        <v>10</v>
      </c>
      <c r="J985" s="6">
        <v>80439000000</v>
      </c>
      <c r="K985" s="54" t="s">
        <v>34</v>
      </c>
      <c r="L985" s="59">
        <v>18282.12</v>
      </c>
      <c r="M985" s="231"/>
      <c r="N985" s="232"/>
      <c r="O985" s="46" t="s">
        <v>3657</v>
      </c>
      <c r="P985" s="234"/>
      <c r="Q985" s="234"/>
    </row>
    <row r="986" spans="1:17" ht="38.25" x14ac:dyDescent="0.2">
      <c r="A986" s="54">
        <v>971</v>
      </c>
      <c r="B986" s="4" t="s">
        <v>154</v>
      </c>
      <c r="C986" s="61" t="s">
        <v>162</v>
      </c>
      <c r="D986" s="54">
        <v>2893130</v>
      </c>
      <c r="E986" s="5" t="s">
        <v>164</v>
      </c>
      <c r="F986" s="4" t="s">
        <v>674</v>
      </c>
      <c r="G986" s="54" t="s">
        <v>3774</v>
      </c>
      <c r="H986" s="54" t="s">
        <v>61</v>
      </c>
      <c r="I986" s="59">
        <v>5</v>
      </c>
      <c r="J986" s="6">
        <v>80439000000</v>
      </c>
      <c r="K986" s="54" t="s">
        <v>34</v>
      </c>
      <c r="L986" s="59">
        <v>11049.45</v>
      </c>
      <c r="M986" s="231"/>
      <c r="N986" s="232"/>
      <c r="O986" s="46" t="s">
        <v>3657</v>
      </c>
      <c r="P986" s="234"/>
      <c r="Q986" s="234"/>
    </row>
    <row r="987" spans="1:17" ht="38.25" x14ac:dyDescent="0.2">
      <c r="A987" s="54">
        <v>972</v>
      </c>
      <c r="B987" s="4" t="s">
        <v>154</v>
      </c>
      <c r="C987" s="61" t="s">
        <v>11</v>
      </c>
      <c r="D987" s="54" t="s">
        <v>675</v>
      </c>
      <c r="E987" s="5" t="s">
        <v>676</v>
      </c>
      <c r="F987" s="4" t="s">
        <v>677</v>
      </c>
      <c r="G987" s="54" t="s">
        <v>3774</v>
      </c>
      <c r="H987" s="54" t="s">
        <v>61</v>
      </c>
      <c r="I987" s="59">
        <v>1</v>
      </c>
      <c r="J987" s="6">
        <v>80439000000</v>
      </c>
      <c r="K987" s="54" t="s">
        <v>34</v>
      </c>
      <c r="L987" s="59">
        <v>983.51</v>
      </c>
      <c r="M987" s="231"/>
      <c r="N987" s="232"/>
      <c r="O987" s="46" t="s">
        <v>3657</v>
      </c>
      <c r="P987" s="234"/>
      <c r="Q987" s="234"/>
    </row>
    <row r="988" spans="1:17" ht="38.25" x14ac:dyDescent="0.2">
      <c r="A988" s="54">
        <v>973</v>
      </c>
      <c r="B988" s="4" t="s">
        <v>154</v>
      </c>
      <c r="C988" s="61" t="s">
        <v>11</v>
      </c>
      <c r="D988" s="54" t="s">
        <v>675</v>
      </c>
      <c r="E988" s="5" t="s">
        <v>678</v>
      </c>
      <c r="F988" s="4" t="s">
        <v>674</v>
      </c>
      <c r="G988" s="54" t="s">
        <v>3774</v>
      </c>
      <c r="H988" s="54" t="s">
        <v>61</v>
      </c>
      <c r="I988" s="59">
        <v>1</v>
      </c>
      <c r="J988" s="6">
        <v>80439000000</v>
      </c>
      <c r="K988" s="54" t="s">
        <v>34</v>
      </c>
      <c r="L988" s="59">
        <v>1865.07</v>
      </c>
      <c r="M988" s="231"/>
      <c r="N988" s="232"/>
      <c r="O988" s="46">
        <v>42095</v>
      </c>
      <c r="P988" s="234"/>
      <c r="Q988" s="234"/>
    </row>
    <row r="989" spans="1:17" ht="38.25" x14ac:dyDescent="0.2">
      <c r="A989" s="54">
        <v>974</v>
      </c>
      <c r="B989" s="4" t="s">
        <v>154</v>
      </c>
      <c r="C989" s="61" t="s">
        <v>11</v>
      </c>
      <c r="D989" s="54" t="s">
        <v>675</v>
      </c>
      <c r="E989" s="5" t="s">
        <v>679</v>
      </c>
      <c r="F989" s="4" t="s">
        <v>674</v>
      </c>
      <c r="G989" s="54" t="s">
        <v>3774</v>
      </c>
      <c r="H989" s="54" t="s">
        <v>61</v>
      </c>
      <c r="I989" s="59">
        <v>5</v>
      </c>
      <c r="J989" s="6">
        <v>80439000000</v>
      </c>
      <c r="K989" s="54" t="s">
        <v>34</v>
      </c>
      <c r="L989" s="59">
        <v>4251.72</v>
      </c>
      <c r="M989" s="231"/>
      <c r="N989" s="232"/>
      <c r="O989" s="46">
        <v>42095</v>
      </c>
      <c r="P989" s="234"/>
      <c r="Q989" s="234"/>
    </row>
    <row r="990" spans="1:17" ht="38.25" x14ac:dyDescent="0.2">
      <c r="A990" s="54">
        <v>975</v>
      </c>
      <c r="B990" s="4" t="s">
        <v>154</v>
      </c>
      <c r="C990" s="61" t="s">
        <v>11</v>
      </c>
      <c r="D990" s="54" t="s">
        <v>675</v>
      </c>
      <c r="E990" s="5" t="s">
        <v>680</v>
      </c>
      <c r="F990" s="4" t="s">
        <v>674</v>
      </c>
      <c r="G990" s="54" t="s">
        <v>3774</v>
      </c>
      <c r="H990" s="54" t="s">
        <v>61</v>
      </c>
      <c r="I990" s="59">
        <v>3</v>
      </c>
      <c r="J990" s="6">
        <v>80439000000</v>
      </c>
      <c r="K990" s="54" t="s">
        <v>34</v>
      </c>
      <c r="L990" s="59">
        <v>4152.57</v>
      </c>
      <c r="M990" s="231"/>
      <c r="N990" s="232"/>
      <c r="O990" s="46">
        <v>42095</v>
      </c>
      <c r="P990" s="234"/>
      <c r="Q990" s="234"/>
    </row>
    <row r="991" spans="1:17" ht="38.25" x14ac:dyDescent="0.2">
      <c r="A991" s="54">
        <v>976</v>
      </c>
      <c r="B991" s="4" t="s">
        <v>154</v>
      </c>
      <c r="C991" s="61" t="s">
        <v>11</v>
      </c>
      <c r="D991" s="54">
        <v>2893187</v>
      </c>
      <c r="E991" s="5" t="s">
        <v>681</v>
      </c>
      <c r="F991" s="4" t="s">
        <v>682</v>
      </c>
      <c r="G991" s="54" t="s">
        <v>3774</v>
      </c>
      <c r="H991" s="54" t="s">
        <v>61</v>
      </c>
      <c r="I991" s="59">
        <v>2</v>
      </c>
      <c r="J991" s="6">
        <v>80439000000</v>
      </c>
      <c r="K991" s="54" t="s">
        <v>34</v>
      </c>
      <c r="L991" s="59">
        <v>753.64</v>
      </c>
      <c r="M991" s="231"/>
      <c r="N991" s="232"/>
      <c r="O991" s="46" t="s">
        <v>3657</v>
      </c>
      <c r="P991" s="234"/>
      <c r="Q991" s="234"/>
    </row>
    <row r="992" spans="1:17" ht="38.25" x14ac:dyDescent="0.2">
      <c r="A992" s="54">
        <v>977</v>
      </c>
      <c r="B992" s="4" t="s">
        <v>154</v>
      </c>
      <c r="C992" s="61">
        <v>28.6</v>
      </c>
      <c r="D992" s="54">
        <v>2893187</v>
      </c>
      <c r="E992" s="5" t="s">
        <v>683</v>
      </c>
      <c r="F992" s="4" t="s">
        <v>684</v>
      </c>
      <c r="G992" s="54" t="s">
        <v>3774</v>
      </c>
      <c r="H992" s="54" t="s">
        <v>72</v>
      </c>
      <c r="I992" s="59">
        <v>15</v>
      </c>
      <c r="J992" s="6">
        <v>80439000000</v>
      </c>
      <c r="K992" s="54" t="s">
        <v>34</v>
      </c>
      <c r="L992" s="59">
        <v>4524.76</v>
      </c>
      <c r="M992" s="231"/>
      <c r="N992" s="232"/>
      <c r="O992" s="46">
        <v>42095</v>
      </c>
      <c r="P992" s="234"/>
      <c r="Q992" s="234"/>
    </row>
    <row r="993" spans="1:17" ht="38.25" x14ac:dyDescent="0.2">
      <c r="A993" s="54">
        <v>978</v>
      </c>
      <c r="B993" s="4" t="s">
        <v>154</v>
      </c>
      <c r="C993" s="61" t="s">
        <v>14</v>
      </c>
      <c r="D993" s="54">
        <v>3312320</v>
      </c>
      <c r="E993" s="5" t="s">
        <v>697</v>
      </c>
      <c r="F993" s="4" t="s">
        <v>698</v>
      </c>
      <c r="G993" s="54" t="s">
        <v>3774</v>
      </c>
      <c r="H993" s="54" t="s">
        <v>61</v>
      </c>
      <c r="I993" s="59">
        <v>8</v>
      </c>
      <c r="J993" s="6">
        <v>80439000000</v>
      </c>
      <c r="K993" s="54" t="s">
        <v>34</v>
      </c>
      <c r="L993" s="59">
        <v>1019.59</v>
      </c>
      <c r="M993" s="231"/>
      <c r="N993" s="232"/>
      <c r="O993" s="46" t="s">
        <v>3657</v>
      </c>
      <c r="P993" s="234"/>
      <c r="Q993" s="234"/>
    </row>
    <row r="994" spans="1:17" ht="38.25" x14ac:dyDescent="0.2">
      <c r="A994" s="54">
        <v>979</v>
      </c>
      <c r="B994" s="4" t="s">
        <v>154</v>
      </c>
      <c r="C994" s="61" t="s">
        <v>21</v>
      </c>
      <c r="D994" s="54">
        <v>3697704</v>
      </c>
      <c r="E994" s="5" t="s">
        <v>699</v>
      </c>
      <c r="F994" s="4" t="s">
        <v>700</v>
      </c>
      <c r="G994" s="54" t="s">
        <v>3774</v>
      </c>
      <c r="H994" s="54" t="s">
        <v>61</v>
      </c>
      <c r="I994" s="59">
        <v>25</v>
      </c>
      <c r="J994" s="6">
        <v>80439000000</v>
      </c>
      <c r="K994" s="54" t="s">
        <v>34</v>
      </c>
      <c r="L994" s="59">
        <v>2525.2399999999998</v>
      </c>
      <c r="M994" s="231"/>
      <c r="N994" s="232"/>
      <c r="O994" s="46" t="s">
        <v>3657</v>
      </c>
      <c r="P994" s="234"/>
      <c r="Q994" s="234"/>
    </row>
    <row r="995" spans="1:17" ht="38.25" x14ac:dyDescent="0.2">
      <c r="A995" s="54">
        <v>980</v>
      </c>
      <c r="B995" s="4" t="s">
        <v>154</v>
      </c>
      <c r="C995" s="61" t="s">
        <v>31</v>
      </c>
      <c r="D995" s="54">
        <v>3699129</v>
      </c>
      <c r="E995" s="5" t="s">
        <v>701</v>
      </c>
      <c r="F995" s="4" t="s">
        <v>702</v>
      </c>
      <c r="G995" s="54" t="s">
        <v>3774</v>
      </c>
      <c r="H995" s="54" t="s">
        <v>47</v>
      </c>
      <c r="I995" s="59">
        <v>25</v>
      </c>
      <c r="J995" s="6">
        <v>80439000000</v>
      </c>
      <c r="K995" s="54" t="s">
        <v>34</v>
      </c>
      <c r="L995" s="59">
        <v>1951.17</v>
      </c>
      <c r="M995" s="231"/>
      <c r="N995" s="232"/>
      <c r="O995" s="46" t="s">
        <v>3657</v>
      </c>
      <c r="P995" s="234"/>
      <c r="Q995" s="234"/>
    </row>
    <row r="996" spans="1:17" ht="38.25" x14ac:dyDescent="0.2">
      <c r="A996" s="54">
        <v>981</v>
      </c>
      <c r="B996" s="4" t="s">
        <v>154</v>
      </c>
      <c r="C996" s="61" t="s">
        <v>11</v>
      </c>
      <c r="D996" s="54">
        <v>2893170</v>
      </c>
      <c r="E996" s="5" t="s">
        <v>709</v>
      </c>
      <c r="F996" s="4" t="s">
        <v>710</v>
      </c>
      <c r="G996" s="54" t="s">
        <v>3774</v>
      </c>
      <c r="H996" s="54" t="s">
        <v>61</v>
      </c>
      <c r="I996" s="59">
        <v>3</v>
      </c>
      <c r="J996" s="6">
        <v>80439000000</v>
      </c>
      <c r="K996" s="54" t="s">
        <v>34</v>
      </c>
      <c r="L996" s="59">
        <v>6557.09</v>
      </c>
      <c r="M996" s="231"/>
      <c r="N996" s="232"/>
      <c r="O996" s="46" t="s">
        <v>3657</v>
      </c>
      <c r="P996" s="234"/>
      <c r="Q996" s="234"/>
    </row>
    <row r="997" spans="1:17" ht="38.25" x14ac:dyDescent="0.2">
      <c r="A997" s="54">
        <v>982</v>
      </c>
      <c r="B997" s="4" t="s">
        <v>154</v>
      </c>
      <c r="C997" s="61" t="s">
        <v>11</v>
      </c>
      <c r="D997" s="54">
        <v>2896374</v>
      </c>
      <c r="E997" s="5" t="s">
        <v>714</v>
      </c>
      <c r="F997" s="4" t="s">
        <v>715</v>
      </c>
      <c r="G997" s="54" t="s">
        <v>3774</v>
      </c>
      <c r="H997" s="54" t="s">
        <v>61</v>
      </c>
      <c r="I997" s="59">
        <v>7</v>
      </c>
      <c r="J997" s="6">
        <v>80439000000</v>
      </c>
      <c r="K997" s="54" t="s">
        <v>34</v>
      </c>
      <c r="L997" s="59">
        <v>10875.81</v>
      </c>
      <c r="M997" s="231"/>
      <c r="N997" s="232"/>
      <c r="O997" s="46" t="s">
        <v>3657</v>
      </c>
      <c r="P997" s="234"/>
      <c r="Q997" s="234"/>
    </row>
    <row r="998" spans="1:17" ht="38.25" x14ac:dyDescent="0.2">
      <c r="A998" s="54">
        <v>983</v>
      </c>
      <c r="B998" s="4" t="s">
        <v>154</v>
      </c>
      <c r="C998" s="61" t="s">
        <v>11</v>
      </c>
      <c r="D998" s="54">
        <v>2893123</v>
      </c>
      <c r="E998" s="5" t="s">
        <v>716</v>
      </c>
      <c r="F998" s="4" t="s">
        <v>717</v>
      </c>
      <c r="G998" s="54" t="s">
        <v>3774</v>
      </c>
      <c r="H998" s="54" t="s">
        <v>61</v>
      </c>
      <c r="I998" s="59">
        <v>3</v>
      </c>
      <c r="J998" s="6">
        <v>80439000000</v>
      </c>
      <c r="K998" s="54" t="s">
        <v>34</v>
      </c>
      <c r="L998" s="59">
        <v>8788.26</v>
      </c>
      <c r="M998" s="231"/>
      <c r="N998" s="232"/>
      <c r="O998" s="46" t="s">
        <v>3657</v>
      </c>
      <c r="P998" s="234"/>
      <c r="Q998" s="234"/>
    </row>
    <row r="999" spans="1:17" ht="38.25" x14ac:dyDescent="0.2">
      <c r="A999" s="54">
        <v>984</v>
      </c>
      <c r="B999" s="4" t="s">
        <v>154</v>
      </c>
      <c r="C999" s="61" t="s">
        <v>11</v>
      </c>
      <c r="D999" s="54">
        <v>3312382</v>
      </c>
      <c r="E999" s="5" t="s">
        <v>725</v>
      </c>
      <c r="F999" s="4" t="s">
        <v>726</v>
      </c>
      <c r="G999" s="54" t="s">
        <v>3774</v>
      </c>
      <c r="H999" s="54" t="s">
        <v>61</v>
      </c>
      <c r="I999" s="59">
        <v>2</v>
      </c>
      <c r="J999" s="6">
        <v>80439000000</v>
      </c>
      <c r="K999" s="54" t="s">
        <v>34</v>
      </c>
      <c r="L999" s="59">
        <v>3038.12</v>
      </c>
      <c r="M999" s="231"/>
      <c r="N999" s="232"/>
      <c r="O999" s="46" t="s">
        <v>3657</v>
      </c>
      <c r="P999" s="234"/>
      <c r="Q999" s="234"/>
    </row>
    <row r="1000" spans="1:17" ht="38.25" x14ac:dyDescent="0.2">
      <c r="A1000" s="54">
        <v>985</v>
      </c>
      <c r="B1000" s="4" t="s">
        <v>154</v>
      </c>
      <c r="C1000" s="61" t="s">
        <v>11</v>
      </c>
      <c r="D1000" s="54">
        <v>3312321</v>
      </c>
      <c r="E1000" s="5" t="s">
        <v>732</v>
      </c>
      <c r="F1000" s="4" t="s">
        <v>733</v>
      </c>
      <c r="G1000" s="54" t="s">
        <v>3774</v>
      </c>
      <c r="H1000" s="54" t="s">
        <v>61</v>
      </c>
      <c r="I1000" s="59">
        <v>1</v>
      </c>
      <c r="J1000" s="6">
        <v>80439000000</v>
      </c>
      <c r="K1000" s="54" t="s">
        <v>34</v>
      </c>
      <c r="L1000" s="59">
        <v>289.5</v>
      </c>
      <c r="M1000" s="231"/>
      <c r="N1000" s="232"/>
      <c r="O1000" s="46" t="s">
        <v>3657</v>
      </c>
      <c r="P1000" s="234"/>
      <c r="Q1000" s="234"/>
    </row>
    <row r="1001" spans="1:17" ht="38.25" x14ac:dyDescent="0.2">
      <c r="A1001" s="54">
        <v>986</v>
      </c>
      <c r="B1001" s="4" t="s">
        <v>154</v>
      </c>
      <c r="C1001" s="61" t="s">
        <v>179</v>
      </c>
      <c r="D1001" s="54">
        <v>2895440</v>
      </c>
      <c r="E1001" s="5" t="s">
        <v>737</v>
      </c>
      <c r="F1001" s="4" t="s">
        <v>444</v>
      </c>
      <c r="G1001" s="54" t="s">
        <v>3774</v>
      </c>
      <c r="H1001" s="54" t="s">
        <v>696</v>
      </c>
      <c r="I1001" s="59">
        <v>5</v>
      </c>
      <c r="J1001" s="6">
        <v>80439000000</v>
      </c>
      <c r="K1001" s="54" t="s">
        <v>34</v>
      </c>
      <c r="L1001" s="59">
        <v>1150.8599999999999</v>
      </c>
      <c r="M1001" s="231"/>
      <c r="N1001" s="232"/>
      <c r="O1001" s="46" t="s">
        <v>3657</v>
      </c>
      <c r="P1001" s="234"/>
      <c r="Q1001" s="234"/>
    </row>
    <row r="1002" spans="1:17" ht="38.25" x14ac:dyDescent="0.2">
      <c r="A1002" s="54">
        <v>987</v>
      </c>
      <c r="B1002" s="4" t="s">
        <v>154</v>
      </c>
      <c r="C1002" s="61" t="s">
        <v>179</v>
      </c>
      <c r="D1002" s="54">
        <v>2895440</v>
      </c>
      <c r="E1002" s="5" t="s">
        <v>738</v>
      </c>
      <c r="F1002" s="4" t="s">
        <v>444</v>
      </c>
      <c r="G1002" s="54" t="s">
        <v>3774</v>
      </c>
      <c r="H1002" s="54" t="s">
        <v>696</v>
      </c>
      <c r="I1002" s="59">
        <v>2.5</v>
      </c>
      <c r="J1002" s="6">
        <v>80439000000</v>
      </c>
      <c r="K1002" s="54" t="s">
        <v>34</v>
      </c>
      <c r="L1002" s="59">
        <v>575.42999999999995</v>
      </c>
      <c r="M1002" s="231"/>
      <c r="N1002" s="232"/>
      <c r="O1002" s="46" t="s">
        <v>3657</v>
      </c>
      <c r="P1002" s="234"/>
      <c r="Q1002" s="234"/>
    </row>
    <row r="1003" spans="1:17" ht="38.25" x14ac:dyDescent="0.2">
      <c r="A1003" s="54">
        <v>988</v>
      </c>
      <c r="B1003" s="4" t="s">
        <v>154</v>
      </c>
      <c r="C1003" s="61" t="s">
        <v>11</v>
      </c>
      <c r="D1003" s="54">
        <v>2893140</v>
      </c>
      <c r="E1003" s="5" t="s">
        <v>789</v>
      </c>
      <c r="F1003" s="4" t="s">
        <v>790</v>
      </c>
      <c r="G1003" s="54" t="s">
        <v>3774</v>
      </c>
      <c r="H1003" s="54" t="s">
        <v>61</v>
      </c>
      <c r="I1003" s="59">
        <v>5</v>
      </c>
      <c r="J1003" s="6">
        <v>80439000000</v>
      </c>
      <c r="K1003" s="54" t="s">
        <v>34</v>
      </c>
      <c r="L1003" s="59">
        <v>27470.05</v>
      </c>
      <c r="M1003" s="231"/>
      <c r="N1003" s="232"/>
      <c r="O1003" s="46" t="s">
        <v>788</v>
      </c>
      <c r="P1003" s="234"/>
      <c r="Q1003" s="234"/>
    </row>
    <row r="1004" spans="1:17" ht="38.25" x14ac:dyDescent="0.2">
      <c r="A1004" s="54">
        <v>989</v>
      </c>
      <c r="B1004" s="4" t="s">
        <v>154</v>
      </c>
      <c r="C1004" s="61" t="s">
        <v>11</v>
      </c>
      <c r="D1004" s="54">
        <v>2893140</v>
      </c>
      <c r="E1004" s="5" t="s">
        <v>791</v>
      </c>
      <c r="F1004" s="4" t="s">
        <v>792</v>
      </c>
      <c r="G1004" s="54" t="s">
        <v>3774</v>
      </c>
      <c r="H1004" s="54" t="s">
        <v>61</v>
      </c>
      <c r="I1004" s="59">
        <v>5</v>
      </c>
      <c r="J1004" s="6">
        <v>80439000000</v>
      </c>
      <c r="K1004" s="54" t="s">
        <v>34</v>
      </c>
      <c r="L1004" s="59">
        <v>49692.65</v>
      </c>
      <c r="M1004" s="231"/>
      <c r="N1004" s="232"/>
      <c r="O1004" s="46" t="s">
        <v>788</v>
      </c>
      <c r="P1004" s="234"/>
      <c r="Q1004" s="234"/>
    </row>
    <row r="1005" spans="1:17" ht="38.25" x14ac:dyDescent="0.2">
      <c r="A1005" s="54">
        <v>990</v>
      </c>
      <c r="B1005" s="4" t="s">
        <v>154</v>
      </c>
      <c r="C1005" s="61" t="s">
        <v>162</v>
      </c>
      <c r="D1005" s="54">
        <v>2893000</v>
      </c>
      <c r="E1005" s="5" t="s">
        <v>793</v>
      </c>
      <c r="F1005" s="4" t="s">
        <v>794</v>
      </c>
      <c r="G1005" s="54" t="s">
        <v>3774</v>
      </c>
      <c r="H1005" s="54" t="s">
        <v>61</v>
      </c>
      <c r="I1005" s="59">
        <v>5</v>
      </c>
      <c r="J1005" s="6">
        <v>80439000000</v>
      </c>
      <c r="K1005" s="54" t="s">
        <v>34</v>
      </c>
      <c r="L1005" s="59">
        <v>31022.15</v>
      </c>
      <c r="M1005" s="231"/>
      <c r="N1005" s="232"/>
      <c r="O1005" s="46" t="s">
        <v>788</v>
      </c>
      <c r="P1005" s="234"/>
      <c r="Q1005" s="234"/>
    </row>
    <row r="1006" spans="1:17" ht="38.25" x14ac:dyDescent="0.2">
      <c r="A1006" s="54">
        <v>991</v>
      </c>
      <c r="B1006" s="4" t="s">
        <v>154</v>
      </c>
      <c r="C1006" s="61" t="s">
        <v>11</v>
      </c>
      <c r="D1006" s="54">
        <v>2893140</v>
      </c>
      <c r="E1006" s="5" t="s">
        <v>795</v>
      </c>
      <c r="F1006" s="4" t="s">
        <v>796</v>
      </c>
      <c r="G1006" s="54" t="s">
        <v>3774</v>
      </c>
      <c r="H1006" s="54" t="s">
        <v>61</v>
      </c>
      <c r="I1006" s="59">
        <v>5</v>
      </c>
      <c r="J1006" s="6">
        <v>80439000000</v>
      </c>
      <c r="K1006" s="54" t="s">
        <v>34</v>
      </c>
      <c r="L1006" s="59">
        <v>5501.2</v>
      </c>
      <c r="M1006" s="231"/>
      <c r="N1006" s="232"/>
      <c r="O1006" s="46" t="s">
        <v>788</v>
      </c>
      <c r="P1006" s="234"/>
      <c r="Q1006" s="234"/>
    </row>
    <row r="1007" spans="1:17" ht="38.25" x14ac:dyDescent="0.2">
      <c r="A1007" s="54">
        <v>992</v>
      </c>
      <c r="B1007" s="4" t="s">
        <v>154</v>
      </c>
      <c r="C1007" s="61" t="s">
        <v>11</v>
      </c>
      <c r="D1007" s="54">
        <v>2893140</v>
      </c>
      <c r="E1007" s="5" t="s">
        <v>795</v>
      </c>
      <c r="F1007" s="4" t="s">
        <v>797</v>
      </c>
      <c r="G1007" s="54" t="s">
        <v>3774</v>
      </c>
      <c r="H1007" s="54" t="s">
        <v>61</v>
      </c>
      <c r="I1007" s="59">
        <v>5</v>
      </c>
      <c r="J1007" s="6">
        <v>80439000000</v>
      </c>
      <c r="K1007" s="54" t="s">
        <v>34</v>
      </c>
      <c r="L1007" s="59">
        <v>7831.45</v>
      </c>
      <c r="M1007" s="231"/>
      <c r="N1007" s="232"/>
      <c r="O1007" s="46" t="s">
        <v>788</v>
      </c>
      <c r="P1007" s="234"/>
      <c r="Q1007" s="234"/>
    </row>
    <row r="1008" spans="1:17" ht="38.25" x14ac:dyDescent="0.2">
      <c r="A1008" s="54">
        <v>993</v>
      </c>
      <c r="B1008" s="4" t="s">
        <v>154</v>
      </c>
      <c r="C1008" s="61" t="s">
        <v>798</v>
      </c>
      <c r="D1008" s="54">
        <v>2893188</v>
      </c>
      <c r="E1008" s="5" t="s">
        <v>799</v>
      </c>
      <c r="F1008" s="4" t="s">
        <v>1832</v>
      </c>
      <c r="G1008" s="54" t="s">
        <v>3774</v>
      </c>
      <c r="H1008" s="54" t="s">
        <v>61</v>
      </c>
      <c r="I1008" s="59">
        <v>5</v>
      </c>
      <c r="J1008" s="6">
        <v>80439000000</v>
      </c>
      <c r="K1008" s="54" t="s">
        <v>34</v>
      </c>
      <c r="L1008" s="59">
        <v>4294.24</v>
      </c>
      <c r="M1008" s="231"/>
      <c r="N1008" s="232"/>
      <c r="O1008" s="46" t="s">
        <v>788</v>
      </c>
      <c r="P1008" s="234"/>
      <c r="Q1008" s="234"/>
    </row>
    <row r="1009" spans="1:17" ht="38.25" x14ac:dyDescent="0.2">
      <c r="A1009" s="54">
        <v>994</v>
      </c>
      <c r="B1009" s="4" t="s">
        <v>154</v>
      </c>
      <c r="C1009" s="61" t="s">
        <v>162</v>
      </c>
      <c r="D1009" s="54">
        <v>2893130</v>
      </c>
      <c r="E1009" s="5" t="s">
        <v>800</v>
      </c>
      <c r="F1009" s="4" t="s">
        <v>801</v>
      </c>
      <c r="G1009" s="54" t="s">
        <v>3774</v>
      </c>
      <c r="H1009" s="54" t="s">
        <v>61</v>
      </c>
      <c r="I1009" s="59">
        <v>5</v>
      </c>
      <c r="J1009" s="6">
        <v>80439000000</v>
      </c>
      <c r="K1009" s="54" t="s">
        <v>34</v>
      </c>
      <c r="L1009" s="59">
        <v>3340.95</v>
      </c>
      <c r="M1009" s="231"/>
      <c r="N1009" s="232"/>
      <c r="O1009" s="46" t="s">
        <v>788</v>
      </c>
      <c r="P1009" s="234"/>
      <c r="Q1009" s="234"/>
    </row>
    <row r="1010" spans="1:17" ht="38.25" x14ac:dyDescent="0.2">
      <c r="A1010" s="54">
        <v>995</v>
      </c>
      <c r="B1010" s="4" t="s">
        <v>154</v>
      </c>
      <c r="C1010" s="61" t="s">
        <v>11</v>
      </c>
      <c r="D1010" s="54">
        <v>2893187</v>
      </c>
      <c r="E1010" s="5" t="s">
        <v>802</v>
      </c>
      <c r="F1010" s="4"/>
      <c r="G1010" s="54" t="s">
        <v>3774</v>
      </c>
      <c r="H1010" s="54" t="s">
        <v>61</v>
      </c>
      <c r="I1010" s="59">
        <v>5</v>
      </c>
      <c r="J1010" s="6">
        <v>80439000000</v>
      </c>
      <c r="K1010" s="54" t="s">
        <v>34</v>
      </c>
      <c r="L1010" s="59">
        <v>2236.2800000000002</v>
      </c>
      <c r="M1010" s="231"/>
      <c r="N1010" s="232"/>
      <c r="O1010" s="46" t="s">
        <v>788</v>
      </c>
      <c r="P1010" s="234"/>
      <c r="Q1010" s="234"/>
    </row>
    <row r="1011" spans="1:17" ht="38.25" x14ac:dyDescent="0.2">
      <c r="A1011" s="54">
        <v>996</v>
      </c>
      <c r="B1011" s="4" t="s">
        <v>154</v>
      </c>
      <c r="C1011" s="61" t="s">
        <v>11</v>
      </c>
      <c r="D1011" s="54">
        <v>2893140</v>
      </c>
      <c r="E1011" s="5" t="s">
        <v>803</v>
      </c>
      <c r="F1011" s="4" t="s">
        <v>804</v>
      </c>
      <c r="G1011" s="54" t="s">
        <v>3774</v>
      </c>
      <c r="H1011" s="54" t="s">
        <v>61</v>
      </c>
      <c r="I1011" s="59">
        <v>5</v>
      </c>
      <c r="J1011" s="6">
        <v>80439000000</v>
      </c>
      <c r="K1011" s="54" t="s">
        <v>34</v>
      </c>
      <c r="L1011" s="59">
        <v>3518.85</v>
      </c>
      <c r="M1011" s="231"/>
      <c r="N1011" s="232"/>
      <c r="O1011" s="46" t="s">
        <v>788</v>
      </c>
      <c r="P1011" s="234"/>
      <c r="Q1011" s="234"/>
    </row>
    <row r="1012" spans="1:17" ht="38.25" x14ac:dyDescent="0.2">
      <c r="A1012" s="54">
        <v>997</v>
      </c>
      <c r="B1012" s="4" t="s">
        <v>154</v>
      </c>
      <c r="C1012" s="61" t="s">
        <v>11</v>
      </c>
      <c r="D1012" s="54">
        <v>2893140</v>
      </c>
      <c r="E1012" s="5" t="s">
        <v>803</v>
      </c>
      <c r="F1012" s="4" t="s">
        <v>805</v>
      </c>
      <c r="G1012" s="54" t="s">
        <v>3774</v>
      </c>
      <c r="H1012" s="54" t="s">
        <v>61</v>
      </c>
      <c r="I1012" s="59">
        <v>5</v>
      </c>
      <c r="J1012" s="6">
        <v>80439000000</v>
      </c>
      <c r="K1012" s="54" t="s">
        <v>34</v>
      </c>
      <c r="L1012" s="59">
        <v>5077.45</v>
      </c>
      <c r="M1012" s="231"/>
      <c r="N1012" s="232"/>
      <c r="O1012" s="46" t="s">
        <v>788</v>
      </c>
      <c r="P1012" s="234"/>
      <c r="Q1012" s="234"/>
    </row>
    <row r="1013" spans="1:17" ht="38.25" x14ac:dyDescent="0.2">
      <c r="A1013" s="54">
        <v>998</v>
      </c>
      <c r="B1013" s="4" t="s">
        <v>154</v>
      </c>
      <c r="C1013" s="61" t="s">
        <v>11</v>
      </c>
      <c r="D1013" s="54">
        <v>2893123</v>
      </c>
      <c r="E1013" s="5" t="s">
        <v>806</v>
      </c>
      <c r="F1013" s="4"/>
      <c r="G1013" s="54" t="s">
        <v>3774</v>
      </c>
      <c r="H1013" s="54" t="s">
        <v>61</v>
      </c>
      <c r="I1013" s="59">
        <v>5</v>
      </c>
      <c r="J1013" s="6">
        <v>80439000000</v>
      </c>
      <c r="K1013" s="54" t="s">
        <v>34</v>
      </c>
      <c r="L1013" s="59">
        <v>14909.93</v>
      </c>
      <c r="M1013" s="231"/>
      <c r="N1013" s="232"/>
      <c r="O1013" s="46" t="s">
        <v>788</v>
      </c>
      <c r="P1013" s="234"/>
      <c r="Q1013" s="234"/>
    </row>
    <row r="1014" spans="1:17" ht="38.25" x14ac:dyDescent="0.2">
      <c r="A1014" s="54">
        <v>999</v>
      </c>
      <c r="B1014" s="4" t="s">
        <v>154</v>
      </c>
      <c r="C1014" s="61" t="s">
        <v>11</v>
      </c>
      <c r="D1014" s="54">
        <v>2893230</v>
      </c>
      <c r="E1014" s="5" t="s">
        <v>807</v>
      </c>
      <c r="F1014" s="4"/>
      <c r="G1014" s="54" t="s">
        <v>3774</v>
      </c>
      <c r="H1014" s="54" t="s">
        <v>61</v>
      </c>
      <c r="I1014" s="59">
        <v>5</v>
      </c>
      <c r="J1014" s="6">
        <v>80439000000</v>
      </c>
      <c r="K1014" s="54" t="s">
        <v>34</v>
      </c>
      <c r="L1014" s="59">
        <v>5692.75</v>
      </c>
      <c r="M1014" s="231"/>
      <c r="N1014" s="232"/>
      <c r="O1014" s="46" t="s">
        <v>788</v>
      </c>
      <c r="P1014" s="234"/>
      <c r="Q1014" s="234"/>
    </row>
    <row r="1015" spans="1:17" ht="38.25" x14ac:dyDescent="0.2">
      <c r="A1015" s="54">
        <v>1000</v>
      </c>
      <c r="B1015" s="4" t="s">
        <v>154</v>
      </c>
      <c r="C1015" s="61" t="s">
        <v>11</v>
      </c>
      <c r="D1015" s="54">
        <v>2893230</v>
      </c>
      <c r="E1015" s="5" t="s">
        <v>808</v>
      </c>
      <c r="F1015" s="4"/>
      <c r="G1015" s="54" t="s">
        <v>3774</v>
      </c>
      <c r="H1015" s="54" t="s">
        <v>61</v>
      </c>
      <c r="I1015" s="59">
        <v>5</v>
      </c>
      <c r="J1015" s="6">
        <v>80439000000</v>
      </c>
      <c r="K1015" s="54" t="s">
        <v>34</v>
      </c>
      <c r="L1015" s="59">
        <v>4221.5</v>
      </c>
      <c r="M1015" s="231"/>
      <c r="N1015" s="232"/>
      <c r="O1015" s="46" t="s">
        <v>788</v>
      </c>
      <c r="P1015" s="234"/>
      <c r="Q1015" s="234"/>
    </row>
    <row r="1016" spans="1:17" ht="63.75" x14ac:dyDescent="0.2">
      <c r="A1016" s="54">
        <v>1001</v>
      </c>
      <c r="B1016" s="4" t="s">
        <v>154</v>
      </c>
      <c r="C1016" s="61" t="s">
        <v>75</v>
      </c>
      <c r="D1016" s="54">
        <v>3113220</v>
      </c>
      <c r="E1016" s="5" t="s">
        <v>814</v>
      </c>
      <c r="F1016" s="4" t="s">
        <v>815</v>
      </c>
      <c r="G1016" s="54" t="s">
        <v>3774</v>
      </c>
      <c r="H1016" s="54" t="s">
        <v>61</v>
      </c>
      <c r="I1016" s="59">
        <v>3</v>
      </c>
      <c r="J1016" s="6">
        <v>80439000000</v>
      </c>
      <c r="K1016" s="54" t="s">
        <v>34</v>
      </c>
      <c r="L1016" s="59">
        <v>253604.34</v>
      </c>
      <c r="M1016" s="231"/>
      <c r="N1016" s="232"/>
      <c r="O1016" s="46" t="s">
        <v>788</v>
      </c>
      <c r="P1016" s="234"/>
      <c r="Q1016" s="234"/>
    </row>
    <row r="1017" spans="1:17" ht="38.25" x14ac:dyDescent="0.2">
      <c r="A1017" s="54">
        <v>1002</v>
      </c>
      <c r="B1017" s="4" t="s">
        <v>154</v>
      </c>
      <c r="C1017" s="61" t="s">
        <v>75</v>
      </c>
      <c r="D1017" s="54">
        <v>3113220</v>
      </c>
      <c r="E1017" s="5" t="s">
        <v>839</v>
      </c>
      <c r="F1017" s="4"/>
      <c r="G1017" s="54" t="s">
        <v>3774</v>
      </c>
      <c r="H1017" s="54" t="s">
        <v>61</v>
      </c>
      <c r="I1017" s="59" t="s">
        <v>817</v>
      </c>
      <c r="J1017" s="6">
        <v>80439000000</v>
      </c>
      <c r="K1017" s="54" t="s">
        <v>34</v>
      </c>
      <c r="L1017" s="59">
        <v>60726</v>
      </c>
      <c r="M1017" s="231"/>
      <c r="N1017" s="232"/>
      <c r="O1017" s="46" t="s">
        <v>156</v>
      </c>
      <c r="P1017" s="234"/>
      <c r="Q1017" s="234"/>
    </row>
    <row r="1018" spans="1:17" ht="89.25" x14ac:dyDescent="0.2">
      <c r="A1018" s="54">
        <v>1003</v>
      </c>
      <c r="B1018" s="4" t="s">
        <v>154</v>
      </c>
      <c r="C1018" s="61" t="s">
        <v>11</v>
      </c>
      <c r="D1018" s="54">
        <v>2716010</v>
      </c>
      <c r="E1018" s="5" t="s">
        <v>840</v>
      </c>
      <c r="F1018" s="4" t="s">
        <v>841</v>
      </c>
      <c r="G1018" s="54" t="s">
        <v>3774</v>
      </c>
      <c r="H1018" s="54" t="s">
        <v>61</v>
      </c>
      <c r="I1018" s="59">
        <v>1</v>
      </c>
      <c r="J1018" s="6">
        <v>80439000000</v>
      </c>
      <c r="K1018" s="54" t="s">
        <v>34</v>
      </c>
      <c r="L1018" s="59">
        <v>9946.5</v>
      </c>
      <c r="M1018" s="231"/>
      <c r="N1018" s="232"/>
      <c r="O1018" s="46" t="s">
        <v>156</v>
      </c>
      <c r="P1018" s="234"/>
      <c r="Q1018" s="234"/>
    </row>
    <row r="1019" spans="1:17" ht="38.25" x14ac:dyDescent="0.2">
      <c r="A1019" s="54">
        <v>1004</v>
      </c>
      <c r="B1019" s="4" t="s">
        <v>154</v>
      </c>
      <c r="C1019" s="61" t="s">
        <v>11</v>
      </c>
      <c r="D1019" s="54">
        <v>2894000</v>
      </c>
      <c r="E1019" s="5" t="s">
        <v>849</v>
      </c>
      <c r="F1019" s="4"/>
      <c r="G1019" s="54" t="s">
        <v>3774</v>
      </c>
      <c r="H1019" s="54" t="s">
        <v>61</v>
      </c>
      <c r="I1019" s="59">
        <v>5</v>
      </c>
      <c r="J1019" s="6">
        <v>80439000000</v>
      </c>
      <c r="K1019" s="54" t="s">
        <v>34</v>
      </c>
      <c r="L1019" s="59">
        <v>444.98</v>
      </c>
      <c r="M1019" s="231"/>
      <c r="N1019" s="232"/>
      <c r="O1019" s="46">
        <v>42095</v>
      </c>
      <c r="P1019" s="234"/>
      <c r="Q1019" s="234"/>
    </row>
    <row r="1020" spans="1:17" ht="38.25" x14ac:dyDescent="0.2">
      <c r="A1020" s="54">
        <v>1005</v>
      </c>
      <c r="B1020" s="4" t="s">
        <v>154</v>
      </c>
      <c r="C1020" s="61" t="s">
        <v>11</v>
      </c>
      <c r="D1020" s="54">
        <v>2894000</v>
      </c>
      <c r="E1020" s="5" t="s">
        <v>850</v>
      </c>
      <c r="F1020" s="4"/>
      <c r="G1020" s="54" t="s">
        <v>3774</v>
      </c>
      <c r="H1020" s="54" t="s">
        <v>61</v>
      </c>
      <c r="I1020" s="59">
        <v>5</v>
      </c>
      <c r="J1020" s="6">
        <v>80439000000</v>
      </c>
      <c r="K1020" s="54" t="s">
        <v>34</v>
      </c>
      <c r="L1020" s="59">
        <v>471.15</v>
      </c>
      <c r="M1020" s="231"/>
      <c r="N1020" s="232"/>
      <c r="O1020" s="46">
        <v>42095</v>
      </c>
      <c r="P1020" s="234"/>
      <c r="Q1020" s="234"/>
    </row>
    <row r="1021" spans="1:17" ht="38.25" x14ac:dyDescent="0.2">
      <c r="A1021" s="54">
        <v>1006</v>
      </c>
      <c r="B1021" s="4" t="s">
        <v>154</v>
      </c>
      <c r="C1021" s="61" t="s">
        <v>11</v>
      </c>
      <c r="D1021" s="54">
        <v>2894000</v>
      </c>
      <c r="E1021" s="5" t="s">
        <v>851</v>
      </c>
      <c r="F1021" s="4"/>
      <c r="G1021" s="54" t="s">
        <v>3774</v>
      </c>
      <c r="H1021" s="54" t="s">
        <v>61</v>
      </c>
      <c r="I1021" s="59">
        <v>5</v>
      </c>
      <c r="J1021" s="6">
        <v>80439000000</v>
      </c>
      <c r="K1021" s="54" t="s">
        <v>34</v>
      </c>
      <c r="L1021" s="59">
        <v>497.33</v>
      </c>
      <c r="M1021" s="231"/>
      <c r="N1021" s="232"/>
      <c r="O1021" s="46">
        <v>42095</v>
      </c>
      <c r="P1021" s="234"/>
      <c r="Q1021" s="234"/>
    </row>
    <row r="1022" spans="1:17" ht="38.25" x14ac:dyDescent="0.2">
      <c r="A1022" s="54">
        <v>1007</v>
      </c>
      <c r="B1022" s="4" t="s">
        <v>154</v>
      </c>
      <c r="C1022" s="61" t="s">
        <v>11</v>
      </c>
      <c r="D1022" s="54">
        <v>2894000</v>
      </c>
      <c r="E1022" s="5" t="s">
        <v>852</v>
      </c>
      <c r="F1022" s="4"/>
      <c r="G1022" s="54" t="s">
        <v>3774</v>
      </c>
      <c r="H1022" s="54" t="s">
        <v>61</v>
      </c>
      <c r="I1022" s="59">
        <v>5</v>
      </c>
      <c r="J1022" s="6">
        <v>80439000000</v>
      </c>
      <c r="K1022" s="54" t="s">
        <v>34</v>
      </c>
      <c r="L1022" s="59">
        <v>507.8</v>
      </c>
      <c r="M1022" s="231"/>
      <c r="N1022" s="232"/>
      <c r="O1022" s="46">
        <v>42095</v>
      </c>
      <c r="P1022" s="234"/>
      <c r="Q1022" s="234"/>
    </row>
    <row r="1023" spans="1:17" ht="38.25" x14ac:dyDescent="0.2">
      <c r="A1023" s="54">
        <v>1008</v>
      </c>
      <c r="B1023" s="4" t="s">
        <v>154</v>
      </c>
      <c r="C1023" s="61" t="s">
        <v>11</v>
      </c>
      <c r="D1023" s="54">
        <v>2894000</v>
      </c>
      <c r="E1023" s="5" t="s">
        <v>853</v>
      </c>
      <c r="F1023" s="4"/>
      <c r="G1023" s="54" t="s">
        <v>3774</v>
      </c>
      <c r="H1023" s="54" t="s">
        <v>61</v>
      </c>
      <c r="I1023" s="59">
        <v>5</v>
      </c>
      <c r="J1023" s="6">
        <v>80439000000</v>
      </c>
      <c r="K1023" s="54" t="s">
        <v>34</v>
      </c>
      <c r="L1023" s="59">
        <v>533.97</v>
      </c>
      <c r="M1023" s="231"/>
      <c r="N1023" s="232"/>
      <c r="O1023" s="46">
        <v>42095</v>
      </c>
      <c r="P1023" s="234"/>
      <c r="Q1023" s="234"/>
    </row>
    <row r="1024" spans="1:17" ht="38.25" x14ac:dyDescent="0.2">
      <c r="A1024" s="54">
        <v>1009</v>
      </c>
      <c r="B1024" s="4" t="s">
        <v>154</v>
      </c>
      <c r="C1024" s="61" t="s">
        <v>11</v>
      </c>
      <c r="D1024" s="54">
        <v>2894000</v>
      </c>
      <c r="E1024" s="5" t="s">
        <v>854</v>
      </c>
      <c r="F1024" s="4"/>
      <c r="G1024" s="54" t="s">
        <v>3774</v>
      </c>
      <c r="H1024" s="54" t="s">
        <v>61</v>
      </c>
      <c r="I1024" s="59">
        <v>5</v>
      </c>
      <c r="J1024" s="6">
        <v>80439000000</v>
      </c>
      <c r="K1024" s="54" t="s">
        <v>34</v>
      </c>
      <c r="L1024" s="59">
        <v>549.67999999999995</v>
      </c>
      <c r="M1024" s="231"/>
      <c r="N1024" s="232"/>
      <c r="O1024" s="46">
        <v>42095</v>
      </c>
      <c r="P1024" s="234"/>
      <c r="Q1024" s="234"/>
    </row>
    <row r="1025" spans="1:17" ht="38.25" x14ac:dyDescent="0.2">
      <c r="A1025" s="54">
        <v>1010</v>
      </c>
      <c r="B1025" s="4" t="s">
        <v>154</v>
      </c>
      <c r="C1025" s="61" t="s">
        <v>11</v>
      </c>
      <c r="D1025" s="54">
        <v>2894000</v>
      </c>
      <c r="E1025" s="5" t="s">
        <v>855</v>
      </c>
      <c r="F1025" s="4"/>
      <c r="G1025" s="54" t="s">
        <v>3774</v>
      </c>
      <c r="H1025" s="54" t="s">
        <v>61</v>
      </c>
      <c r="I1025" s="59">
        <v>4</v>
      </c>
      <c r="J1025" s="6">
        <v>80439000000</v>
      </c>
      <c r="K1025" s="54" t="s">
        <v>34</v>
      </c>
      <c r="L1025" s="59">
        <v>963.24</v>
      </c>
      <c r="M1025" s="231"/>
      <c r="N1025" s="232"/>
      <c r="O1025" s="46">
        <v>42095</v>
      </c>
      <c r="P1025" s="234"/>
      <c r="Q1025" s="234"/>
    </row>
    <row r="1026" spans="1:17" ht="38.25" x14ac:dyDescent="0.2">
      <c r="A1026" s="54">
        <v>1011</v>
      </c>
      <c r="B1026" s="4" t="s">
        <v>154</v>
      </c>
      <c r="C1026" s="61" t="s">
        <v>11</v>
      </c>
      <c r="D1026" s="54">
        <v>2894000</v>
      </c>
      <c r="E1026" s="5" t="s">
        <v>856</v>
      </c>
      <c r="F1026" s="4"/>
      <c r="G1026" s="54" t="s">
        <v>3774</v>
      </c>
      <c r="H1026" s="54" t="s">
        <v>61</v>
      </c>
      <c r="I1026" s="59">
        <v>4</v>
      </c>
      <c r="J1026" s="6">
        <v>80439000000</v>
      </c>
      <c r="K1026" s="54" t="s">
        <v>34</v>
      </c>
      <c r="L1026" s="59">
        <v>1298.28</v>
      </c>
      <c r="M1026" s="231"/>
      <c r="N1026" s="232"/>
      <c r="O1026" s="46">
        <v>42095</v>
      </c>
      <c r="P1026" s="234"/>
      <c r="Q1026" s="234"/>
    </row>
    <row r="1027" spans="1:17" ht="38.25" x14ac:dyDescent="0.2">
      <c r="A1027" s="54">
        <v>1012</v>
      </c>
      <c r="B1027" s="4" t="s">
        <v>154</v>
      </c>
      <c r="C1027" s="61" t="s">
        <v>11</v>
      </c>
      <c r="D1027" s="54" t="s">
        <v>866</v>
      </c>
      <c r="E1027" s="5" t="s">
        <v>867</v>
      </c>
      <c r="F1027" s="4"/>
      <c r="G1027" s="54" t="s">
        <v>3774</v>
      </c>
      <c r="H1027" s="54" t="s">
        <v>61</v>
      </c>
      <c r="I1027" s="59" t="s">
        <v>865</v>
      </c>
      <c r="J1027" s="6">
        <v>80439000000</v>
      </c>
      <c r="K1027" s="54" t="s">
        <v>34</v>
      </c>
      <c r="L1027" s="59">
        <v>2010.24</v>
      </c>
      <c r="M1027" s="231"/>
      <c r="N1027" s="232"/>
      <c r="O1027" s="46" t="s">
        <v>156</v>
      </c>
      <c r="P1027" s="234"/>
      <c r="Q1027" s="234"/>
    </row>
    <row r="1028" spans="1:17" ht="38.25" x14ac:dyDescent="0.2">
      <c r="A1028" s="54">
        <v>1013</v>
      </c>
      <c r="B1028" s="4" t="s">
        <v>154</v>
      </c>
      <c r="C1028" s="61" t="s">
        <v>11</v>
      </c>
      <c r="D1028" s="54">
        <v>2893140</v>
      </c>
      <c r="E1028" s="5" t="s">
        <v>881</v>
      </c>
      <c r="F1028" s="4"/>
      <c r="G1028" s="54" t="s">
        <v>3774</v>
      </c>
      <c r="H1028" s="54" t="s">
        <v>61</v>
      </c>
      <c r="I1028" s="59">
        <v>1</v>
      </c>
      <c r="J1028" s="6">
        <v>80439000000</v>
      </c>
      <c r="K1028" s="54" t="s">
        <v>34</v>
      </c>
      <c r="L1028" s="59">
        <v>34027.5</v>
      </c>
      <c r="M1028" s="231"/>
      <c r="N1028" s="232"/>
      <c r="O1028" s="46" t="s">
        <v>156</v>
      </c>
      <c r="P1028" s="234"/>
      <c r="Q1028" s="234"/>
    </row>
    <row r="1029" spans="1:17" ht="38.25" x14ac:dyDescent="0.2">
      <c r="A1029" s="54">
        <v>1014</v>
      </c>
      <c r="B1029" s="4" t="s">
        <v>154</v>
      </c>
      <c r="C1029" s="61" t="s">
        <v>11</v>
      </c>
      <c r="D1029" s="54">
        <v>2893140</v>
      </c>
      <c r="E1029" s="5" t="s">
        <v>881</v>
      </c>
      <c r="F1029" s="4"/>
      <c r="G1029" s="54" t="s">
        <v>3774</v>
      </c>
      <c r="H1029" s="54" t="s">
        <v>61</v>
      </c>
      <c r="I1029" s="59">
        <v>1</v>
      </c>
      <c r="J1029" s="6">
        <v>80439000000</v>
      </c>
      <c r="K1029" s="54" t="s">
        <v>34</v>
      </c>
      <c r="L1029" s="59">
        <v>34027.5</v>
      </c>
      <c r="M1029" s="231"/>
      <c r="N1029" s="232"/>
      <c r="O1029" s="46">
        <v>42217</v>
      </c>
      <c r="P1029" s="234"/>
      <c r="Q1029" s="234"/>
    </row>
    <row r="1030" spans="1:17" ht="38.25" x14ac:dyDescent="0.2">
      <c r="A1030" s="54">
        <v>1015</v>
      </c>
      <c r="B1030" s="4" t="s">
        <v>154</v>
      </c>
      <c r="C1030" s="61" t="s">
        <v>11</v>
      </c>
      <c r="D1030" s="54">
        <v>2893140</v>
      </c>
      <c r="E1030" s="5" t="s">
        <v>882</v>
      </c>
      <c r="F1030" s="4"/>
      <c r="G1030" s="54" t="s">
        <v>3774</v>
      </c>
      <c r="H1030" s="54" t="s">
        <v>61</v>
      </c>
      <c r="I1030" s="59">
        <v>6</v>
      </c>
      <c r="J1030" s="6">
        <v>80439000000</v>
      </c>
      <c r="K1030" s="54" t="s">
        <v>34</v>
      </c>
      <c r="L1030" s="59">
        <v>46486.8</v>
      </c>
      <c r="M1030" s="231"/>
      <c r="N1030" s="232"/>
      <c r="O1030" s="46" t="s">
        <v>156</v>
      </c>
      <c r="P1030" s="234"/>
      <c r="Q1030" s="234"/>
    </row>
    <row r="1031" spans="1:17" ht="38.25" x14ac:dyDescent="0.2">
      <c r="A1031" s="54">
        <v>1016</v>
      </c>
      <c r="B1031" s="4" t="s">
        <v>154</v>
      </c>
      <c r="C1031" s="61" t="s">
        <v>11</v>
      </c>
      <c r="D1031" s="54">
        <v>2893140</v>
      </c>
      <c r="E1031" s="5" t="s">
        <v>883</v>
      </c>
      <c r="F1031" s="4"/>
      <c r="G1031" s="54" t="s">
        <v>3774</v>
      </c>
      <c r="H1031" s="54" t="s">
        <v>61</v>
      </c>
      <c r="I1031" s="59">
        <v>4</v>
      </c>
      <c r="J1031" s="6">
        <v>80439000000</v>
      </c>
      <c r="K1031" s="54" t="s">
        <v>34</v>
      </c>
      <c r="L1031" s="59">
        <v>13401.6</v>
      </c>
      <c r="M1031" s="231"/>
      <c r="N1031" s="232"/>
      <c r="O1031" s="46" t="s">
        <v>156</v>
      </c>
      <c r="P1031" s="234"/>
      <c r="Q1031" s="234"/>
    </row>
    <row r="1032" spans="1:17" ht="38.25" x14ac:dyDescent="0.2">
      <c r="A1032" s="54">
        <v>1017</v>
      </c>
      <c r="B1032" s="4" t="s">
        <v>154</v>
      </c>
      <c r="C1032" s="61" t="s">
        <v>11</v>
      </c>
      <c r="D1032" s="54">
        <v>2893140</v>
      </c>
      <c r="E1032" s="5" t="s">
        <v>884</v>
      </c>
      <c r="F1032" s="4"/>
      <c r="G1032" s="54" t="s">
        <v>3774</v>
      </c>
      <c r="H1032" s="54" t="s">
        <v>61</v>
      </c>
      <c r="I1032" s="59">
        <v>4</v>
      </c>
      <c r="J1032" s="6">
        <v>80439000000</v>
      </c>
      <c r="K1032" s="54" t="s">
        <v>34</v>
      </c>
      <c r="L1032" s="59">
        <v>18846</v>
      </c>
      <c r="M1032" s="231"/>
      <c r="N1032" s="232"/>
      <c r="O1032" s="46" t="s">
        <v>156</v>
      </c>
      <c r="P1032" s="234"/>
      <c r="Q1032" s="234"/>
    </row>
    <row r="1033" spans="1:17" ht="38.25" x14ac:dyDescent="0.2">
      <c r="A1033" s="54">
        <v>1018</v>
      </c>
      <c r="B1033" s="4" t="s">
        <v>154</v>
      </c>
      <c r="C1033" s="61" t="s">
        <v>11</v>
      </c>
      <c r="D1033" s="54">
        <v>2893140</v>
      </c>
      <c r="E1033" s="5" t="s">
        <v>885</v>
      </c>
      <c r="F1033" s="4"/>
      <c r="G1033" s="54" t="s">
        <v>3774</v>
      </c>
      <c r="H1033" s="54" t="s">
        <v>61</v>
      </c>
      <c r="I1033" s="59">
        <v>3</v>
      </c>
      <c r="J1033" s="6">
        <v>80439000000</v>
      </c>
      <c r="K1033" s="54" t="s">
        <v>34</v>
      </c>
      <c r="L1033" s="59">
        <v>42403.5</v>
      </c>
      <c r="M1033" s="231"/>
      <c r="N1033" s="232"/>
      <c r="O1033" s="46" t="s">
        <v>156</v>
      </c>
      <c r="P1033" s="234"/>
      <c r="Q1033" s="234"/>
    </row>
    <row r="1034" spans="1:17" ht="38.25" x14ac:dyDescent="0.2">
      <c r="A1034" s="54">
        <v>1019</v>
      </c>
      <c r="B1034" s="4" t="s">
        <v>154</v>
      </c>
      <c r="C1034" s="61" t="s">
        <v>11</v>
      </c>
      <c r="D1034" s="54">
        <v>2893140</v>
      </c>
      <c r="E1034" s="5" t="s">
        <v>886</v>
      </c>
      <c r="F1034" s="4"/>
      <c r="G1034" s="54" t="s">
        <v>3774</v>
      </c>
      <c r="H1034" s="54" t="s">
        <v>61</v>
      </c>
      <c r="I1034" s="59">
        <v>2</v>
      </c>
      <c r="J1034" s="6">
        <v>80439000000</v>
      </c>
      <c r="K1034" s="54" t="s">
        <v>34</v>
      </c>
      <c r="L1034" s="59">
        <v>19893</v>
      </c>
      <c r="M1034" s="231"/>
      <c r="N1034" s="232"/>
      <c r="O1034" s="46" t="s">
        <v>156</v>
      </c>
      <c r="P1034" s="234"/>
      <c r="Q1034" s="234"/>
    </row>
    <row r="1035" spans="1:17" ht="38.25" x14ac:dyDescent="0.2">
      <c r="A1035" s="54">
        <v>1020</v>
      </c>
      <c r="B1035" s="4" t="s">
        <v>154</v>
      </c>
      <c r="C1035" s="61" t="s">
        <v>11</v>
      </c>
      <c r="D1035" s="54">
        <v>2893140</v>
      </c>
      <c r="E1035" s="5" t="s">
        <v>887</v>
      </c>
      <c r="F1035" s="4"/>
      <c r="G1035" s="54" t="s">
        <v>3774</v>
      </c>
      <c r="H1035" s="54" t="s">
        <v>61</v>
      </c>
      <c r="I1035" s="59">
        <v>2</v>
      </c>
      <c r="J1035" s="6">
        <v>80439000000</v>
      </c>
      <c r="K1035" s="54" t="s">
        <v>34</v>
      </c>
      <c r="L1035" s="59">
        <v>28478.400000000001</v>
      </c>
      <c r="M1035" s="231"/>
      <c r="N1035" s="232"/>
      <c r="O1035" s="46" t="s">
        <v>156</v>
      </c>
      <c r="P1035" s="234"/>
      <c r="Q1035" s="234"/>
    </row>
    <row r="1036" spans="1:17" ht="38.25" x14ac:dyDescent="0.2">
      <c r="A1036" s="54">
        <v>1021</v>
      </c>
      <c r="B1036" s="4" t="s">
        <v>154</v>
      </c>
      <c r="C1036" s="61" t="s">
        <v>11</v>
      </c>
      <c r="D1036" s="54">
        <v>2893140</v>
      </c>
      <c r="E1036" s="5" t="s">
        <v>888</v>
      </c>
      <c r="F1036" s="4"/>
      <c r="G1036" s="54" t="s">
        <v>3774</v>
      </c>
      <c r="H1036" s="54" t="s">
        <v>61</v>
      </c>
      <c r="I1036" s="59">
        <v>2</v>
      </c>
      <c r="J1036" s="6">
        <v>80439000000</v>
      </c>
      <c r="K1036" s="54" t="s">
        <v>34</v>
      </c>
      <c r="L1036" s="59">
        <v>32457</v>
      </c>
      <c r="M1036" s="231"/>
      <c r="N1036" s="232"/>
      <c r="O1036" s="46" t="s">
        <v>156</v>
      </c>
      <c r="P1036" s="234"/>
      <c r="Q1036" s="234"/>
    </row>
    <row r="1037" spans="1:17" ht="38.25" x14ac:dyDescent="0.2">
      <c r="A1037" s="54">
        <v>1022</v>
      </c>
      <c r="B1037" s="4" t="s">
        <v>154</v>
      </c>
      <c r="C1037" s="61" t="s">
        <v>11</v>
      </c>
      <c r="D1037" s="54">
        <v>2893140</v>
      </c>
      <c r="E1037" s="5" t="s">
        <v>889</v>
      </c>
      <c r="F1037" s="4"/>
      <c r="G1037" s="54" t="s">
        <v>3774</v>
      </c>
      <c r="H1037" s="54" t="s">
        <v>61</v>
      </c>
      <c r="I1037" s="59">
        <v>2</v>
      </c>
      <c r="J1037" s="6">
        <v>80439000000</v>
      </c>
      <c r="K1037" s="54" t="s">
        <v>34</v>
      </c>
      <c r="L1037" s="59">
        <v>40833</v>
      </c>
      <c r="M1037" s="231"/>
      <c r="N1037" s="232"/>
      <c r="O1037" s="46" t="s">
        <v>156</v>
      </c>
      <c r="P1037" s="234"/>
      <c r="Q1037" s="234"/>
    </row>
    <row r="1038" spans="1:17" ht="38.25" x14ac:dyDescent="0.2">
      <c r="A1038" s="54">
        <v>1023</v>
      </c>
      <c r="B1038" s="4" t="s">
        <v>154</v>
      </c>
      <c r="C1038" s="61" t="s">
        <v>11</v>
      </c>
      <c r="D1038" s="54">
        <v>2893140</v>
      </c>
      <c r="E1038" s="5" t="s">
        <v>890</v>
      </c>
      <c r="F1038" s="4"/>
      <c r="G1038" s="54" t="s">
        <v>3774</v>
      </c>
      <c r="H1038" s="54" t="s">
        <v>61</v>
      </c>
      <c r="I1038" s="59">
        <v>2</v>
      </c>
      <c r="J1038" s="6">
        <v>80439000000</v>
      </c>
      <c r="K1038" s="54" t="s">
        <v>34</v>
      </c>
      <c r="L1038" s="59">
        <v>46068</v>
      </c>
      <c r="M1038" s="231"/>
      <c r="N1038" s="232"/>
      <c r="O1038" s="46" t="s">
        <v>156</v>
      </c>
      <c r="P1038" s="234"/>
      <c r="Q1038" s="234"/>
    </row>
    <row r="1039" spans="1:17" ht="51" x14ac:dyDescent="0.2">
      <c r="A1039" s="54">
        <v>1024</v>
      </c>
      <c r="B1039" s="4" t="s">
        <v>154</v>
      </c>
      <c r="C1039" s="61" t="s">
        <v>704</v>
      </c>
      <c r="D1039" s="54">
        <v>2915282</v>
      </c>
      <c r="E1039" s="5" t="s">
        <v>894</v>
      </c>
      <c r="F1039" s="4" t="s">
        <v>895</v>
      </c>
      <c r="G1039" s="54" t="s">
        <v>3774</v>
      </c>
      <c r="H1039" s="54" t="s">
        <v>61</v>
      </c>
      <c r="I1039" s="59">
        <v>1</v>
      </c>
      <c r="J1039" s="6">
        <v>80439000000</v>
      </c>
      <c r="K1039" s="54" t="s">
        <v>34</v>
      </c>
      <c r="L1039" s="59">
        <v>18846</v>
      </c>
      <c r="M1039" s="231"/>
      <c r="N1039" s="232"/>
      <c r="O1039" s="46" t="s">
        <v>156</v>
      </c>
      <c r="P1039" s="234"/>
      <c r="Q1039" s="234"/>
    </row>
    <row r="1040" spans="1:17" ht="51" x14ac:dyDescent="0.2">
      <c r="A1040" s="54">
        <v>1025</v>
      </c>
      <c r="B1040" s="4" t="s">
        <v>154</v>
      </c>
      <c r="C1040" s="61" t="s">
        <v>704</v>
      </c>
      <c r="D1040" s="54">
        <v>2915282</v>
      </c>
      <c r="E1040" s="5" t="s">
        <v>896</v>
      </c>
      <c r="F1040" s="4" t="s">
        <v>895</v>
      </c>
      <c r="G1040" s="54" t="s">
        <v>3774</v>
      </c>
      <c r="H1040" s="54" t="s">
        <v>61</v>
      </c>
      <c r="I1040" s="59">
        <v>1</v>
      </c>
      <c r="J1040" s="6">
        <v>80439000000</v>
      </c>
      <c r="K1040" s="54" t="s">
        <v>34</v>
      </c>
      <c r="L1040" s="59">
        <v>24081</v>
      </c>
      <c r="M1040" s="231"/>
      <c r="N1040" s="232"/>
      <c r="O1040" s="46" t="s">
        <v>156</v>
      </c>
      <c r="P1040" s="234"/>
      <c r="Q1040" s="234"/>
    </row>
    <row r="1041" spans="1:17" ht="63.75" x14ac:dyDescent="0.2">
      <c r="A1041" s="54">
        <v>1026</v>
      </c>
      <c r="B1041" s="4" t="s">
        <v>154</v>
      </c>
      <c r="C1041" s="61" t="s">
        <v>704</v>
      </c>
      <c r="D1041" s="54">
        <v>2915282</v>
      </c>
      <c r="E1041" s="5" t="s">
        <v>897</v>
      </c>
      <c r="F1041" s="4" t="s">
        <v>898</v>
      </c>
      <c r="G1041" s="54" t="s">
        <v>3774</v>
      </c>
      <c r="H1041" s="54" t="s">
        <v>61</v>
      </c>
      <c r="I1041" s="59">
        <v>2</v>
      </c>
      <c r="J1041" s="6">
        <v>80439000000</v>
      </c>
      <c r="K1041" s="54" t="s">
        <v>34</v>
      </c>
      <c r="L1041" s="59">
        <v>21987</v>
      </c>
      <c r="M1041" s="231"/>
      <c r="N1041" s="232"/>
      <c r="O1041" s="46" t="s">
        <v>156</v>
      </c>
      <c r="P1041" s="234"/>
      <c r="Q1041" s="234"/>
    </row>
    <row r="1042" spans="1:17" ht="38.25" x14ac:dyDescent="0.2">
      <c r="A1042" s="54">
        <v>1027</v>
      </c>
      <c r="B1042" s="4" t="s">
        <v>154</v>
      </c>
      <c r="C1042" s="61" t="s">
        <v>11</v>
      </c>
      <c r="D1042" s="54">
        <v>2896374</v>
      </c>
      <c r="E1042" s="5" t="s">
        <v>903</v>
      </c>
      <c r="F1042" s="4" t="s">
        <v>473</v>
      </c>
      <c r="G1042" s="54" t="s">
        <v>3774</v>
      </c>
      <c r="H1042" s="54" t="s">
        <v>61</v>
      </c>
      <c r="I1042" s="59">
        <v>15</v>
      </c>
      <c r="J1042" s="6">
        <v>80439000000</v>
      </c>
      <c r="K1042" s="54" t="s">
        <v>34</v>
      </c>
      <c r="L1042" s="59">
        <v>1413.45</v>
      </c>
      <c r="M1042" s="231"/>
      <c r="N1042" s="232"/>
      <c r="O1042" s="46">
        <v>42095</v>
      </c>
      <c r="P1042" s="234"/>
      <c r="Q1042" s="234"/>
    </row>
    <row r="1043" spans="1:17" ht="38.25" x14ac:dyDescent="0.2">
      <c r="A1043" s="54">
        <v>1028</v>
      </c>
      <c r="B1043" s="4" t="s">
        <v>154</v>
      </c>
      <c r="C1043" s="61" t="s">
        <v>11</v>
      </c>
      <c r="D1043" s="54">
        <v>2896374</v>
      </c>
      <c r="E1043" s="5" t="s">
        <v>904</v>
      </c>
      <c r="F1043" s="4" t="s">
        <v>473</v>
      </c>
      <c r="G1043" s="54" t="s">
        <v>3774</v>
      </c>
      <c r="H1043" s="54" t="s">
        <v>61</v>
      </c>
      <c r="I1043" s="59">
        <v>5</v>
      </c>
      <c r="J1043" s="6">
        <v>80439000000</v>
      </c>
      <c r="K1043" s="54" t="s">
        <v>34</v>
      </c>
      <c r="L1043" s="59">
        <v>1308.75</v>
      </c>
      <c r="M1043" s="231"/>
      <c r="N1043" s="232"/>
      <c r="O1043" s="46">
        <v>42095</v>
      </c>
      <c r="P1043" s="234"/>
      <c r="Q1043" s="234"/>
    </row>
    <row r="1044" spans="1:17" ht="38.25" x14ac:dyDescent="0.2">
      <c r="A1044" s="54">
        <v>1029</v>
      </c>
      <c r="B1044" s="4" t="s">
        <v>154</v>
      </c>
      <c r="C1044" s="61" t="s">
        <v>258</v>
      </c>
      <c r="D1044" s="54">
        <v>2522149</v>
      </c>
      <c r="E1044" s="5" t="s">
        <v>905</v>
      </c>
      <c r="F1044" s="4" t="s">
        <v>906</v>
      </c>
      <c r="G1044" s="54" t="s">
        <v>3774</v>
      </c>
      <c r="H1044" s="54" t="s">
        <v>72</v>
      </c>
      <c r="I1044" s="59">
        <v>30</v>
      </c>
      <c r="J1044" s="6">
        <v>80439000000</v>
      </c>
      <c r="K1044" s="54" t="s">
        <v>34</v>
      </c>
      <c r="L1044" s="59">
        <v>1634.51</v>
      </c>
      <c r="M1044" s="231"/>
      <c r="N1044" s="232"/>
      <c r="O1044" s="46" t="s">
        <v>156</v>
      </c>
      <c r="P1044" s="234"/>
      <c r="Q1044" s="234"/>
    </row>
    <row r="1045" spans="1:17" ht="38.25" x14ac:dyDescent="0.2">
      <c r="A1045" s="54">
        <v>1030</v>
      </c>
      <c r="B1045" s="4" t="s">
        <v>154</v>
      </c>
      <c r="C1045" s="61" t="s">
        <v>11</v>
      </c>
      <c r="D1045" s="54">
        <v>2896370</v>
      </c>
      <c r="E1045" s="5" t="s">
        <v>910</v>
      </c>
      <c r="F1045" s="4"/>
      <c r="G1045" s="54" t="s">
        <v>3774</v>
      </c>
      <c r="H1045" s="54" t="s">
        <v>61</v>
      </c>
      <c r="I1045" s="59">
        <v>5</v>
      </c>
      <c r="J1045" s="6">
        <v>80439000000</v>
      </c>
      <c r="K1045" s="54" t="s">
        <v>34</v>
      </c>
      <c r="L1045" s="59">
        <v>680.55</v>
      </c>
      <c r="M1045" s="231"/>
      <c r="N1045" s="232"/>
      <c r="O1045" s="46" t="s">
        <v>156</v>
      </c>
      <c r="P1045" s="234"/>
      <c r="Q1045" s="234"/>
    </row>
    <row r="1046" spans="1:17" ht="38.25" x14ac:dyDescent="0.2">
      <c r="A1046" s="54">
        <v>1031</v>
      </c>
      <c r="B1046" s="4" t="s">
        <v>154</v>
      </c>
      <c r="C1046" s="61" t="s">
        <v>11</v>
      </c>
      <c r="D1046" s="54">
        <v>2896370</v>
      </c>
      <c r="E1046" s="5" t="s">
        <v>911</v>
      </c>
      <c r="F1046" s="4"/>
      <c r="G1046" s="54" t="s">
        <v>3774</v>
      </c>
      <c r="H1046" s="54" t="s">
        <v>61</v>
      </c>
      <c r="I1046" s="59">
        <v>5</v>
      </c>
      <c r="J1046" s="6">
        <v>80439000000</v>
      </c>
      <c r="K1046" s="54" t="s">
        <v>34</v>
      </c>
      <c r="L1046" s="59">
        <v>785.25</v>
      </c>
      <c r="M1046" s="231"/>
      <c r="N1046" s="232"/>
      <c r="O1046" s="46" t="s">
        <v>156</v>
      </c>
      <c r="P1046" s="234"/>
      <c r="Q1046" s="234"/>
    </row>
    <row r="1047" spans="1:17" ht="76.5" x14ac:dyDescent="0.2">
      <c r="A1047" s="54">
        <v>1032</v>
      </c>
      <c r="B1047" s="4" t="s">
        <v>154</v>
      </c>
      <c r="C1047" s="61" t="s">
        <v>11</v>
      </c>
      <c r="D1047" s="54">
        <v>2893114</v>
      </c>
      <c r="E1047" s="5" t="s">
        <v>915</v>
      </c>
      <c r="F1047" s="4" t="s">
        <v>916</v>
      </c>
      <c r="G1047" s="54" t="s">
        <v>3774</v>
      </c>
      <c r="H1047" s="54" t="s">
        <v>616</v>
      </c>
      <c r="I1047" s="59">
        <v>2</v>
      </c>
      <c r="J1047" s="6">
        <v>80439000000</v>
      </c>
      <c r="K1047" s="54" t="s">
        <v>34</v>
      </c>
      <c r="L1047" s="59">
        <v>1779.9</v>
      </c>
      <c r="M1047" s="231"/>
      <c r="N1047" s="232"/>
      <c r="O1047" s="46" t="s">
        <v>251</v>
      </c>
      <c r="P1047" s="234"/>
      <c r="Q1047" s="234"/>
    </row>
    <row r="1048" spans="1:17" ht="38.25" x14ac:dyDescent="0.2">
      <c r="A1048" s="54">
        <v>1033</v>
      </c>
      <c r="B1048" s="4" t="s">
        <v>154</v>
      </c>
      <c r="C1048" s="61" t="s">
        <v>11</v>
      </c>
      <c r="D1048" s="54">
        <v>2893140</v>
      </c>
      <c r="E1048" s="5" t="s">
        <v>917</v>
      </c>
      <c r="F1048" s="4" t="s">
        <v>507</v>
      </c>
      <c r="G1048" s="54" t="s">
        <v>3774</v>
      </c>
      <c r="H1048" s="54" t="s">
        <v>61</v>
      </c>
      <c r="I1048" s="59">
        <v>10</v>
      </c>
      <c r="J1048" s="6">
        <v>80439000000</v>
      </c>
      <c r="K1048" s="54" t="s">
        <v>34</v>
      </c>
      <c r="L1048" s="59">
        <v>471.2</v>
      </c>
      <c r="M1048" s="231"/>
      <c r="N1048" s="232"/>
      <c r="O1048" s="46" t="s">
        <v>156</v>
      </c>
      <c r="P1048" s="234"/>
      <c r="Q1048" s="234"/>
    </row>
    <row r="1049" spans="1:17" ht="38.25" x14ac:dyDescent="0.2">
      <c r="A1049" s="54">
        <v>1034</v>
      </c>
      <c r="B1049" s="4" t="s">
        <v>154</v>
      </c>
      <c r="C1049" s="61" t="s">
        <v>11</v>
      </c>
      <c r="D1049" s="54">
        <v>2893140</v>
      </c>
      <c r="E1049" s="5" t="s">
        <v>917</v>
      </c>
      <c r="F1049" s="4" t="s">
        <v>507</v>
      </c>
      <c r="G1049" s="54" t="s">
        <v>3774</v>
      </c>
      <c r="H1049" s="54" t="s">
        <v>61</v>
      </c>
      <c r="I1049" s="59">
        <v>10</v>
      </c>
      <c r="J1049" s="6">
        <v>80439000000</v>
      </c>
      <c r="K1049" s="54" t="s">
        <v>34</v>
      </c>
      <c r="L1049" s="59">
        <v>471.2</v>
      </c>
      <c r="M1049" s="231"/>
      <c r="N1049" s="232"/>
      <c r="O1049" s="46">
        <v>42217</v>
      </c>
      <c r="P1049" s="234"/>
      <c r="Q1049" s="234"/>
    </row>
    <row r="1050" spans="1:17" ht="38.25" x14ac:dyDescent="0.2">
      <c r="A1050" s="54">
        <v>1035</v>
      </c>
      <c r="B1050" s="4" t="s">
        <v>154</v>
      </c>
      <c r="C1050" s="61" t="s">
        <v>11</v>
      </c>
      <c r="D1050" s="54">
        <v>2893140</v>
      </c>
      <c r="E1050" s="5" t="s">
        <v>918</v>
      </c>
      <c r="F1050" s="4" t="s">
        <v>507</v>
      </c>
      <c r="G1050" s="54" t="s">
        <v>3774</v>
      </c>
      <c r="H1050" s="54" t="s">
        <v>61</v>
      </c>
      <c r="I1050" s="59">
        <v>10</v>
      </c>
      <c r="J1050" s="6">
        <v>80439000000</v>
      </c>
      <c r="K1050" s="54" t="s">
        <v>34</v>
      </c>
      <c r="L1050" s="59">
        <v>659.6</v>
      </c>
      <c r="M1050" s="231"/>
      <c r="N1050" s="232"/>
      <c r="O1050" s="46" t="s">
        <v>156</v>
      </c>
      <c r="P1050" s="234"/>
      <c r="Q1050" s="234"/>
    </row>
    <row r="1051" spans="1:17" ht="38.25" x14ac:dyDescent="0.2">
      <c r="A1051" s="54">
        <v>1036</v>
      </c>
      <c r="B1051" s="4" t="s">
        <v>154</v>
      </c>
      <c r="C1051" s="61" t="s">
        <v>11</v>
      </c>
      <c r="D1051" s="54">
        <v>2893140</v>
      </c>
      <c r="E1051" s="5" t="s">
        <v>918</v>
      </c>
      <c r="F1051" s="4" t="s">
        <v>507</v>
      </c>
      <c r="G1051" s="54" t="s">
        <v>3774</v>
      </c>
      <c r="H1051" s="54" t="s">
        <v>61</v>
      </c>
      <c r="I1051" s="59">
        <v>10</v>
      </c>
      <c r="J1051" s="6">
        <v>80439000000</v>
      </c>
      <c r="K1051" s="54" t="s">
        <v>34</v>
      </c>
      <c r="L1051" s="59">
        <v>659.6</v>
      </c>
      <c r="M1051" s="231"/>
      <c r="N1051" s="232"/>
      <c r="O1051" s="46">
        <v>42217</v>
      </c>
      <c r="P1051" s="234"/>
      <c r="Q1051" s="234"/>
    </row>
    <row r="1052" spans="1:17" ht="38.25" x14ac:dyDescent="0.2">
      <c r="A1052" s="54">
        <v>1037</v>
      </c>
      <c r="B1052" s="4" t="s">
        <v>154</v>
      </c>
      <c r="C1052" s="61" t="s">
        <v>11</v>
      </c>
      <c r="D1052" s="54">
        <v>2893140</v>
      </c>
      <c r="E1052" s="5" t="s">
        <v>919</v>
      </c>
      <c r="F1052" s="4" t="s">
        <v>507</v>
      </c>
      <c r="G1052" s="54" t="s">
        <v>3774</v>
      </c>
      <c r="H1052" s="54" t="s">
        <v>61</v>
      </c>
      <c r="I1052" s="59">
        <v>10</v>
      </c>
      <c r="J1052" s="6">
        <v>80439000000</v>
      </c>
      <c r="K1052" s="54" t="s">
        <v>34</v>
      </c>
      <c r="L1052" s="59">
        <v>680.6</v>
      </c>
      <c r="M1052" s="231"/>
      <c r="N1052" s="232"/>
      <c r="O1052" s="46" t="s">
        <v>156</v>
      </c>
      <c r="P1052" s="234"/>
      <c r="Q1052" s="234"/>
    </row>
    <row r="1053" spans="1:17" ht="38.25" x14ac:dyDescent="0.2">
      <c r="A1053" s="54">
        <v>1038</v>
      </c>
      <c r="B1053" s="4" t="s">
        <v>154</v>
      </c>
      <c r="C1053" s="61" t="s">
        <v>11</v>
      </c>
      <c r="D1053" s="54">
        <v>2893140</v>
      </c>
      <c r="E1053" s="5" t="s">
        <v>919</v>
      </c>
      <c r="F1053" s="4" t="s">
        <v>507</v>
      </c>
      <c r="G1053" s="54" t="s">
        <v>3774</v>
      </c>
      <c r="H1053" s="54" t="s">
        <v>61</v>
      </c>
      <c r="I1053" s="59">
        <v>10</v>
      </c>
      <c r="J1053" s="6">
        <v>80439000000</v>
      </c>
      <c r="K1053" s="54" t="s">
        <v>34</v>
      </c>
      <c r="L1053" s="59">
        <v>680.6</v>
      </c>
      <c r="M1053" s="231"/>
      <c r="N1053" s="232"/>
      <c r="O1053" s="46">
        <v>42217</v>
      </c>
      <c r="P1053" s="234"/>
      <c r="Q1053" s="234"/>
    </row>
    <row r="1054" spans="1:17" ht="38.25" x14ac:dyDescent="0.2">
      <c r="A1054" s="54">
        <v>1039</v>
      </c>
      <c r="B1054" s="4" t="s">
        <v>154</v>
      </c>
      <c r="C1054" s="61" t="s">
        <v>11</v>
      </c>
      <c r="D1054" s="54">
        <v>2893140</v>
      </c>
      <c r="E1054" s="5" t="s">
        <v>920</v>
      </c>
      <c r="F1054" s="4" t="s">
        <v>507</v>
      </c>
      <c r="G1054" s="54" t="s">
        <v>3774</v>
      </c>
      <c r="H1054" s="54" t="s">
        <v>61</v>
      </c>
      <c r="I1054" s="59">
        <v>10</v>
      </c>
      <c r="J1054" s="6">
        <v>80439000000</v>
      </c>
      <c r="K1054" s="54" t="s">
        <v>34</v>
      </c>
      <c r="L1054" s="59">
        <v>691</v>
      </c>
      <c r="M1054" s="231"/>
      <c r="N1054" s="232"/>
      <c r="O1054" s="46" t="s">
        <v>156</v>
      </c>
      <c r="P1054" s="234"/>
      <c r="Q1054" s="234"/>
    </row>
    <row r="1055" spans="1:17" ht="38.25" x14ac:dyDescent="0.2">
      <c r="A1055" s="54">
        <v>1040</v>
      </c>
      <c r="B1055" s="4" t="s">
        <v>154</v>
      </c>
      <c r="C1055" s="61" t="s">
        <v>11</v>
      </c>
      <c r="D1055" s="54">
        <v>2893140</v>
      </c>
      <c r="E1055" s="5" t="s">
        <v>920</v>
      </c>
      <c r="F1055" s="4" t="s">
        <v>507</v>
      </c>
      <c r="G1055" s="54" t="s">
        <v>3774</v>
      </c>
      <c r="H1055" s="54" t="s">
        <v>61</v>
      </c>
      <c r="I1055" s="59">
        <v>10</v>
      </c>
      <c r="J1055" s="6">
        <v>80439000000</v>
      </c>
      <c r="K1055" s="54" t="s">
        <v>34</v>
      </c>
      <c r="L1055" s="59">
        <v>691</v>
      </c>
      <c r="M1055" s="231"/>
      <c r="N1055" s="232"/>
      <c r="O1055" s="46">
        <v>42217</v>
      </c>
      <c r="P1055" s="234"/>
      <c r="Q1055" s="234"/>
    </row>
    <row r="1056" spans="1:17" ht="38.25" x14ac:dyDescent="0.2">
      <c r="A1056" s="54">
        <v>1041</v>
      </c>
      <c r="B1056" s="4" t="s">
        <v>154</v>
      </c>
      <c r="C1056" s="61" t="s">
        <v>11</v>
      </c>
      <c r="D1056" s="54">
        <v>2893140</v>
      </c>
      <c r="E1056" s="5" t="s">
        <v>921</v>
      </c>
      <c r="F1056" s="4" t="s">
        <v>507</v>
      </c>
      <c r="G1056" s="54" t="s">
        <v>3774</v>
      </c>
      <c r="H1056" s="54" t="s">
        <v>61</v>
      </c>
      <c r="I1056" s="59">
        <v>4</v>
      </c>
      <c r="J1056" s="6">
        <v>80439000000</v>
      </c>
      <c r="K1056" s="54" t="s">
        <v>34</v>
      </c>
      <c r="L1056" s="59">
        <v>175.9</v>
      </c>
      <c r="M1056" s="231"/>
      <c r="N1056" s="232"/>
      <c r="O1056" s="46" t="s">
        <v>156</v>
      </c>
      <c r="P1056" s="234"/>
      <c r="Q1056" s="234"/>
    </row>
    <row r="1057" spans="1:17" ht="38.25" x14ac:dyDescent="0.2">
      <c r="A1057" s="54">
        <v>1042</v>
      </c>
      <c r="B1057" s="4" t="s">
        <v>154</v>
      </c>
      <c r="C1057" s="61" t="s">
        <v>11</v>
      </c>
      <c r="D1057" s="54">
        <v>2893140</v>
      </c>
      <c r="E1057" s="5" t="s">
        <v>922</v>
      </c>
      <c r="F1057" s="4" t="s">
        <v>507</v>
      </c>
      <c r="G1057" s="54" t="s">
        <v>3774</v>
      </c>
      <c r="H1057" s="54" t="s">
        <v>61</v>
      </c>
      <c r="I1057" s="59">
        <v>4</v>
      </c>
      <c r="J1057" s="6">
        <v>80439000000</v>
      </c>
      <c r="K1057" s="54" t="s">
        <v>34</v>
      </c>
      <c r="L1057" s="59">
        <v>180.08</v>
      </c>
      <c r="M1057" s="231"/>
      <c r="N1057" s="232"/>
      <c r="O1057" s="46" t="s">
        <v>156</v>
      </c>
      <c r="P1057" s="234"/>
      <c r="Q1057" s="234"/>
    </row>
    <row r="1058" spans="1:17" ht="38.25" x14ac:dyDescent="0.2">
      <c r="A1058" s="54">
        <v>1043</v>
      </c>
      <c r="B1058" s="4" t="s">
        <v>154</v>
      </c>
      <c r="C1058" s="61" t="s">
        <v>11</v>
      </c>
      <c r="D1058" s="54">
        <v>2893140</v>
      </c>
      <c r="E1058" s="5" t="s">
        <v>923</v>
      </c>
      <c r="F1058" s="4"/>
      <c r="G1058" s="54" t="s">
        <v>3774</v>
      </c>
      <c r="H1058" s="54" t="s">
        <v>61</v>
      </c>
      <c r="I1058" s="59">
        <v>5</v>
      </c>
      <c r="J1058" s="6">
        <v>80439000000</v>
      </c>
      <c r="K1058" s="54" t="s">
        <v>34</v>
      </c>
      <c r="L1058" s="59">
        <v>366.45</v>
      </c>
      <c r="M1058" s="231"/>
      <c r="N1058" s="232"/>
      <c r="O1058" s="46" t="s">
        <v>156</v>
      </c>
      <c r="P1058" s="234"/>
      <c r="Q1058" s="234"/>
    </row>
    <row r="1059" spans="1:17" ht="38.25" x14ac:dyDescent="0.2">
      <c r="A1059" s="54">
        <v>1044</v>
      </c>
      <c r="B1059" s="4" t="s">
        <v>154</v>
      </c>
      <c r="C1059" s="61" t="s">
        <v>11</v>
      </c>
      <c r="D1059" s="54">
        <v>2893140</v>
      </c>
      <c r="E1059" s="5" t="s">
        <v>923</v>
      </c>
      <c r="F1059" s="4"/>
      <c r="G1059" s="54" t="s">
        <v>3774</v>
      </c>
      <c r="H1059" s="54" t="s">
        <v>61</v>
      </c>
      <c r="I1059" s="59">
        <v>5</v>
      </c>
      <c r="J1059" s="6">
        <v>80439000000</v>
      </c>
      <c r="K1059" s="54" t="s">
        <v>34</v>
      </c>
      <c r="L1059" s="59">
        <v>366.45</v>
      </c>
      <c r="M1059" s="231"/>
      <c r="N1059" s="232"/>
      <c r="O1059" s="46">
        <v>42217</v>
      </c>
      <c r="P1059" s="234"/>
      <c r="Q1059" s="234"/>
    </row>
    <row r="1060" spans="1:17" ht="38.25" x14ac:dyDescent="0.2">
      <c r="A1060" s="54">
        <v>1045</v>
      </c>
      <c r="B1060" s="4" t="s">
        <v>154</v>
      </c>
      <c r="C1060" s="61" t="s">
        <v>11</v>
      </c>
      <c r="D1060" s="54">
        <v>2893140</v>
      </c>
      <c r="E1060" s="5" t="s">
        <v>924</v>
      </c>
      <c r="F1060" s="4" t="s">
        <v>507</v>
      </c>
      <c r="G1060" s="54" t="s">
        <v>3774</v>
      </c>
      <c r="H1060" s="54" t="s">
        <v>61</v>
      </c>
      <c r="I1060" s="59">
        <v>5</v>
      </c>
      <c r="J1060" s="6">
        <v>80439000000</v>
      </c>
      <c r="K1060" s="54" t="s">
        <v>34</v>
      </c>
      <c r="L1060" s="59">
        <v>261.75</v>
      </c>
      <c r="M1060" s="231"/>
      <c r="N1060" s="232"/>
      <c r="O1060" s="46" t="s">
        <v>156</v>
      </c>
      <c r="P1060" s="234"/>
      <c r="Q1060" s="234"/>
    </row>
    <row r="1061" spans="1:17" ht="38.25" x14ac:dyDescent="0.2">
      <c r="A1061" s="54">
        <v>1046</v>
      </c>
      <c r="B1061" s="4" t="s">
        <v>154</v>
      </c>
      <c r="C1061" s="61" t="s">
        <v>11</v>
      </c>
      <c r="D1061" s="54">
        <v>2893140</v>
      </c>
      <c r="E1061" s="5" t="s">
        <v>924</v>
      </c>
      <c r="F1061" s="4" t="s">
        <v>507</v>
      </c>
      <c r="G1061" s="54" t="s">
        <v>3774</v>
      </c>
      <c r="H1061" s="54" t="s">
        <v>61</v>
      </c>
      <c r="I1061" s="59">
        <v>5</v>
      </c>
      <c r="J1061" s="6">
        <v>80439000000</v>
      </c>
      <c r="K1061" s="54" t="s">
        <v>34</v>
      </c>
      <c r="L1061" s="59">
        <v>261.75</v>
      </c>
      <c r="M1061" s="231"/>
      <c r="N1061" s="232"/>
      <c r="O1061" s="46">
        <v>42217</v>
      </c>
      <c r="P1061" s="234"/>
      <c r="Q1061" s="234"/>
    </row>
    <row r="1062" spans="1:17" ht="38.25" x14ac:dyDescent="0.2">
      <c r="A1062" s="54">
        <v>1047</v>
      </c>
      <c r="B1062" s="4" t="s">
        <v>154</v>
      </c>
      <c r="C1062" s="61" t="s">
        <v>11</v>
      </c>
      <c r="D1062" s="54">
        <v>2893140</v>
      </c>
      <c r="E1062" s="5" t="s">
        <v>498</v>
      </c>
      <c r="F1062" s="4" t="s">
        <v>507</v>
      </c>
      <c r="G1062" s="54" t="s">
        <v>3774</v>
      </c>
      <c r="H1062" s="54" t="s">
        <v>61</v>
      </c>
      <c r="I1062" s="59">
        <v>5</v>
      </c>
      <c r="J1062" s="6">
        <v>80439000000</v>
      </c>
      <c r="K1062" s="54" t="s">
        <v>34</v>
      </c>
      <c r="L1062" s="59">
        <v>251.3</v>
      </c>
      <c r="M1062" s="231"/>
      <c r="N1062" s="232"/>
      <c r="O1062" s="46" t="s">
        <v>156</v>
      </c>
      <c r="P1062" s="234"/>
      <c r="Q1062" s="234"/>
    </row>
    <row r="1063" spans="1:17" ht="38.25" x14ac:dyDescent="0.2">
      <c r="A1063" s="54">
        <v>1048</v>
      </c>
      <c r="B1063" s="4" t="s">
        <v>154</v>
      </c>
      <c r="C1063" s="61" t="s">
        <v>11</v>
      </c>
      <c r="D1063" s="54">
        <v>2893140</v>
      </c>
      <c r="E1063" s="5" t="s">
        <v>498</v>
      </c>
      <c r="F1063" s="4" t="s">
        <v>507</v>
      </c>
      <c r="G1063" s="54" t="s">
        <v>3774</v>
      </c>
      <c r="H1063" s="54" t="s">
        <v>61</v>
      </c>
      <c r="I1063" s="59">
        <v>5</v>
      </c>
      <c r="J1063" s="6">
        <v>80439000000</v>
      </c>
      <c r="K1063" s="54" t="s">
        <v>34</v>
      </c>
      <c r="L1063" s="59">
        <v>251.3</v>
      </c>
      <c r="M1063" s="231"/>
      <c r="N1063" s="232"/>
      <c r="O1063" s="46">
        <v>42217</v>
      </c>
      <c r="P1063" s="234"/>
      <c r="Q1063" s="234"/>
    </row>
    <row r="1064" spans="1:17" ht="38.25" x14ac:dyDescent="0.2">
      <c r="A1064" s="54">
        <v>1049</v>
      </c>
      <c r="B1064" s="4" t="s">
        <v>154</v>
      </c>
      <c r="C1064" s="61" t="s">
        <v>11</v>
      </c>
      <c r="D1064" s="54">
        <v>2893140</v>
      </c>
      <c r="E1064" s="5" t="s">
        <v>501</v>
      </c>
      <c r="F1064" s="4" t="s">
        <v>507</v>
      </c>
      <c r="G1064" s="54" t="s">
        <v>3774</v>
      </c>
      <c r="H1064" s="54" t="s">
        <v>61</v>
      </c>
      <c r="I1064" s="59">
        <v>5</v>
      </c>
      <c r="J1064" s="6">
        <v>80439000000</v>
      </c>
      <c r="K1064" s="54" t="s">
        <v>34</v>
      </c>
      <c r="L1064" s="59">
        <v>303.64999999999998</v>
      </c>
      <c r="M1064" s="231"/>
      <c r="N1064" s="232"/>
      <c r="O1064" s="46" t="s">
        <v>156</v>
      </c>
      <c r="P1064" s="234"/>
      <c r="Q1064" s="234"/>
    </row>
    <row r="1065" spans="1:17" ht="38.25" x14ac:dyDescent="0.2">
      <c r="A1065" s="54">
        <v>1050</v>
      </c>
      <c r="B1065" s="4" t="s">
        <v>154</v>
      </c>
      <c r="C1065" s="61" t="s">
        <v>11</v>
      </c>
      <c r="D1065" s="54">
        <v>2893140</v>
      </c>
      <c r="E1065" s="5" t="s">
        <v>501</v>
      </c>
      <c r="F1065" s="4" t="s">
        <v>507</v>
      </c>
      <c r="G1065" s="54" t="s">
        <v>3774</v>
      </c>
      <c r="H1065" s="54" t="s">
        <v>61</v>
      </c>
      <c r="I1065" s="59">
        <v>5</v>
      </c>
      <c r="J1065" s="6">
        <v>80439000000</v>
      </c>
      <c r="K1065" s="54" t="s">
        <v>34</v>
      </c>
      <c r="L1065" s="59">
        <v>303.64999999999998</v>
      </c>
      <c r="M1065" s="231"/>
      <c r="N1065" s="232"/>
      <c r="O1065" s="46">
        <v>42217</v>
      </c>
      <c r="P1065" s="234"/>
      <c r="Q1065" s="234"/>
    </row>
    <row r="1066" spans="1:17" ht="38.25" x14ac:dyDescent="0.2">
      <c r="A1066" s="54">
        <v>1051</v>
      </c>
      <c r="B1066" s="4" t="s">
        <v>154</v>
      </c>
      <c r="C1066" s="61" t="s">
        <v>11</v>
      </c>
      <c r="D1066" s="54">
        <v>2893140</v>
      </c>
      <c r="E1066" s="5" t="s">
        <v>925</v>
      </c>
      <c r="F1066" s="4" t="s">
        <v>507</v>
      </c>
      <c r="G1066" s="54" t="s">
        <v>3774</v>
      </c>
      <c r="H1066" s="54" t="s">
        <v>61</v>
      </c>
      <c r="I1066" s="59">
        <v>5</v>
      </c>
      <c r="J1066" s="6">
        <v>80439000000</v>
      </c>
      <c r="K1066" s="54" t="s">
        <v>34</v>
      </c>
      <c r="L1066" s="59">
        <v>392.65</v>
      </c>
      <c r="M1066" s="231"/>
      <c r="N1066" s="232"/>
      <c r="O1066" s="46" t="s">
        <v>156</v>
      </c>
      <c r="P1066" s="234"/>
      <c r="Q1066" s="234"/>
    </row>
    <row r="1067" spans="1:17" ht="38.25" x14ac:dyDescent="0.2">
      <c r="A1067" s="54">
        <v>1052</v>
      </c>
      <c r="B1067" s="4" t="s">
        <v>154</v>
      </c>
      <c r="C1067" s="61" t="s">
        <v>11</v>
      </c>
      <c r="D1067" s="54">
        <v>2893140</v>
      </c>
      <c r="E1067" s="5" t="s">
        <v>925</v>
      </c>
      <c r="F1067" s="4" t="s">
        <v>507</v>
      </c>
      <c r="G1067" s="54" t="s">
        <v>3774</v>
      </c>
      <c r="H1067" s="54" t="s">
        <v>61</v>
      </c>
      <c r="I1067" s="59">
        <v>5</v>
      </c>
      <c r="J1067" s="6">
        <v>80439000000</v>
      </c>
      <c r="K1067" s="54" t="s">
        <v>34</v>
      </c>
      <c r="L1067" s="59">
        <v>392.65</v>
      </c>
      <c r="M1067" s="231"/>
      <c r="N1067" s="232"/>
      <c r="O1067" s="46">
        <v>42217</v>
      </c>
      <c r="P1067" s="234"/>
      <c r="Q1067" s="234"/>
    </row>
    <row r="1068" spans="1:17" ht="38.25" x14ac:dyDescent="0.2">
      <c r="A1068" s="54">
        <v>1053</v>
      </c>
      <c r="B1068" s="4" t="s">
        <v>154</v>
      </c>
      <c r="C1068" s="61" t="s">
        <v>11</v>
      </c>
      <c r="D1068" s="54">
        <v>2893140</v>
      </c>
      <c r="E1068" s="5" t="s">
        <v>503</v>
      </c>
      <c r="F1068" s="4" t="s">
        <v>507</v>
      </c>
      <c r="G1068" s="54" t="s">
        <v>3774</v>
      </c>
      <c r="H1068" s="54" t="s">
        <v>61</v>
      </c>
      <c r="I1068" s="59">
        <v>5</v>
      </c>
      <c r="J1068" s="6">
        <v>80439000000</v>
      </c>
      <c r="K1068" s="54" t="s">
        <v>34</v>
      </c>
      <c r="L1068" s="59">
        <v>450.2</v>
      </c>
      <c r="M1068" s="231"/>
      <c r="N1068" s="232"/>
      <c r="O1068" s="46" t="s">
        <v>156</v>
      </c>
      <c r="P1068" s="234"/>
      <c r="Q1068" s="234"/>
    </row>
    <row r="1069" spans="1:17" ht="38.25" x14ac:dyDescent="0.2">
      <c r="A1069" s="54">
        <v>1054</v>
      </c>
      <c r="B1069" s="4" t="s">
        <v>154</v>
      </c>
      <c r="C1069" s="61" t="s">
        <v>11</v>
      </c>
      <c r="D1069" s="54">
        <v>2893140</v>
      </c>
      <c r="E1069" s="5" t="s">
        <v>503</v>
      </c>
      <c r="F1069" s="4" t="s">
        <v>507</v>
      </c>
      <c r="G1069" s="54" t="s">
        <v>3774</v>
      </c>
      <c r="H1069" s="54" t="s">
        <v>61</v>
      </c>
      <c r="I1069" s="59">
        <v>5</v>
      </c>
      <c r="J1069" s="6">
        <v>80439000000</v>
      </c>
      <c r="K1069" s="54" t="s">
        <v>34</v>
      </c>
      <c r="L1069" s="59">
        <v>450.2</v>
      </c>
      <c r="M1069" s="231"/>
      <c r="N1069" s="232"/>
      <c r="O1069" s="46">
        <v>42217</v>
      </c>
      <c r="P1069" s="234"/>
      <c r="Q1069" s="234"/>
    </row>
    <row r="1070" spans="1:17" ht="38.25" x14ac:dyDescent="0.2">
      <c r="A1070" s="54">
        <v>1055</v>
      </c>
      <c r="B1070" s="4" t="s">
        <v>154</v>
      </c>
      <c r="C1070" s="61" t="s">
        <v>11</v>
      </c>
      <c r="D1070" s="54">
        <v>2893140</v>
      </c>
      <c r="E1070" s="5" t="s">
        <v>926</v>
      </c>
      <c r="F1070" s="4" t="s">
        <v>507</v>
      </c>
      <c r="G1070" s="54" t="s">
        <v>3774</v>
      </c>
      <c r="H1070" s="54" t="s">
        <v>61</v>
      </c>
      <c r="I1070" s="59">
        <v>5</v>
      </c>
      <c r="J1070" s="6">
        <v>80439000000</v>
      </c>
      <c r="K1070" s="54" t="s">
        <v>34</v>
      </c>
      <c r="L1070" s="59">
        <v>680.55</v>
      </c>
      <c r="M1070" s="231"/>
      <c r="N1070" s="232"/>
      <c r="O1070" s="46" t="s">
        <v>156</v>
      </c>
      <c r="P1070" s="234"/>
      <c r="Q1070" s="234"/>
    </row>
    <row r="1071" spans="1:17" ht="38.25" x14ac:dyDescent="0.2">
      <c r="A1071" s="54">
        <v>1056</v>
      </c>
      <c r="B1071" s="4" t="s">
        <v>154</v>
      </c>
      <c r="C1071" s="61" t="s">
        <v>11</v>
      </c>
      <c r="D1071" s="54">
        <v>2893140</v>
      </c>
      <c r="E1071" s="5" t="s">
        <v>926</v>
      </c>
      <c r="F1071" s="4" t="s">
        <v>507</v>
      </c>
      <c r="G1071" s="54" t="s">
        <v>3774</v>
      </c>
      <c r="H1071" s="54" t="s">
        <v>61</v>
      </c>
      <c r="I1071" s="59">
        <v>5</v>
      </c>
      <c r="J1071" s="6">
        <v>80439000000</v>
      </c>
      <c r="K1071" s="54" t="s">
        <v>34</v>
      </c>
      <c r="L1071" s="59">
        <v>680.55</v>
      </c>
      <c r="M1071" s="231"/>
      <c r="N1071" s="232"/>
      <c r="O1071" s="46">
        <v>42217</v>
      </c>
      <c r="P1071" s="234"/>
      <c r="Q1071" s="234"/>
    </row>
    <row r="1072" spans="1:17" ht="38.25" x14ac:dyDescent="0.2">
      <c r="A1072" s="54">
        <v>1057</v>
      </c>
      <c r="B1072" s="4" t="s">
        <v>154</v>
      </c>
      <c r="C1072" s="61" t="s">
        <v>11</v>
      </c>
      <c r="D1072" s="54">
        <v>2893140</v>
      </c>
      <c r="E1072" s="5" t="s">
        <v>505</v>
      </c>
      <c r="F1072" s="4" t="s">
        <v>507</v>
      </c>
      <c r="G1072" s="54" t="s">
        <v>3774</v>
      </c>
      <c r="H1072" s="54" t="s">
        <v>61</v>
      </c>
      <c r="I1072" s="59">
        <v>5</v>
      </c>
      <c r="J1072" s="6">
        <v>80439000000</v>
      </c>
      <c r="K1072" s="54" t="s">
        <v>34</v>
      </c>
      <c r="L1072" s="59">
        <v>1099.3499999999999</v>
      </c>
      <c r="M1072" s="231"/>
      <c r="N1072" s="232"/>
      <c r="O1072" s="46" t="s">
        <v>156</v>
      </c>
      <c r="P1072" s="234"/>
      <c r="Q1072" s="234"/>
    </row>
    <row r="1073" spans="1:17" ht="38.25" x14ac:dyDescent="0.2">
      <c r="A1073" s="54">
        <v>1058</v>
      </c>
      <c r="B1073" s="4" t="s">
        <v>154</v>
      </c>
      <c r="C1073" s="61" t="s">
        <v>11</v>
      </c>
      <c r="D1073" s="54">
        <v>2893140</v>
      </c>
      <c r="E1073" s="5" t="s">
        <v>505</v>
      </c>
      <c r="F1073" s="4" t="s">
        <v>507</v>
      </c>
      <c r="G1073" s="54" t="s">
        <v>3774</v>
      </c>
      <c r="H1073" s="54" t="s">
        <v>61</v>
      </c>
      <c r="I1073" s="59">
        <v>5</v>
      </c>
      <c r="J1073" s="6">
        <v>80439000000</v>
      </c>
      <c r="K1073" s="54" t="s">
        <v>34</v>
      </c>
      <c r="L1073" s="59">
        <v>1099.3499999999999</v>
      </c>
      <c r="M1073" s="231"/>
      <c r="N1073" s="232"/>
      <c r="O1073" s="46">
        <v>42217</v>
      </c>
      <c r="P1073" s="234"/>
      <c r="Q1073" s="234"/>
    </row>
    <row r="1074" spans="1:17" ht="38.25" x14ac:dyDescent="0.2">
      <c r="A1074" s="54">
        <v>1059</v>
      </c>
      <c r="B1074" s="4" t="s">
        <v>154</v>
      </c>
      <c r="C1074" s="61" t="s">
        <v>11</v>
      </c>
      <c r="D1074" s="54">
        <v>2893140</v>
      </c>
      <c r="E1074" s="5" t="s">
        <v>927</v>
      </c>
      <c r="F1074" s="4" t="s">
        <v>507</v>
      </c>
      <c r="G1074" s="54" t="s">
        <v>3774</v>
      </c>
      <c r="H1074" s="54" t="s">
        <v>61</v>
      </c>
      <c r="I1074" s="59">
        <v>6</v>
      </c>
      <c r="J1074" s="6">
        <v>80439000000</v>
      </c>
      <c r="K1074" s="54" t="s">
        <v>34</v>
      </c>
      <c r="L1074" s="59">
        <v>1193.58</v>
      </c>
      <c r="M1074" s="231"/>
      <c r="N1074" s="232"/>
      <c r="O1074" s="46" t="s">
        <v>156</v>
      </c>
      <c r="P1074" s="234"/>
      <c r="Q1074" s="234"/>
    </row>
    <row r="1075" spans="1:17" ht="38.25" x14ac:dyDescent="0.2">
      <c r="A1075" s="54">
        <v>1060</v>
      </c>
      <c r="B1075" s="4" t="s">
        <v>154</v>
      </c>
      <c r="C1075" s="61" t="s">
        <v>11</v>
      </c>
      <c r="D1075" s="54">
        <v>2893140</v>
      </c>
      <c r="E1075" s="5" t="s">
        <v>508</v>
      </c>
      <c r="F1075" s="4" t="s">
        <v>507</v>
      </c>
      <c r="G1075" s="54" t="s">
        <v>3774</v>
      </c>
      <c r="H1075" s="54" t="s">
        <v>61</v>
      </c>
      <c r="I1075" s="59">
        <v>4</v>
      </c>
      <c r="J1075" s="6">
        <v>80439000000</v>
      </c>
      <c r="K1075" s="54" t="s">
        <v>34</v>
      </c>
      <c r="L1075" s="59">
        <v>2596.56</v>
      </c>
      <c r="M1075" s="231"/>
      <c r="N1075" s="232"/>
      <c r="O1075" s="46" t="s">
        <v>156</v>
      </c>
      <c r="P1075" s="234"/>
      <c r="Q1075" s="234"/>
    </row>
    <row r="1076" spans="1:17" ht="38.25" x14ac:dyDescent="0.2">
      <c r="A1076" s="54">
        <v>1061</v>
      </c>
      <c r="B1076" s="4" t="s">
        <v>154</v>
      </c>
      <c r="C1076" s="61" t="s">
        <v>11</v>
      </c>
      <c r="D1076" s="54">
        <v>2893140</v>
      </c>
      <c r="E1076" s="5" t="s">
        <v>511</v>
      </c>
      <c r="F1076" s="4" t="s">
        <v>507</v>
      </c>
      <c r="G1076" s="54" t="s">
        <v>3774</v>
      </c>
      <c r="H1076" s="54" t="s">
        <v>61</v>
      </c>
      <c r="I1076" s="59">
        <v>3</v>
      </c>
      <c r="J1076" s="6">
        <v>80439000000</v>
      </c>
      <c r="K1076" s="54" t="s">
        <v>34</v>
      </c>
      <c r="L1076" s="59">
        <v>2041.65</v>
      </c>
      <c r="M1076" s="231"/>
      <c r="N1076" s="232"/>
      <c r="O1076" s="46" t="s">
        <v>156</v>
      </c>
      <c r="P1076" s="234"/>
      <c r="Q1076" s="234"/>
    </row>
    <row r="1077" spans="1:17" ht="38.25" x14ac:dyDescent="0.2">
      <c r="A1077" s="54">
        <v>1062</v>
      </c>
      <c r="B1077" s="4" t="s">
        <v>154</v>
      </c>
      <c r="C1077" s="61" t="s">
        <v>11</v>
      </c>
      <c r="D1077" s="54">
        <v>2893140</v>
      </c>
      <c r="E1077" s="5" t="s">
        <v>513</v>
      </c>
      <c r="F1077" s="4" t="s">
        <v>507</v>
      </c>
      <c r="G1077" s="54" t="s">
        <v>3774</v>
      </c>
      <c r="H1077" s="54" t="s">
        <v>61</v>
      </c>
      <c r="I1077" s="59">
        <v>3</v>
      </c>
      <c r="J1077" s="6">
        <v>80439000000</v>
      </c>
      <c r="K1077" s="54" t="s">
        <v>34</v>
      </c>
      <c r="L1077" s="59">
        <v>2261.52</v>
      </c>
      <c r="M1077" s="231"/>
      <c r="N1077" s="232"/>
      <c r="O1077" s="46" t="s">
        <v>156</v>
      </c>
      <c r="P1077" s="234"/>
      <c r="Q1077" s="234"/>
    </row>
    <row r="1078" spans="1:17" ht="38.25" x14ac:dyDescent="0.2">
      <c r="A1078" s="54">
        <v>1063</v>
      </c>
      <c r="B1078" s="4" t="s">
        <v>154</v>
      </c>
      <c r="C1078" s="61" t="s">
        <v>11</v>
      </c>
      <c r="D1078" s="54">
        <v>2893140</v>
      </c>
      <c r="E1078" s="5" t="s">
        <v>928</v>
      </c>
      <c r="F1078" s="4" t="s">
        <v>507</v>
      </c>
      <c r="G1078" s="54" t="s">
        <v>3774</v>
      </c>
      <c r="H1078" s="54" t="s">
        <v>61</v>
      </c>
      <c r="I1078" s="59">
        <v>3</v>
      </c>
      <c r="J1078" s="6">
        <v>80439000000</v>
      </c>
      <c r="K1078" s="54" t="s">
        <v>34</v>
      </c>
      <c r="L1078" s="59">
        <v>2575.62</v>
      </c>
      <c r="M1078" s="231"/>
      <c r="N1078" s="232"/>
      <c r="O1078" s="46" t="s">
        <v>156</v>
      </c>
      <c r="P1078" s="234"/>
      <c r="Q1078" s="234"/>
    </row>
    <row r="1079" spans="1:17" ht="38.25" x14ac:dyDescent="0.2">
      <c r="A1079" s="54">
        <v>1064</v>
      </c>
      <c r="B1079" s="4" t="s">
        <v>154</v>
      </c>
      <c r="C1079" s="61" t="s">
        <v>11</v>
      </c>
      <c r="D1079" s="54">
        <v>2893140</v>
      </c>
      <c r="E1079" s="5" t="s">
        <v>929</v>
      </c>
      <c r="F1079" s="4" t="s">
        <v>507</v>
      </c>
      <c r="G1079" s="54" t="s">
        <v>3774</v>
      </c>
      <c r="H1079" s="54" t="s">
        <v>61</v>
      </c>
      <c r="I1079" s="59">
        <v>3</v>
      </c>
      <c r="J1079" s="6">
        <v>80439000000</v>
      </c>
      <c r="K1079" s="54" t="s">
        <v>34</v>
      </c>
      <c r="L1079" s="59">
        <v>3078.18</v>
      </c>
      <c r="M1079" s="231"/>
      <c r="N1079" s="232"/>
      <c r="O1079" s="46" t="s">
        <v>156</v>
      </c>
      <c r="P1079" s="234"/>
      <c r="Q1079" s="234"/>
    </row>
    <row r="1080" spans="1:17" ht="38.25" x14ac:dyDescent="0.2">
      <c r="A1080" s="54">
        <v>1065</v>
      </c>
      <c r="B1080" s="4" t="s">
        <v>154</v>
      </c>
      <c r="C1080" s="61" t="s">
        <v>11</v>
      </c>
      <c r="D1080" s="54">
        <v>2893140</v>
      </c>
      <c r="E1080" s="5" t="s">
        <v>515</v>
      </c>
      <c r="F1080" s="4" t="s">
        <v>507</v>
      </c>
      <c r="G1080" s="54" t="s">
        <v>3774</v>
      </c>
      <c r="H1080" s="54" t="s">
        <v>61</v>
      </c>
      <c r="I1080" s="59">
        <v>3</v>
      </c>
      <c r="J1080" s="6">
        <v>80439000000</v>
      </c>
      <c r="K1080" s="54" t="s">
        <v>34</v>
      </c>
      <c r="L1080" s="59">
        <v>3455.1</v>
      </c>
      <c r="M1080" s="231"/>
      <c r="N1080" s="232"/>
      <c r="O1080" s="46" t="s">
        <v>156</v>
      </c>
      <c r="P1080" s="234"/>
      <c r="Q1080" s="234"/>
    </row>
    <row r="1081" spans="1:17" ht="38.25" x14ac:dyDescent="0.2">
      <c r="A1081" s="54">
        <v>1066</v>
      </c>
      <c r="B1081" s="4" t="s">
        <v>154</v>
      </c>
      <c r="C1081" s="61" t="s">
        <v>11</v>
      </c>
      <c r="D1081" s="54">
        <v>2893140</v>
      </c>
      <c r="E1081" s="5" t="s">
        <v>516</v>
      </c>
      <c r="F1081" s="4" t="s">
        <v>507</v>
      </c>
      <c r="G1081" s="54" t="s">
        <v>3774</v>
      </c>
      <c r="H1081" s="54" t="s">
        <v>61</v>
      </c>
      <c r="I1081" s="59">
        <v>3</v>
      </c>
      <c r="J1081" s="6">
        <v>80439000000</v>
      </c>
      <c r="K1081" s="54" t="s">
        <v>34</v>
      </c>
      <c r="L1081" s="59">
        <v>3926.25</v>
      </c>
      <c r="M1081" s="231"/>
      <c r="N1081" s="232"/>
      <c r="O1081" s="46" t="s">
        <v>156</v>
      </c>
      <c r="P1081" s="234"/>
      <c r="Q1081" s="234"/>
    </row>
    <row r="1082" spans="1:17" ht="38.25" x14ac:dyDescent="0.2">
      <c r="A1082" s="54">
        <v>1067</v>
      </c>
      <c r="B1082" s="4" t="s">
        <v>154</v>
      </c>
      <c r="C1082" s="61" t="s">
        <v>11</v>
      </c>
      <c r="D1082" s="54">
        <v>2893140</v>
      </c>
      <c r="E1082" s="5" t="s">
        <v>930</v>
      </c>
      <c r="F1082" s="4" t="s">
        <v>931</v>
      </c>
      <c r="G1082" s="54" t="s">
        <v>3774</v>
      </c>
      <c r="H1082" s="54" t="s">
        <v>61</v>
      </c>
      <c r="I1082" s="59">
        <v>2</v>
      </c>
      <c r="J1082" s="6">
        <v>80439000000</v>
      </c>
      <c r="K1082" s="54" t="s">
        <v>34</v>
      </c>
      <c r="L1082" s="59">
        <v>16647.3</v>
      </c>
      <c r="M1082" s="231"/>
      <c r="N1082" s="232"/>
      <c r="O1082" s="46" t="s">
        <v>156</v>
      </c>
      <c r="P1082" s="234"/>
      <c r="Q1082" s="234"/>
    </row>
    <row r="1083" spans="1:17" ht="38.25" x14ac:dyDescent="0.2">
      <c r="A1083" s="54">
        <v>1068</v>
      </c>
      <c r="B1083" s="4" t="s">
        <v>154</v>
      </c>
      <c r="C1083" s="61" t="s">
        <v>11</v>
      </c>
      <c r="D1083" s="54">
        <v>2893140</v>
      </c>
      <c r="E1083" s="5" t="s">
        <v>932</v>
      </c>
      <c r="F1083" s="4" t="s">
        <v>931</v>
      </c>
      <c r="G1083" s="54" t="s">
        <v>3774</v>
      </c>
      <c r="H1083" s="54" t="s">
        <v>61</v>
      </c>
      <c r="I1083" s="59">
        <v>2</v>
      </c>
      <c r="J1083" s="6">
        <v>80439000000</v>
      </c>
      <c r="K1083" s="54" t="s">
        <v>34</v>
      </c>
      <c r="L1083" s="59">
        <v>24081</v>
      </c>
      <c r="M1083" s="231"/>
      <c r="N1083" s="232"/>
      <c r="O1083" s="46" t="s">
        <v>156</v>
      </c>
      <c r="P1083" s="234"/>
      <c r="Q1083" s="234"/>
    </row>
    <row r="1084" spans="1:17" ht="38.25" x14ac:dyDescent="0.2">
      <c r="A1084" s="54">
        <v>1069</v>
      </c>
      <c r="B1084" s="4" t="s">
        <v>154</v>
      </c>
      <c r="C1084" s="61" t="s">
        <v>11</v>
      </c>
      <c r="D1084" s="54">
        <v>2893140</v>
      </c>
      <c r="E1084" s="5" t="s">
        <v>933</v>
      </c>
      <c r="F1084" s="4" t="s">
        <v>931</v>
      </c>
      <c r="G1084" s="54" t="s">
        <v>3774</v>
      </c>
      <c r="H1084" s="54" t="s">
        <v>61</v>
      </c>
      <c r="I1084" s="59">
        <v>6</v>
      </c>
      <c r="J1084" s="6">
        <v>80439000000</v>
      </c>
      <c r="K1084" s="54" t="s">
        <v>34</v>
      </c>
      <c r="L1084" s="59">
        <v>1444.86</v>
      </c>
      <c r="M1084" s="231"/>
      <c r="N1084" s="232"/>
      <c r="O1084" s="46" t="s">
        <v>156</v>
      </c>
      <c r="P1084" s="234"/>
      <c r="Q1084" s="234"/>
    </row>
    <row r="1085" spans="1:17" ht="38.25" x14ac:dyDescent="0.2">
      <c r="A1085" s="54">
        <v>1070</v>
      </c>
      <c r="B1085" s="4" t="s">
        <v>154</v>
      </c>
      <c r="C1085" s="61" t="s">
        <v>11</v>
      </c>
      <c r="D1085" s="54">
        <v>2893140</v>
      </c>
      <c r="E1085" s="5" t="s">
        <v>934</v>
      </c>
      <c r="F1085" s="4" t="s">
        <v>931</v>
      </c>
      <c r="G1085" s="54" t="s">
        <v>3774</v>
      </c>
      <c r="H1085" s="54" t="s">
        <v>61</v>
      </c>
      <c r="I1085" s="59">
        <v>3</v>
      </c>
      <c r="J1085" s="6">
        <v>80439000000</v>
      </c>
      <c r="K1085" s="54" t="s">
        <v>34</v>
      </c>
      <c r="L1085" s="59">
        <v>1507.68</v>
      </c>
      <c r="M1085" s="231"/>
      <c r="N1085" s="232"/>
      <c r="O1085" s="46" t="s">
        <v>156</v>
      </c>
      <c r="P1085" s="234"/>
      <c r="Q1085" s="234"/>
    </row>
    <row r="1086" spans="1:17" ht="38.25" x14ac:dyDescent="0.2">
      <c r="A1086" s="54">
        <v>1071</v>
      </c>
      <c r="B1086" s="4" t="s">
        <v>154</v>
      </c>
      <c r="C1086" s="61" t="s">
        <v>11</v>
      </c>
      <c r="D1086" s="54">
        <v>2893140</v>
      </c>
      <c r="E1086" s="5" t="s">
        <v>935</v>
      </c>
      <c r="F1086" s="4" t="s">
        <v>931</v>
      </c>
      <c r="G1086" s="54" t="s">
        <v>3774</v>
      </c>
      <c r="H1086" s="54" t="s">
        <v>61</v>
      </c>
      <c r="I1086" s="59">
        <v>5</v>
      </c>
      <c r="J1086" s="6">
        <v>80439000000</v>
      </c>
      <c r="K1086" s="54" t="s">
        <v>34</v>
      </c>
      <c r="L1086" s="59">
        <v>3298.05</v>
      </c>
      <c r="M1086" s="231"/>
      <c r="N1086" s="232"/>
      <c r="O1086" s="46" t="s">
        <v>156</v>
      </c>
      <c r="P1086" s="234"/>
      <c r="Q1086" s="234"/>
    </row>
    <row r="1087" spans="1:17" ht="38.25" x14ac:dyDescent="0.2">
      <c r="A1087" s="54">
        <v>1072</v>
      </c>
      <c r="B1087" s="4" t="s">
        <v>154</v>
      </c>
      <c r="C1087" s="61" t="s">
        <v>11</v>
      </c>
      <c r="D1087" s="54">
        <v>2893140</v>
      </c>
      <c r="E1087" s="5" t="s">
        <v>936</v>
      </c>
      <c r="F1087" s="4" t="s">
        <v>507</v>
      </c>
      <c r="G1087" s="54" t="s">
        <v>3774</v>
      </c>
      <c r="H1087" s="54" t="s">
        <v>61</v>
      </c>
      <c r="I1087" s="59">
        <v>1</v>
      </c>
      <c r="J1087" s="6">
        <v>80439000000</v>
      </c>
      <c r="K1087" s="54" t="s">
        <v>34</v>
      </c>
      <c r="L1087" s="59">
        <v>680.55</v>
      </c>
      <c r="M1087" s="231"/>
      <c r="N1087" s="232"/>
      <c r="O1087" s="46" t="s">
        <v>156</v>
      </c>
      <c r="P1087" s="234"/>
      <c r="Q1087" s="234"/>
    </row>
    <row r="1088" spans="1:17" ht="38.25" x14ac:dyDescent="0.2">
      <c r="A1088" s="54">
        <v>1073</v>
      </c>
      <c r="B1088" s="4" t="s">
        <v>154</v>
      </c>
      <c r="C1088" s="61" t="s">
        <v>11</v>
      </c>
      <c r="D1088" s="54">
        <v>2893140</v>
      </c>
      <c r="E1088" s="5" t="s">
        <v>937</v>
      </c>
      <c r="F1088" s="4" t="s">
        <v>507</v>
      </c>
      <c r="G1088" s="54" t="s">
        <v>3774</v>
      </c>
      <c r="H1088" s="54" t="s">
        <v>61</v>
      </c>
      <c r="I1088" s="59">
        <v>2</v>
      </c>
      <c r="J1088" s="6">
        <v>80439000000</v>
      </c>
      <c r="K1088" s="54" t="s">
        <v>34</v>
      </c>
      <c r="L1088" s="59">
        <v>1465.8</v>
      </c>
      <c r="M1088" s="231"/>
      <c r="N1088" s="232"/>
      <c r="O1088" s="46" t="s">
        <v>156</v>
      </c>
      <c r="P1088" s="234"/>
      <c r="Q1088" s="234"/>
    </row>
    <row r="1089" spans="1:17" ht="38.25" x14ac:dyDescent="0.2">
      <c r="A1089" s="54">
        <v>1074</v>
      </c>
      <c r="B1089" s="4" t="s">
        <v>154</v>
      </c>
      <c r="C1089" s="61" t="s">
        <v>11</v>
      </c>
      <c r="D1089" s="54">
        <v>2893140</v>
      </c>
      <c r="E1089" s="5" t="s">
        <v>938</v>
      </c>
      <c r="F1089" s="4" t="s">
        <v>507</v>
      </c>
      <c r="G1089" s="54" t="s">
        <v>3774</v>
      </c>
      <c r="H1089" s="54" t="s">
        <v>61</v>
      </c>
      <c r="I1089" s="59">
        <v>3</v>
      </c>
      <c r="J1089" s="6">
        <v>80439000000</v>
      </c>
      <c r="K1089" s="54" t="s">
        <v>34</v>
      </c>
      <c r="L1089" s="59">
        <v>2669.85</v>
      </c>
      <c r="M1089" s="231"/>
      <c r="N1089" s="232"/>
      <c r="O1089" s="46" t="s">
        <v>156</v>
      </c>
      <c r="P1089" s="234"/>
      <c r="Q1089" s="234"/>
    </row>
    <row r="1090" spans="1:17" ht="38.25" x14ac:dyDescent="0.2">
      <c r="A1090" s="54">
        <v>1075</v>
      </c>
      <c r="B1090" s="4" t="s">
        <v>154</v>
      </c>
      <c r="C1090" s="61" t="s">
        <v>11</v>
      </c>
      <c r="D1090" s="54">
        <v>2893140</v>
      </c>
      <c r="E1090" s="5" t="s">
        <v>939</v>
      </c>
      <c r="F1090" s="4" t="s">
        <v>507</v>
      </c>
      <c r="G1090" s="54" t="s">
        <v>3774</v>
      </c>
      <c r="H1090" s="54" t="s">
        <v>61</v>
      </c>
      <c r="I1090" s="59">
        <v>1</v>
      </c>
      <c r="J1090" s="6">
        <v>80439000000</v>
      </c>
      <c r="K1090" s="54" t="s">
        <v>34</v>
      </c>
      <c r="L1090" s="59">
        <v>1026.06</v>
      </c>
      <c r="M1090" s="231"/>
      <c r="N1090" s="232"/>
      <c r="O1090" s="46" t="s">
        <v>156</v>
      </c>
      <c r="P1090" s="234"/>
      <c r="Q1090" s="234"/>
    </row>
    <row r="1091" spans="1:17" ht="38.25" x14ac:dyDescent="0.2">
      <c r="A1091" s="54">
        <v>1076</v>
      </c>
      <c r="B1091" s="4" t="s">
        <v>154</v>
      </c>
      <c r="C1091" s="61" t="s">
        <v>11</v>
      </c>
      <c r="D1091" s="54">
        <v>2893140</v>
      </c>
      <c r="E1091" s="5" t="s">
        <v>940</v>
      </c>
      <c r="F1091" s="4" t="s">
        <v>507</v>
      </c>
      <c r="G1091" s="54" t="s">
        <v>3774</v>
      </c>
      <c r="H1091" s="54" t="s">
        <v>61</v>
      </c>
      <c r="I1091" s="59">
        <v>1</v>
      </c>
      <c r="J1091" s="6">
        <v>80439000000</v>
      </c>
      <c r="K1091" s="54" t="s">
        <v>34</v>
      </c>
      <c r="L1091" s="59">
        <v>1151.7</v>
      </c>
      <c r="M1091" s="231"/>
      <c r="N1091" s="232"/>
      <c r="O1091" s="46" t="s">
        <v>156</v>
      </c>
      <c r="P1091" s="234"/>
      <c r="Q1091" s="234"/>
    </row>
    <row r="1092" spans="1:17" ht="38.25" x14ac:dyDescent="0.2">
      <c r="A1092" s="54">
        <v>1077</v>
      </c>
      <c r="B1092" s="4" t="s">
        <v>154</v>
      </c>
      <c r="C1092" s="61" t="s">
        <v>11</v>
      </c>
      <c r="D1092" s="54">
        <v>2893140</v>
      </c>
      <c r="E1092" s="5" t="s">
        <v>941</v>
      </c>
      <c r="F1092" s="4" t="s">
        <v>507</v>
      </c>
      <c r="G1092" s="54" t="s">
        <v>3774</v>
      </c>
      <c r="H1092" s="54" t="s">
        <v>61</v>
      </c>
      <c r="I1092" s="59">
        <v>1</v>
      </c>
      <c r="J1092" s="6">
        <v>80439000000</v>
      </c>
      <c r="K1092" s="54" t="s">
        <v>34</v>
      </c>
      <c r="L1092" s="59">
        <v>1308.75</v>
      </c>
      <c r="M1092" s="231"/>
      <c r="N1092" s="232"/>
      <c r="O1092" s="46" t="s">
        <v>156</v>
      </c>
      <c r="P1092" s="234"/>
      <c r="Q1092" s="234"/>
    </row>
    <row r="1093" spans="1:17" ht="38.25" x14ac:dyDescent="0.2">
      <c r="A1093" s="54">
        <v>1078</v>
      </c>
      <c r="B1093" s="4" t="s">
        <v>154</v>
      </c>
      <c r="C1093" s="61" t="s">
        <v>11</v>
      </c>
      <c r="D1093" s="54">
        <v>2893140</v>
      </c>
      <c r="E1093" s="5" t="s">
        <v>942</v>
      </c>
      <c r="F1093" s="4" t="s">
        <v>507</v>
      </c>
      <c r="G1093" s="54" t="s">
        <v>3774</v>
      </c>
      <c r="H1093" s="54" t="s">
        <v>61</v>
      </c>
      <c r="I1093" s="59">
        <v>2</v>
      </c>
      <c r="J1093" s="6">
        <v>80439000000</v>
      </c>
      <c r="K1093" s="54" t="s">
        <v>34</v>
      </c>
      <c r="L1093" s="59">
        <v>3141</v>
      </c>
      <c r="M1093" s="231"/>
      <c r="N1093" s="232"/>
      <c r="O1093" s="46" t="s">
        <v>156</v>
      </c>
      <c r="P1093" s="234"/>
      <c r="Q1093" s="234"/>
    </row>
    <row r="1094" spans="1:17" ht="38.25" x14ac:dyDescent="0.2">
      <c r="A1094" s="54">
        <v>1079</v>
      </c>
      <c r="B1094" s="4" t="s">
        <v>154</v>
      </c>
      <c r="C1094" s="61" t="s">
        <v>11</v>
      </c>
      <c r="D1094" s="54">
        <v>2893140</v>
      </c>
      <c r="E1094" s="5" t="s">
        <v>943</v>
      </c>
      <c r="F1094" s="4" t="s">
        <v>507</v>
      </c>
      <c r="G1094" s="54" t="s">
        <v>3774</v>
      </c>
      <c r="H1094" s="54" t="s">
        <v>61</v>
      </c>
      <c r="I1094" s="59">
        <v>2</v>
      </c>
      <c r="J1094" s="6">
        <v>80439000000</v>
      </c>
      <c r="K1094" s="54" t="s">
        <v>34</v>
      </c>
      <c r="L1094" s="59">
        <v>3455.1</v>
      </c>
      <c r="M1094" s="231"/>
      <c r="N1094" s="232"/>
      <c r="O1094" s="46" t="s">
        <v>156</v>
      </c>
      <c r="P1094" s="234"/>
      <c r="Q1094" s="234"/>
    </row>
    <row r="1095" spans="1:17" ht="38.25" x14ac:dyDescent="0.2">
      <c r="A1095" s="54">
        <v>1080</v>
      </c>
      <c r="B1095" s="4" t="s">
        <v>154</v>
      </c>
      <c r="C1095" s="61" t="s">
        <v>11</v>
      </c>
      <c r="D1095" s="54">
        <v>2893140</v>
      </c>
      <c r="E1095" s="5" t="s">
        <v>944</v>
      </c>
      <c r="F1095" s="4" t="s">
        <v>507</v>
      </c>
      <c r="G1095" s="54" t="s">
        <v>3774</v>
      </c>
      <c r="H1095" s="54" t="s">
        <v>61</v>
      </c>
      <c r="I1095" s="59">
        <v>2</v>
      </c>
      <c r="J1095" s="6">
        <v>80439000000</v>
      </c>
      <c r="K1095" s="54" t="s">
        <v>34</v>
      </c>
      <c r="L1095" s="59">
        <v>4083.3</v>
      </c>
      <c r="M1095" s="231"/>
      <c r="N1095" s="232"/>
      <c r="O1095" s="46" t="s">
        <v>156</v>
      </c>
      <c r="P1095" s="234"/>
      <c r="Q1095" s="234"/>
    </row>
    <row r="1096" spans="1:17" ht="38.25" x14ac:dyDescent="0.2">
      <c r="A1096" s="54">
        <v>1081</v>
      </c>
      <c r="B1096" s="4" t="s">
        <v>154</v>
      </c>
      <c r="C1096" s="61" t="s">
        <v>11</v>
      </c>
      <c r="D1096" s="54">
        <v>2893140</v>
      </c>
      <c r="E1096" s="5" t="s">
        <v>945</v>
      </c>
      <c r="F1096" s="4" t="s">
        <v>507</v>
      </c>
      <c r="G1096" s="54" t="s">
        <v>3774</v>
      </c>
      <c r="H1096" s="54" t="s">
        <v>61</v>
      </c>
      <c r="I1096" s="59">
        <v>2</v>
      </c>
      <c r="J1096" s="6">
        <v>80439000000</v>
      </c>
      <c r="K1096" s="54" t="s">
        <v>34</v>
      </c>
      <c r="L1096" s="59">
        <v>5025.6000000000004</v>
      </c>
      <c r="M1096" s="231"/>
      <c r="N1096" s="232"/>
      <c r="O1096" s="46" t="s">
        <v>156</v>
      </c>
      <c r="P1096" s="234"/>
      <c r="Q1096" s="234"/>
    </row>
    <row r="1097" spans="1:17" ht="38.25" x14ac:dyDescent="0.2">
      <c r="A1097" s="54">
        <v>1082</v>
      </c>
      <c r="B1097" s="4" t="s">
        <v>154</v>
      </c>
      <c r="C1097" s="61" t="s">
        <v>11</v>
      </c>
      <c r="D1097" s="54">
        <v>2893140</v>
      </c>
      <c r="E1097" s="5" t="s">
        <v>946</v>
      </c>
      <c r="F1097" s="4" t="s">
        <v>507</v>
      </c>
      <c r="G1097" s="54" t="s">
        <v>3774</v>
      </c>
      <c r="H1097" s="54" t="s">
        <v>61</v>
      </c>
      <c r="I1097" s="59">
        <v>2</v>
      </c>
      <c r="J1097" s="6">
        <v>80439000000</v>
      </c>
      <c r="K1097" s="54" t="s">
        <v>34</v>
      </c>
      <c r="L1097" s="59">
        <v>5235</v>
      </c>
      <c r="M1097" s="231"/>
      <c r="N1097" s="232"/>
      <c r="O1097" s="46" t="s">
        <v>156</v>
      </c>
      <c r="P1097" s="234"/>
      <c r="Q1097" s="234"/>
    </row>
    <row r="1098" spans="1:17" ht="38.25" x14ac:dyDescent="0.2">
      <c r="A1098" s="54">
        <v>1083</v>
      </c>
      <c r="B1098" s="4" t="s">
        <v>154</v>
      </c>
      <c r="C1098" s="61" t="s">
        <v>11</v>
      </c>
      <c r="D1098" s="54">
        <v>2893140</v>
      </c>
      <c r="E1098" s="5" t="s">
        <v>947</v>
      </c>
      <c r="F1098" s="4" t="s">
        <v>507</v>
      </c>
      <c r="G1098" s="54" t="s">
        <v>3774</v>
      </c>
      <c r="H1098" s="54" t="s">
        <v>61</v>
      </c>
      <c r="I1098" s="59">
        <v>2</v>
      </c>
      <c r="J1098" s="6">
        <v>80439000000</v>
      </c>
      <c r="K1098" s="54" t="s">
        <v>34</v>
      </c>
      <c r="L1098" s="59">
        <v>6491.4</v>
      </c>
      <c r="M1098" s="231"/>
      <c r="N1098" s="232"/>
      <c r="O1098" s="46" t="s">
        <v>156</v>
      </c>
      <c r="P1098" s="234"/>
      <c r="Q1098" s="234"/>
    </row>
    <row r="1099" spans="1:17" ht="38.25" x14ac:dyDescent="0.2">
      <c r="A1099" s="54">
        <v>1084</v>
      </c>
      <c r="B1099" s="4" t="s">
        <v>154</v>
      </c>
      <c r="C1099" s="61" t="s">
        <v>11</v>
      </c>
      <c r="D1099" s="54">
        <v>2893140</v>
      </c>
      <c r="E1099" s="5" t="s">
        <v>948</v>
      </c>
      <c r="F1099" s="4" t="s">
        <v>507</v>
      </c>
      <c r="G1099" s="54" t="s">
        <v>3774</v>
      </c>
      <c r="H1099" s="54" t="s">
        <v>61</v>
      </c>
      <c r="I1099" s="59">
        <v>1</v>
      </c>
      <c r="J1099" s="6">
        <v>80439000000</v>
      </c>
      <c r="K1099" s="54" t="s">
        <v>34</v>
      </c>
      <c r="L1099" s="59">
        <v>4345.05</v>
      </c>
      <c r="M1099" s="231"/>
      <c r="N1099" s="232"/>
      <c r="O1099" s="46" t="s">
        <v>156</v>
      </c>
      <c r="P1099" s="234"/>
      <c r="Q1099" s="234"/>
    </row>
    <row r="1100" spans="1:17" ht="38.25" x14ac:dyDescent="0.2">
      <c r="A1100" s="54">
        <v>1085</v>
      </c>
      <c r="B1100" s="4" t="s">
        <v>154</v>
      </c>
      <c r="C1100" s="61" t="s">
        <v>11</v>
      </c>
      <c r="D1100" s="54">
        <v>2893140</v>
      </c>
      <c r="E1100" s="5" t="s">
        <v>949</v>
      </c>
      <c r="F1100" s="4" t="s">
        <v>507</v>
      </c>
      <c r="G1100" s="54" t="s">
        <v>3774</v>
      </c>
      <c r="H1100" s="54" t="s">
        <v>61</v>
      </c>
      <c r="I1100" s="59">
        <v>1</v>
      </c>
      <c r="J1100" s="6">
        <v>80439000000</v>
      </c>
      <c r="K1100" s="54" t="s">
        <v>34</v>
      </c>
      <c r="L1100" s="59">
        <v>5182.6499999999996</v>
      </c>
      <c r="M1100" s="231"/>
      <c r="N1100" s="232"/>
      <c r="O1100" s="46" t="s">
        <v>156</v>
      </c>
      <c r="P1100" s="234"/>
      <c r="Q1100" s="234"/>
    </row>
    <row r="1101" spans="1:17" ht="38.25" x14ac:dyDescent="0.2">
      <c r="A1101" s="54">
        <v>1086</v>
      </c>
      <c r="B1101" s="4" t="s">
        <v>154</v>
      </c>
      <c r="C1101" s="61" t="s">
        <v>11</v>
      </c>
      <c r="D1101" s="54">
        <v>2893140</v>
      </c>
      <c r="E1101" s="5" t="s">
        <v>950</v>
      </c>
      <c r="F1101" s="4" t="s">
        <v>507</v>
      </c>
      <c r="G1101" s="54" t="s">
        <v>3774</v>
      </c>
      <c r="H1101" s="54" t="s">
        <v>61</v>
      </c>
      <c r="I1101" s="59">
        <v>10</v>
      </c>
      <c r="J1101" s="6">
        <v>80439000000</v>
      </c>
      <c r="K1101" s="54" t="s">
        <v>34</v>
      </c>
      <c r="L1101" s="59">
        <v>523.5</v>
      </c>
      <c r="M1101" s="231"/>
      <c r="N1101" s="232"/>
      <c r="O1101" s="46" t="s">
        <v>156</v>
      </c>
      <c r="P1101" s="234"/>
      <c r="Q1101" s="234"/>
    </row>
    <row r="1102" spans="1:17" ht="38.25" x14ac:dyDescent="0.2">
      <c r="A1102" s="54">
        <v>1087</v>
      </c>
      <c r="B1102" s="4" t="s">
        <v>154</v>
      </c>
      <c r="C1102" s="61" t="s">
        <v>11</v>
      </c>
      <c r="D1102" s="54">
        <v>2893140</v>
      </c>
      <c r="E1102" s="5" t="s">
        <v>951</v>
      </c>
      <c r="F1102" s="4" t="s">
        <v>507</v>
      </c>
      <c r="G1102" s="54" t="s">
        <v>3774</v>
      </c>
      <c r="H1102" s="54" t="s">
        <v>61</v>
      </c>
      <c r="I1102" s="59">
        <v>10</v>
      </c>
      <c r="J1102" s="6">
        <v>80439000000</v>
      </c>
      <c r="K1102" s="54" t="s">
        <v>34</v>
      </c>
      <c r="L1102" s="59">
        <v>544.44000000000005</v>
      </c>
      <c r="M1102" s="231"/>
      <c r="N1102" s="232"/>
      <c r="O1102" s="46" t="s">
        <v>156</v>
      </c>
      <c r="P1102" s="234"/>
      <c r="Q1102" s="234"/>
    </row>
    <row r="1103" spans="1:17" ht="38.25" x14ac:dyDescent="0.2">
      <c r="A1103" s="54">
        <v>1088</v>
      </c>
      <c r="B1103" s="4" t="s">
        <v>154</v>
      </c>
      <c r="C1103" s="61" t="s">
        <v>11</v>
      </c>
      <c r="D1103" s="54">
        <v>2893140</v>
      </c>
      <c r="E1103" s="5" t="s">
        <v>952</v>
      </c>
      <c r="F1103" s="4" t="s">
        <v>507</v>
      </c>
      <c r="G1103" s="54" t="s">
        <v>3774</v>
      </c>
      <c r="H1103" s="54" t="s">
        <v>61</v>
      </c>
      <c r="I1103" s="59">
        <v>5</v>
      </c>
      <c r="J1103" s="6">
        <v>80439000000</v>
      </c>
      <c r="K1103" s="54" t="s">
        <v>34</v>
      </c>
      <c r="L1103" s="59">
        <v>183.23</v>
      </c>
      <c r="M1103" s="231"/>
      <c r="N1103" s="232"/>
      <c r="O1103" s="46" t="s">
        <v>156</v>
      </c>
      <c r="P1103" s="234"/>
      <c r="Q1103" s="234"/>
    </row>
    <row r="1104" spans="1:17" ht="38.25" x14ac:dyDescent="0.2">
      <c r="A1104" s="54">
        <v>1089</v>
      </c>
      <c r="B1104" s="4" t="s">
        <v>154</v>
      </c>
      <c r="C1104" s="61" t="s">
        <v>11</v>
      </c>
      <c r="D1104" s="54">
        <v>2893140</v>
      </c>
      <c r="E1104" s="5" t="s">
        <v>953</v>
      </c>
      <c r="F1104" s="4" t="s">
        <v>507</v>
      </c>
      <c r="G1104" s="54" t="s">
        <v>3774</v>
      </c>
      <c r="H1104" s="54" t="s">
        <v>61</v>
      </c>
      <c r="I1104" s="59">
        <v>6</v>
      </c>
      <c r="J1104" s="6">
        <v>80439000000</v>
      </c>
      <c r="K1104" s="54" t="s">
        <v>34</v>
      </c>
      <c r="L1104" s="59">
        <v>276.41000000000003</v>
      </c>
      <c r="M1104" s="231"/>
      <c r="N1104" s="232"/>
      <c r="O1104" s="46" t="s">
        <v>156</v>
      </c>
      <c r="P1104" s="234"/>
      <c r="Q1104" s="234"/>
    </row>
    <row r="1105" spans="1:17" ht="38.25" x14ac:dyDescent="0.2">
      <c r="A1105" s="54">
        <v>1090</v>
      </c>
      <c r="B1105" s="4" t="s">
        <v>154</v>
      </c>
      <c r="C1105" s="61" t="s">
        <v>179</v>
      </c>
      <c r="D1105" s="54">
        <v>2895130</v>
      </c>
      <c r="E1105" s="5" t="s">
        <v>993</v>
      </c>
      <c r="F1105" s="4" t="s">
        <v>994</v>
      </c>
      <c r="G1105" s="54" t="s">
        <v>3774</v>
      </c>
      <c r="H1105" s="54" t="s">
        <v>61</v>
      </c>
      <c r="I1105" s="59">
        <v>50</v>
      </c>
      <c r="J1105" s="6">
        <v>80439000000</v>
      </c>
      <c r="K1105" s="54" t="s">
        <v>34</v>
      </c>
      <c r="L1105" s="59">
        <v>3926.5</v>
      </c>
      <c r="M1105" s="231"/>
      <c r="N1105" s="232"/>
      <c r="O1105" s="46" t="s">
        <v>156</v>
      </c>
      <c r="P1105" s="234"/>
      <c r="Q1105" s="234"/>
    </row>
    <row r="1106" spans="1:17" ht="38.25" x14ac:dyDescent="0.2">
      <c r="A1106" s="54">
        <v>1091</v>
      </c>
      <c r="B1106" s="4" t="s">
        <v>154</v>
      </c>
      <c r="C1106" s="61" t="s">
        <v>179</v>
      </c>
      <c r="D1106" s="54">
        <v>2895130</v>
      </c>
      <c r="E1106" s="5" t="s">
        <v>993</v>
      </c>
      <c r="F1106" s="4" t="s">
        <v>994</v>
      </c>
      <c r="G1106" s="54" t="s">
        <v>3774</v>
      </c>
      <c r="H1106" s="54" t="s">
        <v>61</v>
      </c>
      <c r="I1106" s="59">
        <v>50</v>
      </c>
      <c r="J1106" s="6">
        <v>80439000000</v>
      </c>
      <c r="K1106" s="54" t="s">
        <v>34</v>
      </c>
      <c r="L1106" s="59">
        <v>3926.5</v>
      </c>
      <c r="M1106" s="231"/>
      <c r="N1106" s="232"/>
      <c r="O1106" s="46" t="s">
        <v>209</v>
      </c>
      <c r="P1106" s="234"/>
      <c r="Q1106" s="234"/>
    </row>
    <row r="1107" spans="1:17" ht="38.25" x14ac:dyDescent="0.2">
      <c r="A1107" s="54">
        <v>1092</v>
      </c>
      <c r="B1107" s="4" t="s">
        <v>154</v>
      </c>
      <c r="C1107" s="61" t="s">
        <v>179</v>
      </c>
      <c r="D1107" s="54">
        <v>2895130</v>
      </c>
      <c r="E1107" s="5" t="s">
        <v>562</v>
      </c>
      <c r="F1107" s="4" t="s">
        <v>995</v>
      </c>
      <c r="G1107" s="54" t="s">
        <v>3774</v>
      </c>
      <c r="H1107" s="54" t="s">
        <v>61</v>
      </c>
      <c r="I1107" s="59">
        <v>200</v>
      </c>
      <c r="J1107" s="6">
        <v>80439000000</v>
      </c>
      <c r="K1107" s="54" t="s">
        <v>34</v>
      </c>
      <c r="L1107" s="59">
        <v>4188</v>
      </c>
      <c r="M1107" s="231"/>
      <c r="N1107" s="232"/>
      <c r="O1107" s="46" t="s">
        <v>156</v>
      </c>
      <c r="P1107" s="234"/>
      <c r="Q1107" s="234"/>
    </row>
    <row r="1108" spans="1:17" ht="38.25" x14ac:dyDescent="0.2">
      <c r="A1108" s="54">
        <v>1093</v>
      </c>
      <c r="B1108" s="4" t="s">
        <v>154</v>
      </c>
      <c r="C1108" s="61" t="s">
        <v>179</v>
      </c>
      <c r="D1108" s="54">
        <v>2895130</v>
      </c>
      <c r="E1108" s="5" t="s">
        <v>562</v>
      </c>
      <c r="F1108" s="4" t="s">
        <v>995</v>
      </c>
      <c r="G1108" s="54" t="s">
        <v>3774</v>
      </c>
      <c r="H1108" s="54" t="s">
        <v>61</v>
      </c>
      <c r="I1108" s="59">
        <v>200</v>
      </c>
      <c r="J1108" s="6">
        <v>80439000000</v>
      </c>
      <c r="K1108" s="54" t="s">
        <v>34</v>
      </c>
      <c r="L1108" s="59">
        <v>4188</v>
      </c>
      <c r="M1108" s="231"/>
      <c r="N1108" s="232"/>
      <c r="O1108" s="46" t="s">
        <v>209</v>
      </c>
      <c r="P1108" s="234"/>
      <c r="Q1108" s="234"/>
    </row>
    <row r="1109" spans="1:17" ht="38.25" x14ac:dyDescent="0.2">
      <c r="A1109" s="54">
        <v>1094</v>
      </c>
      <c r="B1109" s="4" t="s">
        <v>154</v>
      </c>
      <c r="C1109" s="61" t="s">
        <v>179</v>
      </c>
      <c r="D1109" s="54">
        <v>2895130</v>
      </c>
      <c r="E1109" s="5" t="s">
        <v>996</v>
      </c>
      <c r="F1109" s="4" t="s">
        <v>995</v>
      </c>
      <c r="G1109" s="54" t="s">
        <v>3774</v>
      </c>
      <c r="H1109" s="54" t="s">
        <v>61</v>
      </c>
      <c r="I1109" s="59">
        <v>150</v>
      </c>
      <c r="J1109" s="6">
        <v>80439000000</v>
      </c>
      <c r="K1109" s="54" t="s">
        <v>34</v>
      </c>
      <c r="L1109" s="59">
        <v>6282</v>
      </c>
      <c r="M1109" s="231"/>
      <c r="N1109" s="232"/>
      <c r="O1109" s="46" t="s">
        <v>156</v>
      </c>
      <c r="P1109" s="234"/>
      <c r="Q1109" s="234"/>
    </row>
    <row r="1110" spans="1:17" ht="38.25" x14ac:dyDescent="0.2">
      <c r="A1110" s="54">
        <v>1095</v>
      </c>
      <c r="B1110" s="4" t="s">
        <v>154</v>
      </c>
      <c r="C1110" s="61" t="s">
        <v>179</v>
      </c>
      <c r="D1110" s="54">
        <v>2895130</v>
      </c>
      <c r="E1110" s="5" t="s">
        <v>996</v>
      </c>
      <c r="F1110" s="4" t="s">
        <v>995</v>
      </c>
      <c r="G1110" s="54" t="s">
        <v>3774</v>
      </c>
      <c r="H1110" s="54" t="s">
        <v>61</v>
      </c>
      <c r="I1110" s="59">
        <v>80</v>
      </c>
      <c r="J1110" s="6">
        <v>80439000000</v>
      </c>
      <c r="K1110" s="54" t="s">
        <v>34</v>
      </c>
      <c r="L1110" s="59">
        <v>3350.4</v>
      </c>
      <c r="M1110" s="231"/>
      <c r="N1110" s="232"/>
      <c r="O1110" s="46" t="s">
        <v>209</v>
      </c>
      <c r="P1110" s="234"/>
      <c r="Q1110" s="234"/>
    </row>
    <row r="1111" spans="1:17" ht="38.25" x14ac:dyDescent="0.2">
      <c r="A1111" s="54">
        <v>1096</v>
      </c>
      <c r="B1111" s="4" t="s">
        <v>154</v>
      </c>
      <c r="C1111" s="61" t="s">
        <v>179</v>
      </c>
      <c r="D1111" s="54">
        <v>2895130</v>
      </c>
      <c r="E1111" s="5" t="s">
        <v>997</v>
      </c>
      <c r="F1111" s="4" t="s">
        <v>995</v>
      </c>
      <c r="G1111" s="54" t="s">
        <v>3774</v>
      </c>
      <c r="H1111" s="54" t="s">
        <v>61</v>
      </c>
      <c r="I1111" s="59">
        <v>100</v>
      </c>
      <c r="J1111" s="6">
        <v>80439000000</v>
      </c>
      <c r="K1111" s="54" t="s">
        <v>34</v>
      </c>
      <c r="L1111" s="59">
        <v>8809.2999999999993</v>
      </c>
      <c r="M1111" s="231"/>
      <c r="N1111" s="232"/>
      <c r="O1111" s="46" t="s">
        <v>156</v>
      </c>
      <c r="P1111" s="234"/>
      <c r="Q1111" s="234"/>
    </row>
    <row r="1112" spans="1:17" ht="38.25" x14ac:dyDescent="0.2">
      <c r="A1112" s="54">
        <v>1097</v>
      </c>
      <c r="B1112" s="4" t="s">
        <v>154</v>
      </c>
      <c r="C1112" s="61" t="s">
        <v>179</v>
      </c>
      <c r="D1112" s="54">
        <v>2895130</v>
      </c>
      <c r="E1112" s="5" t="s">
        <v>998</v>
      </c>
      <c r="F1112" s="4" t="s">
        <v>999</v>
      </c>
      <c r="G1112" s="54" t="s">
        <v>3774</v>
      </c>
      <c r="H1112" s="54" t="s">
        <v>61</v>
      </c>
      <c r="I1112" s="59">
        <v>3</v>
      </c>
      <c r="J1112" s="6">
        <v>80439000000</v>
      </c>
      <c r="K1112" s="54" t="s">
        <v>34</v>
      </c>
      <c r="L1112" s="59">
        <v>533.97</v>
      </c>
      <c r="M1112" s="231"/>
      <c r="N1112" s="232"/>
      <c r="O1112" s="46">
        <v>42095</v>
      </c>
      <c r="P1112" s="234"/>
      <c r="Q1112" s="234"/>
    </row>
    <row r="1113" spans="1:17" ht="38.25" x14ac:dyDescent="0.2">
      <c r="A1113" s="54">
        <v>1098</v>
      </c>
      <c r="B1113" s="4" t="s">
        <v>154</v>
      </c>
      <c r="C1113" s="61" t="s">
        <v>179</v>
      </c>
      <c r="D1113" s="54">
        <v>2895130</v>
      </c>
      <c r="E1113" s="5" t="s">
        <v>1000</v>
      </c>
      <c r="F1113" s="4" t="s">
        <v>1001</v>
      </c>
      <c r="G1113" s="54" t="s">
        <v>3774</v>
      </c>
      <c r="H1113" s="54" t="s">
        <v>61</v>
      </c>
      <c r="I1113" s="59">
        <v>5</v>
      </c>
      <c r="J1113" s="6">
        <v>80439000000</v>
      </c>
      <c r="K1113" s="54" t="s">
        <v>34</v>
      </c>
      <c r="L1113" s="59">
        <v>2251.0500000000002</v>
      </c>
      <c r="M1113" s="231"/>
      <c r="N1113" s="232"/>
      <c r="O1113" s="46" t="s">
        <v>156</v>
      </c>
      <c r="P1113" s="234"/>
      <c r="Q1113" s="234"/>
    </row>
    <row r="1114" spans="1:17" ht="38.25" x14ac:dyDescent="0.2">
      <c r="A1114" s="54">
        <v>1099</v>
      </c>
      <c r="B1114" s="4" t="s">
        <v>154</v>
      </c>
      <c r="C1114" s="61" t="s">
        <v>179</v>
      </c>
      <c r="D1114" s="54">
        <v>2895130</v>
      </c>
      <c r="E1114" s="5" t="s">
        <v>1000</v>
      </c>
      <c r="F1114" s="4" t="s">
        <v>1001</v>
      </c>
      <c r="G1114" s="54" t="s">
        <v>3774</v>
      </c>
      <c r="H1114" s="54" t="s">
        <v>61</v>
      </c>
      <c r="I1114" s="59">
        <v>5</v>
      </c>
      <c r="J1114" s="6">
        <v>80439000000</v>
      </c>
      <c r="K1114" s="54" t="s">
        <v>34</v>
      </c>
      <c r="L1114" s="59">
        <v>2251.0500000000002</v>
      </c>
      <c r="M1114" s="231"/>
      <c r="N1114" s="232"/>
      <c r="O1114" s="46" t="s">
        <v>209</v>
      </c>
      <c r="P1114" s="234"/>
      <c r="Q1114" s="234"/>
    </row>
    <row r="1115" spans="1:17" ht="38.25" x14ac:dyDescent="0.2">
      <c r="A1115" s="54">
        <v>1100</v>
      </c>
      <c r="B1115" s="4" t="s">
        <v>154</v>
      </c>
      <c r="C1115" s="61" t="s">
        <v>179</v>
      </c>
      <c r="D1115" s="54">
        <v>2895130</v>
      </c>
      <c r="E1115" s="5" t="s">
        <v>1002</v>
      </c>
      <c r="F1115" s="4" t="s">
        <v>1003</v>
      </c>
      <c r="G1115" s="54" t="s">
        <v>3774</v>
      </c>
      <c r="H1115" s="54" t="s">
        <v>61</v>
      </c>
      <c r="I1115" s="59">
        <v>2</v>
      </c>
      <c r="J1115" s="6">
        <v>80439000000</v>
      </c>
      <c r="K1115" s="54" t="s">
        <v>34</v>
      </c>
      <c r="L1115" s="59">
        <v>2931.6</v>
      </c>
      <c r="M1115" s="231"/>
      <c r="N1115" s="232"/>
      <c r="O1115" s="46" t="s">
        <v>156</v>
      </c>
      <c r="P1115" s="234"/>
      <c r="Q1115" s="234"/>
    </row>
    <row r="1116" spans="1:17" ht="38.25" x14ac:dyDescent="0.2">
      <c r="A1116" s="54">
        <v>1101</v>
      </c>
      <c r="B1116" s="4" t="s">
        <v>154</v>
      </c>
      <c r="C1116" s="61" t="s">
        <v>179</v>
      </c>
      <c r="D1116" s="54">
        <v>2895130</v>
      </c>
      <c r="E1116" s="5" t="s">
        <v>1004</v>
      </c>
      <c r="F1116" s="4" t="s">
        <v>1001</v>
      </c>
      <c r="G1116" s="54" t="s">
        <v>3774</v>
      </c>
      <c r="H1116" s="54" t="s">
        <v>61</v>
      </c>
      <c r="I1116" s="59">
        <v>2</v>
      </c>
      <c r="J1116" s="6">
        <v>80439000000</v>
      </c>
      <c r="K1116" s="54" t="s">
        <v>34</v>
      </c>
      <c r="L1116" s="59">
        <v>3769.2</v>
      </c>
      <c r="M1116" s="231"/>
      <c r="N1116" s="232"/>
      <c r="O1116" s="46" t="s">
        <v>156</v>
      </c>
      <c r="P1116" s="234"/>
      <c r="Q1116" s="234"/>
    </row>
    <row r="1117" spans="1:17" ht="38.25" x14ac:dyDescent="0.2">
      <c r="A1117" s="54">
        <v>1102</v>
      </c>
      <c r="B1117" s="4" t="s">
        <v>154</v>
      </c>
      <c r="C1117" s="61" t="s">
        <v>179</v>
      </c>
      <c r="D1117" s="54">
        <v>2895130</v>
      </c>
      <c r="E1117" s="5" t="s">
        <v>1005</v>
      </c>
      <c r="F1117" s="4" t="s">
        <v>1001</v>
      </c>
      <c r="G1117" s="54" t="s">
        <v>3774</v>
      </c>
      <c r="H1117" s="54" t="s">
        <v>61</v>
      </c>
      <c r="I1117" s="59">
        <v>2</v>
      </c>
      <c r="J1117" s="6">
        <v>80439000000</v>
      </c>
      <c r="K1117" s="54" t="s">
        <v>34</v>
      </c>
      <c r="L1117" s="59">
        <v>3769.2</v>
      </c>
      <c r="M1117" s="231"/>
      <c r="N1117" s="232"/>
      <c r="O1117" s="46" t="s">
        <v>156</v>
      </c>
      <c r="P1117" s="234"/>
      <c r="Q1117" s="234"/>
    </row>
    <row r="1118" spans="1:17" ht="38.25" x14ac:dyDescent="0.2">
      <c r="A1118" s="54">
        <v>1103</v>
      </c>
      <c r="B1118" s="4" t="s">
        <v>154</v>
      </c>
      <c r="C1118" s="61" t="s">
        <v>179</v>
      </c>
      <c r="D1118" s="54">
        <v>2895130</v>
      </c>
      <c r="E1118" s="5" t="s">
        <v>1006</v>
      </c>
      <c r="F1118" s="4" t="s">
        <v>1007</v>
      </c>
      <c r="G1118" s="54" t="s">
        <v>3774</v>
      </c>
      <c r="H1118" s="54" t="s">
        <v>61</v>
      </c>
      <c r="I1118" s="59">
        <v>1</v>
      </c>
      <c r="J1118" s="6">
        <v>80439000000</v>
      </c>
      <c r="K1118" s="54" t="s">
        <v>34</v>
      </c>
      <c r="L1118" s="59">
        <v>177.99</v>
      </c>
      <c r="M1118" s="231"/>
      <c r="N1118" s="232"/>
      <c r="O1118" s="46" t="s">
        <v>156</v>
      </c>
      <c r="P1118" s="234"/>
      <c r="Q1118" s="234"/>
    </row>
    <row r="1119" spans="1:17" ht="38.25" x14ac:dyDescent="0.2">
      <c r="A1119" s="54">
        <v>1104</v>
      </c>
      <c r="B1119" s="4" t="s">
        <v>154</v>
      </c>
      <c r="C1119" s="61" t="s">
        <v>179</v>
      </c>
      <c r="D1119" s="54">
        <v>2895130</v>
      </c>
      <c r="E1119" s="5" t="s">
        <v>1008</v>
      </c>
      <c r="F1119" s="4" t="s">
        <v>1001</v>
      </c>
      <c r="G1119" s="54" t="s">
        <v>3774</v>
      </c>
      <c r="H1119" s="54" t="s">
        <v>61</v>
      </c>
      <c r="I1119" s="59">
        <v>3</v>
      </c>
      <c r="J1119" s="6">
        <v>80439000000</v>
      </c>
      <c r="K1119" s="54" t="s">
        <v>34</v>
      </c>
      <c r="L1119" s="59">
        <v>8794.7999999999993</v>
      </c>
      <c r="M1119" s="231"/>
      <c r="N1119" s="232"/>
      <c r="O1119" s="46" t="s">
        <v>156</v>
      </c>
      <c r="P1119" s="234"/>
      <c r="Q1119" s="234"/>
    </row>
    <row r="1120" spans="1:17" ht="38.25" x14ac:dyDescent="0.2">
      <c r="A1120" s="54">
        <v>1105</v>
      </c>
      <c r="B1120" s="4" t="s">
        <v>154</v>
      </c>
      <c r="C1120" s="61" t="s">
        <v>179</v>
      </c>
      <c r="D1120" s="54">
        <v>2895130</v>
      </c>
      <c r="E1120" s="5" t="s">
        <v>1009</v>
      </c>
      <c r="F1120" s="4" t="s">
        <v>1001</v>
      </c>
      <c r="G1120" s="54" t="s">
        <v>3774</v>
      </c>
      <c r="H1120" s="54" t="s">
        <v>61</v>
      </c>
      <c r="I1120" s="59">
        <v>3</v>
      </c>
      <c r="J1120" s="6">
        <v>80439000000</v>
      </c>
      <c r="K1120" s="54" t="s">
        <v>34</v>
      </c>
      <c r="L1120" s="59">
        <v>533.97</v>
      </c>
      <c r="M1120" s="231"/>
      <c r="N1120" s="232"/>
      <c r="O1120" s="46" t="s">
        <v>156</v>
      </c>
      <c r="P1120" s="234"/>
      <c r="Q1120" s="234"/>
    </row>
    <row r="1121" spans="1:17" ht="38.25" x14ac:dyDescent="0.2">
      <c r="A1121" s="54">
        <v>1106</v>
      </c>
      <c r="B1121" s="4" t="s">
        <v>154</v>
      </c>
      <c r="C1121" s="61" t="s">
        <v>179</v>
      </c>
      <c r="D1121" s="54">
        <v>2895130</v>
      </c>
      <c r="E1121" s="5" t="s">
        <v>1010</v>
      </c>
      <c r="F1121" s="4" t="s">
        <v>995</v>
      </c>
      <c r="G1121" s="54" t="s">
        <v>3774</v>
      </c>
      <c r="H1121" s="54" t="s">
        <v>61</v>
      </c>
      <c r="I1121" s="59">
        <v>40</v>
      </c>
      <c r="J1121" s="6">
        <v>80439000000</v>
      </c>
      <c r="K1121" s="54" t="s">
        <v>34</v>
      </c>
      <c r="L1121" s="59">
        <v>3560</v>
      </c>
      <c r="M1121" s="231"/>
      <c r="N1121" s="232"/>
      <c r="O1121" s="46" t="s">
        <v>156</v>
      </c>
      <c r="P1121" s="234"/>
      <c r="Q1121" s="234"/>
    </row>
    <row r="1122" spans="1:17" ht="38.25" x14ac:dyDescent="0.2">
      <c r="A1122" s="54">
        <v>1107</v>
      </c>
      <c r="B1122" s="4" t="s">
        <v>154</v>
      </c>
      <c r="C1122" s="61" t="s">
        <v>179</v>
      </c>
      <c r="D1122" s="54">
        <v>2895130</v>
      </c>
      <c r="E1122" s="5" t="s">
        <v>1010</v>
      </c>
      <c r="F1122" s="4" t="s">
        <v>995</v>
      </c>
      <c r="G1122" s="54" t="s">
        <v>3774</v>
      </c>
      <c r="H1122" s="54" t="s">
        <v>61</v>
      </c>
      <c r="I1122" s="59">
        <v>25</v>
      </c>
      <c r="J1122" s="6">
        <v>80439000000</v>
      </c>
      <c r="K1122" s="54" t="s">
        <v>34</v>
      </c>
      <c r="L1122" s="59">
        <v>2225</v>
      </c>
      <c r="M1122" s="231"/>
      <c r="N1122" s="232"/>
      <c r="O1122" s="46" t="s">
        <v>209</v>
      </c>
      <c r="P1122" s="234"/>
      <c r="Q1122" s="234"/>
    </row>
    <row r="1123" spans="1:17" ht="38.25" x14ac:dyDescent="0.2">
      <c r="A1123" s="54">
        <v>1108</v>
      </c>
      <c r="B1123" s="4" t="s">
        <v>154</v>
      </c>
      <c r="C1123" s="61" t="s">
        <v>179</v>
      </c>
      <c r="D1123" s="54">
        <v>2895130</v>
      </c>
      <c r="E1123" s="5" t="s">
        <v>1011</v>
      </c>
      <c r="F1123" s="4" t="s">
        <v>1001</v>
      </c>
      <c r="G1123" s="54" t="s">
        <v>3774</v>
      </c>
      <c r="H1123" s="54" t="s">
        <v>61</v>
      </c>
      <c r="I1123" s="59">
        <v>5</v>
      </c>
      <c r="J1123" s="6">
        <v>80439000000</v>
      </c>
      <c r="K1123" s="54" t="s">
        <v>34</v>
      </c>
      <c r="L1123" s="59">
        <v>14658</v>
      </c>
      <c r="M1123" s="231"/>
      <c r="N1123" s="232"/>
      <c r="O1123" s="46" t="s">
        <v>156</v>
      </c>
      <c r="P1123" s="234"/>
      <c r="Q1123" s="234"/>
    </row>
    <row r="1124" spans="1:17" ht="38.25" x14ac:dyDescent="0.2">
      <c r="A1124" s="54">
        <v>1109</v>
      </c>
      <c r="B1124" s="4" t="s">
        <v>154</v>
      </c>
      <c r="C1124" s="61" t="s">
        <v>179</v>
      </c>
      <c r="D1124" s="54">
        <v>2895130</v>
      </c>
      <c r="E1124" s="5" t="s">
        <v>1011</v>
      </c>
      <c r="F1124" s="4" t="s">
        <v>1001</v>
      </c>
      <c r="G1124" s="54" t="s">
        <v>3774</v>
      </c>
      <c r="H1124" s="54" t="s">
        <v>61</v>
      </c>
      <c r="I1124" s="59">
        <v>5</v>
      </c>
      <c r="J1124" s="6">
        <v>80439000000</v>
      </c>
      <c r="K1124" s="54" t="s">
        <v>34</v>
      </c>
      <c r="L1124" s="59">
        <v>14658</v>
      </c>
      <c r="M1124" s="231"/>
      <c r="N1124" s="232"/>
      <c r="O1124" s="46">
        <v>42186</v>
      </c>
      <c r="P1124" s="234"/>
      <c r="Q1124" s="234"/>
    </row>
    <row r="1125" spans="1:17" ht="38.25" x14ac:dyDescent="0.2">
      <c r="A1125" s="54">
        <v>1110</v>
      </c>
      <c r="B1125" s="4" t="s">
        <v>154</v>
      </c>
      <c r="C1125" s="61" t="s">
        <v>179</v>
      </c>
      <c r="D1125" s="54">
        <v>2895130</v>
      </c>
      <c r="E1125" s="5" t="s">
        <v>1012</v>
      </c>
      <c r="F1125" s="4" t="s">
        <v>1001</v>
      </c>
      <c r="G1125" s="54" t="s">
        <v>3774</v>
      </c>
      <c r="H1125" s="54" t="s">
        <v>61</v>
      </c>
      <c r="I1125" s="59">
        <v>3</v>
      </c>
      <c r="J1125" s="6">
        <v>80439000000</v>
      </c>
      <c r="K1125" s="54" t="s">
        <v>34</v>
      </c>
      <c r="L1125" s="59">
        <v>3769.2</v>
      </c>
      <c r="M1125" s="231"/>
      <c r="N1125" s="232"/>
      <c r="O1125" s="46">
        <v>42095</v>
      </c>
      <c r="P1125" s="234"/>
      <c r="Q1125" s="234"/>
    </row>
    <row r="1126" spans="1:17" ht="38.25" x14ac:dyDescent="0.2">
      <c r="A1126" s="54">
        <v>1111</v>
      </c>
      <c r="B1126" s="4" t="s">
        <v>154</v>
      </c>
      <c r="C1126" s="61" t="s">
        <v>162</v>
      </c>
      <c r="D1126" s="54">
        <v>2893000</v>
      </c>
      <c r="E1126" s="5" t="s">
        <v>1013</v>
      </c>
      <c r="F1126" s="4" t="s">
        <v>569</v>
      </c>
      <c r="G1126" s="54" t="s">
        <v>3774</v>
      </c>
      <c r="H1126" s="54" t="s">
        <v>61</v>
      </c>
      <c r="I1126" s="59">
        <v>2</v>
      </c>
      <c r="J1126" s="6">
        <v>80439000000</v>
      </c>
      <c r="K1126" s="54" t="s">
        <v>34</v>
      </c>
      <c r="L1126" s="59">
        <v>6282</v>
      </c>
      <c r="M1126" s="231"/>
      <c r="N1126" s="232"/>
      <c r="O1126" s="46">
        <v>42095</v>
      </c>
      <c r="P1126" s="234"/>
      <c r="Q1126" s="234"/>
    </row>
    <row r="1127" spans="1:17" ht="38.25" x14ac:dyDescent="0.2">
      <c r="A1127" s="54">
        <v>1112</v>
      </c>
      <c r="B1127" s="4" t="s">
        <v>154</v>
      </c>
      <c r="C1127" s="61" t="s">
        <v>162</v>
      </c>
      <c r="D1127" s="54">
        <v>2893130</v>
      </c>
      <c r="E1127" s="5" t="s">
        <v>1014</v>
      </c>
      <c r="F1127" s="4" t="s">
        <v>571</v>
      </c>
      <c r="G1127" s="54" t="s">
        <v>3774</v>
      </c>
      <c r="H1127" s="54" t="s">
        <v>61</v>
      </c>
      <c r="I1127" s="59">
        <v>10</v>
      </c>
      <c r="J1127" s="6">
        <v>80439000000</v>
      </c>
      <c r="K1127" s="54" t="s">
        <v>34</v>
      </c>
      <c r="L1127" s="59">
        <v>2931.6</v>
      </c>
      <c r="M1127" s="231"/>
      <c r="N1127" s="232"/>
      <c r="O1127" s="46">
        <v>42095</v>
      </c>
      <c r="P1127" s="234"/>
      <c r="Q1127" s="234"/>
    </row>
    <row r="1128" spans="1:17" ht="38.25" x14ac:dyDescent="0.2">
      <c r="A1128" s="54">
        <v>1113</v>
      </c>
      <c r="B1128" s="4" t="s">
        <v>154</v>
      </c>
      <c r="C1128" s="61" t="s">
        <v>11</v>
      </c>
      <c r="D1128" s="54" t="s">
        <v>866</v>
      </c>
      <c r="E1128" s="5" t="s">
        <v>1043</v>
      </c>
      <c r="F1128" s="4" t="s">
        <v>1044</v>
      </c>
      <c r="G1128" s="54" t="s">
        <v>3774</v>
      </c>
      <c r="H1128" s="54" t="s">
        <v>61</v>
      </c>
      <c r="I1128" s="59">
        <v>1</v>
      </c>
      <c r="J1128" s="6">
        <v>80439000000</v>
      </c>
      <c r="K1128" s="54" t="s">
        <v>34</v>
      </c>
      <c r="L1128" s="59">
        <v>335.04</v>
      </c>
      <c r="M1128" s="231"/>
      <c r="N1128" s="232"/>
      <c r="O1128" s="46" t="s">
        <v>3672</v>
      </c>
      <c r="P1128" s="234"/>
      <c r="Q1128" s="234"/>
    </row>
    <row r="1129" spans="1:17" ht="38.25" x14ac:dyDescent="0.2">
      <c r="A1129" s="54">
        <v>1114</v>
      </c>
      <c r="B1129" s="4" t="s">
        <v>154</v>
      </c>
      <c r="C1129" s="61" t="s">
        <v>11</v>
      </c>
      <c r="D1129" s="54" t="s">
        <v>866</v>
      </c>
      <c r="E1129" s="5" t="s">
        <v>1045</v>
      </c>
      <c r="F1129" s="4" t="s">
        <v>1044</v>
      </c>
      <c r="G1129" s="54" t="s">
        <v>3774</v>
      </c>
      <c r="H1129" s="54" t="s">
        <v>61</v>
      </c>
      <c r="I1129" s="59">
        <v>1</v>
      </c>
      <c r="J1129" s="6">
        <v>80439000000</v>
      </c>
      <c r="K1129" s="54" t="s">
        <v>34</v>
      </c>
      <c r="L1129" s="59">
        <v>366.45</v>
      </c>
      <c r="M1129" s="231"/>
      <c r="N1129" s="232"/>
      <c r="O1129" s="46" t="s">
        <v>3672</v>
      </c>
      <c r="P1129" s="234"/>
      <c r="Q1129" s="234"/>
    </row>
    <row r="1130" spans="1:17" ht="38.25" x14ac:dyDescent="0.2">
      <c r="A1130" s="54">
        <v>1115</v>
      </c>
      <c r="B1130" s="4" t="s">
        <v>154</v>
      </c>
      <c r="C1130" s="61" t="s">
        <v>11</v>
      </c>
      <c r="D1130" s="54" t="s">
        <v>866</v>
      </c>
      <c r="E1130" s="5" t="s">
        <v>1046</v>
      </c>
      <c r="F1130" s="4" t="s">
        <v>1044</v>
      </c>
      <c r="G1130" s="54" t="s">
        <v>3774</v>
      </c>
      <c r="H1130" s="54" t="s">
        <v>61</v>
      </c>
      <c r="I1130" s="59">
        <v>1</v>
      </c>
      <c r="J1130" s="6">
        <v>80439000000</v>
      </c>
      <c r="K1130" s="54" t="s">
        <v>34</v>
      </c>
      <c r="L1130" s="59">
        <v>513.03</v>
      </c>
      <c r="M1130" s="231"/>
      <c r="N1130" s="232"/>
      <c r="O1130" s="46" t="s">
        <v>3672</v>
      </c>
      <c r="P1130" s="234"/>
      <c r="Q1130" s="234"/>
    </row>
    <row r="1131" spans="1:17" ht="38.25" x14ac:dyDescent="0.2">
      <c r="A1131" s="54">
        <v>1116</v>
      </c>
      <c r="B1131" s="4" t="s">
        <v>154</v>
      </c>
      <c r="C1131" s="61" t="s">
        <v>11</v>
      </c>
      <c r="D1131" s="54" t="s">
        <v>866</v>
      </c>
      <c r="E1131" s="5" t="s">
        <v>1047</v>
      </c>
      <c r="F1131" s="4" t="s">
        <v>1044</v>
      </c>
      <c r="G1131" s="54" t="s">
        <v>3774</v>
      </c>
      <c r="H1131" s="54" t="s">
        <v>61</v>
      </c>
      <c r="I1131" s="59">
        <v>3</v>
      </c>
      <c r="J1131" s="6">
        <v>80439000000</v>
      </c>
      <c r="K1131" s="54" t="s">
        <v>34</v>
      </c>
      <c r="L1131" s="59">
        <v>282.69</v>
      </c>
      <c r="M1131" s="231"/>
      <c r="N1131" s="232"/>
      <c r="O1131" s="46" t="s">
        <v>3672</v>
      </c>
      <c r="P1131" s="234"/>
      <c r="Q1131" s="234"/>
    </row>
    <row r="1132" spans="1:17" ht="38.25" x14ac:dyDescent="0.2">
      <c r="A1132" s="54">
        <v>1117</v>
      </c>
      <c r="B1132" s="4" t="s">
        <v>154</v>
      </c>
      <c r="C1132" s="61" t="s">
        <v>11</v>
      </c>
      <c r="D1132" s="54" t="s">
        <v>866</v>
      </c>
      <c r="E1132" s="5" t="s">
        <v>1048</v>
      </c>
      <c r="F1132" s="4" t="s">
        <v>1044</v>
      </c>
      <c r="G1132" s="54" t="s">
        <v>3774</v>
      </c>
      <c r="H1132" s="54" t="s">
        <v>616</v>
      </c>
      <c r="I1132" s="59">
        <v>2</v>
      </c>
      <c r="J1132" s="6">
        <v>80439000000</v>
      </c>
      <c r="K1132" s="54" t="s">
        <v>34</v>
      </c>
      <c r="L1132" s="59">
        <v>523.5</v>
      </c>
      <c r="M1132" s="231"/>
      <c r="N1132" s="232"/>
      <c r="O1132" s="46" t="s">
        <v>3672</v>
      </c>
      <c r="P1132" s="234"/>
      <c r="Q1132" s="234"/>
    </row>
    <row r="1133" spans="1:17" ht="38.25" x14ac:dyDescent="0.2">
      <c r="A1133" s="54">
        <v>1118</v>
      </c>
      <c r="B1133" s="4" t="s">
        <v>154</v>
      </c>
      <c r="C1133" s="61" t="s">
        <v>11</v>
      </c>
      <c r="D1133" s="54" t="s">
        <v>866</v>
      </c>
      <c r="E1133" s="5" t="s">
        <v>1049</v>
      </c>
      <c r="F1133" s="4" t="s">
        <v>1044</v>
      </c>
      <c r="G1133" s="54" t="s">
        <v>3774</v>
      </c>
      <c r="H1133" s="54" t="s">
        <v>616</v>
      </c>
      <c r="I1133" s="59">
        <v>1</v>
      </c>
      <c r="J1133" s="6">
        <v>80439000000</v>
      </c>
      <c r="K1133" s="54" t="s">
        <v>34</v>
      </c>
      <c r="L1133" s="59">
        <v>94.23</v>
      </c>
      <c r="M1133" s="231"/>
      <c r="N1133" s="232"/>
      <c r="O1133" s="46" t="s">
        <v>3672</v>
      </c>
      <c r="P1133" s="234"/>
      <c r="Q1133" s="234"/>
    </row>
    <row r="1134" spans="1:17" ht="38.25" x14ac:dyDescent="0.2">
      <c r="A1134" s="54">
        <v>1119</v>
      </c>
      <c r="B1134" s="4" t="s">
        <v>154</v>
      </c>
      <c r="C1134" s="61" t="s">
        <v>11</v>
      </c>
      <c r="D1134" s="54" t="s">
        <v>866</v>
      </c>
      <c r="E1134" s="5" t="s">
        <v>1050</v>
      </c>
      <c r="F1134" s="4" t="s">
        <v>1044</v>
      </c>
      <c r="G1134" s="54" t="s">
        <v>3774</v>
      </c>
      <c r="H1134" s="54" t="s">
        <v>616</v>
      </c>
      <c r="I1134" s="59">
        <v>3</v>
      </c>
      <c r="J1134" s="6">
        <v>80439000000</v>
      </c>
      <c r="K1134" s="54" t="s">
        <v>34</v>
      </c>
      <c r="L1134" s="59">
        <v>141.35</v>
      </c>
      <c r="M1134" s="231"/>
      <c r="N1134" s="232"/>
      <c r="O1134" s="46" t="s">
        <v>3672</v>
      </c>
      <c r="P1134" s="234"/>
      <c r="Q1134" s="234"/>
    </row>
    <row r="1135" spans="1:17" ht="38.25" x14ac:dyDescent="0.2">
      <c r="A1135" s="54">
        <v>1120</v>
      </c>
      <c r="B1135" s="4" t="s">
        <v>154</v>
      </c>
      <c r="C1135" s="61" t="s">
        <v>11</v>
      </c>
      <c r="D1135" s="54" t="s">
        <v>866</v>
      </c>
      <c r="E1135" s="5" t="s">
        <v>1051</v>
      </c>
      <c r="F1135" s="4" t="s">
        <v>1044</v>
      </c>
      <c r="G1135" s="54" t="s">
        <v>3774</v>
      </c>
      <c r="H1135" s="54" t="s">
        <v>61</v>
      </c>
      <c r="I1135" s="59">
        <v>2</v>
      </c>
      <c r="J1135" s="6">
        <v>80439000000</v>
      </c>
      <c r="K1135" s="54" t="s">
        <v>34</v>
      </c>
      <c r="L1135" s="59">
        <v>125.64</v>
      </c>
      <c r="M1135" s="231"/>
      <c r="N1135" s="232"/>
      <c r="O1135" s="46" t="s">
        <v>3672</v>
      </c>
      <c r="P1135" s="234"/>
      <c r="Q1135" s="234"/>
    </row>
    <row r="1136" spans="1:17" ht="38.25" x14ac:dyDescent="0.2">
      <c r="A1136" s="54">
        <v>1121</v>
      </c>
      <c r="B1136" s="4" t="s">
        <v>154</v>
      </c>
      <c r="C1136" s="61" t="s">
        <v>11</v>
      </c>
      <c r="D1136" s="54" t="s">
        <v>866</v>
      </c>
      <c r="E1136" s="5" t="s">
        <v>1052</v>
      </c>
      <c r="F1136" s="4" t="s">
        <v>1044</v>
      </c>
      <c r="G1136" s="54" t="s">
        <v>3774</v>
      </c>
      <c r="H1136" s="54" t="s">
        <v>61</v>
      </c>
      <c r="I1136" s="59">
        <v>2</v>
      </c>
      <c r="J1136" s="6">
        <v>80439000000</v>
      </c>
      <c r="K1136" s="54" t="s">
        <v>34</v>
      </c>
      <c r="L1136" s="59">
        <v>136.11000000000001</v>
      </c>
      <c r="M1136" s="231"/>
      <c r="N1136" s="232"/>
      <c r="O1136" s="46" t="s">
        <v>3672</v>
      </c>
      <c r="P1136" s="234"/>
      <c r="Q1136" s="234"/>
    </row>
    <row r="1137" spans="1:17" ht="38.25" x14ac:dyDescent="0.2">
      <c r="A1137" s="54">
        <v>1122</v>
      </c>
      <c r="B1137" s="4" t="s">
        <v>154</v>
      </c>
      <c r="C1137" s="61" t="s">
        <v>11</v>
      </c>
      <c r="D1137" s="54" t="s">
        <v>866</v>
      </c>
      <c r="E1137" s="5" t="s">
        <v>1053</v>
      </c>
      <c r="F1137" s="4" t="s">
        <v>1044</v>
      </c>
      <c r="G1137" s="54" t="s">
        <v>3774</v>
      </c>
      <c r="H1137" s="54" t="s">
        <v>616</v>
      </c>
      <c r="I1137" s="59">
        <v>5</v>
      </c>
      <c r="J1137" s="6">
        <v>80439000000</v>
      </c>
      <c r="K1137" s="54" t="s">
        <v>34</v>
      </c>
      <c r="L1137" s="59">
        <v>355.98</v>
      </c>
      <c r="M1137" s="231"/>
      <c r="N1137" s="232"/>
      <c r="O1137" s="46" t="s">
        <v>3672</v>
      </c>
      <c r="P1137" s="234"/>
      <c r="Q1137" s="234"/>
    </row>
    <row r="1138" spans="1:17" ht="38.25" x14ac:dyDescent="0.2">
      <c r="A1138" s="54">
        <v>1123</v>
      </c>
      <c r="B1138" s="4" t="s">
        <v>154</v>
      </c>
      <c r="C1138" s="61" t="s">
        <v>11</v>
      </c>
      <c r="D1138" s="54" t="s">
        <v>866</v>
      </c>
      <c r="E1138" s="5" t="s">
        <v>1054</v>
      </c>
      <c r="F1138" s="4" t="s">
        <v>1044</v>
      </c>
      <c r="G1138" s="54" t="s">
        <v>3774</v>
      </c>
      <c r="H1138" s="54" t="s">
        <v>61</v>
      </c>
      <c r="I1138" s="59">
        <v>2</v>
      </c>
      <c r="J1138" s="6">
        <v>80439000000</v>
      </c>
      <c r="K1138" s="54" t="s">
        <v>34</v>
      </c>
      <c r="L1138" s="59">
        <v>303.63</v>
      </c>
      <c r="M1138" s="231"/>
      <c r="N1138" s="232"/>
      <c r="O1138" s="46" t="s">
        <v>3672</v>
      </c>
      <c r="P1138" s="234"/>
      <c r="Q1138" s="234"/>
    </row>
    <row r="1139" spans="1:17" ht="38.25" x14ac:dyDescent="0.2">
      <c r="A1139" s="54">
        <v>1124</v>
      </c>
      <c r="B1139" s="4" t="s">
        <v>154</v>
      </c>
      <c r="C1139" s="61" t="s">
        <v>11</v>
      </c>
      <c r="D1139" s="54" t="s">
        <v>866</v>
      </c>
      <c r="E1139" s="5" t="s">
        <v>1055</v>
      </c>
      <c r="F1139" s="4" t="s">
        <v>1044</v>
      </c>
      <c r="G1139" s="54" t="s">
        <v>3774</v>
      </c>
      <c r="H1139" s="54" t="s">
        <v>61</v>
      </c>
      <c r="I1139" s="59">
        <v>1</v>
      </c>
      <c r="J1139" s="6">
        <v>80439000000</v>
      </c>
      <c r="K1139" s="54" t="s">
        <v>34</v>
      </c>
      <c r="L1139" s="59">
        <v>157.05000000000001</v>
      </c>
      <c r="M1139" s="231"/>
      <c r="N1139" s="232"/>
      <c r="O1139" s="46" t="s">
        <v>3672</v>
      </c>
      <c r="P1139" s="234"/>
      <c r="Q1139" s="234"/>
    </row>
    <row r="1140" spans="1:17" ht="38.25" x14ac:dyDescent="0.2">
      <c r="A1140" s="54">
        <v>1125</v>
      </c>
      <c r="B1140" s="4" t="s">
        <v>154</v>
      </c>
      <c r="C1140" s="61" t="s">
        <v>11</v>
      </c>
      <c r="D1140" s="54" t="s">
        <v>866</v>
      </c>
      <c r="E1140" s="5" t="s">
        <v>1056</v>
      </c>
      <c r="F1140" s="4" t="s">
        <v>1044</v>
      </c>
      <c r="G1140" s="54" t="s">
        <v>3774</v>
      </c>
      <c r="H1140" s="54" t="s">
        <v>616</v>
      </c>
      <c r="I1140" s="59">
        <v>1</v>
      </c>
      <c r="J1140" s="6">
        <v>80439000000</v>
      </c>
      <c r="K1140" s="54" t="s">
        <v>34</v>
      </c>
      <c r="L1140" s="59">
        <v>83.76</v>
      </c>
      <c r="M1140" s="231"/>
      <c r="N1140" s="232"/>
      <c r="O1140" s="46" t="s">
        <v>3672</v>
      </c>
      <c r="P1140" s="234"/>
      <c r="Q1140" s="234"/>
    </row>
    <row r="1141" spans="1:17" ht="38.25" x14ac:dyDescent="0.2">
      <c r="A1141" s="54">
        <v>1126</v>
      </c>
      <c r="B1141" s="4" t="s">
        <v>154</v>
      </c>
      <c r="C1141" s="61" t="s">
        <v>11</v>
      </c>
      <c r="D1141" s="54" t="s">
        <v>866</v>
      </c>
      <c r="E1141" s="5" t="s">
        <v>1057</v>
      </c>
      <c r="F1141" s="4" t="s">
        <v>1044</v>
      </c>
      <c r="G1141" s="54" t="s">
        <v>3774</v>
      </c>
      <c r="H1141" s="54" t="s">
        <v>616</v>
      </c>
      <c r="I1141" s="59">
        <v>2</v>
      </c>
      <c r="J1141" s="6">
        <v>80439000000</v>
      </c>
      <c r="K1141" s="54" t="s">
        <v>34</v>
      </c>
      <c r="L1141" s="59">
        <v>198.93</v>
      </c>
      <c r="M1141" s="231"/>
      <c r="N1141" s="232"/>
      <c r="O1141" s="46" t="s">
        <v>3672</v>
      </c>
      <c r="P1141" s="234"/>
      <c r="Q1141" s="234"/>
    </row>
    <row r="1142" spans="1:17" ht="38.25" x14ac:dyDescent="0.2">
      <c r="A1142" s="54">
        <v>1127</v>
      </c>
      <c r="B1142" s="4" t="s">
        <v>154</v>
      </c>
      <c r="C1142" s="61" t="s">
        <v>11</v>
      </c>
      <c r="D1142" s="54" t="s">
        <v>866</v>
      </c>
      <c r="E1142" s="5" t="s">
        <v>1058</v>
      </c>
      <c r="F1142" s="4" t="s">
        <v>1044</v>
      </c>
      <c r="G1142" s="54" t="s">
        <v>3774</v>
      </c>
      <c r="H1142" s="54" t="s">
        <v>616</v>
      </c>
      <c r="I1142" s="59">
        <v>6</v>
      </c>
      <c r="J1142" s="6">
        <v>80439000000</v>
      </c>
      <c r="K1142" s="54" t="s">
        <v>34</v>
      </c>
      <c r="L1142" s="59">
        <v>565.38</v>
      </c>
      <c r="M1142" s="231"/>
      <c r="N1142" s="232"/>
      <c r="O1142" s="46" t="s">
        <v>3672</v>
      </c>
      <c r="P1142" s="234"/>
      <c r="Q1142" s="234"/>
    </row>
    <row r="1143" spans="1:17" ht="38.25" x14ac:dyDescent="0.2">
      <c r="A1143" s="54">
        <v>1128</v>
      </c>
      <c r="B1143" s="4" t="s">
        <v>154</v>
      </c>
      <c r="C1143" s="61" t="s">
        <v>11</v>
      </c>
      <c r="D1143" s="54" t="s">
        <v>866</v>
      </c>
      <c r="E1143" s="5" t="s">
        <v>1059</v>
      </c>
      <c r="F1143" s="4" t="s">
        <v>1044</v>
      </c>
      <c r="G1143" s="54" t="s">
        <v>3774</v>
      </c>
      <c r="H1143" s="54" t="s">
        <v>616</v>
      </c>
      <c r="I1143" s="59">
        <v>2</v>
      </c>
      <c r="J1143" s="6">
        <v>80439000000</v>
      </c>
      <c r="K1143" s="54" t="s">
        <v>34</v>
      </c>
      <c r="L1143" s="59">
        <v>303.63</v>
      </c>
      <c r="M1143" s="231"/>
      <c r="N1143" s="232"/>
      <c r="O1143" s="46" t="s">
        <v>3672</v>
      </c>
      <c r="P1143" s="234"/>
      <c r="Q1143" s="234"/>
    </row>
    <row r="1144" spans="1:17" ht="38.25" x14ac:dyDescent="0.2">
      <c r="A1144" s="54">
        <v>1129</v>
      </c>
      <c r="B1144" s="4" t="s">
        <v>154</v>
      </c>
      <c r="C1144" s="61" t="s">
        <v>11</v>
      </c>
      <c r="D1144" s="54" t="s">
        <v>866</v>
      </c>
      <c r="E1144" s="5" t="s">
        <v>1060</v>
      </c>
      <c r="F1144" s="4" t="s">
        <v>1044</v>
      </c>
      <c r="G1144" s="54" t="s">
        <v>3774</v>
      </c>
      <c r="H1144" s="54" t="s">
        <v>616</v>
      </c>
      <c r="I1144" s="59">
        <v>2</v>
      </c>
      <c r="J1144" s="6">
        <v>80439000000</v>
      </c>
      <c r="K1144" s="54" t="s">
        <v>34</v>
      </c>
      <c r="L1144" s="59">
        <v>732.9</v>
      </c>
      <c r="M1144" s="231"/>
      <c r="N1144" s="232"/>
      <c r="O1144" s="46" t="s">
        <v>3672</v>
      </c>
      <c r="P1144" s="234"/>
      <c r="Q1144" s="234"/>
    </row>
    <row r="1145" spans="1:17" ht="38.25" x14ac:dyDescent="0.2">
      <c r="A1145" s="54">
        <v>1130</v>
      </c>
      <c r="B1145" s="4" t="s">
        <v>154</v>
      </c>
      <c r="C1145" s="61" t="s">
        <v>11</v>
      </c>
      <c r="D1145" s="54" t="s">
        <v>866</v>
      </c>
      <c r="E1145" s="5" t="s">
        <v>1061</v>
      </c>
      <c r="F1145" s="4" t="s">
        <v>1044</v>
      </c>
      <c r="G1145" s="54" t="s">
        <v>3774</v>
      </c>
      <c r="H1145" s="54" t="s">
        <v>616</v>
      </c>
      <c r="I1145" s="59">
        <v>4</v>
      </c>
      <c r="J1145" s="6">
        <v>80439000000</v>
      </c>
      <c r="K1145" s="54" t="s">
        <v>34</v>
      </c>
      <c r="L1145" s="59">
        <v>670.08</v>
      </c>
      <c r="M1145" s="231"/>
      <c r="N1145" s="232"/>
      <c r="O1145" s="46" t="s">
        <v>3672</v>
      </c>
      <c r="P1145" s="234"/>
      <c r="Q1145" s="234"/>
    </row>
    <row r="1146" spans="1:17" ht="38.25" x14ac:dyDescent="0.2">
      <c r="A1146" s="54">
        <v>1131</v>
      </c>
      <c r="B1146" s="4" t="s">
        <v>154</v>
      </c>
      <c r="C1146" s="61" t="s">
        <v>11</v>
      </c>
      <c r="D1146" s="54" t="s">
        <v>866</v>
      </c>
      <c r="E1146" s="5" t="s">
        <v>1062</v>
      </c>
      <c r="F1146" s="4" t="s">
        <v>1044</v>
      </c>
      <c r="G1146" s="54" t="s">
        <v>3774</v>
      </c>
      <c r="H1146" s="54" t="s">
        <v>616</v>
      </c>
      <c r="I1146" s="59">
        <v>1</v>
      </c>
      <c r="J1146" s="6">
        <v>80439000000</v>
      </c>
      <c r="K1146" s="54" t="s">
        <v>34</v>
      </c>
      <c r="L1146" s="59">
        <v>141.35</v>
      </c>
      <c r="M1146" s="231"/>
      <c r="N1146" s="232"/>
      <c r="O1146" s="46" t="s">
        <v>3672</v>
      </c>
      <c r="P1146" s="234"/>
      <c r="Q1146" s="234"/>
    </row>
    <row r="1147" spans="1:17" ht="38.25" x14ac:dyDescent="0.2">
      <c r="A1147" s="54">
        <v>1132</v>
      </c>
      <c r="B1147" s="4" t="s">
        <v>154</v>
      </c>
      <c r="C1147" s="61" t="s">
        <v>11</v>
      </c>
      <c r="D1147" s="54" t="s">
        <v>866</v>
      </c>
      <c r="E1147" s="5" t="s">
        <v>1063</v>
      </c>
      <c r="F1147" s="4" t="s">
        <v>1044</v>
      </c>
      <c r="G1147" s="54" t="s">
        <v>3774</v>
      </c>
      <c r="H1147" s="54" t="s">
        <v>616</v>
      </c>
      <c r="I1147" s="59">
        <v>2</v>
      </c>
      <c r="J1147" s="6">
        <v>80439000000</v>
      </c>
      <c r="K1147" s="54" t="s">
        <v>34</v>
      </c>
      <c r="L1147" s="59">
        <v>397.86</v>
      </c>
      <c r="M1147" s="231"/>
      <c r="N1147" s="232"/>
      <c r="O1147" s="46" t="s">
        <v>3672</v>
      </c>
      <c r="P1147" s="234"/>
      <c r="Q1147" s="234"/>
    </row>
    <row r="1148" spans="1:17" ht="38.25" x14ac:dyDescent="0.2">
      <c r="A1148" s="54">
        <v>1133</v>
      </c>
      <c r="B1148" s="4" t="s">
        <v>154</v>
      </c>
      <c r="C1148" s="61" t="s">
        <v>11</v>
      </c>
      <c r="D1148" s="54" t="s">
        <v>866</v>
      </c>
      <c r="E1148" s="5" t="s">
        <v>1064</v>
      </c>
      <c r="F1148" s="4" t="s">
        <v>1044</v>
      </c>
      <c r="G1148" s="54" t="s">
        <v>3774</v>
      </c>
      <c r="H1148" s="54" t="s">
        <v>616</v>
      </c>
      <c r="I1148" s="59">
        <v>3</v>
      </c>
      <c r="J1148" s="6">
        <v>80439000000</v>
      </c>
      <c r="K1148" s="54" t="s">
        <v>34</v>
      </c>
      <c r="L1148" s="59">
        <v>659.61</v>
      </c>
      <c r="M1148" s="231"/>
      <c r="N1148" s="232"/>
      <c r="O1148" s="46" t="s">
        <v>3672</v>
      </c>
      <c r="P1148" s="234"/>
      <c r="Q1148" s="234"/>
    </row>
    <row r="1149" spans="1:17" ht="38.25" x14ac:dyDescent="0.2">
      <c r="A1149" s="54">
        <v>1134</v>
      </c>
      <c r="B1149" s="4" t="s">
        <v>154</v>
      </c>
      <c r="C1149" s="61" t="s">
        <v>11</v>
      </c>
      <c r="D1149" s="54" t="s">
        <v>866</v>
      </c>
      <c r="E1149" s="5" t="s">
        <v>1065</v>
      </c>
      <c r="F1149" s="4" t="s">
        <v>1044</v>
      </c>
      <c r="G1149" s="54" t="s">
        <v>3774</v>
      </c>
      <c r="H1149" s="54" t="s">
        <v>61</v>
      </c>
      <c r="I1149" s="59">
        <v>2</v>
      </c>
      <c r="J1149" s="6">
        <v>80439000000</v>
      </c>
      <c r="K1149" s="54" t="s">
        <v>34</v>
      </c>
      <c r="L1149" s="59">
        <v>460.68</v>
      </c>
      <c r="M1149" s="231"/>
      <c r="N1149" s="232"/>
      <c r="O1149" s="46" t="s">
        <v>3672</v>
      </c>
      <c r="P1149" s="234"/>
      <c r="Q1149" s="234"/>
    </row>
    <row r="1150" spans="1:17" ht="38.25" x14ac:dyDescent="0.2">
      <c r="A1150" s="54">
        <v>1135</v>
      </c>
      <c r="B1150" s="4" t="s">
        <v>154</v>
      </c>
      <c r="C1150" s="61" t="s">
        <v>11</v>
      </c>
      <c r="D1150" s="54" t="s">
        <v>866</v>
      </c>
      <c r="E1150" s="5" t="s">
        <v>1066</v>
      </c>
      <c r="F1150" s="4" t="s">
        <v>1044</v>
      </c>
      <c r="G1150" s="54" t="s">
        <v>3774</v>
      </c>
      <c r="H1150" s="54" t="s">
        <v>616</v>
      </c>
      <c r="I1150" s="59">
        <v>4</v>
      </c>
      <c r="J1150" s="6">
        <v>80439000000</v>
      </c>
      <c r="K1150" s="54" t="s">
        <v>34</v>
      </c>
      <c r="L1150" s="59">
        <v>188.46</v>
      </c>
      <c r="M1150" s="231"/>
      <c r="N1150" s="232"/>
      <c r="O1150" s="46" t="s">
        <v>3672</v>
      </c>
      <c r="P1150" s="234"/>
      <c r="Q1150" s="234"/>
    </row>
    <row r="1151" spans="1:17" ht="38.25" x14ac:dyDescent="0.2">
      <c r="A1151" s="54">
        <v>1136</v>
      </c>
      <c r="B1151" s="4" t="s">
        <v>154</v>
      </c>
      <c r="C1151" s="61" t="s">
        <v>11</v>
      </c>
      <c r="D1151" s="54" t="s">
        <v>866</v>
      </c>
      <c r="E1151" s="5" t="s">
        <v>1067</v>
      </c>
      <c r="F1151" s="4" t="s">
        <v>1044</v>
      </c>
      <c r="G1151" s="54" t="s">
        <v>3774</v>
      </c>
      <c r="H1151" s="54" t="s">
        <v>61</v>
      </c>
      <c r="I1151" s="59">
        <v>4</v>
      </c>
      <c r="J1151" s="6">
        <v>80439000000</v>
      </c>
      <c r="K1151" s="54" t="s">
        <v>34</v>
      </c>
      <c r="L1151" s="59">
        <v>167.52</v>
      </c>
      <c r="M1151" s="231"/>
      <c r="N1151" s="232"/>
      <c r="O1151" s="46" t="s">
        <v>3672</v>
      </c>
      <c r="P1151" s="234"/>
      <c r="Q1151" s="234"/>
    </row>
    <row r="1152" spans="1:17" ht="38.25" x14ac:dyDescent="0.2">
      <c r="A1152" s="54">
        <v>1137</v>
      </c>
      <c r="B1152" s="4" t="s">
        <v>154</v>
      </c>
      <c r="C1152" s="61" t="s">
        <v>11</v>
      </c>
      <c r="D1152" s="54" t="s">
        <v>866</v>
      </c>
      <c r="E1152" s="5" t="s">
        <v>1068</v>
      </c>
      <c r="F1152" s="4" t="s">
        <v>1044</v>
      </c>
      <c r="G1152" s="54" t="s">
        <v>3774</v>
      </c>
      <c r="H1152" s="54" t="s">
        <v>616</v>
      </c>
      <c r="I1152" s="59">
        <v>4</v>
      </c>
      <c r="J1152" s="6">
        <v>80439000000</v>
      </c>
      <c r="K1152" s="54" t="s">
        <v>34</v>
      </c>
      <c r="L1152" s="59">
        <v>251.28</v>
      </c>
      <c r="M1152" s="231"/>
      <c r="N1152" s="232"/>
      <c r="O1152" s="46" t="s">
        <v>3672</v>
      </c>
      <c r="P1152" s="234"/>
      <c r="Q1152" s="234"/>
    </row>
    <row r="1153" spans="1:17" ht="38.25" x14ac:dyDescent="0.2">
      <c r="A1153" s="54">
        <v>1138</v>
      </c>
      <c r="B1153" s="4" t="s">
        <v>154</v>
      </c>
      <c r="C1153" s="61" t="s">
        <v>11</v>
      </c>
      <c r="D1153" s="54" t="s">
        <v>866</v>
      </c>
      <c r="E1153" s="5" t="s">
        <v>1069</v>
      </c>
      <c r="F1153" s="4" t="s">
        <v>1044</v>
      </c>
      <c r="G1153" s="54" t="s">
        <v>3774</v>
      </c>
      <c r="H1153" s="54" t="s">
        <v>616</v>
      </c>
      <c r="I1153" s="59">
        <v>4</v>
      </c>
      <c r="J1153" s="6">
        <v>80439000000</v>
      </c>
      <c r="K1153" s="54" t="s">
        <v>34</v>
      </c>
      <c r="L1153" s="59">
        <v>272.22000000000003</v>
      </c>
      <c r="M1153" s="231"/>
      <c r="N1153" s="232"/>
      <c r="O1153" s="46" t="s">
        <v>3672</v>
      </c>
      <c r="P1153" s="234"/>
      <c r="Q1153" s="234"/>
    </row>
    <row r="1154" spans="1:17" ht="38.25" x14ac:dyDescent="0.2">
      <c r="A1154" s="54">
        <v>1139</v>
      </c>
      <c r="B1154" s="4" t="s">
        <v>154</v>
      </c>
      <c r="C1154" s="61" t="s">
        <v>11</v>
      </c>
      <c r="D1154" s="54" t="s">
        <v>866</v>
      </c>
      <c r="E1154" s="5" t="s">
        <v>1070</v>
      </c>
      <c r="F1154" s="4" t="s">
        <v>1044</v>
      </c>
      <c r="G1154" s="54" t="s">
        <v>3774</v>
      </c>
      <c r="H1154" s="54" t="s">
        <v>61</v>
      </c>
      <c r="I1154" s="59">
        <v>1</v>
      </c>
      <c r="J1154" s="6">
        <v>80439000000</v>
      </c>
      <c r="K1154" s="54" t="s">
        <v>34</v>
      </c>
      <c r="L1154" s="59">
        <v>1256.4000000000001</v>
      </c>
      <c r="M1154" s="231"/>
      <c r="N1154" s="232"/>
      <c r="O1154" s="46" t="s">
        <v>3672</v>
      </c>
      <c r="P1154" s="234"/>
      <c r="Q1154" s="234"/>
    </row>
    <row r="1155" spans="1:17" ht="38.25" x14ac:dyDescent="0.2">
      <c r="A1155" s="54">
        <v>1140</v>
      </c>
      <c r="B1155" s="4" t="s">
        <v>154</v>
      </c>
      <c r="C1155" s="61" t="s">
        <v>11</v>
      </c>
      <c r="D1155" s="54" t="s">
        <v>866</v>
      </c>
      <c r="E1155" s="5" t="s">
        <v>1071</v>
      </c>
      <c r="F1155" s="4" t="s">
        <v>1044</v>
      </c>
      <c r="G1155" s="54" t="s">
        <v>3774</v>
      </c>
      <c r="H1155" s="54" t="s">
        <v>61</v>
      </c>
      <c r="I1155" s="59">
        <v>3</v>
      </c>
      <c r="J1155" s="6">
        <v>80439000000</v>
      </c>
      <c r="K1155" s="54" t="s">
        <v>34</v>
      </c>
      <c r="L1155" s="59">
        <v>1444.86</v>
      </c>
      <c r="M1155" s="231"/>
      <c r="N1155" s="232"/>
      <c r="O1155" s="46" t="s">
        <v>3672</v>
      </c>
      <c r="P1155" s="234"/>
      <c r="Q1155" s="234"/>
    </row>
    <row r="1156" spans="1:17" ht="38.25" x14ac:dyDescent="0.2">
      <c r="A1156" s="54">
        <v>1141</v>
      </c>
      <c r="B1156" s="4" t="s">
        <v>154</v>
      </c>
      <c r="C1156" s="61" t="s">
        <v>11</v>
      </c>
      <c r="D1156" s="54" t="s">
        <v>866</v>
      </c>
      <c r="E1156" s="5" t="s">
        <v>1072</v>
      </c>
      <c r="F1156" s="4" t="s">
        <v>1044</v>
      </c>
      <c r="G1156" s="54" t="s">
        <v>3774</v>
      </c>
      <c r="H1156" s="54" t="s">
        <v>61</v>
      </c>
      <c r="I1156" s="59">
        <v>2</v>
      </c>
      <c r="J1156" s="6">
        <v>80439000000</v>
      </c>
      <c r="K1156" s="54" t="s">
        <v>34</v>
      </c>
      <c r="L1156" s="59">
        <v>1005.12</v>
      </c>
      <c r="M1156" s="231"/>
      <c r="N1156" s="232"/>
      <c r="O1156" s="46" t="s">
        <v>3672</v>
      </c>
      <c r="P1156" s="234"/>
      <c r="Q1156" s="234"/>
    </row>
    <row r="1157" spans="1:17" ht="38.25" x14ac:dyDescent="0.2">
      <c r="A1157" s="54">
        <v>1142</v>
      </c>
      <c r="B1157" s="4" t="s">
        <v>154</v>
      </c>
      <c r="C1157" s="61" t="s">
        <v>11</v>
      </c>
      <c r="D1157" s="54" t="s">
        <v>866</v>
      </c>
      <c r="E1157" s="5" t="s">
        <v>1073</v>
      </c>
      <c r="F1157" s="4" t="s">
        <v>1044</v>
      </c>
      <c r="G1157" s="54" t="s">
        <v>3774</v>
      </c>
      <c r="H1157" s="54" t="s">
        <v>616</v>
      </c>
      <c r="I1157" s="59">
        <v>2</v>
      </c>
      <c r="J1157" s="6">
        <v>80439000000</v>
      </c>
      <c r="K1157" s="54" t="s">
        <v>34</v>
      </c>
      <c r="L1157" s="59">
        <v>1570.5</v>
      </c>
      <c r="M1157" s="231"/>
      <c r="N1157" s="232"/>
      <c r="O1157" s="46" t="s">
        <v>3672</v>
      </c>
      <c r="P1157" s="234"/>
      <c r="Q1157" s="234"/>
    </row>
    <row r="1158" spans="1:17" ht="38.25" x14ac:dyDescent="0.2">
      <c r="A1158" s="54">
        <v>1143</v>
      </c>
      <c r="B1158" s="4" t="s">
        <v>154</v>
      </c>
      <c r="C1158" s="61" t="s">
        <v>162</v>
      </c>
      <c r="D1158" s="54">
        <v>2893000</v>
      </c>
      <c r="E1158" s="5" t="s">
        <v>1074</v>
      </c>
      <c r="F1158" s="4"/>
      <c r="G1158" s="54" t="s">
        <v>3774</v>
      </c>
      <c r="H1158" s="54" t="s">
        <v>61</v>
      </c>
      <c r="I1158" s="59">
        <v>1</v>
      </c>
      <c r="J1158" s="6">
        <v>80439000000</v>
      </c>
      <c r="K1158" s="54" t="s">
        <v>34</v>
      </c>
      <c r="L1158" s="59">
        <v>31410</v>
      </c>
      <c r="M1158" s="231"/>
      <c r="N1158" s="232"/>
      <c r="O1158" s="46" t="s">
        <v>3672</v>
      </c>
      <c r="P1158" s="234"/>
      <c r="Q1158" s="234"/>
    </row>
    <row r="1159" spans="1:17" ht="38.25" x14ac:dyDescent="0.2">
      <c r="A1159" s="54">
        <v>1144</v>
      </c>
      <c r="B1159" s="4" t="s">
        <v>154</v>
      </c>
      <c r="C1159" s="61" t="s">
        <v>162</v>
      </c>
      <c r="D1159" s="54">
        <v>2893000</v>
      </c>
      <c r="E1159" s="5" t="s">
        <v>1075</v>
      </c>
      <c r="F1159" s="4"/>
      <c r="G1159" s="54" t="s">
        <v>3774</v>
      </c>
      <c r="H1159" s="54" t="s">
        <v>61</v>
      </c>
      <c r="I1159" s="59">
        <v>1</v>
      </c>
      <c r="J1159" s="6">
        <v>80439000000</v>
      </c>
      <c r="K1159" s="54" t="s">
        <v>34</v>
      </c>
      <c r="L1159" s="59">
        <v>38739</v>
      </c>
      <c r="M1159" s="231"/>
      <c r="N1159" s="232"/>
      <c r="O1159" s="46" t="s">
        <v>3672</v>
      </c>
      <c r="P1159" s="234"/>
      <c r="Q1159" s="234"/>
    </row>
    <row r="1160" spans="1:17" ht="38.25" x14ac:dyDescent="0.2">
      <c r="A1160" s="54">
        <v>1145</v>
      </c>
      <c r="B1160" s="4" t="s">
        <v>154</v>
      </c>
      <c r="C1160" s="61" t="s">
        <v>162</v>
      </c>
      <c r="D1160" s="54">
        <v>2893000</v>
      </c>
      <c r="E1160" s="5" t="s">
        <v>1076</v>
      </c>
      <c r="F1160" s="4"/>
      <c r="G1160" s="54" t="s">
        <v>3774</v>
      </c>
      <c r="H1160" s="54" t="s">
        <v>61</v>
      </c>
      <c r="I1160" s="59">
        <v>2</v>
      </c>
      <c r="J1160" s="6">
        <v>80439000000</v>
      </c>
      <c r="K1160" s="54" t="s">
        <v>34</v>
      </c>
      <c r="L1160" s="59">
        <v>13611</v>
      </c>
      <c r="M1160" s="231"/>
      <c r="N1160" s="232"/>
      <c r="O1160" s="46" t="s">
        <v>3672</v>
      </c>
      <c r="P1160" s="234"/>
      <c r="Q1160" s="234"/>
    </row>
    <row r="1161" spans="1:17" ht="38.25" x14ac:dyDescent="0.2">
      <c r="A1161" s="54">
        <v>1146</v>
      </c>
      <c r="B1161" s="4" t="s">
        <v>154</v>
      </c>
      <c r="C1161" s="61" t="s">
        <v>162</v>
      </c>
      <c r="D1161" s="54">
        <v>2893000</v>
      </c>
      <c r="E1161" s="5" t="s">
        <v>1077</v>
      </c>
      <c r="F1161" s="4"/>
      <c r="G1161" s="54" t="s">
        <v>3774</v>
      </c>
      <c r="H1161" s="54" t="s">
        <v>61</v>
      </c>
      <c r="I1161" s="59">
        <v>2</v>
      </c>
      <c r="J1161" s="6">
        <v>80439000000</v>
      </c>
      <c r="K1161" s="54" t="s">
        <v>34</v>
      </c>
      <c r="L1161" s="59">
        <v>52350</v>
      </c>
      <c r="M1161" s="231"/>
      <c r="N1161" s="232"/>
      <c r="O1161" s="46" t="s">
        <v>3672</v>
      </c>
      <c r="P1161" s="234"/>
      <c r="Q1161" s="234"/>
    </row>
    <row r="1162" spans="1:17" ht="38.25" x14ac:dyDescent="0.2">
      <c r="A1162" s="54">
        <v>1147</v>
      </c>
      <c r="B1162" s="4" t="s">
        <v>154</v>
      </c>
      <c r="C1162" s="61" t="s">
        <v>162</v>
      </c>
      <c r="D1162" s="54">
        <v>2893000</v>
      </c>
      <c r="E1162" s="5" t="s">
        <v>1078</v>
      </c>
      <c r="F1162" s="4" t="s">
        <v>569</v>
      </c>
      <c r="G1162" s="54" t="s">
        <v>3774</v>
      </c>
      <c r="H1162" s="54" t="s">
        <v>61</v>
      </c>
      <c r="I1162" s="59">
        <v>2</v>
      </c>
      <c r="J1162" s="6">
        <v>80439000000</v>
      </c>
      <c r="K1162" s="54" t="s">
        <v>34</v>
      </c>
      <c r="L1162" s="59">
        <v>272.22000000000003</v>
      </c>
      <c r="M1162" s="231"/>
      <c r="N1162" s="232"/>
      <c r="O1162" s="46" t="s">
        <v>3672</v>
      </c>
      <c r="P1162" s="234"/>
      <c r="Q1162" s="234"/>
    </row>
    <row r="1163" spans="1:17" ht="38.25" x14ac:dyDescent="0.2">
      <c r="A1163" s="54">
        <v>1148</v>
      </c>
      <c r="B1163" s="4" t="s">
        <v>154</v>
      </c>
      <c r="C1163" s="61" t="s">
        <v>162</v>
      </c>
      <c r="D1163" s="54">
        <v>2893000</v>
      </c>
      <c r="E1163" s="5" t="s">
        <v>1079</v>
      </c>
      <c r="F1163" s="4" t="s">
        <v>569</v>
      </c>
      <c r="G1163" s="54" t="s">
        <v>3774</v>
      </c>
      <c r="H1163" s="54" t="s">
        <v>61</v>
      </c>
      <c r="I1163" s="59">
        <v>2</v>
      </c>
      <c r="J1163" s="6">
        <v>80439000000</v>
      </c>
      <c r="K1163" s="54" t="s">
        <v>34</v>
      </c>
      <c r="L1163" s="59">
        <v>376.92</v>
      </c>
      <c r="M1163" s="231"/>
      <c r="N1163" s="232"/>
      <c r="O1163" s="46" t="s">
        <v>3672</v>
      </c>
      <c r="P1163" s="234"/>
      <c r="Q1163" s="234"/>
    </row>
    <row r="1164" spans="1:17" ht="38.25" x14ac:dyDescent="0.2">
      <c r="A1164" s="54">
        <v>1149</v>
      </c>
      <c r="B1164" s="4" t="s">
        <v>154</v>
      </c>
      <c r="C1164" s="61" t="s">
        <v>162</v>
      </c>
      <c r="D1164" s="54">
        <v>2893000</v>
      </c>
      <c r="E1164" s="5" t="s">
        <v>1080</v>
      </c>
      <c r="F1164" s="4" t="s">
        <v>569</v>
      </c>
      <c r="G1164" s="54" t="s">
        <v>3774</v>
      </c>
      <c r="H1164" s="54" t="s">
        <v>61</v>
      </c>
      <c r="I1164" s="59">
        <v>10</v>
      </c>
      <c r="J1164" s="6">
        <v>80439000000</v>
      </c>
      <c r="K1164" s="54" t="s">
        <v>34</v>
      </c>
      <c r="L1164" s="59">
        <v>2094</v>
      </c>
      <c r="M1164" s="231"/>
      <c r="N1164" s="232"/>
      <c r="O1164" s="46" t="s">
        <v>3672</v>
      </c>
      <c r="P1164" s="234"/>
      <c r="Q1164" s="234"/>
    </row>
    <row r="1165" spans="1:17" ht="38.25" x14ac:dyDescent="0.2">
      <c r="A1165" s="54">
        <v>1150</v>
      </c>
      <c r="B1165" s="4" t="s">
        <v>154</v>
      </c>
      <c r="C1165" s="61" t="s">
        <v>162</v>
      </c>
      <c r="D1165" s="54">
        <v>2893000</v>
      </c>
      <c r="E1165" s="5" t="s">
        <v>1081</v>
      </c>
      <c r="F1165" s="4" t="s">
        <v>569</v>
      </c>
      <c r="G1165" s="54" t="s">
        <v>3774</v>
      </c>
      <c r="H1165" s="54" t="s">
        <v>61</v>
      </c>
      <c r="I1165" s="59">
        <v>5</v>
      </c>
      <c r="J1165" s="6">
        <v>80439000000</v>
      </c>
      <c r="K1165" s="54" t="s">
        <v>34</v>
      </c>
      <c r="L1165" s="59">
        <v>1622.85</v>
      </c>
      <c r="M1165" s="231"/>
      <c r="N1165" s="232"/>
      <c r="O1165" s="46" t="s">
        <v>3672</v>
      </c>
      <c r="P1165" s="234"/>
      <c r="Q1165" s="234"/>
    </row>
    <row r="1166" spans="1:17" ht="38.25" x14ac:dyDescent="0.2">
      <c r="A1166" s="54">
        <v>1151</v>
      </c>
      <c r="B1166" s="4" t="s">
        <v>154</v>
      </c>
      <c r="C1166" s="61" t="s">
        <v>75</v>
      </c>
      <c r="D1166" s="54">
        <v>3113220</v>
      </c>
      <c r="E1166" s="5" t="s">
        <v>1082</v>
      </c>
      <c r="F1166" s="4"/>
      <c r="G1166" s="54" t="s">
        <v>3774</v>
      </c>
      <c r="H1166" s="54" t="s">
        <v>61</v>
      </c>
      <c r="I1166" s="59">
        <v>1</v>
      </c>
      <c r="J1166" s="6">
        <v>80439000000</v>
      </c>
      <c r="K1166" s="54" t="s">
        <v>34</v>
      </c>
      <c r="L1166" s="59">
        <v>188460</v>
      </c>
      <c r="M1166" s="231"/>
      <c r="N1166" s="232"/>
      <c r="O1166" s="46">
        <v>42095</v>
      </c>
      <c r="P1166" s="234"/>
      <c r="Q1166" s="234"/>
    </row>
    <row r="1167" spans="1:17" ht="38.25" x14ac:dyDescent="0.2">
      <c r="A1167" s="54">
        <v>1152</v>
      </c>
      <c r="B1167" s="4" t="s">
        <v>154</v>
      </c>
      <c r="C1167" s="61" t="s">
        <v>11</v>
      </c>
      <c r="D1167" s="54">
        <v>2893140</v>
      </c>
      <c r="E1167" s="5" t="s">
        <v>158</v>
      </c>
      <c r="F1167" s="4" t="s">
        <v>1083</v>
      </c>
      <c r="G1167" s="54" t="s">
        <v>3774</v>
      </c>
      <c r="H1167" s="54" t="s">
        <v>61</v>
      </c>
      <c r="I1167" s="59">
        <v>2</v>
      </c>
      <c r="J1167" s="6">
        <v>80439000000</v>
      </c>
      <c r="K1167" s="54" t="s">
        <v>34</v>
      </c>
      <c r="L1167" s="59">
        <v>10470</v>
      </c>
      <c r="M1167" s="231"/>
      <c r="N1167" s="232"/>
      <c r="O1167" s="46">
        <v>42095</v>
      </c>
      <c r="P1167" s="234"/>
      <c r="Q1167" s="234"/>
    </row>
    <row r="1168" spans="1:17" ht="38.25" x14ac:dyDescent="0.2">
      <c r="A1168" s="54">
        <v>1153</v>
      </c>
      <c r="B1168" s="4" t="s">
        <v>154</v>
      </c>
      <c r="C1168" s="61" t="s">
        <v>162</v>
      </c>
      <c r="D1168" s="54">
        <v>2893000</v>
      </c>
      <c r="E1168" s="5" t="s">
        <v>1084</v>
      </c>
      <c r="F1168" s="4"/>
      <c r="G1168" s="54" t="s">
        <v>3774</v>
      </c>
      <c r="H1168" s="54" t="s">
        <v>616</v>
      </c>
      <c r="I1168" s="59">
        <v>5</v>
      </c>
      <c r="J1168" s="6">
        <v>80439000000</v>
      </c>
      <c r="K1168" s="54" t="s">
        <v>34</v>
      </c>
      <c r="L1168" s="59">
        <v>1465.8</v>
      </c>
      <c r="M1168" s="231"/>
      <c r="N1168" s="232"/>
      <c r="O1168" s="46">
        <v>42095</v>
      </c>
      <c r="P1168" s="234"/>
      <c r="Q1168" s="234"/>
    </row>
    <row r="1169" spans="1:17" ht="38.25" x14ac:dyDescent="0.2">
      <c r="A1169" s="54">
        <v>1154</v>
      </c>
      <c r="B1169" s="4" t="s">
        <v>154</v>
      </c>
      <c r="C1169" s="61" t="s">
        <v>11</v>
      </c>
      <c r="D1169" s="54">
        <v>2922912</v>
      </c>
      <c r="E1169" s="5" t="s">
        <v>1085</v>
      </c>
      <c r="F1169" s="4"/>
      <c r="G1169" s="54" t="s">
        <v>3774</v>
      </c>
      <c r="H1169" s="54" t="s">
        <v>61</v>
      </c>
      <c r="I1169" s="59">
        <v>2</v>
      </c>
      <c r="J1169" s="6">
        <v>80439000000</v>
      </c>
      <c r="K1169" s="54" t="s">
        <v>34</v>
      </c>
      <c r="L1169" s="59">
        <v>50256</v>
      </c>
      <c r="M1169" s="231"/>
      <c r="N1169" s="232"/>
      <c r="O1169" s="46">
        <v>42095</v>
      </c>
      <c r="P1169" s="234"/>
      <c r="Q1169" s="234"/>
    </row>
    <row r="1170" spans="1:17" ht="38.25" x14ac:dyDescent="0.2">
      <c r="A1170" s="54">
        <v>1155</v>
      </c>
      <c r="B1170" s="4" t="s">
        <v>154</v>
      </c>
      <c r="C1170" s="61" t="s">
        <v>11</v>
      </c>
      <c r="D1170" s="54">
        <v>2893140</v>
      </c>
      <c r="E1170" s="5" t="s">
        <v>1086</v>
      </c>
      <c r="F1170" s="4" t="s">
        <v>1087</v>
      </c>
      <c r="G1170" s="54" t="s">
        <v>3774</v>
      </c>
      <c r="H1170" s="54" t="s">
        <v>61</v>
      </c>
      <c r="I1170" s="59">
        <v>4</v>
      </c>
      <c r="J1170" s="6">
        <v>80439000000</v>
      </c>
      <c r="K1170" s="54" t="s">
        <v>34</v>
      </c>
      <c r="L1170" s="59">
        <v>134016</v>
      </c>
      <c r="M1170" s="231"/>
      <c r="N1170" s="232"/>
      <c r="O1170" s="46">
        <v>42095</v>
      </c>
      <c r="P1170" s="234"/>
      <c r="Q1170" s="234"/>
    </row>
    <row r="1171" spans="1:17" ht="38.25" x14ac:dyDescent="0.2">
      <c r="A1171" s="54">
        <v>1156</v>
      </c>
      <c r="B1171" s="4" t="s">
        <v>154</v>
      </c>
      <c r="C1171" s="61" t="s">
        <v>11</v>
      </c>
      <c r="D1171" s="54">
        <v>2893140</v>
      </c>
      <c r="E1171" s="5" t="s">
        <v>1088</v>
      </c>
      <c r="F1171" s="4" t="s">
        <v>1087</v>
      </c>
      <c r="G1171" s="54" t="s">
        <v>3774</v>
      </c>
      <c r="H1171" s="54" t="s">
        <v>61</v>
      </c>
      <c r="I1171" s="59">
        <v>3</v>
      </c>
      <c r="J1171" s="6">
        <v>80439000000</v>
      </c>
      <c r="K1171" s="54" t="s">
        <v>34</v>
      </c>
      <c r="L1171" s="59">
        <v>62820</v>
      </c>
      <c r="M1171" s="231"/>
      <c r="N1171" s="232"/>
      <c r="O1171" s="46">
        <v>42095</v>
      </c>
      <c r="P1171" s="234"/>
      <c r="Q1171" s="234"/>
    </row>
    <row r="1172" spans="1:17" ht="38.25" x14ac:dyDescent="0.2">
      <c r="A1172" s="54">
        <v>1157</v>
      </c>
      <c r="B1172" s="4" t="s">
        <v>154</v>
      </c>
      <c r="C1172" s="61" t="s">
        <v>125</v>
      </c>
      <c r="D1172" s="54">
        <v>2943217</v>
      </c>
      <c r="E1172" s="5" t="s">
        <v>1089</v>
      </c>
      <c r="F1172" s="4" t="s">
        <v>1090</v>
      </c>
      <c r="G1172" s="54" t="s">
        <v>3774</v>
      </c>
      <c r="H1172" s="54" t="s">
        <v>61</v>
      </c>
      <c r="I1172" s="59">
        <v>20</v>
      </c>
      <c r="J1172" s="6">
        <v>80439000000</v>
      </c>
      <c r="K1172" s="54" t="s">
        <v>34</v>
      </c>
      <c r="L1172" s="59">
        <v>7329</v>
      </c>
      <c r="M1172" s="231"/>
      <c r="N1172" s="232"/>
      <c r="O1172" s="46">
        <v>42064</v>
      </c>
      <c r="P1172" s="234"/>
      <c r="Q1172" s="234"/>
    </row>
    <row r="1173" spans="1:17" ht="38.25" x14ac:dyDescent="0.2">
      <c r="A1173" s="54">
        <v>1158</v>
      </c>
      <c r="B1173" s="4" t="s">
        <v>154</v>
      </c>
      <c r="C1173" s="61" t="s">
        <v>125</v>
      </c>
      <c r="D1173" s="54">
        <v>2943217</v>
      </c>
      <c r="E1173" s="5" t="s">
        <v>1091</v>
      </c>
      <c r="F1173" s="4" t="s">
        <v>1090</v>
      </c>
      <c r="G1173" s="54" t="s">
        <v>3774</v>
      </c>
      <c r="H1173" s="54" t="s">
        <v>61</v>
      </c>
      <c r="I1173" s="59">
        <v>20</v>
      </c>
      <c r="J1173" s="6">
        <v>80439000000</v>
      </c>
      <c r="K1173" s="54" t="s">
        <v>34</v>
      </c>
      <c r="L1173" s="59">
        <v>7329</v>
      </c>
      <c r="M1173" s="231"/>
      <c r="N1173" s="232"/>
      <c r="O1173" s="46">
        <v>42064</v>
      </c>
      <c r="P1173" s="234"/>
      <c r="Q1173" s="234"/>
    </row>
    <row r="1174" spans="1:17" ht="38.25" x14ac:dyDescent="0.2">
      <c r="A1174" s="54">
        <v>1159</v>
      </c>
      <c r="B1174" s="4" t="s">
        <v>154</v>
      </c>
      <c r="C1174" s="61" t="s">
        <v>125</v>
      </c>
      <c r="D1174" s="54">
        <v>2943217</v>
      </c>
      <c r="E1174" s="5" t="s">
        <v>1092</v>
      </c>
      <c r="F1174" s="4"/>
      <c r="G1174" s="54" t="s">
        <v>3774</v>
      </c>
      <c r="H1174" s="54" t="s">
        <v>61</v>
      </c>
      <c r="I1174" s="59">
        <v>5</v>
      </c>
      <c r="J1174" s="6">
        <v>80439000000</v>
      </c>
      <c r="K1174" s="54" t="s">
        <v>34</v>
      </c>
      <c r="L1174" s="59">
        <v>366.45</v>
      </c>
      <c r="M1174" s="231"/>
      <c r="N1174" s="232"/>
      <c r="O1174" s="46">
        <v>42064</v>
      </c>
      <c r="P1174" s="234"/>
      <c r="Q1174" s="234"/>
    </row>
    <row r="1175" spans="1:17" ht="38.25" x14ac:dyDescent="0.2">
      <c r="A1175" s="54">
        <v>1160</v>
      </c>
      <c r="B1175" s="4" t="s">
        <v>154</v>
      </c>
      <c r="C1175" s="61" t="s">
        <v>125</v>
      </c>
      <c r="D1175" s="54">
        <v>2943217</v>
      </c>
      <c r="E1175" s="5" t="s">
        <v>1093</v>
      </c>
      <c r="F1175" s="4"/>
      <c r="G1175" s="54" t="s">
        <v>3774</v>
      </c>
      <c r="H1175" s="54" t="s">
        <v>61</v>
      </c>
      <c r="I1175" s="59">
        <v>5</v>
      </c>
      <c r="J1175" s="6">
        <v>80439000000</v>
      </c>
      <c r="K1175" s="54" t="s">
        <v>34</v>
      </c>
      <c r="L1175" s="59">
        <v>366.45</v>
      </c>
      <c r="M1175" s="231"/>
      <c r="N1175" s="232"/>
      <c r="O1175" s="46">
        <v>42064</v>
      </c>
      <c r="P1175" s="234"/>
      <c r="Q1175" s="234"/>
    </row>
    <row r="1176" spans="1:17" ht="38.25" x14ac:dyDescent="0.2">
      <c r="A1176" s="54">
        <v>1161</v>
      </c>
      <c r="B1176" s="4" t="s">
        <v>154</v>
      </c>
      <c r="C1176" s="61" t="s">
        <v>162</v>
      </c>
      <c r="D1176" s="54">
        <v>2893000</v>
      </c>
      <c r="E1176" s="5" t="s">
        <v>1096</v>
      </c>
      <c r="F1176" s="4" t="s">
        <v>1097</v>
      </c>
      <c r="G1176" s="54" t="s">
        <v>3774</v>
      </c>
      <c r="H1176" s="54" t="s">
        <v>61</v>
      </c>
      <c r="I1176" s="59">
        <v>2</v>
      </c>
      <c r="J1176" s="6">
        <v>80439000000</v>
      </c>
      <c r="K1176" s="54" t="s">
        <v>34</v>
      </c>
      <c r="L1176" s="59">
        <v>146.58000000000001</v>
      </c>
      <c r="M1176" s="231"/>
      <c r="N1176" s="232"/>
      <c r="O1176" s="46">
        <v>42095</v>
      </c>
      <c r="P1176" s="234"/>
      <c r="Q1176" s="234"/>
    </row>
    <row r="1177" spans="1:17" ht="38.25" x14ac:dyDescent="0.2">
      <c r="A1177" s="54">
        <v>1162</v>
      </c>
      <c r="B1177" s="4" t="s">
        <v>154</v>
      </c>
      <c r="C1177" s="61" t="s">
        <v>162</v>
      </c>
      <c r="D1177" s="54">
        <v>2893000</v>
      </c>
      <c r="E1177" s="5" t="s">
        <v>1098</v>
      </c>
      <c r="F1177" s="4" t="s">
        <v>1097</v>
      </c>
      <c r="G1177" s="54" t="s">
        <v>3774</v>
      </c>
      <c r="H1177" s="54" t="s">
        <v>61</v>
      </c>
      <c r="I1177" s="59">
        <v>2</v>
      </c>
      <c r="J1177" s="6">
        <v>80439000000</v>
      </c>
      <c r="K1177" s="54" t="s">
        <v>34</v>
      </c>
      <c r="L1177" s="59">
        <v>188.46</v>
      </c>
      <c r="M1177" s="231"/>
      <c r="N1177" s="232"/>
      <c r="O1177" s="46">
        <v>42095</v>
      </c>
      <c r="P1177" s="234"/>
      <c r="Q1177" s="234"/>
    </row>
    <row r="1178" spans="1:17" ht="38.25" x14ac:dyDescent="0.2">
      <c r="A1178" s="54">
        <v>1163</v>
      </c>
      <c r="B1178" s="4" t="s">
        <v>154</v>
      </c>
      <c r="C1178" s="61" t="s">
        <v>162</v>
      </c>
      <c r="D1178" s="54">
        <v>2893000</v>
      </c>
      <c r="E1178" s="5" t="s">
        <v>1099</v>
      </c>
      <c r="F1178" s="4" t="s">
        <v>1097</v>
      </c>
      <c r="G1178" s="54" t="s">
        <v>3774</v>
      </c>
      <c r="H1178" s="54" t="s">
        <v>61</v>
      </c>
      <c r="I1178" s="59">
        <v>1</v>
      </c>
      <c r="J1178" s="6">
        <v>80439000000</v>
      </c>
      <c r="K1178" s="54" t="s">
        <v>34</v>
      </c>
      <c r="L1178" s="59">
        <v>198.93</v>
      </c>
      <c r="M1178" s="231"/>
      <c r="N1178" s="232"/>
      <c r="O1178" s="46">
        <v>42095</v>
      </c>
      <c r="P1178" s="234"/>
      <c r="Q1178" s="234"/>
    </row>
    <row r="1179" spans="1:17" ht="38.25" x14ac:dyDescent="0.2">
      <c r="A1179" s="54">
        <v>1164</v>
      </c>
      <c r="B1179" s="4" t="s">
        <v>154</v>
      </c>
      <c r="C1179" s="61" t="s">
        <v>162</v>
      </c>
      <c r="D1179" s="54">
        <v>2893000</v>
      </c>
      <c r="E1179" s="5" t="s">
        <v>1100</v>
      </c>
      <c r="F1179" s="4" t="s">
        <v>1097</v>
      </c>
      <c r="G1179" s="54" t="s">
        <v>3774</v>
      </c>
      <c r="H1179" s="54" t="s">
        <v>61</v>
      </c>
      <c r="I1179" s="59">
        <v>1</v>
      </c>
      <c r="J1179" s="6">
        <v>80439000000</v>
      </c>
      <c r="K1179" s="54" t="s">
        <v>34</v>
      </c>
      <c r="L1179" s="59">
        <v>94.23</v>
      </c>
      <c r="M1179" s="231"/>
      <c r="N1179" s="232"/>
      <c r="O1179" s="46">
        <v>42095</v>
      </c>
      <c r="P1179" s="234"/>
      <c r="Q1179" s="234"/>
    </row>
    <row r="1180" spans="1:17" ht="38.25" x14ac:dyDescent="0.2">
      <c r="A1180" s="54">
        <v>1165</v>
      </c>
      <c r="B1180" s="4" t="s">
        <v>154</v>
      </c>
      <c r="C1180" s="61" t="s">
        <v>162</v>
      </c>
      <c r="D1180" s="54">
        <v>2893000</v>
      </c>
      <c r="E1180" s="5" t="s">
        <v>1101</v>
      </c>
      <c r="F1180" s="4" t="s">
        <v>1097</v>
      </c>
      <c r="G1180" s="54" t="s">
        <v>3774</v>
      </c>
      <c r="H1180" s="54" t="s">
        <v>61</v>
      </c>
      <c r="I1180" s="59">
        <v>1</v>
      </c>
      <c r="J1180" s="6">
        <v>80439000000</v>
      </c>
      <c r="K1180" s="54" t="s">
        <v>34</v>
      </c>
      <c r="L1180" s="59">
        <v>157.05000000000001</v>
      </c>
      <c r="M1180" s="231"/>
      <c r="N1180" s="232"/>
      <c r="O1180" s="46">
        <v>42095</v>
      </c>
      <c r="P1180" s="234"/>
      <c r="Q1180" s="234"/>
    </row>
    <row r="1181" spans="1:17" ht="38.25" x14ac:dyDescent="0.2">
      <c r="A1181" s="54">
        <v>1166</v>
      </c>
      <c r="B1181" s="4" t="s">
        <v>154</v>
      </c>
      <c r="C1181" s="61" t="s">
        <v>162</v>
      </c>
      <c r="D1181" s="54">
        <v>2893000</v>
      </c>
      <c r="E1181" s="5" t="s">
        <v>1102</v>
      </c>
      <c r="F1181" s="4" t="s">
        <v>1097</v>
      </c>
      <c r="G1181" s="54" t="s">
        <v>3774</v>
      </c>
      <c r="H1181" s="54" t="s">
        <v>61</v>
      </c>
      <c r="I1181" s="59">
        <v>4</v>
      </c>
      <c r="J1181" s="6">
        <v>80439000000</v>
      </c>
      <c r="K1181" s="54" t="s">
        <v>34</v>
      </c>
      <c r="L1181" s="59">
        <v>397.86</v>
      </c>
      <c r="M1181" s="231"/>
      <c r="N1181" s="232"/>
      <c r="O1181" s="46">
        <v>42095</v>
      </c>
      <c r="P1181" s="234"/>
      <c r="Q1181" s="234"/>
    </row>
    <row r="1182" spans="1:17" ht="38.25" x14ac:dyDescent="0.2">
      <c r="A1182" s="54">
        <v>1167</v>
      </c>
      <c r="B1182" s="4" t="s">
        <v>154</v>
      </c>
      <c r="C1182" s="61" t="s">
        <v>162</v>
      </c>
      <c r="D1182" s="54">
        <v>2893000</v>
      </c>
      <c r="E1182" s="5" t="s">
        <v>1103</v>
      </c>
      <c r="F1182" s="4" t="s">
        <v>1097</v>
      </c>
      <c r="G1182" s="54" t="s">
        <v>3774</v>
      </c>
      <c r="H1182" s="54" t="s">
        <v>61</v>
      </c>
      <c r="I1182" s="59">
        <v>4</v>
      </c>
      <c r="J1182" s="6">
        <v>80439000000</v>
      </c>
      <c r="K1182" s="54" t="s">
        <v>34</v>
      </c>
      <c r="L1182" s="59">
        <v>628.20000000000005</v>
      </c>
      <c r="M1182" s="231"/>
      <c r="N1182" s="232"/>
      <c r="O1182" s="46">
        <v>42095</v>
      </c>
      <c r="P1182" s="234"/>
      <c r="Q1182" s="234"/>
    </row>
    <row r="1183" spans="1:17" ht="38.25" x14ac:dyDescent="0.2">
      <c r="A1183" s="54">
        <v>1168</v>
      </c>
      <c r="B1183" s="4" t="s">
        <v>154</v>
      </c>
      <c r="C1183" s="61" t="s">
        <v>162</v>
      </c>
      <c r="D1183" s="54">
        <v>2893000</v>
      </c>
      <c r="E1183" s="5" t="s">
        <v>1104</v>
      </c>
      <c r="F1183" s="4" t="s">
        <v>1097</v>
      </c>
      <c r="G1183" s="54" t="s">
        <v>3774</v>
      </c>
      <c r="H1183" s="54" t="s">
        <v>61</v>
      </c>
      <c r="I1183" s="59">
        <v>1</v>
      </c>
      <c r="J1183" s="6">
        <v>80439000000</v>
      </c>
      <c r="K1183" s="54" t="s">
        <v>34</v>
      </c>
      <c r="L1183" s="59">
        <v>83.76</v>
      </c>
      <c r="M1183" s="231"/>
      <c r="N1183" s="232"/>
      <c r="O1183" s="46">
        <v>42095</v>
      </c>
      <c r="P1183" s="234"/>
      <c r="Q1183" s="234"/>
    </row>
    <row r="1184" spans="1:17" ht="38.25" x14ac:dyDescent="0.2">
      <c r="A1184" s="54">
        <v>1169</v>
      </c>
      <c r="B1184" s="4" t="s">
        <v>154</v>
      </c>
      <c r="C1184" s="61" t="s">
        <v>162</v>
      </c>
      <c r="D1184" s="54">
        <v>2893000</v>
      </c>
      <c r="E1184" s="5" t="s">
        <v>1105</v>
      </c>
      <c r="F1184" s="4" t="s">
        <v>1097</v>
      </c>
      <c r="G1184" s="54" t="s">
        <v>3774</v>
      </c>
      <c r="H1184" s="54" t="s">
        <v>61</v>
      </c>
      <c r="I1184" s="59">
        <v>1</v>
      </c>
      <c r="J1184" s="6">
        <v>80439000000</v>
      </c>
      <c r="K1184" s="54" t="s">
        <v>34</v>
      </c>
      <c r="L1184" s="59">
        <v>99.47</v>
      </c>
      <c r="M1184" s="231"/>
      <c r="N1184" s="232"/>
      <c r="O1184" s="46">
        <v>42095</v>
      </c>
      <c r="P1184" s="234"/>
      <c r="Q1184" s="234"/>
    </row>
    <row r="1185" spans="1:17" ht="38.25" x14ac:dyDescent="0.2">
      <c r="A1185" s="54">
        <v>1170</v>
      </c>
      <c r="B1185" s="4" t="s">
        <v>154</v>
      </c>
      <c r="C1185" s="61" t="s">
        <v>162</v>
      </c>
      <c r="D1185" s="54">
        <v>2893000</v>
      </c>
      <c r="E1185" s="5" t="s">
        <v>645</v>
      </c>
      <c r="F1185" s="4" t="s">
        <v>1097</v>
      </c>
      <c r="G1185" s="54" t="s">
        <v>3774</v>
      </c>
      <c r="H1185" s="54" t="s">
        <v>61</v>
      </c>
      <c r="I1185" s="59">
        <v>1</v>
      </c>
      <c r="J1185" s="6">
        <v>80439000000</v>
      </c>
      <c r="K1185" s="54" t="s">
        <v>34</v>
      </c>
      <c r="L1185" s="59">
        <v>136.11000000000001</v>
      </c>
      <c r="M1185" s="231"/>
      <c r="N1185" s="232"/>
      <c r="O1185" s="46">
        <v>42095</v>
      </c>
      <c r="P1185" s="234"/>
      <c r="Q1185" s="234"/>
    </row>
    <row r="1186" spans="1:17" ht="38.25" x14ac:dyDescent="0.2">
      <c r="A1186" s="54">
        <v>1171</v>
      </c>
      <c r="B1186" s="4" t="s">
        <v>154</v>
      </c>
      <c r="C1186" s="61" t="s">
        <v>162</v>
      </c>
      <c r="D1186" s="54">
        <v>2893000</v>
      </c>
      <c r="E1186" s="5" t="s">
        <v>645</v>
      </c>
      <c r="F1186" s="4" t="s">
        <v>1097</v>
      </c>
      <c r="G1186" s="54" t="s">
        <v>3774</v>
      </c>
      <c r="H1186" s="54" t="s">
        <v>61</v>
      </c>
      <c r="I1186" s="59">
        <v>1</v>
      </c>
      <c r="J1186" s="6">
        <v>80439000000</v>
      </c>
      <c r="K1186" s="54" t="s">
        <v>34</v>
      </c>
      <c r="L1186" s="59">
        <v>136.11000000000001</v>
      </c>
      <c r="M1186" s="231"/>
      <c r="N1186" s="232"/>
      <c r="O1186" s="46">
        <v>42095</v>
      </c>
      <c r="P1186" s="234"/>
      <c r="Q1186" s="234"/>
    </row>
    <row r="1187" spans="1:17" ht="38.25" x14ac:dyDescent="0.2">
      <c r="A1187" s="54">
        <v>1172</v>
      </c>
      <c r="B1187" s="4" t="s">
        <v>154</v>
      </c>
      <c r="C1187" s="61" t="s">
        <v>162</v>
      </c>
      <c r="D1187" s="54">
        <v>2893000</v>
      </c>
      <c r="E1187" s="5" t="s">
        <v>1106</v>
      </c>
      <c r="F1187" s="4" t="s">
        <v>1097</v>
      </c>
      <c r="G1187" s="54" t="s">
        <v>3774</v>
      </c>
      <c r="H1187" s="54" t="s">
        <v>61</v>
      </c>
      <c r="I1187" s="59">
        <v>1</v>
      </c>
      <c r="J1187" s="6">
        <v>80439000000</v>
      </c>
      <c r="K1187" s="54" t="s">
        <v>34</v>
      </c>
      <c r="L1187" s="59">
        <v>167.52</v>
      </c>
      <c r="M1187" s="231"/>
      <c r="N1187" s="232"/>
      <c r="O1187" s="46">
        <v>42095</v>
      </c>
      <c r="P1187" s="234"/>
      <c r="Q1187" s="234"/>
    </row>
    <row r="1188" spans="1:17" ht="38.25" x14ac:dyDescent="0.2">
      <c r="A1188" s="54">
        <v>1173</v>
      </c>
      <c r="B1188" s="4" t="s">
        <v>154</v>
      </c>
      <c r="C1188" s="61" t="s">
        <v>11</v>
      </c>
      <c r="D1188" s="54">
        <v>2894790</v>
      </c>
      <c r="E1188" s="5" t="s">
        <v>1108</v>
      </c>
      <c r="F1188" s="4" t="s">
        <v>1109</v>
      </c>
      <c r="G1188" s="54" t="s">
        <v>3774</v>
      </c>
      <c r="H1188" s="54" t="s">
        <v>61</v>
      </c>
      <c r="I1188" s="59">
        <v>20</v>
      </c>
      <c r="J1188" s="6">
        <v>80439000000</v>
      </c>
      <c r="K1188" s="54" t="s">
        <v>34</v>
      </c>
      <c r="L1188" s="59">
        <v>10470</v>
      </c>
      <c r="M1188" s="231"/>
      <c r="N1188" s="232"/>
      <c r="O1188" s="46">
        <v>42064</v>
      </c>
      <c r="P1188" s="234"/>
      <c r="Q1188" s="234"/>
    </row>
    <row r="1189" spans="1:17" ht="38.25" x14ac:dyDescent="0.2">
      <c r="A1189" s="54">
        <v>1174</v>
      </c>
      <c r="B1189" s="4" t="s">
        <v>154</v>
      </c>
      <c r="C1189" s="61" t="s">
        <v>11</v>
      </c>
      <c r="D1189" s="54">
        <v>2894790</v>
      </c>
      <c r="E1189" s="5" t="s">
        <v>1108</v>
      </c>
      <c r="F1189" s="4" t="s">
        <v>1109</v>
      </c>
      <c r="G1189" s="54" t="s">
        <v>3774</v>
      </c>
      <c r="H1189" s="54" t="s">
        <v>61</v>
      </c>
      <c r="I1189" s="59">
        <v>20</v>
      </c>
      <c r="J1189" s="6">
        <v>80439000000</v>
      </c>
      <c r="K1189" s="54" t="s">
        <v>34</v>
      </c>
      <c r="L1189" s="59">
        <v>10470</v>
      </c>
      <c r="M1189" s="231"/>
      <c r="N1189" s="232"/>
      <c r="O1189" s="46">
        <v>42064</v>
      </c>
      <c r="P1189" s="234"/>
      <c r="Q1189" s="234"/>
    </row>
    <row r="1190" spans="1:17" ht="38.25" x14ac:dyDescent="0.2">
      <c r="A1190" s="54">
        <v>1175</v>
      </c>
      <c r="B1190" s="4" t="s">
        <v>154</v>
      </c>
      <c r="C1190" s="61" t="s">
        <v>11</v>
      </c>
      <c r="D1190" s="54">
        <v>2894790</v>
      </c>
      <c r="E1190" s="5" t="s">
        <v>1108</v>
      </c>
      <c r="F1190" s="4" t="s">
        <v>1109</v>
      </c>
      <c r="G1190" s="54" t="s">
        <v>3774</v>
      </c>
      <c r="H1190" s="54" t="s">
        <v>61</v>
      </c>
      <c r="I1190" s="59">
        <v>20</v>
      </c>
      <c r="J1190" s="6">
        <v>80439000000</v>
      </c>
      <c r="K1190" s="54" t="s">
        <v>34</v>
      </c>
      <c r="L1190" s="59">
        <v>10470</v>
      </c>
      <c r="M1190" s="231"/>
      <c r="N1190" s="232"/>
      <c r="O1190" s="46">
        <v>42064</v>
      </c>
      <c r="P1190" s="234"/>
      <c r="Q1190" s="234"/>
    </row>
    <row r="1191" spans="1:17" ht="38.25" x14ac:dyDescent="0.2">
      <c r="A1191" s="54">
        <v>1176</v>
      </c>
      <c r="B1191" s="4" t="s">
        <v>154</v>
      </c>
      <c r="C1191" s="61" t="s">
        <v>11</v>
      </c>
      <c r="D1191" s="54">
        <v>2922250</v>
      </c>
      <c r="E1191" s="5" t="s">
        <v>1110</v>
      </c>
      <c r="F1191" s="4" t="s">
        <v>1111</v>
      </c>
      <c r="G1191" s="54" t="s">
        <v>3774</v>
      </c>
      <c r="H1191" s="54" t="s">
        <v>61</v>
      </c>
      <c r="I1191" s="59">
        <v>6</v>
      </c>
      <c r="J1191" s="6">
        <v>80439000000</v>
      </c>
      <c r="K1191" s="54" t="s">
        <v>34</v>
      </c>
      <c r="L1191" s="59">
        <v>1570.5</v>
      </c>
      <c r="M1191" s="231"/>
      <c r="N1191" s="232"/>
      <c r="O1191" s="46">
        <v>42095</v>
      </c>
      <c r="P1191" s="234"/>
      <c r="Q1191" s="234"/>
    </row>
    <row r="1192" spans="1:17" ht="38.25" x14ac:dyDescent="0.2">
      <c r="A1192" s="54">
        <v>1177</v>
      </c>
      <c r="B1192" s="4" t="s">
        <v>154</v>
      </c>
      <c r="C1192" s="61" t="s">
        <v>11</v>
      </c>
      <c r="D1192" s="54">
        <v>2893230</v>
      </c>
      <c r="E1192" s="5" t="s">
        <v>650</v>
      </c>
      <c r="F1192" s="4"/>
      <c r="G1192" s="54" t="s">
        <v>3774</v>
      </c>
      <c r="H1192" s="54" t="s">
        <v>61</v>
      </c>
      <c r="I1192" s="59">
        <v>3</v>
      </c>
      <c r="J1192" s="6">
        <v>80439000000</v>
      </c>
      <c r="K1192" s="54" t="s">
        <v>34</v>
      </c>
      <c r="L1192" s="59">
        <v>1099.3499999999999</v>
      </c>
      <c r="M1192" s="231"/>
      <c r="N1192" s="232"/>
      <c r="O1192" s="46">
        <v>42186</v>
      </c>
      <c r="P1192" s="234"/>
      <c r="Q1192" s="234"/>
    </row>
    <row r="1193" spans="1:17" ht="38.25" x14ac:dyDescent="0.2">
      <c r="A1193" s="54">
        <v>1178</v>
      </c>
      <c r="B1193" s="4" t="s">
        <v>154</v>
      </c>
      <c r="C1193" s="61" t="s">
        <v>11</v>
      </c>
      <c r="D1193" s="54">
        <v>2893230</v>
      </c>
      <c r="E1193" s="5" t="s">
        <v>650</v>
      </c>
      <c r="F1193" s="4"/>
      <c r="G1193" s="54" t="s">
        <v>3774</v>
      </c>
      <c r="H1193" s="54" t="s">
        <v>61</v>
      </c>
      <c r="I1193" s="59">
        <v>3</v>
      </c>
      <c r="J1193" s="6">
        <v>80439000000</v>
      </c>
      <c r="K1193" s="54" t="s">
        <v>34</v>
      </c>
      <c r="L1193" s="59">
        <v>1099.3499999999999</v>
      </c>
      <c r="M1193" s="231"/>
      <c r="N1193" s="232"/>
      <c r="O1193" s="46">
        <v>42186</v>
      </c>
      <c r="P1193" s="234"/>
      <c r="Q1193" s="234"/>
    </row>
    <row r="1194" spans="1:17" ht="38.25" x14ac:dyDescent="0.2">
      <c r="A1194" s="54">
        <v>1179</v>
      </c>
      <c r="B1194" s="4" t="s">
        <v>154</v>
      </c>
      <c r="C1194" s="61" t="s">
        <v>11</v>
      </c>
      <c r="D1194" s="54">
        <v>2893230</v>
      </c>
      <c r="E1194" s="5" t="s">
        <v>653</v>
      </c>
      <c r="F1194" s="4" t="s">
        <v>1112</v>
      </c>
      <c r="G1194" s="54" t="s">
        <v>3774</v>
      </c>
      <c r="H1194" s="54" t="s">
        <v>61</v>
      </c>
      <c r="I1194" s="59">
        <v>4</v>
      </c>
      <c r="J1194" s="6">
        <v>80439000000</v>
      </c>
      <c r="K1194" s="54" t="s">
        <v>34</v>
      </c>
      <c r="L1194" s="59">
        <v>795.72</v>
      </c>
      <c r="M1194" s="231"/>
      <c r="N1194" s="232"/>
      <c r="O1194" s="46">
        <v>42156</v>
      </c>
      <c r="P1194" s="234"/>
      <c r="Q1194" s="234"/>
    </row>
    <row r="1195" spans="1:17" ht="38.25" x14ac:dyDescent="0.2">
      <c r="A1195" s="54">
        <v>1180</v>
      </c>
      <c r="B1195" s="4" t="s">
        <v>154</v>
      </c>
      <c r="C1195" s="61" t="s">
        <v>162</v>
      </c>
      <c r="D1195" s="54">
        <v>2893000</v>
      </c>
      <c r="E1195" s="5" t="s">
        <v>1115</v>
      </c>
      <c r="F1195" s="4"/>
      <c r="G1195" s="54" t="s">
        <v>3774</v>
      </c>
      <c r="H1195" s="54" t="s">
        <v>61</v>
      </c>
      <c r="I1195" s="59">
        <v>5</v>
      </c>
      <c r="J1195" s="6">
        <v>80439000000</v>
      </c>
      <c r="K1195" s="54" t="s">
        <v>34</v>
      </c>
      <c r="L1195" s="59">
        <v>225.11</v>
      </c>
      <c r="M1195" s="231"/>
      <c r="N1195" s="232"/>
      <c r="O1195" s="46">
        <v>42125</v>
      </c>
      <c r="P1195" s="234"/>
      <c r="Q1195" s="234"/>
    </row>
    <row r="1196" spans="1:17" ht="38.25" x14ac:dyDescent="0.2">
      <c r="A1196" s="54">
        <v>1181</v>
      </c>
      <c r="B1196" s="4" t="s">
        <v>154</v>
      </c>
      <c r="C1196" s="61" t="s">
        <v>162</v>
      </c>
      <c r="D1196" s="54">
        <v>2893000</v>
      </c>
      <c r="E1196" s="5" t="s">
        <v>669</v>
      </c>
      <c r="F1196" s="4"/>
      <c r="G1196" s="54" t="s">
        <v>3774</v>
      </c>
      <c r="H1196" s="54" t="s">
        <v>61</v>
      </c>
      <c r="I1196" s="59">
        <v>5</v>
      </c>
      <c r="J1196" s="6">
        <v>80439000000</v>
      </c>
      <c r="K1196" s="54" t="s">
        <v>34</v>
      </c>
      <c r="L1196" s="59">
        <v>261.75</v>
      </c>
      <c r="M1196" s="231"/>
      <c r="N1196" s="232"/>
      <c r="O1196" s="46">
        <v>42125</v>
      </c>
      <c r="P1196" s="234"/>
      <c r="Q1196" s="234"/>
    </row>
    <row r="1197" spans="1:17" ht="38.25" x14ac:dyDescent="0.2">
      <c r="A1197" s="54">
        <v>1182</v>
      </c>
      <c r="B1197" s="4" t="s">
        <v>154</v>
      </c>
      <c r="C1197" s="61" t="s">
        <v>162</v>
      </c>
      <c r="D1197" s="54">
        <v>2893130</v>
      </c>
      <c r="E1197" s="5" t="s">
        <v>164</v>
      </c>
      <c r="F1197" s="4" t="s">
        <v>1116</v>
      </c>
      <c r="G1197" s="54" t="s">
        <v>3774</v>
      </c>
      <c r="H1197" s="54" t="s">
        <v>61</v>
      </c>
      <c r="I1197" s="59">
        <v>8</v>
      </c>
      <c r="J1197" s="6">
        <v>80439000000</v>
      </c>
      <c r="K1197" s="54" t="s">
        <v>34</v>
      </c>
      <c r="L1197" s="59">
        <v>1926.48</v>
      </c>
      <c r="M1197" s="231"/>
      <c r="N1197" s="232"/>
      <c r="O1197" s="46">
        <v>42064</v>
      </c>
      <c r="P1197" s="234"/>
      <c r="Q1197" s="234"/>
    </row>
    <row r="1198" spans="1:17" ht="38.25" x14ac:dyDescent="0.2">
      <c r="A1198" s="54">
        <v>1183</v>
      </c>
      <c r="B1198" s="4" t="s">
        <v>154</v>
      </c>
      <c r="C1198" s="61" t="s">
        <v>11</v>
      </c>
      <c r="D1198" s="54">
        <v>2893191</v>
      </c>
      <c r="E1198" s="5" t="s">
        <v>1117</v>
      </c>
      <c r="F1198" s="4" t="s">
        <v>1118</v>
      </c>
      <c r="G1198" s="54" t="s">
        <v>3774</v>
      </c>
      <c r="H1198" s="54" t="s">
        <v>61</v>
      </c>
      <c r="I1198" s="59">
        <v>2</v>
      </c>
      <c r="J1198" s="6">
        <v>80439000000</v>
      </c>
      <c r="K1198" s="54" t="s">
        <v>34</v>
      </c>
      <c r="L1198" s="59">
        <v>1109.82</v>
      </c>
      <c r="M1198" s="231"/>
      <c r="N1198" s="232"/>
      <c r="O1198" s="46">
        <v>42064</v>
      </c>
      <c r="P1198" s="234"/>
      <c r="Q1198" s="234"/>
    </row>
    <row r="1199" spans="1:17" ht="38.25" x14ac:dyDescent="0.2">
      <c r="A1199" s="54">
        <v>1184</v>
      </c>
      <c r="B1199" s="4" t="s">
        <v>154</v>
      </c>
      <c r="C1199" s="61" t="s">
        <v>11</v>
      </c>
      <c r="D1199" s="54">
        <v>2893191</v>
      </c>
      <c r="E1199" s="5" t="s">
        <v>1119</v>
      </c>
      <c r="F1199" s="4" t="s">
        <v>1118</v>
      </c>
      <c r="G1199" s="54" t="s">
        <v>3774</v>
      </c>
      <c r="H1199" s="54" t="s">
        <v>61</v>
      </c>
      <c r="I1199" s="59">
        <v>2</v>
      </c>
      <c r="J1199" s="6">
        <v>80439000000</v>
      </c>
      <c r="K1199" s="54" t="s">
        <v>34</v>
      </c>
      <c r="L1199" s="59">
        <v>1361.1</v>
      </c>
      <c r="M1199" s="231"/>
      <c r="N1199" s="232"/>
      <c r="O1199" s="46">
        <v>42064</v>
      </c>
      <c r="P1199" s="234"/>
      <c r="Q1199" s="234"/>
    </row>
    <row r="1200" spans="1:17" ht="38.25" x14ac:dyDescent="0.2">
      <c r="A1200" s="54">
        <v>1185</v>
      </c>
      <c r="B1200" s="4" t="s">
        <v>154</v>
      </c>
      <c r="C1200" s="61" t="s">
        <v>11</v>
      </c>
      <c r="D1200" s="54">
        <v>2893191</v>
      </c>
      <c r="E1200" s="5" t="s">
        <v>1120</v>
      </c>
      <c r="F1200" s="4" t="s">
        <v>1118</v>
      </c>
      <c r="G1200" s="54" t="s">
        <v>3774</v>
      </c>
      <c r="H1200" s="54" t="s">
        <v>61</v>
      </c>
      <c r="I1200" s="59">
        <v>2</v>
      </c>
      <c r="J1200" s="6">
        <v>80439000000</v>
      </c>
      <c r="K1200" s="54" t="s">
        <v>34</v>
      </c>
      <c r="L1200" s="59">
        <v>879.48</v>
      </c>
      <c r="M1200" s="231"/>
      <c r="N1200" s="232"/>
      <c r="O1200" s="46">
        <v>42064</v>
      </c>
      <c r="P1200" s="234"/>
      <c r="Q1200" s="234"/>
    </row>
    <row r="1201" spans="1:17" ht="38.25" x14ac:dyDescent="0.2">
      <c r="A1201" s="54">
        <v>1186</v>
      </c>
      <c r="B1201" s="4" t="s">
        <v>154</v>
      </c>
      <c r="C1201" s="61" t="s">
        <v>11</v>
      </c>
      <c r="D1201" s="54">
        <v>2893191</v>
      </c>
      <c r="E1201" s="5" t="s">
        <v>1121</v>
      </c>
      <c r="F1201" s="4" t="s">
        <v>1122</v>
      </c>
      <c r="G1201" s="54" t="s">
        <v>3774</v>
      </c>
      <c r="H1201" s="54" t="s">
        <v>61</v>
      </c>
      <c r="I1201" s="59">
        <v>4</v>
      </c>
      <c r="J1201" s="6">
        <v>80439000000</v>
      </c>
      <c r="K1201" s="54" t="s">
        <v>34</v>
      </c>
      <c r="L1201" s="59">
        <v>87948</v>
      </c>
      <c r="M1201" s="231"/>
      <c r="N1201" s="232"/>
      <c r="O1201" s="46">
        <v>42064</v>
      </c>
      <c r="P1201" s="234"/>
      <c r="Q1201" s="234"/>
    </row>
    <row r="1202" spans="1:17" ht="38.25" x14ac:dyDescent="0.2">
      <c r="A1202" s="54">
        <v>1187</v>
      </c>
      <c r="B1202" s="4" t="s">
        <v>154</v>
      </c>
      <c r="C1202" s="61" t="s">
        <v>11</v>
      </c>
      <c r="D1202" s="54">
        <v>2893191</v>
      </c>
      <c r="E1202" s="5" t="s">
        <v>1123</v>
      </c>
      <c r="F1202" s="4" t="s">
        <v>1122</v>
      </c>
      <c r="G1202" s="54" t="s">
        <v>3774</v>
      </c>
      <c r="H1202" s="54" t="s">
        <v>61</v>
      </c>
      <c r="I1202" s="59">
        <v>1</v>
      </c>
      <c r="J1202" s="6">
        <v>80439000000</v>
      </c>
      <c r="K1202" s="54" t="s">
        <v>34</v>
      </c>
      <c r="L1202" s="59">
        <v>27222</v>
      </c>
      <c r="M1202" s="231"/>
      <c r="N1202" s="232"/>
      <c r="O1202" s="46">
        <v>42064</v>
      </c>
      <c r="P1202" s="234"/>
      <c r="Q1202" s="234"/>
    </row>
    <row r="1203" spans="1:17" ht="38.25" x14ac:dyDescent="0.2">
      <c r="A1203" s="54">
        <v>1188</v>
      </c>
      <c r="B1203" s="4" t="s">
        <v>154</v>
      </c>
      <c r="C1203" s="61" t="s">
        <v>179</v>
      </c>
      <c r="D1203" s="54">
        <v>2893370</v>
      </c>
      <c r="E1203" s="5" t="s">
        <v>1124</v>
      </c>
      <c r="F1203" s="4"/>
      <c r="G1203" s="54" t="s">
        <v>3774</v>
      </c>
      <c r="H1203" s="54" t="s">
        <v>61</v>
      </c>
      <c r="I1203" s="59">
        <v>1</v>
      </c>
      <c r="J1203" s="6">
        <v>80439000000</v>
      </c>
      <c r="K1203" s="54" t="s">
        <v>34</v>
      </c>
      <c r="L1203" s="59">
        <v>889.95</v>
      </c>
      <c r="M1203" s="231"/>
      <c r="N1203" s="232"/>
      <c r="O1203" s="46">
        <v>42186</v>
      </c>
      <c r="P1203" s="234"/>
      <c r="Q1203" s="234"/>
    </row>
    <row r="1204" spans="1:17" ht="38.25" x14ac:dyDescent="0.2">
      <c r="A1204" s="54">
        <v>1189</v>
      </c>
      <c r="B1204" s="4" t="s">
        <v>154</v>
      </c>
      <c r="C1204" s="61" t="s">
        <v>11</v>
      </c>
      <c r="D1204" s="54" t="s">
        <v>675</v>
      </c>
      <c r="E1204" s="5" t="s">
        <v>1126</v>
      </c>
      <c r="F1204" s="4" t="s">
        <v>1044</v>
      </c>
      <c r="G1204" s="54" t="s">
        <v>3774</v>
      </c>
      <c r="H1204" s="54" t="s">
        <v>61</v>
      </c>
      <c r="I1204" s="59">
        <v>2</v>
      </c>
      <c r="J1204" s="6">
        <v>80439000000</v>
      </c>
      <c r="K1204" s="54" t="s">
        <v>34</v>
      </c>
      <c r="L1204" s="59">
        <v>201.02</v>
      </c>
      <c r="M1204" s="231"/>
      <c r="N1204" s="232"/>
      <c r="O1204" s="46">
        <v>42095</v>
      </c>
      <c r="P1204" s="234"/>
      <c r="Q1204" s="234"/>
    </row>
    <row r="1205" spans="1:17" ht="38.25" x14ac:dyDescent="0.2">
      <c r="A1205" s="54">
        <v>1190</v>
      </c>
      <c r="B1205" s="4" t="s">
        <v>154</v>
      </c>
      <c r="C1205" s="61" t="s">
        <v>11</v>
      </c>
      <c r="D1205" s="54" t="s">
        <v>675</v>
      </c>
      <c r="E1205" s="5" t="s">
        <v>1127</v>
      </c>
      <c r="F1205" s="4" t="s">
        <v>1044</v>
      </c>
      <c r="G1205" s="54" t="s">
        <v>3774</v>
      </c>
      <c r="H1205" s="54" t="s">
        <v>61</v>
      </c>
      <c r="I1205" s="59">
        <v>2</v>
      </c>
      <c r="J1205" s="6">
        <v>80439000000</v>
      </c>
      <c r="K1205" s="54" t="s">
        <v>34</v>
      </c>
      <c r="L1205" s="59">
        <v>320.38</v>
      </c>
      <c r="M1205" s="231"/>
      <c r="N1205" s="232"/>
      <c r="O1205" s="46">
        <v>42095</v>
      </c>
      <c r="P1205" s="234"/>
      <c r="Q1205" s="234"/>
    </row>
    <row r="1206" spans="1:17" ht="38.25" x14ac:dyDescent="0.2">
      <c r="A1206" s="54">
        <v>1191</v>
      </c>
      <c r="B1206" s="4" t="s">
        <v>154</v>
      </c>
      <c r="C1206" s="61" t="s">
        <v>11</v>
      </c>
      <c r="D1206" s="54" t="s">
        <v>675</v>
      </c>
      <c r="E1206" s="5" t="s">
        <v>1128</v>
      </c>
      <c r="F1206" s="4" t="s">
        <v>1044</v>
      </c>
      <c r="G1206" s="54" t="s">
        <v>3774</v>
      </c>
      <c r="H1206" s="54" t="s">
        <v>61</v>
      </c>
      <c r="I1206" s="59">
        <v>2</v>
      </c>
      <c r="J1206" s="6">
        <v>80439000000</v>
      </c>
      <c r="K1206" s="54" t="s">
        <v>34</v>
      </c>
      <c r="L1206" s="59">
        <v>332.95</v>
      </c>
      <c r="M1206" s="231"/>
      <c r="N1206" s="232"/>
      <c r="O1206" s="46">
        <v>42095</v>
      </c>
      <c r="P1206" s="234"/>
      <c r="Q1206" s="234"/>
    </row>
    <row r="1207" spans="1:17" ht="38.25" x14ac:dyDescent="0.2">
      <c r="A1207" s="54">
        <v>1192</v>
      </c>
      <c r="B1207" s="4" t="s">
        <v>154</v>
      </c>
      <c r="C1207" s="61" t="s">
        <v>11</v>
      </c>
      <c r="D1207" s="54" t="s">
        <v>675</v>
      </c>
      <c r="E1207" s="5" t="s">
        <v>1129</v>
      </c>
      <c r="F1207" s="4" t="s">
        <v>1044</v>
      </c>
      <c r="G1207" s="54" t="s">
        <v>3774</v>
      </c>
      <c r="H1207" s="54" t="s">
        <v>61</v>
      </c>
      <c r="I1207" s="59">
        <v>2</v>
      </c>
      <c r="J1207" s="6">
        <v>80439000000</v>
      </c>
      <c r="K1207" s="54" t="s">
        <v>34</v>
      </c>
      <c r="L1207" s="59">
        <v>314.10000000000002</v>
      </c>
      <c r="M1207" s="231"/>
      <c r="N1207" s="232"/>
      <c r="O1207" s="46">
        <v>42095</v>
      </c>
      <c r="P1207" s="234"/>
      <c r="Q1207" s="234"/>
    </row>
    <row r="1208" spans="1:17" ht="38.25" x14ac:dyDescent="0.2">
      <c r="A1208" s="54">
        <v>1193</v>
      </c>
      <c r="B1208" s="4" t="s">
        <v>154</v>
      </c>
      <c r="C1208" s="61" t="s">
        <v>11</v>
      </c>
      <c r="D1208" s="54" t="s">
        <v>675</v>
      </c>
      <c r="E1208" s="5" t="s">
        <v>1130</v>
      </c>
      <c r="F1208" s="4" t="s">
        <v>1044</v>
      </c>
      <c r="G1208" s="54" t="s">
        <v>3774</v>
      </c>
      <c r="H1208" s="54" t="s">
        <v>61</v>
      </c>
      <c r="I1208" s="59">
        <v>2</v>
      </c>
      <c r="J1208" s="6">
        <v>80439000000</v>
      </c>
      <c r="K1208" s="54" t="s">
        <v>34</v>
      </c>
      <c r="L1208" s="59">
        <v>408.33</v>
      </c>
      <c r="M1208" s="231"/>
      <c r="N1208" s="232"/>
      <c r="O1208" s="46">
        <v>42095</v>
      </c>
      <c r="P1208" s="234"/>
      <c r="Q1208" s="234"/>
    </row>
    <row r="1209" spans="1:17" ht="38.25" x14ac:dyDescent="0.2">
      <c r="A1209" s="54">
        <v>1194</v>
      </c>
      <c r="B1209" s="4" t="s">
        <v>154</v>
      </c>
      <c r="C1209" s="61" t="s">
        <v>11</v>
      </c>
      <c r="D1209" s="54" t="s">
        <v>675</v>
      </c>
      <c r="E1209" s="5" t="s">
        <v>1131</v>
      </c>
      <c r="F1209" s="4" t="s">
        <v>1044</v>
      </c>
      <c r="G1209" s="54" t="s">
        <v>3774</v>
      </c>
      <c r="H1209" s="54" t="s">
        <v>61</v>
      </c>
      <c r="I1209" s="59">
        <v>2</v>
      </c>
      <c r="J1209" s="6">
        <v>80439000000</v>
      </c>
      <c r="K1209" s="54" t="s">
        <v>34</v>
      </c>
      <c r="L1209" s="59">
        <v>460.68</v>
      </c>
      <c r="M1209" s="231"/>
      <c r="N1209" s="232"/>
      <c r="O1209" s="46">
        <v>42095</v>
      </c>
      <c r="P1209" s="234"/>
      <c r="Q1209" s="234"/>
    </row>
    <row r="1210" spans="1:17" ht="38.25" x14ac:dyDescent="0.2">
      <c r="A1210" s="54">
        <v>1195</v>
      </c>
      <c r="B1210" s="4" t="s">
        <v>154</v>
      </c>
      <c r="C1210" s="61" t="s">
        <v>11</v>
      </c>
      <c r="D1210" s="54" t="s">
        <v>675</v>
      </c>
      <c r="E1210" s="5" t="s">
        <v>1132</v>
      </c>
      <c r="F1210" s="4" t="s">
        <v>1133</v>
      </c>
      <c r="G1210" s="54" t="s">
        <v>3774</v>
      </c>
      <c r="H1210" s="54" t="s">
        <v>61</v>
      </c>
      <c r="I1210" s="59">
        <v>4</v>
      </c>
      <c r="J1210" s="6">
        <v>80439000000</v>
      </c>
      <c r="K1210" s="54" t="s">
        <v>34</v>
      </c>
      <c r="L1210" s="59">
        <v>217.78</v>
      </c>
      <c r="M1210" s="231"/>
      <c r="N1210" s="232"/>
      <c r="O1210" s="46">
        <v>42095</v>
      </c>
      <c r="P1210" s="234"/>
      <c r="Q1210" s="234"/>
    </row>
    <row r="1211" spans="1:17" ht="38.25" x14ac:dyDescent="0.2">
      <c r="A1211" s="54">
        <v>1196</v>
      </c>
      <c r="B1211" s="4" t="s">
        <v>154</v>
      </c>
      <c r="C1211" s="61" t="s">
        <v>11</v>
      </c>
      <c r="D1211" s="54" t="s">
        <v>675</v>
      </c>
      <c r="E1211" s="5" t="s">
        <v>1134</v>
      </c>
      <c r="F1211" s="4" t="s">
        <v>1044</v>
      </c>
      <c r="G1211" s="54" t="s">
        <v>3774</v>
      </c>
      <c r="H1211" s="54" t="s">
        <v>61</v>
      </c>
      <c r="I1211" s="59">
        <v>2</v>
      </c>
      <c r="J1211" s="6">
        <v>80439000000</v>
      </c>
      <c r="K1211" s="54" t="s">
        <v>34</v>
      </c>
      <c r="L1211" s="59">
        <v>129.83000000000001</v>
      </c>
      <c r="M1211" s="231"/>
      <c r="N1211" s="232"/>
      <c r="O1211" s="46">
        <v>42095</v>
      </c>
      <c r="P1211" s="234"/>
      <c r="Q1211" s="234"/>
    </row>
    <row r="1212" spans="1:17" ht="38.25" x14ac:dyDescent="0.2">
      <c r="A1212" s="54">
        <v>1197</v>
      </c>
      <c r="B1212" s="4" t="s">
        <v>154</v>
      </c>
      <c r="C1212" s="61" t="s">
        <v>11</v>
      </c>
      <c r="D1212" s="54" t="s">
        <v>675</v>
      </c>
      <c r="E1212" s="5" t="s">
        <v>1135</v>
      </c>
      <c r="F1212" s="4" t="s">
        <v>1133</v>
      </c>
      <c r="G1212" s="54" t="s">
        <v>3774</v>
      </c>
      <c r="H1212" s="54" t="s">
        <v>61</v>
      </c>
      <c r="I1212" s="59">
        <v>2</v>
      </c>
      <c r="J1212" s="6">
        <v>80439000000</v>
      </c>
      <c r="K1212" s="54" t="s">
        <v>34</v>
      </c>
      <c r="L1212" s="59">
        <v>130.46</v>
      </c>
      <c r="M1212" s="231"/>
      <c r="N1212" s="232"/>
      <c r="O1212" s="46">
        <v>42095</v>
      </c>
      <c r="P1212" s="234"/>
      <c r="Q1212" s="234"/>
    </row>
    <row r="1213" spans="1:17" ht="38.25" x14ac:dyDescent="0.2">
      <c r="A1213" s="54">
        <v>1198</v>
      </c>
      <c r="B1213" s="4" t="s">
        <v>154</v>
      </c>
      <c r="C1213" s="61" t="s">
        <v>11</v>
      </c>
      <c r="D1213" s="54" t="s">
        <v>675</v>
      </c>
      <c r="E1213" s="5" t="s">
        <v>1136</v>
      </c>
      <c r="F1213" s="4" t="s">
        <v>1133</v>
      </c>
      <c r="G1213" s="54" t="s">
        <v>3774</v>
      </c>
      <c r="H1213" s="54" t="s">
        <v>61</v>
      </c>
      <c r="I1213" s="59">
        <v>4</v>
      </c>
      <c r="J1213" s="6">
        <v>80439000000</v>
      </c>
      <c r="K1213" s="54" t="s">
        <v>34</v>
      </c>
      <c r="L1213" s="59">
        <v>261.75</v>
      </c>
      <c r="M1213" s="231"/>
      <c r="N1213" s="232"/>
      <c r="O1213" s="46">
        <v>42095</v>
      </c>
      <c r="P1213" s="234"/>
      <c r="Q1213" s="234"/>
    </row>
    <row r="1214" spans="1:17" ht="38.25" x14ac:dyDescent="0.2">
      <c r="A1214" s="54">
        <v>1199</v>
      </c>
      <c r="B1214" s="4" t="s">
        <v>154</v>
      </c>
      <c r="C1214" s="61" t="s">
        <v>11</v>
      </c>
      <c r="D1214" s="54" t="s">
        <v>675</v>
      </c>
      <c r="E1214" s="5" t="s">
        <v>678</v>
      </c>
      <c r="F1214" s="4" t="s">
        <v>1044</v>
      </c>
      <c r="G1214" s="54" t="s">
        <v>3774</v>
      </c>
      <c r="H1214" s="54" t="s">
        <v>61</v>
      </c>
      <c r="I1214" s="59">
        <v>2</v>
      </c>
      <c r="J1214" s="6">
        <v>80439000000</v>
      </c>
      <c r="K1214" s="54" t="s">
        <v>34</v>
      </c>
      <c r="L1214" s="59">
        <v>1151.7</v>
      </c>
      <c r="M1214" s="231"/>
      <c r="N1214" s="232"/>
      <c r="O1214" s="46">
        <v>42095</v>
      </c>
      <c r="P1214" s="234"/>
      <c r="Q1214" s="234"/>
    </row>
    <row r="1215" spans="1:17" ht="38.25" x14ac:dyDescent="0.2">
      <c r="A1215" s="54">
        <v>1200</v>
      </c>
      <c r="B1215" s="4" t="s">
        <v>154</v>
      </c>
      <c r="C1215" s="61" t="s">
        <v>11</v>
      </c>
      <c r="D1215" s="54" t="s">
        <v>675</v>
      </c>
      <c r="E1215" s="5" t="s">
        <v>679</v>
      </c>
      <c r="F1215" s="4" t="s">
        <v>1044</v>
      </c>
      <c r="G1215" s="54" t="s">
        <v>3774</v>
      </c>
      <c r="H1215" s="54" t="s">
        <v>61</v>
      </c>
      <c r="I1215" s="59">
        <v>3</v>
      </c>
      <c r="J1215" s="6">
        <v>80439000000</v>
      </c>
      <c r="K1215" s="54" t="s">
        <v>34</v>
      </c>
      <c r="L1215" s="59">
        <v>816.66</v>
      </c>
      <c r="M1215" s="231"/>
      <c r="N1215" s="232"/>
      <c r="O1215" s="46">
        <v>42095</v>
      </c>
      <c r="P1215" s="234"/>
      <c r="Q1215" s="234"/>
    </row>
    <row r="1216" spans="1:17" ht="38.25" x14ac:dyDescent="0.2">
      <c r="A1216" s="54">
        <v>1201</v>
      </c>
      <c r="B1216" s="4" t="s">
        <v>154</v>
      </c>
      <c r="C1216" s="61" t="s">
        <v>11</v>
      </c>
      <c r="D1216" s="54" t="s">
        <v>675</v>
      </c>
      <c r="E1216" s="5" t="s">
        <v>1137</v>
      </c>
      <c r="F1216" s="4" t="s">
        <v>1133</v>
      </c>
      <c r="G1216" s="54" t="s">
        <v>3774</v>
      </c>
      <c r="H1216" s="54" t="s">
        <v>61</v>
      </c>
      <c r="I1216" s="59">
        <v>2</v>
      </c>
      <c r="J1216" s="6">
        <v>80439000000</v>
      </c>
      <c r="K1216" s="54" t="s">
        <v>34</v>
      </c>
      <c r="L1216" s="59">
        <v>335.04</v>
      </c>
      <c r="M1216" s="231"/>
      <c r="N1216" s="232"/>
      <c r="O1216" s="46">
        <v>42095</v>
      </c>
      <c r="P1216" s="234"/>
      <c r="Q1216" s="234"/>
    </row>
    <row r="1217" spans="1:17" ht="38.25" x14ac:dyDescent="0.2">
      <c r="A1217" s="54">
        <v>1202</v>
      </c>
      <c r="B1217" s="4" t="s">
        <v>154</v>
      </c>
      <c r="C1217" s="61" t="s">
        <v>11</v>
      </c>
      <c r="D1217" s="54" t="s">
        <v>675</v>
      </c>
      <c r="E1217" s="5" t="s">
        <v>1138</v>
      </c>
      <c r="F1217" s="4" t="s">
        <v>1133</v>
      </c>
      <c r="G1217" s="54" t="s">
        <v>3774</v>
      </c>
      <c r="H1217" s="54" t="s">
        <v>61</v>
      </c>
      <c r="I1217" s="59">
        <v>2</v>
      </c>
      <c r="J1217" s="6">
        <v>80439000000</v>
      </c>
      <c r="K1217" s="54" t="s">
        <v>34</v>
      </c>
      <c r="L1217" s="59">
        <v>198.93</v>
      </c>
      <c r="M1217" s="231"/>
      <c r="N1217" s="232"/>
      <c r="O1217" s="46">
        <v>42095</v>
      </c>
      <c r="P1217" s="234"/>
      <c r="Q1217" s="234"/>
    </row>
    <row r="1218" spans="1:17" ht="38.25" x14ac:dyDescent="0.2">
      <c r="A1218" s="54">
        <v>1203</v>
      </c>
      <c r="B1218" s="4" t="s">
        <v>154</v>
      </c>
      <c r="C1218" s="61" t="s">
        <v>11</v>
      </c>
      <c r="D1218" s="54" t="s">
        <v>675</v>
      </c>
      <c r="E1218" s="5" t="s">
        <v>1139</v>
      </c>
      <c r="F1218" s="4" t="s">
        <v>1044</v>
      </c>
      <c r="G1218" s="54" t="s">
        <v>3774</v>
      </c>
      <c r="H1218" s="54" t="s">
        <v>61</v>
      </c>
      <c r="I1218" s="59">
        <v>2</v>
      </c>
      <c r="J1218" s="6">
        <v>80439000000</v>
      </c>
      <c r="K1218" s="54" t="s">
        <v>34</v>
      </c>
      <c r="L1218" s="59">
        <v>670.08</v>
      </c>
      <c r="M1218" s="231"/>
      <c r="N1218" s="232"/>
      <c r="O1218" s="46">
        <v>42095</v>
      </c>
      <c r="P1218" s="234"/>
      <c r="Q1218" s="234"/>
    </row>
    <row r="1219" spans="1:17" ht="38.25" x14ac:dyDescent="0.2">
      <c r="A1219" s="54">
        <v>1204</v>
      </c>
      <c r="B1219" s="4" t="s">
        <v>154</v>
      </c>
      <c r="C1219" s="61" t="s">
        <v>11</v>
      </c>
      <c r="D1219" s="54" t="s">
        <v>675</v>
      </c>
      <c r="E1219" s="5" t="s">
        <v>1140</v>
      </c>
      <c r="F1219" s="4" t="s">
        <v>1044</v>
      </c>
      <c r="G1219" s="54" t="s">
        <v>3774</v>
      </c>
      <c r="H1219" s="54" t="s">
        <v>61</v>
      </c>
      <c r="I1219" s="59">
        <v>2</v>
      </c>
      <c r="J1219" s="6">
        <v>80439000000</v>
      </c>
      <c r="K1219" s="54" t="s">
        <v>34</v>
      </c>
      <c r="L1219" s="59">
        <v>439.74</v>
      </c>
      <c r="M1219" s="231"/>
      <c r="N1219" s="232"/>
      <c r="O1219" s="46">
        <v>42095</v>
      </c>
      <c r="P1219" s="234"/>
      <c r="Q1219" s="234"/>
    </row>
    <row r="1220" spans="1:17" ht="38.25" x14ac:dyDescent="0.2">
      <c r="A1220" s="54">
        <v>1205</v>
      </c>
      <c r="B1220" s="4" t="s">
        <v>154</v>
      </c>
      <c r="C1220" s="61" t="s">
        <v>11</v>
      </c>
      <c r="D1220" s="54" t="s">
        <v>675</v>
      </c>
      <c r="E1220" s="5" t="s">
        <v>1141</v>
      </c>
      <c r="F1220" s="4" t="s">
        <v>1044</v>
      </c>
      <c r="G1220" s="54" t="s">
        <v>3774</v>
      </c>
      <c r="H1220" s="54" t="s">
        <v>61</v>
      </c>
      <c r="I1220" s="59">
        <v>2</v>
      </c>
      <c r="J1220" s="6">
        <v>80439000000</v>
      </c>
      <c r="K1220" s="54" t="s">
        <v>34</v>
      </c>
      <c r="L1220" s="59">
        <v>607.26</v>
      </c>
      <c r="M1220" s="231"/>
      <c r="N1220" s="232"/>
      <c r="O1220" s="46">
        <v>42095</v>
      </c>
      <c r="P1220" s="234"/>
      <c r="Q1220" s="234"/>
    </row>
    <row r="1221" spans="1:17" ht="38.25" x14ac:dyDescent="0.2">
      <c r="A1221" s="54">
        <v>1206</v>
      </c>
      <c r="B1221" s="4" t="s">
        <v>154</v>
      </c>
      <c r="C1221" s="61" t="s">
        <v>162</v>
      </c>
      <c r="D1221" s="54">
        <v>2893130</v>
      </c>
      <c r="E1221" s="5" t="s">
        <v>1142</v>
      </c>
      <c r="F1221" s="4"/>
      <c r="G1221" s="54" t="s">
        <v>3774</v>
      </c>
      <c r="H1221" s="54" t="s">
        <v>61</v>
      </c>
      <c r="I1221" s="59">
        <v>10</v>
      </c>
      <c r="J1221" s="6">
        <v>80439000000</v>
      </c>
      <c r="K1221" s="54" t="s">
        <v>34</v>
      </c>
      <c r="L1221" s="59">
        <v>2722.2</v>
      </c>
      <c r="M1221" s="231"/>
      <c r="N1221" s="232"/>
      <c r="O1221" s="46">
        <v>42095</v>
      </c>
      <c r="P1221" s="234"/>
      <c r="Q1221" s="234"/>
    </row>
    <row r="1222" spans="1:17" ht="38.25" x14ac:dyDescent="0.2">
      <c r="A1222" s="54">
        <v>1207</v>
      </c>
      <c r="B1222" s="4" t="s">
        <v>154</v>
      </c>
      <c r="C1222" s="61" t="s">
        <v>955</v>
      </c>
      <c r="D1222" s="54">
        <v>2912231</v>
      </c>
      <c r="E1222" s="5" t="s">
        <v>1143</v>
      </c>
      <c r="F1222" s="4" t="s">
        <v>957</v>
      </c>
      <c r="G1222" s="54" t="s">
        <v>3774</v>
      </c>
      <c r="H1222" s="54" t="s">
        <v>61</v>
      </c>
      <c r="I1222" s="59">
        <v>10</v>
      </c>
      <c r="J1222" s="6">
        <v>80439000000</v>
      </c>
      <c r="K1222" s="54" t="s">
        <v>34</v>
      </c>
      <c r="L1222" s="59">
        <v>614385</v>
      </c>
      <c r="M1222" s="231"/>
      <c r="N1222" s="232"/>
      <c r="O1222" s="46">
        <v>42095</v>
      </c>
      <c r="P1222" s="234"/>
      <c r="Q1222" s="234"/>
    </row>
    <row r="1223" spans="1:17" ht="38.25" x14ac:dyDescent="0.2">
      <c r="A1223" s="54">
        <v>1208</v>
      </c>
      <c r="B1223" s="4" t="s">
        <v>154</v>
      </c>
      <c r="C1223" s="61" t="s">
        <v>179</v>
      </c>
      <c r="D1223" s="54">
        <v>2893370</v>
      </c>
      <c r="E1223" s="5" t="s">
        <v>1144</v>
      </c>
      <c r="F1223" s="4"/>
      <c r="G1223" s="54" t="s">
        <v>3774</v>
      </c>
      <c r="H1223" s="54" t="s">
        <v>61</v>
      </c>
      <c r="I1223" s="59">
        <v>25</v>
      </c>
      <c r="J1223" s="6">
        <v>80439000000</v>
      </c>
      <c r="K1223" s="54" t="s">
        <v>34</v>
      </c>
      <c r="L1223" s="59">
        <v>11255.25</v>
      </c>
      <c r="M1223" s="231"/>
      <c r="N1223" s="232"/>
      <c r="O1223" s="46">
        <v>42125</v>
      </c>
      <c r="P1223" s="234"/>
      <c r="Q1223" s="234"/>
    </row>
    <row r="1224" spans="1:17" ht="38.25" x14ac:dyDescent="0.2">
      <c r="A1224" s="54">
        <v>1209</v>
      </c>
      <c r="B1224" s="4" t="s">
        <v>154</v>
      </c>
      <c r="C1224" s="61" t="s">
        <v>179</v>
      </c>
      <c r="D1224" s="54">
        <v>2893370</v>
      </c>
      <c r="E1224" s="5" t="s">
        <v>1145</v>
      </c>
      <c r="F1224" s="4"/>
      <c r="G1224" s="54" t="s">
        <v>3774</v>
      </c>
      <c r="H1224" s="54" t="s">
        <v>61</v>
      </c>
      <c r="I1224" s="59">
        <v>100</v>
      </c>
      <c r="J1224" s="6">
        <v>80439000000</v>
      </c>
      <c r="K1224" s="54" t="s">
        <v>34</v>
      </c>
      <c r="L1224" s="59">
        <v>45021</v>
      </c>
      <c r="M1224" s="231"/>
      <c r="N1224" s="232"/>
      <c r="O1224" s="46">
        <v>42095</v>
      </c>
      <c r="P1224" s="234"/>
      <c r="Q1224" s="234"/>
    </row>
    <row r="1225" spans="1:17" ht="38.25" x14ac:dyDescent="0.2">
      <c r="A1225" s="54">
        <v>1210</v>
      </c>
      <c r="B1225" s="4" t="s">
        <v>154</v>
      </c>
      <c r="C1225" s="61" t="s">
        <v>179</v>
      </c>
      <c r="D1225" s="54">
        <v>2893370</v>
      </c>
      <c r="E1225" s="5" t="s">
        <v>1146</v>
      </c>
      <c r="F1225" s="4" t="s">
        <v>1147</v>
      </c>
      <c r="G1225" s="54" t="s">
        <v>3774</v>
      </c>
      <c r="H1225" s="54" t="s">
        <v>61</v>
      </c>
      <c r="I1225" s="59">
        <v>10</v>
      </c>
      <c r="J1225" s="6">
        <v>80439000000</v>
      </c>
      <c r="K1225" s="54" t="s">
        <v>34</v>
      </c>
      <c r="L1225" s="59">
        <v>157.1</v>
      </c>
      <c r="M1225" s="231"/>
      <c r="N1225" s="232"/>
      <c r="O1225" s="46">
        <v>42125</v>
      </c>
      <c r="P1225" s="234"/>
      <c r="Q1225" s="234"/>
    </row>
    <row r="1226" spans="1:17" ht="38.25" x14ac:dyDescent="0.2">
      <c r="A1226" s="54">
        <v>1211</v>
      </c>
      <c r="B1226" s="4" t="s">
        <v>154</v>
      </c>
      <c r="C1226" s="61" t="s">
        <v>179</v>
      </c>
      <c r="D1226" s="54">
        <v>2893370</v>
      </c>
      <c r="E1226" s="5" t="s">
        <v>1146</v>
      </c>
      <c r="F1226" s="4" t="s">
        <v>1147</v>
      </c>
      <c r="G1226" s="54" t="s">
        <v>3774</v>
      </c>
      <c r="H1226" s="54" t="s">
        <v>61</v>
      </c>
      <c r="I1226" s="59">
        <v>20</v>
      </c>
      <c r="J1226" s="6">
        <v>80439000000</v>
      </c>
      <c r="K1226" s="54" t="s">
        <v>34</v>
      </c>
      <c r="L1226" s="59">
        <v>314.2</v>
      </c>
      <c r="M1226" s="231"/>
      <c r="N1226" s="232"/>
      <c r="O1226" s="46">
        <v>42125</v>
      </c>
      <c r="P1226" s="234"/>
      <c r="Q1226" s="234"/>
    </row>
    <row r="1227" spans="1:17" ht="38.25" x14ac:dyDescent="0.2">
      <c r="A1227" s="54">
        <v>1212</v>
      </c>
      <c r="B1227" s="4" t="s">
        <v>154</v>
      </c>
      <c r="C1227" s="61" t="s">
        <v>179</v>
      </c>
      <c r="D1227" s="54">
        <v>2893370</v>
      </c>
      <c r="E1227" s="5" t="s">
        <v>1148</v>
      </c>
      <c r="F1227" s="4" t="s">
        <v>1147</v>
      </c>
      <c r="G1227" s="54" t="s">
        <v>3774</v>
      </c>
      <c r="H1227" s="54" t="s">
        <v>61</v>
      </c>
      <c r="I1227" s="59">
        <v>15</v>
      </c>
      <c r="J1227" s="6">
        <v>80439000000</v>
      </c>
      <c r="K1227" s="54" t="s">
        <v>34</v>
      </c>
      <c r="L1227" s="59">
        <v>235.58</v>
      </c>
      <c r="M1227" s="231"/>
      <c r="N1227" s="232"/>
      <c r="O1227" s="46">
        <v>42125</v>
      </c>
      <c r="P1227" s="234"/>
      <c r="Q1227" s="234"/>
    </row>
    <row r="1228" spans="1:17" ht="38.25" x14ac:dyDescent="0.2">
      <c r="A1228" s="54">
        <v>1213</v>
      </c>
      <c r="B1228" s="4" t="s">
        <v>154</v>
      </c>
      <c r="C1228" s="61" t="s">
        <v>179</v>
      </c>
      <c r="D1228" s="54">
        <v>2893370</v>
      </c>
      <c r="E1228" s="5" t="s">
        <v>1149</v>
      </c>
      <c r="F1228" s="4"/>
      <c r="G1228" s="54" t="s">
        <v>3774</v>
      </c>
      <c r="H1228" s="54" t="s">
        <v>61</v>
      </c>
      <c r="I1228" s="59">
        <v>2</v>
      </c>
      <c r="J1228" s="6">
        <v>80439000000</v>
      </c>
      <c r="K1228" s="54" t="s">
        <v>34</v>
      </c>
      <c r="L1228" s="59">
        <v>26175</v>
      </c>
      <c r="M1228" s="231"/>
      <c r="N1228" s="232"/>
      <c r="O1228" s="46">
        <v>42156</v>
      </c>
      <c r="P1228" s="234"/>
      <c r="Q1228" s="234"/>
    </row>
    <row r="1229" spans="1:17" ht="38.25" x14ac:dyDescent="0.2">
      <c r="A1229" s="54">
        <v>1214</v>
      </c>
      <c r="B1229" s="4" t="s">
        <v>154</v>
      </c>
      <c r="C1229" s="61" t="s">
        <v>179</v>
      </c>
      <c r="D1229" s="54">
        <v>2895130</v>
      </c>
      <c r="E1229" s="5" t="s">
        <v>1150</v>
      </c>
      <c r="F1229" s="4" t="s">
        <v>1151</v>
      </c>
      <c r="G1229" s="54" t="s">
        <v>3774</v>
      </c>
      <c r="H1229" s="54" t="s">
        <v>72</v>
      </c>
      <c r="I1229" s="59">
        <v>0.75</v>
      </c>
      <c r="J1229" s="6">
        <v>80439000000</v>
      </c>
      <c r="K1229" s="54" t="s">
        <v>34</v>
      </c>
      <c r="L1229" s="59">
        <v>274.83999999999997</v>
      </c>
      <c r="M1229" s="231"/>
      <c r="N1229" s="232"/>
      <c r="O1229" s="46">
        <v>42095</v>
      </c>
      <c r="P1229" s="234"/>
      <c r="Q1229" s="234"/>
    </row>
    <row r="1230" spans="1:17" ht="38.25" x14ac:dyDescent="0.2">
      <c r="A1230" s="54">
        <v>1215</v>
      </c>
      <c r="B1230" s="4" t="s">
        <v>154</v>
      </c>
      <c r="C1230" s="61" t="s">
        <v>179</v>
      </c>
      <c r="D1230" s="54">
        <v>2895130</v>
      </c>
      <c r="E1230" s="5" t="s">
        <v>1152</v>
      </c>
      <c r="F1230" s="4" t="s">
        <v>1151</v>
      </c>
      <c r="G1230" s="54" t="s">
        <v>3774</v>
      </c>
      <c r="H1230" s="54" t="s">
        <v>72</v>
      </c>
      <c r="I1230" s="59">
        <v>1</v>
      </c>
      <c r="J1230" s="6">
        <v>80439000000</v>
      </c>
      <c r="K1230" s="54" t="s">
        <v>34</v>
      </c>
      <c r="L1230" s="59">
        <v>261.75</v>
      </c>
      <c r="M1230" s="231"/>
      <c r="N1230" s="232"/>
      <c r="O1230" s="46">
        <v>42095</v>
      </c>
      <c r="P1230" s="234"/>
      <c r="Q1230" s="234"/>
    </row>
    <row r="1231" spans="1:17" ht="38.25" x14ac:dyDescent="0.2">
      <c r="A1231" s="54">
        <v>1216</v>
      </c>
      <c r="B1231" s="4" t="s">
        <v>154</v>
      </c>
      <c r="C1231" s="61" t="s">
        <v>179</v>
      </c>
      <c r="D1231" s="54">
        <v>2895130</v>
      </c>
      <c r="E1231" s="5" t="s">
        <v>1153</v>
      </c>
      <c r="F1231" s="4" t="s">
        <v>1151</v>
      </c>
      <c r="G1231" s="54" t="s">
        <v>3774</v>
      </c>
      <c r="H1231" s="54" t="s">
        <v>72</v>
      </c>
      <c r="I1231" s="59">
        <v>1</v>
      </c>
      <c r="J1231" s="6">
        <v>80439000000</v>
      </c>
      <c r="K1231" s="54" t="s">
        <v>34</v>
      </c>
      <c r="L1231" s="59">
        <v>366.45</v>
      </c>
      <c r="M1231" s="231"/>
      <c r="N1231" s="232"/>
      <c r="O1231" s="46">
        <v>42095</v>
      </c>
      <c r="P1231" s="234"/>
      <c r="Q1231" s="234"/>
    </row>
    <row r="1232" spans="1:17" ht="38.25" x14ac:dyDescent="0.2">
      <c r="A1232" s="54">
        <v>1217</v>
      </c>
      <c r="B1232" s="4" t="s">
        <v>154</v>
      </c>
      <c r="C1232" s="61" t="s">
        <v>179</v>
      </c>
      <c r="D1232" s="54">
        <v>2895130</v>
      </c>
      <c r="E1232" s="5" t="s">
        <v>1154</v>
      </c>
      <c r="F1232" s="4" t="s">
        <v>1151</v>
      </c>
      <c r="G1232" s="54" t="s">
        <v>3774</v>
      </c>
      <c r="H1232" s="54" t="s">
        <v>72</v>
      </c>
      <c r="I1232" s="59">
        <v>0.75</v>
      </c>
      <c r="J1232" s="6">
        <v>80439000000</v>
      </c>
      <c r="K1232" s="54" t="s">
        <v>34</v>
      </c>
      <c r="L1232" s="59">
        <v>274.83999999999997</v>
      </c>
      <c r="M1232" s="231"/>
      <c r="N1232" s="232"/>
      <c r="O1232" s="46">
        <v>42095</v>
      </c>
      <c r="P1232" s="234"/>
      <c r="Q1232" s="234"/>
    </row>
    <row r="1233" spans="1:17" ht="38.25" x14ac:dyDescent="0.2">
      <c r="A1233" s="54">
        <v>1218</v>
      </c>
      <c r="B1233" s="4" t="s">
        <v>154</v>
      </c>
      <c r="C1233" s="61" t="s">
        <v>1155</v>
      </c>
      <c r="D1233" s="54">
        <v>2922200</v>
      </c>
      <c r="E1233" s="5" t="s">
        <v>1156</v>
      </c>
      <c r="F1233" s="4"/>
      <c r="G1233" s="54" t="s">
        <v>3774</v>
      </c>
      <c r="H1233" s="54" t="s">
        <v>61</v>
      </c>
      <c r="I1233" s="59">
        <v>1</v>
      </c>
      <c r="J1233" s="6">
        <v>80439000000</v>
      </c>
      <c r="K1233" s="54" t="s">
        <v>34</v>
      </c>
      <c r="L1233" s="59">
        <v>24604.5</v>
      </c>
      <c r="M1233" s="231"/>
      <c r="N1233" s="232"/>
      <c r="O1233" s="46">
        <v>42095</v>
      </c>
      <c r="P1233" s="234"/>
      <c r="Q1233" s="234"/>
    </row>
    <row r="1234" spans="1:17" ht="38.25" x14ac:dyDescent="0.2">
      <c r="A1234" s="54">
        <v>1219</v>
      </c>
      <c r="B1234" s="4" t="s">
        <v>154</v>
      </c>
      <c r="C1234" s="61" t="s">
        <v>11</v>
      </c>
      <c r="D1234" s="54">
        <v>2893230</v>
      </c>
      <c r="E1234" s="5" t="s">
        <v>1176</v>
      </c>
      <c r="F1234" s="4" t="s">
        <v>1177</v>
      </c>
      <c r="G1234" s="54" t="s">
        <v>3774</v>
      </c>
      <c r="H1234" s="54" t="s">
        <v>61</v>
      </c>
      <c r="I1234" s="59">
        <v>4</v>
      </c>
      <c r="J1234" s="6">
        <v>80439000000</v>
      </c>
      <c r="K1234" s="54" t="s">
        <v>34</v>
      </c>
      <c r="L1234" s="59">
        <v>1298.28</v>
      </c>
      <c r="M1234" s="231"/>
      <c r="N1234" s="232"/>
      <c r="O1234" s="46">
        <v>42125</v>
      </c>
      <c r="P1234" s="234"/>
      <c r="Q1234" s="234"/>
    </row>
    <row r="1235" spans="1:17" ht="38.25" x14ac:dyDescent="0.2">
      <c r="A1235" s="54">
        <v>1220</v>
      </c>
      <c r="B1235" s="4" t="s">
        <v>154</v>
      </c>
      <c r="C1235" s="61" t="s">
        <v>14</v>
      </c>
      <c r="D1235" s="54">
        <v>3312270</v>
      </c>
      <c r="E1235" s="5" t="s">
        <v>1181</v>
      </c>
      <c r="F1235" s="4" t="s">
        <v>1182</v>
      </c>
      <c r="G1235" s="54" t="s">
        <v>3774</v>
      </c>
      <c r="H1235" s="54" t="s">
        <v>61</v>
      </c>
      <c r="I1235" s="59">
        <v>2</v>
      </c>
      <c r="J1235" s="6">
        <v>80439000000</v>
      </c>
      <c r="K1235" s="54" t="s">
        <v>34</v>
      </c>
      <c r="L1235" s="59">
        <v>376.92</v>
      </c>
      <c r="M1235" s="231"/>
      <c r="N1235" s="232"/>
      <c r="O1235" s="46">
        <v>42125</v>
      </c>
      <c r="P1235" s="234"/>
      <c r="Q1235" s="234"/>
    </row>
    <row r="1236" spans="1:17" ht="51" x14ac:dyDescent="0.2">
      <c r="A1236" s="54">
        <v>1221</v>
      </c>
      <c r="B1236" s="4" t="s">
        <v>154</v>
      </c>
      <c r="C1236" s="61" t="s">
        <v>14</v>
      </c>
      <c r="D1236" s="54">
        <v>3312270</v>
      </c>
      <c r="E1236" s="5" t="s">
        <v>1183</v>
      </c>
      <c r="F1236" s="4" t="s">
        <v>1184</v>
      </c>
      <c r="G1236" s="54" t="s">
        <v>3774</v>
      </c>
      <c r="H1236" s="54" t="s">
        <v>61</v>
      </c>
      <c r="I1236" s="59">
        <v>2</v>
      </c>
      <c r="J1236" s="6">
        <v>80439000000</v>
      </c>
      <c r="K1236" s="54" t="s">
        <v>34</v>
      </c>
      <c r="L1236" s="59">
        <v>376.92</v>
      </c>
      <c r="M1236" s="231"/>
      <c r="N1236" s="232"/>
      <c r="O1236" s="46">
        <v>42125</v>
      </c>
      <c r="P1236" s="234"/>
      <c r="Q1236" s="234"/>
    </row>
    <row r="1237" spans="1:17" ht="38.25" x14ac:dyDescent="0.2">
      <c r="A1237" s="54">
        <v>1222</v>
      </c>
      <c r="B1237" s="4" t="s">
        <v>154</v>
      </c>
      <c r="C1237" s="61" t="s">
        <v>11</v>
      </c>
      <c r="D1237" s="54">
        <v>2893230</v>
      </c>
      <c r="E1237" s="5" t="s">
        <v>1185</v>
      </c>
      <c r="F1237" s="4"/>
      <c r="G1237" s="54" t="s">
        <v>3774</v>
      </c>
      <c r="H1237" s="54" t="s">
        <v>61</v>
      </c>
      <c r="I1237" s="59">
        <v>4</v>
      </c>
      <c r="J1237" s="6">
        <v>80439000000</v>
      </c>
      <c r="K1237" s="54" t="s">
        <v>34</v>
      </c>
      <c r="L1237" s="59">
        <v>1884.6</v>
      </c>
      <c r="M1237" s="231"/>
      <c r="N1237" s="232"/>
      <c r="O1237" s="46">
        <v>42156</v>
      </c>
      <c r="P1237" s="234"/>
      <c r="Q1237" s="234"/>
    </row>
    <row r="1238" spans="1:17" ht="38.25" x14ac:dyDescent="0.2">
      <c r="A1238" s="54">
        <v>1223</v>
      </c>
      <c r="B1238" s="4" t="s">
        <v>154</v>
      </c>
      <c r="C1238" s="61" t="s">
        <v>14</v>
      </c>
      <c r="D1238" s="54">
        <v>3312320</v>
      </c>
      <c r="E1238" s="5" t="s">
        <v>697</v>
      </c>
      <c r="F1238" s="4" t="s">
        <v>1188</v>
      </c>
      <c r="G1238" s="54" t="s">
        <v>3774</v>
      </c>
      <c r="H1238" s="54" t="s">
        <v>61</v>
      </c>
      <c r="I1238" s="59">
        <v>20</v>
      </c>
      <c r="J1238" s="6">
        <v>80439000000</v>
      </c>
      <c r="K1238" s="54" t="s">
        <v>34</v>
      </c>
      <c r="L1238" s="59">
        <v>18884.599999999999</v>
      </c>
      <c r="M1238" s="231"/>
      <c r="N1238" s="232"/>
      <c r="O1238" s="46">
        <v>42156</v>
      </c>
      <c r="P1238" s="234"/>
      <c r="Q1238" s="234"/>
    </row>
    <row r="1239" spans="1:17" ht="38.25" x14ac:dyDescent="0.2">
      <c r="A1239" s="54">
        <v>1224</v>
      </c>
      <c r="B1239" s="4" t="s">
        <v>154</v>
      </c>
      <c r="C1239" s="61" t="s">
        <v>14</v>
      </c>
      <c r="D1239" s="54">
        <v>3312320</v>
      </c>
      <c r="E1239" s="5" t="s">
        <v>1189</v>
      </c>
      <c r="F1239" s="4" t="s">
        <v>1188</v>
      </c>
      <c r="G1239" s="54" t="s">
        <v>3774</v>
      </c>
      <c r="H1239" s="54" t="s">
        <v>61</v>
      </c>
      <c r="I1239" s="59">
        <v>10</v>
      </c>
      <c r="J1239" s="6">
        <v>80439000000</v>
      </c>
      <c r="K1239" s="54" t="s">
        <v>34</v>
      </c>
      <c r="L1239" s="59">
        <v>1570.5</v>
      </c>
      <c r="M1239" s="231"/>
      <c r="N1239" s="232"/>
      <c r="O1239" s="46">
        <v>42156</v>
      </c>
      <c r="P1239" s="234"/>
      <c r="Q1239" s="234"/>
    </row>
    <row r="1240" spans="1:17" ht="38.25" x14ac:dyDescent="0.2">
      <c r="A1240" s="54">
        <v>1225</v>
      </c>
      <c r="B1240" s="4" t="s">
        <v>154</v>
      </c>
      <c r="C1240" s="61" t="s">
        <v>14</v>
      </c>
      <c r="D1240" s="54">
        <v>3312320</v>
      </c>
      <c r="E1240" s="5" t="s">
        <v>317</v>
      </c>
      <c r="F1240" s="4" t="s">
        <v>1188</v>
      </c>
      <c r="G1240" s="54" t="s">
        <v>3774</v>
      </c>
      <c r="H1240" s="54" t="s">
        <v>61</v>
      </c>
      <c r="I1240" s="59">
        <v>10</v>
      </c>
      <c r="J1240" s="6">
        <v>80439000000</v>
      </c>
      <c r="K1240" s="54" t="s">
        <v>34</v>
      </c>
      <c r="L1240" s="59">
        <v>27222</v>
      </c>
      <c r="M1240" s="231"/>
      <c r="N1240" s="232"/>
      <c r="O1240" s="46">
        <v>42217</v>
      </c>
      <c r="P1240" s="234"/>
      <c r="Q1240" s="234"/>
    </row>
    <row r="1241" spans="1:17" ht="38.25" x14ac:dyDescent="0.2">
      <c r="A1241" s="54">
        <v>1226</v>
      </c>
      <c r="B1241" s="4" t="s">
        <v>154</v>
      </c>
      <c r="C1241" s="61" t="s">
        <v>11</v>
      </c>
      <c r="D1241" s="54">
        <v>2894000</v>
      </c>
      <c r="E1241" s="5" t="s">
        <v>1190</v>
      </c>
      <c r="F1241" s="4" t="s">
        <v>1044</v>
      </c>
      <c r="G1241" s="54" t="s">
        <v>3774</v>
      </c>
      <c r="H1241" s="54" t="s">
        <v>61</v>
      </c>
      <c r="I1241" s="59">
        <v>10</v>
      </c>
      <c r="J1241" s="6">
        <v>80439000000</v>
      </c>
      <c r="K1241" s="54" t="s">
        <v>34</v>
      </c>
      <c r="L1241" s="59">
        <v>62.82</v>
      </c>
      <c r="M1241" s="231"/>
      <c r="N1241" s="232"/>
      <c r="O1241" s="46">
        <v>42125</v>
      </c>
      <c r="P1241" s="234"/>
      <c r="Q1241" s="234"/>
    </row>
    <row r="1242" spans="1:17" ht="38.25" x14ac:dyDescent="0.2">
      <c r="A1242" s="54">
        <v>1227</v>
      </c>
      <c r="B1242" s="4" t="s">
        <v>154</v>
      </c>
      <c r="C1242" s="61" t="s">
        <v>11</v>
      </c>
      <c r="D1242" s="54">
        <v>2894000</v>
      </c>
      <c r="E1242" s="5" t="s">
        <v>1191</v>
      </c>
      <c r="F1242" s="4" t="s">
        <v>1044</v>
      </c>
      <c r="G1242" s="54" t="s">
        <v>3774</v>
      </c>
      <c r="H1242" s="54" t="s">
        <v>61</v>
      </c>
      <c r="I1242" s="59">
        <v>10</v>
      </c>
      <c r="J1242" s="6">
        <v>80439000000</v>
      </c>
      <c r="K1242" s="54" t="s">
        <v>34</v>
      </c>
      <c r="L1242" s="59">
        <v>68.06</v>
      </c>
      <c r="M1242" s="231"/>
      <c r="N1242" s="232"/>
      <c r="O1242" s="46">
        <v>42125</v>
      </c>
      <c r="P1242" s="234"/>
      <c r="Q1242" s="234"/>
    </row>
    <row r="1243" spans="1:17" ht="38.25" x14ac:dyDescent="0.2">
      <c r="A1243" s="54">
        <v>1228</v>
      </c>
      <c r="B1243" s="4" t="s">
        <v>154</v>
      </c>
      <c r="C1243" s="61" t="s">
        <v>11</v>
      </c>
      <c r="D1243" s="54">
        <v>2894000</v>
      </c>
      <c r="E1243" s="5" t="s">
        <v>1192</v>
      </c>
      <c r="F1243" s="4" t="s">
        <v>1044</v>
      </c>
      <c r="G1243" s="54" t="s">
        <v>3774</v>
      </c>
      <c r="H1243" s="54" t="s">
        <v>61</v>
      </c>
      <c r="I1243" s="59">
        <v>10</v>
      </c>
      <c r="J1243" s="6">
        <v>80439000000</v>
      </c>
      <c r="K1243" s="54" t="s">
        <v>34</v>
      </c>
      <c r="L1243" s="59">
        <v>69.099999999999994</v>
      </c>
      <c r="M1243" s="231"/>
      <c r="N1243" s="232"/>
      <c r="O1243" s="46">
        <v>42125</v>
      </c>
      <c r="P1243" s="234"/>
      <c r="Q1243" s="234"/>
    </row>
    <row r="1244" spans="1:17" ht="38.25" x14ac:dyDescent="0.2">
      <c r="A1244" s="54">
        <v>1229</v>
      </c>
      <c r="B1244" s="4" t="s">
        <v>154</v>
      </c>
      <c r="C1244" s="61" t="s">
        <v>11</v>
      </c>
      <c r="D1244" s="54">
        <v>2894000</v>
      </c>
      <c r="E1244" s="5" t="s">
        <v>1193</v>
      </c>
      <c r="F1244" s="4" t="s">
        <v>1044</v>
      </c>
      <c r="G1244" s="54" t="s">
        <v>3774</v>
      </c>
      <c r="H1244" s="54" t="s">
        <v>61</v>
      </c>
      <c r="I1244" s="59">
        <v>10</v>
      </c>
      <c r="J1244" s="6">
        <v>80439000000</v>
      </c>
      <c r="K1244" s="54" t="s">
        <v>34</v>
      </c>
      <c r="L1244" s="59">
        <v>70.150000000000006</v>
      </c>
      <c r="M1244" s="231"/>
      <c r="N1244" s="232"/>
      <c r="O1244" s="46">
        <v>42125</v>
      </c>
      <c r="P1244" s="234"/>
      <c r="Q1244" s="234"/>
    </row>
    <row r="1245" spans="1:17" ht="38.25" x14ac:dyDescent="0.2">
      <c r="A1245" s="54">
        <v>1230</v>
      </c>
      <c r="B1245" s="4" t="s">
        <v>154</v>
      </c>
      <c r="C1245" s="61" t="s">
        <v>11</v>
      </c>
      <c r="D1245" s="54">
        <v>2894000</v>
      </c>
      <c r="E1245" s="5" t="s">
        <v>1194</v>
      </c>
      <c r="F1245" s="4" t="s">
        <v>1044</v>
      </c>
      <c r="G1245" s="54" t="s">
        <v>3774</v>
      </c>
      <c r="H1245" s="54" t="s">
        <v>61</v>
      </c>
      <c r="I1245" s="59">
        <v>10</v>
      </c>
      <c r="J1245" s="6">
        <v>80439000000</v>
      </c>
      <c r="K1245" s="54" t="s">
        <v>34</v>
      </c>
      <c r="L1245" s="59">
        <v>72.239999999999995</v>
      </c>
      <c r="M1245" s="231"/>
      <c r="N1245" s="232"/>
      <c r="O1245" s="46">
        <v>42125</v>
      </c>
      <c r="P1245" s="234"/>
      <c r="Q1245" s="234"/>
    </row>
    <row r="1246" spans="1:17" ht="38.25" x14ac:dyDescent="0.2">
      <c r="A1246" s="54">
        <v>1231</v>
      </c>
      <c r="B1246" s="4" t="s">
        <v>154</v>
      </c>
      <c r="C1246" s="61" t="s">
        <v>11</v>
      </c>
      <c r="D1246" s="54">
        <v>2894000</v>
      </c>
      <c r="E1246" s="5" t="s">
        <v>1195</v>
      </c>
      <c r="F1246" s="4" t="s">
        <v>1044</v>
      </c>
      <c r="G1246" s="54" t="s">
        <v>3774</v>
      </c>
      <c r="H1246" s="54" t="s">
        <v>61</v>
      </c>
      <c r="I1246" s="59">
        <v>10</v>
      </c>
      <c r="J1246" s="6">
        <v>80439000000</v>
      </c>
      <c r="K1246" s="54" t="s">
        <v>34</v>
      </c>
      <c r="L1246" s="59">
        <v>732.9</v>
      </c>
      <c r="M1246" s="231"/>
      <c r="N1246" s="232"/>
      <c r="O1246" s="46">
        <v>42125</v>
      </c>
      <c r="P1246" s="234"/>
      <c r="Q1246" s="234"/>
    </row>
    <row r="1247" spans="1:17" ht="38.25" x14ac:dyDescent="0.2">
      <c r="A1247" s="54">
        <v>1232</v>
      </c>
      <c r="B1247" s="4" t="s">
        <v>154</v>
      </c>
      <c r="C1247" s="61" t="s">
        <v>11</v>
      </c>
      <c r="D1247" s="54">
        <v>2894000</v>
      </c>
      <c r="E1247" s="5" t="s">
        <v>205</v>
      </c>
      <c r="F1247" s="4" t="s">
        <v>1044</v>
      </c>
      <c r="G1247" s="54" t="s">
        <v>3774</v>
      </c>
      <c r="H1247" s="54" t="s">
        <v>61</v>
      </c>
      <c r="I1247" s="59">
        <v>10</v>
      </c>
      <c r="J1247" s="6">
        <v>80439000000</v>
      </c>
      <c r="K1247" s="54" t="s">
        <v>34</v>
      </c>
      <c r="L1247" s="59">
        <v>889.95</v>
      </c>
      <c r="M1247" s="231"/>
      <c r="N1247" s="232"/>
      <c r="O1247" s="46">
        <v>42125</v>
      </c>
      <c r="P1247" s="234"/>
      <c r="Q1247" s="234"/>
    </row>
    <row r="1248" spans="1:17" ht="38.25" x14ac:dyDescent="0.2">
      <c r="A1248" s="54">
        <v>1233</v>
      </c>
      <c r="B1248" s="4" t="s">
        <v>154</v>
      </c>
      <c r="C1248" s="61" t="s">
        <v>11</v>
      </c>
      <c r="D1248" s="54">
        <v>2894000</v>
      </c>
      <c r="E1248" s="5" t="s">
        <v>1196</v>
      </c>
      <c r="F1248" s="4" t="s">
        <v>1044</v>
      </c>
      <c r="G1248" s="54" t="s">
        <v>3774</v>
      </c>
      <c r="H1248" s="54" t="s">
        <v>61</v>
      </c>
      <c r="I1248" s="59">
        <v>10</v>
      </c>
      <c r="J1248" s="6">
        <v>80439000000</v>
      </c>
      <c r="K1248" s="54" t="s">
        <v>34</v>
      </c>
      <c r="L1248" s="59">
        <v>1256.4000000000001</v>
      </c>
      <c r="M1248" s="231"/>
      <c r="N1248" s="232"/>
      <c r="O1248" s="46">
        <v>42125</v>
      </c>
      <c r="P1248" s="234"/>
      <c r="Q1248" s="234"/>
    </row>
    <row r="1249" spans="1:17" ht="38.25" x14ac:dyDescent="0.2">
      <c r="A1249" s="54">
        <v>1234</v>
      </c>
      <c r="B1249" s="4" t="s">
        <v>154</v>
      </c>
      <c r="C1249" s="61" t="s">
        <v>11</v>
      </c>
      <c r="D1249" s="54">
        <v>2894000</v>
      </c>
      <c r="E1249" s="5" t="s">
        <v>1197</v>
      </c>
      <c r="F1249" s="4" t="s">
        <v>1044</v>
      </c>
      <c r="G1249" s="54" t="s">
        <v>3774</v>
      </c>
      <c r="H1249" s="54" t="s">
        <v>61</v>
      </c>
      <c r="I1249" s="59">
        <v>10</v>
      </c>
      <c r="J1249" s="6">
        <v>80439000000</v>
      </c>
      <c r="K1249" s="54" t="s">
        <v>34</v>
      </c>
      <c r="L1249" s="59">
        <v>73.290000000000006</v>
      </c>
      <c r="M1249" s="231"/>
      <c r="N1249" s="232"/>
      <c r="O1249" s="46">
        <v>42125</v>
      </c>
      <c r="P1249" s="234"/>
      <c r="Q1249" s="234"/>
    </row>
    <row r="1250" spans="1:17" ht="38.25" x14ac:dyDescent="0.2">
      <c r="A1250" s="54">
        <v>1235</v>
      </c>
      <c r="B1250" s="4" t="s">
        <v>154</v>
      </c>
      <c r="C1250" s="61" t="s">
        <v>11</v>
      </c>
      <c r="D1250" s="54">
        <v>2894000</v>
      </c>
      <c r="E1250" s="5" t="s">
        <v>1198</v>
      </c>
      <c r="F1250" s="4" t="s">
        <v>1044</v>
      </c>
      <c r="G1250" s="54" t="s">
        <v>3774</v>
      </c>
      <c r="H1250" s="54" t="s">
        <v>61</v>
      </c>
      <c r="I1250" s="59">
        <v>10</v>
      </c>
      <c r="J1250" s="6">
        <v>80439000000</v>
      </c>
      <c r="K1250" s="54" t="s">
        <v>34</v>
      </c>
      <c r="L1250" s="59">
        <v>73.290000000000006</v>
      </c>
      <c r="M1250" s="231"/>
      <c r="N1250" s="232"/>
      <c r="O1250" s="46">
        <v>42125</v>
      </c>
      <c r="P1250" s="234"/>
      <c r="Q1250" s="234"/>
    </row>
    <row r="1251" spans="1:17" ht="38.25" x14ac:dyDescent="0.2">
      <c r="A1251" s="54">
        <v>1236</v>
      </c>
      <c r="B1251" s="4" t="s">
        <v>154</v>
      </c>
      <c r="C1251" s="61" t="s">
        <v>11</v>
      </c>
      <c r="D1251" s="54">
        <v>2894000</v>
      </c>
      <c r="E1251" s="5" t="s">
        <v>1199</v>
      </c>
      <c r="F1251" s="4" t="s">
        <v>1044</v>
      </c>
      <c r="G1251" s="54" t="s">
        <v>3774</v>
      </c>
      <c r="H1251" s="54" t="s">
        <v>61</v>
      </c>
      <c r="I1251" s="59">
        <v>10</v>
      </c>
      <c r="J1251" s="6">
        <v>80439000000</v>
      </c>
      <c r="K1251" s="54" t="s">
        <v>34</v>
      </c>
      <c r="L1251" s="59">
        <v>76.430000000000007</v>
      </c>
      <c r="M1251" s="231"/>
      <c r="N1251" s="232"/>
      <c r="O1251" s="46">
        <v>42125</v>
      </c>
      <c r="P1251" s="234"/>
      <c r="Q1251" s="234"/>
    </row>
    <row r="1252" spans="1:17" ht="38.25" x14ac:dyDescent="0.2">
      <c r="A1252" s="54">
        <v>1237</v>
      </c>
      <c r="B1252" s="4" t="s">
        <v>154</v>
      </c>
      <c r="C1252" s="61" t="s">
        <v>11</v>
      </c>
      <c r="D1252" s="54">
        <v>2894000</v>
      </c>
      <c r="E1252" s="5" t="s">
        <v>1200</v>
      </c>
      <c r="F1252" s="4" t="s">
        <v>1044</v>
      </c>
      <c r="G1252" s="54" t="s">
        <v>3774</v>
      </c>
      <c r="H1252" s="54" t="s">
        <v>61</v>
      </c>
      <c r="I1252" s="59">
        <v>10</v>
      </c>
      <c r="J1252" s="6">
        <v>80439000000</v>
      </c>
      <c r="K1252" s="54" t="s">
        <v>34</v>
      </c>
      <c r="L1252" s="59">
        <v>81.67</v>
      </c>
      <c r="M1252" s="231"/>
      <c r="N1252" s="232"/>
      <c r="O1252" s="46">
        <v>42125</v>
      </c>
      <c r="P1252" s="234"/>
      <c r="Q1252" s="234"/>
    </row>
    <row r="1253" spans="1:17" ht="38.25" x14ac:dyDescent="0.2">
      <c r="A1253" s="54">
        <v>1238</v>
      </c>
      <c r="B1253" s="4" t="s">
        <v>154</v>
      </c>
      <c r="C1253" s="61" t="s">
        <v>11</v>
      </c>
      <c r="D1253" s="54">
        <v>2894000</v>
      </c>
      <c r="E1253" s="5" t="s">
        <v>1201</v>
      </c>
      <c r="F1253" s="4" t="s">
        <v>1044</v>
      </c>
      <c r="G1253" s="54" t="s">
        <v>3774</v>
      </c>
      <c r="H1253" s="54" t="s">
        <v>61</v>
      </c>
      <c r="I1253" s="59">
        <v>10</v>
      </c>
      <c r="J1253" s="6">
        <v>80439000000</v>
      </c>
      <c r="K1253" s="54" t="s">
        <v>34</v>
      </c>
      <c r="L1253" s="59">
        <v>81.67</v>
      </c>
      <c r="M1253" s="231"/>
      <c r="N1253" s="232"/>
      <c r="O1253" s="46">
        <v>42125</v>
      </c>
      <c r="P1253" s="234"/>
      <c r="Q1253" s="234"/>
    </row>
    <row r="1254" spans="1:17" ht="38.25" x14ac:dyDescent="0.2">
      <c r="A1254" s="54">
        <v>1239</v>
      </c>
      <c r="B1254" s="4" t="s">
        <v>154</v>
      </c>
      <c r="C1254" s="61" t="s">
        <v>11</v>
      </c>
      <c r="D1254" s="54">
        <v>2894000</v>
      </c>
      <c r="E1254" s="5" t="s">
        <v>1202</v>
      </c>
      <c r="F1254" s="4" t="s">
        <v>1044</v>
      </c>
      <c r="G1254" s="54" t="s">
        <v>3774</v>
      </c>
      <c r="H1254" s="54" t="s">
        <v>61</v>
      </c>
      <c r="I1254" s="59">
        <v>10</v>
      </c>
      <c r="J1254" s="6">
        <v>80439000000</v>
      </c>
      <c r="K1254" s="54" t="s">
        <v>34</v>
      </c>
      <c r="L1254" s="59">
        <v>81.67</v>
      </c>
      <c r="M1254" s="231"/>
      <c r="N1254" s="232"/>
      <c r="O1254" s="46">
        <v>42125</v>
      </c>
      <c r="P1254" s="234"/>
      <c r="Q1254" s="234"/>
    </row>
    <row r="1255" spans="1:17" ht="38.25" x14ac:dyDescent="0.2">
      <c r="A1255" s="54">
        <v>1240</v>
      </c>
      <c r="B1255" s="4" t="s">
        <v>154</v>
      </c>
      <c r="C1255" s="61" t="s">
        <v>11</v>
      </c>
      <c r="D1255" s="54">
        <v>2894000</v>
      </c>
      <c r="E1255" s="5" t="s">
        <v>1203</v>
      </c>
      <c r="F1255" s="4" t="s">
        <v>1044</v>
      </c>
      <c r="G1255" s="54" t="s">
        <v>3774</v>
      </c>
      <c r="H1255" s="54" t="s">
        <v>61</v>
      </c>
      <c r="I1255" s="59">
        <v>10</v>
      </c>
      <c r="J1255" s="6">
        <v>80439000000</v>
      </c>
      <c r="K1255" s="54" t="s">
        <v>34</v>
      </c>
      <c r="L1255" s="59">
        <v>89</v>
      </c>
      <c r="M1255" s="231"/>
      <c r="N1255" s="232"/>
      <c r="O1255" s="46">
        <v>42125</v>
      </c>
      <c r="P1255" s="234"/>
      <c r="Q1255" s="234"/>
    </row>
    <row r="1256" spans="1:17" ht="38.25" x14ac:dyDescent="0.2">
      <c r="A1256" s="54">
        <v>1241</v>
      </c>
      <c r="B1256" s="4" t="s">
        <v>154</v>
      </c>
      <c r="C1256" s="61" t="s">
        <v>11</v>
      </c>
      <c r="D1256" s="54">
        <v>2894000</v>
      </c>
      <c r="E1256" s="5" t="s">
        <v>1204</v>
      </c>
      <c r="F1256" s="4" t="s">
        <v>1044</v>
      </c>
      <c r="G1256" s="54" t="s">
        <v>3774</v>
      </c>
      <c r="H1256" s="54" t="s">
        <v>61</v>
      </c>
      <c r="I1256" s="59">
        <v>10</v>
      </c>
      <c r="J1256" s="6">
        <v>80439000000</v>
      </c>
      <c r="K1256" s="54" t="s">
        <v>34</v>
      </c>
      <c r="L1256" s="59">
        <v>93.18</v>
      </c>
      <c r="M1256" s="231"/>
      <c r="N1256" s="232"/>
      <c r="O1256" s="46">
        <v>42125</v>
      </c>
      <c r="P1256" s="234"/>
      <c r="Q1256" s="234"/>
    </row>
    <row r="1257" spans="1:17" ht="38.25" x14ac:dyDescent="0.2">
      <c r="A1257" s="54">
        <v>1242</v>
      </c>
      <c r="B1257" s="4" t="s">
        <v>154</v>
      </c>
      <c r="C1257" s="61" t="s">
        <v>11</v>
      </c>
      <c r="D1257" s="54">
        <v>2894000</v>
      </c>
      <c r="E1257" s="5" t="s">
        <v>1205</v>
      </c>
      <c r="F1257" s="4" t="s">
        <v>1044</v>
      </c>
      <c r="G1257" s="54" t="s">
        <v>3774</v>
      </c>
      <c r="H1257" s="54" t="s">
        <v>61</v>
      </c>
      <c r="I1257" s="59">
        <v>10</v>
      </c>
      <c r="J1257" s="6">
        <v>80439000000</v>
      </c>
      <c r="K1257" s="54" t="s">
        <v>34</v>
      </c>
      <c r="L1257" s="59">
        <v>94.23</v>
      </c>
      <c r="M1257" s="231"/>
      <c r="N1257" s="232"/>
      <c r="O1257" s="46">
        <v>42125</v>
      </c>
      <c r="P1257" s="234"/>
      <c r="Q1257" s="234"/>
    </row>
    <row r="1258" spans="1:17" ht="38.25" x14ac:dyDescent="0.2">
      <c r="A1258" s="54">
        <v>1243</v>
      </c>
      <c r="B1258" s="4" t="s">
        <v>154</v>
      </c>
      <c r="C1258" s="61" t="s">
        <v>11</v>
      </c>
      <c r="D1258" s="54">
        <v>2894000</v>
      </c>
      <c r="E1258" s="5" t="s">
        <v>1206</v>
      </c>
      <c r="F1258" s="4" t="s">
        <v>1044</v>
      </c>
      <c r="G1258" s="54" t="s">
        <v>3774</v>
      </c>
      <c r="H1258" s="54" t="s">
        <v>61</v>
      </c>
      <c r="I1258" s="59">
        <v>10</v>
      </c>
      <c r="J1258" s="6">
        <v>80439000000</v>
      </c>
      <c r="K1258" s="54" t="s">
        <v>34</v>
      </c>
      <c r="L1258" s="59">
        <v>94.23</v>
      </c>
      <c r="M1258" s="231"/>
      <c r="N1258" s="232"/>
      <c r="O1258" s="46">
        <v>42125</v>
      </c>
      <c r="P1258" s="234"/>
      <c r="Q1258" s="234"/>
    </row>
    <row r="1259" spans="1:17" ht="38.25" x14ac:dyDescent="0.2">
      <c r="A1259" s="54">
        <v>1244</v>
      </c>
      <c r="B1259" s="4" t="s">
        <v>154</v>
      </c>
      <c r="C1259" s="61" t="s">
        <v>11</v>
      </c>
      <c r="D1259" s="54">
        <v>2894000</v>
      </c>
      <c r="E1259" s="5" t="s">
        <v>1207</v>
      </c>
      <c r="F1259" s="4" t="s">
        <v>1044</v>
      </c>
      <c r="G1259" s="54" t="s">
        <v>3774</v>
      </c>
      <c r="H1259" s="54" t="s">
        <v>61</v>
      </c>
      <c r="I1259" s="59">
        <v>10</v>
      </c>
      <c r="J1259" s="6">
        <v>80439000000</v>
      </c>
      <c r="K1259" s="54" t="s">
        <v>34</v>
      </c>
      <c r="L1259" s="59">
        <v>157.05000000000001</v>
      </c>
      <c r="M1259" s="231"/>
      <c r="N1259" s="232"/>
      <c r="O1259" s="46">
        <v>42125</v>
      </c>
      <c r="P1259" s="234"/>
      <c r="Q1259" s="234"/>
    </row>
    <row r="1260" spans="1:17" ht="38.25" x14ac:dyDescent="0.2">
      <c r="A1260" s="54">
        <v>1245</v>
      </c>
      <c r="B1260" s="4" t="s">
        <v>154</v>
      </c>
      <c r="C1260" s="61" t="s">
        <v>11</v>
      </c>
      <c r="D1260" s="54">
        <v>2894000</v>
      </c>
      <c r="E1260" s="5" t="s">
        <v>1208</v>
      </c>
      <c r="F1260" s="4" t="s">
        <v>1044</v>
      </c>
      <c r="G1260" s="54" t="s">
        <v>3774</v>
      </c>
      <c r="H1260" s="54" t="s">
        <v>61</v>
      </c>
      <c r="I1260" s="59">
        <v>10</v>
      </c>
      <c r="J1260" s="6">
        <v>80439000000</v>
      </c>
      <c r="K1260" s="54" t="s">
        <v>34</v>
      </c>
      <c r="L1260" s="59">
        <v>167.52</v>
      </c>
      <c r="M1260" s="231"/>
      <c r="N1260" s="232"/>
      <c r="O1260" s="46">
        <v>42125</v>
      </c>
      <c r="P1260" s="234"/>
      <c r="Q1260" s="234"/>
    </row>
    <row r="1261" spans="1:17" ht="38.25" x14ac:dyDescent="0.2">
      <c r="A1261" s="54">
        <v>1246</v>
      </c>
      <c r="B1261" s="4" t="s">
        <v>154</v>
      </c>
      <c r="C1261" s="61" t="s">
        <v>11</v>
      </c>
      <c r="D1261" s="54">
        <v>2894000</v>
      </c>
      <c r="E1261" s="5" t="s">
        <v>1209</v>
      </c>
      <c r="F1261" s="4" t="s">
        <v>1044</v>
      </c>
      <c r="G1261" s="54" t="s">
        <v>3774</v>
      </c>
      <c r="H1261" s="54" t="s">
        <v>61</v>
      </c>
      <c r="I1261" s="59">
        <v>10</v>
      </c>
      <c r="J1261" s="6">
        <v>80439000000</v>
      </c>
      <c r="K1261" s="54" t="s">
        <v>34</v>
      </c>
      <c r="L1261" s="59">
        <v>125.64</v>
      </c>
      <c r="M1261" s="231"/>
      <c r="N1261" s="232"/>
      <c r="O1261" s="46">
        <v>42125</v>
      </c>
      <c r="P1261" s="234"/>
      <c r="Q1261" s="234"/>
    </row>
    <row r="1262" spans="1:17" ht="38.25" x14ac:dyDescent="0.2">
      <c r="A1262" s="54">
        <v>1247</v>
      </c>
      <c r="B1262" s="4" t="s">
        <v>154</v>
      </c>
      <c r="C1262" s="61" t="s">
        <v>11</v>
      </c>
      <c r="D1262" s="54">
        <v>2894000</v>
      </c>
      <c r="E1262" s="5" t="s">
        <v>1210</v>
      </c>
      <c r="F1262" s="4" t="s">
        <v>1044</v>
      </c>
      <c r="G1262" s="54" t="s">
        <v>3774</v>
      </c>
      <c r="H1262" s="54" t="s">
        <v>61</v>
      </c>
      <c r="I1262" s="59">
        <v>10</v>
      </c>
      <c r="J1262" s="6">
        <v>80439000000</v>
      </c>
      <c r="K1262" s="54" t="s">
        <v>34</v>
      </c>
      <c r="L1262" s="59">
        <v>188.46</v>
      </c>
      <c r="M1262" s="231"/>
      <c r="N1262" s="232"/>
      <c r="O1262" s="46">
        <v>42125</v>
      </c>
      <c r="P1262" s="234"/>
      <c r="Q1262" s="234"/>
    </row>
    <row r="1263" spans="1:17" ht="38.25" x14ac:dyDescent="0.2">
      <c r="A1263" s="54">
        <v>1248</v>
      </c>
      <c r="B1263" s="4" t="s">
        <v>154</v>
      </c>
      <c r="C1263" s="61" t="s">
        <v>11</v>
      </c>
      <c r="D1263" s="54">
        <v>2894000</v>
      </c>
      <c r="E1263" s="5" t="s">
        <v>1211</v>
      </c>
      <c r="F1263" s="4" t="s">
        <v>1044</v>
      </c>
      <c r="G1263" s="54" t="s">
        <v>3774</v>
      </c>
      <c r="H1263" s="54" t="s">
        <v>61</v>
      </c>
      <c r="I1263" s="59">
        <v>10</v>
      </c>
      <c r="J1263" s="6">
        <v>80439000000</v>
      </c>
      <c r="K1263" s="54" t="s">
        <v>34</v>
      </c>
      <c r="L1263" s="59">
        <v>230.34</v>
      </c>
      <c r="M1263" s="231"/>
      <c r="N1263" s="232"/>
      <c r="O1263" s="46">
        <v>42125</v>
      </c>
      <c r="P1263" s="234"/>
      <c r="Q1263" s="234"/>
    </row>
    <row r="1264" spans="1:17" ht="38.25" x14ac:dyDescent="0.2">
      <c r="A1264" s="54">
        <v>1249</v>
      </c>
      <c r="B1264" s="4" t="s">
        <v>154</v>
      </c>
      <c r="C1264" s="61" t="s">
        <v>11</v>
      </c>
      <c r="D1264" s="54">
        <v>2894000</v>
      </c>
      <c r="E1264" s="5" t="s">
        <v>1212</v>
      </c>
      <c r="F1264" s="4" t="s">
        <v>1044</v>
      </c>
      <c r="G1264" s="54" t="s">
        <v>3774</v>
      </c>
      <c r="H1264" s="54" t="s">
        <v>61</v>
      </c>
      <c r="I1264" s="59">
        <v>10</v>
      </c>
      <c r="J1264" s="6">
        <v>80439000000</v>
      </c>
      <c r="K1264" s="54" t="s">
        <v>34</v>
      </c>
      <c r="L1264" s="59">
        <v>261.75</v>
      </c>
      <c r="M1264" s="231"/>
      <c r="N1264" s="232"/>
      <c r="O1264" s="46">
        <v>42125</v>
      </c>
      <c r="P1264" s="234"/>
      <c r="Q1264" s="234"/>
    </row>
    <row r="1265" spans="1:17" ht="38.25" x14ac:dyDescent="0.2">
      <c r="A1265" s="54">
        <v>1250</v>
      </c>
      <c r="B1265" s="4" t="s">
        <v>154</v>
      </c>
      <c r="C1265" s="61" t="s">
        <v>11</v>
      </c>
      <c r="D1265" s="54">
        <v>2894000</v>
      </c>
      <c r="E1265" s="5" t="s">
        <v>1213</v>
      </c>
      <c r="F1265" s="4" t="s">
        <v>1044</v>
      </c>
      <c r="G1265" s="54" t="s">
        <v>3774</v>
      </c>
      <c r="H1265" s="54" t="s">
        <v>61</v>
      </c>
      <c r="I1265" s="59">
        <v>10</v>
      </c>
      <c r="J1265" s="6">
        <v>80439000000</v>
      </c>
      <c r="K1265" s="54" t="s">
        <v>34</v>
      </c>
      <c r="L1265" s="59">
        <v>293.16000000000003</v>
      </c>
      <c r="M1265" s="231"/>
      <c r="N1265" s="232"/>
      <c r="O1265" s="46">
        <v>42125</v>
      </c>
      <c r="P1265" s="234"/>
      <c r="Q1265" s="234"/>
    </row>
    <row r="1266" spans="1:17" ht="38.25" x14ac:dyDescent="0.2">
      <c r="A1266" s="54">
        <v>1251</v>
      </c>
      <c r="B1266" s="4" t="s">
        <v>154</v>
      </c>
      <c r="C1266" s="61" t="s">
        <v>11</v>
      </c>
      <c r="D1266" s="54">
        <v>2894000</v>
      </c>
      <c r="E1266" s="5" t="s">
        <v>1214</v>
      </c>
      <c r="F1266" s="4" t="s">
        <v>1044</v>
      </c>
      <c r="G1266" s="54" t="s">
        <v>3774</v>
      </c>
      <c r="H1266" s="54" t="s">
        <v>61</v>
      </c>
      <c r="I1266" s="59">
        <v>10</v>
      </c>
      <c r="J1266" s="6">
        <v>80439000000</v>
      </c>
      <c r="K1266" s="54" t="s">
        <v>34</v>
      </c>
      <c r="L1266" s="59">
        <v>471.15</v>
      </c>
      <c r="M1266" s="231"/>
      <c r="N1266" s="232"/>
      <c r="O1266" s="46">
        <v>42125</v>
      </c>
      <c r="P1266" s="234"/>
      <c r="Q1266" s="234"/>
    </row>
    <row r="1267" spans="1:17" ht="38.25" x14ac:dyDescent="0.2">
      <c r="A1267" s="54">
        <v>1252</v>
      </c>
      <c r="B1267" s="4" t="s">
        <v>154</v>
      </c>
      <c r="C1267" s="61" t="s">
        <v>11</v>
      </c>
      <c r="D1267" s="54">
        <v>2894000</v>
      </c>
      <c r="E1267" s="5" t="s">
        <v>1215</v>
      </c>
      <c r="F1267" s="4" t="s">
        <v>1044</v>
      </c>
      <c r="G1267" s="54" t="s">
        <v>3774</v>
      </c>
      <c r="H1267" s="54" t="s">
        <v>61</v>
      </c>
      <c r="I1267" s="59">
        <v>10</v>
      </c>
      <c r="J1267" s="6">
        <v>80439000000</v>
      </c>
      <c r="K1267" s="54" t="s">
        <v>34</v>
      </c>
      <c r="L1267" s="59">
        <v>62.82</v>
      </c>
      <c r="M1267" s="231"/>
      <c r="N1267" s="232"/>
      <c r="O1267" s="46">
        <v>42125</v>
      </c>
      <c r="P1267" s="234"/>
      <c r="Q1267" s="234"/>
    </row>
    <row r="1268" spans="1:17" ht="38.25" x14ac:dyDescent="0.2">
      <c r="A1268" s="54">
        <v>1253</v>
      </c>
      <c r="B1268" s="4" t="s">
        <v>154</v>
      </c>
      <c r="C1268" s="61" t="s">
        <v>11</v>
      </c>
      <c r="D1268" s="54">
        <v>2894000</v>
      </c>
      <c r="E1268" s="5" t="s">
        <v>1216</v>
      </c>
      <c r="F1268" s="4" t="s">
        <v>1044</v>
      </c>
      <c r="G1268" s="54" t="s">
        <v>3774</v>
      </c>
      <c r="H1268" s="54" t="s">
        <v>61</v>
      </c>
      <c r="I1268" s="59">
        <v>10</v>
      </c>
      <c r="J1268" s="6">
        <v>80439000000</v>
      </c>
      <c r="K1268" s="54" t="s">
        <v>34</v>
      </c>
      <c r="L1268" s="59">
        <v>889.95</v>
      </c>
      <c r="M1268" s="231"/>
      <c r="N1268" s="232"/>
      <c r="O1268" s="46">
        <v>42125</v>
      </c>
      <c r="P1268" s="234"/>
      <c r="Q1268" s="234"/>
    </row>
    <row r="1269" spans="1:17" ht="38.25" x14ac:dyDescent="0.2">
      <c r="A1269" s="54">
        <v>1254</v>
      </c>
      <c r="B1269" s="4" t="s">
        <v>154</v>
      </c>
      <c r="C1269" s="61" t="s">
        <v>11</v>
      </c>
      <c r="D1269" s="54">
        <v>2894000</v>
      </c>
      <c r="E1269" s="5" t="s">
        <v>1217</v>
      </c>
      <c r="F1269" s="4" t="s">
        <v>1044</v>
      </c>
      <c r="G1269" s="54" t="s">
        <v>3774</v>
      </c>
      <c r="H1269" s="54" t="s">
        <v>61</v>
      </c>
      <c r="I1269" s="59">
        <v>10</v>
      </c>
      <c r="J1269" s="6">
        <v>80439000000</v>
      </c>
      <c r="K1269" s="54" t="s">
        <v>34</v>
      </c>
      <c r="L1269" s="59">
        <v>89</v>
      </c>
      <c r="M1269" s="231"/>
      <c r="N1269" s="232"/>
      <c r="O1269" s="46">
        <v>42125</v>
      </c>
      <c r="P1269" s="234"/>
      <c r="Q1269" s="234"/>
    </row>
    <row r="1270" spans="1:17" ht="38.25" x14ac:dyDescent="0.2">
      <c r="A1270" s="54">
        <v>1255</v>
      </c>
      <c r="B1270" s="4" t="s">
        <v>154</v>
      </c>
      <c r="C1270" s="61" t="s">
        <v>11</v>
      </c>
      <c r="D1270" s="54">
        <v>2894000</v>
      </c>
      <c r="E1270" s="5" t="s">
        <v>1218</v>
      </c>
      <c r="F1270" s="4" t="s">
        <v>1044</v>
      </c>
      <c r="G1270" s="54" t="s">
        <v>3774</v>
      </c>
      <c r="H1270" s="54" t="s">
        <v>61</v>
      </c>
      <c r="I1270" s="59">
        <v>10</v>
      </c>
      <c r="J1270" s="6">
        <v>80439000000</v>
      </c>
      <c r="K1270" s="54" t="s">
        <v>34</v>
      </c>
      <c r="L1270" s="59">
        <v>89</v>
      </c>
      <c r="M1270" s="231"/>
      <c r="N1270" s="232"/>
      <c r="O1270" s="46">
        <v>42125</v>
      </c>
      <c r="P1270" s="234"/>
      <c r="Q1270" s="234"/>
    </row>
    <row r="1271" spans="1:17" ht="38.25" x14ac:dyDescent="0.2">
      <c r="A1271" s="54">
        <v>1256</v>
      </c>
      <c r="B1271" s="4" t="s">
        <v>154</v>
      </c>
      <c r="C1271" s="61" t="s">
        <v>11</v>
      </c>
      <c r="D1271" s="54">
        <v>2894000</v>
      </c>
      <c r="E1271" s="5" t="s">
        <v>1219</v>
      </c>
      <c r="F1271" s="4" t="s">
        <v>1044</v>
      </c>
      <c r="G1271" s="54" t="s">
        <v>3774</v>
      </c>
      <c r="H1271" s="54" t="s">
        <v>61</v>
      </c>
      <c r="I1271" s="59">
        <v>10</v>
      </c>
      <c r="J1271" s="6">
        <v>80439000000</v>
      </c>
      <c r="K1271" s="54" t="s">
        <v>34</v>
      </c>
      <c r="L1271" s="59">
        <v>91.09</v>
      </c>
      <c r="M1271" s="231"/>
      <c r="N1271" s="232"/>
      <c r="O1271" s="46">
        <v>42125</v>
      </c>
      <c r="P1271" s="234"/>
      <c r="Q1271" s="234"/>
    </row>
    <row r="1272" spans="1:17" ht="38.25" x14ac:dyDescent="0.2">
      <c r="A1272" s="54">
        <v>1257</v>
      </c>
      <c r="B1272" s="4" t="s">
        <v>154</v>
      </c>
      <c r="C1272" s="61" t="s">
        <v>11</v>
      </c>
      <c r="D1272" s="54">
        <v>2894000</v>
      </c>
      <c r="E1272" s="5" t="s">
        <v>1220</v>
      </c>
      <c r="F1272" s="4" t="s">
        <v>1044</v>
      </c>
      <c r="G1272" s="54" t="s">
        <v>3774</v>
      </c>
      <c r="H1272" s="54" t="s">
        <v>61</v>
      </c>
      <c r="I1272" s="59">
        <v>10</v>
      </c>
      <c r="J1272" s="6">
        <v>80439000000</v>
      </c>
      <c r="K1272" s="54" t="s">
        <v>34</v>
      </c>
      <c r="L1272" s="59">
        <v>95.28</v>
      </c>
      <c r="M1272" s="231"/>
      <c r="N1272" s="232"/>
      <c r="O1272" s="46">
        <v>42125</v>
      </c>
      <c r="P1272" s="234"/>
      <c r="Q1272" s="234"/>
    </row>
    <row r="1273" spans="1:17" ht="38.25" x14ac:dyDescent="0.2">
      <c r="A1273" s="54">
        <v>1258</v>
      </c>
      <c r="B1273" s="4" t="s">
        <v>154</v>
      </c>
      <c r="C1273" s="61" t="s">
        <v>11</v>
      </c>
      <c r="D1273" s="54">
        <v>2894000</v>
      </c>
      <c r="E1273" s="5" t="s">
        <v>1221</v>
      </c>
      <c r="F1273" s="4" t="s">
        <v>1044</v>
      </c>
      <c r="G1273" s="54" t="s">
        <v>3774</v>
      </c>
      <c r="H1273" s="54" t="s">
        <v>61</v>
      </c>
      <c r="I1273" s="59">
        <v>10</v>
      </c>
      <c r="J1273" s="6">
        <v>80439000000</v>
      </c>
      <c r="K1273" s="54" t="s">
        <v>34</v>
      </c>
      <c r="L1273" s="59">
        <v>100.51</v>
      </c>
      <c r="M1273" s="231"/>
      <c r="N1273" s="232"/>
      <c r="O1273" s="46">
        <v>42125</v>
      </c>
      <c r="P1273" s="234"/>
      <c r="Q1273" s="234"/>
    </row>
    <row r="1274" spans="1:17" ht="38.25" x14ac:dyDescent="0.2">
      <c r="A1274" s="54">
        <v>1259</v>
      </c>
      <c r="B1274" s="4" t="s">
        <v>154</v>
      </c>
      <c r="C1274" s="61" t="s">
        <v>11</v>
      </c>
      <c r="D1274" s="54">
        <v>2894000</v>
      </c>
      <c r="E1274" s="5" t="s">
        <v>1222</v>
      </c>
      <c r="F1274" s="4" t="s">
        <v>1044</v>
      </c>
      <c r="G1274" s="54" t="s">
        <v>3774</v>
      </c>
      <c r="H1274" s="54" t="s">
        <v>61</v>
      </c>
      <c r="I1274" s="59">
        <v>10</v>
      </c>
      <c r="J1274" s="6">
        <v>80439000000</v>
      </c>
      <c r="K1274" s="54" t="s">
        <v>34</v>
      </c>
      <c r="L1274" s="59">
        <v>106.79</v>
      </c>
      <c r="M1274" s="231"/>
      <c r="N1274" s="232"/>
      <c r="O1274" s="46">
        <v>42125</v>
      </c>
      <c r="P1274" s="234"/>
      <c r="Q1274" s="234"/>
    </row>
    <row r="1275" spans="1:17" ht="38.25" x14ac:dyDescent="0.2">
      <c r="A1275" s="54">
        <v>1260</v>
      </c>
      <c r="B1275" s="4" t="s">
        <v>154</v>
      </c>
      <c r="C1275" s="61" t="s">
        <v>11</v>
      </c>
      <c r="D1275" s="54">
        <v>2894000</v>
      </c>
      <c r="E1275" s="5" t="s">
        <v>1223</v>
      </c>
      <c r="F1275" s="4" t="s">
        <v>1044</v>
      </c>
      <c r="G1275" s="54" t="s">
        <v>3774</v>
      </c>
      <c r="H1275" s="54" t="s">
        <v>61</v>
      </c>
      <c r="I1275" s="59">
        <v>10</v>
      </c>
      <c r="J1275" s="6">
        <v>80439000000</v>
      </c>
      <c r="K1275" s="54" t="s">
        <v>34</v>
      </c>
      <c r="L1275" s="59">
        <v>136.11000000000001</v>
      </c>
      <c r="M1275" s="231"/>
      <c r="N1275" s="232"/>
      <c r="O1275" s="46">
        <v>42125</v>
      </c>
      <c r="P1275" s="234"/>
      <c r="Q1275" s="234"/>
    </row>
    <row r="1276" spans="1:17" ht="38.25" x14ac:dyDescent="0.2">
      <c r="A1276" s="54">
        <v>1261</v>
      </c>
      <c r="B1276" s="4" t="s">
        <v>154</v>
      </c>
      <c r="C1276" s="61" t="s">
        <v>11</v>
      </c>
      <c r="D1276" s="54">
        <v>2894000</v>
      </c>
      <c r="E1276" s="5" t="s">
        <v>1224</v>
      </c>
      <c r="F1276" s="4" t="s">
        <v>1044</v>
      </c>
      <c r="G1276" s="54" t="s">
        <v>3774</v>
      </c>
      <c r="H1276" s="54" t="s">
        <v>61</v>
      </c>
      <c r="I1276" s="59">
        <v>10</v>
      </c>
      <c r="J1276" s="6">
        <v>80439000000</v>
      </c>
      <c r="K1276" s="54" t="s">
        <v>34</v>
      </c>
      <c r="L1276" s="59">
        <v>138.19999999999999</v>
      </c>
      <c r="M1276" s="231"/>
      <c r="N1276" s="232"/>
      <c r="O1276" s="46">
        <v>42125</v>
      </c>
      <c r="P1276" s="234"/>
      <c r="Q1276" s="234"/>
    </row>
    <row r="1277" spans="1:17" ht="38.25" x14ac:dyDescent="0.2">
      <c r="A1277" s="54">
        <v>1262</v>
      </c>
      <c r="B1277" s="4" t="s">
        <v>154</v>
      </c>
      <c r="C1277" s="61" t="s">
        <v>11</v>
      </c>
      <c r="D1277" s="54">
        <v>2894000</v>
      </c>
      <c r="E1277" s="5" t="s">
        <v>1225</v>
      </c>
      <c r="F1277" s="4" t="s">
        <v>1044</v>
      </c>
      <c r="G1277" s="54" t="s">
        <v>3774</v>
      </c>
      <c r="H1277" s="54" t="s">
        <v>61</v>
      </c>
      <c r="I1277" s="59">
        <v>10</v>
      </c>
      <c r="J1277" s="6">
        <v>80439000000</v>
      </c>
      <c r="K1277" s="54" t="s">
        <v>34</v>
      </c>
      <c r="L1277" s="59">
        <v>188.46</v>
      </c>
      <c r="M1277" s="231"/>
      <c r="N1277" s="232"/>
      <c r="O1277" s="46">
        <v>42125</v>
      </c>
      <c r="P1277" s="234"/>
      <c r="Q1277" s="234"/>
    </row>
    <row r="1278" spans="1:17" ht="38.25" x14ac:dyDescent="0.2">
      <c r="A1278" s="54">
        <v>1263</v>
      </c>
      <c r="B1278" s="4" t="s">
        <v>154</v>
      </c>
      <c r="C1278" s="61" t="s">
        <v>11</v>
      </c>
      <c r="D1278" s="54">
        <v>2894000</v>
      </c>
      <c r="E1278" s="5" t="s">
        <v>1226</v>
      </c>
      <c r="F1278" s="4" t="s">
        <v>1044</v>
      </c>
      <c r="G1278" s="54" t="s">
        <v>3774</v>
      </c>
      <c r="H1278" s="54" t="s">
        <v>61</v>
      </c>
      <c r="I1278" s="59">
        <v>10</v>
      </c>
      <c r="J1278" s="6">
        <v>80439000000</v>
      </c>
      <c r="K1278" s="54" t="s">
        <v>34</v>
      </c>
      <c r="L1278" s="59">
        <v>275.36</v>
      </c>
      <c r="M1278" s="231"/>
      <c r="N1278" s="232"/>
      <c r="O1278" s="46">
        <v>42125</v>
      </c>
      <c r="P1278" s="234"/>
      <c r="Q1278" s="234"/>
    </row>
    <row r="1279" spans="1:17" ht="38.25" x14ac:dyDescent="0.2">
      <c r="A1279" s="54">
        <v>1264</v>
      </c>
      <c r="B1279" s="4" t="s">
        <v>154</v>
      </c>
      <c r="C1279" s="61" t="s">
        <v>11</v>
      </c>
      <c r="D1279" s="54">
        <v>2894000</v>
      </c>
      <c r="E1279" s="5" t="s">
        <v>1227</v>
      </c>
      <c r="F1279" s="4" t="s">
        <v>1044</v>
      </c>
      <c r="G1279" s="54" t="s">
        <v>3774</v>
      </c>
      <c r="H1279" s="54" t="s">
        <v>61</v>
      </c>
      <c r="I1279" s="59">
        <v>2</v>
      </c>
      <c r="J1279" s="6">
        <v>80439000000</v>
      </c>
      <c r="K1279" s="54" t="s">
        <v>34</v>
      </c>
      <c r="L1279" s="59">
        <v>58.63</v>
      </c>
      <c r="M1279" s="231"/>
      <c r="N1279" s="232"/>
      <c r="O1279" s="46">
        <v>42125</v>
      </c>
      <c r="P1279" s="234"/>
      <c r="Q1279" s="234"/>
    </row>
    <row r="1280" spans="1:17" ht="38.25" x14ac:dyDescent="0.2">
      <c r="A1280" s="54">
        <v>1265</v>
      </c>
      <c r="B1280" s="4" t="s">
        <v>154</v>
      </c>
      <c r="C1280" s="61" t="s">
        <v>11</v>
      </c>
      <c r="D1280" s="54">
        <v>2894000</v>
      </c>
      <c r="E1280" s="5" t="s">
        <v>1228</v>
      </c>
      <c r="F1280" s="4" t="s">
        <v>1044</v>
      </c>
      <c r="G1280" s="54" t="s">
        <v>3774</v>
      </c>
      <c r="H1280" s="54" t="s">
        <v>61</v>
      </c>
      <c r="I1280" s="59">
        <v>2</v>
      </c>
      <c r="J1280" s="6">
        <v>80439000000</v>
      </c>
      <c r="K1280" s="54" t="s">
        <v>34</v>
      </c>
      <c r="L1280" s="59">
        <v>146.58000000000001</v>
      </c>
      <c r="M1280" s="231"/>
      <c r="N1280" s="232"/>
      <c r="O1280" s="46">
        <v>42125</v>
      </c>
      <c r="P1280" s="234"/>
      <c r="Q1280" s="234"/>
    </row>
    <row r="1281" spans="1:17" ht="38.25" x14ac:dyDescent="0.2">
      <c r="A1281" s="54">
        <v>1266</v>
      </c>
      <c r="B1281" s="4" t="s">
        <v>154</v>
      </c>
      <c r="C1281" s="61" t="s">
        <v>11</v>
      </c>
      <c r="D1281" s="54">
        <v>2894000</v>
      </c>
      <c r="E1281" s="5" t="s">
        <v>1229</v>
      </c>
      <c r="F1281" s="4" t="s">
        <v>1044</v>
      </c>
      <c r="G1281" s="54" t="s">
        <v>3774</v>
      </c>
      <c r="H1281" s="54" t="s">
        <v>61</v>
      </c>
      <c r="I1281" s="59">
        <v>2</v>
      </c>
      <c r="J1281" s="6">
        <v>80439000000</v>
      </c>
      <c r="K1281" s="54" t="s">
        <v>34</v>
      </c>
      <c r="L1281" s="59">
        <v>198.93</v>
      </c>
      <c r="M1281" s="231"/>
      <c r="N1281" s="232"/>
      <c r="O1281" s="46">
        <v>42125</v>
      </c>
      <c r="P1281" s="234"/>
      <c r="Q1281" s="234"/>
    </row>
    <row r="1282" spans="1:17" ht="38.25" x14ac:dyDescent="0.2">
      <c r="A1282" s="54">
        <v>1267</v>
      </c>
      <c r="B1282" s="4" t="s">
        <v>154</v>
      </c>
      <c r="C1282" s="61" t="s">
        <v>11</v>
      </c>
      <c r="D1282" s="54">
        <v>2894000</v>
      </c>
      <c r="E1282" s="5" t="s">
        <v>1230</v>
      </c>
      <c r="F1282" s="4" t="s">
        <v>1044</v>
      </c>
      <c r="G1282" s="54" t="s">
        <v>3774</v>
      </c>
      <c r="H1282" s="54" t="s">
        <v>61</v>
      </c>
      <c r="I1282" s="59">
        <v>2</v>
      </c>
      <c r="J1282" s="6">
        <v>80439000000</v>
      </c>
      <c r="K1282" s="54" t="s">
        <v>34</v>
      </c>
      <c r="L1282" s="59">
        <v>326.66000000000003</v>
      </c>
      <c r="M1282" s="231"/>
      <c r="N1282" s="232"/>
      <c r="O1282" s="46">
        <v>42125</v>
      </c>
      <c r="P1282" s="234"/>
      <c r="Q1282" s="234"/>
    </row>
    <row r="1283" spans="1:17" ht="38.25" x14ac:dyDescent="0.2">
      <c r="A1283" s="54">
        <v>1268</v>
      </c>
      <c r="B1283" s="4" t="s">
        <v>154</v>
      </c>
      <c r="C1283" s="61" t="s">
        <v>11</v>
      </c>
      <c r="D1283" s="54">
        <v>2894000</v>
      </c>
      <c r="E1283" s="5" t="s">
        <v>1231</v>
      </c>
      <c r="F1283" s="4" t="s">
        <v>1044</v>
      </c>
      <c r="G1283" s="54" t="s">
        <v>3774</v>
      </c>
      <c r="H1283" s="54" t="s">
        <v>61</v>
      </c>
      <c r="I1283" s="59">
        <v>2</v>
      </c>
      <c r="J1283" s="6">
        <v>80439000000</v>
      </c>
      <c r="K1283" s="54" t="s">
        <v>34</v>
      </c>
      <c r="L1283" s="59">
        <v>607.26</v>
      </c>
      <c r="M1283" s="231"/>
      <c r="N1283" s="232"/>
      <c r="O1283" s="46">
        <v>42125</v>
      </c>
      <c r="P1283" s="234"/>
      <c r="Q1283" s="234"/>
    </row>
    <row r="1284" spans="1:17" ht="38.25" x14ac:dyDescent="0.2">
      <c r="A1284" s="54">
        <v>1269</v>
      </c>
      <c r="B1284" s="4" t="s">
        <v>154</v>
      </c>
      <c r="C1284" s="61" t="s">
        <v>11</v>
      </c>
      <c r="D1284" s="54">
        <v>2894530</v>
      </c>
      <c r="E1284" s="5" t="s">
        <v>1235</v>
      </c>
      <c r="F1284" s="4" t="s">
        <v>1236</v>
      </c>
      <c r="G1284" s="54" t="s">
        <v>3774</v>
      </c>
      <c r="H1284" s="54" t="s">
        <v>61</v>
      </c>
      <c r="I1284" s="59">
        <v>8</v>
      </c>
      <c r="J1284" s="6">
        <v>80439000000</v>
      </c>
      <c r="K1284" s="54" t="s">
        <v>34</v>
      </c>
      <c r="L1284" s="59">
        <v>4188</v>
      </c>
      <c r="M1284" s="231"/>
      <c r="N1284" s="232"/>
      <c r="O1284" s="46" t="s">
        <v>209</v>
      </c>
      <c r="P1284" s="234"/>
      <c r="Q1284" s="234"/>
    </row>
    <row r="1285" spans="1:17" ht="51" x14ac:dyDescent="0.2">
      <c r="A1285" s="54">
        <v>1270</v>
      </c>
      <c r="B1285" s="4" t="s">
        <v>154</v>
      </c>
      <c r="C1285" s="61" t="s">
        <v>11</v>
      </c>
      <c r="D1285" s="54">
        <v>2895167</v>
      </c>
      <c r="E1285" s="5" t="s">
        <v>1237</v>
      </c>
      <c r="F1285" s="4" t="s">
        <v>1238</v>
      </c>
      <c r="G1285" s="54" t="s">
        <v>3774</v>
      </c>
      <c r="H1285" s="54" t="s">
        <v>61</v>
      </c>
      <c r="I1285" s="59">
        <v>3</v>
      </c>
      <c r="J1285" s="6">
        <v>80439000000</v>
      </c>
      <c r="K1285" s="54" t="s">
        <v>34</v>
      </c>
      <c r="L1285" s="59">
        <v>785.25</v>
      </c>
      <c r="M1285" s="231"/>
      <c r="N1285" s="232"/>
      <c r="O1285" s="46" t="s">
        <v>818</v>
      </c>
      <c r="P1285" s="234"/>
      <c r="Q1285" s="234"/>
    </row>
    <row r="1286" spans="1:17" ht="38.25" x14ac:dyDescent="0.2">
      <c r="A1286" s="54">
        <v>1271</v>
      </c>
      <c r="B1286" s="4" t="s">
        <v>154</v>
      </c>
      <c r="C1286" s="61" t="s">
        <v>11</v>
      </c>
      <c r="D1286" s="54">
        <v>2895167</v>
      </c>
      <c r="E1286" s="5" t="s">
        <v>1239</v>
      </c>
      <c r="F1286" s="4" t="s">
        <v>1240</v>
      </c>
      <c r="G1286" s="54" t="s">
        <v>3774</v>
      </c>
      <c r="H1286" s="54" t="s">
        <v>61</v>
      </c>
      <c r="I1286" s="59">
        <v>4</v>
      </c>
      <c r="J1286" s="6">
        <v>80439000000</v>
      </c>
      <c r="K1286" s="54" t="s">
        <v>34</v>
      </c>
      <c r="L1286" s="59">
        <v>879.48</v>
      </c>
      <c r="M1286" s="231"/>
      <c r="N1286" s="232"/>
      <c r="O1286" s="46" t="s">
        <v>818</v>
      </c>
      <c r="P1286" s="234"/>
      <c r="Q1286" s="234"/>
    </row>
    <row r="1287" spans="1:17" ht="38.25" x14ac:dyDescent="0.2">
      <c r="A1287" s="54">
        <v>1272</v>
      </c>
      <c r="B1287" s="4" t="s">
        <v>154</v>
      </c>
      <c r="C1287" s="61" t="s">
        <v>11</v>
      </c>
      <c r="D1287" s="54">
        <v>2893170</v>
      </c>
      <c r="E1287" s="5" t="s">
        <v>1268</v>
      </c>
      <c r="F1287" s="4"/>
      <c r="G1287" s="54" t="s">
        <v>3774</v>
      </c>
      <c r="H1287" s="54" t="s">
        <v>61</v>
      </c>
      <c r="I1287" s="59">
        <v>1</v>
      </c>
      <c r="J1287" s="6">
        <v>80439000000</v>
      </c>
      <c r="K1287" s="54" t="s">
        <v>34</v>
      </c>
      <c r="L1287" s="59">
        <v>9946.5</v>
      </c>
      <c r="M1287" s="231"/>
      <c r="N1287" s="232"/>
      <c r="O1287" s="46" t="s">
        <v>251</v>
      </c>
      <c r="P1287" s="234"/>
      <c r="Q1287" s="234"/>
    </row>
    <row r="1288" spans="1:17" ht="38.25" x14ac:dyDescent="0.2">
      <c r="A1288" s="54">
        <v>1273</v>
      </c>
      <c r="B1288" s="4" t="s">
        <v>154</v>
      </c>
      <c r="C1288" s="61" t="s">
        <v>11</v>
      </c>
      <c r="D1288" s="54">
        <v>2893170</v>
      </c>
      <c r="E1288" s="5" t="s">
        <v>709</v>
      </c>
      <c r="F1288" s="4"/>
      <c r="G1288" s="54" t="s">
        <v>3774</v>
      </c>
      <c r="H1288" s="54" t="s">
        <v>61</v>
      </c>
      <c r="I1288" s="59">
        <v>1</v>
      </c>
      <c r="J1288" s="6">
        <v>80439000000</v>
      </c>
      <c r="K1288" s="54" t="s">
        <v>34</v>
      </c>
      <c r="L1288" s="59">
        <v>2617.5</v>
      </c>
      <c r="M1288" s="231"/>
      <c r="N1288" s="232"/>
      <c r="O1288" s="46" t="s">
        <v>251</v>
      </c>
      <c r="P1288" s="234"/>
      <c r="Q1288" s="234"/>
    </row>
    <row r="1289" spans="1:17" ht="38.25" x14ac:dyDescent="0.2">
      <c r="A1289" s="54">
        <v>1274</v>
      </c>
      <c r="B1289" s="4" t="s">
        <v>154</v>
      </c>
      <c r="C1289" s="61" t="s">
        <v>11</v>
      </c>
      <c r="D1289" s="54">
        <v>2896374</v>
      </c>
      <c r="E1289" s="5" t="s">
        <v>714</v>
      </c>
      <c r="F1289" s="4"/>
      <c r="G1289" s="54" t="s">
        <v>3774</v>
      </c>
      <c r="H1289" s="54" t="s">
        <v>61</v>
      </c>
      <c r="I1289" s="59">
        <v>2</v>
      </c>
      <c r="J1289" s="6">
        <v>80439000000</v>
      </c>
      <c r="K1289" s="54" t="s">
        <v>34</v>
      </c>
      <c r="L1289" s="59">
        <v>1361.1</v>
      </c>
      <c r="M1289" s="231"/>
      <c r="N1289" s="232"/>
      <c r="O1289" s="46" t="s">
        <v>818</v>
      </c>
      <c r="P1289" s="234"/>
      <c r="Q1289" s="234"/>
    </row>
    <row r="1290" spans="1:17" ht="38.25" x14ac:dyDescent="0.2">
      <c r="A1290" s="54">
        <v>1275</v>
      </c>
      <c r="B1290" s="4" t="s">
        <v>1284</v>
      </c>
      <c r="C1290" s="61" t="s">
        <v>11</v>
      </c>
      <c r="D1290" s="54">
        <v>2894790</v>
      </c>
      <c r="E1290" s="5" t="s">
        <v>1285</v>
      </c>
      <c r="F1290" s="4" t="s">
        <v>1286</v>
      </c>
      <c r="G1290" s="54" t="s">
        <v>3774</v>
      </c>
      <c r="H1290" s="54" t="s">
        <v>61</v>
      </c>
      <c r="I1290" s="59">
        <v>4</v>
      </c>
      <c r="J1290" s="6">
        <v>80439000000</v>
      </c>
      <c r="K1290" s="54" t="s">
        <v>34</v>
      </c>
      <c r="L1290" s="59">
        <v>314.10000000000002</v>
      </c>
      <c r="M1290" s="231"/>
      <c r="N1290" s="232"/>
      <c r="O1290" s="46">
        <v>42125</v>
      </c>
      <c r="P1290" s="234"/>
      <c r="Q1290" s="234"/>
    </row>
    <row r="1291" spans="1:17" ht="38.25" x14ac:dyDescent="0.2">
      <c r="A1291" s="54">
        <v>1276</v>
      </c>
      <c r="B1291" s="4" t="s">
        <v>1284</v>
      </c>
      <c r="C1291" s="61" t="s">
        <v>11</v>
      </c>
      <c r="D1291" s="54">
        <v>2894790</v>
      </c>
      <c r="E1291" s="5" t="s">
        <v>1287</v>
      </c>
      <c r="F1291" s="4" t="s">
        <v>1286</v>
      </c>
      <c r="G1291" s="54" t="s">
        <v>3774</v>
      </c>
      <c r="H1291" s="54" t="s">
        <v>61</v>
      </c>
      <c r="I1291" s="59">
        <v>5</v>
      </c>
      <c r="J1291" s="6">
        <v>80439000000</v>
      </c>
      <c r="K1291" s="54" t="s">
        <v>34</v>
      </c>
      <c r="L1291" s="59">
        <v>293.16000000000003</v>
      </c>
      <c r="M1291" s="231"/>
      <c r="N1291" s="232"/>
      <c r="O1291" s="46">
        <v>42125</v>
      </c>
      <c r="P1291" s="234"/>
      <c r="Q1291" s="234"/>
    </row>
    <row r="1292" spans="1:17" ht="38.25" x14ac:dyDescent="0.2">
      <c r="A1292" s="54">
        <v>1277</v>
      </c>
      <c r="B1292" s="4" t="s">
        <v>1284</v>
      </c>
      <c r="C1292" s="61" t="s">
        <v>11</v>
      </c>
      <c r="D1292" s="54">
        <v>2894790</v>
      </c>
      <c r="E1292" s="5" t="s">
        <v>1288</v>
      </c>
      <c r="F1292" s="4" t="s">
        <v>1286</v>
      </c>
      <c r="G1292" s="54" t="s">
        <v>3774</v>
      </c>
      <c r="H1292" s="54" t="s">
        <v>61</v>
      </c>
      <c r="I1292" s="59">
        <v>5</v>
      </c>
      <c r="J1292" s="6">
        <v>80439000000</v>
      </c>
      <c r="K1292" s="54" t="s">
        <v>34</v>
      </c>
      <c r="L1292" s="59">
        <v>382.16</v>
      </c>
      <c r="M1292" s="231"/>
      <c r="N1292" s="232"/>
      <c r="O1292" s="46">
        <v>42125</v>
      </c>
      <c r="P1292" s="234"/>
      <c r="Q1292" s="234"/>
    </row>
    <row r="1293" spans="1:17" ht="38.25" x14ac:dyDescent="0.2">
      <c r="A1293" s="54">
        <v>1278</v>
      </c>
      <c r="B1293" s="4" t="s">
        <v>1284</v>
      </c>
      <c r="C1293" s="61" t="s">
        <v>11</v>
      </c>
      <c r="D1293" s="54">
        <v>2894790</v>
      </c>
      <c r="E1293" s="5" t="s">
        <v>1289</v>
      </c>
      <c r="F1293" s="4" t="s">
        <v>1286</v>
      </c>
      <c r="G1293" s="54" t="s">
        <v>3774</v>
      </c>
      <c r="H1293" s="54" t="s">
        <v>61</v>
      </c>
      <c r="I1293" s="59">
        <v>4</v>
      </c>
      <c r="J1293" s="6">
        <v>80439000000</v>
      </c>
      <c r="K1293" s="54" t="s">
        <v>34</v>
      </c>
      <c r="L1293" s="59">
        <v>402.05</v>
      </c>
      <c r="M1293" s="231"/>
      <c r="N1293" s="232"/>
      <c r="O1293" s="46">
        <v>42125</v>
      </c>
      <c r="P1293" s="234"/>
      <c r="Q1293" s="234"/>
    </row>
    <row r="1294" spans="1:17" ht="38.25" x14ac:dyDescent="0.2">
      <c r="A1294" s="54">
        <v>1279</v>
      </c>
      <c r="B1294" s="4" t="s">
        <v>1284</v>
      </c>
      <c r="C1294" s="61" t="s">
        <v>11</v>
      </c>
      <c r="D1294" s="54">
        <v>2894790</v>
      </c>
      <c r="E1294" s="5" t="s">
        <v>1290</v>
      </c>
      <c r="F1294" s="4" t="s">
        <v>1286</v>
      </c>
      <c r="G1294" s="54" t="s">
        <v>3774</v>
      </c>
      <c r="H1294" s="54" t="s">
        <v>61</v>
      </c>
      <c r="I1294" s="59">
        <v>2</v>
      </c>
      <c r="J1294" s="6">
        <v>80439000000</v>
      </c>
      <c r="K1294" s="54" t="s">
        <v>34</v>
      </c>
      <c r="L1294" s="59">
        <v>293.16000000000003</v>
      </c>
      <c r="M1294" s="231"/>
      <c r="N1294" s="232"/>
      <c r="O1294" s="46">
        <v>42125</v>
      </c>
      <c r="P1294" s="234"/>
      <c r="Q1294" s="234"/>
    </row>
    <row r="1295" spans="1:17" ht="38.25" x14ac:dyDescent="0.2">
      <c r="A1295" s="54">
        <v>1280</v>
      </c>
      <c r="B1295" s="4" t="s">
        <v>1284</v>
      </c>
      <c r="C1295" s="61" t="s">
        <v>11</v>
      </c>
      <c r="D1295" s="54">
        <v>2894790</v>
      </c>
      <c r="E1295" s="5" t="s">
        <v>1291</v>
      </c>
      <c r="F1295" s="4" t="s">
        <v>1286</v>
      </c>
      <c r="G1295" s="54" t="s">
        <v>3774</v>
      </c>
      <c r="H1295" s="54" t="s">
        <v>61</v>
      </c>
      <c r="I1295" s="59">
        <v>3</v>
      </c>
      <c r="J1295" s="6">
        <v>80439000000</v>
      </c>
      <c r="K1295" s="54" t="s">
        <v>34</v>
      </c>
      <c r="L1295" s="59">
        <v>1444.86</v>
      </c>
      <c r="M1295" s="231"/>
      <c r="N1295" s="232"/>
      <c r="O1295" s="46">
        <v>42125</v>
      </c>
      <c r="P1295" s="234"/>
      <c r="Q1295" s="234"/>
    </row>
    <row r="1296" spans="1:17" ht="38.25" x14ac:dyDescent="0.2">
      <c r="A1296" s="54">
        <v>1281</v>
      </c>
      <c r="B1296" s="4" t="s">
        <v>1284</v>
      </c>
      <c r="C1296" s="61" t="s">
        <v>11</v>
      </c>
      <c r="D1296" s="54">
        <v>2894790</v>
      </c>
      <c r="E1296" s="5" t="s">
        <v>1292</v>
      </c>
      <c r="F1296" s="4" t="s">
        <v>1286</v>
      </c>
      <c r="G1296" s="54" t="s">
        <v>3774</v>
      </c>
      <c r="H1296" s="54" t="s">
        <v>61</v>
      </c>
      <c r="I1296" s="59">
        <v>3</v>
      </c>
      <c r="J1296" s="6">
        <v>80439000000</v>
      </c>
      <c r="K1296" s="54" t="s">
        <v>34</v>
      </c>
      <c r="L1296" s="59">
        <v>1491.98</v>
      </c>
      <c r="M1296" s="231"/>
      <c r="N1296" s="232"/>
      <c r="O1296" s="46">
        <v>42125</v>
      </c>
      <c r="P1296" s="234"/>
      <c r="Q1296" s="234"/>
    </row>
    <row r="1297" spans="1:17" ht="38.25" x14ac:dyDescent="0.2">
      <c r="A1297" s="54">
        <v>1282</v>
      </c>
      <c r="B1297" s="4" t="s">
        <v>1284</v>
      </c>
      <c r="C1297" s="61" t="s">
        <v>11</v>
      </c>
      <c r="D1297" s="54">
        <v>2894790</v>
      </c>
      <c r="E1297" s="5" t="s">
        <v>1293</v>
      </c>
      <c r="F1297" s="4" t="s">
        <v>1286</v>
      </c>
      <c r="G1297" s="54" t="s">
        <v>3774</v>
      </c>
      <c r="H1297" s="54" t="s">
        <v>61</v>
      </c>
      <c r="I1297" s="59">
        <v>3</v>
      </c>
      <c r="J1297" s="6">
        <v>80439000000</v>
      </c>
      <c r="K1297" s="54" t="s">
        <v>34</v>
      </c>
      <c r="L1297" s="59">
        <v>4083.3</v>
      </c>
      <c r="M1297" s="231"/>
      <c r="N1297" s="232"/>
      <c r="O1297" s="46">
        <v>42125</v>
      </c>
      <c r="P1297" s="234"/>
      <c r="Q1297" s="234"/>
    </row>
    <row r="1298" spans="1:17" ht="38.25" x14ac:dyDescent="0.2">
      <c r="A1298" s="54">
        <v>1283</v>
      </c>
      <c r="B1298" s="4" t="s">
        <v>1284</v>
      </c>
      <c r="C1298" s="61" t="s">
        <v>11</v>
      </c>
      <c r="D1298" s="54">
        <v>2894790</v>
      </c>
      <c r="E1298" s="5" t="s">
        <v>1294</v>
      </c>
      <c r="F1298" s="4" t="s">
        <v>1286</v>
      </c>
      <c r="G1298" s="54" t="s">
        <v>3774</v>
      </c>
      <c r="H1298" s="54" t="s">
        <v>61</v>
      </c>
      <c r="I1298" s="59">
        <v>3</v>
      </c>
      <c r="J1298" s="6">
        <v>80439000000</v>
      </c>
      <c r="K1298" s="54" t="s">
        <v>34</v>
      </c>
      <c r="L1298" s="59">
        <v>4554.45</v>
      </c>
      <c r="M1298" s="231"/>
      <c r="N1298" s="232"/>
      <c r="O1298" s="46">
        <v>42125</v>
      </c>
      <c r="P1298" s="234"/>
      <c r="Q1298" s="234"/>
    </row>
    <row r="1299" spans="1:17" ht="38.25" x14ac:dyDescent="0.2">
      <c r="A1299" s="54">
        <v>1284</v>
      </c>
      <c r="B1299" s="4" t="s">
        <v>1284</v>
      </c>
      <c r="C1299" s="61" t="s">
        <v>11</v>
      </c>
      <c r="D1299" s="54">
        <v>2894790</v>
      </c>
      <c r="E1299" s="5" t="s">
        <v>1295</v>
      </c>
      <c r="F1299" s="4" t="s">
        <v>1286</v>
      </c>
      <c r="G1299" s="54" t="s">
        <v>3774</v>
      </c>
      <c r="H1299" s="54" t="s">
        <v>61</v>
      </c>
      <c r="I1299" s="59">
        <v>2</v>
      </c>
      <c r="J1299" s="6">
        <v>80439000000</v>
      </c>
      <c r="K1299" s="54" t="s">
        <v>34</v>
      </c>
      <c r="L1299" s="59">
        <v>565.38</v>
      </c>
      <c r="M1299" s="231"/>
      <c r="N1299" s="232"/>
      <c r="O1299" s="46">
        <v>42125</v>
      </c>
      <c r="P1299" s="234"/>
      <c r="Q1299" s="234"/>
    </row>
    <row r="1300" spans="1:17" ht="38.25" x14ac:dyDescent="0.2">
      <c r="A1300" s="54">
        <v>1285</v>
      </c>
      <c r="B1300" s="4" t="s">
        <v>1284</v>
      </c>
      <c r="C1300" s="61" t="s">
        <v>11</v>
      </c>
      <c r="D1300" s="54">
        <v>2893170</v>
      </c>
      <c r="E1300" s="5" t="s">
        <v>1296</v>
      </c>
      <c r="F1300" s="4" t="s">
        <v>1286</v>
      </c>
      <c r="G1300" s="54" t="s">
        <v>3774</v>
      </c>
      <c r="H1300" s="54" t="s">
        <v>61</v>
      </c>
      <c r="I1300" s="59">
        <v>2</v>
      </c>
      <c r="J1300" s="6">
        <v>80439000000</v>
      </c>
      <c r="K1300" s="54" t="s">
        <v>34</v>
      </c>
      <c r="L1300" s="59">
        <v>125.64</v>
      </c>
      <c r="M1300" s="231"/>
      <c r="N1300" s="232"/>
      <c r="O1300" s="46">
        <v>42125</v>
      </c>
      <c r="P1300" s="234"/>
      <c r="Q1300" s="234"/>
    </row>
    <row r="1301" spans="1:17" ht="38.25" x14ac:dyDescent="0.2">
      <c r="A1301" s="54">
        <v>1286</v>
      </c>
      <c r="B1301" s="4" t="s">
        <v>1284</v>
      </c>
      <c r="C1301" s="61" t="s">
        <v>11</v>
      </c>
      <c r="D1301" s="54">
        <v>2893170</v>
      </c>
      <c r="E1301" s="5" t="s">
        <v>1297</v>
      </c>
      <c r="F1301" s="4" t="s">
        <v>1286</v>
      </c>
      <c r="G1301" s="54" t="s">
        <v>3774</v>
      </c>
      <c r="H1301" s="54" t="s">
        <v>61</v>
      </c>
      <c r="I1301" s="59">
        <v>2</v>
      </c>
      <c r="J1301" s="6">
        <v>80439000000</v>
      </c>
      <c r="K1301" s="54" t="s">
        <v>34</v>
      </c>
      <c r="L1301" s="59">
        <v>142.38999999999999</v>
      </c>
      <c r="M1301" s="231"/>
      <c r="N1301" s="232"/>
      <c r="O1301" s="46">
        <v>42125</v>
      </c>
      <c r="P1301" s="234"/>
      <c r="Q1301" s="234"/>
    </row>
    <row r="1302" spans="1:17" ht="38.25" x14ac:dyDescent="0.2">
      <c r="A1302" s="54">
        <v>1287</v>
      </c>
      <c r="B1302" s="4" t="s">
        <v>1284</v>
      </c>
      <c r="C1302" s="61" t="s">
        <v>11</v>
      </c>
      <c r="D1302" s="54">
        <v>2893170</v>
      </c>
      <c r="E1302" s="5" t="s">
        <v>1298</v>
      </c>
      <c r="F1302" s="4" t="s">
        <v>1286</v>
      </c>
      <c r="G1302" s="54" t="s">
        <v>3774</v>
      </c>
      <c r="H1302" s="54" t="s">
        <v>61</v>
      </c>
      <c r="I1302" s="59">
        <v>2</v>
      </c>
      <c r="J1302" s="6">
        <v>80439000000</v>
      </c>
      <c r="K1302" s="54" t="s">
        <v>34</v>
      </c>
      <c r="L1302" s="59">
        <v>293.16000000000003</v>
      </c>
      <c r="M1302" s="231"/>
      <c r="N1302" s="232"/>
      <c r="O1302" s="46">
        <v>42125</v>
      </c>
      <c r="P1302" s="234"/>
      <c r="Q1302" s="234"/>
    </row>
    <row r="1303" spans="1:17" ht="38.25" x14ac:dyDescent="0.2">
      <c r="A1303" s="54">
        <v>1288</v>
      </c>
      <c r="B1303" s="4" t="s">
        <v>1284</v>
      </c>
      <c r="C1303" s="61" t="s">
        <v>11</v>
      </c>
      <c r="D1303" s="54">
        <v>2716010</v>
      </c>
      <c r="E1303" s="5" t="s">
        <v>1299</v>
      </c>
      <c r="F1303" s="4"/>
      <c r="G1303" s="54" t="s">
        <v>3774</v>
      </c>
      <c r="H1303" s="54" t="s">
        <v>61</v>
      </c>
      <c r="I1303" s="59">
        <v>1</v>
      </c>
      <c r="J1303" s="6">
        <v>80439000000</v>
      </c>
      <c r="K1303" s="54" t="s">
        <v>34</v>
      </c>
      <c r="L1303" s="59">
        <v>47115</v>
      </c>
      <c r="M1303" s="231"/>
      <c r="N1303" s="232"/>
      <c r="O1303" s="46">
        <v>42125</v>
      </c>
      <c r="P1303" s="234"/>
      <c r="Q1303" s="234"/>
    </row>
    <row r="1304" spans="1:17" ht="38.25" x14ac:dyDescent="0.2">
      <c r="A1304" s="54">
        <v>1289</v>
      </c>
      <c r="B1304" s="4" t="s">
        <v>154</v>
      </c>
      <c r="C1304" s="61" t="s">
        <v>179</v>
      </c>
      <c r="D1304" s="54">
        <v>2895440</v>
      </c>
      <c r="E1304" s="5" t="s">
        <v>1324</v>
      </c>
      <c r="F1304" s="4" t="s">
        <v>444</v>
      </c>
      <c r="G1304" s="54" t="s">
        <v>3774</v>
      </c>
      <c r="H1304" s="54" t="s">
        <v>696</v>
      </c>
      <c r="I1304" s="59">
        <v>8</v>
      </c>
      <c r="J1304" s="6">
        <v>80439000000</v>
      </c>
      <c r="K1304" s="54" t="s">
        <v>34</v>
      </c>
      <c r="L1304" s="59">
        <v>2177.7600000000002</v>
      </c>
      <c r="M1304" s="231"/>
      <c r="N1304" s="232"/>
      <c r="O1304" s="46">
        <v>42095</v>
      </c>
      <c r="P1304" s="234"/>
      <c r="Q1304" s="234"/>
    </row>
    <row r="1305" spans="1:17" ht="38.25" x14ac:dyDescent="0.2">
      <c r="A1305" s="54">
        <v>1290</v>
      </c>
      <c r="B1305" s="4" t="s">
        <v>154</v>
      </c>
      <c r="C1305" s="61" t="s">
        <v>179</v>
      </c>
      <c r="D1305" s="54">
        <v>2895440</v>
      </c>
      <c r="E1305" s="5" t="s">
        <v>1325</v>
      </c>
      <c r="F1305" s="4" t="s">
        <v>444</v>
      </c>
      <c r="G1305" s="54" t="s">
        <v>3774</v>
      </c>
      <c r="H1305" s="54" t="s">
        <v>696</v>
      </c>
      <c r="I1305" s="59">
        <v>10</v>
      </c>
      <c r="J1305" s="6">
        <v>80439000000</v>
      </c>
      <c r="K1305" s="54" t="s">
        <v>34</v>
      </c>
      <c r="L1305" s="59">
        <v>2722.2</v>
      </c>
      <c r="M1305" s="231"/>
      <c r="N1305" s="232"/>
      <c r="O1305" s="46">
        <v>42095</v>
      </c>
      <c r="P1305" s="234"/>
      <c r="Q1305" s="234"/>
    </row>
    <row r="1306" spans="1:17" ht="38.25" x14ac:dyDescent="0.2">
      <c r="A1306" s="54">
        <v>1291</v>
      </c>
      <c r="B1306" s="4" t="s">
        <v>154</v>
      </c>
      <c r="C1306" s="61" t="s">
        <v>179</v>
      </c>
      <c r="D1306" s="54">
        <v>2895440</v>
      </c>
      <c r="E1306" s="5" t="s">
        <v>1326</v>
      </c>
      <c r="F1306" s="4" t="s">
        <v>444</v>
      </c>
      <c r="G1306" s="54" t="s">
        <v>3774</v>
      </c>
      <c r="H1306" s="54" t="s">
        <v>696</v>
      </c>
      <c r="I1306" s="59">
        <v>6</v>
      </c>
      <c r="J1306" s="6">
        <v>80439000000</v>
      </c>
      <c r="K1306" s="54" t="s">
        <v>34</v>
      </c>
      <c r="L1306" s="59">
        <v>1444.86</v>
      </c>
      <c r="M1306" s="231"/>
      <c r="N1306" s="232"/>
      <c r="O1306" s="46">
        <v>42095</v>
      </c>
      <c r="P1306" s="234"/>
      <c r="Q1306" s="234"/>
    </row>
    <row r="1307" spans="1:17" ht="38.25" x14ac:dyDescent="0.2">
      <c r="A1307" s="54">
        <v>1292</v>
      </c>
      <c r="B1307" s="4" t="s">
        <v>154</v>
      </c>
      <c r="C1307" s="61" t="s">
        <v>179</v>
      </c>
      <c r="D1307" s="54">
        <v>2895440</v>
      </c>
      <c r="E1307" s="5" t="s">
        <v>1327</v>
      </c>
      <c r="F1307" s="4" t="s">
        <v>444</v>
      </c>
      <c r="G1307" s="54" t="s">
        <v>3774</v>
      </c>
      <c r="H1307" s="54" t="s">
        <v>835</v>
      </c>
      <c r="I1307" s="59">
        <v>6</v>
      </c>
      <c r="J1307" s="6">
        <v>80439000000</v>
      </c>
      <c r="K1307" s="54" t="s">
        <v>34</v>
      </c>
      <c r="L1307" s="59">
        <v>1444.86</v>
      </c>
      <c r="M1307" s="231"/>
      <c r="N1307" s="232"/>
      <c r="O1307" s="46">
        <v>42095</v>
      </c>
      <c r="P1307" s="234"/>
      <c r="Q1307" s="234"/>
    </row>
    <row r="1308" spans="1:17" ht="38.25" x14ac:dyDescent="0.2">
      <c r="A1308" s="54">
        <v>1293</v>
      </c>
      <c r="B1308" s="4" t="s">
        <v>154</v>
      </c>
      <c r="C1308" s="61" t="s">
        <v>179</v>
      </c>
      <c r="D1308" s="54">
        <v>2895440</v>
      </c>
      <c r="E1308" s="5" t="s">
        <v>1328</v>
      </c>
      <c r="F1308" s="4" t="s">
        <v>444</v>
      </c>
      <c r="G1308" s="54" t="s">
        <v>3774</v>
      </c>
      <c r="H1308" s="54" t="s">
        <v>835</v>
      </c>
      <c r="I1308" s="59">
        <v>6</v>
      </c>
      <c r="J1308" s="6">
        <v>80439000000</v>
      </c>
      <c r="K1308" s="54" t="s">
        <v>34</v>
      </c>
      <c r="L1308" s="59">
        <v>1444.86</v>
      </c>
      <c r="M1308" s="231"/>
      <c r="N1308" s="232"/>
      <c r="O1308" s="46">
        <v>42095</v>
      </c>
      <c r="P1308" s="234"/>
      <c r="Q1308" s="234"/>
    </row>
    <row r="1309" spans="1:17" ht="38.25" x14ac:dyDescent="0.2">
      <c r="A1309" s="54">
        <v>1294</v>
      </c>
      <c r="B1309" s="4" t="s">
        <v>154</v>
      </c>
      <c r="C1309" s="61" t="s">
        <v>179</v>
      </c>
      <c r="D1309" s="54">
        <v>2895440</v>
      </c>
      <c r="E1309" s="5" t="s">
        <v>1329</v>
      </c>
      <c r="F1309" s="4" t="s">
        <v>444</v>
      </c>
      <c r="G1309" s="54" t="s">
        <v>3774</v>
      </c>
      <c r="H1309" s="54" t="s">
        <v>696</v>
      </c>
      <c r="I1309" s="59">
        <v>6</v>
      </c>
      <c r="J1309" s="6">
        <v>80439000000</v>
      </c>
      <c r="K1309" s="54" t="s">
        <v>34</v>
      </c>
      <c r="L1309" s="59">
        <v>1758.96</v>
      </c>
      <c r="M1309" s="231"/>
      <c r="N1309" s="232"/>
      <c r="O1309" s="46">
        <v>42095</v>
      </c>
      <c r="P1309" s="234"/>
      <c r="Q1309" s="234"/>
    </row>
    <row r="1310" spans="1:17" ht="38.25" x14ac:dyDescent="0.2">
      <c r="A1310" s="54">
        <v>1295</v>
      </c>
      <c r="B1310" s="4"/>
      <c r="C1310" s="94" t="s">
        <v>162</v>
      </c>
      <c r="D1310" s="60">
        <v>2893130</v>
      </c>
      <c r="E1310" s="22" t="s">
        <v>164</v>
      </c>
      <c r="F1310" s="7" t="s">
        <v>1116</v>
      </c>
      <c r="G1310" s="54" t="s">
        <v>3774</v>
      </c>
      <c r="H1310" s="54" t="s">
        <v>61</v>
      </c>
      <c r="I1310" s="24">
        <v>8</v>
      </c>
      <c r="J1310" s="6">
        <v>80439000000</v>
      </c>
      <c r="K1310" s="54" t="s">
        <v>34</v>
      </c>
      <c r="L1310" s="24">
        <v>1926.48</v>
      </c>
      <c r="M1310" s="231"/>
      <c r="N1310" s="232"/>
      <c r="O1310" s="96" t="s">
        <v>156</v>
      </c>
      <c r="P1310" s="234"/>
      <c r="Q1310" s="234"/>
    </row>
    <row r="1311" spans="1:17" ht="38.25" x14ac:dyDescent="0.2">
      <c r="A1311" s="54">
        <v>1296</v>
      </c>
      <c r="B1311" s="4"/>
      <c r="C1311" s="20" t="s">
        <v>11</v>
      </c>
      <c r="D1311" s="21">
        <v>2893191</v>
      </c>
      <c r="E1311" s="22" t="s">
        <v>1117</v>
      </c>
      <c r="F1311" s="7" t="s">
        <v>1118</v>
      </c>
      <c r="G1311" s="54" t="s">
        <v>3774</v>
      </c>
      <c r="H1311" s="54" t="s">
        <v>61</v>
      </c>
      <c r="I1311" s="24">
        <v>2</v>
      </c>
      <c r="J1311" s="6">
        <v>80439000000</v>
      </c>
      <c r="K1311" s="54" t="s">
        <v>34</v>
      </c>
      <c r="L1311" s="24">
        <v>1109.82</v>
      </c>
      <c r="M1311" s="231"/>
      <c r="N1311" s="232"/>
      <c r="O1311" s="96" t="s">
        <v>156</v>
      </c>
      <c r="P1311" s="234"/>
      <c r="Q1311" s="234"/>
    </row>
    <row r="1312" spans="1:17" ht="38.25" x14ac:dyDescent="0.2">
      <c r="A1312" s="54">
        <v>1297</v>
      </c>
      <c r="B1312" s="4"/>
      <c r="C1312" s="20" t="s">
        <v>11</v>
      </c>
      <c r="D1312" s="21">
        <v>2893191</v>
      </c>
      <c r="E1312" s="22" t="s">
        <v>1119</v>
      </c>
      <c r="F1312" s="7" t="s">
        <v>1118</v>
      </c>
      <c r="G1312" s="54" t="s">
        <v>3774</v>
      </c>
      <c r="H1312" s="54" t="s">
        <v>61</v>
      </c>
      <c r="I1312" s="24">
        <v>2</v>
      </c>
      <c r="J1312" s="6">
        <v>80439000000</v>
      </c>
      <c r="K1312" s="54" t="s">
        <v>34</v>
      </c>
      <c r="L1312" s="24">
        <v>1361.1</v>
      </c>
      <c r="M1312" s="231"/>
      <c r="N1312" s="232"/>
      <c r="O1312" s="96" t="s">
        <v>156</v>
      </c>
      <c r="P1312" s="234"/>
      <c r="Q1312" s="234"/>
    </row>
    <row r="1313" spans="1:17" ht="38.25" x14ac:dyDescent="0.2">
      <c r="A1313" s="54">
        <v>1298</v>
      </c>
      <c r="B1313" s="4"/>
      <c r="C1313" s="20" t="s">
        <v>11</v>
      </c>
      <c r="D1313" s="21">
        <v>2893191</v>
      </c>
      <c r="E1313" s="22" t="s">
        <v>1120</v>
      </c>
      <c r="F1313" s="7" t="s">
        <v>1118</v>
      </c>
      <c r="G1313" s="54" t="s">
        <v>3774</v>
      </c>
      <c r="H1313" s="54" t="s">
        <v>61</v>
      </c>
      <c r="I1313" s="24">
        <v>2</v>
      </c>
      <c r="J1313" s="6">
        <v>80439000000</v>
      </c>
      <c r="K1313" s="54" t="s">
        <v>34</v>
      </c>
      <c r="L1313" s="24">
        <v>879.48</v>
      </c>
      <c r="M1313" s="231"/>
      <c r="N1313" s="232"/>
      <c r="O1313" s="96" t="s">
        <v>156</v>
      </c>
      <c r="P1313" s="234"/>
      <c r="Q1313" s="234"/>
    </row>
    <row r="1314" spans="1:17" ht="38.25" x14ac:dyDescent="0.2">
      <c r="A1314" s="54">
        <v>1299</v>
      </c>
      <c r="B1314" s="4"/>
      <c r="C1314" s="20" t="s">
        <v>11</v>
      </c>
      <c r="D1314" s="21">
        <v>2893191</v>
      </c>
      <c r="E1314" s="22" t="s">
        <v>1121</v>
      </c>
      <c r="F1314" s="7" t="s">
        <v>1122</v>
      </c>
      <c r="G1314" s="54" t="s">
        <v>3774</v>
      </c>
      <c r="H1314" s="54" t="s">
        <v>61</v>
      </c>
      <c r="I1314" s="24">
        <v>4</v>
      </c>
      <c r="J1314" s="6">
        <v>80439000000</v>
      </c>
      <c r="K1314" s="54" t="s">
        <v>34</v>
      </c>
      <c r="L1314" s="24">
        <v>87948</v>
      </c>
      <c r="M1314" s="231"/>
      <c r="N1314" s="232"/>
      <c r="O1314" s="96" t="s">
        <v>156</v>
      </c>
      <c r="P1314" s="234"/>
      <c r="Q1314" s="234"/>
    </row>
    <row r="1315" spans="1:17" ht="38.25" x14ac:dyDescent="0.2">
      <c r="A1315" s="54">
        <v>1300</v>
      </c>
      <c r="B1315" s="4"/>
      <c r="C1315" s="20" t="s">
        <v>11</v>
      </c>
      <c r="D1315" s="21">
        <v>2893191</v>
      </c>
      <c r="E1315" s="22" t="s">
        <v>1123</v>
      </c>
      <c r="F1315" s="7" t="s">
        <v>1122</v>
      </c>
      <c r="G1315" s="54" t="s">
        <v>3774</v>
      </c>
      <c r="H1315" s="54" t="s">
        <v>61</v>
      </c>
      <c r="I1315" s="24">
        <v>1</v>
      </c>
      <c r="J1315" s="6">
        <v>80439000000</v>
      </c>
      <c r="K1315" s="54" t="s">
        <v>34</v>
      </c>
      <c r="L1315" s="24">
        <v>27222</v>
      </c>
      <c r="M1315" s="231"/>
      <c r="N1315" s="232"/>
      <c r="O1315" s="96" t="s">
        <v>156</v>
      </c>
      <c r="P1315" s="234"/>
      <c r="Q1315" s="234"/>
    </row>
    <row r="1316" spans="1:17" x14ac:dyDescent="0.2">
      <c r="A1316" s="54">
        <v>1301</v>
      </c>
      <c r="B1316" s="4"/>
      <c r="C1316" s="20" t="s">
        <v>13</v>
      </c>
      <c r="D1316" s="21">
        <v>2413290</v>
      </c>
      <c r="E1316" s="22" t="s">
        <v>2086</v>
      </c>
      <c r="F1316" s="7" t="s">
        <v>2773</v>
      </c>
      <c r="G1316" s="54" t="s">
        <v>3774</v>
      </c>
      <c r="H1316" s="54"/>
      <c r="I1316" s="24"/>
      <c r="J1316" s="6"/>
      <c r="K1316" s="54"/>
      <c r="L1316" s="24">
        <v>55700</v>
      </c>
      <c r="M1316" s="231"/>
      <c r="N1316" s="232"/>
      <c r="O1316" s="46"/>
      <c r="P1316" s="234"/>
      <c r="Q1316" s="234"/>
    </row>
    <row r="1317" spans="1:17" ht="229.5" x14ac:dyDescent="0.2">
      <c r="A1317" s="54">
        <v>1302</v>
      </c>
      <c r="B1317" s="4"/>
      <c r="C1317" s="61" t="s">
        <v>12</v>
      </c>
      <c r="D1317" s="54">
        <v>363000</v>
      </c>
      <c r="E1317" s="5" t="s">
        <v>1899</v>
      </c>
      <c r="F1317" s="4" t="s">
        <v>1900</v>
      </c>
      <c r="G1317" s="54" t="s">
        <v>3774</v>
      </c>
      <c r="H1317" s="54" t="s">
        <v>616</v>
      </c>
      <c r="I1317" s="59">
        <v>1</v>
      </c>
      <c r="J1317" s="6">
        <v>80439000000</v>
      </c>
      <c r="K1317" s="54" t="s">
        <v>34</v>
      </c>
      <c r="L1317" s="59">
        <v>122249.47</v>
      </c>
      <c r="M1317" s="231"/>
      <c r="N1317" s="232"/>
      <c r="O1317" s="46">
        <v>42063</v>
      </c>
      <c r="P1317" s="234"/>
      <c r="Q1317" s="234"/>
    </row>
    <row r="1318" spans="1:17" ht="267.75" x14ac:dyDescent="0.2">
      <c r="A1318" s="54">
        <v>1303</v>
      </c>
      <c r="B1318" s="4"/>
      <c r="C1318" s="61" t="s">
        <v>12</v>
      </c>
      <c r="D1318" s="54">
        <v>363000</v>
      </c>
      <c r="E1318" s="5" t="s">
        <v>1901</v>
      </c>
      <c r="F1318" s="4" t="s">
        <v>1902</v>
      </c>
      <c r="G1318" s="54" t="s">
        <v>3774</v>
      </c>
      <c r="H1318" s="54" t="s">
        <v>61</v>
      </c>
      <c r="I1318" s="59">
        <v>2</v>
      </c>
      <c r="J1318" s="6">
        <v>80439000000</v>
      </c>
      <c r="K1318" s="54" t="s">
        <v>34</v>
      </c>
      <c r="L1318" s="59">
        <v>5198.7</v>
      </c>
      <c r="M1318" s="231"/>
      <c r="N1318" s="232"/>
      <c r="O1318" s="46">
        <v>42063</v>
      </c>
      <c r="P1318" s="234"/>
      <c r="Q1318" s="234"/>
    </row>
    <row r="1319" spans="1:17" ht="267.75" x14ac:dyDescent="0.2">
      <c r="A1319" s="54">
        <v>1304</v>
      </c>
      <c r="B1319" s="4"/>
      <c r="C1319" s="61" t="s">
        <v>12</v>
      </c>
      <c r="D1319" s="54">
        <v>363000</v>
      </c>
      <c r="E1319" s="5" t="s">
        <v>2419</v>
      </c>
      <c r="F1319" s="4" t="s">
        <v>1902</v>
      </c>
      <c r="G1319" s="54" t="s">
        <v>3774</v>
      </c>
      <c r="H1319" s="54" t="s">
        <v>61</v>
      </c>
      <c r="I1319" s="59">
        <v>2</v>
      </c>
      <c r="J1319" s="6">
        <v>80439000000</v>
      </c>
      <c r="K1319" s="54" t="s">
        <v>34</v>
      </c>
      <c r="L1319" s="59">
        <v>5198.7</v>
      </c>
      <c r="M1319" s="231"/>
      <c r="N1319" s="232"/>
      <c r="O1319" s="46" t="s">
        <v>469</v>
      </c>
      <c r="P1319" s="234"/>
      <c r="Q1319" s="234"/>
    </row>
    <row r="1320" spans="1:17" ht="38.25" x14ac:dyDescent="0.2">
      <c r="A1320" s="54">
        <v>1305</v>
      </c>
      <c r="B1320" s="4"/>
      <c r="C1320" s="94" t="s">
        <v>11</v>
      </c>
      <c r="D1320" s="60">
        <v>2894460</v>
      </c>
      <c r="E1320" s="22" t="s">
        <v>2782</v>
      </c>
      <c r="F1320" s="7" t="s">
        <v>2783</v>
      </c>
      <c r="G1320" s="54" t="s">
        <v>3774</v>
      </c>
      <c r="H1320" s="54" t="s">
        <v>61</v>
      </c>
      <c r="I1320" s="24">
        <v>30</v>
      </c>
      <c r="J1320" s="6">
        <v>80439000000</v>
      </c>
      <c r="K1320" s="54" t="s">
        <v>34</v>
      </c>
      <c r="L1320" s="24">
        <v>7852.5</v>
      </c>
      <c r="M1320" s="231"/>
      <c r="N1320" s="232"/>
      <c r="O1320" s="96" t="s">
        <v>251</v>
      </c>
      <c r="P1320" s="234"/>
      <c r="Q1320" s="234"/>
    </row>
    <row r="1321" spans="1:17" ht="38.25" x14ac:dyDescent="0.2">
      <c r="A1321" s="54">
        <v>1306</v>
      </c>
      <c r="B1321" s="4"/>
      <c r="C1321" s="94" t="s">
        <v>11</v>
      </c>
      <c r="D1321" s="60">
        <v>2894460</v>
      </c>
      <c r="E1321" s="22" t="s">
        <v>2784</v>
      </c>
      <c r="F1321" s="7" t="s">
        <v>2783</v>
      </c>
      <c r="G1321" s="54" t="s">
        <v>3774</v>
      </c>
      <c r="H1321" s="54" t="s">
        <v>61</v>
      </c>
      <c r="I1321" s="24">
        <v>25</v>
      </c>
      <c r="J1321" s="6">
        <v>80439000000</v>
      </c>
      <c r="K1321" s="54" t="s">
        <v>34</v>
      </c>
      <c r="L1321" s="24">
        <v>6543.75</v>
      </c>
      <c r="M1321" s="231"/>
      <c r="N1321" s="232"/>
      <c r="O1321" s="96" t="s">
        <v>251</v>
      </c>
      <c r="P1321" s="234"/>
      <c r="Q1321" s="234"/>
    </row>
    <row r="1322" spans="1:17" ht="38.25" x14ac:dyDescent="0.2">
      <c r="A1322" s="54">
        <v>1307</v>
      </c>
      <c r="B1322" s="4"/>
      <c r="C1322" s="94" t="s">
        <v>11</v>
      </c>
      <c r="D1322" s="60">
        <v>2894460</v>
      </c>
      <c r="E1322" s="22" t="s">
        <v>2785</v>
      </c>
      <c r="F1322" s="7" t="s">
        <v>2783</v>
      </c>
      <c r="G1322" s="54" t="s">
        <v>3774</v>
      </c>
      <c r="H1322" s="54" t="s">
        <v>61</v>
      </c>
      <c r="I1322" s="24">
        <v>25</v>
      </c>
      <c r="J1322" s="6">
        <v>80439000000</v>
      </c>
      <c r="K1322" s="54" t="s">
        <v>34</v>
      </c>
      <c r="L1322" s="24">
        <v>6543.75</v>
      </c>
      <c r="M1322" s="231"/>
      <c r="N1322" s="232"/>
      <c r="O1322" s="96" t="s">
        <v>251</v>
      </c>
      <c r="P1322" s="234"/>
      <c r="Q1322" s="234"/>
    </row>
    <row r="1323" spans="1:17" ht="38.25" x14ac:dyDescent="0.2">
      <c r="A1323" s="54">
        <v>1308</v>
      </c>
      <c r="B1323" s="4"/>
      <c r="C1323" s="61" t="s">
        <v>11</v>
      </c>
      <c r="D1323" s="54">
        <v>3312290</v>
      </c>
      <c r="E1323" s="5" t="s">
        <v>1931</v>
      </c>
      <c r="F1323" s="4" t="s">
        <v>1932</v>
      </c>
      <c r="G1323" s="54">
        <v>796</v>
      </c>
      <c r="H1323" s="54" t="s">
        <v>61</v>
      </c>
      <c r="I1323" s="59">
        <v>1</v>
      </c>
      <c r="J1323" s="6">
        <v>80439000000</v>
      </c>
      <c r="K1323" s="54" t="s">
        <v>34</v>
      </c>
      <c r="L1323" s="59">
        <v>628.20000000000005</v>
      </c>
      <c r="M1323" s="231">
        <f>SUM(L1323:L1356)</f>
        <v>1116540.72</v>
      </c>
      <c r="N1323" s="232" t="s">
        <v>3657</v>
      </c>
      <c r="O1323" s="96" t="s">
        <v>1736</v>
      </c>
      <c r="P1323" s="234" t="s">
        <v>3781</v>
      </c>
      <c r="Q1323" s="234" t="s">
        <v>3764</v>
      </c>
    </row>
    <row r="1324" spans="1:17" ht="38.25" x14ac:dyDescent="0.2">
      <c r="A1324" s="54">
        <v>1309</v>
      </c>
      <c r="B1324" s="4"/>
      <c r="C1324" s="61" t="s">
        <v>11</v>
      </c>
      <c r="D1324" s="54">
        <v>3312290</v>
      </c>
      <c r="E1324" s="5" t="s">
        <v>1933</v>
      </c>
      <c r="F1324" s="4"/>
      <c r="G1324" s="54">
        <v>796</v>
      </c>
      <c r="H1324" s="54" t="s">
        <v>61</v>
      </c>
      <c r="I1324" s="59">
        <v>3</v>
      </c>
      <c r="J1324" s="6">
        <v>80439000000</v>
      </c>
      <c r="K1324" s="54" t="s">
        <v>34</v>
      </c>
      <c r="L1324" s="59">
        <v>6910.2</v>
      </c>
      <c r="M1324" s="231"/>
      <c r="N1324" s="232"/>
      <c r="O1324" s="96" t="s">
        <v>1736</v>
      </c>
      <c r="P1324" s="234"/>
      <c r="Q1324" s="234"/>
    </row>
    <row r="1325" spans="1:17" ht="38.25" x14ac:dyDescent="0.2">
      <c r="A1325" s="54">
        <v>1310</v>
      </c>
      <c r="B1325" s="4"/>
      <c r="C1325" s="61" t="s">
        <v>11</v>
      </c>
      <c r="D1325" s="54">
        <v>3312290</v>
      </c>
      <c r="E1325" s="5" t="s">
        <v>1934</v>
      </c>
      <c r="F1325" s="4" t="s">
        <v>1935</v>
      </c>
      <c r="G1325" s="54">
        <v>796</v>
      </c>
      <c r="H1325" s="54" t="s">
        <v>61</v>
      </c>
      <c r="I1325" s="59">
        <v>2</v>
      </c>
      <c r="J1325" s="6">
        <v>80439000000</v>
      </c>
      <c r="K1325" s="54" t="s">
        <v>34</v>
      </c>
      <c r="L1325" s="59">
        <v>1080.6099999999999</v>
      </c>
      <c r="M1325" s="231"/>
      <c r="N1325" s="232"/>
      <c r="O1325" s="96" t="s">
        <v>1736</v>
      </c>
      <c r="P1325" s="234"/>
      <c r="Q1325" s="234"/>
    </row>
    <row r="1326" spans="1:17" ht="38.25" x14ac:dyDescent="0.2">
      <c r="A1326" s="54">
        <v>1311</v>
      </c>
      <c r="B1326" s="4"/>
      <c r="C1326" s="61" t="s">
        <v>15</v>
      </c>
      <c r="D1326" s="54">
        <v>3313100</v>
      </c>
      <c r="E1326" s="5" t="s">
        <v>1936</v>
      </c>
      <c r="F1326" s="4"/>
      <c r="G1326" s="54">
        <v>796</v>
      </c>
      <c r="H1326" s="54" t="s">
        <v>61</v>
      </c>
      <c r="I1326" s="59">
        <v>1</v>
      </c>
      <c r="J1326" s="6">
        <v>80439000000</v>
      </c>
      <c r="K1326" s="54" t="s">
        <v>34</v>
      </c>
      <c r="L1326" s="59">
        <v>39157.800000000003</v>
      </c>
      <c r="M1326" s="231"/>
      <c r="N1326" s="232"/>
      <c r="O1326" s="96" t="s">
        <v>1736</v>
      </c>
      <c r="P1326" s="234"/>
      <c r="Q1326" s="234"/>
    </row>
    <row r="1327" spans="1:17" ht="38.25" x14ac:dyDescent="0.2">
      <c r="A1327" s="54">
        <v>1312</v>
      </c>
      <c r="B1327" s="4"/>
      <c r="C1327" s="61" t="s">
        <v>15</v>
      </c>
      <c r="D1327" s="54">
        <v>3313100</v>
      </c>
      <c r="E1327" s="5" t="s">
        <v>1937</v>
      </c>
      <c r="F1327" s="4"/>
      <c r="G1327" s="54">
        <v>796</v>
      </c>
      <c r="H1327" s="54" t="s">
        <v>61</v>
      </c>
      <c r="I1327" s="59">
        <v>1</v>
      </c>
      <c r="J1327" s="6">
        <v>80439000000</v>
      </c>
      <c r="K1327" s="54" t="s">
        <v>34</v>
      </c>
      <c r="L1327" s="59">
        <v>23348.1</v>
      </c>
      <c r="M1327" s="231"/>
      <c r="N1327" s="232"/>
      <c r="O1327" s="96" t="s">
        <v>1736</v>
      </c>
      <c r="P1327" s="234"/>
      <c r="Q1327" s="234"/>
    </row>
    <row r="1328" spans="1:17" ht="38.25" x14ac:dyDescent="0.2">
      <c r="A1328" s="54">
        <v>1313</v>
      </c>
      <c r="B1328" s="4"/>
      <c r="C1328" s="61" t="s">
        <v>15</v>
      </c>
      <c r="D1328" s="54">
        <v>3313100</v>
      </c>
      <c r="E1328" s="5" t="s">
        <v>1938</v>
      </c>
      <c r="F1328" s="4"/>
      <c r="G1328" s="54">
        <v>796</v>
      </c>
      <c r="H1328" s="54" t="s">
        <v>61</v>
      </c>
      <c r="I1328" s="59">
        <v>1</v>
      </c>
      <c r="J1328" s="6">
        <v>80439000000</v>
      </c>
      <c r="K1328" s="54" t="s">
        <v>34</v>
      </c>
      <c r="L1328" s="59">
        <v>105537.60000000001</v>
      </c>
      <c r="M1328" s="231"/>
      <c r="N1328" s="232"/>
      <c r="O1328" s="96" t="s">
        <v>1736</v>
      </c>
      <c r="P1328" s="234"/>
      <c r="Q1328" s="234"/>
    </row>
    <row r="1329" spans="1:17" ht="38.25" x14ac:dyDescent="0.2">
      <c r="A1329" s="54">
        <v>1314</v>
      </c>
      <c r="B1329" s="4"/>
      <c r="C1329" s="61" t="s">
        <v>15</v>
      </c>
      <c r="D1329" s="54">
        <v>3313100</v>
      </c>
      <c r="E1329" s="5" t="s">
        <v>1939</v>
      </c>
      <c r="F1329" s="4"/>
      <c r="G1329" s="54">
        <v>796</v>
      </c>
      <c r="H1329" s="54" t="s">
        <v>61</v>
      </c>
      <c r="I1329" s="59">
        <v>1</v>
      </c>
      <c r="J1329" s="6">
        <v>80439000000</v>
      </c>
      <c r="K1329" s="54" t="s">
        <v>34</v>
      </c>
      <c r="L1329" s="59">
        <v>47115</v>
      </c>
      <c r="M1329" s="231"/>
      <c r="N1329" s="232"/>
      <c r="O1329" s="96" t="s">
        <v>1736</v>
      </c>
      <c r="P1329" s="234"/>
      <c r="Q1329" s="234"/>
    </row>
    <row r="1330" spans="1:17" ht="38.25" x14ac:dyDescent="0.2">
      <c r="A1330" s="54">
        <v>1315</v>
      </c>
      <c r="B1330" s="4"/>
      <c r="C1330" s="61" t="s">
        <v>15</v>
      </c>
      <c r="D1330" s="54">
        <v>3313100</v>
      </c>
      <c r="E1330" s="5" t="s">
        <v>1940</v>
      </c>
      <c r="F1330" s="4"/>
      <c r="G1330" s="54">
        <v>796</v>
      </c>
      <c r="H1330" s="54" t="s">
        <v>61</v>
      </c>
      <c r="I1330" s="59">
        <v>1</v>
      </c>
      <c r="J1330" s="6">
        <v>80439000000</v>
      </c>
      <c r="K1330" s="54" t="s">
        <v>34</v>
      </c>
      <c r="L1330" s="59">
        <v>38529.599999999999</v>
      </c>
      <c r="M1330" s="231"/>
      <c r="N1330" s="232"/>
      <c r="O1330" s="96" t="s">
        <v>1736</v>
      </c>
      <c r="P1330" s="234"/>
      <c r="Q1330" s="234"/>
    </row>
    <row r="1331" spans="1:17" ht="38.25" x14ac:dyDescent="0.2">
      <c r="A1331" s="54">
        <v>1316</v>
      </c>
      <c r="B1331" s="4"/>
      <c r="C1331" s="61" t="s">
        <v>15</v>
      </c>
      <c r="D1331" s="54">
        <v>3313100</v>
      </c>
      <c r="E1331" s="5" t="s">
        <v>1941</v>
      </c>
      <c r="F1331" s="4" t="s">
        <v>1942</v>
      </c>
      <c r="G1331" s="54">
        <v>796</v>
      </c>
      <c r="H1331" s="54" t="s">
        <v>61</v>
      </c>
      <c r="I1331" s="59">
        <v>1</v>
      </c>
      <c r="J1331" s="6">
        <v>80439000000</v>
      </c>
      <c r="K1331" s="54" t="s">
        <v>34</v>
      </c>
      <c r="L1331" s="59">
        <v>20409.27</v>
      </c>
      <c r="M1331" s="231"/>
      <c r="N1331" s="232"/>
      <c r="O1331" s="96" t="s">
        <v>1736</v>
      </c>
      <c r="P1331" s="234"/>
      <c r="Q1331" s="234"/>
    </row>
    <row r="1332" spans="1:17" ht="38.25" x14ac:dyDescent="0.2">
      <c r="A1332" s="54">
        <v>1317</v>
      </c>
      <c r="B1332" s="4"/>
      <c r="C1332" s="61" t="s">
        <v>15</v>
      </c>
      <c r="D1332" s="54">
        <v>3313100</v>
      </c>
      <c r="E1332" s="5" t="s">
        <v>1943</v>
      </c>
      <c r="F1332" s="4" t="s">
        <v>1943</v>
      </c>
      <c r="G1332" s="54">
        <v>796</v>
      </c>
      <c r="H1332" s="54" t="s">
        <v>61</v>
      </c>
      <c r="I1332" s="59">
        <v>2</v>
      </c>
      <c r="J1332" s="6">
        <v>80439000000</v>
      </c>
      <c r="K1332" s="54" t="s">
        <v>34</v>
      </c>
      <c r="L1332" s="59">
        <v>31106.93</v>
      </c>
      <c r="M1332" s="231"/>
      <c r="N1332" s="232"/>
      <c r="O1332" s="96" t="s">
        <v>1736</v>
      </c>
      <c r="P1332" s="234"/>
      <c r="Q1332" s="234"/>
    </row>
    <row r="1333" spans="1:17" ht="38.25" x14ac:dyDescent="0.2">
      <c r="A1333" s="54">
        <v>1318</v>
      </c>
      <c r="B1333" s="4"/>
      <c r="C1333" s="61" t="s">
        <v>15</v>
      </c>
      <c r="D1333" s="54">
        <v>3313100</v>
      </c>
      <c r="E1333" s="5" t="s">
        <v>1944</v>
      </c>
      <c r="F1333" s="4" t="s">
        <v>1945</v>
      </c>
      <c r="G1333" s="54">
        <v>796</v>
      </c>
      <c r="H1333" s="54" t="s">
        <v>61</v>
      </c>
      <c r="I1333" s="59">
        <v>2</v>
      </c>
      <c r="J1333" s="6">
        <v>80439000000</v>
      </c>
      <c r="K1333" s="54" t="s">
        <v>34</v>
      </c>
      <c r="L1333" s="59">
        <v>923.45</v>
      </c>
      <c r="M1333" s="231"/>
      <c r="N1333" s="232"/>
      <c r="O1333" s="96" t="s">
        <v>1736</v>
      </c>
      <c r="P1333" s="234"/>
      <c r="Q1333" s="234"/>
    </row>
    <row r="1334" spans="1:17" ht="38.25" x14ac:dyDescent="0.2">
      <c r="A1334" s="54">
        <v>1319</v>
      </c>
      <c r="B1334" s="4"/>
      <c r="C1334" s="61" t="s">
        <v>15</v>
      </c>
      <c r="D1334" s="54">
        <v>3313100</v>
      </c>
      <c r="E1334" s="5" t="s">
        <v>2500</v>
      </c>
      <c r="F1334" s="4" t="s">
        <v>1949</v>
      </c>
      <c r="G1334" s="54">
        <v>796</v>
      </c>
      <c r="H1334" s="54" t="s">
        <v>61</v>
      </c>
      <c r="I1334" s="59">
        <v>35</v>
      </c>
      <c r="J1334" s="6">
        <v>80439000000</v>
      </c>
      <c r="K1334" s="54" t="s">
        <v>34</v>
      </c>
      <c r="L1334" s="59">
        <v>5834.05</v>
      </c>
      <c r="M1334" s="231"/>
      <c r="N1334" s="232"/>
      <c r="O1334" s="96" t="s">
        <v>1736</v>
      </c>
      <c r="P1334" s="234"/>
      <c r="Q1334" s="234"/>
    </row>
    <row r="1335" spans="1:17" ht="38.25" x14ac:dyDescent="0.2">
      <c r="A1335" s="54">
        <v>1320</v>
      </c>
      <c r="B1335" s="4"/>
      <c r="C1335" s="61" t="s">
        <v>11</v>
      </c>
      <c r="D1335" s="54">
        <v>3312290</v>
      </c>
      <c r="E1335" s="5" t="s">
        <v>2518</v>
      </c>
      <c r="F1335" s="4" t="s">
        <v>2519</v>
      </c>
      <c r="G1335" s="54">
        <v>796</v>
      </c>
      <c r="H1335" s="54" t="s">
        <v>61</v>
      </c>
      <c r="I1335" s="59">
        <v>1</v>
      </c>
      <c r="J1335" s="6">
        <v>80439000000</v>
      </c>
      <c r="K1335" s="54" t="s">
        <v>34</v>
      </c>
      <c r="L1335" s="59">
        <v>2617.5</v>
      </c>
      <c r="M1335" s="231"/>
      <c r="N1335" s="232"/>
      <c r="O1335" s="96" t="s">
        <v>1736</v>
      </c>
      <c r="P1335" s="234"/>
      <c r="Q1335" s="234"/>
    </row>
    <row r="1336" spans="1:17" ht="38.25" x14ac:dyDescent="0.2">
      <c r="A1336" s="54">
        <v>1321</v>
      </c>
      <c r="B1336" s="4"/>
      <c r="C1336" s="61" t="s">
        <v>11</v>
      </c>
      <c r="D1336" s="54">
        <v>3312290</v>
      </c>
      <c r="E1336" s="5" t="s">
        <v>1934</v>
      </c>
      <c r="F1336" s="4" t="s">
        <v>1935</v>
      </c>
      <c r="G1336" s="54">
        <v>796</v>
      </c>
      <c r="H1336" s="54" t="s">
        <v>61</v>
      </c>
      <c r="I1336" s="59">
        <v>2</v>
      </c>
      <c r="J1336" s="6">
        <v>80439000000</v>
      </c>
      <c r="K1336" s="54" t="s">
        <v>34</v>
      </c>
      <c r="L1336" s="59">
        <v>1080.6099999999999</v>
      </c>
      <c r="M1336" s="231"/>
      <c r="N1336" s="232"/>
      <c r="O1336" s="96" t="s">
        <v>1736</v>
      </c>
      <c r="P1336" s="234"/>
      <c r="Q1336" s="234"/>
    </row>
    <row r="1337" spans="1:17" ht="38.25" x14ac:dyDescent="0.2">
      <c r="A1337" s="54">
        <v>1322</v>
      </c>
      <c r="B1337" s="4"/>
      <c r="C1337" s="61" t="s">
        <v>403</v>
      </c>
      <c r="D1337" s="54">
        <v>3312382</v>
      </c>
      <c r="E1337" s="5" t="s">
        <v>2694</v>
      </c>
      <c r="F1337" s="4"/>
      <c r="G1337" s="54">
        <v>796</v>
      </c>
      <c r="H1337" s="54" t="s">
        <v>61</v>
      </c>
      <c r="I1337" s="59">
        <v>1</v>
      </c>
      <c r="J1337" s="6">
        <v>80439000000</v>
      </c>
      <c r="K1337" s="54" t="s">
        <v>34</v>
      </c>
      <c r="L1337" s="59">
        <v>6072.6</v>
      </c>
      <c r="M1337" s="231"/>
      <c r="N1337" s="232"/>
      <c r="O1337" s="96" t="s">
        <v>1736</v>
      </c>
      <c r="P1337" s="234"/>
      <c r="Q1337" s="234"/>
    </row>
    <row r="1338" spans="1:17" ht="38.25" x14ac:dyDescent="0.2">
      <c r="A1338" s="54">
        <v>1323</v>
      </c>
      <c r="B1338" s="4"/>
      <c r="C1338" s="61" t="s">
        <v>304</v>
      </c>
      <c r="D1338" s="54">
        <v>3315510</v>
      </c>
      <c r="E1338" s="5" t="s">
        <v>2722</v>
      </c>
      <c r="F1338" s="4"/>
      <c r="G1338" s="54">
        <v>796</v>
      </c>
      <c r="H1338" s="54" t="s">
        <v>61</v>
      </c>
      <c r="I1338" s="59">
        <v>3</v>
      </c>
      <c r="J1338" s="6">
        <v>80439000000</v>
      </c>
      <c r="K1338" s="54" t="s">
        <v>34</v>
      </c>
      <c r="L1338" s="59">
        <v>62820</v>
      </c>
      <c r="M1338" s="231"/>
      <c r="N1338" s="232"/>
      <c r="O1338" s="96" t="s">
        <v>1736</v>
      </c>
      <c r="P1338" s="234"/>
      <c r="Q1338" s="234"/>
    </row>
    <row r="1339" spans="1:17" ht="38.25" x14ac:dyDescent="0.2">
      <c r="A1339" s="54">
        <v>1324</v>
      </c>
      <c r="B1339" s="4"/>
      <c r="C1339" s="61" t="s">
        <v>15</v>
      </c>
      <c r="D1339" s="54">
        <v>3313100</v>
      </c>
      <c r="E1339" s="5" t="s">
        <v>2899</v>
      </c>
      <c r="F1339" s="4"/>
      <c r="G1339" s="54">
        <v>796</v>
      </c>
      <c r="H1339" s="54" t="s">
        <v>61</v>
      </c>
      <c r="I1339" s="59">
        <v>1</v>
      </c>
      <c r="J1339" s="6">
        <v>80439000000</v>
      </c>
      <c r="K1339" s="54" t="s">
        <v>34</v>
      </c>
      <c r="L1339" s="59">
        <v>13713.61</v>
      </c>
      <c r="M1339" s="231"/>
      <c r="N1339" s="232"/>
      <c r="O1339" s="96" t="s">
        <v>1736</v>
      </c>
      <c r="P1339" s="234"/>
      <c r="Q1339" s="234"/>
    </row>
    <row r="1340" spans="1:17" ht="38.25" x14ac:dyDescent="0.2">
      <c r="A1340" s="54">
        <v>1325</v>
      </c>
      <c r="B1340" s="4"/>
      <c r="C1340" s="61" t="s">
        <v>113</v>
      </c>
      <c r="D1340" s="54">
        <v>3312366</v>
      </c>
      <c r="E1340" s="5" t="s">
        <v>2903</v>
      </c>
      <c r="F1340" s="4" t="s">
        <v>2904</v>
      </c>
      <c r="G1340" s="54">
        <v>796</v>
      </c>
      <c r="H1340" s="54" t="s">
        <v>61</v>
      </c>
      <c r="I1340" s="59">
        <v>1</v>
      </c>
      <c r="J1340" s="6">
        <v>80439000000</v>
      </c>
      <c r="K1340" s="54" t="s">
        <v>34</v>
      </c>
      <c r="L1340" s="59">
        <v>96491.520000000004</v>
      </c>
      <c r="M1340" s="231"/>
      <c r="N1340" s="232"/>
      <c r="O1340" s="96" t="s">
        <v>1736</v>
      </c>
      <c r="P1340" s="234"/>
      <c r="Q1340" s="234"/>
    </row>
    <row r="1341" spans="1:17" ht="38.25" x14ac:dyDescent="0.2">
      <c r="A1341" s="54">
        <v>1326</v>
      </c>
      <c r="B1341" s="4"/>
      <c r="C1341" s="61" t="s">
        <v>113</v>
      </c>
      <c r="D1341" s="54">
        <v>3312320</v>
      </c>
      <c r="E1341" s="5" t="s">
        <v>2973</v>
      </c>
      <c r="F1341" s="4" t="s">
        <v>2974</v>
      </c>
      <c r="G1341" s="54">
        <v>796</v>
      </c>
      <c r="H1341" s="54" t="s">
        <v>61</v>
      </c>
      <c r="I1341" s="59">
        <v>2</v>
      </c>
      <c r="J1341" s="6">
        <v>80439000000</v>
      </c>
      <c r="K1341" s="54" t="s">
        <v>34</v>
      </c>
      <c r="L1341" s="59">
        <v>2931.6</v>
      </c>
      <c r="M1341" s="231"/>
      <c r="N1341" s="232"/>
      <c r="O1341" s="96" t="s">
        <v>1736</v>
      </c>
      <c r="P1341" s="234"/>
      <c r="Q1341" s="234"/>
    </row>
    <row r="1342" spans="1:17" ht="38.25" x14ac:dyDescent="0.2">
      <c r="A1342" s="54">
        <v>1327</v>
      </c>
      <c r="B1342" s="4"/>
      <c r="C1342" s="61" t="s">
        <v>11</v>
      </c>
      <c r="D1342" s="54">
        <v>3312290</v>
      </c>
      <c r="E1342" s="5" t="s">
        <v>2983</v>
      </c>
      <c r="F1342" s="4"/>
      <c r="G1342" s="54">
        <v>796</v>
      </c>
      <c r="H1342" s="54" t="s">
        <v>61</v>
      </c>
      <c r="I1342" s="59">
        <v>6</v>
      </c>
      <c r="J1342" s="6">
        <v>80439000000</v>
      </c>
      <c r="K1342" s="54" t="s">
        <v>34</v>
      </c>
      <c r="L1342" s="59">
        <v>2198.6999999999998</v>
      </c>
      <c r="M1342" s="231"/>
      <c r="N1342" s="232"/>
      <c r="O1342" s="96" t="s">
        <v>1736</v>
      </c>
      <c r="P1342" s="234"/>
      <c r="Q1342" s="234"/>
    </row>
    <row r="1343" spans="1:17" ht="38.25" x14ac:dyDescent="0.2">
      <c r="A1343" s="54">
        <v>1328</v>
      </c>
      <c r="B1343" s="4"/>
      <c r="C1343" s="61" t="s">
        <v>113</v>
      </c>
      <c r="D1343" s="54">
        <v>3312320</v>
      </c>
      <c r="E1343" s="5" t="s">
        <v>2989</v>
      </c>
      <c r="F1343" s="4"/>
      <c r="G1343" s="54">
        <v>796</v>
      </c>
      <c r="H1343" s="54" t="s">
        <v>61</v>
      </c>
      <c r="I1343" s="59">
        <v>2</v>
      </c>
      <c r="J1343" s="6">
        <v>80439000000</v>
      </c>
      <c r="K1343" s="54" t="s">
        <v>34</v>
      </c>
      <c r="L1343" s="59">
        <v>670.08</v>
      </c>
      <c r="M1343" s="231"/>
      <c r="N1343" s="232"/>
      <c r="O1343" s="96" t="s">
        <v>1736</v>
      </c>
      <c r="P1343" s="234"/>
      <c r="Q1343" s="234"/>
    </row>
    <row r="1344" spans="1:17" ht="38.25" x14ac:dyDescent="0.2">
      <c r="A1344" s="54">
        <v>1329</v>
      </c>
      <c r="B1344" s="4"/>
      <c r="C1344" s="61" t="s">
        <v>11</v>
      </c>
      <c r="D1344" s="54">
        <v>3312290</v>
      </c>
      <c r="E1344" s="5" t="s">
        <v>3448</v>
      </c>
      <c r="F1344" s="4" t="s">
        <v>3449</v>
      </c>
      <c r="G1344" s="54">
        <v>796</v>
      </c>
      <c r="H1344" s="54" t="s">
        <v>61</v>
      </c>
      <c r="I1344" s="59">
        <v>1</v>
      </c>
      <c r="J1344" s="6">
        <v>80439000000</v>
      </c>
      <c r="K1344" s="54" t="s">
        <v>34</v>
      </c>
      <c r="L1344" s="59">
        <v>2594.4699999999998</v>
      </c>
      <c r="M1344" s="231"/>
      <c r="N1344" s="232"/>
      <c r="O1344" s="96" t="s">
        <v>1736</v>
      </c>
      <c r="P1344" s="234"/>
      <c r="Q1344" s="234"/>
    </row>
    <row r="1345" spans="1:17" ht="38.25" x14ac:dyDescent="0.2">
      <c r="A1345" s="54">
        <v>1330</v>
      </c>
      <c r="B1345" s="4"/>
      <c r="C1345" s="61" t="s">
        <v>3632</v>
      </c>
      <c r="D1345" s="54">
        <v>3312366</v>
      </c>
      <c r="E1345" s="5" t="s">
        <v>3633</v>
      </c>
      <c r="F1345" s="4"/>
      <c r="G1345" s="54">
        <v>796</v>
      </c>
      <c r="H1345" s="54" t="s">
        <v>61</v>
      </c>
      <c r="I1345" s="59">
        <v>3</v>
      </c>
      <c r="J1345" s="6">
        <v>80439000000</v>
      </c>
      <c r="K1345" s="54" t="s">
        <v>34</v>
      </c>
      <c r="L1345" s="59">
        <v>129921.18</v>
      </c>
      <c r="M1345" s="231"/>
      <c r="N1345" s="232"/>
      <c r="O1345" s="96" t="s">
        <v>1736</v>
      </c>
      <c r="P1345" s="234"/>
      <c r="Q1345" s="234"/>
    </row>
    <row r="1346" spans="1:17" ht="38.25" x14ac:dyDescent="0.2">
      <c r="A1346" s="54">
        <v>1331</v>
      </c>
      <c r="B1346" s="4"/>
      <c r="C1346" s="61" t="s">
        <v>15</v>
      </c>
      <c r="D1346" s="54">
        <v>3313110</v>
      </c>
      <c r="E1346" s="5" t="s">
        <v>3634</v>
      </c>
      <c r="F1346" s="4"/>
      <c r="G1346" s="54">
        <v>796</v>
      </c>
      <c r="H1346" s="54" t="s">
        <v>61</v>
      </c>
      <c r="I1346" s="59">
        <v>2</v>
      </c>
      <c r="J1346" s="6">
        <v>80439000000</v>
      </c>
      <c r="K1346" s="54" t="s">
        <v>34</v>
      </c>
      <c r="L1346" s="59">
        <v>136158.81</v>
      </c>
      <c r="M1346" s="231"/>
      <c r="N1346" s="232"/>
      <c r="O1346" s="96" t="s">
        <v>1736</v>
      </c>
      <c r="P1346" s="234"/>
      <c r="Q1346" s="234"/>
    </row>
    <row r="1347" spans="1:17" ht="38.25" x14ac:dyDescent="0.2">
      <c r="A1347" s="54">
        <v>1332</v>
      </c>
      <c r="B1347" s="4"/>
      <c r="C1347" s="61" t="s">
        <v>15</v>
      </c>
      <c r="D1347" s="54">
        <v>3313110</v>
      </c>
      <c r="E1347" s="5" t="s">
        <v>3635</v>
      </c>
      <c r="F1347" s="4"/>
      <c r="G1347" s="54">
        <v>796</v>
      </c>
      <c r="H1347" s="54" t="s">
        <v>61</v>
      </c>
      <c r="I1347" s="59">
        <v>2</v>
      </c>
      <c r="J1347" s="6">
        <v>80439000000</v>
      </c>
      <c r="K1347" s="54" t="s">
        <v>34</v>
      </c>
      <c r="L1347" s="59">
        <v>45381.599999999999</v>
      </c>
      <c r="M1347" s="231"/>
      <c r="N1347" s="232"/>
      <c r="O1347" s="96" t="s">
        <v>1736</v>
      </c>
      <c r="P1347" s="234"/>
      <c r="Q1347" s="234"/>
    </row>
    <row r="1348" spans="1:17" ht="38.25" x14ac:dyDescent="0.2">
      <c r="A1348" s="54">
        <v>1333</v>
      </c>
      <c r="B1348" s="4"/>
      <c r="C1348" s="61" t="s">
        <v>15</v>
      </c>
      <c r="D1348" s="54">
        <v>3313110</v>
      </c>
      <c r="E1348" s="5" t="s">
        <v>3636</v>
      </c>
      <c r="F1348" s="4"/>
      <c r="G1348" s="54">
        <v>796</v>
      </c>
      <c r="H1348" s="54" t="s">
        <v>61</v>
      </c>
      <c r="I1348" s="59">
        <v>2</v>
      </c>
      <c r="J1348" s="6">
        <v>80439000000</v>
      </c>
      <c r="K1348" s="54" t="s">
        <v>34</v>
      </c>
      <c r="L1348" s="59">
        <v>170399.25</v>
      </c>
      <c r="M1348" s="231"/>
      <c r="N1348" s="232"/>
      <c r="O1348" s="96" t="s">
        <v>1736</v>
      </c>
      <c r="P1348" s="234"/>
      <c r="Q1348" s="234"/>
    </row>
    <row r="1349" spans="1:17" ht="38.25" x14ac:dyDescent="0.2">
      <c r="A1349" s="54">
        <v>1334</v>
      </c>
      <c r="B1349" s="4"/>
      <c r="C1349" s="61" t="s">
        <v>15</v>
      </c>
      <c r="D1349" s="54">
        <v>3313110</v>
      </c>
      <c r="E1349" s="5" t="s">
        <v>3637</v>
      </c>
      <c r="F1349" s="4"/>
      <c r="G1349" s="54">
        <v>796</v>
      </c>
      <c r="H1349" s="54" t="s">
        <v>61</v>
      </c>
      <c r="I1349" s="59">
        <v>2</v>
      </c>
      <c r="J1349" s="6">
        <v>80439000000</v>
      </c>
      <c r="K1349" s="54" t="s">
        <v>34</v>
      </c>
      <c r="L1349" s="59">
        <v>47736.02</v>
      </c>
      <c r="M1349" s="231"/>
      <c r="N1349" s="232"/>
      <c r="O1349" s="96" t="s">
        <v>1736</v>
      </c>
      <c r="P1349" s="234"/>
      <c r="Q1349" s="234"/>
    </row>
    <row r="1350" spans="1:17" ht="38.25" x14ac:dyDescent="0.2">
      <c r="A1350" s="54">
        <v>1335</v>
      </c>
      <c r="B1350" s="4"/>
      <c r="C1350" s="61" t="s">
        <v>403</v>
      </c>
      <c r="D1350" s="54">
        <v>3321150</v>
      </c>
      <c r="E1350" s="5" t="s">
        <v>404</v>
      </c>
      <c r="F1350" s="4"/>
      <c r="G1350" s="54">
        <v>796</v>
      </c>
      <c r="H1350" s="54" t="s">
        <v>61</v>
      </c>
      <c r="I1350" s="59">
        <v>1</v>
      </c>
      <c r="J1350" s="6">
        <v>80439000000</v>
      </c>
      <c r="K1350" s="54" t="s">
        <v>34</v>
      </c>
      <c r="L1350" s="59">
        <v>6379.72</v>
      </c>
      <c r="M1350" s="231"/>
      <c r="N1350" s="232"/>
      <c r="O1350" s="46" t="s">
        <v>74</v>
      </c>
      <c r="P1350" s="234"/>
      <c r="Q1350" s="234"/>
    </row>
    <row r="1351" spans="1:17" ht="38.25" x14ac:dyDescent="0.2">
      <c r="A1351" s="54">
        <v>1336</v>
      </c>
      <c r="B1351" s="4"/>
      <c r="C1351" s="61" t="s">
        <v>125</v>
      </c>
      <c r="D1351" s="54">
        <v>3440142</v>
      </c>
      <c r="E1351" s="5" t="s">
        <v>405</v>
      </c>
      <c r="F1351" s="4"/>
      <c r="G1351" s="54">
        <v>796</v>
      </c>
      <c r="H1351" s="54" t="s">
        <v>61</v>
      </c>
      <c r="I1351" s="59">
        <v>6</v>
      </c>
      <c r="J1351" s="6">
        <v>80439000000</v>
      </c>
      <c r="K1351" s="54" t="s">
        <v>34</v>
      </c>
      <c r="L1351" s="59">
        <v>4418.43</v>
      </c>
      <c r="M1351" s="231"/>
      <c r="N1351" s="232"/>
      <c r="O1351" s="46" t="s">
        <v>156</v>
      </c>
      <c r="P1351" s="234"/>
      <c r="Q1351" s="234"/>
    </row>
    <row r="1352" spans="1:17" ht="38.25" x14ac:dyDescent="0.2">
      <c r="A1352" s="54">
        <v>1337</v>
      </c>
      <c r="B1352" s="4"/>
      <c r="C1352" s="61" t="s">
        <v>35</v>
      </c>
      <c r="D1352" s="54">
        <v>3321200</v>
      </c>
      <c r="E1352" s="5" t="s">
        <v>418</v>
      </c>
      <c r="F1352" s="4"/>
      <c r="G1352" s="54">
        <v>796</v>
      </c>
      <c r="H1352" s="54" t="s">
        <v>61</v>
      </c>
      <c r="I1352" s="59">
        <v>2</v>
      </c>
      <c r="J1352" s="6">
        <v>80439000000</v>
      </c>
      <c r="K1352" s="54" t="s">
        <v>34</v>
      </c>
      <c r="L1352" s="59">
        <v>21200</v>
      </c>
      <c r="M1352" s="231"/>
      <c r="N1352" s="232"/>
      <c r="O1352" s="46" t="s">
        <v>156</v>
      </c>
      <c r="P1352" s="234"/>
      <c r="Q1352" s="234"/>
    </row>
    <row r="1353" spans="1:17" ht="38.25" x14ac:dyDescent="0.2">
      <c r="A1353" s="54">
        <v>1338</v>
      </c>
      <c r="B1353" s="4"/>
      <c r="C1353" s="61" t="s">
        <v>235</v>
      </c>
      <c r="D1353" s="54" t="s">
        <v>303</v>
      </c>
      <c r="E1353" s="5" t="s">
        <v>419</v>
      </c>
      <c r="F1353" s="4"/>
      <c r="G1353" s="54">
        <v>796</v>
      </c>
      <c r="H1353" s="54" t="s">
        <v>61</v>
      </c>
      <c r="I1353" s="59">
        <v>5</v>
      </c>
      <c r="J1353" s="6">
        <v>80439000000</v>
      </c>
      <c r="K1353" s="54" t="s">
        <v>34</v>
      </c>
      <c r="L1353" s="59">
        <v>6900</v>
      </c>
      <c r="M1353" s="231"/>
      <c r="N1353" s="232"/>
      <c r="O1353" s="46" t="s">
        <v>74</v>
      </c>
      <c r="P1353" s="234"/>
      <c r="Q1353" s="234"/>
    </row>
    <row r="1354" spans="1:17" ht="38.25" x14ac:dyDescent="0.2">
      <c r="A1354" s="54">
        <v>1339</v>
      </c>
      <c r="B1354" s="4"/>
      <c r="C1354" s="61" t="s">
        <v>15</v>
      </c>
      <c r="D1354" s="54">
        <v>3313100</v>
      </c>
      <c r="E1354" s="5" t="s">
        <v>1946</v>
      </c>
      <c r="F1354" s="4" t="s">
        <v>728</v>
      </c>
      <c r="G1354" s="54">
        <v>796</v>
      </c>
      <c r="H1354" s="54" t="s">
        <v>61</v>
      </c>
      <c r="I1354" s="59">
        <v>20</v>
      </c>
      <c r="J1354" s="6">
        <v>80439000000</v>
      </c>
      <c r="K1354" s="54" t="s">
        <v>34</v>
      </c>
      <c r="L1354" s="59">
        <v>4146.7299999999996</v>
      </c>
      <c r="M1354" s="231"/>
      <c r="N1354" s="232"/>
      <c r="O1354" s="46">
        <v>42064</v>
      </c>
      <c r="P1354" s="234"/>
      <c r="Q1354" s="234"/>
    </row>
    <row r="1355" spans="1:17" ht="38.25" x14ac:dyDescent="0.2">
      <c r="A1355" s="54">
        <v>1340</v>
      </c>
      <c r="B1355" s="4"/>
      <c r="C1355" s="61" t="s">
        <v>15</v>
      </c>
      <c r="D1355" s="54">
        <v>3313100</v>
      </c>
      <c r="E1355" s="5" t="s">
        <v>1947</v>
      </c>
      <c r="F1355" s="4" t="s">
        <v>728</v>
      </c>
      <c r="G1355" s="54">
        <v>796</v>
      </c>
      <c r="H1355" s="54" t="s">
        <v>61</v>
      </c>
      <c r="I1355" s="59">
        <v>20</v>
      </c>
      <c r="J1355" s="6">
        <v>80439000000</v>
      </c>
      <c r="K1355" s="54" t="s">
        <v>34</v>
      </c>
      <c r="L1355" s="59">
        <v>30460.58</v>
      </c>
      <c r="M1355" s="231"/>
      <c r="N1355" s="232"/>
      <c r="O1355" s="46">
        <v>42064</v>
      </c>
      <c r="P1355" s="234"/>
      <c r="Q1355" s="234"/>
    </row>
    <row r="1356" spans="1:17" ht="38.25" x14ac:dyDescent="0.2">
      <c r="A1356" s="54">
        <v>1341</v>
      </c>
      <c r="B1356" s="4"/>
      <c r="C1356" s="61" t="s">
        <v>15</v>
      </c>
      <c r="D1356" s="54">
        <v>3313100</v>
      </c>
      <c r="E1356" s="5" t="s">
        <v>1948</v>
      </c>
      <c r="F1356" s="4" t="s">
        <v>1949</v>
      </c>
      <c r="G1356" s="54">
        <v>796</v>
      </c>
      <c r="H1356" s="54" t="s">
        <v>61</v>
      </c>
      <c r="I1356" s="59">
        <v>10</v>
      </c>
      <c r="J1356" s="6">
        <v>80439000000</v>
      </c>
      <c r="K1356" s="54" t="s">
        <v>34</v>
      </c>
      <c r="L1356" s="59">
        <v>1666.9</v>
      </c>
      <c r="M1356" s="231"/>
      <c r="N1356" s="232"/>
      <c r="O1356" s="46">
        <v>42063</v>
      </c>
      <c r="P1356" s="234"/>
      <c r="Q1356" s="234"/>
    </row>
    <row r="1357" spans="1:17" ht="38.25" x14ac:dyDescent="0.2">
      <c r="A1357" s="54">
        <v>1342</v>
      </c>
      <c r="B1357" s="4" t="s">
        <v>1833</v>
      </c>
      <c r="C1357" s="61" t="s">
        <v>90</v>
      </c>
      <c r="D1357" s="54">
        <v>2429000</v>
      </c>
      <c r="E1357" s="5" t="s">
        <v>1834</v>
      </c>
      <c r="F1357" s="4" t="s">
        <v>1835</v>
      </c>
      <c r="G1357" s="54" t="s">
        <v>4159</v>
      </c>
      <c r="H1357" s="54" t="s">
        <v>72</v>
      </c>
      <c r="I1357" s="59">
        <v>3400</v>
      </c>
      <c r="J1357" s="6">
        <v>80439000000</v>
      </c>
      <c r="K1357" s="54" t="s">
        <v>34</v>
      </c>
      <c r="L1357" s="59">
        <v>26940580</v>
      </c>
      <c r="M1357" s="59">
        <f>SUM(L1357)</f>
        <v>26940580</v>
      </c>
      <c r="N1357" s="46">
        <v>42248</v>
      </c>
      <c r="O1357" s="46" t="s">
        <v>3656</v>
      </c>
      <c r="P1357" s="54" t="s">
        <v>80</v>
      </c>
      <c r="Q1357" s="54" t="s">
        <v>3774</v>
      </c>
    </row>
    <row r="1358" spans="1:17" ht="38.25" x14ac:dyDescent="0.2">
      <c r="A1358" s="54">
        <v>1343</v>
      </c>
      <c r="B1358" s="4" t="s">
        <v>1833</v>
      </c>
      <c r="C1358" s="61" t="s">
        <v>90</v>
      </c>
      <c r="D1358" s="54">
        <v>2429010</v>
      </c>
      <c r="E1358" s="5" t="s">
        <v>1836</v>
      </c>
      <c r="F1358" s="4" t="s">
        <v>1837</v>
      </c>
      <c r="G1358" s="54" t="s">
        <v>4159</v>
      </c>
      <c r="H1358" s="54" t="s">
        <v>72</v>
      </c>
      <c r="I1358" s="59">
        <v>3.45</v>
      </c>
      <c r="J1358" s="6">
        <v>80439000000</v>
      </c>
      <c r="K1358" s="54" t="s">
        <v>34</v>
      </c>
      <c r="L1358" s="59">
        <v>1989531.47</v>
      </c>
      <c r="M1358" s="59">
        <v>6863883.5599999996</v>
      </c>
      <c r="N1358" s="46" t="s">
        <v>3641</v>
      </c>
      <c r="O1358" s="46" t="s">
        <v>4155</v>
      </c>
      <c r="P1358" s="54" t="s">
        <v>80</v>
      </c>
      <c r="Q1358" s="54" t="s">
        <v>3774</v>
      </c>
    </row>
    <row r="1359" spans="1:17" ht="38.25" x14ac:dyDescent="0.2">
      <c r="A1359" s="54">
        <v>1344</v>
      </c>
      <c r="B1359" s="4" t="s">
        <v>1619</v>
      </c>
      <c r="C1359" s="61" t="s">
        <v>89</v>
      </c>
      <c r="D1359" s="54">
        <v>3020365</v>
      </c>
      <c r="E1359" s="5" t="s">
        <v>1620</v>
      </c>
      <c r="F1359" s="4"/>
      <c r="G1359" s="54">
        <v>796</v>
      </c>
      <c r="H1359" s="54" t="s">
        <v>61</v>
      </c>
      <c r="I1359" s="59">
        <v>22</v>
      </c>
      <c r="J1359" s="6">
        <v>80439000000</v>
      </c>
      <c r="K1359" s="54" t="s">
        <v>34</v>
      </c>
      <c r="L1359" s="59">
        <v>89781.740927999985</v>
      </c>
      <c r="M1359" s="231">
        <v>2852816.25</v>
      </c>
      <c r="N1359" s="232">
        <v>42064</v>
      </c>
      <c r="O1359" s="46">
        <v>42095</v>
      </c>
      <c r="P1359" s="234" t="s">
        <v>3781</v>
      </c>
      <c r="Q1359" s="234" t="s">
        <v>3640</v>
      </c>
    </row>
    <row r="1360" spans="1:17" ht="38.25" x14ac:dyDescent="0.2">
      <c r="A1360" s="54">
        <v>1345</v>
      </c>
      <c r="B1360" s="4" t="s">
        <v>1619</v>
      </c>
      <c r="C1360" s="61" t="s">
        <v>89</v>
      </c>
      <c r="D1360" s="54">
        <v>3020365</v>
      </c>
      <c r="E1360" s="5" t="s">
        <v>1621</v>
      </c>
      <c r="F1360" s="4"/>
      <c r="G1360" s="54">
        <v>796</v>
      </c>
      <c r="H1360" s="54" t="s">
        <v>61</v>
      </c>
      <c r="I1360" s="59">
        <v>8</v>
      </c>
      <c r="J1360" s="6">
        <v>80439000000</v>
      </c>
      <c r="K1360" s="54" t="s">
        <v>34</v>
      </c>
      <c r="L1360" s="59">
        <v>26535.447199999999</v>
      </c>
      <c r="M1360" s="231"/>
      <c r="N1360" s="232"/>
      <c r="O1360" s="46">
        <v>42096</v>
      </c>
      <c r="P1360" s="234"/>
      <c r="Q1360" s="234"/>
    </row>
    <row r="1361" spans="1:17" ht="38.25" x14ac:dyDescent="0.2">
      <c r="A1361" s="54">
        <v>1346</v>
      </c>
      <c r="B1361" s="4" t="s">
        <v>1619</v>
      </c>
      <c r="C1361" s="61" t="s">
        <v>89</v>
      </c>
      <c r="D1361" s="54">
        <v>3020365</v>
      </c>
      <c r="E1361" s="5" t="s">
        <v>1622</v>
      </c>
      <c r="F1361" s="4"/>
      <c r="G1361" s="54">
        <v>796</v>
      </c>
      <c r="H1361" s="54" t="s">
        <v>61</v>
      </c>
      <c r="I1361" s="59">
        <v>12</v>
      </c>
      <c r="J1361" s="6">
        <v>80439000000</v>
      </c>
      <c r="K1361" s="54" t="s">
        <v>34</v>
      </c>
      <c r="L1361" s="59">
        <v>43432.40784</v>
      </c>
      <c r="M1361" s="231"/>
      <c r="N1361" s="232"/>
      <c r="O1361" s="46">
        <v>42097</v>
      </c>
      <c r="P1361" s="234"/>
      <c r="Q1361" s="234"/>
    </row>
    <row r="1362" spans="1:17" ht="38.25" x14ac:dyDescent="0.2">
      <c r="A1362" s="54">
        <v>1347</v>
      </c>
      <c r="B1362" s="4" t="s">
        <v>1619</v>
      </c>
      <c r="C1362" s="61" t="s">
        <v>89</v>
      </c>
      <c r="D1362" s="54">
        <v>3020365</v>
      </c>
      <c r="E1362" s="5" t="s">
        <v>1623</v>
      </c>
      <c r="F1362" s="4"/>
      <c r="G1362" s="54">
        <v>796</v>
      </c>
      <c r="H1362" s="54" t="s">
        <v>61</v>
      </c>
      <c r="I1362" s="59">
        <v>15</v>
      </c>
      <c r="J1362" s="6">
        <v>80439000000</v>
      </c>
      <c r="K1362" s="54" t="s">
        <v>34</v>
      </c>
      <c r="L1362" s="59">
        <v>47916.26909999999</v>
      </c>
      <c r="M1362" s="231"/>
      <c r="N1362" s="232"/>
      <c r="O1362" s="46">
        <v>42098</v>
      </c>
      <c r="P1362" s="234"/>
      <c r="Q1362" s="234"/>
    </row>
    <row r="1363" spans="1:17" ht="38.25" x14ac:dyDescent="0.2">
      <c r="A1363" s="56">
        <v>1348</v>
      </c>
      <c r="B1363" s="39" t="s">
        <v>1619</v>
      </c>
      <c r="C1363" s="61" t="s">
        <v>89</v>
      </c>
      <c r="D1363" s="54">
        <v>3020365</v>
      </c>
      <c r="E1363" s="5" t="s">
        <v>1624</v>
      </c>
      <c r="F1363" s="4"/>
      <c r="G1363" s="54">
        <v>796</v>
      </c>
      <c r="H1363" s="54" t="s">
        <v>61</v>
      </c>
      <c r="I1363" s="59">
        <v>6</v>
      </c>
      <c r="J1363" s="6">
        <v>80439000000</v>
      </c>
      <c r="K1363" s="54" t="s">
        <v>34</v>
      </c>
      <c r="L1363" s="59">
        <v>20978.068920000002</v>
      </c>
      <c r="M1363" s="231"/>
      <c r="N1363" s="232"/>
      <c r="O1363" s="46">
        <v>42099</v>
      </c>
      <c r="P1363" s="234"/>
      <c r="Q1363" s="234"/>
    </row>
    <row r="1364" spans="1:17" s="11" customFormat="1" ht="38.25" x14ac:dyDescent="0.2">
      <c r="A1364" s="54">
        <v>1349</v>
      </c>
      <c r="B1364" s="4" t="s">
        <v>1619</v>
      </c>
      <c r="C1364" s="61" t="s">
        <v>89</v>
      </c>
      <c r="D1364" s="54">
        <v>3020365</v>
      </c>
      <c r="E1364" s="5" t="s">
        <v>1656</v>
      </c>
      <c r="F1364" s="4" t="s">
        <v>1657</v>
      </c>
      <c r="G1364" s="54">
        <v>796</v>
      </c>
      <c r="H1364" s="54" t="s">
        <v>61</v>
      </c>
      <c r="I1364" s="59">
        <v>30</v>
      </c>
      <c r="J1364" s="6">
        <v>80439000000</v>
      </c>
      <c r="K1364" s="54" t="s">
        <v>34</v>
      </c>
      <c r="L1364" s="59">
        <v>106479.9</v>
      </c>
      <c r="M1364" s="231"/>
      <c r="N1364" s="232"/>
      <c r="O1364" s="46">
        <v>42100</v>
      </c>
      <c r="P1364" s="234"/>
      <c r="Q1364" s="234"/>
    </row>
    <row r="1365" spans="1:17" ht="38.25" x14ac:dyDescent="0.2">
      <c r="A1365" s="58">
        <v>1350</v>
      </c>
      <c r="B1365" s="2" t="s">
        <v>1619</v>
      </c>
      <c r="C1365" s="61" t="s">
        <v>89</v>
      </c>
      <c r="D1365" s="54">
        <v>3020365</v>
      </c>
      <c r="E1365" s="5" t="s">
        <v>1656</v>
      </c>
      <c r="F1365" s="4" t="s">
        <v>1658</v>
      </c>
      <c r="G1365" s="54">
        <v>796</v>
      </c>
      <c r="H1365" s="54" t="s">
        <v>61</v>
      </c>
      <c r="I1365" s="59">
        <v>15</v>
      </c>
      <c r="J1365" s="6">
        <v>80439000000</v>
      </c>
      <c r="K1365" s="54" t="s">
        <v>34</v>
      </c>
      <c r="L1365" s="59">
        <v>74598.75</v>
      </c>
      <c r="M1365" s="231"/>
      <c r="N1365" s="232"/>
      <c r="O1365" s="46">
        <v>42101</v>
      </c>
      <c r="P1365" s="234"/>
      <c r="Q1365" s="234"/>
    </row>
    <row r="1366" spans="1:17" ht="38.25" x14ac:dyDescent="0.2">
      <c r="A1366" s="54">
        <v>1351</v>
      </c>
      <c r="B1366" s="4" t="s">
        <v>1619</v>
      </c>
      <c r="C1366" s="61" t="s">
        <v>89</v>
      </c>
      <c r="D1366" s="54">
        <v>3020365</v>
      </c>
      <c r="E1366" s="5" t="s">
        <v>1656</v>
      </c>
      <c r="F1366" s="4" t="s">
        <v>1659</v>
      </c>
      <c r="G1366" s="54">
        <v>796</v>
      </c>
      <c r="H1366" s="54" t="s">
        <v>61</v>
      </c>
      <c r="I1366" s="59">
        <v>5</v>
      </c>
      <c r="J1366" s="6">
        <v>80439000000</v>
      </c>
      <c r="K1366" s="54" t="s">
        <v>34</v>
      </c>
      <c r="L1366" s="59">
        <v>14082.15</v>
      </c>
      <c r="M1366" s="231"/>
      <c r="N1366" s="232"/>
      <c r="O1366" s="46">
        <v>42102</v>
      </c>
      <c r="P1366" s="234"/>
      <c r="Q1366" s="234"/>
    </row>
    <row r="1367" spans="1:17" ht="38.25" x14ac:dyDescent="0.2">
      <c r="A1367" s="54">
        <v>1352</v>
      </c>
      <c r="B1367" s="4" t="s">
        <v>1619</v>
      </c>
      <c r="C1367" s="61" t="s">
        <v>89</v>
      </c>
      <c r="D1367" s="54">
        <v>3020365</v>
      </c>
      <c r="E1367" s="5" t="s">
        <v>1656</v>
      </c>
      <c r="F1367" s="4" t="s">
        <v>1660</v>
      </c>
      <c r="G1367" s="54">
        <v>796</v>
      </c>
      <c r="H1367" s="54" t="s">
        <v>61</v>
      </c>
      <c r="I1367" s="59">
        <v>15</v>
      </c>
      <c r="J1367" s="6">
        <v>80439000000</v>
      </c>
      <c r="K1367" s="54" t="s">
        <v>34</v>
      </c>
      <c r="L1367" s="59">
        <v>66746.25</v>
      </c>
      <c r="M1367" s="231"/>
      <c r="N1367" s="232"/>
      <c r="O1367" s="46">
        <v>42103</v>
      </c>
      <c r="P1367" s="234"/>
      <c r="Q1367" s="234"/>
    </row>
    <row r="1368" spans="1:17" ht="38.25" x14ac:dyDescent="0.2">
      <c r="A1368" s="54">
        <v>1353</v>
      </c>
      <c r="B1368" s="4" t="s">
        <v>1619</v>
      </c>
      <c r="C1368" s="61" t="s">
        <v>89</v>
      </c>
      <c r="D1368" s="54">
        <v>3020365</v>
      </c>
      <c r="E1368" s="5" t="s">
        <v>1656</v>
      </c>
      <c r="F1368" s="4" t="s">
        <v>1661</v>
      </c>
      <c r="G1368" s="54">
        <v>796</v>
      </c>
      <c r="H1368" s="54" t="s">
        <v>61</v>
      </c>
      <c r="I1368" s="59">
        <v>20</v>
      </c>
      <c r="J1368" s="6">
        <v>80439000000</v>
      </c>
      <c r="K1368" s="54" t="s">
        <v>34</v>
      </c>
      <c r="L1368" s="59">
        <v>85644.6</v>
      </c>
      <c r="M1368" s="231"/>
      <c r="N1368" s="232"/>
      <c r="O1368" s="46">
        <v>42104</v>
      </c>
      <c r="P1368" s="234"/>
      <c r="Q1368" s="234"/>
    </row>
    <row r="1369" spans="1:17" ht="38.25" x14ac:dyDescent="0.2">
      <c r="A1369" s="54">
        <v>1354</v>
      </c>
      <c r="B1369" s="4" t="s">
        <v>1619</v>
      </c>
      <c r="C1369" s="61" t="s">
        <v>89</v>
      </c>
      <c r="D1369" s="54">
        <v>3020365</v>
      </c>
      <c r="E1369" s="5" t="s">
        <v>1656</v>
      </c>
      <c r="F1369" s="4" t="s">
        <v>1662</v>
      </c>
      <c r="G1369" s="54">
        <v>796</v>
      </c>
      <c r="H1369" s="54" t="s">
        <v>61</v>
      </c>
      <c r="I1369" s="59">
        <v>20</v>
      </c>
      <c r="J1369" s="6">
        <v>80439000000</v>
      </c>
      <c r="K1369" s="54" t="s">
        <v>34</v>
      </c>
      <c r="L1369" s="59">
        <v>80619</v>
      </c>
      <c r="M1369" s="231"/>
      <c r="N1369" s="232"/>
      <c r="O1369" s="46">
        <v>42105</v>
      </c>
      <c r="P1369" s="234"/>
      <c r="Q1369" s="234"/>
    </row>
    <row r="1370" spans="1:17" ht="38.25" x14ac:dyDescent="0.2">
      <c r="A1370" s="54">
        <v>1355</v>
      </c>
      <c r="B1370" s="4" t="s">
        <v>1619</v>
      </c>
      <c r="C1370" s="61" t="s">
        <v>89</v>
      </c>
      <c r="D1370" s="54">
        <v>3020365</v>
      </c>
      <c r="E1370" s="5" t="s">
        <v>1656</v>
      </c>
      <c r="F1370" s="4" t="s">
        <v>1663</v>
      </c>
      <c r="G1370" s="54">
        <v>796</v>
      </c>
      <c r="H1370" s="54" t="s">
        <v>61</v>
      </c>
      <c r="I1370" s="59">
        <v>5</v>
      </c>
      <c r="J1370" s="6">
        <v>80439000000</v>
      </c>
      <c r="K1370" s="54" t="s">
        <v>34</v>
      </c>
      <c r="L1370" s="59">
        <v>9417.77</v>
      </c>
      <c r="M1370" s="231"/>
      <c r="N1370" s="232"/>
      <c r="O1370" s="46">
        <v>42106</v>
      </c>
      <c r="P1370" s="234"/>
      <c r="Q1370" s="234"/>
    </row>
    <row r="1371" spans="1:17" ht="38.25" x14ac:dyDescent="0.2">
      <c r="A1371" s="54">
        <v>1356</v>
      </c>
      <c r="B1371" s="4" t="s">
        <v>1619</v>
      </c>
      <c r="C1371" s="61" t="s">
        <v>89</v>
      </c>
      <c r="D1371" s="54">
        <v>3020365</v>
      </c>
      <c r="E1371" s="5" t="s">
        <v>1656</v>
      </c>
      <c r="F1371" s="4" t="s">
        <v>1664</v>
      </c>
      <c r="G1371" s="54">
        <v>796</v>
      </c>
      <c r="H1371" s="54" t="s">
        <v>61</v>
      </c>
      <c r="I1371" s="59">
        <v>5</v>
      </c>
      <c r="J1371" s="6">
        <v>80439000000</v>
      </c>
      <c r="K1371" s="54" t="s">
        <v>34</v>
      </c>
      <c r="L1371" s="59">
        <v>10208.25</v>
      </c>
      <c r="M1371" s="231"/>
      <c r="N1371" s="232"/>
      <c r="O1371" s="46">
        <v>42107</v>
      </c>
      <c r="P1371" s="234"/>
      <c r="Q1371" s="234"/>
    </row>
    <row r="1372" spans="1:17" ht="38.25" x14ac:dyDescent="0.2">
      <c r="A1372" s="54">
        <v>1357</v>
      </c>
      <c r="B1372" s="4" t="s">
        <v>1619</v>
      </c>
      <c r="C1372" s="61" t="s">
        <v>89</v>
      </c>
      <c r="D1372" s="54">
        <v>3020365</v>
      </c>
      <c r="E1372" s="5" t="s">
        <v>1656</v>
      </c>
      <c r="F1372" s="4" t="s">
        <v>1665</v>
      </c>
      <c r="G1372" s="54">
        <v>796</v>
      </c>
      <c r="H1372" s="54" t="s">
        <v>61</v>
      </c>
      <c r="I1372" s="59">
        <v>120</v>
      </c>
      <c r="J1372" s="6">
        <v>80439000000</v>
      </c>
      <c r="K1372" s="54" t="s">
        <v>34</v>
      </c>
      <c r="L1372" s="59">
        <v>451047.6</v>
      </c>
      <c r="M1372" s="231"/>
      <c r="N1372" s="232"/>
      <c r="O1372" s="46">
        <v>42108</v>
      </c>
      <c r="P1372" s="234"/>
      <c r="Q1372" s="234"/>
    </row>
    <row r="1373" spans="1:17" ht="38.25" x14ac:dyDescent="0.2">
      <c r="A1373" s="54">
        <v>1358</v>
      </c>
      <c r="B1373" s="4" t="s">
        <v>1619</v>
      </c>
      <c r="C1373" s="61" t="s">
        <v>89</v>
      </c>
      <c r="D1373" s="54">
        <v>3020365</v>
      </c>
      <c r="E1373" s="5" t="s">
        <v>1656</v>
      </c>
      <c r="F1373" s="4" t="s">
        <v>1666</v>
      </c>
      <c r="G1373" s="54">
        <v>796</v>
      </c>
      <c r="H1373" s="54" t="s">
        <v>61</v>
      </c>
      <c r="I1373" s="59">
        <v>80</v>
      </c>
      <c r="J1373" s="6">
        <v>80439000000</v>
      </c>
      <c r="K1373" s="54" t="s">
        <v>34</v>
      </c>
      <c r="L1373" s="59">
        <v>276408</v>
      </c>
      <c r="M1373" s="231"/>
      <c r="N1373" s="232"/>
      <c r="O1373" s="46">
        <v>42109</v>
      </c>
      <c r="P1373" s="234"/>
      <c r="Q1373" s="234"/>
    </row>
    <row r="1374" spans="1:17" ht="38.25" x14ac:dyDescent="0.2">
      <c r="A1374" s="54">
        <v>1359</v>
      </c>
      <c r="B1374" s="4" t="s">
        <v>1619</v>
      </c>
      <c r="C1374" s="61" t="s">
        <v>89</v>
      </c>
      <c r="D1374" s="54">
        <v>3020365</v>
      </c>
      <c r="E1374" s="5" t="s">
        <v>1656</v>
      </c>
      <c r="F1374" s="4" t="s">
        <v>1667</v>
      </c>
      <c r="G1374" s="54">
        <v>796</v>
      </c>
      <c r="H1374" s="54" t="s">
        <v>61</v>
      </c>
      <c r="I1374" s="59">
        <v>5</v>
      </c>
      <c r="J1374" s="6">
        <v>80439000000</v>
      </c>
      <c r="K1374" s="54" t="s">
        <v>34</v>
      </c>
      <c r="L1374" s="59">
        <v>24866.25</v>
      </c>
      <c r="M1374" s="231"/>
      <c r="N1374" s="232"/>
      <c r="O1374" s="46">
        <v>42110</v>
      </c>
      <c r="P1374" s="234"/>
      <c r="Q1374" s="234"/>
    </row>
    <row r="1375" spans="1:17" ht="38.25" x14ac:dyDescent="0.2">
      <c r="A1375" s="54">
        <v>1360</v>
      </c>
      <c r="B1375" s="4" t="s">
        <v>1619</v>
      </c>
      <c r="C1375" s="61" t="s">
        <v>89</v>
      </c>
      <c r="D1375" s="54">
        <v>3020365</v>
      </c>
      <c r="E1375" s="5" t="s">
        <v>1656</v>
      </c>
      <c r="F1375" s="4" t="s">
        <v>1668</v>
      </c>
      <c r="G1375" s="54">
        <v>796</v>
      </c>
      <c r="H1375" s="54" t="s">
        <v>61</v>
      </c>
      <c r="I1375" s="59">
        <v>15</v>
      </c>
      <c r="J1375" s="6">
        <v>80439000000</v>
      </c>
      <c r="K1375" s="54" t="s">
        <v>34</v>
      </c>
      <c r="L1375" s="59">
        <v>37534.949999999997</v>
      </c>
      <c r="M1375" s="231"/>
      <c r="N1375" s="232"/>
      <c r="O1375" s="46">
        <v>42111</v>
      </c>
      <c r="P1375" s="234"/>
      <c r="Q1375" s="234"/>
    </row>
    <row r="1376" spans="1:17" ht="38.25" x14ac:dyDescent="0.2">
      <c r="A1376" s="54">
        <v>1361</v>
      </c>
      <c r="B1376" s="4" t="s">
        <v>1619</v>
      </c>
      <c r="C1376" s="61" t="s">
        <v>89</v>
      </c>
      <c r="D1376" s="54">
        <v>3020365</v>
      </c>
      <c r="E1376" s="5" t="s">
        <v>1656</v>
      </c>
      <c r="F1376" s="4" t="s">
        <v>1669</v>
      </c>
      <c r="G1376" s="54">
        <v>796</v>
      </c>
      <c r="H1376" s="54" t="s">
        <v>61</v>
      </c>
      <c r="I1376" s="59">
        <v>15</v>
      </c>
      <c r="J1376" s="6">
        <v>80439000000</v>
      </c>
      <c r="K1376" s="54" t="s">
        <v>34</v>
      </c>
      <c r="L1376" s="59">
        <v>37534.949999999997</v>
      </c>
      <c r="M1376" s="231"/>
      <c r="N1376" s="232"/>
      <c r="O1376" s="46">
        <v>42112</v>
      </c>
      <c r="P1376" s="234"/>
      <c r="Q1376" s="234"/>
    </row>
    <row r="1377" spans="1:17" ht="38.25" x14ac:dyDescent="0.2">
      <c r="A1377" s="54">
        <v>1362</v>
      </c>
      <c r="B1377" s="4" t="s">
        <v>1619</v>
      </c>
      <c r="C1377" s="61" t="s">
        <v>89</v>
      </c>
      <c r="D1377" s="54">
        <v>3020365</v>
      </c>
      <c r="E1377" s="5" t="s">
        <v>1656</v>
      </c>
      <c r="F1377" s="4" t="s">
        <v>1670</v>
      </c>
      <c r="G1377" s="54">
        <v>796</v>
      </c>
      <c r="H1377" s="54" t="s">
        <v>61</v>
      </c>
      <c r="I1377" s="59">
        <v>15</v>
      </c>
      <c r="J1377" s="6">
        <v>80439000000</v>
      </c>
      <c r="K1377" s="54" t="s">
        <v>34</v>
      </c>
      <c r="L1377" s="59">
        <v>37534.949999999997</v>
      </c>
      <c r="M1377" s="231"/>
      <c r="N1377" s="232"/>
      <c r="O1377" s="46">
        <v>42113</v>
      </c>
      <c r="P1377" s="234"/>
      <c r="Q1377" s="234"/>
    </row>
    <row r="1378" spans="1:17" ht="38.25" x14ac:dyDescent="0.2">
      <c r="A1378" s="54">
        <v>1363</v>
      </c>
      <c r="B1378" s="4" t="s">
        <v>1619</v>
      </c>
      <c r="C1378" s="61" t="s">
        <v>89</v>
      </c>
      <c r="D1378" s="54">
        <v>3020365</v>
      </c>
      <c r="E1378" s="5" t="s">
        <v>1656</v>
      </c>
      <c r="F1378" s="4" t="s">
        <v>1671</v>
      </c>
      <c r="G1378" s="54">
        <v>796</v>
      </c>
      <c r="H1378" s="54" t="s">
        <v>61</v>
      </c>
      <c r="I1378" s="59">
        <v>15</v>
      </c>
      <c r="J1378" s="6">
        <v>80439000000</v>
      </c>
      <c r="K1378" s="54" t="s">
        <v>34</v>
      </c>
      <c r="L1378" s="59">
        <v>52611.75</v>
      </c>
      <c r="M1378" s="231"/>
      <c r="N1378" s="232"/>
      <c r="O1378" s="46">
        <v>42114</v>
      </c>
      <c r="P1378" s="234"/>
      <c r="Q1378" s="234"/>
    </row>
    <row r="1379" spans="1:17" ht="38.25" x14ac:dyDescent="0.2">
      <c r="A1379" s="54">
        <v>1364</v>
      </c>
      <c r="B1379" s="13"/>
      <c r="C1379" s="61" t="s">
        <v>89</v>
      </c>
      <c r="D1379" s="54">
        <v>3020365</v>
      </c>
      <c r="E1379" s="5" t="s">
        <v>2214</v>
      </c>
      <c r="F1379" s="4"/>
      <c r="G1379" s="54">
        <v>796</v>
      </c>
      <c r="H1379" s="54" t="s">
        <v>61</v>
      </c>
      <c r="I1379" s="59">
        <v>10</v>
      </c>
      <c r="J1379" s="6">
        <v>80439000000</v>
      </c>
      <c r="K1379" s="54" t="s">
        <v>34</v>
      </c>
      <c r="L1379" s="59">
        <v>36100.100000000006</v>
      </c>
      <c r="M1379" s="231"/>
      <c r="N1379" s="232"/>
      <c r="O1379" s="46">
        <v>42115</v>
      </c>
      <c r="P1379" s="234"/>
      <c r="Q1379" s="234"/>
    </row>
    <row r="1380" spans="1:17" ht="38.25" x14ac:dyDescent="0.2">
      <c r="A1380" s="54">
        <v>1365</v>
      </c>
      <c r="B1380" s="13"/>
      <c r="C1380" s="61" t="s">
        <v>89</v>
      </c>
      <c r="D1380" s="54">
        <v>3020365</v>
      </c>
      <c r="E1380" s="5" t="s">
        <v>2215</v>
      </c>
      <c r="F1380" s="4"/>
      <c r="G1380" s="54">
        <v>796</v>
      </c>
      <c r="H1380" s="54" t="s">
        <v>61</v>
      </c>
      <c r="I1380" s="59">
        <v>40</v>
      </c>
      <c r="J1380" s="6">
        <v>80439000000</v>
      </c>
      <c r="K1380" s="54" t="s">
        <v>34</v>
      </c>
      <c r="L1380" s="59">
        <v>195514.8</v>
      </c>
      <c r="M1380" s="231"/>
      <c r="N1380" s="232"/>
      <c r="O1380" s="46">
        <v>42116</v>
      </c>
      <c r="P1380" s="234"/>
      <c r="Q1380" s="234"/>
    </row>
    <row r="1381" spans="1:17" ht="38.25" x14ac:dyDescent="0.2">
      <c r="A1381" s="54">
        <v>1366</v>
      </c>
      <c r="B1381" s="13"/>
      <c r="C1381" s="61" t="s">
        <v>89</v>
      </c>
      <c r="D1381" s="54">
        <v>3020365</v>
      </c>
      <c r="E1381" s="5" t="s">
        <v>2216</v>
      </c>
      <c r="F1381" s="4"/>
      <c r="G1381" s="54">
        <v>796</v>
      </c>
      <c r="H1381" s="54" t="s">
        <v>61</v>
      </c>
      <c r="I1381" s="59">
        <v>10</v>
      </c>
      <c r="J1381" s="6">
        <v>80439000000</v>
      </c>
      <c r="K1381" s="54" t="s">
        <v>34</v>
      </c>
      <c r="L1381" s="59">
        <v>46794.799999999996</v>
      </c>
      <c r="M1381" s="231"/>
      <c r="N1381" s="232"/>
      <c r="O1381" s="46">
        <v>42117</v>
      </c>
      <c r="P1381" s="234"/>
      <c r="Q1381" s="234"/>
    </row>
    <row r="1382" spans="1:17" ht="38.25" x14ac:dyDescent="0.2">
      <c r="A1382" s="54">
        <v>1367</v>
      </c>
      <c r="B1382" s="13"/>
      <c r="C1382" s="61" t="s">
        <v>89</v>
      </c>
      <c r="D1382" s="54">
        <v>3020365</v>
      </c>
      <c r="E1382" s="5" t="s">
        <v>2217</v>
      </c>
      <c r="F1382" s="4"/>
      <c r="G1382" s="54">
        <v>796</v>
      </c>
      <c r="H1382" s="54" t="s">
        <v>61</v>
      </c>
      <c r="I1382" s="59">
        <v>6</v>
      </c>
      <c r="J1382" s="6">
        <v>80439000000</v>
      </c>
      <c r="K1382" s="54" t="s">
        <v>34</v>
      </c>
      <c r="L1382" s="59">
        <v>29327.22</v>
      </c>
      <c r="M1382" s="231"/>
      <c r="N1382" s="232"/>
      <c r="O1382" s="46">
        <v>42118</v>
      </c>
      <c r="P1382" s="234"/>
      <c r="Q1382" s="234"/>
    </row>
    <row r="1383" spans="1:17" ht="38.25" x14ac:dyDescent="0.2">
      <c r="A1383" s="54">
        <v>1368</v>
      </c>
      <c r="B1383" s="13"/>
      <c r="C1383" s="61" t="s">
        <v>89</v>
      </c>
      <c r="D1383" s="54">
        <v>3020365</v>
      </c>
      <c r="E1383" s="5" t="s">
        <v>2218</v>
      </c>
      <c r="F1383" s="4"/>
      <c r="G1383" s="54">
        <v>796</v>
      </c>
      <c r="H1383" s="54" t="s">
        <v>61</v>
      </c>
      <c r="I1383" s="59">
        <v>4</v>
      </c>
      <c r="J1383" s="6">
        <v>80439000000</v>
      </c>
      <c r="K1383" s="54" t="s">
        <v>34</v>
      </c>
      <c r="L1383" s="59">
        <v>18717.919999999998</v>
      </c>
      <c r="M1383" s="231"/>
      <c r="N1383" s="232"/>
      <c r="O1383" s="46">
        <v>42119</v>
      </c>
      <c r="P1383" s="234"/>
      <c r="Q1383" s="234"/>
    </row>
    <row r="1384" spans="1:17" ht="38.25" x14ac:dyDescent="0.2">
      <c r="A1384" s="54">
        <v>1369</v>
      </c>
      <c r="B1384" s="13"/>
      <c r="C1384" s="61" t="s">
        <v>89</v>
      </c>
      <c r="D1384" s="54">
        <v>3020365</v>
      </c>
      <c r="E1384" s="5" t="s">
        <v>2217</v>
      </c>
      <c r="F1384" s="4" t="s">
        <v>2205</v>
      </c>
      <c r="G1384" s="54">
        <v>796</v>
      </c>
      <c r="H1384" s="54" t="s">
        <v>61</v>
      </c>
      <c r="I1384" s="59">
        <v>8</v>
      </c>
      <c r="J1384" s="6">
        <v>80439000000</v>
      </c>
      <c r="K1384" s="54" t="s">
        <v>34</v>
      </c>
      <c r="L1384" s="59">
        <v>39102.959999999999</v>
      </c>
      <c r="M1384" s="231"/>
      <c r="N1384" s="232"/>
      <c r="O1384" s="6" t="s">
        <v>4439</v>
      </c>
      <c r="P1384" s="234"/>
      <c r="Q1384" s="234"/>
    </row>
    <row r="1385" spans="1:17" ht="38.25" x14ac:dyDescent="0.2">
      <c r="A1385" s="54">
        <v>1370</v>
      </c>
      <c r="B1385" s="13"/>
      <c r="C1385" s="61" t="s">
        <v>89</v>
      </c>
      <c r="D1385" s="54">
        <v>3020365</v>
      </c>
      <c r="E1385" s="5" t="s">
        <v>2217</v>
      </c>
      <c r="F1385" s="4"/>
      <c r="G1385" s="54">
        <v>796</v>
      </c>
      <c r="H1385" s="54" t="s">
        <v>61</v>
      </c>
      <c r="I1385" s="59">
        <v>30</v>
      </c>
      <c r="J1385" s="6">
        <v>80439000000</v>
      </c>
      <c r="K1385" s="54" t="s">
        <v>34</v>
      </c>
      <c r="L1385" s="59">
        <v>140384.4</v>
      </c>
      <c r="M1385" s="231"/>
      <c r="N1385" s="232"/>
      <c r="O1385" s="6" t="s">
        <v>4439</v>
      </c>
      <c r="P1385" s="234"/>
      <c r="Q1385" s="234"/>
    </row>
    <row r="1386" spans="1:17" ht="38.25" x14ac:dyDescent="0.2">
      <c r="A1386" s="54">
        <v>1371</v>
      </c>
      <c r="B1386" s="4" t="s">
        <v>248</v>
      </c>
      <c r="C1386" s="61" t="s">
        <v>249</v>
      </c>
      <c r="D1386" s="54">
        <v>2714810</v>
      </c>
      <c r="E1386" s="5" t="s">
        <v>1838</v>
      </c>
      <c r="F1386" s="4" t="s">
        <v>1838</v>
      </c>
      <c r="G1386" s="54" t="s">
        <v>3774</v>
      </c>
      <c r="H1386" s="54" t="s">
        <v>61</v>
      </c>
      <c r="I1386" s="59">
        <v>120</v>
      </c>
      <c r="J1386" s="6">
        <v>80439000000</v>
      </c>
      <c r="K1386" s="54" t="s">
        <v>34</v>
      </c>
      <c r="L1386" s="59">
        <v>45108</v>
      </c>
      <c r="M1386" s="231"/>
      <c r="N1386" s="232"/>
      <c r="O1386" s="46">
        <v>42064</v>
      </c>
      <c r="P1386" s="234" t="s">
        <v>80</v>
      </c>
      <c r="Q1386" s="234" t="s">
        <v>3774</v>
      </c>
    </row>
    <row r="1387" spans="1:17" ht="38.25" x14ac:dyDescent="0.2">
      <c r="A1387" s="54">
        <v>1372</v>
      </c>
      <c r="B1387" s="4" t="s">
        <v>248</v>
      </c>
      <c r="C1387" s="61" t="s">
        <v>249</v>
      </c>
      <c r="D1387" s="54">
        <v>2714810</v>
      </c>
      <c r="E1387" s="5" t="s">
        <v>1839</v>
      </c>
      <c r="F1387" s="4" t="s">
        <v>1839</v>
      </c>
      <c r="G1387" s="54" t="s">
        <v>3774</v>
      </c>
      <c r="H1387" s="54" t="s">
        <v>61</v>
      </c>
      <c r="I1387" s="59">
        <v>100</v>
      </c>
      <c r="J1387" s="6">
        <v>80439000000</v>
      </c>
      <c r="K1387" s="54" t="s">
        <v>34</v>
      </c>
      <c r="L1387" s="59">
        <v>8216</v>
      </c>
      <c r="M1387" s="231"/>
      <c r="N1387" s="232"/>
      <c r="O1387" s="46">
        <v>42064</v>
      </c>
      <c r="P1387" s="234"/>
      <c r="Q1387" s="234"/>
    </row>
    <row r="1388" spans="1:17" ht="38.25" x14ac:dyDescent="0.2">
      <c r="A1388" s="54">
        <v>1373</v>
      </c>
      <c r="B1388" s="4" t="s">
        <v>248</v>
      </c>
      <c r="C1388" s="61" t="s">
        <v>249</v>
      </c>
      <c r="D1388" s="54">
        <v>2714810</v>
      </c>
      <c r="E1388" s="5" t="s">
        <v>1840</v>
      </c>
      <c r="F1388" s="4" t="s">
        <v>1840</v>
      </c>
      <c r="G1388" s="54" t="s">
        <v>3774</v>
      </c>
      <c r="H1388" s="54" t="s">
        <v>72</v>
      </c>
      <c r="I1388" s="59">
        <v>4</v>
      </c>
      <c r="J1388" s="6">
        <v>80439000000</v>
      </c>
      <c r="K1388" s="54" t="s">
        <v>34</v>
      </c>
      <c r="L1388" s="59">
        <v>404.04</v>
      </c>
      <c r="M1388" s="231"/>
      <c r="N1388" s="232"/>
      <c r="O1388" s="46">
        <v>42064</v>
      </c>
      <c r="P1388" s="234"/>
      <c r="Q1388" s="234"/>
    </row>
    <row r="1389" spans="1:17" ht="38.25" x14ac:dyDescent="0.2">
      <c r="A1389" s="54">
        <v>1374</v>
      </c>
      <c r="B1389" s="4" t="s">
        <v>248</v>
      </c>
      <c r="C1389" s="61" t="s">
        <v>249</v>
      </c>
      <c r="D1389" s="54">
        <v>2714810</v>
      </c>
      <c r="E1389" s="5" t="s">
        <v>1841</v>
      </c>
      <c r="F1389" s="4" t="s">
        <v>1841</v>
      </c>
      <c r="G1389" s="54" t="s">
        <v>3774</v>
      </c>
      <c r="H1389" s="54" t="s">
        <v>616</v>
      </c>
      <c r="I1389" s="59">
        <v>5</v>
      </c>
      <c r="J1389" s="6">
        <v>80439000000</v>
      </c>
      <c r="K1389" s="54" t="s">
        <v>34</v>
      </c>
      <c r="L1389" s="59">
        <v>544.04999999999995</v>
      </c>
      <c r="M1389" s="231"/>
      <c r="N1389" s="232"/>
      <c r="O1389" s="46">
        <v>42064</v>
      </c>
      <c r="P1389" s="234"/>
      <c r="Q1389" s="234"/>
    </row>
    <row r="1390" spans="1:17" ht="38.25" x14ac:dyDescent="0.2">
      <c r="A1390" s="54">
        <v>1375</v>
      </c>
      <c r="B1390" s="4" t="s">
        <v>248</v>
      </c>
      <c r="C1390" s="61" t="s">
        <v>249</v>
      </c>
      <c r="D1390" s="54">
        <v>2714810</v>
      </c>
      <c r="E1390" s="5" t="s">
        <v>428</v>
      </c>
      <c r="F1390" s="4" t="s">
        <v>429</v>
      </c>
      <c r="G1390" s="54" t="s">
        <v>3774</v>
      </c>
      <c r="H1390" s="54" t="s">
        <v>72</v>
      </c>
      <c r="I1390" s="59">
        <v>2</v>
      </c>
      <c r="J1390" s="6">
        <v>80439000000</v>
      </c>
      <c r="K1390" s="54" t="s">
        <v>34</v>
      </c>
      <c r="L1390" s="59">
        <v>154.86000000000001</v>
      </c>
      <c r="M1390" s="231"/>
      <c r="N1390" s="232"/>
      <c r="O1390" s="46">
        <v>42063</v>
      </c>
      <c r="P1390" s="234"/>
      <c r="Q1390" s="234"/>
    </row>
    <row r="1391" spans="1:17" ht="38.25" x14ac:dyDescent="0.2">
      <c r="A1391" s="54">
        <v>1376</v>
      </c>
      <c r="B1391" s="4" t="s">
        <v>248</v>
      </c>
      <c r="C1391" s="61" t="s">
        <v>249</v>
      </c>
      <c r="D1391" s="54">
        <v>2714810</v>
      </c>
      <c r="E1391" s="5" t="s">
        <v>430</v>
      </c>
      <c r="F1391" s="4" t="s">
        <v>429</v>
      </c>
      <c r="G1391" s="54" t="s">
        <v>3774</v>
      </c>
      <c r="H1391" s="54" t="s">
        <v>72</v>
      </c>
      <c r="I1391" s="59">
        <v>2</v>
      </c>
      <c r="J1391" s="6">
        <v>80439000000</v>
      </c>
      <c r="K1391" s="54" t="s">
        <v>34</v>
      </c>
      <c r="L1391" s="59">
        <v>141.04</v>
      </c>
      <c r="M1391" s="231"/>
      <c r="N1391" s="232"/>
      <c r="O1391" s="46">
        <v>42063</v>
      </c>
      <c r="P1391" s="234"/>
      <c r="Q1391" s="234"/>
    </row>
    <row r="1392" spans="1:17" ht="38.25" x14ac:dyDescent="0.2">
      <c r="A1392" s="54">
        <v>1377</v>
      </c>
      <c r="B1392" s="4" t="s">
        <v>248</v>
      </c>
      <c r="C1392" s="61" t="s">
        <v>249</v>
      </c>
      <c r="D1392" s="54">
        <v>2714810</v>
      </c>
      <c r="E1392" s="5" t="s">
        <v>431</v>
      </c>
      <c r="F1392" s="4" t="s">
        <v>429</v>
      </c>
      <c r="G1392" s="54" t="s">
        <v>3774</v>
      </c>
      <c r="H1392" s="54" t="s">
        <v>72</v>
      </c>
      <c r="I1392" s="59">
        <v>2</v>
      </c>
      <c r="J1392" s="6">
        <v>80439000000</v>
      </c>
      <c r="K1392" s="54" t="s">
        <v>34</v>
      </c>
      <c r="L1392" s="59">
        <v>146.69999999999999</v>
      </c>
      <c r="M1392" s="231"/>
      <c r="N1392" s="232"/>
      <c r="O1392" s="46">
        <v>42063</v>
      </c>
      <c r="P1392" s="234"/>
      <c r="Q1392" s="234"/>
    </row>
    <row r="1393" spans="1:17" ht="38.25" x14ac:dyDescent="0.2">
      <c r="A1393" s="54">
        <v>1378</v>
      </c>
      <c r="B1393" s="4" t="s">
        <v>248</v>
      </c>
      <c r="C1393" s="61" t="s">
        <v>249</v>
      </c>
      <c r="D1393" s="54">
        <v>2714810</v>
      </c>
      <c r="E1393" s="5" t="s">
        <v>432</v>
      </c>
      <c r="F1393" s="4" t="s">
        <v>429</v>
      </c>
      <c r="G1393" s="54" t="s">
        <v>3774</v>
      </c>
      <c r="H1393" s="54" t="s">
        <v>72</v>
      </c>
      <c r="I1393" s="59">
        <v>2</v>
      </c>
      <c r="J1393" s="6">
        <v>80439000000</v>
      </c>
      <c r="K1393" s="54" t="s">
        <v>34</v>
      </c>
      <c r="L1393" s="59">
        <v>146.69999999999999</v>
      </c>
      <c r="M1393" s="231"/>
      <c r="N1393" s="232"/>
      <c r="O1393" s="46">
        <v>42063</v>
      </c>
      <c r="P1393" s="234"/>
      <c r="Q1393" s="234"/>
    </row>
    <row r="1394" spans="1:17" ht="38.25" x14ac:dyDescent="0.2">
      <c r="A1394" s="54">
        <v>1379</v>
      </c>
      <c r="B1394" s="4" t="s">
        <v>248</v>
      </c>
      <c r="C1394" s="61" t="s">
        <v>249</v>
      </c>
      <c r="D1394" s="54">
        <v>2714810</v>
      </c>
      <c r="E1394" s="5" t="s">
        <v>433</v>
      </c>
      <c r="F1394" s="4" t="s">
        <v>429</v>
      </c>
      <c r="G1394" s="54" t="s">
        <v>3774</v>
      </c>
      <c r="H1394" s="54" t="s">
        <v>72</v>
      </c>
      <c r="I1394" s="59">
        <v>2</v>
      </c>
      <c r="J1394" s="6">
        <v>80439000000</v>
      </c>
      <c r="K1394" s="54" t="s">
        <v>34</v>
      </c>
      <c r="L1394" s="59">
        <v>141.04</v>
      </c>
      <c r="M1394" s="231"/>
      <c r="N1394" s="232"/>
      <c r="O1394" s="46">
        <v>42063</v>
      </c>
      <c r="P1394" s="234"/>
      <c r="Q1394" s="234"/>
    </row>
    <row r="1395" spans="1:17" ht="38.25" x14ac:dyDescent="0.2">
      <c r="A1395" s="54">
        <v>1380</v>
      </c>
      <c r="B1395" s="4" t="s">
        <v>248</v>
      </c>
      <c r="C1395" s="61" t="s">
        <v>249</v>
      </c>
      <c r="D1395" s="54">
        <v>2714810</v>
      </c>
      <c r="E1395" s="5" t="s">
        <v>434</v>
      </c>
      <c r="F1395" s="4" t="s">
        <v>429</v>
      </c>
      <c r="G1395" s="54" t="s">
        <v>3774</v>
      </c>
      <c r="H1395" s="54" t="s">
        <v>72</v>
      </c>
      <c r="I1395" s="59">
        <v>2</v>
      </c>
      <c r="J1395" s="6">
        <v>80439000000</v>
      </c>
      <c r="K1395" s="54" t="s">
        <v>34</v>
      </c>
      <c r="L1395" s="59">
        <v>166.82</v>
      </c>
      <c r="M1395" s="231"/>
      <c r="N1395" s="232"/>
      <c r="O1395" s="46">
        <v>42063</v>
      </c>
      <c r="P1395" s="234"/>
      <c r="Q1395" s="234"/>
    </row>
    <row r="1396" spans="1:17" ht="38.25" x14ac:dyDescent="0.2">
      <c r="A1396" s="54">
        <v>1381</v>
      </c>
      <c r="B1396" s="4" t="s">
        <v>248</v>
      </c>
      <c r="C1396" s="61" t="s">
        <v>249</v>
      </c>
      <c r="D1396" s="54">
        <v>2714810</v>
      </c>
      <c r="E1396" s="5" t="s">
        <v>435</v>
      </c>
      <c r="F1396" s="4" t="s">
        <v>429</v>
      </c>
      <c r="G1396" s="54" t="s">
        <v>3774</v>
      </c>
      <c r="H1396" s="54" t="s">
        <v>72</v>
      </c>
      <c r="I1396" s="59">
        <v>2</v>
      </c>
      <c r="J1396" s="6">
        <v>80439000000</v>
      </c>
      <c r="K1396" s="54" t="s">
        <v>34</v>
      </c>
      <c r="L1396" s="59">
        <v>166.82</v>
      </c>
      <c r="M1396" s="231"/>
      <c r="N1396" s="232"/>
      <c r="O1396" s="46">
        <v>42063</v>
      </c>
      <c r="P1396" s="234"/>
      <c r="Q1396" s="234"/>
    </row>
    <row r="1397" spans="1:17" ht="38.25" x14ac:dyDescent="0.2">
      <c r="A1397" s="54">
        <v>1382</v>
      </c>
      <c r="B1397" s="4" t="s">
        <v>248</v>
      </c>
      <c r="C1397" s="61" t="s">
        <v>249</v>
      </c>
      <c r="D1397" s="54">
        <v>2714810</v>
      </c>
      <c r="E1397" s="5" t="s">
        <v>436</v>
      </c>
      <c r="F1397" s="4" t="s">
        <v>429</v>
      </c>
      <c r="G1397" s="54" t="s">
        <v>3774</v>
      </c>
      <c r="H1397" s="54" t="s">
        <v>72</v>
      </c>
      <c r="I1397" s="59">
        <v>2</v>
      </c>
      <c r="J1397" s="6">
        <v>80439000000</v>
      </c>
      <c r="K1397" s="54" t="s">
        <v>34</v>
      </c>
      <c r="L1397" s="59">
        <v>166.82</v>
      </c>
      <c r="M1397" s="231"/>
      <c r="N1397" s="232"/>
      <c r="O1397" s="46">
        <v>42063</v>
      </c>
      <c r="P1397" s="234"/>
      <c r="Q1397" s="234"/>
    </row>
    <row r="1398" spans="1:17" ht="38.25" x14ac:dyDescent="0.2">
      <c r="A1398" s="54">
        <v>1383</v>
      </c>
      <c r="B1398" s="4" t="s">
        <v>248</v>
      </c>
      <c r="C1398" s="61" t="s">
        <v>249</v>
      </c>
      <c r="D1398" s="54">
        <v>2714810</v>
      </c>
      <c r="E1398" s="5" t="s">
        <v>437</v>
      </c>
      <c r="F1398" s="4" t="s">
        <v>429</v>
      </c>
      <c r="G1398" s="54" t="s">
        <v>3774</v>
      </c>
      <c r="H1398" s="54" t="s">
        <v>72</v>
      </c>
      <c r="I1398" s="59">
        <v>2</v>
      </c>
      <c r="J1398" s="6">
        <v>80439000000</v>
      </c>
      <c r="K1398" s="54" t="s">
        <v>34</v>
      </c>
      <c r="L1398" s="59">
        <v>161.02000000000001</v>
      </c>
      <c r="M1398" s="231"/>
      <c r="N1398" s="232"/>
      <c r="O1398" s="46">
        <v>42063</v>
      </c>
      <c r="P1398" s="234"/>
      <c r="Q1398" s="234"/>
    </row>
    <row r="1399" spans="1:17" ht="38.25" x14ac:dyDescent="0.2">
      <c r="A1399" s="54">
        <v>1384</v>
      </c>
      <c r="B1399" s="4" t="s">
        <v>248</v>
      </c>
      <c r="C1399" s="61" t="s">
        <v>249</v>
      </c>
      <c r="D1399" s="54">
        <v>2714850</v>
      </c>
      <c r="E1399" s="5" t="s">
        <v>1842</v>
      </c>
      <c r="F1399" s="4" t="s">
        <v>1842</v>
      </c>
      <c r="G1399" s="54" t="s">
        <v>3774</v>
      </c>
      <c r="H1399" s="54" t="s">
        <v>61</v>
      </c>
      <c r="I1399" s="59">
        <v>120</v>
      </c>
      <c r="J1399" s="6">
        <v>80439000000</v>
      </c>
      <c r="K1399" s="54" t="s">
        <v>34</v>
      </c>
      <c r="L1399" s="59">
        <v>4987.2</v>
      </c>
      <c r="M1399" s="231"/>
      <c r="N1399" s="232"/>
      <c r="O1399" s="46">
        <v>42064</v>
      </c>
      <c r="P1399" s="234"/>
      <c r="Q1399" s="234"/>
    </row>
    <row r="1400" spans="1:17" ht="38.25" x14ac:dyDescent="0.2">
      <c r="A1400" s="54">
        <v>1385</v>
      </c>
      <c r="B1400" s="4" t="s">
        <v>248</v>
      </c>
      <c r="C1400" s="61" t="s">
        <v>249</v>
      </c>
      <c r="D1400" s="54">
        <v>2714850</v>
      </c>
      <c r="E1400" s="5" t="s">
        <v>1843</v>
      </c>
      <c r="F1400" s="4" t="s">
        <v>1843</v>
      </c>
      <c r="G1400" s="54" t="s">
        <v>3774</v>
      </c>
      <c r="H1400" s="54" t="s">
        <v>61</v>
      </c>
      <c r="I1400" s="59">
        <v>100</v>
      </c>
      <c r="J1400" s="6">
        <v>80439000000</v>
      </c>
      <c r="K1400" s="54" t="s">
        <v>34</v>
      </c>
      <c r="L1400" s="59">
        <v>4324</v>
      </c>
      <c r="M1400" s="231"/>
      <c r="N1400" s="232"/>
      <c r="O1400" s="46">
        <v>42064</v>
      </c>
      <c r="P1400" s="234"/>
      <c r="Q1400" s="234"/>
    </row>
    <row r="1401" spans="1:17" ht="38.25" x14ac:dyDescent="0.2">
      <c r="A1401" s="54">
        <v>1386</v>
      </c>
      <c r="B1401" s="4" t="s">
        <v>248</v>
      </c>
      <c r="C1401" s="61" t="s">
        <v>249</v>
      </c>
      <c r="D1401" s="54">
        <v>2714850</v>
      </c>
      <c r="E1401" s="5" t="s">
        <v>1844</v>
      </c>
      <c r="F1401" s="4" t="s">
        <v>1844</v>
      </c>
      <c r="G1401" s="54" t="s">
        <v>3774</v>
      </c>
      <c r="H1401" s="54" t="s">
        <v>72</v>
      </c>
      <c r="I1401" s="59">
        <v>1</v>
      </c>
      <c r="J1401" s="6">
        <v>80439000000</v>
      </c>
      <c r="K1401" s="54" t="s">
        <v>34</v>
      </c>
      <c r="L1401" s="59">
        <v>111.73</v>
      </c>
      <c r="M1401" s="231"/>
      <c r="N1401" s="232"/>
      <c r="O1401" s="46">
        <v>42064</v>
      </c>
      <c r="P1401" s="234"/>
      <c r="Q1401" s="234"/>
    </row>
    <row r="1402" spans="1:17" ht="38.25" x14ac:dyDescent="0.2">
      <c r="A1402" s="54">
        <v>1387</v>
      </c>
      <c r="B1402" s="4" t="s">
        <v>248</v>
      </c>
      <c r="C1402" s="61" t="s">
        <v>249</v>
      </c>
      <c r="D1402" s="54">
        <v>2714850</v>
      </c>
      <c r="E1402" s="5" t="s">
        <v>1845</v>
      </c>
      <c r="F1402" s="4" t="s">
        <v>1845</v>
      </c>
      <c r="G1402" s="54" t="s">
        <v>3774</v>
      </c>
      <c r="H1402" s="54" t="s">
        <v>616</v>
      </c>
      <c r="I1402" s="59">
        <v>100</v>
      </c>
      <c r="J1402" s="6">
        <v>80439000000</v>
      </c>
      <c r="K1402" s="54" t="s">
        <v>34</v>
      </c>
      <c r="L1402" s="59">
        <v>1522</v>
      </c>
      <c r="M1402" s="231"/>
      <c r="N1402" s="232"/>
      <c r="O1402" s="46">
        <v>42064</v>
      </c>
      <c r="P1402" s="234"/>
      <c r="Q1402" s="234"/>
    </row>
    <row r="1403" spans="1:17" ht="38.25" x14ac:dyDescent="0.2">
      <c r="A1403" s="54">
        <v>1388</v>
      </c>
      <c r="B1403" s="4" t="s">
        <v>248</v>
      </c>
      <c r="C1403" s="61" t="s">
        <v>249</v>
      </c>
      <c r="D1403" s="54">
        <v>2714850</v>
      </c>
      <c r="E1403" s="5" t="s">
        <v>1846</v>
      </c>
      <c r="F1403" s="4" t="s">
        <v>1847</v>
      </c>
      <c r="G1403" s="54" t="s">
        <v>3774</v>
      </c>
      <c r="H1403" s="54" t="s">
        <v>616</v>
      </c>
      <c r="I1403" s="59">
        <v>200</v>
      </c>
      <c r="J1403" s="6">
        <v>80439000000</v>
      </c>
      <c r="K1403" s="54" t="s">
        <v>34</v>
      </c>
      <c r="L1403" s="59">
        <v>23820</v>
      </c>
      <c r="M1403" s="231"/>
      <c r="N1403" s="232"/>
      <c r="O1403" s="46">
        <v>42064</v>
      </c>
      <c r="P1403" s="234"/>
      <c r="Q1403" s="234"/>
    </row>
    <row r="1404" spans="1:17" ht="38.25" x14ac:dyDescent="0.2">
      <c r="A1404" s="54">
        <v>1389</v>
      </c>
      <c r="B1404" s="4" t="s">
        <v>248</v>
      </c>
      <c r="C1404" s="61" t="s">
        <v>249</v>
      </c>
      <c r="D1404" s="54">
        <v>2714850</v>
      </c>
      <c r="E1404" s="5" t="s">
        <v>1848</v>
      </c>
      <c r="F1404" s="4" t="s">
        <v>1847</v>
      </c>
      <c r="G1404" s="54" t="s">
        <v>3774</v>
      </c>
      <c r="H1404" s="54" t="s">
        <v>616</v>
      </c>
      <c r="I1404" s="59">
        <v>200</v>
      </c>
      <c r="J1404" s="6">
        <v>80439000000</v>
      </c>
      <c r="K1404" s="54" t="s">
        <v>34</v>
      </c>
      <c r="L1404" s="59">
        <v>39658</v>
      </c>
      <c r="M1404" s="231"/>
      <c r="N1404" s="232"/>
      <c r="O1404" s="46">
        <v>42064</v>
      </c>
      <c r="P1404" s="234"/>
      <c r="Q1404" s="234"/>
    </row>
    <row r="1405" spans="1:17" ht="38.25" x14ac:dyDescent="0.2">
      <c r="A1405" s="54">
        <v>1390</v>
      </c>
      <c r="B1405" s="4" t="s">
        <v>248</v>
      </c>
      <c r="C1405" s="61" t="s">
        <v>249</v>
      </c>
      <c r="D1405" s="54">
        <v>2714850</v>
      </c>
      <c r="E1405" s="5" t="s">
        <v>1849</v>
      </c>
      <c r="F1405" s="4" t="s">
        <v>1847</v>
      </c>
      <c r="G1405" s="54" t="s">
        <v>3774</v>
      </c>
      <c r="H1405" s="54" t="s">
        <v>616</v>
      </c>
      <c r="I1405" s="59">
        <v>150</v>
      </c>
      <c r="J1405" s="6">
        <v>80439000000</v>
      </c>
      <c r="K1405" s="54" t="s">
        <v>34</v>
      </c>
      <c r="L1405" s="59">
        <v>25321.5</v>
      </c>
      <c r="M1405" s="231"/>
      <c r="N1405" s="232"/>
      <c r="O1405" s="46">
        <v>42064</v>
      </c>
      <c r="P1405" s="234"/>
      <c r="Q1405" s="234"/>
    </row>
    <row r="1406" spans="1:17" ht="38.25" x14ac:dyDescent="0.2">
      <c r="A1406" s="54">
        <v>1391</v>
      </c>
      <c r="B1406" s="4" t="s">
        <v>248</v>
      </c>
      <c r="C1406" s="61" t="s">
        <v>249</v>
      </c>
      <c r="D1406" s="54">
        <v>2714850</v>
      </c>
      <c r="E1406" s="5" t="s">
        <v>1850</v>
      </c>
      <c r="F1406" s="4" t="s">
        <v>1847</v>
      </c>
      <c r="G1406" s="54" t="s">
        <v>3774</v>
      </c>
      <c r="H1406" s="54" t="s">
        <v>616</v>
      </c>
      <c r="I1406" s="59">
        <v>180</v>
      </c>
      <c r="J1406" s="6">
        <v>80439000000</v>
      </c>
      <c r="K1406" s="54" t="s">
        <v>34</v>
      </c>
      <c r="L1406" s="59">
        <v>60170.400000000001</v>
      </c>
      <c r="M1406" s="231"/>
      <c r="N1406" s="232"/>
      <c r="O1406" s="46">
        <v>42064</v>
      </c>
      <c r="P1406" s="234"/>
      <c r="Q1406" s="234"/>
    </row>
    <row r="1407" spans="1:17" ht="38.25" x14ac:dyDescent="0.2">
      <c r="A1407" s="54">
        <v>1392</v>
      </c>
      <c r="B1407" s="4" t="s">
        <v>248</v>
      </c>
      <c r="C1407" s="61" t="s">
        <v>249</v>
      </c>
      <c r="D1407" s="54">
        <v>2714850</v>
      </c>
      <c r="E1407" s="5" t="s">
        <v>1851</v>
      </c>
      <c r="F1407" s="4" t="s">
        <v>1847</v>
      </c>
      <c r="G1407" s="54" t="s">
        <v>3774</v>
      </c>
      <c r="H1407" s="54" t="s">
        <v>616</v>
      </c>
      <c r="I1407" s="59">
        <v>150</v>
      </c>
      <c r="J1407" s="6">
        <v>80439000000</v>
      </c>
      <c r="K1407" s="54" t="s">
        <v>34</v>
      </c>
      <c r="L1407" s="59">
        <v>130920</v>
      </c>
      <c r="M1407" s="231"/>
      <c r="N1407" s="232"/>
      <c r="O1407" s="46">
        <v>42064</v>
      </c>
      <c r="P1407" s="234"/>
      <c r="Q1407" s="234"/>
    </row>
    <row r="1408" spans="1:17" ht="38.25" x14ac:dyDescent="0.2">
      <c r="A1408" s="54">
        <v>1393</v>
      </c>
      <c r="B1408" s="4" t="s">
        <v>248</v>
      </c>
      <c r="C1408" s="61" t="s">
        <v>249</v>
      </c>
      <c r="D1408" s="54">
        <v>2714850</v>
      </c>
      <c r="E1408" s="5" t="s">
        <v>1852</v>
      </c>
      <c r="F1408" s="4" t="s">
        <v>1853</v>
      </c>
      <c r="G1408" s="54" t="s">
        <v>3774</v>
      </c>
      <c r="H1408" s="54" t="s">
        <v>616</v>
      </c>
      <c r="I1408" s="59">
        <v>180</v>
      </c>
      <c r="J1408" s="6">
        <v>80439000000</v>
      </c>
      <c r="K1408" s="54" t="s">
        <v>34</v>
      </c>
      <c r="L1408" s="59">
        <v>3677.4</v>
      </c>
      <c r="M1408" s="231"/>
      <c r="N1408" s="232"/>
      <c r="O1408" s="46">
        <v>42064</v>
      </c>
      <c r="P1408" s="234"/>
      <c r="Q1408" s="234"/>
    </row>
    <row r="1409" spans="1:17" ht="38.25" x14ac:dyDescent="0.2">
      <c r="A1409" s="54">
        <v>1394</v>
      </c>
      <c r="B1409" s="4" t="s">
        <v>248</v>
      </c>
      <c r="C1409" s="61" t="s">
        <v>249</v>
      </c>
      <c r="D1409" s="54">
        <v>2714850</v>
      </c>
      <c r="E1409" s="5" t="s">
        <v>1854</v>
      </c>
      <c r="F1409" s="4" t="s">
        <v>1853</v>
      </c>
      <c r="G1409" s="54" t="s">
        <v>3774</v>
      </c>
      <c r="H1409" s="54" t="s">
        <v>61</v>
      </c>
      <c r="I1409" s="59">
        <v>350</v>
      </c>
      <c r="J1409" s="6">
        <v>80439000000</v>
      </c>
      <c r="K1409" s="54" t="s">
        <v>34</v>
      </c>
      <c r="L1409" s="59">
        <v>9040.5</v>
      </c>
      <c r="M1409" s="231"/>
      <c r="N1409" s="232"/>
      <c r="O1409" s="46">
        <v>42064</v>
      </c>
      <c r="P1409" s="234"/>
      <c r="Q1409" s="234"/>
    </row>
    <row r="1410" spans="1:17" ht="38.25" x14ac:dyDescent="0.2">
      <c r="A1410" s="54">
        <v>1395</v>
      </c>
      <c r="B1410" s="4" t="s">
        <v>248</v>
      </c>
      <c r="C1410" s="61" t="s">
        <v>249</v>
      </c>
      <c r="D1410" s="54">
        <v>2714850</v>
      </c>
      <c r="E1410" s="5" t="s">
        <v>749</v>
      </c>
      <c r="F1410" s="4" t="s">
        <v>749</v>
      </c>
      <c r="G1410" s="54" t="s">
        <v>3774</v>
      </c>
      <c r="H1410" s="54" t="s">
        <v>616</v>
      </c>
      <c r="I1410" s="59">
        <v>304</v>
      </c>
      <c r="J1410" s="6">
        <v>80439000000</v>
      </c>
      <c r="K1410" s="54" t="s">
        <v>34</v>
      </c>
      <c r="L1410" s="59">
        <v>8933.0400000000009</v>
      </c>
      <c r="M1410" s="231"/>
      <c r="N1410" s="232"/>
      <c r="O1410" s="46">
        <v>42064</v>
      </c>
      <c r="P1410" s="234"/>
      <c r="Q1410" s="234"/>
    </row>
    <row r="1411" spans="1:17" ht="38.25" x14ac:dyDescent="0.2">
      <c r="A1411" s="54">
        <v>1396</v>
      </c>
      <c r="B1411" s="4" t="s">
        <v>248</v>
      </c>
      <c r="C1411" s="61" t="s">
        <v>249</v>
      </c>
      <c r="D1411" s="54">
        <v>2714850</v>
      </c>
      <c r="E1411" s="5" t="s">
        <v>1855</v>
      </c>
      <c r="F1411" s="4" t="s">
        <v>740</v>
      </c>
      <c r="G1411" s="54" t="s">
        <v>3774</v>
      </c>
      <c r="H1411" s="54" t="s">
        <v>616</v>
      </c>
      <c r="I1411" s="59">
        <v>60</v>
      </c>
      <c r="J1411" s="6">
        <v>80439000000</v>
      </c>
      <c r="K1411" s="54" t="s">
        <v>34</v>
      </c>
      <c r="L1411" s="59">
        <v>1014</v>
      </c>
      <c r="M1411" s="231"/>
      <c r="N1411" s="232"/>
      <c r="O1411" s="46">
        <v>42063</v>
      </c>
      <c r="P1411" s="234"/>
      <c r="Q1411" s="234"/>
    </row>
    <row r="1412" spans="1:17" ht="38.25" x14ac:dyDescent="0.2">
      <c r="A1412" s="54">
        <v>1397</v>
      </c>
      <c r="B1412" s="4" t="s">
        <v>248</v>
      </c>
      <c r="C1412" s="61" t="s">
        <v>249</v>
      </c>
      <c r="D1412" s="54">
        <v>2714850</v>
      </c>
      <c r="E1412" s="5" t="s">
        <v>1856</v>
      </c>
      <c r="F1412" s="4" t="s">
        <v>740</v>
      </c>
      <c r="G1412" s="54" t="s">
        <v>3774</v>
      </c>
      <c r="H1412" s="54" t="s">
        <v>616</v>
      </c>
      <c r="I1412" s="59">
        <v>60</v>
      </c>
      <c r="J1412" s="6">
        <v>80439000000</v>
      </c>
      <c r="K1412" s="54" t="s">
        <v>34</v>
      </c>
      <c r="L1412" s="59">
        <v>1549.8</v>
      </c>
      <c r="M1412" s="231"/>
      <c r="N1412" s="232"/>
      <c r="O1412" s="46">
        <v>42063</v>
      </c>
      <c r="P1412" s="234"/>
      <c r="Q1412" s="234"/>
    </row>
    <row r="1413" spans="1:17" ht="38.25" x14ac:dyDescent="0.2">
      <c r="A1413" s="54">
        <v>1398</v>
      </c>
      <c r="B1413" s="4" t="s">
        <v>248</v>
      </c>
      <c r="C1413" s="61" t="s">
        <v>249</v>
      </c>
      <c r="D1413" s="54">
        <v>2714850</v>
      </c>
      <c r="E1413" s="5" t="s">
        <v>747</v>
      </c>
      <c r="F1413" s="4" t="s">
        <v>740</v>
      </c>
      <c r="G1413" s="54" t="s">
        <v>3774</v>
      </c>
      <c r="H1413" s="54" t="s">
        <v>616</v>
      </c>
      <c r="I1413" s="59">
        <v>60</v>
      </c>
      <c r="J1413" s="6">
        <v>80439000000</v>
      </c>
      <c r="K1413" s="54" t="s">
        <v>34</v>
      </c>
      <c r="L1413" s="59">
        <v>913.2</v>
      </c>
      <c r="M1413" s="231"/>
      <c r="N1413" s="232"/>
      <c r="O1413" s="46">
        <v>42063</v>
      </c>
      <c r="P1413" s="234"/>
      <c r="Q1413" s="234"/>
    </row>
    <row r="1414" spans="1:17" ht="38.25" x14ac:dyDescent="0.2">
      <c r="A1414" s="54">
        <v>1399</v>
      </c>
      <c r="B1414" s="4" t="s">
        <v>248</v>
      </c>
      <c r="C1414" s="61" t="s">
        <v>249</v>
      </c>
      <c r="D1414" s="54">
        <v>2714850</v>
      </c>
      <c r="E1414" s="5" t="s">
        <v>749</v>
      </c>
      <c r="F1414" s="4" t="s">
        <v>740</v>
      </c>
      <c r="G1414" s="54" t="s">
        <v>3774</v>
      </c>
      <c r="H1414" s="54" t="s">
        <v>616</v>
      </c>
      <c r="I1414" s="59">
        <v>60</v>
      </c>
      <c r="J1414" s="6">
        <v>80439000000</v>
      </c>
      <c r="K1414" s="54" t="s">
        <v>34</v>
      </c>
      <c r="L1414" s="59">
        <v>1596</v>
      </c>
      <c r="M1414" s="231"/>
      <c r="N1414" s="232"/>
      <c r="O1414" s="46">
        <v>42063</v>
      </c>
      <c r="P1414" s="234"/>
      <c r="Q1414" s="234"/>
    </row>
    <row r="1415" spans="1:17" ht="38.25" x14ac:dyDescent="0.2">
      <c r="A1415" s="54">
        <v>1400</v>
      </c>
      <c r="B1415" s="4" t="s">
        <v>248</v>
      </c>
      <c r="C1415" s="61" t="s">
        <v>249</v>
      </c>
      <c r="D1415" s="54">
        <v>2714850</v>
      </c>
      <c r="E1415" s="5" t="s">
        <v>750</v>
      </c>
      <c r="F1415" s="4" t="s">
        <v>740</v>
      </c>
      <c r="G1415" s="54" t="s">
        <v>3774</v>
      </c>
      <c r="H1415" s="54" t="s">
        <v>616</v>
      </c>
      <c r="I1415" s="59">
        <v>100</v>
      </c>
      <c r="J1415" s="6">
        <v>80439000000</v>
      </c>
      <c r="K1415" s="54" t="s">
        <v>34</v>
      </c>
      <c r="L1415" s="59">
        <v>2365</v>
      </c>
      <c r="M1415" s="231"/>
      <c r="N1415" s="232"/>
      <c r="O1415" s="46">
        <v>42063</v>
      </c>
      <c r="P1415" s="234"/>
      <c r="Q1415" s="234"/>
    </row>
    <row r="1416" spans="1:17" ht="38.25" x14ac:dyDescent="0.2">
      <c r="A1416" s="54">
        <v>1401</v>
      </c>
      <c r="B1416" s="4" t="s">
        <v>248</v>
      </c>
      <c r="C1416" s="61" t="s">
        <v>249</v>
      </c>
      <c r="D1416" s="54">
        <v>2714810</v>
      </c>
      <c r="E1416" s="5" t="s">
        <v>428</v>
      </c>
      <c r="F1416" s="4" t="s">
        <v>429</v>
      </c>
      <c r="G1416" s="54" t="s">
        <v>3774</v>
      </c>
      <c r="H1416" s="54" t="s">
        <v>72</v>
      </c>
      <c r="I1416" s="59">
        <v>2</v>
      </c>
      <c r="J1416" s="6">
        <v>80439000000</v>
      </c>
      <c r="K1416" s="54" t="s">
        <v>34</v>
      </c>
      <c r="L1416" s="59">
        <v>154.85</v>
      </c>
      <c r="M1416" s="231"/>
      <c r="N1416" s="232"/>
      <c r="O1416" s="46" t="s">
        <v>427</v>
      </c>
      <c r="P1416" s="234"/>
      <c r="Q1416" s="234"/>
    </row>
    <row r="1417" spans="1:17" ht="38.25" x14ac:dyDescent="0.2">
      <c r="A1417" s="54">
        <v>1402</v>
      </c>
      <c r="B1417" s="4" t="s">
        <v>248</v>
      </c>
      <c r="C1417" s="61" t="s">
        <v>249</v>
      </c>
      <c r="D1417" s="54">
        <v>2714810</v>
      </c>
      <c r="E1417" s="5" t="s">
        <v>430</v>
      </c>
      <c r="F1417" s="4" t="s">
        <v>429</v>
      </c>
      <c r="G1417" s="54" t="s">
        <v>3774</v>
      </c>
      <c r="H1417" s="54" t="s">
        <v>72</v>
      </c>
      <c r="I1417" s="59">
        <v>7.5</v>
      </c>
      <c r="J1417" s="6">
        <v>80439000000</v>
      </c>
      <c r="K1417" s="54" t="s">
        <v>34</v>
      </c>
      <c r="L1417" s="59">
        <v>528.9</v>
      </c>
      <c r="M1417" s="231"/>
      <c r="N1417" s="232"/>
      <c r="O1417" s="46" t="s">
        <v>3657</v>
      </c>
      <c r="P1417" s="234"/>
      <c r="Q1417" s="234"/>
    </row>
    <row r="1418" spans="1:17" ht="38.25" x14ac:dyDescent="0.2">
      <c r="A1418" s="54">
        <v>1403</v>
      </c>
      <c r="B1418" s="4" t="s">
        <v>248</v>
      </c>
      <c r="C1418" s="61" t="s">
        <v>249</v>
      </c>
      <c r="D1418" s="54">
        <v>2714810</v>
      </c>
      <c r="E1418" s="5" t="s">
        <v>431</v>
      </c>
      <c r="F1418" s="4" t="s">
        <v>429</v>
      </c>
      <c r="G1418" s="54" t="s">
        <v>3774</v>
      </c>
      <c r="H1418" s="54" t="s">
        <v>72</v>
      </c>
      <c r="I1418" s="59">
        <v>2</v>
      </c>
      <c r="J1418" s="6">
        <v>80439000000</v>
      </c>
      <c r="K1418" s="54" t="s">
        <v>34</v>
      </c>
      <c r="L1418" s="59">
        <v>146.69999999999999</v>
      </c>
      <c r="M1418" s="231"/>
      <c r="N1418" s="232"/>
      <c r="O1418" s="46" t="s">
        <v>3657</v>
      </c>
      <c r="P1418" s="234"/>
      <c r="Q1418" s="234"/>
    </row>
    <row r="1419" spans="1:17" ht="38.25" x14ac:dyDescent="0.2">
      <c r="A1419" s="54">
        <v>1404</v>
      </c>
      <c r="B1419" s="4" t="s">
        <v>248</v>
      </c>
      <c r="C1419" s="61" t="s">
        <v>249</v>
      </c>
      <c r="D1419" s="54">
        <v>2714810</v>
      </c>
      <c r="E1419" s="5" t="s">
        <v>432</v>
      </c>
      <c r="F1419" s="4" t="s">
        <v>429</v>
      </c>
      <c r="G1419" s="54" t="s">
        <v>3774</v>
      </c>
      <c r="H1419" s="54" t="s">
        <v>72</v>
      </c>
      <c r="I1419" s="59">
        <v>2</v>
      </c>
      <c r="J1419" s="6">
        <v>80439000000</v>
      </c>
      <c r="K1419" s="54" t="s">
        <v>34</v>
      </c>
      <c r="L1419" s="59">
        <v>146.69999999999999</v>
      </c>
      <c r="M1419" s="231"/>
      <c r="N1419" s="232"/>
      <c r="O1419" s="46" t="s">
        <v>3657</v>
      </c>
      <c r="P1419" s="234"/>
      <c r="Q1419" s="234"/>
    </row>
    <row r="1420" spans="1:17" ht="38.25" x14ac:dyDescent="0.2">
      <c r="A1420" s="54">
        <v>1405</v>
      </c>
      <c r="B1420" s="4" t="s">
        <v>248</v>
      </c>
      <c r="C1420" s="61" t="s">
        <v>249</v>
      </c>
      <c r="D1420" s="54">
        <v>2714810</v>
      </c>
      <c r="E1420" s="5" t="s">
        <v>433</v>
      </c>
      <c r="F1420" s="4" t="s">
        <v>429</v>
      </c>
      <c r="G1420" s="54" t="s">
        <v>3774</v>
      </c>
      <c r="H1420" s="54" t="s">
        <v>72</v>
      </c>
      <c r="I1420" s="59">
        <v>2</v>
      </c>
      <c r="J1420" s="6">
        <v>80439000000</v>
      </c>
      <c r="K1420" s="54" t="s">
        <v>34</v>
      </c>
      <c r="L1420" s="59">
        <v>141.04</v>
      </c>
      <c r="M1420" s="231"/>
      <c r="N1420" s="232"/>
      <c r="O1420" s="46" t="s">
        <v>3657</v>
      </c>
      <c r="P1420" s="234"/>
      <c r="Q1420" s="234"/>
    </row>
    <row r="1421" spans="1:17" ht="38.25" x14ac:dyDescent="0.2">
      <c r="A1421" s="54">
        <v>1406</v>
      </c>
      <c r="B1421" s="4" t="s">
        <v>248</v>
      </c>
      <c r="C1421" s="61" t="s">
        <v>249</v>
      </c>
      <c r="D1421" s="54">
        <v>2714810</v>
      </c>
      <c r="E1421" s="5" t="s">
        <v>434</v>
      </c>
      <c r="F1421" s="4" t="s">
        <v>429</v>
      </c>
      <c r="G1421" s="54" t="s">
        <v>3774</v>
      </c>
      <c r="H1421" s="54" t="s">
        <v>72</v>
      </c>
      <c r="I1421" s="59">
        <v>1.5</v>
      </c>
      <c r="J1421" s="6">
        <v>80439000000</v>
      </c>
      <c r="K1421" s="54" t="s">
        <v>34</v>
      </c>
      <c r="L1421" s="59">
        <v>125.12</v>
      </c>
      <c r="M1421" s="231"/>
      <c r="N1421" s="232"/>
      <c r="O1421" s="46" t="s">
        <v>3657</v>
      </c>
      <c r="P1421" s="234"/>
      <c r="Q1421" s="234"/>
    </row>
    <row r="1422" spans="1:17" ht="38.25" x14ac:dyDescent="0.2">
      <c r="A1422" s="54">
        <v>1407</v>
      </c>
      <c r="B1422" s="4" t="s">
        <v>248</v>
      </c>
      <c r="C1422" s="61" t="s">
        <v>249</v>
      </c>
      <c r="D1422" s="54">
        <v>2714810</v>
      </c>
      <c r="E1422" s="5" t="s">
        <v>435</v>
      </c>
      <c r="F1422" s="4" t="s">
        <v>429</v>
      </c>
      <c r="G1422" s="54" t="s">
        <v>3774</v>
      </c>
      <c r="H1422" s="54" t="s">
        <v>72</v>
      </c>
      <c r="I1422" s="59">
        <v>6</v>
      </c>
      <c r="J1422" s="6">
        <v>80439000000</v>
      </c>
      <c r="K1422" s="54" t="s">
        <v>34</v>
      </c>
      <c r="L1422" s="59">
        <v>500.47</v>
      </c>
      <c r="M1422" s="231"/>
      <c r="N1422" s="232"/>
      <c r="O1422" s="46" t="s">
        <v>3657</v>
      </c>
      <c r="P1422" s="234"/>
      <c r="Q1422" s="234"/>
    </row>
    <row r="1423" spans="1:17" ht="38.25" x14ac:dyDescent="0.2">
      <c r="A1423" s="54">
        <v>1408</v>
      </c>
      <c r="B1423" s="4" t="s">
        <v>248</v>
      </c>
      <c r="C1423" s="61" t="s">
        <v>249</v>
      </c>
      <c r="D1423" s="54">
        <v>2714810</v>
      </c>
      <c r="E1423" s="5" t="s">
        <v>436</v>
      </c>
      <c r="F1423" s="4" t="s">
        <v>429</v>
      </c>
      <c r="G1423" s="54" t="s">
        <v>3774</v>
      </c>
      <c r="H1423" s="54" t="s">
        <v>72</v>
      </c>
      <c r="I1423" s="59">
        <v>1.5</v>
      </c>
      <c r="J1423" s="6">
        <v>80439000000</v>
      </c>
      <c r="K1423" s="54" t="s">
        <v>34</v>
      </c>
      <c r="L1423" s="59">
        <v>125.12</v>
      </c>
      <c r="M1423" s="231"/>
      <c r="N1423" s="232"/>
      <c r="O1423" s="46" t="s">
        <v>3657</v>
      </c>
      <c r="P1423" s="234"/>
      <c r="Q1423" s="234"/>
    </row>
    <row r="1424" spans="1:17" ht="38.25" x14ac:dyDescent="0.2">
      <c r="A1424" s="54">
        <v>1409</v>
      </c>
      <c r="B1424" s="4" t="s">
        <v>248</v>
      </c>
      <c r="C1424" s="61" t="s">
        <v>249</v>
      </c>
      <c r="D1424" s="54">
        <v>2714810</v>
      </c>
      <c r="E1424" s="5" t="s">
        <v>437</v>
      </c>
      <c r="F1424" s="4" t="s">
        <v>429</v>
      </c>
      <c r="G1424" s="54" t="s">
        <v>3774</v>
      </c>
      <c r="H1424" s="54" t="s">
        <v>72</v>
      </c>
      <c r="I1424" s="59">
        <v>6</v>
      </c>
      <c r="J1424" s="6">
        <v>80439000000</v>
      </c>
      <c r="K1424" s="54" t="s">
        <v>34</v>
      </c>
      <c r="L1424" s="59">
        <v>483.06</v>
      </c>
      <c r="M1424" s="231"/>
      <c r="N1424" s="232"/>
      <c r="O1424" s="46" t="s">
        <v>3657</v>
      </c>
      <c r="P1424" s="234"/>
      <c r="Q1424" s="234"/>
    </row>
    <row r="1425" spans="1:17" ht="38.25" x14ac:dyDescent="0.2">
      <c r="A1425" s="54">
        <v>1410</v>
      </c>
      <c r="B1425" s="4" t="s">
        <v>248</v>
      </c>
      <c r="C1425" s="61" t="s">
        <v>249</v>
      </c>
      <c r="D1425" s="54">
        <v>2714810</v>
      </c>
      <c r="E1425" s="5" t="s">
        <v>438</v>
      </c>
      <c r="F1425" s="4" t="s">
        <v>439</v>
      </c>
      <c r="G1425" s="54" t="s">
        <v>3774</v>
      </c>
      <c r="H1425" s="54" t="s">
        <v>61</v>
      </c>
      <c r="I1425" s="59">
        <v>5</v>
      </c>
      <c r="J1425" s="6">
        <v>80439000000</v>
      </c>
      <c r="K1425" s="54" t="s">
        <v>34</v>
      </c>
      <c r="L1425" s="59">
        <v>145.75</v>
      </c>
      <c r="M1425" s="231"/>
      <c r="N1425" s="232"/>
      <c r="O1425" s="46" t="s">
        <v>3657</v>
      </c>
      <c r="P1425" s="234"/>
      <c r="Q1425" s="234"/>
    </row>
    <row r="1426" spans="1:17" ht="38.25" x14ac:dyDescent="0.2">
      <c r="A1426" s="54">
        <v>1411</v>
      </c>
      <c r="B1426" s="4" t="s">
        <v>248</v>
      </c>
      <c r="C1426" s="61" t="s">
        <v>249</v>
      </c>
      <c r="D1426" s="54">
        <v>2714810</v>
      </c>
      <c r="E1426" s="5" t="s">
        <v>440</v>
      </c>
      <c r="F1426" s="4" t="s">
        <v>429</v>
      </c>
      <c r="G1426" s="54" t="s">
        <v>3774</v>
      </c>
      <c r="H1426" s="54" t="s">
        <v>72</v>
      </c>
      <c r="I1426" s="59">
        <v>12.5</v>
      </c>
      <c r="J1426" s="6">
        <v>80439000000</v>
      </c>
      <c r="K1426" s="54" t="s">
        <v>34</v>
      </c>
      <c r="L1426" s="59">
        <v>1138.79</v>
      </c>
      <c r="M1426" s="231"/>
      <c r="N1426" s="232"/>
      <c r="O1426" s="46" t="s">
        <v>3657</v>
      </c>
      <c r="P1426" s="234"/>
      <c r="Q1426" s="234"/>
    </row>
    <row r="1427" spans="1:17" ht="38.25" x14ac:dyDescent="0.2">
      <c r="A1427" s="54">
        <v>1412</v>
      </c>
      <c r="B1427" s="4" t="s">
        <v>248</v>
      </c>
      <c r="C1427" s="61" t="s">
        <v>249</v>
      </c>
      <c r="D1427" s="54">
        <v>2714810</v>
      </c>
      <c r="E1427" s="5" t="s">
        <v>441</v>
      </c>
      <c r="F1427" s="4" t="s">
        <v>429</v>
      </c>
      <c r="G1427" s="54" t="s">
        <v>3774</v>
      </c>
      <c r="H1427" s="54" t="s">
        <v>72</v>
      </c>
      <c r="I1427" s="59">
        <v>20</v>
      </c>
      <c r="J1427" s="6">
        <v>80439000000</v>
      </c>
      <c r="K1427" s="54" t="s">
        <v>34</v>
      </c>
      <c r="L1427" s="59">
        <v>2020.1</v>
      </c>
      <c r="M1427" s="231"/>
      <c r="N1427" s="232"/>
      <c r="O1427" s="46" t="s">
        <v>3657</v>
      </c>
      <c r="P1427" s="234"/>
      <c r="Q1427" s="234"/>
    </row>
    <row r="1428" spans="1:17" ht="38.25" x14ac:dyDescent="0.2">
      <c r="A1428" s="54">
        <v>1413</v>
      </c>
      <c r="B1428" s="4" t="s">
        <v>248</v>
      </c>
      <c r="C1428" s="61" t="s">
        <v>249</v>
      </c>
      <c r="D1428" s="54">
        <v>2714850</v>
      </c>
      <c r="E1428" s="5" t="s">
        <v>250</v>
      </c>
      <c r="F1428" s="4" t="s">
        <v>466</v>
      </c>
      <c r="G1428" s="54" t="s">
        <v>3774</v>
      </c>
      <c r="H1428" s="54" t="s">
        <v>72</v>
      </c>
      <c r="I1428" s="59">
        <v>5</v>
      </c>
      <c r="J1428" s="6">
        <v>80439000000</v>
      </c>
      <c r="K1428" s="54" t="s">
        <v>34</v>
      </c>
      <c r="L1428" s="59">
        <v>1153.96</v>
      </c>
      <c r="M1428" s="231"/>
      <c r="N1428" s="232"/>
      <c r="O1428" s="46" t="s">
        <v>3657</v>
      </c>
      <c r="P1428" s="234"/>
      <c r="Q1428" s="234"/>
    </row>
    <row r="1429" spans="1:17" ht="38.25" x14ac:dyDescent="0.2">
      <c r="A1429" s="54">
        <v>1414</v>
      </c>
      <c r="B1429" s="4" t="s">
        <v>248</v>
      </c>
      <c r="C1429" s="61" t="s">
        <v>249</v>
      </c>
      <c r="D1429" s="54">
        <v>2714810</v>
      </c>
      <c r="E1429" s="5" t="s">
        <v>734</v>
      </c>
      <c r="F1429" s="4" t="s">
        <v>735</v>
      </c>
      <c r="G1429" s="54" t="s">
        <v>3774</v>
      </c>
      <c r="H1429" s="54" t="s">
        <v>72</v>
      </c>
      <c r="I1429" s="59">
        <v>1</v>
      </c>
      <c r="J1429" s="6">
        <v>80439000000</v>
      </c>
      <c r="K1429" s="54" t="s">
        <v>34</v>
      </c>
      <c r="L1429" s="59">
        <v>866.04</v>
      </c>
      <c r="M1429" s="231"/>
      <c r="N1429" s="232"/>
      <c r="O1429" s="46" t="s">
        <v>3657</v>
      </c>
      <c r="P1429" s="234"/>
      <c r="Q1429" s="234"/>
    </row>
    <row r="1430" spans="1:17" ht="38.25" x14ac:dyDescent="0.2">
      <c r="A1430" s="54">
        <v>1415</v>
      </c>
      <c r="B1430" s="4" t="s">
        <v>248</v>
      </c>
      <c r="C1430" s="61" t="s">
        <v>249</v>
      </c>
      <c r="D1430" s="54">
        <v>2714810</v>
      </c>
      <c r="E1430" s="5" t="s">
        <v>736</v>
      </c>
      <c r="F1430" s="4" t="s">
        <v>735</v>
      </c>
      <c r="G1430" s="54" t="s">
        <v>3774</v>
      </c>
      <c r="H1430" s="54" t="s">
        <v>72</v>
      </c>
      <c r="I1430" s="59">
        <v>1</v>
      </c>
      <c r="J1430" s="6">
        <v>80439000000</v>
      </c>
      <c r="K1430" s="54" t="s">
        <v>34</v>
      </c>
      <c r="L1430" s="59">
        <v>769.82</v>
      </c>
      <c r="M1430" s="231"/>
      <c r="N1430" s="232"/>
      <c r="O1430" s="46" t="s">
        <v>3657</v>
      </c>
      <c r="P1430" s="234"/>
      <c r="Q1430" s="234"/>
    </row>
    <row r="1431" spans="1:17" ht="38.25" x14ac:dyDescent="0.2">
      <c r="A1431" s="54">
        <v>1416</v>
      </c>
      <c r="B1431" s="4" t="s">
        <v>248</v>
      </c>
      <c r="C1431" s="61" t="s">
        <v>249</v>
      </c>
      <c r="D1431" s="54">
        <v>2714850</v>
      </c>
      <c r="E1431" s="5" t="s">
        <v>739</v>
      </c>
      <c r="F1431" s="4" t="s">
        <v>740</v>
      </c>
      <c r="G1431" s="54" t="s">
        <v>3774</v>
      </c>
      <c r="H1431" s="54" t="s">
        <v>61</v>
      </c>
      <c r="I1431" s="59">
        <v>300</v>
      </c>
      <c r="J1431" s="6">
        <v>80439000000</v>
      </c>
      <c r="K1431" s="54" t="s">
        <v>34</v>
      </c>
      <c r="L1431" s="59">
        <v>5068.8500000000004</v>
      </c>
      <c r="M1431" s="231"/>
      <c r="N1431" s="232"/>
      <c r="O1431" s="46" t="s">
        <v>3657</v>
      </c>
      <c r="P1431" s="234"/>
      <c r="Q1431" s="234"/>
    </row>
    <row r="1432" spans="1:17" ht="38.25" x14ac:dyDescent="0.2">
      <c r="A1432" s="54">
        <v>1417</v>
      </c>
      <c r="B1432" s="4" t="s">
        <v>248</v>
      </c>
      <c r="C1432" s="61" t="s">
        <v>249</v>
      </c>
      <c r="D1432" s="54">
        <v>2714850</v>
      </c>
      <c r="E1432" s="5" t="s">
        <v>741</v>
      </c>
      <c r="F1432" s="4" t="s">
        <v>740</v>
      </c>
      <c r="G1432" s="54" t="s">
        <v>3774</v>
      </c>
      <c r="H1432" s="54" t="s">
        <v>61</v>
      </c>
      <c r="I1432" s="59">
        <v>400</v>
      </c>
      <c r="J1432" s="6">
        <v>80439000000</v>
      </c>
      <c r="K1432" s="54" t="s">
        <v>34</v>
      </c>
      <c r="L1432" s="59">
        <v>10330.9</v>
      </c>
      <c r="M1432" s="231"/>
      <c r="N1432" s="232"/>
      <c r="O1432" s="46" t="s">
        <v>3657</v>
      </c>
      <c r="P1432" s="234"/>
      <c r="Q1432" s="234"/>
    </row>
    <row r="1433" spans="1:17" ht="38.25" x14ac:dyDescent="0.2">
      <c r="A1433" s="54">
        <v>1418</v>
      </c>
      <c r="B1433" s="4" t="s">
        <v>248</v>
      </c>
      <c r="C1433" s="61" t="s">
        <v>249</v>
      </c>
      <c r="D1433" s="54">
        <v>2714850</v>
      </c>
      <c r="E1433" s="5" t="s">
        <v>742</v>
      </c>
      <c r="F1433" s="4" t="s">
        <v>740</v>
      </c>
      <c r="G1433" s="54" t="s">
        <v>3774</v>
      </c>
      <c r="H1433" s="54" t="s">
        <v>61</v>
      </c>
      <c r="I1433" s="59">
        <v>100</v>
      </c>
      <c r="J1433" s="6">
        <v>80439000000</v>
      </c>
      <c r="K1433" s="54" t="s">
        <v>34</v>
      </c>
      <c r="L1433" s="59">
        <v>3891.89</v>
      </c>
      <c r="M1433" s="231"/>
      <c r="N1433" s="232"/>
      <c r="O1433" s="46" t="s">
        <v>3657</v>
      </c>
      <c r="P1433" s="234"/>
      <c r="Q1433" s="234"/>
    </row>
    <row r="1434" spans="1:17" ht="38.25" x14ac:dyDescent="0.2">
      <c r="A1434" s="54">
        <v>1419</v>
      </c>
      <c r="B1434" s="4" t="s">
        <v>248</v>
      </c>
      <c r="C1434" s="61" t="s">
        <v>249</v>
      </c>
      <c r="D1434" s="54">
        <v>2714850</v>
      </c>
      <c r="E1434" s="5" t="s">
        <v>743</v>
      </c>
      <c r="F1434" s="4" t="s">
        <v>744</v>
      </c>
      <c r="G1434" s="54" t="s">
        <v>3774</v>
      </c>
      <c r="H1434" s="54" t="s">
        <v>61</v>
      </c>
      <c r="I1434" s="59">
        <v>120</v>
      </c>
      <c r="J1434" s="6">
        <v>80439000000</v>
      </c>
      <c r="K1434" s="54" t="s">
        <v>34</v>
      </c>
      <c r="L1434" s="59">
        <v>1826.68</v>
      </c>
      <c r="M1434" s="231"/>
      <c r="N1434" s="232"/>
      <c r="O1434" s="46" t="s">
        <v>3657</v>
      </c>
      <c r="P1434" s="234"/>
      <c r="Q1434" s="234"/>
    </row>
    <row r="1435" spans="1:17" ht="38.25" x14ac:dyDescent="0.2">
      <c r="A1435" s="54">
        <v>1420</v>
      </c>
      <c r="B1435" s="4" t="s">
        <v>248</v>
      </c>
      <c r="C1435" s="61" t="s">
        <v>249</v>
      </c>
      <c r="D1435" s="54">
        <v>2714850</v>
      </c>
      <c r="E1435" s="5" t="s">
        <v>745</v>
      </c>
      <c r="F1435" s="4" t="s">
        <v>746</v>
      </c>
      <c r="G1435" s="54" t="s">
        <v>3774</v>
      </c>
      <c r="H1435" s="54" t="s">
        <v>616</v>
      </c>
      <c r="I1435" s="59">
        <v>300</v>
      </c>
      <c r="J1435" s="6">
        <v>80439000000</v>
      </c>
      <c r="K1435" s="54" t="s">
        <v>34</v>
      </c>
      <c r="L1435" s="59">
        <v>5236.1499999999996</v>
      </c>
      <c r="M1435" s="231"/>
      <c r="N1435" s="232"/>
      <c r="O1435" s="46" t="s">
        <v>3657</v>
      </c>
      <c r="P1435" s="234"/>
      <c r="Q1435" s="234"/>
    </row>
    <row r="1436" spans="1:17" ht="38.25" x14ac:dyDescent="0.2">
      <c r="A1436" s="54">
        <v>1421</v>
      </c>
      <c r="B1436" s="4" t="s">
        <v>248</v>
      </c>
      <c r="C1436" s="61" t="s">
        <v>249</v>
      </c>
      <c r="D1436" s="54">
        <v>2714850</v>
      </c>
      <c r="E1436" s="5" t="s">
        <v>747</v>
      </c>
      <c r="F1436" s="4" t="s">
        <v>748</v>
      </c>
      <c r="G1436" s="54" t="s">
        <v>3774</v>
      </c>
      <c r="H1436" s="54" t="s">
        <v>616</v>
      </c>
      <c r="I1436" s="59">
        <v>300</v>
      </c>
      <c r="J1436" s="6">
        <v>80439000000</v>
      </c>
      <c r="K1436" s="54" t="s">
        <v>34</v>
      </c>
      <c r="L1436" s="59">
        <v>4566.6899999999996</v>
      </c>
      <c r="M1436" s="231"/>
      <c r="N1436" s="232"/>
      <c r="O1436" s="46" t="s">
        <v>3657</v>
      </c>
      <c r="P1436" s="234"/>
      <c r="Q1436" s="234"/>
    </row>
    <row r="1437" spans="1:17" ht="38.25" x14ac:dyDescent="0.2">
      <c r="A1437" s="54">
        <v>1422</v>
      </c>
      <c r="B1437" s="4" t="s">
        <v>248</v>
      </c>
      <c r="C1437" s="61" t="s">
        <v>249</v>
      </c>
      <c r="D1437" s="54">
        <v>2714850</v>
      </c>
      <c r="E1437" s="5" t="s">
        <v>749</v>
      </c>
      <c r="F1437" s="4" t="s">
        <v>748</v>
      </c>
      <c r="G1437" s="54" t="s">
        <v>3774</v>
      </c>
      <c r="H1437" s="54" t="s">
        <v>616</v>
      </c>
      <c r="I1437" s="59">
        <v>300</v>
      </c>
      <c r="J1437" s="6">
        <v>80439000000</v>
      </c>
      <c r="K1437" s="54" t="s">
        <v>34</v>
      </c>
      <c r="L1437" s="59">
        <v>7981.33</v>
      </c>
      <c r="M1437" s="231"/>
      <c r="N1437" s="232"/>
      <c r="O1437" s="46" t="s">
        <v>3657</v>
      </c>
      <c r="P1437" s="234"/>
      <c r="Q1437" s="234"/>
    </row>
    <row r="1438" spans="1:17" ht="38.25" x14ac:dyDescent="0.2">
      <c r="A1438" s="54">
        <v>1423</v>
      </c>
      <c r="B1438" s="4" t="s">
        <v>248</v>
      </c>
      <c r="C1438" s="61" t="s">
        <v>249</v>
      </c>
      <c r="D1438" s="54">
        <v>2714850</v>
      </c>
      <c r="E1438" s="5" t="s">
        <v>750</v>
      </c>
      <c r="F1438" s="4" t="s">
        <v>748</v>
      </c>
      <c r="G1438" s="54" t="s">
        <v>3774</v>
      </c>
      <c r="H1438" s="54" t="s">
        <v>616</v>
      </c>
      <c r="I1438" s="59">
        <v>600</v>
      </c>
      <c r="J1438" s="6">
        <v>80439000000</v>
      </c>
      <c r="K1438" s="54" t="s">
        <v>34</v>
      </c>
      <c r="L1438" s="59">
        <v>14189.75</v>
      </c>
      <c r="M1438" s="231"/>
      <c r="N1438" s="232"/>
      <c r="O1438" s="46" t="s">
        <v>3657</v>
      </c>
      <c r="P1438" s="234"/>
      <c r="Q1438" s="234"/>
    </row>
    <row r="1439" spans="1:17" ht="38.25" x14ac:dyDescent="0.2">
      <c r="A1439" s="54">
        <v>1424</v>
      </c>
      <c r="B1439" s="4" t="s">
        <v>248</v>
      </c>
      <c r="C1439" s="61" t="s">
        <v>249</v>
      </c>
      <c r="D1439" s="54">
        <v>2714850</v>
      </c>
      <c r="E1439" s="5" t="s">
        <v>751</v>
      </c>
      <c r="F1439" s="4" t="s">
        <v>748</v>
      </c>
      <c r="G1439" s="54" t="s">
        <v>3774</v>
      </c>
      <c r="H1439" s="54" t="s">
        <v>616</v>
      </c>
      <c r="I1439" s="59">
        <v>300</v>
      </c>
      <c r="J1439" s="6">
        <v>80439000000</v>
      </c>
      <c r="K1439" s="54" t="s">
        <v>34</v>
      </c>
      <c r="L1439" s="59">
        <v>12795.46</v>
      </c>
      <c r="M1439" s="231"/>
      <c r="N1439" s="232"/>
      <c r="O1439" s="46" t="s">
        <v>3657</v>
      </c>
      <c r="P1439" s="234"/>
      <c r="Q1439" s="234"/>
    </row>
    <row r="1440" spans="1:17" ht="38.25" x14ac:dyDescent="0.2">
      <c r="A1440" s="54">
        <v>1425</v>
      </c>
      <c r="B1440" s="4" t="s">
        <v>248</v>
      </c>
      <c r="C1440" s="61" t="s">
        <v>249</v>
      </c>
      <c r="D1440" s="54">
        <v>2714850</v>
      </c>
      <c r="E1440" s="5" t="s">
        <v>752</v>
      </c>
      <c r="F1440" s="4" t="s">
        <v>748</v>
      </c>
      <c r="G1440" s="54" t="s">
        <v>3774</v>
      </c>
      <c r="H1440" s="54" t="s">
        <v>616</v>
      </c>
      <c r="I1440" s="59">
        <v>300</v>
      </c>
      <c r="J1440" s="6">
        <v>80439000000</v>
      </c>
      <c r="K1440" s="54" t="s">
        <v>34</v>
      </c>
      <c r="L1440" s="59">
        <v>11066.26</v>
      </c>
      <c r="M1440" s="231"/>
      <c r="N1440" s="232"/>
      <c r="O1440" s="46" t="s">
        <v>3657</v>
      </c>
      <c r="P1440" s="234"/>
      <c r="Q1440" s="234"/>
    </row>
    <row r="1441" spans="1:17" ht="38.25" x14ac:dyDescent="0.2">
      <c r="A1441" s="54">
        <v>1426</v>
      </c>
      <c r="B1441" s="4" t="s">
        <v>248</v>
      </c>
      <c r="C1441" s="61" t="s">
        <v>249</v>
      </c>
      <c r="D1441" s="54">
        <v>2714850</v>
      </c>
      <c r="E1441" s="5" t="s">
        <v>753</v>
      </c>
      <c r="F1441" s="4" t="s">
        <v>748</v>
      </c>
      <c r="G1441" s="54" t="s">
        <v>3774</v>
      </c>
      <c r="H1441" s="54" t="s">
        <v>616</v>
      </c>
      <c r="I1441" s="59">
        <v>300</v>
      </c>
      <c r="J1441" s="6">
        <v>80439000000</v>
      </c>
      <c r="K1441" s="54" t="s">
        <v>34</v>
      </c>
      <c r="L1441" s="59">
        <v>11244.27</v>
      </c>
      <c r="M1441" s="231"/>
      <c r="N1441" s="232"/>
      <c r="O1441" s="46" t="s">
        <v>3657</v>
      </c>
      <c r="P1441" s="234"/>
      <c r="Q1441" s="234"/>
    </row>
    <row r="1442" spans="1:17" ht="38.25" x14ac:dyDescent="0.2">
      <c r="A1442" s="54">
        <v>1427</v>
      </c>
      <c r="B1442" s="4" t="s">
        <v>248</v>
      </c>
      <c r="C1442" s="61" t="s">
        <v>249</v>
      </c>
      <c r="D1442" s="54">
        <v>2714850</v>
      </c>
      <c r="E1442" s="5" t="s">
        <v>754</v>
      </c>
      <c r="F1442" s="4" t="s">
        <v>748</v>
      </c>
      <c r="G1442" s="54" t="s">
        <v>3774</v>
      </c>
      <c r="H1442" s="54" t="s">
        <v>616</v>
      </c>
      <c r="I1442" s="59">
        <v>300</v>
      </c>
      <c r="J1442" s="6">
        <v>80439000000</v>
      </c>
      <c r="K1442" s="54" t="s">
        <v>34</v>
      </c>
      <c r="L1442" s="59">
        <v>13538.97</v>
      </c>
      <c r="M1442" s="231"/>
      <c r="N1442" s="232"/>
      <c r="O1442" s="46" t="s">
        <v>3657</v>
      </c>
      <c r="P1442" s="234"/>
      <c r="Q1442" s="234"/>
    </row>
    <row r="1443" spans="1:17" ht="38.25" x14ac:dyDescent="0.2">
      <c r="A1443" s="54">
        <v>1428</v>
      </c>
      <c r="B1443" s="4" t="s">
        <v>248</v>
      </c>
      <c r="C1443" s="61" t="s">
        <v>249</v>
      </c>
      <c r="D1443" s="54">
        <v>2714850</v>
      </c>
      <c r="E1443" s="5" t="s">
        <v>755</v>
      </c>
      <c r="F1443" s="4" t="s">
        <v>748</v>
      </c>
      <c r="G1443" s="54" t="s">
        <v>3774</v>
      </c>
      <c r="H1443" s="54" t="s">
        <v>61</v>
      </c>
      <c r="I1443" s="59">
        <v>300</v>
      </c>
      <c r="J1443" s="6">
        <v>80439000000</v>
      </c>
      <c r="K1443" s="54" t="s">
        <v>34</v>
      </c>
      <c r="L1443" s="59">
        <v>15531.25</v>
      </c>
      <c r="M1443" s="231"/>
      <c r="N1443" s="232"/>
      <c r="O1443" s="46" t="s">
        <v>3657</v>
      </c>
      <c r="P1443" s="234"/>
      <c r="Q1443" s="234"/>
    </row>
    <row r="1444" spans="1:17" ht="38.25" x14ac:dyDescent="0.2">
      <c r="A1444" s="54">
        <v>1429</v>
      </c>
      <c r="B1444" s="4" t="s">
        <v>248</v>
      </c>
      <c r="C1444" s="61" t="s">
        <v>249</v>
      </c>
      <c r="D1444" s="54">
        <v>2714850</v>
      </c>
      <c r="E1444" s="5" t="s">
        <v>756</v>
      </c>
      <c r="F1444" s="4" t="s">
        <v>748</v>
      </c>
      <c r="G1444" s="54" t="s">
        <v>3774</v>
      </c>
      <c r="H1444" s="54" t="s">
        <v>616</v>
      </c>
      <c r="I1444" s="59">
        <v>300</v>
      </c>
      <c r="J1444" s="6">
        <v>80439000000</v>
      </c>
      <c r="K1444" s="54" t="s">
        <v>34</v>
      </c>
      <c r="L1444" s="59">
        <v>14367.55</v>
      </c>
      <c r="M1444" s="231"/>
      <c r="N1444" s="232"/>
      <c r="O1444" s="46" t="s">
        <v>3657</v>
      </c>
      <c r="P1444" s="234"/>
      <c r="Q1444" s="234"/>
    </row>
    <row r="1445" spans="1:17" ht="38.25" x14ac:dyDescent="0.2">
      <c r="A1445" s="54">
        <v>1430</v>
      </c>
      <c r="B1445" s="4" t="s">
        <v>248</v>
      </c>
      <c r="C1445" s="61" t="s">
        <v>249</v>
      </c>
      <c r="D1445" s="54">
        <v>2714850</v>
      </c>
      <c r="E1445" s="5" t="s">
        <v>757</v>
      </c>
      <c r="F1445" s="4" t="s">
        <v>748</v>
      </c>
      <c r="G1445" s="54" t="s">
        <v>3774</v>
      </c>
      <c r="H1445" s="54" t="s">
        <v>616</v>
      </c>
      <c r="I1445" s="59">
        <v>300</v>
      </c>
      <c r="J1445" s="6">
        <v>80439000000</v>
      </c>
      <c r="K1445" s="54" t="s">
        <v>34</v>
      </c>
      <c r="L1445" s="59">
        <v>20372.990000000002</v>
      </c>
      <c r="M1445" s="231"/>
      <c r="N1445" s="232"/>
      <c r="O1445" s="46" t="s">
        <v>3657</v>
      </c>
      <c r="P1445" s="234"/>
      <c r="Q1445" s="234"/>
    </row>
    <row r="1446" spans="1:17" ht="38.25" x14ac:dyDescent="0.2">
      <c r="A1446" s="54">
        <v>1431</v>
      </c>
      <c r="B1446" s="4" t="s">
        <v>248</v>
      </c>
      <c r="C1446" s="61" t="s">
        <v>249</v>
      </c>
      <c r="D1446" s="54">
        <v>2714850</v>
      </c>
      <c r="E1446" s="5" t="s">
        <v>758</v>
      </c>
      <c r="F1446" s="4" t="s">
        <v>748</v>
      </c>
      <c r="G1446" s="54" t="s">
        <v>3774</v>
      </c>
      <c r="H1446" s="54" t="s">
        <v>616</v>
      </c>
      <c r="I1446" s="59">
        <v>100</v>
      </c>
      <c r="J1446" s="6">
        <v>80439000000</v>
      </c>
      <c r="K1446" s="54" t="s">
        <v>34</v>
      </c>
      <c r="L1446" s="59">
        <v>42177.36</v>
      </c>
      <c r="M1446" s="231"/>
      <c r="N1446" s="232"/>
      <c r="O1446" s="46" t="s">
        <v>3657</v>
      </c>
      <c r="P1446" s="234"/>
      <c r="Q1446" s="234"/>
    </row>
    <row r="1447" spans="1:17" ht="38.25" x14ac:dyDescent="0.2">
      <c r="A1447" s="54">
        <v>1432</v>
      </c>
      <c r="B1447" s="4" t="s">
        <v>248</v>
      </c>
      <c r="C1447" s="61" t="s">
        <v>249</v>
      </c>
      <c r="D1447" s="54">
        <v>2714850</v>
      </c>
      <c r="E1447" s="5" t="s">
        <v>759</v>
      </c>
      <c r="F1447" s="4" t="s">
        <v>748</v>
      </c>
      <c r="G1447" s="54" t="s">
        <v>3774</v>
      </c>
      <c r="H1447" s="54" t="s">
        <v>616</v>
      </c>
      <c r="I1447" s="59">
        <v>100</v>
      </c>
      <c r="J1447" s="6">
        <v>80439000000</v>
      </c>
      <c r="K1447" s="54" t="s">
        <v>34</v>
      </c>
      <c r="L1447" s="59">
        <v>45287.43</v>
      </c>
      <c r="M1447" s="231"/>
      <c r="N1447" s="232"/>
      <c r="O1447" s="46" t="s">
        <v>3657</v>
      </c>
      <c r="P1447" s="234"/>
      <c r="Q1447" s="234"/>
    </row>
    <row r="1448" spans="1:17" ht="38.25" x14ac:dyDescent="0.2">
      <c r="A1448" s="54">
        <v>1433</v>
      </c>
      <c r="B1448" s="4" t="s">
        <v>248</v>
      </c>
      <c r="C1448" s="61" t="s">
        <v>249</v>
      </c>
      <c r="D1448" s="54">
        <v>2714850</v>
      </c>
      <c r="E1448" s="5" t="s">
        <v>760</v>
      </c>
      <c r="F1448" s="4" t="s">
        <v>748</v>
      </c>
      <c r="G1448" s="54" t="s">
        <v>3774</v>
      </c>
      <c r="H1448" s="54" t="s">
        <v>616</v>
      </c>
      <c r="I1448" s="59">
        <v>100</v>
      </c>
      <c r="J1448" s="6">
        <v>80439000000</v>
      </c>
      <c r="K1448" s="54" t="s">
        <v>34</v>
      </c>
      <c r="L1448" s="59">
        <v>58901.93</v>
      </c>
      <c r="M1448" s="231"/>
      <c r="N1448" s="232"/>
      <c r="O1448" s="46" t="s">
        <v>3657</v>
      </c>
      <c r="P1448" s="234"/>
      <c r="Q1448" s="234"/>
    </row>
    <row r="1449" spans="1:17" ht="38.25" x14ac:dyDescent="0.2">
      <c r="A1449" s="54">
        <v>1434</v>
      </c>
      <c r="B1449" s="4" t="s">
        <v>248</v>
      </c>
      <c r="C1449" s="61" t="s">
        <v>249</v>
      </c>
      <c r="D1449" s="54">
        <v>2714810</v>
      </c>
      <c r="E1449" s="5" t="s">
        <v>428</v>
      </c>
      <c r="F1449" s="4" t="s">
        <v>429</v>
      </c>
      <c r="G1449" s="54" t="s">
        <v>3774</v>
      </c>
      <c r="H1449" s="54" t="s">
        <v>72</v>
      </c>
      <c r="I1449" s="59">
        <v>2</v>
      </c>
      <c r="J1449" s="6">
        <v>80439000000</v>
      </c>
      <c r="K1449" s="54" t="s">
        <v>34</v>
      </c>
      <c r="L1449" s="59">
        <v>165</v>
      </c>
      <c r="M1449" s="231"/>
      <c r="N1449" s="232"/>
      <c r="O1449" s="46">
        <v>42064</v>
      </c>
      <c r="P1449" s="234"/>
      <c r="Q1449" s="234"/>
    </row>
    <row r="1450" spans="1:17" ht="38.25" x14ac:dyDescent="0.2">
      <c r="A1450" s="54">
        <v>1435</v>
      </c>
      <c r="B1450" s="4" t="s">
        <v>248</v>
      </c>
      <c r="C1450" s="61" t="s">
        <v>249</v>
      </c>
      <c r="D1450" s="54">
        <v>2714810</v>
      </c>
      <c r="E1450" s="5" t="s">
        <v>842</v>
      </c>
      <c r="F1450" s="4" t="s">
        <v>429</v>
      </c>
      <c r="G1450" s="54" t="s">
        <v>3774</v>
      </c>
      <c r="H1450" s="54" t="s">
        <v>72</v>
      </c>
      <c r="I1450" s="59">
        <v>3</v>
      </c>
      <c r="J1450" s="6">
        <v>80439000000</v>
      </c>
      <c r="K1450" s="54" t="s">
        <v>34</v>
      </c>
      <c r="L1450" s="59">
        <v>271.79999999999995</v>
      </c>
      <c r="M1450" s="231"/>
      <c r="N1450" s="232"/>
      <c r="O1450" s="46">
        <v>42064</v>
      </c>
      <c r="P1450" s="234"/>
      <c r="Q1450" s="234"/>
    </row>
    <row r="1451" spans="1:17" ht="38.25" x14ac:dyDescent="0.2">
      <c r="A1451" s="54">
        <v>1436</v>
      </c>
      <c r="B1451" s="4" t="s">
        <v>248</v>
      </c>
      <c r="C1451" s="61" t="s">
        <v>249</v>
      </c>
      <c r="D1451" s="54">
        <v>2714810</v>
      </c>
      <c r="E1451" s="5" t="s">
        <v>431</v>
      </c>
      <c r="F1451" s="4" t="s">
        <v>429</v>
      </c>
      <c r="G1451" s="54" t="s">
        <v>3774</v>
      </c>
      <c r="H1451" s="54" t="s">
        <v>72</v>
      </c>
      <c r="I1451" s="59">
        <v>2.5</v>
      </c>
      <c r="J1451" s="6">
        <v>80439000000</v>
      </c>
      <c r="K1451" s="54" t="s">
        <v>34</v>
      </c>
      <c r="L1451" s="59">
        <v>195.35</v>
      </c>
      <c r="M1451" s="231"/>
      <c r="N1451" s="232"/>
      <c r="O1451" s="46">
        <v>42064</v>
      </c>
      <c r="P1451" s="234"/>
      <c r="Q1451" s="234"/>
    </row>
    <row r="1452" spans="1:17" ht="38.25" x14ac:dyDescent="0.2">
      <c r="A1452" s="54">
        <v>1437</v>
      </c>
      <c r="B1452" s="4" t="s">
        <v>248</v>
      </c>
      <c r="C1452" s="61" t="s">
        <v>249</v>
      </c>
      <c r="D1452" s="54">
        <v>2714810</v>
      </c>
      <c r="E1452" s="5" t="s">
        <v>432</v>
      </c>
      <c r="F1452" s="4" t="s">
        <v>429</v>
      </c>
      <c r="G1452" s="54" t="s">
        <v>3774</v>
      </c>
      <c r="H1452" s="54" t="s">
        <v>72</v>
      </c>
      <c r="I1452" s="59">
        <v>3</v>
      </c>
      <c r="J1452" s="6">
        <v>80439000000</v>
      </c>
      <c r="K1452" s="54" t="s">
        <v>34</v>
      </c>
      <c r="L1452" s="59">
        <v>234.42000000000002</v>
      </c>
      <c r="M1452" s="231"/>
      <c r="N1452" s="232"/>
      <c r="O1452" s="46">
        <v>42064</v>
      </c>
      <c r="P1452" s="234"/>
      <c r="Q1452" s="234"/>
    </row>
    <row r="1453" spans="1:17" ht="38.25" x14ac:dyDescent="0.2">
      <c r="A1453" s="54">
        <v>1438</v>
      </c>
      <c r="B1453" s="4" t="s">
        <v>248</v>
      </c>
      <c r="C1453" s="61" t="s">
        <v>249</v>
      </c>
      <c r="D1453" s="54">
        <v>2714810</v>
      </c>
      <c r="E1453" s="5" t="s">
        <v>843</v>
      </c>
      <c r="F1453" s="4" t="s">
        <v>429</v>
      </c>
      <c r="G1453" s="54" t="s">
        <v>3774</v>
      </c>
      <c r="H1453" s="54" t="s">
        <v>72</v>
      </c>
      <c r="I1453" s="59">
        <v>3</v>
      </c>
      <c r="J1453" s="6">
        <v>80439000000</v>
      </c>
      <c r="K1453" s="54" t="s">
        <v>34</v>
      </c>
      <c r="L1453" s="59">
        <v>225.48</v>
      </c>
      <c r="M1453" s="231"/>
      <c r="N1453" s="232"/>
      <c r="O1453" s="46">
        <v>42064</v>
      </c>
      <c r="P1453" s="234"/>
      <c r="Q1453" s="234"/>
    </row>
    <row r="1454" spans="1:17" ht="38.25" x14ac:dyDescent="0.2">
      <c r="A1454" s="54">
        <v>1439</v>
      </c>
      <c r="B1454" s="4" t="s">
        <v>248</v>
      </c>
      <c r="C1454" s="61" t="s">
        <v>249</v>
      </c>
      <c r="D1454" s="54">
        <v>2714810</v>
      </c>
      <c r="E1454" s="5" t="s">
        <v>434</v>
      </c>
      <c r="F1454" s="4" t="s">
        <v>429</v>
      </c>
      <c r="G1454" s="54" t="s">
        <v>3774</v>
      </c>
      <c r="H1454" s="54" t="s">
        <v>72</v>
      </c>
      <c r="I1454" s="59">
        <v>2</v>
      </c>
      <c r="J1454" s="6">
        <v>80439000000</v>
      </c>
      <c r="K1454" s="54" t="s">
        <v>34</v>
      </c>
      <c r="L1454" s="59">
        <v>177.98</v>
      </c>
      <c r="M1454" s="231"/>
      <c r="N1454" s="232"/>
      <c r="O1454" s="46">
        <v>42064</v>
      </c>
      <c r="P1454" s="234"/>
      <c r="Q1454" s="234"/>
    </row>
    <row r="1455" spans="1:17" ht="38.25" x14ac:dyDescent="0.2">
      <c r="A1455" s="54">
        <v>1440</v>
      </c>
      <c r="B1455" s="4" t="s">
        <v>248</v>
      </c>
      <c r="C1455" s="61" t="s">
        <v>249</v>
      </c>
      <c r="D1455" s="54">
        <v>2714810</v>
      </c>
      <c r="E1455" s="5" t="s">
        <v>435</v>
      </c>
      <c r="F1455" s="4" t="s">
        <v>429</v>
      </c>
      <c r="G1455" s="54" t="s">
        <v>3774</v>
      </c>
      <c r="H1455" s="54" t="s">
        <v>72</v>
      </c>
      <c r="I1455" s="59">
        <v>3</v>
      </c>
      <c r="J1455" s="6">
        <v>80439000000</v>
      </c>
      <c r="K1455" s="54" t="s">
        <v>34</v>
      </c>
      <c r="L1455" s="59">
        <v>266.96999999999997</v>
      </c>
      <c r="M1455" s="231"/>
      <c r="N1455" s="232"/>
      <c r="O1455" s="46">
        <v>42064</v>
      </c>
      <c r="P1455" s="234"/>
      <c r="Q1455" s="234"/>
    </row>
    <row r="1456" spans="1:17" ht="38.25" x14ac:dyDescent="0.2">
      <c r="A1456" s="54">
        <v>1441</v>
      </c>
      <c r="B1456" s="4" t="s">
        <v>248</v>
      </c>
      <c r="C1456" s="61" t="s">
        <v>249</v>
      </c>
      <c r="D1456" s="54">
        <v>2714810</v>
      </c>
      <c r="E1456" s="5" t="s">
        <v>436</v>
      </c>
      <c r="F1456" s="4" t="s">
        <v>429</v>
      </c>
      <c r="G1456" s="54" t="s">
        <v>3774</v>
      </c>
      <c r="H1456" s="54" t="s">
        <v>72</v>
      </c>
      <c r="I1456" s="59">
        <v>4</v>
      </c>
      <c r="J1456" s="6">
        <v>80439000000</v>
      </c>
      <c r="K1456" s="54" t="s">
        <v>34</v>
      </c>
      <c r="L1456" s="59">
        <v>355.96</v>
      </c>
      <c r="M1456" s="231"/>
      <c r="N1456" s="232"/>
      <c r="O1456" s="46">
        <v>42064</v>
      </c>
      <c r="P1456" s="234"/>
      <c r="Q1456" s="234"/>
    </row>
    <row r="1457" spans="1:17" ht="38.25" x14ac:dyDescent="0.2">
      <c r="A1457" s="54">
        <v>1442</v>
      </c>
      <c r="B1457" s="4" t="s">
        <v>248</v>
      </c>
      <c r="C1457" s="61" t="s">
        <v>249</v>
      </c>
      <c r="D1457" s="54">
        <v>2714810</v>
      </c>
      <c r="E1457" s="5" t="s">
        <v>844</v>
      </c>
      <c r="F1457" s="4" t="s">
        <v>429</v>
      </c>
      <c r="G1457" s="54" t="s">
        <v>3774</v>
      </c>
      <c r="H1457" s="54" t="s">
        <v>72</v>
      </c>
      <c r="I1457" s="59">
        <v>1.5</v>
      </c>
      <c r="J1457" s="6">
        <v>80439000000</v>
      </c>
      <c r="K1457" s="54" t="s">
        <v>34</v>
      </c>
      <c r="L1457" s="59">
        <v>128.94</v>
      </c>
      <c r="M1457" s="231"/>
      <c r="N1457" s="232"/>
      <c r="O1457" s="46">
        <v>42064</v>
      </c>
      <c r="P1457" s="234"/>
      <c r="Q1457" s="234"/>
    </row>
    <row r="1458" spans="1:17" ht="38.25" x14ac:dyDescent="0.2">
      <c r="A1458" s="54">
        <v>1443</v>
      </c>
      <c r="B1458" s="4" t="s">
        <v>248</v>
      </c>
      <c r="C1458" s="61" t="s">
        <v>249</v>
      </c>
      <c r="D1458" s="54">
        <v>2714810</v>
      </c>
      <c r="E1458" s="5" t="s">
        <v>437</v>
      </c>
      <c r="F1458" s="4" t="s">
        <v>429</v>
      </c>
      <c r="G1458" s="54" t="s">
        <v>3774</v>
      </c>
      <c r="H1458" s="54" t="s">
        <v>72</v>
      </c>
      <c r="I1458" s="59">
        <v>2</v>
      </c>
      <c r="J1458" s="6">
        <v>80439000000</v>
      </c>
      <c r="K1458" s="54" t="s">
        <v>34</v>
      </c>
      <c r="L1458" s="59">
        <v>171.92</v>
      </c>
      <c r="M1458" s="231"/>
      <c r="N1458" s="232"/>
      <c r="O1458" s="46">
        <v>42064</v>
      </c>
      <c r="P1458" s="234"/>
      <c r="Q1458" s="234"/>
    </row>
    <row r="1459" spans="1:17" ht="38.25" x14ac:dyDescent="0.2">
      <c r="A1459" s="54">
        <v>1444</v>
      </c>
      <c r="B1459" s="4" t="s">
        <v>248</v>
      </c>
      <c r="C1459" s="61" t="s">
        <v>249</v>
      </c>
      <c r="D1459" s="54">
        <v>2714810</v>
      </c>
      <c r="E1459" s="5" t="s">
        <v>845</v>
      </c>
      <c r="F1459" s="4" t="s">
        <v>429</v>
      </c>
      <c r="G1459" s="54" t="s">
        <v>3774</v>
      </c>
      <c r="H1459" s="54" t="s">
        <v>72</v>
      </c>
      <c r="I1459" s="59">
        <v>5</v>
      </c>
      <c r="J1459" s="6">
        <v>80439000000</v>
      </c>
      <c r="K1459" s="54" t="s">
        <v>34</v>
      </c>
      <c r="L1459" s="59">
        <v>553.15</v>
      </c>
      <c r="M1459" s="231"/>
      <c r="N1459" s="232"/>
      <c r="O1459" s="46">
        <v>42064</v>
      </c>
      <c r="P1459" s="234"/>
      <c r="Q1459" s="234"/>
    </row>
    <row r="1460" spans="1:17" ht="38.25" x14ac:dyDescent="0.2">
      <c r="A1460" s="54">
        <v>1445</v>
      </c>
      <c r="B1460" s="4" t="s">
        <v>248</v>
      </c>
      <c r="C1460" s="61" t="s">
        <v>249</v>
      </c>
      <c r="D1460" s="54">
        <v>2714810</v>
      </c>
      <c r="E1460" s="5" t="s">
        <v>846</v>
      </c>
      <c r="F1460" s="4" t="s">
        <v>429</v>
      </c>
      <c r="G1460" s="54" t="s">
        <v>3774</v>
      </c>
      <c r="H1460" s="54" t="s">
        <v>72</v>
      </c>
      <c r="I1460" s="59">
        <v>5</v>
      </c>
      <c r="J1460" s="6">
        <v>80439000000</v>
      </c>
      <c r="K1460" s="54" t="s">
        <v>34</v>
      </c>
      <c r="L1460" s="59">
        <v>538</v>
      </c>
      <c r="M1460" s="231"/>
      <c r="N1460" s="232"/>
      <c r="O1460" s="46">
        <v>42064</v>
      </c>
      <c r="P1460" s="234"/>
      <c r="Q1460" s="234"/>
    </row>
    <row r="1461" spans="1:17" ht="38.25" x14ac:dyDescent="0.2">
      <c r="A1461" s="54">
        <v>1446</v>
      </c>
      <c r="B1461" s="4" t="s">
        <v>248</v>
      </c>
      <c r="C1461" s="61" t="s">
        <v>249</v>
      </c>
      <c r="D1461" s="54">
        <v>2714850</v>
      </c>
      <c r="E1461" s="5" t="s">
        <v>868</v>
      </c>
      <c r="F1461" s="4" t="s">
        <v>466</v>
      </c>
      <c r="G1461" s="54" t="s">
        <v>3774</v>
      </c>
      <c r="H1461" s="54" t="s">
        <v>72</v>
      </c>
      <c r="I1461" s="59" t="s">
        <v>869</v>
      </c>
      <c r="J1461" s="6">
        <v>80439000000</v>
      </c>
      <c r="K1461" s="54" t="s">
        <v>34</v>
      </c>
      <c r="L1461" s="59">
        <v>433.32</v>
      </c>
      <c r="M1461" s="231"/>
      <c r="N1461" s="232"/>
      <c r="O1461" s="46">
        <v>42064</v>
      </c>
      <c r="P1461" s="234"/>
      <c r="Q1461" s="234"/>
    </row>
    <row r="1462" spans="1:17" ht="38.25" x14ac:dyDescent="0.2">
      <c r="A1462" s="54">
        <v>1447</v>
      </c>
      <c r="B1462" s="4" t="s">
        <v>248</v>
      </c>
      <c r="C1462" s="61" t="s">
        <v>249</v>
      </c>
      <c r="D1462" s="54">
        <v>2714850</v>
      </c>
      <c r="E1462" s="5" t="s">
        <v>870</v>
      </c>
      <c r="F1462" s="4" t="s">
        <v>466</v>
      </c>
      <c r="G1462" s="54" t="s">
        <v>3774</v>
      </c>
      <c r="H1462" s="54" t="s">
        <v>72</v>
      </c>
      <c r="I1462" s="59" t="s">
        <v>871</v>
      </c>
      <c r="J1462" s="6">
        <v>80439000000</v>
      </c>
      <c r="K1462" s="54" t="s">
        <v>34</v>
      </c>
      <c r="L1462" s="59">
        <v>47.87</v>
      </c>
      <c r="M1462" s="231"/>
      <c r="N1462" s="232"/>
      <c r="O1462" s="46">
        <v>42064</v>
      </c>
      <c r="P1462" s="234"/>
      <c r="Q1462" s="234"/>
    </row>
    <row r="1463" spans="1:17" ht="38.25" x14ac:dyDescent="0.2">
      <c r="A1463" s="54">
        <v>1448</v>
      </c>
      <c r="B1463" s="4" t="s">
        <v>248</v>
      </c>
      <c r="C1463" s="61" t="s">
        <v>249</v>
      </c>
      <c r="D1463" s="54">
        <v>2714850</v>
      </c>
      <c r="E1463" s="5" t="s">
        <v>872</v>
      </c>
      <c r="F1463" s="4" t="s">
        <v>466</v>
      </c>
      <c r="G1463" s="54" t="s">
        <v>3774</v>
      </c>
      <c r="H1463" s="54" t="s">
        <v>72</v>
      </c>
      <c r="I1463" s="59" t="s">
        <v>873</v>
      </c>
      <c r="J1463" s="6">
        <v>80439000000</v>
      </c>
      <c r="K1463" s="54" t="s">
        <v>34</v>
      </c>
      <c r="L1463" s="59">
        <v>234.65</v>
      </c>
      <c r="M1463" s="231"/>
      <c r="N1463" s="232"/>
      <c r="O1463" s="46">
        <v>42064</v>
      </c>
      <c r="P1463" s="234"/>
      <c r="Q1463" s="234"/>
    </row>
    <row r="1464" spans="1:17" ht="38.25" x14ac:dyDescent="0.2">
      <c r="A1464" s="54">
        <v>1449</v>
      </c>
      <c r="B1464" s="4" t="s">
        <v>248</v>
      </c>
      <c r="C1464" s="61" t="s">
        <v>249</v>
      </c>
      <c r="D1464" s="54">
        <v>2714850</v>
      </c>
      <c r="E1464" s="5" t="s">
        <v>874</v>
      </c>
      <c r="F1464" s="4" t="s">
        <v>466</v>
      </c>
      <c r="G1464" s="54" t="s">
        <v>3774</v>
      </c>
      <c r="H1464" s="54" t="s">
        <v>72</v>
      </c>
      <c r="I1464" s="59">
        <v>3</v>
      </c>
      <c r="J1464" s="6">
        <v>80439000000</v>
      </c>
      <c r="K1464" s="54" t="s">
        <v>34</v>
      </c>
      <c r="L1464" s="59">
        <v>294</v>
      </c>
      <c r="M1464" s="231"/>
      <c r="N1464" s="232"/>
      <c r="O1464" s="46">
        <v>42064</v>
      </c>
      <c r="P1464" s="234"/>
      <c r="Q1464" s="234"/>
    </row>
    <row r="1465" spans="1:17" ht="38.25" x14ac:dyDescent="0.2">
      <c r="A1465" s="54">
        <v>1450</v>
      </c>
      <c r="B1465" s="4" t="s">
        <v>248</v>
      </c>
      <c r="C1465" s="61" t="s">
        <v>249</v>
      </c>
      <c r="D1465" s="54">
        <v>2714850</v>
      </c>
      <c r="E1465" s="5" t="s">
        <v>875</v>
      </c>
      <c r="F1465" s="4" t="s">
        <v>876</v>
      </c>
      <c r="G1465" s="54" t="s">
        <v>3774</v>
      </c>
      <c r="H1465" s="54" t="s">
        <v>61</v>
      </c>
      <c r="I1465" s="59">
        <v>4</v>
      </c>
      <c r="J1465" s="6">
        <v>80439000000</v>
      </c>
      <c r="K1465" s="54" t="s">
        <v>34</v>
      </c>
      <c r="L1465" s="59">
        <v>27871.96</v>
      </c>
      <c r="M1465" s="231"/>
      <c r="N1465" s="232"/>
      <c r="O1465" s="46">
        <v>42064</v>
      </c>
      <c r="P1465" s="234"/>
      <c r="Q1465" s="234"/>
    </row>
    <row r="1466" spans="1:17" ht="38.25" x14ac:dyDescent="0.2">
      <c r="A1466" s="54">
        <v>1451</v>
      </c>
      <c r="B1466" s="4" t="s">
        <v>248</v>
      </c>
      <c r="C1466" s="61" t="s">
        <v>249</v>
      </c>
      <c r="D1466" s="54">
        <v>2714850</v>
      </c>
      <c r="E1466" s="5" t="s">
        <v>877</v>
      </c>
      <c r="F1466" s="4" t="s">
        <v>466</v>
      </c>
      <c r="G1466" s="54" t="s">
        <v>3774</v>
      </c>
      <c r="H1466" s="54" t="s">
        <v>72</v>
      </c>
      <c r="I1466" s="59">
        <v>1.5</v>
      </c>
      <c r="J1466" s="6">
        <v>80439000000</v>
      </c>
      <c r="K1466" s="54" t="s">
        <v>34</v>
      </c>
      <c r="L1466" s="59">
        <v>155.72999999999999</v>
      </c>
      <c r="M1466" s="231"/>
      <c r="N1466" s="232"/>
      <c r="O1466" s="46">
        <v>42064</v>
      </c>
      <c r="P1466" s="234"/>
      <c r="Q1466" s="234"/>
    </row>
    <row r="1467" spans="1:17" ht="38.25" x14ac:dyDescent="0.2">
      <c r="A1467" s="54">
        <v>1452</v>
      </c>
      <c r="B1467" s="4" t="s">
        <v>1300</v>
      </c>
      <c r="C1467" s="61" t="s">
        <v>249</v>
      </c>
      <c r="D1467" s="54">
        <v>2714810</v>
      </c>
      <c r="E1467" s="5" t="s">
        <v>1301</v>
      </c>
      <c r="F1467" s="4" t="s">
        <v>1302</v>
      </c>
      <c r="G1467" s="54" t="s">
        <v>3774</v>
      </c>
      <c r="H1467" s="54" t="s">
        <v>72</v>
      </c>
      <c r="I1467" s="59">
        <v>1</v>
      </c>
      <c r="J1467" s="6">
        <v>80439000000</v>
      </c>
      <c r="K1467" s="54" t="s">
        <v>34</v>
      </c>
      <c r="L1467" s="59">
        <v>107.19</v>
      </c>
      <c r="M1467" s="231"/>
      <c r="N1467" s="232"/>
      <c r="O1467" s="46">
        <v>42095</v>
      </c>
      <c r="P1467" s="234"/>
      <c r="Q1467" s="234"/>
    </row>
    <row r="1468" spans="1:17" ht="38.25" x14ac:dyDescent="0.2">
      <c r="A1468" s="54">
        <v>1453</v>
      </c>
      <c r="B1468" s="4" t="s">
        <v>1300</v>
      </c>
      <c r="C1468" s="61" t="s">
        <v>249</v>
      </c>
      <c r="D1468" s="54">
        <v>2714810</v>
      </c>
      <c r="E1468" s="5" t="s">
        <v>1303</v>
      </c>
      <c r="F1468" s="4" t="s">
        <v>1302</v>
      </c>
      <c r="G1468" s="54" t="s">
        <v>3774</v>
      </c>
      <c r="H1468" s="54" t="s">
        <v>72</v>
      </c>
      <c r="I1468" s="59">
        <v>1</v>
      </c>
      <c r="J1468" s="6">
        <v>80439000000</v>
      </c>
      <c r="K1468" s="54" t="s">
        <v>34</v>
      </c>
      <c r="L1468" s="59">
        <v>100.28</v>
      </c>
      <c r="M1468" s="231"/>
      <c r="N1468" s="232"/>
      <c r="O1468" s="46">
        <v>42095</v>
      </c>
      <c r="P1468" s="234"/>
      <c r="Q1468" s="234"/>
    </row>
    <row r="1469" spans="1:17" ht="38.25" x14ac:dyDescent="0.2">
      <c r="A1469" s="54">
        <v>1454</v>
      </c>
      <c r="B1469" s="4" t="s">
        <v>248</v>
      </c>
      <c r="C1469" s="61" t="s">
        <v>249</v>
      </c>
      <c r="D1469" s="54">
        <v>2714850</v>
      </c>
      <c r="E1469" s="5" t="s">
        <v>1330</v>
      </c>
      <c r="F1469" s="4" t="s">
        <v>748</v>
      </c>
      <c r="G1469" s="54" t="s">
        <v>3774</v>
      </c>
      <c r="H1469" s="54" t="s">
        <v>616</v>
      </c>
      <c r="I1469" s="59">
        <v>60</v>
      </c>
      <c r="J1469" s="6">
        <v>80439000000</v>
      </c>
      <c r="K1469" s="54" t="s">
        <v>34</v>
      </c>
      <c r="L1469" s="59">
        <v>1768.8</v>
      </c>
      <c r="M1469" s="231"/>
      <c r="N1469" s="232"/>
      <c r="O1469" s="46">
        <v>42095</v>
      </c>
      <c r="P1469" s="234"/>
      <c r="Q1469" s="234"/>
    </row>
    <row r="1470" spans="1:17" ht="38.25" x14ac:dyDescent="0.2">
      <c r="A1470" s="54">
        <v>1455</v>
      </c>
      <c r="B1470" s="4" t="s">
        <v>248</v>
      </c>
      <c r="C1470" s="61" t="s">
        <v>249</v>
      </c>
      <c r="D1470" s="54">
        <v>2714850</v>
      </c>
      <c r="E1470" s="5" t="s">
        <v>1331</v>
      </c>
      <c r="F1470" s="4" t="s">
        <v>748</v>
      </c>
      <c r="G1470" s="54" t="s">
        <v>3774</v>
      </c>
      <c r="H1470" s="54" t="s">
        <v>616</v>
      </c>
      <c r="I1470" s="59">
        <v>400</v>
      </c>
      <c r="J1470" s="6">
        <v>80439000000</v>
      </c>
      <c r="K1470" s="54" t="s">
        <v>34</v>
      </c>
      <c r="L1470" s="59">
        <v>10456</v>
      </c>
      <c r="M1470" s="231"/>
      <c r="N1470" s="232"/>
      <c r="O1470" s="46">
        <v>42095</v>
      </c>
      <c r="P1470" s="234"/>
      <c r="Q1470" s="234"/>
    </row>
    <row r="1471" spans="1:17" ht="38.25" x14ac:dyDescent="0.2">
      <c r="A1471" s="54">
        <v>1456</v>
      </c>
      <c r="B1471" s="4" t="s">
        <v>248</v>
      </c>
      <c r="C1471" s="61" t="s">
        <v>249</v>
      </c>
      <c r="D1471" s="54">
        <v>2714850</v>
      </c>
      <c r="E1471" s="5" t="s">
        <v>1332</v>
      </c>
      <c r="F1471" s="4" t="s">
        <v>748</v>
      </c>
      <c r="G1471" s="54" t="s">
        <v>3774</v>
      </c>
      <c r="H1471" s="54" t="s">
        <v>616</v>
      </c>
      <c r="I1471" s="59">
        <v>200</v>
      </c>
      <c r="J1471" s="6">
        <v>80439000000</v>
      </c>
      <c r="K1471" s="54" t="s">
        <v>34</v>
      </c>
      <c r="L1471" s="59">
        <v>5554</v>
      </c>
      <c r="M1471" s="231"/>
      <c r="N1471" s="232"/>
      <c r="O1471" s="46">
        <v>42095</v>
      </c>
      <c r="P1471" s="234"/>
      <c r="Q1471" s="234"/>
    </row>
    <row r="1472" spans="1:17" ht="38.25" x14ac:dyDescent="0.2">
      <c r="A1472" s="54">
        <v>1457</v>
      </c>
      <c r="B1472" s="4" t="s">
        <v>248</v>
      </c>
      <c r="C1472" s="61" t="s">
        <v>249</v>
      </c>
      <c r="D1472" s="54">
        <v>2714850</v>
      </c>
      <c r="E1472" s="5" t="s">
        <v>1333</v>
      </c>
      <c r="F1472" s="4" t="s">
        <v>748</v>
      </c>
      <c r="G1472" s="54" t="s">
        <v>3774</v>
      </c>
      <c r="H1472" s="54" t="s">
        <v>616</v>
      </c>
      <c r="I1472" s="59">
        <v>80</v>
      </c>
      <c r="J1472" s="6">
        <v>80439000000</v>
      </c>
      <c r="K1472" s="54" t="s">
        <v>34</v>
      </c>
      <c r="L1472" s="59">
        <v>3182.4</v>
      </c>
      <c r="M1472" s="231"/>
      <c r="N1472" s="232"/>
      <c r="O1472" s="46">
        <v>42095</v>
      </c>
      <c r="P1472" s="234"/>
      <c r="Q1472" s="234"/>
    </row>
    <row r="1473" spans="1:17" ht="38.25" x14ac:dyDescent="0.2">
      <c r="A1473" s="54">
        <v>1458</v>
      </c>
      <c r="B1473" s="4" t="s">
        <v>248</v>
      </c>
      <c r="C1473" s="61" t="s">
        <v>249</v>
      </c>
      <c r="D1473" s="54">
        <v>2714850</v>
      </c>
      <c r="E1473" s="5" t="s">
        <v>1334</v>
      </c>
      <c r="F1473" s="4" t="s">
        <v>748</v>
      </c>
      <c r="G1473" s="54" t="s">
        <v>3774</v>
      </c>
      <c r="H1473" s="54" t="s">
        <v>616</v>
      </c>
      <c r="I1473" s="59">
        <v>450</v>
      </c>
      <c r="J1473" s="6">
        <v>80439000000</v>
      </c>
      <c r="K1473" s="54" t="s">
        <v>34</v>
      </c>
      <c r="L1473" s="59">
        <v>15484.499999999998</v>
      </c>
      <c r="M1473" s="231"/>
      <c r="N1473" s="232"/>
      <c r="O1473" s="46">
        <v>42095</v>
      </c>
      <c r="P1473" s="234"/>
      <c r="Q1473" s="234"/>
    </row>
    <row r="1474" spans="1:17" ht="38.25" x14ac:dyDescent="0.2">
      <c r="A1474" s="54">
        <v>1459</v>
      </c>
      <c r="B1474" s="4" t="s">
        <v>248</v>
      </c>
      <c r="C1474" s="61" t="s">
        <v>249</v>
      </c>
      <c r="D1474" s="54">
        <v>2714850</v>
      </c>
      <c r="E1474" s="5" t="s">
        <v>1335</v>
      </c>
      <c r="F1474" s="4" t="s">
        <v>748</v>
      </c>
      <c r="G1474" s="54" t="s">
        <v>3774</v>
      </c>
      <c r="H1474" s="54" t="s">
        <v>616</v>
      </c>
      <c r="I1474" s="59">
        <v>160</v>
      </c>
      <c r="J1474" s="6">
        <v>80439000000</v>
      </c>
      <c r="K1474" s="54" t="s">
        <v>34</v>
      </c>
      <c r="L1474" s="59">
        <v>5726.4</v>
      </c>
      <c r="M1474" s="231"/>
      <c r="N1474" s="232"/>
      <c r="O1474" s="46">
        <v>42095</v>
      </c>
      <c r="P1474" s="234"/>
      <c r="Q1474" s="234"/>
    </row>
    <row r="1475" spans="1:17" ht="38.25" x14ac:dyDescent="0.2">
      <c r="A1475" s="54">
        <v>1460</v>
      </c>
      <c r="B1475" s="4" t="s">
        <v>248</v>
      </c>
      <c r="C1475" s="61" t="s">
        <v>249</v>
      </c>
      <c r="D1475" s="54">
        <v>2714850</v>
      </c>
      <c r="E1475" s="5" t="s">
        <v>1336</v>
      </c>
      <c r="F1475" s="4" t="s">
        <v>748</v>
      </c>
      <c r="G1475" s="54" t="s">
        <v>3774</v>
      </c>
      <c r="H1475" s="54" t="s">
        <v>616</v>
      </c>
      <c r="I1475" s="59">
        <v>60</v>
      </c>
      <c r="J1475" s="6">
        <v>80439000000</v>
      </c>
      <c r="K1475" s="54" t="s">
        <v>34</v>
      </c>
      <c r="L1475" s="59">
        <v>3357</v>
      </c>
      <c r="M1475" s="231"/>
      <c r="N1475" s="232"/>
      <c r="O1475" s="46">
        <v>42095</v>
      </c>
      <c r="P1475" s="234"/>
      <c r="Q1475" s="234"/>
    </row>
    <row r="1476" spans="1:17" ht="38.25" x14ac:dyDescent="0.2">
      <c r="A1476" s="54">
        <v>1461</v>
      </c>
      <c r="B1476" s="4" t="s">
        <v>248</v>
      </c>
      <c r="C1476" s="61" t="s">
        <v>249</v>
      </c>
      <c r="D1476" s="54">
        <v>2714850</v>
      </c>
      <c r="E1476" s="5" t="s">
        <v>1337</v>
      </c>
      <c r="F1476" s="4" t="s">
        <v>748</v>
      </c>
      <c r="G1476" s="54" t="s">
        <v>3774</v>
      </c>
      <c r="H1476" s="54" t="s">
        <v>616</v>
      </c>
      <c r="I1476" s="59">
        <v>180</v>
      </c>
      <c r="J1476" s="6">
        <v>80439000000</v>
      </c>
      <c r="K1476" s="54" t="s">
        <v>34</v>
      </c>
      <c r="L1476" s="59">
        <v>9025.2000000000007</v>
      </c>
      <c r="M1476" s="231"/>
      <c r="N1476" s="232"/>
      <c r="O1476" s="46">
        <v>42095</v>
      </c>
      <c r="P1476" s="234"/>
      <c r="Q1476" s="234"/>
    </row>
    <row r="1477" spans="1:17" ht="38.25" x14ac:dyDescent="0.2">
      <c r="A1477" s="54">
        <v>1462</v>
      </c>
      <c r="B1477" s="4" t="s">
        <v>248</v>
      </c>
      <c r="C1477" s="61" t="s">
        <v>249</v>
      </c>
      <c r="D1477" s="54">
        <v>2714850</v>
      </c>
      <c r="E1477" s="5" t="s">
        <v>756</v>
      </c>
      <c r="F1477" s="4" t="s">
        <v>748</v>
      </c>
      <c r="G1477" s="54" t="s">
        <v>3774</v>
      </c>
      <c r="H1477" s="54" t="s">
        <v>616</v>
      </c>
      <c r="I1477" s="59">
        <v>60</v>
      </c>
      <c r="J1477" s="6">
        <v>80439000000</v>
      </c>
      <c r="K1477" s="54" t="s">
        <v>34</v>
      </c>
      <c r="L1477" s="59">
        <v>4364.3999999999996</v>
      </c>
      <c r="M1477" s="231"/>
      <c r="N1477" s="232"/>
      <c r="O1477" s="46">
        <v>42095</v>
      </c>
      <c r="P1477" s="234"/>
      <c r="Q1477" s="234"/>
    </row>
    <row r="1478" spans="1:17" ht="38.25" x14ac:dyDescent="0.2">
      <c r="A1478" s="54">
        <v>1463</v>
      </c>
      <c r="B1478" s="4" t="s">
        <v>248</v>
      </c>
      <c r="C1478" s="61" t="s">
        <v>249</v>
      </c>
      <c r="D1478" s="54">
        <v>2714850</v>
      </c>
      <c r="E1478" s="5" t="s">
        <v>1338</v>
      </c>
      <c r="F1478" s="4" t="s">
        <v>748</v>
      </c>
      <c r="G1478" s="54" t="s">
        <v>3774</v>
      </c>
      <c r="H1478" s="54" t="s">
        <v>616</v>
      </c>
      <c r="I1478" s="59">
        <v>100</v>
      </c>
      <c r="J1478" s="6">
        <v>80439000000</v>
      </c>
      <c r="K1478" s="54" t="s">
        <v>34</v>
      </c>
      <c r="L1478" s="59">
        <v>9371</v>
      </c>
      <c r="M1478" s="231"/>
      <c r="N1478" s="232"/>
      <c r="O1478" s="46">
        <v>42095</v>
      </c>
      <c r="P1478" s="234"/>
      <c r="Q1478" s="234"/>
    </row>
    <row r="1479" spans="1:17" ht="38.25" x14ac:dyDescent="0.2">
      <c r="A1479" s="54">
        <v>1464</v>
      </c>
      <c r="B1479" s="4" t="s">
        <v>248</v>
      </c>
      <c r="C1479" s="61" t="s">
        <v>249</v>
      </c>
      <c r="D1479" s="54">
        <v>2714850</v>
      </c>
      <c r="E1479" s="5" t="s">
        <v>1339</v>
      </c>
      <c r="F1479" s="4" t="s">
        <v>748</v>
      </c>
      <c r="G1479" s="54" t="s">
        <v>3774</v>
      </c>
      <c r="H1479" s="54" t="s">
        <v>616</v>
      </c>
      <c r="I1479" s="59">
        <v>60</v>
      </c>
      <c r="J1479" s="6">
        <v>80439000000</v>
      </c>
      <c r="K1479" s="54" t="s">
        <v>34</v>
      </c>
      <c r="L1479" s="59">
        <v>7986</v>
      </c>
      <c r="M1479" s="231"/>
      <c r="N1479" s="232"/>
      <c r="O1479" s="46">
        <v>42095</v>
      </c>
      <c r="P1479" s="234"/>
      <c r="Q1479" s="234"/>
    </row>
    <row r="1480" spans="1:17" ht="38.25" x14ac:dyDescent="0.2">
      <c r="A1480" s="54">
        <v>1465</v>
      </c>
      <c r="B1480" s="4" t="s">
        <v>248</v>
      </c>
      <c r="C1480" s="61" t="s">
        <v>249</v>
      </c>
      <c r="D1480" s="54">
        <v>2714850</v>
      </c>
      <c r="E1480" s="5" t="s">
        <v>1340</v>
      </c>
      <c r="F1480" s="4" t="s">
        <v>748</v>
      </c>
      <c r="G1480" s="54" t="s">
        <v>3774</v>
      </c>
      <c r="H1480" s="54" t="s">
        <v>616</v>
      </c>
      <c r="I1480" s="59">
        <v>80</v>
      </c>
      <c r="J1480" s="6">
        <v>80439000000</v>
      </c>
      <c r="K1480" s="54" t="s">
        <v>34</v>
      </c>
      <c r="L1480" s="59">
        <v>14556.800000000001</v>
      </c>
      <c r="M1480" s="231"/>
      <c r="N1480" s="232"/>
      <c r="O1480" s="46">
        <v>42095</v>
      </c>
      <c r="P1480" s="234"/>
      <c r="Q1480" s="234"/>
    </row>
    <row r="1481" spans="1:17" ht="51" x14ac:dyDescent="0.2">
      <c r="A1481" s="54">
        <v>1466</v>
      </c>
      <c r="B1481" s="4" t="s">
        <v>110</v>
      </c>
      <c r="C1481" s="61" t="s">
        <v>111</v>
      </c>
      <c r="D1481" s="54" t="s">
        <v>112</v>
      </c>
      <c r="E1481" s="5" t="s">
        <v>1857</v>
      </c>
      <c r="F1481" s="4" t="s">
        <v>1600</v>
      </c>
      <c r="G1481" s="54">
        <v>796</v>
      </c>
      <c r="H1481" s="54" t="s">
        <v>61</v>
      </c>
      <c r="I1481" s="59">
        <v>11</v>
      </c>
      <c r="J1481" s="6">
        <v>80439000000</v>
      </c>
      <c r="K1481" s="54" t="s">
        <v>34</v>
      </c>
      <c r="L1481" s="59">
        <v>223838.67</v>
      </c>
      <c r="M1481" s="231">
        <f>SUM(L1481:L1483)</f>
        <v>308834.13</v>
      </c>
      <c r="N1481" s="232">
        <v>42186</v>
      </c>
      <c r="O1481" s="46" t="s">
        <v>4658</v>
      </c>
      <c r="P1481" s="234" t="s">
        <v>80</v>
      </c>
      <c r="Q1481" s="234" t="s">
        <v>3642</v>
      </c>
    </row>
    <row r="1482" spans="1:17" ht="76.5" x14ac:dyDescent="0.2">
      <c r="A1482" s="54">
        <v>1467</v>
      </c>
      <c r="B1482" s="4" t="s">
        <v>110</v>
      </c>
      <c r="C1482" s="61" t="s">
        <v>111</v>
      </c>
      <c r="D1482" s="54">
        <v>2919450</v>
      </c>
      <c r="E1482" s="5" t="s">
        <v>1638</v>
      </c>
      <c r="F1482" s="4" t="s">
        <v>1639</v>
      </c>
      <c r="G1482" s="54">
        <v>796</v>
      </c>
      <c r="H1482" s="54" t="s">
        <v>61</v>
      </c>
      <c r="I1482" s="59">
        <v>1</v>
      </c>
      <c r="J1482" s="6">
        <v>80439000000</v>
      </c>
      <c r="K1482" s="54" t="s">
        <v>34</v>
      </c>
      <c r="L1482" s="59">
        <v>29944.2</v>
      </c>
      <c r="M1482" s="231"/>
      <c r="N1482" s="232"/>
      <c r="O1482" s="46" t="s">
        <v>4658</v>
      </c>
      <c r="P1482" s="234"/>
      <c r="Q1482" s="234"/>
    </row>
    <row r="1483" spans="1:17" ht="76.5" x14ac:dyDescent="0.2">
      <c r="A1483" s="54">
        <v>1468</v>
      </c>
      <c r="B1483" s="4" t="s">
        <v>110</v>
      </c>
      <c r="C1483" s="61" t="s">
        <v>111</v>
      </c>
      <c r="D1483" s="54" t="s">
        <v>112</v>
      </c>
      <c r="E1483" s="5" t="s">
        <v>1640</v>
      </c>
      <c r="F1483" s="4" t="s">
        <v>1641</v>
      </c>
      <c r="G1483" s="54">
        <v>796</v>
      </c>
      <c r="H1483" s="54" t="s">
        <v>61</v>
      </c>
      <c r="I1483" s="59">
        <v>2</v>
      </c>
      <c r="J1483" s="6">
        <v>80439000000</v>
      </c>
      <c r="K1483" s="54" t="s">
        <v>34</v>
      </c>
      <c r="L1483" s="59">
        <v>55051.26</v>
      </c>
      <c r="M1483" s="231"/>
      <c r="N1483" s="232"/>
      <c r="O1483" s="46" t="s">
        <v>4658</v>
      </c>
      <c r="P1483" s="234"/>
      <c r="Q1483" s="234"/>
    </row>
    <row r="1484" spans="1:17" ht="38.25" x14ac:dyDescent="0.2">
      <c r="A1484" s="54">
        <v>1469</v>
      </c>
      <c r="B1484" s="4" t="s">
        <v>140</v>
      </c>
      <c r="C1484" s="61" t="s">
        <v>1380</v>
      </c>
      <c r="D1484" s="54">
        <v>2618230</v>
      </c>
      <c r="E1484" s="5" t="s">
        <v>1381</v>
      </c>
      <c r="F1484" s="4" t="s">
        <v>1382</v>
      </c>
      <c r="G1484" s="54">
        <v>796</v>
      </c>
      <c r="H1484" s="54" t="s">
        <v>61</v>
      </c>
      <c r="I1484" s="59">
        <v>7</v>
      </c>
      <c r="J1484" s="6">
        <v>80439000000</v>
      </c>
      <c r="K1484" s="54" t="s">
        <v>34</v>
      </c>
      <c r="L1484" s="59">
        <v>1547.5600000000002</v>
      </c>
      <c r="M1484" s="231">
        <f>SUM(L1484:L1634)</f>
        <v>1373434.8900000006</v>
      </c>
      <c r="N1484" s="232">
        <v>42005</v>
      </c>
      <c r="O1484" s="46">
        <v>42036</v>
      </c>
      <c r="P1484" s="234" t="s">
        <v>3781</v>
      </c>
      <c r="Q1484" s="234" t="s">
        <v>3640</v>
      </c>
    </row>
    <row r="1485" spans="1:17" ht="38.25" x14ac:dyDescent="0.2">
      <c r="A1485" s="54">
        <v>1470</v>
      </c>
      <c r="B1485" s="4" t="s">
        <v>140</v>
      </c>
      <c r="C1485" s="61" t="s">
        <v>1380</v>
      </c>
      <c r="D1485" s="54">
        <v>2618230</v>
      </c>
      <c r="E1485" s="5" t="s">
        <v>1383</v>
      </c>
      <c r="F1485" s="4" t="s">
        <v>1382</v>
      </c>
      <c r="G1485" s="54">
        <v>796</v>
      </c>
      <c r="H1485" s="54" t="s">
        <v>61</v>
      </c>
      <c r="I1485" s="59">
        <v>7</v>
      </c>
      <c r="J1485" s="6">
        <v>80439000000</v>
      </c>
      <c r="K1485" s="54" t="s">
        <v>34</v>
      </c>
      <c r="L1485" s="59">
        <v>2211.2999999999997</v>
      </c>
      <c r="M1485" s="231"/>
      <c r="N1485" s="232"/>
      <c r="O1485" s="46" t="s">
        <v>3657</v>
      </c>
      <c r="P1485" s="234"/>
      <c r="Q1485" s="234"/>
    </row>
    <row r="1486" spans="1:17" ht="38.25" x14ac:dyDescent="0.2">
      <c r="A1486" s="54">
        <v>1471</v>
      </c>
      <c r="B1486" s="4" t="s">
        <v>140</v>
      </c>
      <c r="C1486" s="61" t="s">
        <v>1380</v>
      </c>
      <c r="D1486" s="54">
        <v>2618230</v>
      </c>
      <c r="E1486" s="5" t="s">
        <v>1384</v>
      </c>
      <c r="F1486" s="4" t="s">
        <v>1382</v>
      </c>
      <c r="G1486" s="54">
        <v>796</v>
      </c>
      <c r="H1486" s="54" t="s">
        <v>61</v>
      </c>
      <c r="I1486" s="59">
        <v>5</v>
      </c>
      <c r="J1486" s="6">
        <v>80439000000</v>
      </c>
      <c r="K1486" s="54" t="s">
        <v>34</v>
      </c>
      <c r="L1486" s="59">
        <v>1516.45</v>
      </c>
      <c r="M1486" s="231"/>
      <c r="N1486" s="232"/>
      <c r="O1486" s="46" t="s">
        <v>3657</v>
      </c>
      <c r="P1486" s="234"/>
      <c r="Q1486" s="234"/>
    </row>
    <row r="1487" spans="1:17" ht="38.25" x14ac:dyDescent="0.2">
      <c r="A1487" s="54">
        <v>1472</v>
      </c>
      <c r="B1487" s="4" t="s">
        <v>140</v>
      </c>
      <c r="C1487" s="61" t="s">
        <v>1380</v>
      </c>
      <c r="D1487" s="54">
        <v>2618230</v>
      </c>
      <c r="E1487" s="5" t="s">
        <v>1385</v>
      </c>
      <c r="F1487" s="4" t="s">
        <v>1382</v>
      </c>
      <c r="G1487" s="54">
        <v>796</v>
      </c>
      <c r="H1487" s="54" t="s">
        <v>61</v>
      </c>
      <c r="I1487" s="59">
        <v>3</v>
      </c>
      <c r="J1487" s="6">
        <v>80439000000</v>
      </c>
      <c r="K1487" s="54" t="s">
        <v>34</v>
      </c>
      <c r="L1487" s="59">
        <v>1678.03</v>
      </c>
      <c r="M1487" s="231"/>
      <c r="N1487" s="232"/>
      <c r="O1487" s="46" t="s">
        <v>3657</v>
      </c>
      <c r="P1487" s="234"/>
      <c r="Q1487" s="234"/>
    </row>
    <row r="1488" spans="1:17" ht="38.25" x14ac:dyDescent="0.2">
      <c r="A1488" s="54">
        <v>1473</v>
      </c>
      <c r="B1488" s="4" t="s">
        <v>140</v>
      </c>
      <c r="C1488" s="61" t="s">
        <v>1380</v>
      </c>
      <c r="D1488" s="54">
        <v>2618155</v>
      </c>
      <c r="E1488" s="5" t="s">
        <v>1386</v>
      </c>
      <c r="F1488" s="4" t="s">
        <v>1387</v>
      </c>
      <c r="G1488" s="54">
        <v>796</v>
      </c>
      <c r="H1488" s="54" t="s">
        <v>61</v>
      </c>
      <c r="I1488" s="59">
        <v>5</v>
      </c>
      <c r="J1488" s="6">
        <v>80439000000</v>
      </c>
      <c r="K1488" s="54" t="s">
        <v>34</v>
      </c>
      <c r="L1488" s="59">
        <v>6907.75</v>
      </c>
      <c r="M1488" s="231"/>
      <c r="N1488" s="232"/>
      <c r="O1488" s="46" t="s">
        <v>3657</v>
      </c>
      <c r="P1488" s="234"/>
      <c r="Q1488" s="234"/>
    </row>
    <row r="1489" spans="1:17" ht="38.25" x14ac:dyDescent="0.2">
      <c r="A1489" s="54">
        <v>1474</v>
      </c>
      <c r="B1489" s="4" t="s">
        <v>140</v>
      </c>
      <c r="C1489" s="61" t="s">
        <v>1380</v>
      </c>
      <c r="D1489" s="54">
        <v>2618155</v>
      </c>
      <c r="E1489" s="5" t="s">
        <v>1388</v>
      </c>
      <c r="F1489" s="4" t="s">
        <v>1387</v>
      </c>
      <c r="G1489" s="54">
        <v>796</v>
      </c>
      <c r="H1489" s="54" t="s">
        <v>61</v>
      </c>
      <c r="I1489" s="59">
        <v>30</v>
      </c>
      <c r="J1489" s="6">
        <v>80439000000</v>
      </c>
      <c r="K1489" s="54" t="s">
        <v>34</v>
      </c>
      <c r="L1489" s="59">
        <v>1025.1000000000001</v>
      </c>
      <c r="M1489" s="231"/>
      <c r="N1489" s="232"/>
      <c r="O1489" s="46" t="s">
        <v>3657</v>
      </c>
      <c r="P1489" s="234"/>
      <c r="Q1489" s="234"/>
    </row>
    <row r="1490" spans="1:17" ht="38.25" x14ac:dyDescent="0.2">
      <c r="A1490" s="54">
        <v>1475</v>
      </c>
      <c r="B1490" s="4" t="s">
        <v>140</v>
      </c>
      <c r="C1490" s="61" t="s">
        <v>1380</v>
      </c>
      <c r="D1490" s="54">
        <v>2618155</v>
      </c>
      <c r="E1490" s="5" t="s">
        <v>1389</v>
      </c>
      <c r="F1490" s="4" t="s">
        <v>1387</v>
      </c>
      <c r="G1490" s="54">
        <v>796</v>
      </c>
      <c r="H1490" s="54" t="s">
        <v>61</v>
      </c>
      <c r="I1490" s="59">
        <v>30</v>
      </c>
      <c r="J1490" s="6">
        <v>80439000000</v>
      </c>
      <c r="K1490" s="54" t="s">
        <v>34</v>
      </c>
      <c r="L1490" s="59">
        <v>1108.1999999999998</v>
      </c>
      <c r="M1490" s="231"/>
      <c r="N1490" s="232"/>
      <c r="O1490" s="46" t="s">
        <v>3657</v>
      </c>
      <c r="P1490" s="234"/>
      <c r="Q1490" s="234"/>
    </row>
    <row r="1491" spans="1:17" ht="38.25" x14ac:dyDescent="0.2">
      <c r="A1491" s="54">
        <v>1476</v>
      </c>
      <c r="B1491" s="4" t="s">
        <v>140</v>
      </c>
      <c r="C1491" s="61" t="s">
        <v>1380</v>
      </c>
      <c r="D1491" s="54">
        <v>2618155</v>
      </c>
      <c r="E1491" s="5" t="s">
        <v>1390</v>
      </c>
      <c r="F1491" s="4" t="s">
        <v>1391</v>
      </c>
      <c r="G1491" s="54">
        <v>796</v>
      </c>
      <c r="H1491" s="54" t="s">
        <v>61</v>
      </c>
      <c r="I1491" s="59">
        <v>20</v>
      </c>
      <c r="J1491" s="6">
        <v>80439000000</v>
      </c>
      <c r="K1491" s="54" t="s">
        <v>34</v>
      </c>
      <c r="L1491" s="59">
        <v>1478.43</v>
      </c>
      <c r="M1491" s="231"/>
      <c r="N1491" s="232"/>
      <c r="O1491" s="46" t="s">
        <v>3657</v>
      </c>
      <c r="P1491" s="234"/>
      <c r="Q1491" s="234"/>
    </row>
    <row r="1492" spans="1:17" ht="38.25" x14ac:dyDescent="0.2">
      <c r="A1492" s="54">
        <v>1477</v>
      </c>
      <c r="B1492" s="4" t="s">
        <v>140</v>
      </c>
      <c r="C1492" s="61" t="s">
        <v>1380</v>
      </c>
      <c r="D1492" s="54">
        <v>2618155</v>
      </c>
      <c r="E1492" s="5" t="s">
        <v>1392</v>
      </c>
      <c r="F1492" s="4" t="s">
        <v>1387</v>
      </c>
      <c r="G1492" s="54">
        <v>796</v>
      </c>
      <c r="H1492" s="54" t="s">
        <v>61</v>
      </c>
      <c r="I1492" s="59">
        <v>30</v>
      </c>
      <c r="J1492" s="6">
        <v>80439000000</v>
      </c>
      <c r="K1492" s="54" t="s">
        <v>34</v>
      </c>
      <c r="L1492" s="59">
        <v>1967.1</v>
      </c>
      <c r="M1492" s="231"/>
      <c r="N1492" s="232"/>
      <c r="O1492" s="46" t="s">
        <v>3657</v>
      </c>
      <c r="P1492" s="234"/>
      <c r="Q1492" s="234"/>
    </row>
    <row r="1493" spans="1:17" ht="38.25" x14ac:dyDescent="0.2">
      <c r="A1493" s="54">
        <v>1478</v>
      </c>
      <c r="B1493" s="4" t="s">
        <v>140</v>
      </c>
      <c r="C1493" s="61" t="s">
        <v>1380</v>
      </c>
      <c r="D1493" s="54">
        <v>2618155</v>
      </c>
      <c r="E1493" s="5" t="s">
        <v>1393</v>
      </c>
      <c r="F1493" s="4" t="s">
        <v>1387</v>
      </c>
      <c r="G1493" s="54">
        <v>796</v>
      </c>
      <c r="H1493" s="54" t="s">
        <v>61</v>
      </c>
      <c r="I1493" s="59">
        <v>30</v>
      </c>
      <c r="J1493" s="6">
        <v>80439000000</v>
      </c>
      <c r="K1493" s="54" t="s">
        <v>34</v>
      </c>
      <c r="L1493" s="59">
        <v>2637</v>
      </c>
      <c r="M1493" s="231"/>
      <c r="N1493" s="232"/>
      <c r="O1493" s="46" t="s">
        <v>3657</v>
      </c>
      <c r="P1493" s="234"/>
      <c r="Q1493" s="234"/>
    </row>
    <row r="1494" spans="1:17" ht="38.25" x14ac:dyDescent="0.2">
      <c r="A1494" s="54">
        <v>1479</v>
      </c>
      <c r="B1494" s="4" t="s">
        <v>140</v>
      </c>
      <c r="C1494" s="61" t="s">
        <v>1380</v>
      </c>
      <c r="D1494" s="54">
        <v>2618155</v>
      </c>
      <c r="E1494" s="5" t="s">
        <v>1394</v>
      </c>
      <c r="F1494" s="4" t="s">
        <v>1395</v>
      </c>
      <c r="G1494" s="54">
        <v>796</v>
      </c>
      <c r="H1494" s="54" t="s">
        <v>61</v>
      </c>
      <c r="I1494" s="59">
        <v>5</v>
      </c>
      <c r="J1494" s="6">
        <v>80439000000</v>
      </c>
      <c r="K1494" s="54" t="s">
        <v>34</v>
      </c>
      <c r="L1494" s="59">
        <v>12139.65</v>
      </c>
      <c r="M1494" s="231"/>
      <c r="N1494" s="232"/>
      <c r="O1494" s="46" t="s">
        <v>3657</v>
      </c>
      <c r="P1494" s="234"/>
      <c r="Q1494" s="234"/>
    </row>
    <row r="1495" spans="1:17" ht="38.25" x14ac:dyDescent="0.2">
      <c r="A1495" s="54">
        <v>1480</v>
      </c>
      <c r="B1495" s="4" t="s">
        <v>140</v>
      </c>
      <c r="C1495" s="61" t="s">
        <v>1380</v>
      </c>
      <c r="D1495" s="54">
        <v>2618155</v>
      </c>
      <c r="E1495" s="5" t="s">
        <v>1396</v>
      </c>
      <c r="F1495" s="4" t="s">
        <v>1397</v>
      </c>
      <c r="G1495" s="54">
        <v>796</v>
      </c>
      <c r="H1495" s="54" t="s">
        <v>61</v>
      </c>
      <c r="I1495" s="59">
        <v>3</v>
      </c>
      <c r="J1495" s="6">
        <v>80439000000</v>
      </c>
      <c r="K1495" s="54" t="s">
        <v>34</v>
      </c>
      <c r="L1495" s="59">
        <v>2710.77</v>
      </c>
      <c r="M1495" s="231"/>
      <c r="N1495" s="232"/>
      <c r="O1495" s="46" t="s">
        <v>3657</v>
      </c>
      <c r="P1495" s="234"/>
      <c r="Q1495" s="234"/>
    </row>
    <row r="1496" spans="1:17" ht="38.25" x14ac:dyDescent="0.2">
      <c r="A1496" s="54">
        <v>1481</v>
      </c>
      <c r="B1496" s="4" t="s">
        <v>140</v>
      </c>
      <c r="C1496" s="61" t="s">
        <v>1380</v>
      </c>
      <c r="D1496" s="54">
        <v>2618155</v>
      </c>
      <c r="E1496" s="5" t="s">
        <v>1398</v>
      </c>
      <c r="F1496" s="4" t="s">
        <v>1397</v>
      </c>
      <c r="G1496" s="54">
        <v>796</v>
      </c>
      <c r="H1496" s="54" t="s">
        <v>61</v>
      </c>
      <c r="I1496" s="59">
        <v>10</v>
      </c>
      <c r="J1496" s="6">
        <v>80439000000</v>
      </c>
      <c r="K1496" s="54" t="s">
        <v>34</v>
      </c>
      <c r="L1496" s="59">
        <v>6818.7</v>
      </c>
      <c r="M1496" s="231"/>
      <c r="N1496" s="232"/>
      <c r="O1496" s="46" t="s">
        <v>3657</v>
      </c>
      <c r="P1496" s="234"/>
      <c r="Q1496" s="234"/>
    </row>
    <row r="1497" spans="1:17" ht="38.25" x14ac:dyDescent="0.2">
      <c r="A1497" s="54">
        <v>1482</v>
      </c>
      <c r="B1497" s="4" t="s">
        <v>140</v>
      </c>
      <c r="C1497" s="61" t="s">
        <v>1380</v>
      </c>
      <c r="D1497" s="54">
        <v>2618155</v>
      </c>
      <c r="E1497" s="5" t="s">
        <v>1399</v>
      </c>
      <c r="F1497" s="4" t="s">
        <v>1397</v>
      </c>
      <c r="G1497" s="54">
        <v>796</v>
      </c>
      <c r="H1497" s="54" t="s">
        <v>61</v>
      </c>
      <c r="I1497" s="59">
        <v>10</v>
      </c>
      <c r="J1497" s="6">
        <v>80439000000</v>
      </c>
      <c r="K1497" s="54" t="s">
        <v>34</v>
      </c>
      <c r="L1497" s="59">
        <v>4359.8</v>
      </c>
      <c r="M1497" s="231"/>
      <c r="N1497" s="232"/>
      <c r="O1497" s="46" t="s">
        <v>3657</v>
      </c>
      <c r="P1497" s="234"/>
      <c r="Q1497" s="234"/>
    </row>
    <row r="1498" spans="1:17" ht="38.25" x14ac:dyDescent="0.2">
      <c r="A1498" s="54">
        <v>1483</v>
      </c>
      <c r="B1498" s="4" t="s">
        <v>140</v>
      </c>
      <c r="C1498" s="61" t="s">
        <v>1380</v>
      </c>
      <c r="D1498" s="54">
        <v>2618155</v>
      </c>
      <c r="E1498" s="5" t="s">
        <v>1400</v>
      </c>
      <c r="F1498" s="4" t="s">
        <v>1397</v>
      </c>
      <c r="G1498" s="54">
        <v>796</v>
      </c>
      <c r="H1498" s="54" t="s">
        <v>61</v>
      </c>
      <c r="I1498" s="59">
        <v>20</v>
      </c>
      <c r="J1498" s="6">
        <v>80439000000</v>
      </c>
      <c r="K1498" s="54" t="s">
        <v>34</v>
      </c>
      <c r="L1498" s="59">
        <v>21373.800000000003</v>
      </c>
      <c r="M1498" s="231"/>
      <c r="N1498" s="232"/>
      <c r="O1498" s="46" t="s">
        <v>3657</v>
      </c>
      <c r="P1498" s="234"/>
      <c r="Q1498" s="234"/>
    </row>
    <row r="1499" spans="1:17" ht="38.25" x14ac:dyDescent="0.2">
      <c r="A1499" s="54">
        <v>1484</v>
      </c>
      <c r="B1499" s="4" t="s">
        <v>140</v>
      </c>
      <c r="C1499" s="61" t="s">
        <v>1380</v>
      </c>
      <c r="D1499" s="54">
        <v>2618155</v>
      </c>
      <c r="E1499" s="5" t="s">
        <v>1401</v>
      </c>
      <c r="F1499" s="4" t="s">
        <v>1397</v>
      </c>
      <c r="G1499" s="54">
        <v>796</v>
      </c>
      <c r="H1499" s="54" t="s">
        <v>61</v>
      </c>
      <c r="I1499" s="59">
        <v>2</v>
      </c>
      <c r="J1499" s="6">
        <v>80439000000</v>
      </c>
      <c r="K1499" s="54" t="s">
        <v>34</v>
      </c>
      <c r="L1499" s="59">
        <v>670.52</v>
      </c>
      <c r="M1499" s="231"/>
      <c r="N1499" s="232"/>
      <c r="O1499" s="46" t="s">
        <v>3657</v>
      </c>
      <c r="P1499" s="234"/>
      <c r="Q1499" s="234"/>
    </row>
    <row r="1500" spans="1:17" ht="38.25" x14ac:dyDescent="0.2">
      <c r="A1500" s="54">
        <v>1485</v>
      </c>
      <c r="B1500" s="4" t="s">
        <v>140</v>
      </c>
      <c r="C1500" s="61" t="s">
        <v>1380</v>
      </c>
      <c r="D1500" s="54">
        <v>2618156</v>
      </c>
      <c r="E1500" s="5" t="s">
        <v>1402</v>
      </c>
      <c r="F1500" s="4" t="s">
        <v>1397</v>
      </c>
      <c r="G1500" s="54">
        <v>796</v>
      </c>
      <c r="H1500" s="54" t="s">
        <v>61</v>
      </c>
      <c r="I1500" s="59">
        <v>6</v>
      </c>
      <c r="J1500" s="6">
        <v>80439000000</v>
      </c>
      <c r="K1500" s="54" t="s">
        <v>34</v>
      </c>
      <c r="L1500" s="59">
        <v>3449.34</v>
      </c>
      <c r="M1500" s="231"/>
      <c r="N1500" s="232"/>
      <c r="O1500" s="46" t="s">
        <v>3657</v>
      </c>
      <c r="P1500" s="234"/>
      <c r="Q1500" s="234"/>
    </row>
    <row r="1501" spans="1:17" ht="38.25" x14ac:dyDescent="0.2">
      <c r="A1501" s="54">
        <v>1486</v>
      </c>
      <c r="B1501" s="4" t="s">
        <v>140</v>
      </c>
      <c r="C1501" s="61" t="s">
        <v>1380</v>
      </c>
      <c r="D1501" s="54">
        <v>2618154</v>
      </c>
      <c r="E1501" s="5" t="s">
        <v>1403</v>
      </c>
      <c r="F1501" s="4" t="s">
        <v>1397</v>
      </c>
      <c r="G1501" s="54">
        <v>796</v>
      </c>
      <c r="H1501" s="54" t="s">
        <v>61</v>
      </c>
      <c r="I1501" s="59">
        <v>3</v>
      </c>
      <c r="J1501" s="6">
        <v>80439000000</v>
      </c>
      <c r="K1501" s="54" t="s">
        <v>34</v>
      </c>
      <c r="L1501" s="59">
        <v>2259.1799999999998</v>
      </c>
      <c r="M1501" s="231"/>
      <c r="N1501" s="232"/>
      <c r="O1501" s="46" t="s">
        <v>3657</v>
      </c>
      <c r="P1501" s="234"/>
      <c r="Q1501" s="234"/>
    </row>
    <row r="1502" spans="1:17" ht="38.25" x14ac:dyDescent="0.2">
      <c r="A1502" s="54">
        <v>1487</v>
      </c>
      <c r="B1502" s="4" t="s">
        <v>140</v>
      </c>
      <c r="C1502" s="61" t="s">
        <v>1380</v>
      </c>
      <c r="D1502" s="54">
        <v>2618154</v>
      </c>
      <c r="E1502" s="5" t="s">
        <v>1404</v>
      </c>
      <c r="F1502" s="4" t="s">
        <v>1397</v>
      </c>
      <c r="G1502" s="54">
        <v>796</v>
      </c>
      <c r="H1502" s="54" t="s">
        <v>61</v>
      </c>
      <c r="I1502" s="59">
        <v>3</v>
      </c>
      <c r="J1502" s="6">
        <v>80439000000</v>
      </c>
      <c r="K1502" s="54" t="s">
        <v>34</v>
      </c>
      <c r="L1502" s="59">
        <v>2162.79</v>
      </c>
      <c r="M1502" s="231"/>
      <c r="N1502" s="232"/>
      <c r="O1502" s="46" t="s">
        <v>3657</v>
      </c>
      <c r="P1502" s="234"/>
      <c r="Q1502" s="234"/>
    </row>
    <row r="1503" spans="1:17" ht="38.25" x14ac:dyDescent="0.2">
      <c r="A1503" s="54">
        <v>1488</v>
      </c>
      <c r="B1503" s="4" t="s">
        <v>140</v>
      </c>
      <c r="C1503" s="61" t="s">
        <v>1380</v>
      </c>
      <c r="D1503" s="54">
        <v>2618154</v>
      </c>
      <c r="E1503" s="5" t="s">
        <v>1405</v>
      </c>
      <c r="F1503" s="4" t="s">
        <v>1397</v>
      </c>
      <c r="G1503" s="54">
        <v>796</v>
      </c>
      <c r="H1503" s="54" t="s">
        <v>61</v>
      </c>
      <c r="I1503" s="59">
        <v>15</v>
      </c>
      <c r="J1503" s="6">
        <v>80439000000</v>
      </c>
      <c r="K1503" s="54" t="s">
        <v>34</v>
      </c>
      <c r="L1503" s="59">
        <v>6986.4</v>
      </c>
      <c r="M1503" s="231"/>
      <c r="N1503" s="232"/>
      <c r="O1503" s="46" t="s">
        <v>3657</v>
      </c>
      <c r="P1503" s="234"/>
      <c r="Q1503" s="234"/>
    </row>
    <row r="1504" spans="1:17" ht="38.25" x14ac:dyDescent="0.2">
      <c r="A1504" s="54">
        <v>1489</v>
      </c>
      <c r="B1504" s="4" t="s">
        <v>140</v>
      </c>
      <c r="C1504" s="61" t="s">
        <v>1380</v>
      </c>
      <c r="D1504" s="54">
        <v>2618154</v>
      </c>
      <c r="E1504" s="5" t="s">
        <v>1406</v>
      </c>
      <c r="F1504" s="4" t="s">
        <v>1397</v>
      </c>
      <c r="G1504" s="54">
        <v>796</v>
      </c>
      <c r="H1504" s="54" t="s">
        <v>61</v>
      </c>
      <c r="I1504" s="59">
        <v>3</v>
      </c>
      <c r="J1504" s="6">
        <v>80439000000</v>
      </c>
      <c r="K1504" s="54" t="s">
        <v>34</v>
      </c>
      <c r="L1504" s="59">
        <v>1272.9000000000001</v>
      </c>
      <c r="M1504" s="231"/>
      <c r="N1504" s="232"/>
      <c r="O1504" s="46" t="s">
        <v>3657</v>
      </c>
      <c r="P1504" s="234"/>
      <c r="Q1504" s="234"/>
    </row>
    <row r="1505" spans="1:17" ht="38.25" x14ac:dyDescent="0.2">
      <c r="A1505" s="54">
        <v>1490</v>
      </c>
      <c r="B1505" s="4" t="s">
        <v>140</v>
      </c>
      <c r="C1505" s="61" t="s">
        <v>1380</v>
      </c>
      <c r="D1505" s="54">
        <v>2618154</v>
      </c>
      <c r="E1505" s="5" t="s">
        <v>1407</v>
      </c>
      <c r="F1505" s="4" t="s">
        <v>1397</v>
      </c>
      <c r="G1505" s="54">
        <v>796</v>
      </c>
      <c r="H1505" s="54" t="s">
        <v>61</v>
      </c>
      <c r="I1505" s="59">
        <v>6</v>
      </c>
      <c r="J1505" s="6">
        <v>80439000000</v>
      </c>
      <c r="K1505" s="54" t="s">
        <v>34</v>
      </c>
      <c r="L1505" s="59">
        <v>3003.2400000000002</v>
      </c>
      <c r="M1505" s="231"/>
      <c r="N1505" s="232"/>
      <c r="O1505" s="46" t="s">
        <v>3657</v>
      </c>
      <c r="P1505" s="234"/>
      <c r="Q1505" s="234"/>
    </row>
    <row r="1506" spans="1:17" ht="38.25" x14ac:dyDescent="0.2">
      <c r="A1506" s="54">
        <v>1491</v>
      </c>
      <c r="B1506" s="4" t="s">
        <v>140</v>
      </c>
      <c r="C1506" s="61" t="s">
        <v>1380</v>
      </c>
      <c r="D1506" s="54">
        <v>2618240</v>
      </c>
      <c r="E1506" s="5" t="s">
        <v>1408</v>
      </c>
      <c r="F1506" s="4" t="s">
        <v>1397</v>
      </c>
      <c r="G1506" s="54">
        <v>796</v>
      </c>
      <c r="H1506" s="54" t="s">
        <v>61</v>
      </c>
      <c r="I1506" s="59">
        <v>10</v>
      </c>
      <c r="J1506" s="6">
        <v>80439000000</v>
      </c>
      <c r="K1506" s="54" t="s">
        <v>34</v>
      </c>
      <c r="L1506" s="59">
        <v>1598.8999999999999</v>
      </c>
      <c r="M1506" s="231"/>
      <c r="N1506" s="232"/>
      <c r="O1506" s="46" t="s">
        <v>3657</v>
      </c>
      <c r="P1506" s="234"/>
      <c r="Q1506" s="234"/>
    </row>
    <row r="1507" spans="1:17" ht="38.25" x14ac:dyDescent="0.2">
      <c r="A1507" s="54">
        <v>1492</v>
      </c>
      <c r="B1507" s="4" t="s">
        <v>140</v>
      </c>
      <c r="C1507" s="61" t="s">
        <v>1380</v>
      </c>
      <c r="D1507" s="54">
        <v>2618240</v>
      </c>
      <c r="E1507" s="5" t="s">
        <v>1409</v>
      </c>
      <c r="F1507" s="4" t="s">
        <v>1397</v>
      </c>
      <c r="G1507" s="54">
        <v>796</v>
      </c>
      <c r="H1507" s="54" t="s">
        <v>61</v>
      </c>
      <c r="I1507" s="59">
        <v>10</v>
      </c>
      <c r="J1507" s="6">
        <v>80439000000</v>
      </c>
      <c r="K1507" s="54" t="s">
        <v>34</v>
      </c>
      <c r="L1507" s="59">
        <v>6155.5999999999995</v>
      </c>
      <c r="M1507" s="231"/>
      <c r="N1507" s="232"/>
      <c r="O1507" s="46" t="s">
        <v>3657</v>
      </c>
      <c r="P1507" s="234"/>
      <c r="Q1507" s="234"/>
    </row>
    <row r="1508" spans="1:17" ht="38.25" x14ac:dyDescent="0.2">
      <c r="A1508" s="54">
        <v>1493</v>
      </c>
      <c r="B1508" s="4" t="s">
        <v>140</v>
      </c>
      <c r="C1508" s="61" t="s">
        <v>1380</v>
      </c>
      <c r="D1508" s="54">
        <v>2618240</v>
      </c>
      <c r="E1508" s="5" t="s">
        <v>1410</v>
      </c>
      <c r="F1508" s="4" t="s">
        <v>1397</v>
      </c>
      <c r="G1508" s="54">
        <v>796</v>
      </c>
      <c r="H1508" s="54" t="s">
        <v>61</v>
      </c>
      <c r="I1508" s="59">
        <v>10</v>
      </c>
      <c r="J1508" s="6">
        <v>80439000000</v>
      </c>
      <c r="K1508" s="54" t="s">
        <v>34</v>
      </c>
      <c r="L1508" s="59">
        <v>3619.7000000000003</v>
      </c>
      <c r="M1508" s="231"/>
      <c r="N1508" s="232"/>
      <c r="O1508" s="46" t="s">
        <v>3657</v>
      </c>
      <c r="P1508" s="234"/>
      <c r="Q1508" s="234"/>
    </row>
    <row r="1509" spans="1:17" ht="38.25" x14ac:dyDescent="0.2">
      <c r="A1509" s="54">
        <v>1494</v>
      </c>
      <c r="B1509" s="4" t="s">
        <v>140</v>
      </c>
      <c r="C1509" s="61" t="s">
        <v>1380</v>
      </c>
      <c r="D1509" s="54">
        <v>2618240</v>
      </c>
      <c r="E1509" s="5" t="s">
        <v>1411</v>
      </c>
      <c r="F1509" s="4" t="s">
        <v>1397</v>
      </c>
      <c r="G1509" s="54">
        <v>796</v>
      </c>
      <c r="H1509" s="54" t="s">
        <v>61</v>
      </c>
      <c r="I1509" s="59">
        <v>5</v>
      </c>
      <c r="J1509" s="6">
        <v>80439000000</v>
      </c>
      <c r="K1509" s="54" t="s">
        <v>34</v>
      </c>
      <c r="L1509" s="59">
        <v>2051.5</v>
      </c>
      <c r="M1509" s="231"/>
      <c r="N1509" s="232"/>
      <c r="O1509" s="46" t="s">
        <v>3657</v>
      </c>
      <c r="P1509" s="234"/>
      <c r="Q1509" s="234"/>
    </row>
    <row r="1510" spans="1:17" ht="38.25" x14ac:dyDescent="0.2">
      <c r="A1510" s="54">
        <v>1495</v>
      </c>
      <c r="B1510" s="4" t="s">
        <v>140</v>
      </c>
      <c r="C1510" s="61" t="s">
        <v>1380</v>
      </c>
      <c r="D1510" s="54">
        <v>2618240</v>
      </c>
      <c r="E1510" s="5" t="s">
        <v>1412</v>
      </c>
      <c r="F1510" s="4" t="s">
        <v>1397</v>
      </c>
      <c r="G1510" s="54">
        <v>796</v>
      </c>
      <c r="H1510" s="54" t="s">
        <v>61</v>
      </c>
      <c r="I1510" s="59">
        <v>5</v>
      </c>
      <c r="J1510" s="6">
        <v>80439000000</v>
      </c>
      <c r="K1510" s="54" t="s">
        <v>34</v>
      </c>
      <c r="L1510" s="59">
        <v>3728.25</v>
      </c>
      <c r="M1510" s="231"/>
      <c r="N1510" s="232"/>
      <c r="O1510" s="46" t="s">
        <v>3657</v>
      </c>
      <c r="P1510" s="234"/>
      <c r="Q1510" s="234"/>
    </row>
    <row r="1511" spans="1:17" ht="38.25" x14ac:dyDescent="0.2">
      <c r="A1511" s="54">
        <v>1496</v>
      </c>
      <c r="B1511" s="4" t="s">
        <v>140</v>
      </c>
      <c r="C1511" s="61" t="s">
        <v>1380</v>
      </c>
      <c r="D1511" s="54">
        <v>2618250</v>
      </c>
      <c r="E1511" s="5" t="s">
        <v>1413</v>
      </c>
      <c r="F1511" s="4" t="s">
        <v>1397</v>
      </c>
      <c r="G1511" s="54">
        <v>796</v>
      </c>
      <c r="H1511" s="54" t="s">
        <v>61</v>
      </c>
      <c r="I1511" s="59">
        <v>3</v>
      </c>
      <c r="J1511" s="6">
        <v>80439000000</v>
      </c>
      <c r="K1511" s="54" t="s">
        <v>34</v>
      </c>
      <c r="L1511" s="59">
        <v>1089.8399999999999</v>
      </c>
      <c r="M1511" s="231"/>
      <c r="N1511" s="232"/>
      <c r="O1511" s="46" t="s">
        <v>3657</v>
      </c>
      <c r="P1511" s="234"/>
      <c r="Q1511" s="234"/>
    </row>
    <row r="1512" spans="1:17" ht="38.25" x14ac:dyDescent="0.2">
      <c r="A1512" s="54">
        <v>1497</v>
      </c>
      <c r="B1512" s="4" t="s">
        <v>140</v>
      </c>
      <c r="C1512" s="61" t="s">
        <v>1380</v>
      </c>
      <c r="D1512" s="54">
        <v>2618250</v>
      </c>
      <c r="E1512" s="5" t="s">
        <v>1414</v>
      </c>
      <c r="F1512" s="4" t="s">
        <v>1397</v>
      </c>
      <c r="G1512" s="54">
        <v>796</v>
      </c>
      <c r="H1512" s="54" t="s">
        <v>61</v>
      </c>
      <c r="I1512" s="59">
        <v>3</v>
      </c>
      <c r="J1512" s="6">
        <v>80439000000</v>
      </c>
      <c r="K1512" s="54" t="s">
        <v>34</v>
      </c>
      <c r="L1512" s="59">
        <v>883.53</v>
      </c>
      <c r="M1512" s="231"/>
      <c r="N1512" s="232"/>
      <c r="O1512" s="46" t="s">
        <v>3657</v>
      </c>
      <c r="P1512" s="234"/>
      <c r="Q1512" s="234"/>
    </row>
    <row r="1513" spans="1:17" ht="38.25" x14ac:dyDescent="0.2">
      <c r="A1513" s="54">
        <v>1498</v>
      </c>
      <c r="B1513" s="4" t="s">
        <v>140</v>
      </c>
      <c r="C1513" s="61" t="s">
        <v>1380</v>
      </c>
      <c r="D1513" s="54">
        <v>2618154</v>
      </c>
      <c r="E1513" s="5" t="s">
        <v>1415</v>
      </c>
      <c r="F1513" s="4" t="s">
        <v>1387</v>
      </c>
      <c r="G1513" s="54">
        <v>796</v>
      </c>
      <c r="H1513" s="54" t="s">
        <v>61</v>
      </c>
      <c r="I1513" s="59">
        <v>2</v>
      </c>
      <c r="J1513" s="6">
        <v>80439000000</v>
      </c>
      <c r="K1513" s="54" t="s">
        <v>34</v>
      </c>
      <c r="L1513" s="59">
        <v>385.3</v>
      </c>
      <c r="M1513" s="231"/>
      <c r="N1513" s="232"/>
      <c r="O1513" s="46" t="s">
        <v>3657</v>
      </c>
      <c r="P1513" s="234"/>
      <c r="Q1513" s="234"/>
    </row>
    <row r="1514" spans="1:17" ht="38.25" x14ac:dyDescent="0.2">
      <c r="A1514" s="54">
        <v>1499</v>
      </c>
      <c r="B1514" s="4" t="s">
        <v>140</v>
      </c>
      <c r="C1514" s="61" t="s">
        <v>1380</v>
      </c>
      <c r="D1514" s="54">
        <v>2618154</v>
      </c>
      <c r="E1514" s="5" t="s">
        <v>1416</v>
      </c>
      <c r="F1514" s="4" t="s">
        <v>1417</v>
      </c>
      <c r="G1514" s="54">
        <v>796</v>
      </c>
      <c r="H1514" s="54" t="s">
        <v>61</v>
      </c>
      <c r="I1514" s="59">
        <v>40</v>
      </c>
      <c r="J1514" s="6">
        <v>80439000000</v>
      </c>
      <c r="K1514" s="54" t="s">
        <v>34</v>
      </c>
      <c r="L1514" s="59">
        <v>5724</v>
      </c>
      <c r="M1514" s="231"/>
      <c r="N1514" s="232"/>
      <c r="O1514" s="46" t="s">
        <v>3657</v>
      </c>
      <c r="P1514" s="234"/>
      <c r="Q1514" s="234"/>
    </row>
    <row r="1515" spans="1:17" ht="38.25" x14ac:dyDescent="0.2">
      <c r="A1515" s="54">
        <v>1500</v>
      </c>
      <c r="B1515" s="4" t="s">
        <v>140</v>
      </c>
      <c r="C1515" s="61" t="s">
        <v>1380</v>
      </c>
      <c r="D1515" s="54">
        <v>2618154</v>
      </c>
      <c r="E1515" s="5" t="s">
        <v>1418</v>
      </c>
      <c r="F1515" s="4" t="s">
        <v>1417</v>
      </c>
      <c r="G1515" s="54">
        <v>796</v>
      </c>
      <c r="H1515" s="54" t="s">
        <v>61</v>
      </c>
      <c r="I1515" s="59">
        <v>15</v>
      </c>
      <c r="J1515" s="6">
        <v>80439000000</v>
      </c>
      <c r="K1515" s="54" t="s">
        <v>34</v>
      </c>
      <c r="L1515" s="59">
        <v>1583.7</v>
      </c>
      <c r="M1515" s="231"/>
      <c r="N1515" s="232"/>
      <c r="O1515" s="46" t="s">
        <v>3657</v>
      </c>
      <c r="P1515" s="234"/>
      <c r="Q1515" s="234"/>
    </row>
    <row r="1516" spans="1:17" ht="38.25" x14ac:dyDescent="0.2">
      <c r="A1516" s="54">
        <v>1501</v>
      </c>
      <c r="B1516" s="4" t="s">
        <v>140</v>
      </c>
      <c r="C1516" s="61" t="s">
        <v>1380</v>
      </c>
      <c r="D1516" s="54">
        <v>2618154</v>
      </c>
      <c r="E1516" s="5" t="s">
        <v>1419</v>
      </c>
      <c r="F1516" s="4" t="s">
        <v>1387</v>
      </c>
      <c r="G1516" s="54">
        <v>796</v>
      </c>
      <c r="H1516" s="54" t="s">
        <v>61</v>
      </c>
      <c r="I1516" s="59">
        <v>20</v>
      </c>
      <c r="J1516" s="6">
        <v>80439000000</v>
      </c>
      <c r="K1516" s="54" t="s">
        <v>34</v>
      </c>
      <c r="L1516" s="59">
        <v>3504.6</v>
      </c>
      <c r="M1516" s="231"/>
      <c r="N1516" s="232"/>
      <c r="O1516" s="46" t="s">
        <v>3657</v>
      </c>
      <c r="P1516" s="234"/>
      <c r="Q1516" s="234"/>
    </row>
    <row r="1517" spans="1:17" ht="38.25" x14ac:dyDescent="0.2">
      <c r="A1517" s="54">
        <v>1502</v>
      </c>
      <c r="B1517" s="4" t="s">
        <v>140</v>
      </c>
      <c r="C1517" s="61" t="s">
        <v>1380</v>
      </c>
      <c r="D1517" s="54">
        <v>2618154</v>
      </c>
      <c r="E1517" s="5" t="s">
        <v>1420</v>
      </c>
      <c r="F1517" s="4" t="s">
        <v>1397</v>
      </c>
      <c r="G1517" s="54">
        <v>796</v>
      </c>
      <c r="H1517" s="54" t="s">
        <v>61</v>
      </c>
      <c r="I1517" s="59">
        <v>7</v>
      </c>
      <c r="J1517" s="6">
        <v>80439000000</v>
      </c>
      <c r="K1517" s="54" t="s">
        <v>34</v>
      </c>
      <c r="L1517" s="59">
        <v>795.69</v>
      </c>
      <c r="M1517" s="231"/>
      <c r="N1517" s="232"/>
      <c r="O1517" s="46" t="s">
        <v>3657</v>
      </c>
      <c r="P1517" s="234"/>
      <c r="Q1517" s="234"/>
    </row>
    <row r="1518" spans="1:17" ht="38.25" x14ac:dyDescent="0.2">
      <c r="A1518" s="54">
        <v>1503</v>
      </c>
      <c r="B1518" s="4" t="s">
        <v>140</v>
      </c>
      <c r="C1518" s="61" t="s">
        <v>1380</v>
      </c>
      <c r="D1518" s="54">
        <v>2618154</v>
      </c>
      <c r="E1518" s="5" t="s">
        <v>1421</v>
      </c>
      <c r="F1518" s="4" t="s">
        <v>1387</v>
      </c>
      <c r="G1518" s="54">
        <v>796</v>
      </c>
      <c r="H1518" s="54" t="s">
        <v>61</v>
      </c>
      <c r="I1518" s="59">
        <v>40</v>
      </c>
      <c r="J1518" s="6">
        <v>80439000000</v>
      </c>
      <c r="K1518" s="54" t="s">
        <v>34</v>
      </c>
      <c r="L1518" s="59">
        <v>5296.7999999999993</v>
      </c>
      <c r="M1518" s="231"/>
      <c r="N1518" s="232"/>
      <c r="O1518" s="46" t="s">
        <v>3657</v>
      </c>
      <c r="P1518" s="234"/>
      <c r="Q1518" s="234"/>
    </row>
    <row r="1519" spans="1:17" ht="38.25" x14ac:dyDescent="0.2">
      <c r="A1519" s="54">
        <v>1504</v>
      </c>
      <c r="B1519" s="4" t="s">
        <v>140</v>
      </c>
      <c r="C1519" s="61" t="s">
        <v>1380</v>
      </c>
      <c r="D1519" s="54">
        <v>2618154</v>
      </c>
      <c r="E1519" s="5" t="s">
        <v>1422</v>
      </c>
      <c r="F1519" s="4" t="s">
        <v>1387</v>
      </c>
      <c r="G1519" s="54">
        <v>796</v>
      </c>
      <c r="H1519" s="54" t="s">
        <v>61</v>
      </c>
      <c r="I1519" s="59">
        <v>10</v>
      </c>
      <c r="J1519" s="6">
        <v>80439000000</v>
      </c>
      <c r="K1519" s="54" t="s">
        <v>34</v>
      </c>
      <c r="L1519" s="59">
        <v>2352.8200000000002</v>
      </c>
      <c r="M1519" s="231"/>
      <c r="N1519" s="232"/>
      <c r="O1519" s="46" t="s">
        <v>3657</v>
      </c>
      <c r="P1519" s="234"/>
      <c r="Q1519" s="234"/>
    </row>
    <row r="1520" spans="1:17" ht="38.25" x14ac:dyDescent="0.2">
      <c r="A1520" s="54">
        <v>1505</v>
      </c>
      <c r="B1520" s="4" t="s">
        <v>140</v>
      </c>
      <c r="C1520" s="61" t="s">
        <v>1380</v>
      </c>
      <c r="D1520" s="54">
        <v>2618154</v>
      </c>
      <c r="E1520" s="5" t="s">
        <v>1423</v>
      </c>
      <c r="F1520" s="4" t="s">
        <v>1387</v>
      </c>
      <c r="G1520" s="54">
        <v>796</v>
      </c>
      <c r="H1520" s="54" t="s">
        <v>61</v>
      </c>
      <c r="I1520" s="59">
        <v>60</v>
      </c>
      <c r="J1520" s="6">
        <v>80439000000</v>
      </c>
      <c r="K1520" s="54" t="s">
        <v>34</v>
      </c>
      <c r="L1520" s="59">
        <v>13507.77</v>
      </c>
      <c r="M1520" s="231"/>
      <c r="N1520" s="232"/>
      <c r="O1520" s="46" t="s">
        <v>3657</v>
      </c>
      <c r="P1520" s="234"/>
      <c r="Q1520" s="234"/>
    </row>
    <row r="1521" spans="1:17" ht="38.25" x14ac:dyDescent="0.2">
      <c r="A1521" s="54">
        <v>1506</v>
      </c>
      <c r="B1521" s="4" t="s">
        <v>140</v>
      </c>
      <c r="C1521" s="61" t="s">
        <v>1380</v>
      </c>
      <c r="D1521" s="54">
        <v>2618154</v>
      </c>
      <c r="E1521" s="5" t="s">
        <v>1424</v>
      </c>
      <c r="F1521" s="4" t="s">
        <v>1397</v>
      </c>
      <c r="G1521" s="54">
        <v>796</v>
      </c>
      <c r="H1521" s="54" t="s">
        <v>61</v>
      </c>
      <c r="I1521" s="59">
        <v>7</v>
      </c>
      <c r="J1521" s="6">
        <v>80439000000</v>
      </c>
      <c r="K1521" s="54" t="s">
        <v>34</v>
      </c>
      <c r="L1521" s="59">
        <v>907.68999999999994</v>
      </c>
      <c r="M1521" s="231"/>
      <c r="N1521" s="232"/>
      <c r="O1521" s="46" t="s">
        <v>3657</v>
      </c>
      <c r="P1521" s="234"/>
      <c r="Q1521" s="234"/>
    </row>
    <row r="1522" spans="1:17" ht="38.25" x14ac:dyDescent="0.2">
      <c r="A1522" s="54">
        <v>1507</v>
      </c>
      <c r="B1522" s="4" t="s">
        <v>140</v>
      </c>
      <c r="C1522" s="61" t="s">
        <v>1380</v>
      </c>
      <c r="D1522" s="54">
        <v>2618154</v>
      </c>
      <c r="E1522" s="5" t="s">
        <v>1425</v>
      </c>
      <c r="F1522" s="4" t="s">
        <v>1397</v>
      </c>
      <c r="G1522" s="54">
        <v>796</v>
      </c>
      <c r="H1522" s="54" t="s">
        <v>61</v>
      </c>
      <c r="I1522" s="59">
        <v>4</v>
      </c>
      <c r="J1522" s="6">
        <v>80439000000</v>
      </c>
      <c r="K1522" s="54" t="s">
        <v>34</v>
      </c>
      <c r="L1522" s="59">
        <v>1745.53</v>
      </c>
      <c r="M1522" s="231"/>
      <c r="N1522" s="232"/>
      <c r="O1522" s="46" t="s">
        <v>3657</v>
      </c>
      <c r="P1522" s="234"/>
      <c r="Q1522" s="234"/>
    </row>
    <row r="1523" spans="1:17" ht="38.25" x14ac:dyDescent="0.2">
      <c r="A1523" s="54">
        <v>1508</v>
      </c>
      <c r="B1523" s="4" t="s">
        <v>140</v>
      </c>
      <c r="C1523" s="61" t="s">
        <v>33</v>
      </c>
      <c r="D1523" s="54">
        <v>3330197</v>
      </c>
      <c r="E1523" s="5" t="s">
        <v>1426</v>
      </c>
      <c r="F1523" s="4"/>
      <c r="G1523" s="54">
        <v>796</v>
      </c>
      <c r="H1523" s="54" t="s">
        <v>61</v>
      </c>
      <c r="I1523" s="59">
        <v>1</v>
      </c>
      <c r="J1523" s="6">
        <v>80439000000</v>
      </c>
      <c r="K1523" s="54" t="s">
        <v>34</v>
      </c>
      <c r="L1523" s="59">
        <v>451.75</v>
      </c>
      <c r="M1523" s="231"/>
      <c r="N1523" s="232"/>
      <c r="O1523" s="46" t="s">
        <v>3657</v>
      </c>
      <c r="P1523" s="234"/>
      <c r="Q1523" s="234"/>
    </row>
    <row r="1524" spans="1:17" ht="38.25" x14ac:dyDescent="0.2">
      <c r="A1524" s="54">
        <v>1509</v>
      </c>
      <c r="B1524" s="4" t="s">
        <v>140</v>
      </c>
      <c r="C1524" s="61" t="s">
        <v>1380</v>
      </c>
      <c r="D1524" s="54">
        <v>2618250</v>
      </c>
      <c r="E1524" s="5" t="s">
        <v>1427</v>
      </c>
      <c r="F1524" s="4" t="s">
        <v>1397</v>
      </c>
      <c r="G1524" s="54">
        <v>796</v>
      </c>
      <c r="H1524" s="54" t="s">
        <v>61</v>
      </c>
      <c r="I1524" s="59">
        <v>5</v>
      </c>
      <c r="J1524" s="6">
        <v>80439000000</v>
      </c>
      <c r="K1524" s="54" t="s">
        <v>34</v>
      </c>
      <c r="L1524" s="59">
        <v>4022</v>
      </c>
      <c r="M1524" s="231"/>
      <c r="N1524" s="232"/>
      <c r="O1524" s="46" t="s">
        <v>3657</v>
      </c>
      <c r="P1524" s="234"/>
      <c r="Q1524" s="234"/>
    </row>
    <row r="1525" spans="1:17" ht="38.25" x14ac:dyDescent="0.2">
      <c r="A1525" s="54">
        <v>1510</v>
      </c>
      <c r="B1525" s="4" t="s">
        <v>140</v>
      </c>
      <c r="C1525" s="61" t="s">
        <v>1380</v>
      </c>
      <c r="D1525" s="54">
        <v>2618250</v>
      </c>
      <c r="E1525" s="5" t="s">
        <v>1428</v>
      </c>
      <c r="F1525" s="4" t="s">
        <v>1397</v>
      </c>
      <c r="G1525" s="54">
        <v>796</v>
      </c>
      <c r="H1525" s="54" t="s">
        <v>61</v>
      </c>
      <c r="I1525" s="59">
        <v>7</v>
      </c>
      <c r="J1525" s="6">
        <v>80439000000</v>
      </c>
      <c r="K1525" s="54" t="s">
        <v>34</v>
      </c>
      <c r="L1525" s="59">
        <v>3761.9399999999996</v>
      </c>
      <c r="M1525" s="231"/>
      <c r="N1525" s="232"/>
      <c r="O1525" s="46" t="s">
        <v>3657</v>
      </c>
      <c r="P1525" s="234"/>
      <c r="Q1525" s="234"/>
    </row>
    <row r="1526" spans="1:17" ht="38.25" x14ac:dyDescent="0.2">
      <c r="A1526" s="54">
        <v>1511</v>
      </c>
      <c r="B1526" s="4" t="s">
        <v>140</v>
      </c>
      <c r="C1526" s="61" t="s">
        <v>1380</v>
      </c>
      <c r="D1526" s="54">
        <v>2618250</v>
      </c>
      <c r="E1526" s="5" t="s">
        <v>1429</v>
      </c>
      <c r="F1526" s="4" t="s">
        <v>1397</v>
      </c>
      <c r="G1526" s="54">
        <v>796</v>
      </c>
      <c r="H1526" s="54" t="s">
        <v>61</v>
      </c>
      <c r="I1526" s="59">
        <v>5</v>
      </c>
      <c r="J1526" s="6">
        <v>80439000000</v>
      </c>
      <c r="K1526" s="54" t="s">
        <v>34</v>
      </c>
      <c r="L1526" s="59">
        <v>3994.9</v>
      </c>
      <c r="M1526" s="231"/>
      <c r="N1526" s="232"/>
      <c r="O1526" s="46" t="s">
        <v>3657</v>
      </c>
      <c r="P1526" s="234"/>
      <c r="Q1526" s="234"/>
    </row>
    <row r="1527" spans="1:17" ht="38.25" x14ac:dyDescent="0.2">
      <c r="A1527" s="54">
        <v>1512</v>
      </c>
      <c r="B1527" s="4" t="s">
        <v>140</v>
      </c>
      <c r="C1527" s="61" t="s">
        <v>1380</v>
      </c>
      <c r="D1527" s="54">
        <v>2618154</v>
      </c>
      <c r="E1527" s="5" t="s">
        <v>1430</v>
      </c>
      <c r="F1527" s="4" t="s">
        <v>1397</v>
      </c>
      <c r="G1527" s="54">
        <v>796</v>
      </c>
      <c r="H1527" s="54" t="s">
        <v>61</v>
      </c>
      <c r="I1527" s="59">
        <v>5</v>
      </c>
      <c r="J1527" s="6">
        <v>80439000000</v>
      </c>
      <c r="K1527" s="54" t="s">
        <v>34</v>
      </c>
      <c r="L1527" s="59">
        <v>2226.85</v>
      </c>
      <c r="M1527" s="231"/>
      <c r="N1527" s="232"/>
      <c r="O1527" s="46" t="s">
        <v>3657</v>
      </c>
      <c r="P1527" s="234"/>
      <c r="Q1527" s="234"/>
    </row>
    <row r="1528" spans="1:17" ht="38.25" x14ac:dyDescent="0.2">
      <c r="A1528" s="54">
        <v>1513</v>
      </c>
      <c r="B1528" s="4" t="s">
        <v>140</v>
      </c>
      <c r="C1528" s="61" t="s">
        <v>1380</v>
      </c>
      <c r="D1528" s="54">
        <v>2618154</v>
      </c>
      <c r="E1528" s="5" t="s">
        <v>1431</v>
      </c>
      <c r="F1528" s="4" t="s">
        <v>1397</v>
      </c>
      <c r="G1528" s="54">
        <v>796</v>
      </c>
      <c r="H1528" s="54" t="s">
        <v>61</v>
      </c>
      <c r="I1528" s="59">
        <v>5</v>
      </c>
      <c r="J1528" s="6">
        <v>80439000000</v>
      </c>
      <c r="K1528" s="54" t="s">
        <v>34</v>
      </c>
      <c r="L1528" s="59">
        <v>5762.45</v>
      </c>
      <c r="M1528" s="231"/>
      <c r="N1528" s="232"/>
      <c r="O1528" s="46" t="s">
        <v>3657</v>
      </c>
      <c r="P1528" s="234"/>
      <c r="Q1528" s="234"/>
    </row>
    <row r="1529" spans="1:17" ht="38.25" x14ac:dyDescent="0.2">
      <c r="A1529" s="54">
        <v>1514</v>
      </c>
      <c r="B1529" s="4" t="s">
        <v>140</v>
      </c>
      <c r="C1529" s="61" t="s">
        <v>1380</v>
      </c>
      <c r="D1529" s="54">
        <v>2618250</v>
      </c>
      <c r="E1529" s="5" t="s">
        <v>1432</v>
      </c>
      <c r="F1529" s="4" t="s">
        <v>1417</v>
      </c>
      <c r="G1529" s="54">
        <v>796</v>
      </c>
      <c r="H1529" s="54" t="s">
        <v>61</v>
      </c>
      <c r="I1529" s="59">
        <v>30</v>
      </c>
      <c r="J1529" s="6">
        <v>80439000000</v>
      </c>
      <c r="K1529" s="54" t="s">
        <v>34</v>
      </c>
      <c r="L1529" s="59">
        <v>2902.8</v>
      </c>
      <c r="M1529" s="231"/>
      <c r="N1529" s="232"/>
      <c r="O1529" s="46" t="s">
        <v>3657</v>
      </c>
      <c r="P1529" s="234"/>
      <c r="Q1529" s="234"/>
    </row>
    <row r="1530" spans="1:17" ht="38.25" x14ac:dyDescent="0.2">
      <c r="A1530" s="54">
        <v>1515</v>
      </c>
      <c r="B1530" s="4" t="s">
        <v>140</v>
      </c>
      <c r="C1530" s="61" t="s">
        <v>1380</v>
      </c>
      <c r="D1530" s="54">
        <v>2618250</v>
      </c>
      <c r="E1530" s="5" t="s">
        <v>1433</v>
      </c>
      <c r="F1530" s="4" t="s">
        <v>1417</v>
      </c>
      <c r="G1530" s="54">
        <v>796</v>
      </c>
      <c r="H1530" s="54" t="s">
        <v>61</v>
      </c>
      <c r="I1530" s="59">
        <v>30</v>
      </c>
      <c r="J1530" s="6">
        <v>80439000000</v>
      </c>
      <c r="K1530" s="54" t="s">
        <v>34</v>
      </c>
      <c r="L1530" s="59">
        <v>3818.7000000000003</v>
      </c>
      <c r="M1530" s="231"/>
      <c r="N1530" s="232"/>
      <c r="O1530" s="46" t="s">
        <v>3657</v>
      </c>
      <c r="P1530" s="234"/>
      <c r="Q1530" s="234"/>
    </row>
    <row r="1531" spans="1:17" ht="38.25" x14ac:dyDescent="0.2">
      <c r="A1531" s="54">
        <v>1516</v>
      </c>
      <c r="B1531" s="4" t="s">
        <v>140</v>
      </c>
      <c r="C1531" s="61" t="s">
        <v>1380</v>
      </c>
      <c r="D1531" s="54">
        <v>2618250</v>
      </c>
      <c r="E1531" s="5" t="s">
        <v>1434</v>
      </c>
      <c r="F1531" s="4" t="s">
        <v>1435</v>
      </c>
      <c r="G1531" s="54">
        <v>796</v>
      </c>
      <c r="H1531" s="54" t="s">
        <v>61</v>
      </c>
      <c r="I1531" s="59">
        <v>40</v>
      </c>
      <c r="J1531" s="6">
        <v>80439000000</v>
      </c>
      <c r="K1531" s="54" t="s">
        <v>34</v>
      </c>
      <c r="L1531" s="59">
        <v>4898</v>
      </c>
      <c r="M1531" s="231"/>
      <c r="N1531" s="232"/>
      <c r="O1531" s="46" t="s">
        <v>3657</v>
      </c>
      <c r="P1531" s="234"/>
      <c r="Q1531" s="234"/>
    </row>
    <row r="1532" spans="1:17" ht="38.25" x14ac:dyDescent="0.2">
      <c r="A1532" s="54">
        <v>1517</v>
      </c>
      <c r="B1532" s="4" t="s">
        <v>140</v>
      </c>
      <c r="C1532" s="61" t="s">
        <v>1380</v>
      </c>
      <c r="D1532" s="54">
        <v>2618250</v>
      </c>
      <c r="E1532" s="5" t="s">
        <v>1436</v>
      </c>
      <c r="F1532" s="4" t="s">
        <v>1435</v>
      </c>
      <c r="G1532" s="54">
        <v>796</v>
      </c>
      <c r="H1532" s="54" t="s">
        <v>61</v>
      </c>
      <c r="I1532" s="59">
        <v>50</v>
      </c>
      <c r="J1532" s="6">
        <v>80439000000</v>
      </c>
      <c r="K1532" s="54" t="s">
        <v>34</v>
      </c>
      <c r="L1532" s="59">
        <v>6813.5000000000009</v>
      </c>
      <c r="M1532" s="231"/>
      <c r="N1532" s="232"/>
      <c r="O1532" s="46" t="s">
        <v>3657</v>
      </c>
      <c r="P1532" s="234"/>
      <c r="Q1532" s="234"/>
    </row>
    <row r="1533" spans="1:17" ht="38.25" x14ac:dyDescent="0.2">
      <c r="A1533" s="54">
        <v>1518</v>
      </c>
      <c r="B1533" s="4" t="s">
        <v>140</v>
      </c>
      <c r="C1533" s="61" t="s">
        <v>1380</v>
      </c>
      <c r="D1533" s="54">
        <v>2618250</v>
      </c>
      <c r="E1533" s="5" t="s">
        <v>1437</v>
      </c>
      <c r="F1533" s="4" t="s">
        <v>1435</v>
      </c>
      <c r="G1533" s="54">
        <v>796</v>
      </c>
      <c r="H1533" s="54" t="s">
        <v>61</v>
      </c>
      <c r="I1533" s="59">
        <v>40</v>
      </c>
      <c r="J1533" s="6">
        <v>80439000000</v>
      </c>
      <c r="K1533" s="54" t="s">
        <v>34</v>
      </c>
      <c r="L1533" s="59">
        <v>5460</v>
      </c>
      <c r="M1533" s="231"/>
      <c r="N1533" s="232"/>
      <c r="O1533" s="46" t="s">
        <v>3657</v>
      </c>
      <c r="P1533" s="234"/>
      <c r="Q1533" s="234"/>
    </row>
    <row r="1534" spans="1:17" ht="38.25" x14ac:dyDescent="0.2">
      <c r="A1534" s="54">
        <v>1519</v>
      </c>
      <c r="B1534" s="4" t="s">
        <v>140</v>
      </c>
      <c r="C1534" s="61" t="s">
        <v>1380</v>
      </c>
      <c r="D1534" s="54">
        <v>2618250</v>
      </c>
      <c r="E1534" s="5" t="s">
        <v>1438</v>
      </c>
      <c r="F1534" s="4" t="s">
        <v>1439</v>
      </c>
      <c r="G1534" s="54">
        <v>796</v>
      </c>
      <c r="H1534" s="54" t="s">
        <v>61</v>
      </c>
      <c r="I1534" s="59">
        <v>50</v>
      </c>
      <c r="J1534" s="6">
        <v>80439000000</v>
      </c>
      <c r="K1534" s="54" t="s">
        <v>34</v>
      </c>
      <c r="L1534" s="59">
        <v>18659.5</v>
      </c>
      <c r="M1534" s="231"/>
      <c r="N1534" s="232"/>
      <c r="O1534" s="46" t="s">
        <v>3657</v>
      </c>
      <c r="P1534" s="234"/>
      <c r="Q1534" s="234"/>
    </row>
    <row r="1535" spans="1:17" ht="38.25" x14ac:dyDescent="0.2">
      <c r="A1535" s="54">
        <v>1520</v>
      </c>
      <c r="B1535" s="4" t="s">
        <v>140</v>
      </c>
      <c r="C1535" s="61" t="s">
        <v>1380</v>
      </c>
      <c r="D1535" s="54">
        <v>2618250</v>
      </c>
      <c r="E1535" s="5" t="s">
        <v>1440</v>
      </c>
      <c r="F1535" s="4" t="s">
        <v>1397</v>
      </c>
      <c r="G1535" s="54">
        <v>796</v>
      </c>
      <c r="H1535" s="54" t="s">
        <v>61</v>
      </c>
      <c r="I1535" s="59">
        <v>25</v>
      </c>
      <c r="J1535" s="6">
        <v>80439000000</v>
      </c>
      <c r="K1535" s="54" t="s">
        <v>34</v>
      </c>
      <c r="L1535" s="59">
        <v>12264.5</v>
      </c>
      <c r="M1535" s="231"/>
      <c r="N1535" s="232"/>
      <c r="O1535" s="46" t="s">
        <v>3657</v>
      </c>
      <c r="P1535" s="234"/>
      <c r="Q1535" s="234"/>
    </row>
    <row r="1536" spans="1:17" ht="38.25" x14ac:dyDescent="0.2">
      <c r="A1536" s="54">
        <v>1521</v>
      </c>
      <c r="B1536" s="4" t="s">
        <v>140</v>
      </c>
      <c r="C1536" s="61" t="s">
        <v>1380</v>
      </c>
      <c r="D1536" s="54">
        <v>2618250</v>
      </c>
      <c r="E1536" s="5" t="s">
        <v>1441</v>
      </c>
      <c r="F1536" s="4"/>
      <c r="G1536" s="54">
        <v>796</v>
      </c>
      <c r="H1536" s="54" t="s">
        <v>61</v>
      </c>
      <c r="I1536" s="59">
        <v>200</v>
      </c>
      <c r="J1536" s="6">
        <v>80439000000</v>
      </c>
      <c r="K1536" s="54" t="s">
        <v>34</v>
      </c>
      <c r="L1536" s="59">
        <v>67726</v>
      </c>
      <c r="M1536" s="231"/>
      <c r="N1536" s="232"/>
      <c r="O1536" s="46" t="s">
        <v>3657</v>
      </c>
      <c r="P1536" s="234"/>
      <c r="Q1536" s="234"/>
    </row>
    <row r="1537" spans="1:17" ht="38.25" x14ac:dyDescent="0.2">
      <c r="A1537" s="54">
        <v>1522</v>
      </c>
      <c r="B1537" s="4" t="s">
        <v>140</v>
      </c>
      <c r="C1537" s="61" t="s">
        <v>1380</v>
      </c>
      <c r="D1537" s="54">
        <v>2618250</v>
      </c>
      <c r="E1537" s="5" t="s">
        <v>1442</v>
      </c>
      <c r="F1537" s="4" t="s">
        <v>1439</v>
      </c>
      <c r="G1537" s="54">
        <v>796</v>
      </c>
      <c r="H1537" s="54" t="s">
        <v>61</v>
      </c>
      <c r="I1537" s="59">
        <v>30</v>
      </c>
      <c r="J1537" s="6">
        <v>80439000000</v>
      </c>
      <c r="K1537" s="54" t="s">
        <v>34</v>
      </c>
      <c r="L1537" s="59">
        <v>11854.5</v>
      </c>
      <c r="M1537" s="231"/>
      <c r="N1537" s="232"/>
      <c r="O1537" s="46" t="s">
        <v>3657</v>
      </c>
      <c r="P1537" s="234"/>
      <c r="Q1537" s="234"/>
    </row>
    <row r="1538" spans="1:17" ht="38.25" x14ac:dyDescent="0.2">
      <c r="A1538" s="54">
        <v>1523</v>
      </c>
      <c r="B1538" s="4" t="s">
        <v>140</v>
      </c>
      <c r="C1538" s="61" t="s">
        <v>1380</v>
      </c>
      <c r="D1538" s="54">
        <v>2618156</v>
      </c>
      <c r="E1538" s="5" t="s">
        <v>1443</v>
      </c>
      <c r="F1538" s="4" t="s">
        <v>1417</v>
      </c>
      <c r="G1538" s="54">
        <v>796</v>
      </c>
      <c r="H1538" s="54" t="s">
        <v>61</v>
      </c>
      <c r="I1538" s="59">
        <v>70</v>
      </c>
      <c r="J1538" s="6">
        <v>80439000000</v>
      </c>
      <c r="K1538" s="54" t="s">
        <v>34</v>
      </c>
      <c r="L1538" s="59">
        <v>5523.7</v>
      </c>
      <c r="M1538" s="231"/>
      <c r="N1538" s="232"/>
      <c r="O1538" s="46" t="s">
        <v>3657</v>
      </c>
      <c r="P1538" s="234"/>
      <c r="Q1538" s="234"/>
    </row>
    <row r="1539" spans="1:17" ht="38.25" x14ac:dyDescent="0.2">
      <c r="A1539" s="54">
        <v>1524</v>
      </c>
      <c r="B1539" s="4" t="s">
        <v>140</v>
      </c>
      <c r="C1539" s="61" t="s">
        <v>1380</v>
      </c>
      <c r="D1539" s="54">
        <v>2618156</v>
      </c>
      <c r="E1539" s="5" t="s">
        <v>1444</v>
      </c>
      <c r="F1539" s="4" t="s">
        <v>1417</v>
      </c>
      <c r="G1539" s="54">
        <v>796</v>
      </c>
      <c r="H1539" s="54" t="s">
        <v>61</v>
      </c>
      <c r="I1539" s="59">
        <v>40</v>
      </c>
      <c r="J1539" s="6">
        <v>80439000000</v>
      </c>
      <c r="K1539" s="54" t="s">
        <v>34</v>
      </c>
      <c r="L1539" s="59">
        <v>2227.1999999999998</v>
      </c>
      <c r="M1539" s="231"/>
      <c r="N1539" s="232"/>
      <c r="O1539" s="46" t="s">
        <v>3657</v>
      </c>
      <c r="P1539" s="234"/>
      <c r="Q1539" s="234"/>
    </row>
    <row r="1540" spans="1:17" ht="38.25" x14ac:dyDescent="0.2">
      <c r="A1540" s="54">
        <v>1525</v>
      </c>
      <c r="B1540" s="4" t="s">
        <v>140</v>
      </c>
      <c r="C1540" s="61" t="s">
        <v>1380</v>
      </c>
      <c r="D1540" s="54">
        <v>2618156</v>
      </c>
      <c r="E1540" s="5" t="s">
        <v>1445</v>
      </c>
      <c r="F1540" s="4" t="s">
        <v>1417</v>
      </c>
      <c r="G1540" s="54">
        <v>796</v>
      </c>
      <c r="H1540" s="54" t="s">
        <v>61</v>
      </c>
      <c r="I1540" s="59">
        <v>20</v>
      </c>
      <c r="J1540" s="6">
        <v>80439000000</v>
      </c>
      <c r="K1540" s="54" t="s">
        <v>34</v>
      </c>
      <c r="L1540" s="59">
        <v>4858.8</v>
      </c>
      <c r="M1540" s="231"/>
      <c r="N1540" s="232"/>
      <c r="O1540" s="46" t="s">
        <v>3657</v>
      </c>
      <c r="P1540" s="234"/>
      <c r="Q1540" s="234"/>
    </row>
    <row r="1541" spans="1:17" ht="38.25" x14ac:dyDescent="0.2">
      <c r="A1541" s="54">
        <v>1526</v>
      </c>
      <c r="B1541" s="4" t="s">
        <v>140</v>
      </c>
      <c r="C1541" s="61" t="s">
        <v>1380</v>
      </c>
      <c r="D1541" s="54">
        <v>2618156</v>
      </c>
      <c r="E1541" s="5" t="s">
        <v>1446</v>
      </c>
      <c r="F1541" s="4" t="s">
        <v>1417</v>
      </c>
      <c r="G1541" s="54">
        <v>796</v>
      </c>
      <c r="H1541" s="54" t="s">
        <v>61</v>
      </c>
      <c r="I1541" s="59">
        <v>25</v>
      </c>
      <c r="J1541" s="6">
        <v>80439000000</v>
      </c>
      <c r="K1541" s="54" t="s">
        <v>34</v>
      </c>
      <c r="L1541" s="59">
        <v>338.75</v>
      </c>
      <c r="M1541" s="231"/>
      <c r="N1541" s="232"/>
      <c r="O1541" s="46" t="s">
        <v>3657</v>
      </c>
      <c r="P1541" s="234"/>
      <c r="Q1541" s="234"/>
    </row>
    <row r="1542" spans="1:17" ht="38.25" x14ac:dyDescent="0.2">
      <c r="A1542" s="54">
        <v>1527</v>
      </c>
      <c r="B1542" s="4" t="s">
        <v>140</v>
      </c>
      <c r="C1542" s="61" t="s">
        <v>1380</v>
      </c>
      <c r="D1542" s="54">
        <v>2618156</v>
      </c>
      <c r="E1542" s="5" t="s">
        <v>1447</v>
      </c>
      <c r="F1542" s="4" t="s">
        <v>1417</v>
      </c>
      <c r="G1542" s="54">
        <v>796</v>
      </c>
      <c r="H1542" s="54" t="s">
        <v>61</v>
      </c>
      <c r="I1542" s="59">
        <v>30</v>
      </c>
      <c r="J1542" s="6">
        <v>80439000000</v>
      </c>
      <c r="K1542" s="54" t="s">
        <v>34</v>
      </c>
      <c r="L1542" s="59">
        <v>261</v>
      </c>
      <c r="M1542" s="231"/>
      <c r="N1542" s="232"/>
      <c r="O1542" s="46" t="s">
        <v>3657</v>
      </c>
      <c r="P1542" s="234"/>
      <c r="Q1542" s="234"/>
    </row>
    <row r="1543" spans="1:17" ht="38.25" x14ac:dyDescent="0.2">
      <c r="A1543" s="54">
        <v>1528</v>
      </c>
      <c r="B1543" s="4" t="s">
        <v>140</v>
      </c>
      <c r="C1543" s="61" t="s">
        <v>1380</v>
      </c>
      <c r="D1543" s="54">
        <v>2618240</v>
      </c>
      <c r="E1543" s="5" t="s">
        <v>1448</v>
      </c>
      <c r="F1543" s="4" t="s">
        <v>1397</v>
      </c>
      <c r="G1543" s="54">
        <v>796</v>
      </c>
      <c r="H1543" s="54" t="s">
        <v>61</v>
      </c>
      <c r="I1543" s="59">
        <v>3</v>
      </c>
      <c r="J1543" s="6">
        <v>80439000000</v>
      </c>
      <c r="K1543" s="54" t="s">
        <v>34</v>
      </c>
      <c r="L1543" s="59">
        <v>3393.27</v>
      </c>
      <c r="M1543" s="231"/>
      <c r="N1543" s="232"/>
      <c r="O1543" s="46" t="s">
        <v>3657</v>
      </c>
      <c r="P1543" s="234"/>
      <c r="Q1543" s="234"/>
    </row>
    <row r="1544" spans="1:17" ht="38.25" x14ac:dyDescent="0.2">
      <c r="A1544" s="54">
        <v>1529</v>
      </c>
      <c r="B1544" s="4" t="s">
        <v>140</v>
      </c>
      <c r="C1544" s="61" t="s">
        <v>1380</v>
      </c>
      <c r="D1544" s="54">
        <v>2618154</v>
      </c>
      <c r="E1544" s="5" t="s">
        <v>1449</v>
      </c>
      <c r="F1544" s="4" t="s">
        <v>1397</v>
      </c>
      <c r="G1544" s="54">
        <v>796</v>
      </c>
      <c r="H1544" s="54" t="s">
        <v>61</v>
      </c>
      <c r="I1544" s="59">
        <v>3</v>
      </c>
      <c r="J1544" s="6">
        <v>80439000000</v>
      </c>
      <c r="K1544" s="54" t="s">
        <v>34</v>
      </c>
      <c r="L1544" s="59">
        <v>3056.21</v>
      </c>
      <c r="M1544" s="231"/>
      <c r="N1544" s="232"/>
      <c r="O1544" s="46" t="s">
        <v>3657</v>
      </c>
      <c r="P1544" s="234"/>
      <c r="Q1544" s="234"/>
    </row>
    <row r="1545" spans="1:17" ht="38.25" x14ac:dyDescent="0.2">
      <c r="A1545" s="54">
        <v>1530</v>
      </c>
      <c r="B1545" s="4" t="s">
        <v>140</v>
      </c>
      <c r="C1545" s="61" t="s">
        <v>15</v>
      </c>
      <c r="D1545" s="54">
        <v>3315631</v>
      </c>
      <c r="E1545" s="5" t="s">
        <v>1450</v>
      </c>
      <c r="F1545" s="4" t="s">
        <v>1451</v>
      </c>
      <c r="G1545" s="54">
        <v>796</v>
      </c>
      <c r="H1545" s="54" t="s">
        <v>61</v>
      </c>
      <c r="I1545" s="59">
        <v>10</v>
      </c>
      <c r="J1545" s="6">
        <v>80439000000</v>
      </c>
      <c r="K1545" s="54" t="s">
        <v>34</v>
      </c>
      <c r="L1545" s="59">
        <v>39338.300000000003</v>
      </c>
      <c r="M1545" s="231"/>
      <c r="N1545" s="232"/>
      <c r="O1545" s="46" t="s">
        <v>3657</v>
      </c>
      <c r="P1545" s="234"/>
      <c r="Q1545" s="234"/>
    </row>
    <row r="1546" spans="1:17" ht="38.25" x14ac:dyDescent="0.2">
      <c r="A1546" s="54">
        <v>1531</v>
      </c>
      <c r="B1546" s="4" t="s">
        <v>140</v>
      </c>
      <c r="C1546" s="61" t="s">
        <v>15</v>
      </c>
      <c r="D1546" s="54">
        <v>3315631</v>
      </c>
      <c r="E1546" s="5" t="s">
        <v>1452</v>
      </c>
      <c r="F1546" s="4" t="s">
        <v>1453</v>
      </c>
      <c r="G1546" s="54">
        <v>796</v>
      </c>
      <c r="H1546" s="54" t="s">
        <v>61</v>
      </c>
      <c r="I1546" s="59">
        <v>10</v>
      </c>
      <c r="J1546" s="6">
        <v>80439000000</v>
      </c>
      <c r="K1546" s="54" t="s">
        <v>34</v>
      </c>
      <c r="L1546" s="59">
        <v>40302.9</v>
      </c>
      <c r="M1546" s="231"/>
      <c r="N1546" s="232"/>
      <c r="O1546" s="46" t="s">
        <v>3657</v>
      </c>
      <c r="P1546" s="234"/>
      <c r="Q1546" s="234"/>
    </row>
    <row r="1547" spans="1:17" ht="38.25" x14ac:dyDescent="0.2">
      <c r="A1547" s="54">
        <v>1532</v>
      </c>
      <c r="B1547" s="4" t="s">
        <v>140</v>
      </c>
      <c r="C1547" s="61" t="s">
        <v>1380</v>
      </c>
      <c r="D1547" s="54">
        <v>2618250</v>
      </c>
      <c r="E1547" s="5" t="s">
        <v>1454</v>
      </c>
      <c r="F1547" s="4" t="s">
        <v>1397</v>
      </c>
      <c r="G1547" s="54">
        <v>796</v>
      </c>
      <c r="H1547" s="54" t="s">
        <v>61</v>
      </c>
      <c r="I1547" s="59">
        <v>5</v>
      </c>
      <c r="J1547" s="6">
        <v>80439000000</v>
      </c>
      <c r="K1547" s="54" t="s">
        <v>34</v>
      </c>
      <c r="L1547" s="59">
        <v>1542.9499999999998</v>
      </c>
      <c r="M1547" s="231"/>
      <c r="N1547" s="232"/>
      <c r="O1547" s="46" t="s">
        <v>3657</v>
      </c>
      <c r="P1547" s="234"/>
      <c r="Q1547" s="234"/>
    </row>
    <row r="1548" spans="1:17" ht="38.25" x14ac:dyDescent="0.2">
      <c r="A1548" s="54">
        <v>1533</v>
      </c>
      <c r="B1548" s="4" t="s">
        <v>140</v>
      </c>
      <c r="C1548" s="61" t="s">
        <v>1380</v>
      </c>
      <c r="D1548" s="54">
        <v>2618250</v>
      </c>
      <c r="E1548" s="5" t="s">
        <v>1455</v>
      </c>
      <c r="F1548" s="4" t="s">
        <v>1397</v>
      </c>
      <c r="G1548" s="54">
        <v>796</v>
      </c>
      <c r="H1548" s="54" t="s">
        <v>61</v>
      </c>
      <c r="I1548" s="59">
        <v>80</v>
      </c>
      <c r="J1548" s="6">
        <v>80439000000</v>
      </c>
      <c r="K1548" s="54" t="s">
        <v>34</v>
      </c>
      <c r="L1548" s="59">
        <v>20320</v>
      </c>
      <c r="M1548" s="231"/>
      <c r="N1548" s="232"/>
      <c r="O1548" s="46" t="s">
        <v>3657</v>
      </c>
      <c r="P1548" s="234"/>
      <c r="Q1548" s="234"/>
    </row>
    <row r="1549" spans="1:17" ht="38.25" x14ac:dyDescent="0.2">
      <c r="A1549" s="54">
        <v>1534</v>
      </c>
      <c r="B1549" s="4" t="s">
        <v>140</v>
      </c>
      <c r="C1549" s="61" t="s">
        <v>1380</v>
      </c>
      <c r="D1549" s="54">
        <v>2618250</v>
      </c>
      <c r="E1549" s="5" t="s">
        <v>1456</v>
      </c>
      <c r="F1549" s="4" t="s">
        <v>1397</v>
      </c>
      <c r="G1549" s="54">
        <v>796</v>
      </c>
      <c r="H1549" s="54" t="s">
        <v>61</v>
      </c>
      <c r="I1549" s="59">
        <v>20</v>
      </c>
      <c r="J1549" s="6">
        <v>80439000000</v>
      </c>
      <c r="K1549" s="54" t="s">
        <v>34</v>
      </c>
      <c r="L1549" s="59">
        <v>4831</v>
      </c>
      <c r="M1549" s="231"/>
      <c r="N1549" s="232"/>
      <c r="O1549" s="46" t="s">
        <v>3657</v>
      </c>
      <c r="P1549" s="234"/>
      <c r="Q1549" s="234"/>
    </row>
    <row r="1550" spans="1:17" ht="38.25" x14ac:dyDescent="0.2">
      <c r="A1550" s="54">
        <v>1535</v>
      </c>
      <c r="B1550" s="4" t="s">
        <v>140</v>
      </c>
      <c r="C1550" s="61" t="s">
        <v>1380</v>
      </c>
      <c r="D1550" s="54">
        <v>2618250</v>
      </c>
      <c r="E1550" s="5" t="s">
        <v>1457</v>
      </c>
      <c r="F1550" s="4" t="s">
        <v>1397</v>
      </c>
      <c r="G1550" s="54">
        <v>796</v>
      </c>
      <c r="H1550" s="54" t="s">
        <v>61</v>
      </c>
      <c r="I1550" s="59">
        <v>5</v>
      </c>
      <c r="J1550" s="6">
        <v>80439000000</v>
      </c>
      <c r="K1550" s="54" t="s">
        <v>34</v>
      </c>
      <c r="L1550" s="59">
        <v>443.35</v>
      </c>
      <c r="M1550" s="231"/>
      <c r="N1550" s="232"/>
      <c r="O1550" s="46" t="s">
        <v>3657</v>
      </c>
      <c r="P1550" s="234"/>
      <c r="Q1550" s="234"/>
    </row>
    <row r="1551" spans="1:17" ht="38.25" x14ac:dyDescent="0.2">
      <c r="A1551" s="54">
        <v>1536</v>
      </c>
      <c r="B1551" s="4" t="s">
        <v>140</v>
      </c>
      <c r="C1551" s="61" t="s">
        <v>1380</v>
      </c>
      <c r="D1551" s="54">
        <v>2618201</v>
      </c>
      <c r="E1551" s="5" t="s">
        <v>1458</v>
      </c>
      <c r="F1551" s="4" t="s">
        <v>1397</v>
      </c>
      <c r="G1551" s="54">
        <v>796</v>
      </c>
      <c r="H1551" s="54" t="s">
        <v>61</v>
      </c>
      <c r="I1551" s="59">
        <v>40</v>
      </c>
      <c r="J1551" s="6">
        <v>80439000000</v>
      </c>
      <c r="K1551" s="54" t="s">
        <v>34</v>
      </c>
      <c r="L1551" s="59">
        <v>1500.3999999999999</v>
      </c>
      <c r="M1551" s="231"/>
      <c r="N1551" s="232"/>
      <c r="O1551" s="46" t="s">
        <v>3657</v>
      </c>
      <c r="P1551" s="234"/>
      <c r="Q1551" s="234"/>
    </row>
    <row r="1552" spans="1:17" ht="38.25" x14ac:dyDescent="0.2">
      <c r="A1552" s="54">
        <v>1537</v>
      </c>
      <c r="B1552" s="4" t="s">
        <v>140</v>
      </c>
      <c r="C1552" s="61" t="s">
        <v>1380</v>
      </c>
      <c r="D1552" s="54">
        <v>2618201</v>
      </c>
      <c r="E1552" s="5" t="s">
        <v>1459</v>
      </c>
      <c r="F1552" s="4" t="s">
        <v>1397</v>
      </c>
      <c r="G1552" s="54">
        <v>796</v>
      </c>
      <c r="H1552" s="54" t="s">
        <v>61</v>
      </c>
      <c r="I1552" s="59">
        <v>30</v>
      </c>
      <c r="J1552" s="6">
        <v>80439000000</v>
      </c>
      <c r="K1552" s="54" t="s">
        <v>34</v>
      </c>
      <c r="L1552" s="59">
        <v>996.30000000000007</v>
      </c>
      <c r="M1552" s="231"/>
      <c r="N1552" s="232"/>
      <c r="O1552" s="46" t="s">
        <v>3657</v>
      </c>
      <c r="P1552" s="234"/>
      <c r="Q1552" s="234"/>
    </row>
    <row r="1553" spans="1:17" ht="38.25" x14ac:dyDescent="0.2">
      <c r="A1553" s="54">
        <v>1538</v>
      </c>
      <c r="B1553" s="4" t="s">
        <v>140</v>
      </c>
      <c r="C1553" s="61" t="s">
        <v>1380</v>
      </c>
      <c r="D1553" s="54">
        <v>2618201</v>
      </c>
      <c r="E1553" s="5" t="s">
        <v>1460</v>
      </c>
      <c r="F1553" s="4" t="s">
        <v>1397</v>
      </c>
      <c r="G1553" s="54">
        <v>796</v>
      </c>
      <c r="H1553" s="54" t="s">
        <v>61</v>
      </c>
      <c r="I1553" s="59">
        <v>30</v>
      </c>
      <c r="J1553" s="6">
        <v>80439000000</v>
      </c>
      <c r="K1553" s="54" t="s">
        <v>34</v>
      </c>
      <c r="L1553" s="59">
        <v>1027.5</v>
      </c>
      <c r="M1553" s="231"/>
      <c r="N1553" s="232"/>
      <c r="O1553" s="46" t="s">
        <v>3657</v>
      </c>
      <c r="P1553" s="234"/>
      <c r="Q1553" s="234"/>
    </row>
    <row r="1554" spans="1:17" ht="38.25" x14ac:dyDescent="0.2">
      <c r="A1554" s="54">
        <v>1539</v>
      </c>
      <c r="B1554" s="4" t="s">
        <v>140</v>
      </c>
      <c r="C1554" s="61" t="s">
        <v>1380</v>
      </c>
      <c r="D1554" s="54">
        <v>2618201</v>
      </c>
      <c r="E1554" s="5" t="s">
        <v>1461</v>
      </c>
      <c r="F1554" s="4" t="s">
        <v>1397</v>
      </c>
      <c r="G1554" s="54">
        <v>796</v>
      </c>
      <c r="H1554" s="54" t="s">
        <v>61</v>
      </c>
      <c r="I1554" s="59">
        <v>30</v>
      </c>
      <c r="J1554" s="6">
        <v>80439000000</v>
      </c>
      <c r="K1554" s="54" t="s">
        <v>34</v>
      </c>
      <c r="L1554" s="59">
        <v>1717.2</v>
      </c>
      <c r="M1554" s="231"/>
      <c r="N1554" s="232"/>
      <c r="O1554" s="46" t="s">
        <v>3657</v>
      </c>
      <c r="P1554" s="234"/>
      <c r="Q1554" s="234"/>
    </row>
    <row r="1555" spans="1:17" ht="38.25" x14ac:dyDescent="0.2">
      <c r="A1555" s="54">
        <v>1540</v>
      </c>
      <c r="B1555" s="4" t="s">
        <v>140</v>
      </c>
      <c r="C1555" s="61" t="s">
        <v>1462</v>
      </c>
      <c r="D1555" s="54">
        <v>2617212</v>
      </c>
      <c r="E1555" s="5" t="s">
        <v>1463</v>
      </c>
      <c r="F1555" s="4"/>
      <c r="G1555" s="54">
        <v>796</v>
      </c>
      <c r="H1555" s="54" t="s">
        <v>61</v>
      </c>
      <c r="I1555" s="59">
        <v>5</v>
      </c>
      <c r="J1555" s="6">
        <v>80439000000</v>
      </c>
      <c r="K1555" s="54" t="s">
        <v>34</v>
      </c>
      <c r="L1555" s="59">
        <v>176.68</v>
      </c>
      <c r="M1555" s="231"/>
      <c r="N1555" s="232"/>
      <c r="O1555" s="46" t="s">
        <v>3657</v>
      </c>
      <c r="P1555" s="234"/>
      <c r="Q1555" s="234"/>
    </row>
    <row r="1556" spans="1:17" ht="38.25" x14ac:dyDescent="0.2">
      <c r="A1556" s="54">
        <v>1541</v>
      </c>
      <c r="B1556" s="4" t="s">
        <v>140</v>
      </c>
      <c r="C1556" s="61" t="s">
        <v>1380</v>
      </c>
      <c r="D1556" s="54">
        <v>2618201</v>
      </c>
      <c r="E1556" s="5" t="s">
        <v>1464</v>
      </c>
      <c r="F1556" s="4" t="s">
        <v>1397</v>
      </c>
      <c r="G1556" s="54">
        <v>796</v>
      </c>
      <c r="H1556" s="54" t="s">
        <v>61</v>
      </c>
      <c r="I1556" s="59">
        <v>10</v>
      </c>
      <c r="J1556" s="6">
        <v>80439000000</v>
      </c>
      <c r="K1556" s="54" t="s">
        <v>34</v>
      </c>
      <c r="L1556" s="59">
        <v>1554.06</v>
      </c>
      <c r="M1556" s="231"/>
      <c r="N1556" s="232"/>
      <c r="O1556" s="46" t="s">
        <v>3657</v>
      </c>
      <c r="P1556" s="234"/>
      <c r="Q1556" s="234"/>
    </row>
    <row r="1557" spans="1:17" ht="38.25" x14ac:dyDescent="0.2">
      <c r="A1557" s="54">
        <v>1542</v>
      </c>
      <c r="B1557" s="4" t="s">
        <v>140</v>
      </c>
      <c r="C1557" s="61" t="s">
        <v>1380</v>
      </c>
      <c r="D1557" s="54">
        <v>2618250</v>
      </c>
      <c r="E1557" s="5" t="s">
        <v>1465</v>
      </c>
      <c r="F1557" s="4" t="s">
        <v>1397</v>
      </c>
      <c r="G1557" s="54">
        <v>796</v>
      </c>
      <c r="H1557" s="54" t="s">
        <v>61</v>
      </c>
      <c r="I1557" s="59">
        <v>10</v>
      </c>
      <c r="J1557" s="6">
        <v>80439000000</v>
      </c>
      <c r="K1557" s="54" t="s">
        <v>34</v>
      </c>
      <c r="L1557" s="59">
        <v>43461.18</v>
      </c>
      <c r="M1557" s="231"/>
      <c r="N1557" s="232"/>
      <c r="O1557" s="46" t="s">
        <v>3657</v>
      </c>
      <c r="P1557" s="234"/>
      <c r="Q1557" s="234"/>
    </row>
    <row r="1558" spans="1:17" ht="38.25" x14ac:dyDescent="0.2">
      <c r="A1558" s="54">
        <v>1543</v>
      </c>
      <c r="B1558" s="4" t="s">
        <v>140</v>
      </c>
      <c r="C1558" s="61" t="s">
        <v>15</v>
      </c>
      <c r="D1558" s="54">
        <v>3313170</v>
      </c>
      <c r="E1558" s="5" t="s">
        <v>1466</v>
      </c>
      <c r="F1558" s="4" t="s">
        <v>1397</v>
      </c>
      <c r="G1558" s="54">
        <v>796</v>
      </c>
      <c r="H1558" s="54" t="s">
        <v>61</v>
      </c>
      <c r="I1558" s="59">
        <v>3</v>
      </c>
      <c r="J1558" s="6">
        <v>80439000000</v>
      </c>
      <c r="K1558" s="54" t="s">
        <v>34</v>
      </c>
      <c r="L1558" s="59">
        <v>10143.89</v>
      </c>
      <c r="M1558" s="231"/>
      <c r="N1558" s="232"/>
      <c r="O1558" s="46" t="s">
        <v>3657</v>
      </c>
      <c r="P1558" s="234"/>
      <c r="Q1558" s="234"/>
    </row>
    <row r="1559" spans="1:17" ht="38.25" x14ac:dyDescent="0.2">
      <c r="A1559" s="54">
        <v>1544</v>
      </c>
      <c r="B1559" s="4" t="s">
        <v>140</v>
      </c>
      <c r="C1559" s="61" t="s">
        <v>1380</v>
      </c>
      <c r="D1559" s="54">
        <v>2618250</v>
      </c>
      <c r="E1559" s="5" t="s">
        <v>1467</v>
      </c>
      <c r="F1559" s="4" t="s">
        <v>1417</v>
      </c>
      <c r="G1559" s="54">
        <v>796</v>
      </c>
      <c r="H1559" s="54" t="s">
        <v>61</v>
      </c>
      <c r="I1559" s="59">
        <v>6</v>
      </c>
      <c r="J1559" s="6">
        <v>80439000000</v>
      </c>
      <c r="K1559" s="54" t="s">
        <v>34</v>
      </c>
      <c r="L1559" s="59">
        <v>3568.56</v>
      </c>
      <c r="M1559" s="231"/>
      <c r="N1559" s="232"/>
      <c r="O1559" s="46" t="s">
        <v>3657</v>
      </c>
      <c r="P1559" s="234"/>
      <c r="Q1559" s="234"/>
    </row>
    <row r="1560" spans="1:17" ht="38.25" x14ac:dyDescent="0.2">
      <c r="A1560" s="54">
        <v>1545</v>
      </c>
      <c r="B1560" s="4" t="s">
        <v>140</v>
      </c>
      <c r="C1560" s="61" t="s">
        <v>1380</v>
      </c>
      <c r="D1560" s="54">
        <v>2618250</v>
      </c>
      <c r="E1560" s="5" t="s">
        <v>1468</v>
      </c>
      <c r="F1560" s="4" t="s">
        <v>1469</v>
      </c>
      <c r="G1560" s="54">
        <v>796</v>
      </c>
      <c r="H1560" s="54" t="s">
        <v>61</v>
      </c>
      <c r="I1560" s="59">
        <v>5</v>
      </c>
      <c r="J1560" s="6">
        <v>80439000000</v>
      </c>
      <c r="K1560" s="54" t="s">
        <v>34</v>
      </c>
      <c r="L1560" s="59">
        <v>1912.15</v>
      </c>
      <c r="M1560" s="231"/>
      <c r="N1560" s="232"/>
      <c r="O1560" s="46" t="s">
        <v>3657</v>
      </c>
      <c r="P1560" s="234"/>
      <c r="Q1560" s="234"/>
    </row>
    <row r="1561" spans="1:17" ht="38.25" x14ac:dyDescent="0.2">
      <c r="A1561" s="54">
        <v>1546</v>
      </c>
      <c r="B1561" s="4" t="s">
        <v>140</v>
      </c>
      <c r="C1561" s="61" t="s">
        <v>1380</v>
      </c>
      <c r="D1561" s="54">
        <v>2618250</v>
      </c>
      <c r="E1561" s="5" t="s">
        <v>1470</v>
      </c>
      <c r="F1561" s="4" t="s">
        <v>1469</v>
      </c>
      <c r="G1561" s="54">
        <v>796</v>
      </c>
      <c r="H1561" s="54" t="s">
        <v>61</v>
      </c>
      <c r="I1561" s="59">
        <v>5</v>
      </c>
      <c r="J1561" s="6">
        <v>80439000000</v>
      </c>
      <c r="K1561" s="54" t="s">
        <v>34</v>
      </c>
      <c r="L1561" s="59">
        <v>2138.25</v>
      </c>
      <c r="M1561" s="231"/>
      <c r="N1561" s="232"/>
      <c r="O1561" s="46" t="s">
        <v>3657</v>
      </c>
      <c r="P1561" s="234"/>
      <c r="Q1561" s="234"/>
    </row>
    <row r="1562" spans="1:17" ht="38.25" x14ac:dyDescent="0.2">
      <c r="A1562" s="54">
        <v>1547</v>
      </c>
      <c r="B1562" s="4" t="s">
        <v>140</v>
      </c>
      <c r="C1562" s="61" t="s">
        <v>1380</v>
      </c>
      <c r="D1562" s="54">
        <v>2618250</v>
      </c>
      <c r="E1562" s="5" t="s">
        <v>1471</v>
      </c>
      <c r="F1562" s="4" t="s">
        <v>1417</v>
      </c>
      <c r="G1562" s="54">
        <v>796</v>
      </c>
      <c r="H1562" s="54" t="s">
        <v>61</v>
      </c>
      <c r="I1562" s="59">
        <v>2</v>
      </c>
      <c r="J1562" s="6">
        <v>80439000000</v>
      </c>
      <c r="K1562" s="54" t="s">
        <v>34</v>
      </c>
      <c r="L1562" s="59">
        <v>984.92</v>
      </c>
      <c r="M1562" s="231"/>
      <c r="N1562" s="232"/>
      <c r="O1562" s="46" t="s">
        <v>3657</v>
      </c>
      <c r="P1562" s="234"/>
      <c r="Q1562" s="234"/>
    </row>
    <row r="1563" spans="1:17" ht="38.25" x14ac:dyDescent="0.2">
      <c r="A1563" s="54">
        <v>1548</v>
      </c>
      <c r="B1563" s="4" t="s">
        <v>140</v>
      </c>
      <c r="C1563" s="61" t="s">
        <v>1380</v>
      </c>
      <c r="D1563" s="54">
        <v>2618158</v>
      </c>
      <c r="E1563" s="5" t="s">
        <v>1472</v>
      </c>
      <c r="F1563" s="4" t="s">
        <v>1417</v>
      </c>
      <c r="G1563" s="54">
        <v>796</v>
      </c>
      <c r="H1563" s="54" t="s">
        <v>61</v>
      </c>
      <c r="I1563" s="59">
        <v>40</v>
      </c>
      <c r="J1563" s="6">
        <v>80439000000</v>
      </c>
      <c r="K1563" s="54" t="s">
        <v>34</v>
      </c>
      <c r="L1563" s="59">
        <v>16495.2</v>
      </c>
      <c r="M1563" s="231"/>
      <c r="N1563" s="232"/>
      <c r="O1563" s="46" t="s">
        <v>3657</v>
      </c>
      <c r="P1563" s="234"/>
      <c r="Q1563" s="234"/>
    </row>
    <row r="1564" spans="1:17" ht="38.25" x14ac:dyDescent="0.2">
      <c r="A1564" s="54">
        <v>1549</v>
      </c>
      <c r="B1564" s="4" t="s">
        <v>140</v>
      </c>
      <c r="C1564" s="61" t="s">
        <v>1380</v>
      </c>
      <c r="D1564" s="54">
        <v>2618158</v>
      </c>
      <c r="E1564" s="5" t="s">
        <v>1473</v>
      </c>
      <c r="F1564" s="4" t="s">
        <v>1417</v>
      </c>
      <c r="G1564" s="54">
        <v>796</v>
      </c>
      <c r="H1564" s="54" t="s">
        <v>61</v>
      </c>
      <c r="I1564" s="59">
        <v>40</v>
      </c>
      <c r="J1564" s="6">
        <v>80439000000</v>
      </c>
      <c r="K1564" s="54" t="s">
        <v>34</v>
      </c>
      <c r="L1564" s="59">
        <v>13114</v>
      </c>
      <c r="M1564" s="231"/>
      <c r="N1564" s="232"/>
      <c r="O1564" s="46" t="s">
        <v>3657</v>
      </c>
      <c r="P1564" s="234"/>
      <c r="Q1564" s="234"/>
    </row>
    <row r="1565" spans="1:17" ht="38.25" x14ac:dyDescent="0.2">
      <c r="A1565" s="54">
        <v>1550</v>
      </c>
      <c r="B1565" s="4" t="s">
        <v>140</v>
      </c>
      <c r="C1565" s="61" t="s">
        <v>1380</v>
      </c>
      <c r="D1565" s="54">
        <v>2618158</v>
      </c>
      <c r="E1565" s="5" t="s">
        <v>1474</v>
      </c>
      <c r="F1565" s="4" t="s">
        <v>1417</v>
      </c>
      <c r="G1565" s="54">
        <v>796</v>
      </c>
      <c r="H1565" s="54" t="s">
        <v>61</v>
      </c>
      <c r="I1565" s="59">
        <v>20</v>
      </c>
      <c r="J1565" s="6">
        <v>80439000000</v>
      </c>
      <c r="K1565" s="54" t="s">
        <v>34</v>
      </c>
      <c r="L1565" s="59">
        <v>9055.7800000000007</v>
      </c>
      <c r="M1565" s="231"/>
      <c r="N1565" s="232"/>
      <c r="O1565" s="46" t="s">
        <v>3657</v>
      </c>
      <c r="P1565" s="234"/>
      <c r="Q1565" s="234"/>
    </row>
    <row r="1566" spans="1:17" ht="38.25" x14ac:dyDescent="0.2">
      <c r="A1566" s="54">
        <v>1551</v>
      </c>
      <c r="B1566" s="4" t="s">
        <v>140</v>
      </c>
      <c r="C1566" s="61" t="s">
        <v>1380</v>
      </c>
      <c r="D1566" s="54">
        <v>2618158</v>
      </c>
      <c r="E1566" s="5" t="s">
        <v>1475</v>
      </c>
      <c r="F1566" s="4" t="s">
        <v>1417</v>
      </c>
      <c r="G1566" s="54">
        <v>796</v>
      </c>
      <c r="H1566" s="54" t="s">
        <v>61</v>
      </c>
      <c r="I1566" s="59">
        <v>10</v>
      </c>
      <c r="J1566" s="6">
        <v>80439000000</v>
      </c>
      <c r="K1566" s="54" t="s">
        <v>34</v>
      </c>
      <c r="L1566" s="59">
        <v>2287.38</v>
      </c>
      <c r="M1566" s="231"/>
      <c r="N1566" s="232"/>
      <c r="O1566" s="46" t="s">
        <v>3657</v>
      </c>
      <c r="P1566" s="234"/>
      <c r="Q1566" s="234"/>
    </row>
    <row r="1567" spans="1:17" ht="38.25" x14ac:dyDescent="0.2">
      <c r="A1567" s="54">
        <v>1552</v>
      </c>
      <c r="B1567" s="4" t="s">
        <v>140</v>
      </c>
      <c r="C1567" s="61" t="s">
        <v>1380</v>
      </c>
      <c r="D1567" s="54">
        <v>2618158</v>
      </c>
      <c r="E1567" s="5" t="s">
        <v>1476</v>
      </c>
      <c r="F1567" s="4" t="s">
        <v>1477</v>
      </c>
      <c r="G1567" s="54">
        <v>796</v>
      </c>
      <c r="H1567" s="54" t="s">
        <v>61</v>
      </c>
      <c r="I1567" s="59">
        <v>10</v>
      </c>
      <c r="J1567" s="6">
        <v>80439000000</v>
      </c>
      <c r="K1567" s="54" t="s">
        <v>34</v>
      </c>
      <c r="L1567" s="59">
        <v>1464.8</v>
      </c>
      <c r="M1567" s="231"/>
      <c r="N1567" s="232"/>
      <c r="O1567" s="46" t="s">
        <v>3657</v>
      </c>
      <c r="P1567" s="234"/>
      <c r="Q1567" s="234"/>
    </row>
    <row r="1568" spans="1:17" ht="38.25" x14ac:dyDescent="0.2">
      <c r="A1568" s="54">
        <v>1553</v>
      </c>
      <c r="B1568" s="4" t="s">
        <v>140</v>
      </c>
      <c r="C1568" s="61" t="s">
        <v>1380</v>
      </c>
      <c r="D1568" s="54">
        <v>2618230</v>
      </c>
      <c r="E1568" s="5" t="s">
        <v>1478</v>
      </c>
      <c r="F1568" s="4" t="s">
        <v>1382</v>
      </c>
      <c r="G1568" s="54">
        <v>796</v>
      </c>
      <c r="H1568" s="54" t="s">
        <v>61</v>
      </c>
      <c r="I1568" s="59">
        <v>5</v>
      </c>
      <c r="J1568" s="6">
        <v>80439000000</v>
      </c>
      <c r="K1568" s="54" t="s">
        <v>34</v>
      </c>
      <c r="L1568" s="59">
        <v>3976.6000000000004</v>
      </c>
      <c r="M1568" s="231"/>
      <c r="N1568" s="232"/>
      <c r="O1568" s="46" t="s">
        <v>3657</v>
      </c>
      <c r="P1568" s="234"/>
      <c r="Q1568" s="234"/>
    </row>
    <row r="1569" spans="1:17" ht="38.25" x14ac:dyDescent="0.2">
      <c r="A1569" s="54">
        <v>1554</v>
      </c>
      <c r="B1569" s="4" t="s">
        <v>140</v>
      </c>
      <c r="C1569" s="61" t="s">
        <v>1380</v>
      </c>
      <c r="D1569" s="54">
        <v>2618230</v>
      </c>
      <c r="E1569" s="5" t="s">
        <v>1479</v>
      </c>
      <c r="F1569" s="4" t="s">
        <v>1382</v>
      </c>
      <c r="G1569" s="54">
        <v>796</v>
      </c>
      <c r="H1569" s="54" t="s">
        <v>61</v>
      </c>
      <c r="I1569" s="59">
        <v>5</v>
      </c>
      <c r="J1569" s="6">
        <v>80439000000</v>
      </c>
      <c r="K1569" s="54" t="s">
        <v>34</v>
      </c>
      <c r="L1569" s="59">
        <v>3964.35</v>
      </c>
      <c r="M1569" s="231"/>
      <c r="N1569" s="232"/>
      <c r="O1569" s="46" t="s">
        <v>3657</v>
      </c>
      <c r="P1569" s="234"/>
      <c r="Q1569" s="234"/>
    </row>
    <row r="1570" spans="1:17" ht="38.25" x14ac:dyDescent="0.2">
      <c r="A1570" s="54">
        <v>1555</v>
      </c>
      <c r="B1570" s="4" t="s">
        <v>140</v>
      </c>
      <c r="C1570" s="61" t="s">
        <v>1380</v>
      </c>
      <c r="D1570" s="54">
        <v>2618250</v>
      </c>
      <c r="E1570" s="5" t="s">
        <v>1480</v>
      </c>
      <c r="F1570" s="4"/>
      <c r="G1570" s="54">
        <v>796</v>
      </c>
      <c r="H1570" s="54" t="s">
        <v>61</v>
      </c>
      <c r="I1570" s="59">
        <v>10</v>
      </c>
      <c r="J1570" s="6">
        <v>80439000000</v>
      </c>
      <c r="K1570" s="54" t="s">
        <v>34</v>
      </c>
      <c r="L1570" s="59">
        <v>9440</v>
      </c>
      <c r="M1570" s="231"/>
      <c r="N1570" s="232"/>
      <c r="O1570" s="46" t="s">
        <v>3657</v>
      </c>
      <c r="P1570" s="234"/>
      <c r="Q1570" s="234"/>
    </row>
    <row r="1571" spans="1:17" ht="38.25" x14ac:dyDescent="0.2">
      <c r="A1571" s="54">
        <v>1556</v>
      </c>
      <c r="B1571" s="4" t="s">
        <v>140</v>
      </c>
      <c r="C1571" s="61" t="s">
        <v>1380</v>
      </c>
      <c r="D1571" s="54">
        <v>2618250</v>
      </c>
      <c r="E1571" s="5" t="s">
        <v>1481</v>
      </c>
      <c r="F1571" s="4"/>
      <c r="G1571" s="54">
        <v>796</v>
      </c>
      <c r="H1571" s="54" t="s">
        <v>61</v>
      </c>
      <c r="I1571" s="59">
        <v>10</v>
      </c>
      <c r="J1571" s="6">
        <v>80439000000</v>
      </c>
      <c r="K1571" s="54" t="s">
        <v>34</v>
      </c>
      <c r="L1571" s="59">
        <v>22420</v>
      </c>
      <c r="M1571" s="231"/>
      <c r="N1571" s="232"/>
      <c r="O1571" s="46" t="s">
        <v>3657</v>
      </c>
      <c r="P1571" s="234"/>
      <c r="Q1571" s="234"/>
    </row>
    <row r="1572" spans="1:17" ht="38.25" x14ac:dyDescent="0.2">
      <c r="A1572" s="54">
        <v>1557</v>
      </c>
      <c r="B1572" s="4" t="s">
        <v>140</v>
      </c>
      <c r="C1572" s="61" t="s">
        <v>1380</v>
      </c>
      <c r="D1572" s="54">
        <v>2618151</v>
      </c>
      <c r="E1572" s="5" t="s">
        <v>1482</v>
      </c>
      <c r="F1572" s="4"/>
      <c r="G1572" s="54">
        <v>796</v>
      </c>
      <c r="H1572" s="54" t="s">
        <v>61</v>
      </c>
      <c r="I1572" s="59">
        <v>5</v>
      </c>
      <c r="J1572" s="6">
        <v>80439000000</v>
      </c>
      <c r="K1572" s="54" t="s">
        <v>34</v>
      </c>
      <c r="L1572" s="59">
        <v>4050.7999999999997</v>
      </c>
      <c r="M1572" s="231"/>
      <c r="N1572" s="232"/>
      <c r="O1572" s="46" t="s">
        <v>3657</v>
      </c>
      <c r="P1572" s="234"/>
      <c r="Q1572" s="234"/>
    </row>
    <row r="1573" spans="1:17" ht="38.25" x14ac:dyDescent="0.2">
      <c r="A1573" s="54">
        <v>1558</v>
      </c>
      <c r="B1573" s="4" t="s">
        <v>140</v>
      </c>
      <c r="C1573" s="61" t="s">
        <v>1483</v>
      </c>
      <c r="D1573" s="54">
        <v>2691534</v>
      </c>
      <c r="E1573" s="5" t="s">
        <v>1484</v>
      </c>
      <c r="F1573" s="4" t="s">
        <v>1485</v>
      </c>
      <c r="G1573" s="54">
        <v>796</v>
      </c>
      <c r="H1573" s="54" t="s">
        <v>61</v>
      </c>
      <c r="I1573" s="59">
        <v>20</v>
      </c>
      <c r="J1573" s="6">
        <v>80439000000</v>
      </c>
      <c r="K1573" s="54" t="s">
        <v>34</v>
      </c>
      <c r="L1573" s="59">
        <v>1114.4000000000001</v>
      </c>
      <c r="M1573" s="231"/>
      <c r="N1573" s="232"/>
      <c r="O1573" s="46" t="s">
        <v>3657</v>
      </c>
      <c r="P1573" s="234"/>
      <c r="Q1573" s="234"/>
    </row>
    <row r="1574" spans="1:17" ht="38.25" x14ac:dyDescent="0.2">
      <c r="A1574" s="54">
        <v>1559</v>
      </c>
      <c r="B1574" s="4" t="s">
        <v>140</v>
      </c>
      <c r="C1574" s="61" t="s">
        <v>1483</v>
      </c>
      <c r="D1574" s="54">
        <v>2691534</v>
      </c>
      <c r="E1574" s="5" t="s">
        <v>1486</v>
      </c>
      <c r="F1574" s="4" t="s">
        <v>1485</v>
      </c>
      <c r="G1574" s="54">
        <v>796</v>
      </c>
      <c r="H1574" s="54" t="s">
        <v>61</v>
      </c>
      <c r="I1574" s="59">
        <v>40</v>
      </c>
      <c r="J1574" s="6">
        <v>80439000000</v>
      </c>
      <c r="K1574" s="54" t="s">
        <v>34</v>
      </c>
      <c r="L1574" s="59">
        <v>2687.72</v>
      </c>
      <c r="M1574" s="231"/>
      <c r="N1574" s="232"/>
      <c r="O1574" s="46" t="s">
        <v>3657</v>
      </c>
      <c r="P1574" s="234"/>
      <c r="Q1574" s="234"/>
    </row>
    <row r="1575" spans="1:17" ht="38.25" x14ac:dyDescent="0.2">
      <c r="A1575" s="54">
        <v>1560</v>
      </c>
      <c r="B1575" s="4" t="s">
        <v>140</v>
      </c>
      <c r="C1575" s="61" t="s">
        <v>1380</v>
      </c>
      <c r="D1575" s="54">
        <v>2618151</v>
      </c>
      <c r="E1575" s="5" t="s">
        <v>1487</v>
      </c>
      <c r="F1575" s="4" t="s">
        <v>1485</v>
      </c>
      <c r="G1575" s="54">
        <v>796</v>
      </c>
      <c r="H1575" s="54" t="s">
        <v>61</v>
      </c>
      <c r="I1575" s="59">
        <v>20</v>
      </c>
      <c r="J1575" s="6">
        <v>80439000000</v>
      </c>
      <c r="K1575" s="54" t="s">
        <v>34</v>
      </c>
      <c r="L1575" s="59">
        <v>1396.8</v>
      </c>
      <c r="M1575" s="231"/>
      <c r="N1575" s="232"/>
      <c r="O1575" s="46" t="s">
        <v>3657</v>
      </c>
      <c r="P1575" s="234"/>
      <c r="Q1575" s="234"/>
    </row>
    <row r="1576" spans="1:17" ht="38.25" x14ac:dyDescent="0.2">
      <c r="A1576" s="54">
        <v>1561</v>
      </c>
      <c r="B1576" s="4" t="s">
        <v>140</v>
      </c>
      <c r="C1576" s="61" t="s">
        <v>15</v>
      </c>
      <c r="D1576" s="54">
        <v>3311140</v>
      </c>
      <c r="E1576" s="5" t="s">
        <v>1488</v>
      </c>
      <c r="F1576" s="4" t="s">
        <v>1489</v>
      </c>
      <c r="G1576" s="54">
        <v>796</v>
      </c>
      <c r="H1576" s="54" t="s">
        <v>61</v>
      </c>
      <c r="I1576" s="59">
        <v>20</v>
      </c>
      <c r="J1576" s="6">
        <v>80439000000</v>
      </c>
      <c r="K1576" s="54" t="s">
        <v>34</v>
      </c>
      <c r="L1576" s="59">
        <v>2245.6</v>
      </c>
      <c r="M1576" s="231"/>
      <c r="N1576" s="232"/>
      <c r="O1576" s="46" t="s">
        <v>3657</v>
      </c>
      <c r="P1576" s="234"/>
      <c r="Q1576" s="234"/>
    </row>
    <row r="1577" spans="1:17" ht="38.25" x14ac:dyDescent="0.2">
      <c r="A1577" s="54">
        <v>1562</v>
      </c>
      <c r="B1577" s="4" t="s">
        <v>140</v>
      </c>
      <c r="C1577" s="61" t="s">
        <v>15</v>
      </c>
      <c r="D1577" s="54">
        <v>3311140</v>
      </c>
      <c r="E1577" s="5" t="s">
        <v>1490</v>
      </c>
      <c r="F1577" s="4" t="s">
        <v>1489</v>
      </c>
      <c r="G1577" s="54">
        <v>796</v>
      </c>
      <c r="H1577" s="54" t="s">
        <v>61</v>
      </c>
      <c r="I1577" s="59">
        <v>20</v>
      </c>
      <c r="J1577" s="6">
        <v>80439000000</v>
      </c>
      <c r="K1577" s="54" t="s">
        <v>34</v>
      </c>
      <c r="L1577" s="59">
        <v>2650.7999999999997</v>
      </c>
      <c r="M1577" s="231"/>
      <c r="N1577" s="232"/>
      <c r="O1577" s="46" t="s">
        <v>3657</v>
      </c>
      <c r="P1577" s="234"/>
      <c r="Q1577" s="234"/>
    </row>
    <row r="1578" spans="1:17" ht="38.25" x14ac:dyDescent="0.2">
      <c r="A1578" s="54">
        <v>1563</v>
      </c>
      <c r="B1578" s="4" t="s">
        <v>140</v>
      </c>
      <c r="C1578" s="61" t="s">
        <v>694</v>
      </c>
      <c r="D1578" s="54">
        <v>2519000</v>
      </c>
      <c r="E1578" s="5" t="s">
        <v>1491</v>
      </c>
      <c r="F1578" s="4" t="s">
        <v>1492</v>
      </c>
      <c r="G1578" s="54">
        <v>796</v>
      </c>
      <c r="H1578" s="54" t="s">
        <v>61</v>
      </c>
      <c r="I1578" s="59">
        <v>40</v>
      </c>
      <c r="J1578" s="6">
        <v>80439000000</v>
      </c>
      <c r="K1578" s="54" t="s">
        <v>34</v>
      </c>
      <c r="L1578" s="59">
        <v>16323.199999999999</v>
      </c>
      <c r="M1578" s="231"/>
      <c r="N1578" s="232"/>
      <c r="O1578" s="46" t="s">
        <v>3657</v>
      </c>
      <c r="P1578" s="234"/>
      <c r="Q1578" s="234"/>
    </row>
    <row r="1579" spans="1:17" ht="38.25" x14ac:dyDescent="0.2">
      <c r="A1579" s="54">
        <v>1564</v>
      </c>
      <c r="B1579" s="4" t="s">
        <v>140</v>
      </c>
      <c r="C1579" s="61" t="s">
        <v>1380</v>
      </c>
      <c r="D1579" s="54">
        <v>2618245</v>
      </c>
      <c r="E1579" s="5" t="s">
        <v>1493</v>
      </c>
      <c r="F1579" s="4" t="s">
        <v>1494</v>
      </c>
      <c r="G1579" s="54" t="s">
        <v>46</v>
      </c>
      <c r="H1579" s="54" t="s">
        <v>47</v>
      </c>
      <c r="I1579" s="59">
        <v>25</v>
      </c>
      <c r="J1579" s="6">
        <v>80439000000</v>
      </c>
      <c r="K1579" s="54" t="s">
        <v>34</v>
      </c>
      <c r="L1579" s="59">
        <v>63557.500000000007</v>
      </c>
      <c r="M1579" s="231"/>
      <c r="N1579" s="232"/>
      <c r="O1579" s="46" t="s">
        <v>3657</v>
      </c>
      <c r="P1579" s="234"/>
      <c r="Q1579" s="234"/>
    </row>
    <row r="1580" spans="1:17" ht="38.25" x14ac:dyDescent="0.2">
      <c r="A1580" s="54">
        <v>1565</v>
      </c>
      <c r="B1580" s="4" t="s">
        <v>140</v>
      </c>
      <c r="C1580" s="61" t="s">
        <v>1380</v>
      </c>
      <c r="D1580" s="54">
        <v>2618162</v>
      </c>
      <c r="E1580" s="5" t="s">
        <v>1495</v>
      </c>
      <c r="F1580" s="4" t="s">
        <v>1496</v>
      </c>
      <c r="G1580" s="54">
        <v>796</v>
      </c>
      <c r="H1580" s="54" t="s">
        <v>61</v>
      </c>
      <c r="I1580" s="59">
        <v>3</v>
      </c>
      <c r="J1580" s="6">
        <v>80439000000</v>
      </c>
      <c r="K1580" s="54" t="s">
        <v>34</v>
      </c>
      <c r="L1580" s="59">
        <v>22933.68</v>
      </c>
      <c r="M1580" s="231"/>
      <c r="N1580" s="232"/>
      <c r="O1580" s="46" t="s">
        <v>3657</v>
      </c>
      <c r="P1580" s="234"/>
      <c r="Q1580" s="234"/>
    </row>
    <row r="1581" spans="1:17" ht="38.25" x14ac:dyDescent="0.2">
      <c r="A1581" s="54">
        <v>1566</v>
      </c>
      <c r="B1581" s="4" t="s">
        <v>140</v>
      </c>
      <c r="C1581" s="61" t="s">
        <v>655</v>
      </c>
      <c r="D1581" s="54">
        <v>2522110</v>
      </c>
      <c r="E1581" s="5" t="s">
        <v>1497</v>
      </c>
      <c r="F1581" s="4" t="s">
        <v>1498</v>
      </c>
      <c r="G1581" s="54">
        <v>796</v>
      </c>
      <c r="H1581" s="54" t="s">
        <v>61</v>
      </c>
      <c r="I1581" s="59">
        <v>30</v>
      </c>
      <c r="J1581" s="6">
        <v>80439000000</v>
      </c>
      <c r="K1581" s="54" t="s">
        <v>34</v>
      </c>
      <c r="L1581" s="59">
        <v>746.4</v>
      </c>
      <c r="M1581" s="231"/>
      <c r="N1581" s="232"/>
      <c r="O1581" s="46" t="s">
        <v>3657</v>
      </c>
      <c r="P1581" s="234"/>
      <c r="Q1581" s="234"/>
    </row>
    <row r="1582" spans="1:17" ht="38.25" x14ac:dyDescent="0.2">
      <c r="A1582" s="54">
        <v>1567</v>
      </c>
      <c r="B1582" s="4" t="s">
        <v>140</v>
      </c>
      <c r="C1582" s="61" t="s">
        <v>655</v>
      </c>
      <c r="D1582" s="54">
        <v>2522110</v>
      </c>
      <c r="E1582" s="5" t="s">
        <v>1499</v>
      </c>
      <c r="F1582" s="4" t="s">
        <v>1498</v>
      </c>
      <c r="G1582" s="54">
        <v>796</v>
      </c>
      <c r="H1582" s="54" t="s">
        <v>61</v>
      </c>
      <c r="I1582" s="59">
        <v>30</v>
      </c>
      <c r="J1582" s="6">
        <v>80439000000</v>
      </c>
      <c r="K1582" s="54" t="s">
        <v>34</v>
      </c>
      <c r="L1582" s="59">
        <v>598.80000000000007</v>
      </c>
      <c r="M1582" s="231"/>
      <c r="N1582" s="232"/>
      <c r="O1582" s="46" t="s">
        <v>3657</v>
      </c>
      <c r="P1582" s="234"/>
      <c r="Q1582" s="234"/>
    </row>
    <row r="1583" spans="1:17" ht="38.25" x14ac:dyDescent="0.2">
      <c r="A1583" s="54">
        <v>1568</v>
      </c>
      <c r="B1583" s="4" t="s">
        <v>140</v>
      </c>
      <c r="C1583" s="61" t="s">
        <v>655</v>
      </c>
      <c r="D1583" s="54">
        <v>2522110</v>
      </c>
      <c r="E1583" s="5" t="s">
        <v>1500</v>
      </c>
      <c r="F1583" s="4" t="s">
        <v>1498</v>
      </c>
      <c r="G1583" s="54">
        <v>796</v>
      </c>
      <c r="H1583" s="54" t="s">
        <v>61</v>
      </c>
      <c r="I1583" s="59">
        <v>30</v>
      </c>
      <c r="J1583" s="6">
        <v>80439000000</v>
      </c>
      <c r="K1583" s="54" t="s">
        <v>34</v>
      </c>
      <c r="L1583" s="59">
        <v>644.09999999999991</v>
      </c>
      <c r="M1583" s="231"/>
      <c r="N1583" s="232"/>
      <c r="O1583" s="46" t="s">
        <v>3657</v>
      </c>
      <c r="P1583" s="234"/>
      <c r="Q1583" s="234"/>
    </row>
    <row r="1584" spans="1:17" ht="38.25" x14ac:dyDescent="0.2">
      <c r="A1584" s="54">
        <v>1569</v>
      </c>
      <c r="B1584" s="4" t="s">
        <v>140</v>
      </c>
      <c r="C1584" s="61" t="s">
        <v>655</v>
      </c>
      <c r="D1584" s="54">
        <v>2522110</v>
      </c>
      <c r="E1584" s="5" t="s">
        <v>1501</v>
      </c>
      <c r="F1584" s="4" t="s">
        <v>1498</v>
      </c>
      <c r="G1584" s="54">
        <v>796</v>
      </c>
      <c r="H1584" s="54" t="s">
        <v>61</v>
      </c>
      <c r="I1584" s="59">
        <v>20</v>
      </c>
      <c r="J1584" s="6">
        <v>80439000000</v>
      </c>
      <c r="K1584" s="54" t="s">
        <v>34</v>
      </c>
      <c r="L1584" s="59">
        <v>425.4</v>
      </c>
      <c r="M1584" s="231"/>
      <c r="N1584" s="232"/>
      <c r="O1584" s="46" t="s">
        <v>3657</v>
      </c>
      <c r="P1584" s="234"/>
      <c r="Q1584" s="234"/>
    </row>
    <row r="1585" spans="1:17" ht="38.25" x14ac:dyDescent="0.2">
      <c r="A1585" s="54">
        <v>1570</v>
      </c>
      <c r="B1585" s="4" t="s">
        <v>140</v>
      </c>
      <c r="C1585" s="61" t="s">
        <v>694</v>
      </c>
      <c r="D1585" s="54">
        <v>2519000</v>
      </c>
      <c r="E1585" s="5" t="s">
        <v>1502</v>
      </c>
      <c r="F1585" s="4"/>
      <c r="G1585" s="54">
        <v>796</v>
      </c>
      <c r="H1585" s="54" t="s">
        <v>61</v>
      </c>
      <c r="I1585" s="59">
        <v>5</v>
      </c>
      <c r="J1585" s="6">
        <v>80439000000</v>
      </c>
      <c r="K1585" s="54" t="s">
        <v>34</v>
      </c>
      <c r="L1585" s="59">
        <v>237.5</v>
      </c>
      <c r="M1585" s="231"/>
      <c r="N1585" s="232"/>
      <c r="O1585" s="46" t="s">
        <v>3657</v>
      </c>
      <c r="P1585" s="234"/>
      <c r="Q1585" s="234"/>
    </row>
    <row r="1586" spans="1:17" ht="38.25" x14ac:dyDescent="0.2">
      <c r="A1586" s="54">
        <v>1571</v>
      </c>
      <c r="B1586" s="4" t="s">
        <v>140</v>
      </c>
      <c r="C1586" s="61" t="s">
        <v>694</v>
      </c>
      <c r="D1586" s="54">
        <v>2519000</v>
      </c>
      <c r="E1586" s="5" t="s">
        <v>1503</v>
      </c>
      <c r="F1586" s="4"/>
      <c r="G1586" s="54">
        <v>796</v>
      </c>
      <c r="H1586" s="54" t="s">
        <v>61</v>
      </c>
      <c r="I1586" s="59">
        <v>5</v>
      </c>
      <c r="J1586" s="6">
        <v>80439000000</v>
      </c>
      <c r="K1586" s="54" t="s">
        <v>34</v>
      </c>
      <c r="L1586" s="59">
        <v>159.9</v>
      </c>
      <c r="M1586" s="231"/>
      <c r="N1586" s="232"/>
      <c r="O1586" s="46" t="s">
        <v>3657</v>
      </c>
      <c r="P1586" s="234"/>
      <c r="Q1586" s="234"/>
    </row>
    <row r="1587" spans="1:17" ht="51" x14ac:dyDescent="0.2">
      <c r="A1587" s="54">
        <v>1572</v>
      </c>
      <c r="B1587" s="4" t="s">
        <v>140</v>
      </c>
      <c r="C1587" s="61" t="s">
        <v>258</v>
      </c>
      <c r="D1587" s="54">
        <v>3190320</v>
      </c>
      <c r="E1587" s="5" t="s">
        <v>1504</v>
      </c>
      <c r="F1587" s="4" t="s">
        <v>1505</v>
      </c>
      <c r="G1587" s="54" t="s">
        <v>46</v>
      </c>
      <c r="H1587" s="54" t="s">
        <v>47</v>
      </c>
      <c r="I1587" s="59">
        <v>5</v>
      </c>
      <c r="J1587" s="6">
        <v>80439000000</v>
      </c>
      <c r="K1587" s="54" t="s">
        <v>34</v>
      </c>
      <c r="L1587" s="59">
        <v>38746.149999999994</v>
      </c>
      <c r="M1587" s="231"/>
      <c r="N1587" s="232"/>
      <c r="O1587" s="46" t="s">
        <v>3657</v>
      </c>
      <c r="P1587" s="234"/>
      <c r="Q1587" s="234"/>
    </row>
    <row r="1588" spans="1:17" ht="38.25" x14ac:dyDescent="0.2">
      <c r="A1588" s="54">
        <v>1573</v>
      </c>
      <c r="B1588" s="4" t="s">
        <v>140</v>
      </c>
      <c r="C1588" s="61" t="s">
        <v>258</v>
      </c>
      <c r="D1588" s="54">
        <v>3190320</v>
      </c>
      <c r="E1588" s="5" t="s">
        <v>1506</v>
      </c>
      <c r="F1588" s="4" t="s">
        <v>1507</v>
      </c>
      <c r="G1588" s="54" t="s">
        <v>46</v>
      </c>
      <c r="H1588" s="54" t="s">
        <v>47</v>
      </c>
      <c r="I1588" s="59">
        <v>13</v>
      </c>
      <c r="J1588" s="6">
        <v>80439000000</v>
      </c>
      <c r="K1588" s="54" t="s">
        <v>34</v>
      </c>
      <c r="L1588" s="59">
        <v>30496.18</v>
      </c>
      <c r="M1588" s="231"/>
      <c r="N1588" s="232"/>
      <c r="O1588" s="46" t="s">
        <v>3657</v>
      </c>
      <c r="P1588" s="234"/>
      <c r="Q1588" s="234"/>
    </row>
    <row r="1589" spans="1:17" ht="38.25" x14ac:dyDescent="0.2">
      <c r="A1589" s="54">
        <v>1574</v>
      </c>
      <c r="B1589" s="4" t="s">
        <v>140</v>
      </c>
      <c r="C1589" s="61" t="s">
        <v>258</v>
      </c>
      <c r="D1589" s="54">
        <v>3190320</v>
      </c>
      <c r="E1589" s="5" t="s">
        <v>1508</v>
      </c>
      <c r="F1589" s="4" t="s">
        <v>1509</v>
      </c>
      <c r="G1589" s="54" t="s">
        <v>46</v>
      </c>
      <c r="H1589" s="54" t="s">
        <v>47</v>
      </c>
      <c r="I1589" s="59">
        <v>13</v>
      </c>
      <c r="J1589" s="6">
        <v>80439000000</v>
      </c>
      <c r="K1589" s="54" t="s">
        <v>34</v>
      </c>
      <c r="L1589" s="59">
        <v>69797</v>
      </c>
      <c r="M1589" s="231"/>
      <c r="N1589" s="232"/>
      <c r="O1589" s="46" t="s">
        <v>3657</v>
      </c>
      <c r="P1589" s="234"/>
      <c r="Q1589" s="234"/>
    </row>
    <row r="1590" spans="1:17" ht="38.25" x14ac:dyDescent="0.2">
      <c r="A1590" s="54">
        <v>1575</v>
      </c>
      <c r="B1590" s="4" t="s">
        <v>140</v>
      </c>
      <c r="C1590" s="61" t="s">
        <v>258</v>
      </c>
      <c r="D1590" s="54">
        <v>3190320</v>
      </c>
      <c r="E1590" s="5" t="s">
        <v>1510</v>
      </c>
      <c r="F1590" s="4" t="s">
        <v>1511</v>
      </c>
      <c r="G1590" s="54" t="s">
        <v>46</v>
      </c>
      <c r="H1590" s="54" t="s">
        <v>47</v>
      </c>
      <c r="I1590" s="59">
        <v>10</v>
      </c>
      <c r="J1590" s="6">
        <v>80439000000</v>
      </c>
      <c r="K1590" s="54" t="s">
        <v>34</v>
      </c>
      <c r="L1590" s="59">
        <v>27731.5</v>
      </c>
      <c r="M1590" s="231"/>
      <c r="N1590" s="232"/>
      <c r="O1590" s="46" t="s">
        <v>3657</v>
      </c>
      <c r="P1590" s="234"/>
      <c r="Q1590" s="234"/>
    </row>
    <row r="1591" spans="1:17" ht="38.25" x14ac:dyDescent="0.2">
      <c r="A1591" s="54">
        <v>1576</v>
      </c>
      <c r="B1591" s="4" t="s">
        <v>140</v>
      </c>
      <c r="C1591" s="61" t="s">
        <v>258</v>
      </c>
      <c r="D1591" s="54">
        <v>3190320</v>
      </c>
      <c r="E1591" s="5" t="s">
        <v>1512</v>
      </c>
      <c r="F1591" s="4" t="s">
        <v>1513</v>
      </c>
      <c r="G1591" s="54" t="s">
        <v>46</v>
      </c>
      <c r="H1591" s="54" t="s">
        <v>47</v>
      </c>
      <c r="I1591" s="59">
        <v>3</v>
      </c>
      <c r="J1591" s="6">
        <v>80439000000</v>
      </c>
      <c r="K1591" s="54" t="s">
        <v>34</v>
      </c>
      <c r="L1591" s="59">
        <v>7042.83</v>
      </c>
      <c r="M1591" s="231"/>
      <c r="N1591" s="232"/>
      <c r="O1591" s="46" t="s">
        <v>3657</v>
      </c>
      <c r="P1591" s="234"/>
      <c r="Q1591" s="234"/>
    </row>
    <row r="1592" spans="1:17" ht="38.25" x14ac:dyDescent="0.2">
      <c r="A1592" s="54">
        <v>1577</v>
      </c>
      <c r="B1592" s="4" t="s">
        <v>140</v>
      </c>
      <c r="C1592" s="61" t="s">
        <v>258</v>
      </c>
      <c r="D1592" s="54">
        <v>3190320</v>
      </c>
      <c r="E1592" s="5" t="s">
        <v>1514</v>
      </c>
      <c r="F1592" s="4" t="s">
        <v>1515</v>
      </c>
      <c r="G1592" s="54" t="s">
        <v>46</v>
      </c>
      <c r="H1592" s="54" t="s">
        <v>47</v>
      </c>
      <c r="I1592" s="59">
        <v>5</v>
      </c>
      <c r="J1592" s="6">
        <v>80439000000</v>
      </c>
      <c r="K1592" s="54" t="s">
        <v>34</v>
      </c>
      <c r="L1592" s="59">
        <v>8807</v>
      </c>
      <c r="M1592" s="231"/>
      <c r="N1592" s="232"/>
      <c r="O1592" s="46" t="s">
        <v>3657</v>
      </c>
      <c r="P1592" s="234"/>
      <c r="Q1592" s="234"/>
    </row>
    <row r="1593" spans="1:17" ht="38.25" x14ac:dyDescent="0.2">
      <c r="A1593" s="54">
        <v>1578</v>
      </c>
      <c r="B1593" s="4" t="s">
        <v>140</v>
      </c>
      <c r="C1593" s="61" t="s">
        <v>1380</v>
      </c>
      <c r="D1593" s="54">
        <v>2618250</v>
      </c>
      <c r="E1593" s="5" t="s">
        <v>1516</v>
      </c>
      <c r="F1593" s="4" t="s">
        <v>1517</v>
      </c>
      <c r="G1593" s="54" t="s">
        <v>45</v>
      </c>
      <c r="H1593" s="54" t="s">
        <v>72</v>
      </c>
      <c r="I1593" s="59">
        <v>6</v>
      </c>
      <c r="J1593" s="6">
        <v>80439000000</v>
      </c>
      <c r="K1593" s="54" t="s">
        <v>34</v>
      </c>
      <c r="L1593" s="59">
        <v>8971.380000000001</v>
      </c>
      <c r="M1593" s="231"/>
      <c r="N1593" s="232"/>
      <c r="O1593" s="46" t="s">
        <v>3657</v>
      </c>
      <c r="P1593" s="234"/>
      <c r="Q1593" s="234"/>
    </row>
    <row r="1594" spans="1:17" ht="38.25" x14ac:dyDescent="0.2">
      <c r="A1594" s="54">
        <v>1579</v>
      </c>
      <c r="B1594" s="4" t="s">
        <v>140</v>
      </c>
      <c r="C1594" s="61" t="s">
        <v>1380</v>
      </c>
      <c r="D1594" s="54">
        <v>2618250</v>
      </c>
      <c r="E1594" s="5" t="s">
        <v>1518</v>
      </c>
      <c r="F1594" s="4" t="s">
        <v>1517</v>
      </c>
      <c r="G1594" s="54" t="s">
        <v>45</v>
      </c>
      <c r="H1594" s="54" t="s">
        <v>72</v>
      </c>
      <c r="I1594" s="59">
        <v>6</v>
      </c>
      <c r="J1594" s="6">
        <v>80439000000</v>
      </c>
      <c r="K1594" s="54" t="s">
        <v>34</v>
      </c>
      <c r="L1594" s="59">
        <v>8971.380000000001</v>
      </c>
      <c r="M1594" s="231"/>
      <c r="N1594" s="232"/>
      <c r="O1594" s="46" t="s">
        <v>3657</v>
      </c>
      <c r="P1594" s="234"/>
      <c r="Q1594" s="234"/>
    </row>
    <row r="1595" spans="1:17" ht="38.25" x14ac:dyDescent="0.2">
      <c r="A1595" s="54">
        <v>1580</v>
      </c>
      <c r="B1595" s="4" t="s">
        <v>140</v>
      </c>
      <c r="C1595" s="61" t="s">
        <v>1380</v>
      </c>
      <c r="D1595" s="54">
        <v>2618250</v>
      </c>
      <c r="E1595" s="5" t="s">
        <v>1519</v>
      </c>
      <c r="F1595" s="4" t="s">
        <v>1517</v>
      </c>
      <c r="G1595" s="54" t="s">
        <v>45</v>
      </c>
      <c r="H1595" s="54" t="s">
        <v>72</v>
      </c>
      <c r="I1595" s="59">
        <v>6</v>
      </c>
      <c r="J1595" s="6">
        <v>80439000000</v>
      </c>
      <c r="K1595" s="54" t="s">
        <v>34</v>
      </c>
      <c r="L1595" s="59">
        <v>12903.25</v>
      </c>
      <c r="M1595" s="231"/>
      <c r="N1595" s="232"/>
      <c r="O1595" s="46" t="s">
        <v>3657</v>
      </c>
      <c r="P1595" s="234"/>
      <c r="Q1595" s="234"/>
    </row>
    <row r="1596" spans="1:17" ht="38.25" x14ac:dyDescent="0.2">
      <c r="A1596" s="54">
        <v>1581</v>
      </c>
      <c r="B1596" s="4" t="s">
        <v>140</v>
      </c>
      <c r="C1596" s="61" t="s">
        <v>1380</v>
      </c>
      <c r="D1596" s="54">
        <v>2618250</v>
      </c>
      <c r="E1596" s="5" t="s">
        <v>1520</v>
      </c>
      <c r="F1596" s="4" t="s">
        <v>1517</v>
      </c>
      <c r="G1596" s="54" t="s">
        <v>45</v>
      </c>
      <c r="H1596" s="54" t="s">
        <v>72</v>
      </c>
      <c r="I1596" s="59">
        <v>3</v>
      </c>
      <c r="J1596" s="6">
        <v>80439000000</v>
      </c>
      <c r="K1596" s="54" t="s">
        <v>34</v>
      </c>
      <c r="L1596" s="59">
        <v>6451.62</v>
      </c>
      <c r="M1596" s="231"/>
      <c r="N1596" s="232"/>
      <c r="O1596" s="46" t="s">
        <v>3657</v>
      </c>
      <c r="P1596" s="234"/>
      <c r="Q1596" s="234"/>
    </row>
    <row r="1597" spans="1:17" ht="38.25" x14ac:dyDescent="0.2">
      <c r="A1597" s="54">
        <v>1582</v>
      </c>
      <c r="B1597" s="4" t="s">
        <v>140</v>
      </c>
      <c r="C1597" s="61" t="s">
        <v>247</v>
      </c>
      <c r="D1597" s="54">
        <v>2429680</v>
      </c>
      <c r="E1597" s="5" t="s">
        <v>1521</v>
      </c>
      <c r="F1597" s="4" t="s">
        <v>1522</v>
      </c>
      <c r="G1597" s="54" t="s">
        <v>46</v>
      </c>
      <c r="H1597" s="54" t="s">
        <v>47</v>
      </c>
      <c r="I1597" s="59">
        <v>3</v>
      </c>
      <c r="J1597" s="6">
        <v>80439000000</v>
      </c>
      <c r="K1597" s="54" t="s">
        <v>34</v>
      </c>
      <c r="L1597" s="59">
        <v>132.69</v>
      </c>
      <c r="M1597" s="231"/>
      <c r="N1597" s="232"/>
      <c r="O1597" s="46" t="s">
        <v>3657</v>
      </c>
      <c r="P1597" s="234"/>
      <c r="Q1597" s="234"/>
    </row>
    <row r="1598" spans="1:17" ht="38.25" x14ac:dyDescent="0.2">
      <c r="A1598" s="54">
        <v>1583</v>
      </c>
      <c r="B1598" s="4" t="s">
        <v>140</v>
      </c>
      <c r="C1598" s="61" t="s">
        <v>247</v>
      </c>
      <c r="D1598" s="54">
        <v>2429680</v>
      </c>
      <c r="E1598" s="5" t="s">
        <v>1523</v>
      </c>
      <c r="F1598" s="4" t="s">
        <v>1522</v>
      </c>
      <c r="G1598" s="54" t="s">
        <v>46</v>
      </c>
      <c r="H1598" s="54" t="s">
        <v>47</v>
      </c>
      <c r="I1598" s="59">
        <v>3</v>
      </c>
      <c r="J1598" s="6">
        <v>80439000000</v>
      </c>
      <c r="K1598" s="54" t="s">
        <v>34</v>
      </c>
      <c r="L1598" s="59">
        <v>45.96</v>
      </c>
      <c r="M1598" s="231"/>
      <c r="N1598" s="232"/>
      <c r="O1598" s="46" t="s">
        <v>3657</v>
      </c>
      <c r="P1598" s="234"/>
      <c r="Q1598" s="234"/>
    </row>
    <row r="1599" spans="1:17" ht="38.25" x14ac:dyDescent="0.2">
      <c r="A1599" s="54">
        <v>1584</v>
      </c>
      <c r="B1599" s="4" t="s">
        <v>140</v>
      </c>
      <c r="C1599" s="61" t="s">
        <v>247</v>
      </c>
      <c r="D1599" s="54">
        <v>2429680</v>
      </c>
      <c r="E1599" s="5" t="s">
        <v>1524</v>
      </c>
      <c r="F1599" s="4" t="s">
        <v>1522</v>
      </c>
      <c r="G1599" s="54" t="s">
        <v>46</v>
      </c>
      <c r="H1599" s="54" t="s">
        <v>47</v>
      </c>
      <c r="I1599" s="59">
        <v>3</v>
      </c>
      <c r="J1599" s="6">
        <v>80439000000</v>
      </c>
      <c r="K1599" s="54" t="s">
        <v>34</v>
      </c>
      <c r="L1599" s="59">
        <v>43.74</v>
      </c>
      <c r="M1599" s="231"/>
      <c r="N1599" s="232"/>
      <c r="O1599" s="46" t="s">
        <v>3657</v>
      </c>
      <c r="P1599" s="234"/>
      <c r="Q1599" s="234"/>
    </row>
    <row r="1600" spans="1:17" ht="38.25" x14ac:dyDescent="0.2">
      <c r="A1600" s="54">
        <v>1585</v>
      </c>
      <c r="B1600" s="4" t="s">
        <v>140</v>
      </c>
      <c r="C1600" s="61" t="s">
        <v>247</v>
      </c>
      <c r="D1600" s="54">
        <v>2429680</v>
      </c>
      <c r="E1600" s="5" t="s">
        <v>1525</v>
      </c>
      <c r="F1600" s="4" t="s">
        <v>1522</v>
      </c>
      <c r="G1600" s="54" t="s">
        <v>46</v>
      </c>
      <c r="H1600" s="54" t="s">
        <v>47</v>
      </c>
      <c r="I1600" s="59">
        <v>3</v>
      </c>
      <c r="J1600" s="6">
        <v>80439000000</v>
      </c>
      <c r="K1600" s="54" t="s">
        <v>34</v>
      </c>
      <c r="L1600" s="59">
        <v>55.47</v>
      </c>
      <c r="M1600" s="231"/>
      <c r="N1600" s="232"/>
      <c r="O1600" s="46" t="s">
        <v>3657</v>
      </c>
      <c r="P1600" s="234"/>
      <c r="Q1600" s="234"/>
    </row>
    <row r="1601" spans="1:17" ht="38.25" x14ac:dyDescent="0.2">
      <c r="A1601" s="54">
        <v>1586</v>
      </c>
      <c r="B1601" s="4" t="s">
        <v>140</v>
      </c>
      <c r="C1601" s="61" t="s">
        <v>247</v>
      </c>
      <c r="D1601" s="54">
        <v>2429680</v>
      </c>
      <c r="E1601" s="5" t="s">
        <v>1526</v>
      </c>
      <c r="F1601" s="4" t="s">
        <v>1522</v>
      </c>
      <c r="G1601" s="54" t="s">
        <v>46</v>
      </c>
      <c r="H1601" s="54" t="s">
        <v>47</v>
      </c>
      <c r="I1601" s="59">
        <v>3</v>
      </c>
      <c r="J1601" s="6">
        <v>80439000000</v>
      </c>
      <c r="K1601" s="54" t="s">
        <v>34</v>
      </c>
      <c r="L1601" s="59">
        <v>84.9</v>
      </c>
      <c r="M1601" s="231"/>
      <c r="N1601" s="232"/>
      <c r="O1601" s="46" t="s">
        <v>3657</v>
      </c>
      <c r="P1601" s="234"/>
      <c r="Q1601" s="234"/>
    </row>
    <row r="1602" spans="1:17" ht="38.25" x14ac:dyDescent="0.2">
      <c r="A1602" s="54">
        <v>1587</v>
      </c>
      <c r="B1602" s="4" t="s">
        <v>140</v>
      </c>
      <c r="C1602" s="61" t="s">
        <v>247</v>
      </c>
      <c r="D1602" s="54">
        <v>2429680</v>
      </c>
      <c r="E1602" s="5" t="s">
        <v>1527</v>
      </c>
      <c r="F1602" s="4" t="s">
        <v>1522</v>
      </c>
      <c r="G1602" s="54" t="s">
        <v>46</v>
      </c>
      <c r="H1602" s="54" t="s">
        <v>47</v>
      </c>
      <c r="I1602" s="59">
        <v>3</v>
      </c>
      <c r="J1602" s="6">
        <v>80439000000</v>
      </c>
      <c r="K1602" s="54" t="s">
        <v>34</v>
      </c>
      <c r="L1602" s="59">
        <v>88.710000000000008</v>
      </c>
      <c r="M1602" s="231"/>
      <c r="N1602" s="232"/>
      <c r="O1602" s="46" t="s">
        <v>3657</v>
      </c>
      <c r="P1602" s="234"/>
      <c r="Q1602" s="234"/>
    </row>
    <row r="1603" spans="1:17" ht="38.25" x14ac:dyDescent="0.2">
      <c r="A1603" s="54">
        <v>1588</v>
      </c>
      <c r="B1603" s="4" t="s">
        <v>140</v>
      </c>
      <c r="C1603" s="61" t="s">
        <v>247</v>
      </c>
      <c r="D1603" s="54">
        <v>2429680</v>
      </c>
      <c r="E1603" s="5" t="s">
        <v>1528</v>
      </c>
      <c r="F1603" s="4" t="s">
        <v>1522</v>
      </c>
      <c r="G1603" s="54" t="s">
        <v>46</v>
      </c>
      <c r="H1603" s="54" t="s">
        <v>47</v>
      </c>
      <c r="I1603" s="59">
        <v>3</v>
      </c>
      <c r="J1603" s="6">
        <v>80439000000</v>
      </c>
      <c r="K1603" s="54" t="s">
        <v>34</v>
      </c>
      <c r="L1603" s="59">
        <v>128.64000000000001</v>
      </c>
      <c r="M1603" s="231"/>
      <c r="N1603" s="232"/>
      <c r="O1603" s="46" t="s">
        <v>3657</v>
      </c>
      <c r="P1603" s="234"/>
      <c r="Q1603" s="234"/>
    </row>
    <row r="1604" spans="1:17" ht="38.25" x14ac:dyDescent="0.2">
      <c r="A1604" s="54">
        <v>1589</v>
      </c>
      <c r="B1604" s="4" t="s">
        <v>140</v>
      </c>
      <c r="C1604" s="61" t="s">
        <v>247</v>
      </c>
      <c r="D1604" s="54">
        <v>2429680</v>
      </c>
      <c r="E1604" s="5" t="s">
        <v>1529</v>
      </c>
      <c r="F1604" s="4" t="s">
        <v>1522</v>
      </c>
      <c r="G1604" s="54" t="s">
        <v>46</v>
      </c>
      <c r="H1604" s="54" t="s">
        <v>47</v>
      </c>
      <c r="I1604" s="59">
        <v>10</v>
      </c>
      <c r="J1604" s="6">
        <v>80439000000</v>
      </c>
      <c r="K1604" s="54" t="s">
        <v>34</v>
      </c>
      <c r="L1604" s="59">
        <v>712.09999999999991</v>
      </c>
      <c r="M1604" s="231"/>
      <c r="N1604" s="232"/>
      <c r="O1604" s="46" t="s">
        <v>3657</v>
      </c>
      <c r="P1604" s="234"/>
      <c r="Q1604" s="234"/>
    </row>
    <row r="1605" spans="1:17" ht="38.25" x14ac:dyDescent="0.2">
      <c r="A1605" s="54">
        <v>1590</v>
      </c>
      <c r="B1605" s="4" t="s">
        <v>140</v>
      </c>
      <c r="C1605" s="61" t="s">
        <v>247</v>
      </c>
      <c r="D1605" s="54">
        <v>2429680</v>
      </c>
      <c r="E1605" s="5" t="s">
        <v>1530</v>
      </c>
      <c r="F1605" s="4" t="s">
        <v>1531</v>
      </c>
      <c r="G1605" s="54" t="s">
        <v>46</v>
      </c>
      <c r="H1605" s="54" t="s">
        <v>47</v>
      </c>
      <c r="I1605" s="59">
        <v>10</v>
      </c>
      <c r="J1605" s="6">
        <v>80439000000</v>
      </c>
      <c r="K1605" s="54" t="s">
        <v>34</v>
      </c>
      <c r="L1605" s="59">
        <v>6404</v>
      </c>
      <c r="M1605" s="231"/>
      <c r="N1605" s="232"/>
      <c r="O1605" s="46" t="s">
        <v>3657</v>
      </c>
      <c r="P1605" s="234"/>
      <c r="Q1605" s="234"/>
    </row>
    <row r="1606" spans="1:17" ht="38.25" x14ac:dyDescent="0.2">
      <c r="A1606" s="54">
        <v>1591</v>
      </c>
      <c r="B1606" s="4" t="s">
        <v>140</v>
      </c>
      <c r="C1606" s="61" t="s">
        <v>15</v>
      </c>
      <c r="D1606" s="54">
        <v>3311140</v>
      </c>
      <c r="E1606" s="5" t="s">
        <v>1532</v>
      </c>
      <c r="F1606" s="4" t="s">
        <v>1533</v>
      </c>
      <c r="G1606" s="54">
        <v>796</v>
      </c>
      <c r="H1606" s="54" t="s">
        <v>61</v>
      </c>
      <c r="I1606" s="59">
        <v>10</v>
      </c>
      <c r="J1606" s="6">
        <v>80439000000</v>
      </c>
      <c r="K1606" s="54" t="s">
        <v>34</v>
      </c>
      <c r="L1606" s="59">
        <v>1546.8000000000002</v>
      </c>
      <c r="M1606" s="231"/>
      <c r="N1606" s="232"/>
      <c r="O1606" s="46" t="s">
        <v>3657</v>
      </c>
      <c r="P1606" s="234"/>
      <c r="Q1606" s="234"/>
    </row>
    <row r="1607" spans="1:17" ht="38.25" x14ac:dyDescent="0.2">
      <c r="A1607" s="54">
        <v>1592</v>
      </c>
      <c r="B1607" s="4" t="s">
        <v>140</v>
      </c>
      <c r="C1607" s="61" t="s">
        <v>15</v>
      </c>
      <c r="D1607" s="54">
        <v>3311140</v>
      </c>
      <c r="E1607" s="5" t="s">
        <v>1532</v>
      </c>
      <c r="F1607" s="4" t="s">
        <v>1534</v>
      </c>
      <c r="G1607" s="54">
        <v>796</v>
      </c>
      <c r="H1607" s="54" t="s">
        <v>61</v>
      </c>
      <c r="I1607" s="59">
        <v>10</v>
      </c>
      <c r="J1607" s="6">
        <v>80439000000</v>
      </c>
      <c r="K1607" s="54" t="s">
        <v>34</v>
      </c>
      <c r="L1607" s="59">
        <v>1625.6999999999998</v>
      </c>
      <c r="M1607" s="231"/>
      <c r="N1607" s="232"/>
      <c r="O1607" s="46" t="s">
        <v>3657</v>
      </c>
      <c r="P1607" s="234"/>
      <c r="Q1607" s="234"/>
    </row>
    <row r="1608" spans="1:17" ht="38.25" x14ac:dyDescent="0.2">
      <c r="A1608" s="54">
        <v>1593</v>
      </c>
      <c r="B1608" s="4" t="s">
        <v>140</v>
      </c>
      <c r="C1608" s="61" t="s">
        <v>11</v>
      </c>
      <c r="D1608" s="54">
        <v>2893175</v>
      </c>
      <c r="E1608" s="5" t="s">
        <v>1535</v>
      </c>
      <c r="F1608" s="4"/>
      <c r="G1608" s="54">
        <v>796</v>
      </c>
      <c r="H1608" s="54" t="s">
        <v>61</v>
      </c>
      <c r="I1608" s="59">
        <v>2</v>
      </c>
      <c r="J1608" s="6">
        <v>80439000000</v>
      </c>
      <c r="K1608" s="54" t="s">
        <v>34</v>
      </c>
      <c r="L1608" s="59">
        <v>308.18</v>
      </c>
      <c r="M1608" s="231"/>
      <c r="N1608" s="232"/>
      <c r="O1608" s="46" t="s">
        <v>3657</v>
      </c>
      <c r="P1608" s="234"/>
      <c r="Q1608" s="234"/>
    </row>
    <row r="1609" spans="1:17" ht="38.25" x14ac:dyDescent="0.2">
      <c r="A1609" s="54">
        <v>1594</v>
      </c>
      <c r="B1609" s="4" t="s">
        <v>140</v>
      </c>
      <c r="C1609" s="61" t="s">
        <v>77</v>
      </c>
      <c r="D1609" s="54">
        <v>2429680</v>
      </c>
      <c r="E1609" s="5" t="s">
        <v>1536</v>
      </c>
      <c r="F1609" s="4" t="s">
        <v>1537</v>
      </c>
      <c r="G1609" s="54">
        <v>796</v>
      </c>
      <c r="H1609" s="54" t="s">
        <v>61</v>
      </c>
      <c r="I1609" s="59">
        <v>5</v>
      </c>
      <c r="J1609" s="6">
        <v>80439000000</v>
      </c>
      <c r="K1609" s="54" t="s">
        <v>34</v>
      </c>
      <c r="L1609" s="59">
        <v>677.4</v>
      </c>
      <c r="M1609" s="231"/>
      <c r="N1609" s="232"/>
      <c r="O1609" s="46" t="s">
        <v>3657</v>
      </c>
      <c r="P1609" s="234"/>
      <c r="Q1609" s="234"/>
    </row>
    <row r="1610" spans="1:17" ht="38.25" x14ac:dyDescent="0.2">
      <c r="A1610" s="54">
        <v>1595</v>
      </c>
      <c r="B1610" s="4" t="s">
        <v>140</v>
      </c>
      <c r="C1610" s="61" t="s">
        <v>77</v>
      </c>
      <c r="D1610" s="54">
        <v>2429680</v>
      </c>
      <c r="E1610" s="5" t="s">
        <v>1538</v>
      </c>
      <c r="F1610" s="4" t="s">
        <v>1539</v>
      </c>
      <c r="G1610" s="54" t="s">
        <v>45</v>
      </c>
      <c r="H1610" s="54" t="s">
        <v>72</v>
      </c>
      <c r="I1610" s="59">
        <v>40</v>
      </c>
      <c r="J1610" s="6">
        <v>80439000000</v>
      </c>
      <c r="K1610" s="54" t="s">
        <v>34</v>
      </c>
      <c r="L1610" s="59">
        <v>10215.599999999999</v>
      </c>
      <c r="M1610" s="231"/>
      <c r="N1610" s="232"/>
      <c r="O1610" s="46" t="s">
        <v>3657</v>
      </c>
      <c r="P1610" s="234"/>
      <c r="Q1610" s="234"/>
    </row>
    <row r="1611" spans="1:17" ht="38.25" x14ac:dyDescent="0.2">
      <c r="A1611" s="54">
        <v>1596</v>
      </c>
      <c r="B1611" s="4" t="s">
        <v>140</v>
      </c>
      <c r="C1611" s="61" t="s">
        <v>1483</v>
      </c>
      <c r="D1611" s="54">
        <v>2691532</v>
      </c>
      <c r="E1611" s="5" t="s">
        <v>1540</v>
      </c>
      <c r="F1611" s="4" t="s">
        <v>1397</v>
      </c>
      <c r="G1611" s="54">
        <v>796</v>
      </c>
      <c r="H1611" s="54" t="s">
        <v>61</v>
      </c>
      <c r="I1611" s="59">
        <v>50</v>
      </c>
      <c r="J1611" s="6">
        <v>80439000000</v>
      </c>
      <c r="K1611" s="54" t="s">
        <v>34</v>
      </c>
      <c r="L1611" s="59">
        <v>50201.5</v>
      </c>
      <c r="M1611" s="231"/>
      <c r="N1611" s="232"/>
      <c r="O1611" s="46" t="s">
        <v>3657</v>
      </c>
      <c r="P1611" s="234"/>
      <c r="Q1611" s="234"/>
    </row>
    <row r="1612" spans="1:17" ht="38.25" x14ac:dyDescent="0.2">
      <c r="A1612" s="54">
        <v>1597</v>
      </c>
      <c r="B1612" s="4" t="s">
        <v>140</v>
      </c>
      <c r="C1612" s="61" t="s">
        <v>15</v>
      </c>
      <c r="D1612" s="54">
        <v>3313170</v>
      </c>
      <c r="E1612" s="5" t="s">
        <v>1541</v>
      </c>
      <c r="F1612" s="4" t="s">
        <v>1542</v>
      </c>
      <c r="G1612" s="54">
        <v>796</v>
      </c>
      <c r="H1612" s="54" t="s">
        <v>61</v>
      </c>
      <c r="I1612" s="59">
        <v>7</v>
      </c>
      <c r="J1612" s="6">
        <v>80439000000</v>
      </c>
      <c r="K1612" s="54" t="s">
        <v>34</v>
      </c>
      <c r="L1612" s="59">
        <v>15566.8</v>
      </c>
      <c r="M1612" s="231"/>
      <c r="N1612" s="232"/>
      <c r="O1612" s="46" t="s">
        <v>3657</v>
      </c>
      <c r="P1612" s="234"/>
      <c r="Q1612" s="234"/>
    </row>
    <row r="1613" spans="1:17" ht="38.25" x14ac:dyDescent="0.2">
      <c r="A1613" s="54">
        <v>1598</v>
      </c>
      <c r="B1613" s="4" t="s">
        <v>140</v>
      </c>
      <c r="C1613" s="61" t="s">
        <v>268</v>
      </c>
      <c r="D1613" s="54">
        <v>2691520</v>
      </c>
      <c r="E1613" s="5" t="s">
        <v>1543</v>
      </c>
      <c r="F1613" s="4" t="s">
        <v>1542</v>
      </c>
      <c r="G1613" s="54">
        <v>796</v>
      </c>
      <c r="H1613" s="54" t="s">
        <v>61</v>
      </c>
      <c r="I1613" s="59">
        <v>10</v>
      </c>
      <c r="J1613" s="6">
        <v>80439000000</v>
      </c>
      <c r="K1613" s="54" t="s">
        <v>34</v>
      </c>
      <c r="L1613" s="59">
        <v>40770.18</v>
      </c>
      <c r="M1613" s="231"/>
      <c r="N1613" s="232"/>
      <c r="O1613" s="46" t="s">
        <v>3657</v>
      </c>
      <c r="P1613" s="234"/>
      <c r="Q1613" s="234"/>
    </row>
    <row r="1614" spans="1:17" ht="38.25" x14ac:dyDescent="0.2">
      <c r="A1614" s="54">
        <v>1599</v>
      </c>
      <c r="B1614" s="4" t="s">
        <v>140</v>
      </c>
      <c r="C1614" s="61" t="s">
        <v>1380</v>
      </c>
      <c r="D1614" s="54">
        <v>2618158</v>
      </c>
      <c r="E1614" s="5" t="s">
        <v>1544</v>
      </c>
      <c r="F1614" s="4" t="s">
        <v>1542</v>
      </c>
      <c r="G1614" s="54">
        <v>796</v>
      </c>
      <c r="H1614" s="54" t="s">
        <v>61</v>
      </c>
      <c r="I1614" s="59">
        <v>7</v>
      </c>
      <c r="J1614" s="6">
        <v>80439000000</v>
      </c>
      <c r="K1614" s="54" t="s">
        <v>34</v>
      </c>
      <c r="L1614" s="59">
        <v>12342.4</v>
      </c>
      <c r="M1614" s="231"/>
      <c r="N1614" s="232"/>
      <c r="O1614" s="46" t="s">
        <v>3657</v>
      </c>
      <c r="P1614" s="234"/>
      <c r="Q1614" s="234"/>
    </row>
    <row r="1615" spans="1:17" ht="38.25" x14ac:dyDescent="0.2">
      <c r="A1615" s="54">
        <v>1600</v>
      </c>
      <c r="B1615" s="4" t="s">
        <v>140</v>
      </c>
      <c r="C1615" s="61" t="s">
        <v>1545</v>
      </c>
      <c r="D1615" s="54">
        <v>3311340</v>
      </c>
      <c r="E1615" s="5" t="s">
        <v>1546</v>
      </c>
      <c r="F1615" s="4" t="s">
        <v>1547</v>
      </c>
      <c r="G1615" s="54">
        <v>796</v>
      </c>
      <c r="H1615" s="54" t="s">
        <v>61</v>
      </c>
      <c r="I1615" s="59">
        <v>20</v>
      </c>
      <c r="J1615" s="6">
        <v>80439000000</v>
      </c>
      <c r="K1615" s="54" t="s">
        <v>34</v>
      </c>
      <c r="L1615" s="59">
        <v>2752</v>
      </c>
      <c r="M1615" s="231"/>
      <c r="N1615" s="232"/>
      <c r="O1615" s="46" t="s">
        <v>3657</v>
      </c>
      <c r="P1615" s="234"/>
      <c r="Q1615" s="234"/>
    </row>
    <row r="1616" spans="1:17" ht="38.25" x14ac:dyDescent="0.2">
      <c r="A1616" s="54">
        <v>1601</v>
      </c>
      <c r="B1616" s="4" t="s">
        <v>140</v>
      </c>
      <c r="C1616" s="61" t="s">
        <v>1545</v>
      </c>
      <c r="D1616" s="54">
        <v>3311340</v>
      </c>
      <c r="E1616" s="5" t="s">
        <v>1548</v>
      </c>
      <c r="F1616" s="4" t="s">
        <v>1547</v>
      </c>
      <c r="G1616" s="54">
        <v>796</v>
      </c>
      <c r="H1616" s="54" t="s">
        <v>61</v>
      </c>
      <c r="I1616" s="59">
        <v>20</v>
      </c>
      <c r="J1616" s="6">
        <v>80439000000</v>
      </c>
      <c r="K1616" s="54" t="s">
        <v>34</v>
      </c>
      <c r="L1616" s="59">
        <v>2937.39</v>
      </c>
      <c r="M1616" s="231"/>
      <c r="N1616" s="232"/>
      <c r="O1616" s="46" t="s">
        <v>3657</v>
      </c>
      <c r="P1616" s="234"/>
      <c r="Q1616" s="234"/>
    </row>
    <row r="1617" spans="1:17" ht="38.25" x14ac:dyDescent="0.2">
      <c r="A1617" s="54">
        <v>1602</v>
      </c>
      <c r="B1617" s="4" t="s">
        <v>140</v>
      </c>
      <c r="C1617" s="61" t="s">
        <v>1380</v>
      </c>
      <c r="D1617" s="54">
        <v>2618250</v>
      </c>
      <c r="E1617" s="5" t="s">
        <v>1549</v>
      </c>
      <c r="F1617" s="4" t="s">
        <v>1542</v>
      </c>
      <c r="G1617" s="54">
        <v>796</v>
      </c>
      <c r="H1617" s="54" t="s">
        <v>61</v>
      </c>
      <c r="I1617" s="59">
        <v>3</v>
      </c>
      <c r="J1617" s="6">
        <v>80439000000</v>
      </c>
      <c r="K1617" s="54" t="s">
        <v>34</v>
      </c>
      <c r="L1617" s="59">
        <v>18846.03</v>
      </c>
      <c r="M1617" s="231"/>
      <c r="N1617" s="232"/>
      <c r="O1617" s="46" t="s">
        <v>3657</v>
      </c>
      <c r="P1617" s="234"/>
      <c r="Q1617" s="234"/>
    </row>
    <row r="1618" spans="1:17" ht="38.25" x14ac:dyDescent="0.2">
      <c r="A1618" s="54">
        <v>1603</v>
      </c>
      <c r="B1618" s="4" t="s">
        <v>140</v>
      </c>
      <c r="C1618" s="61" t="s">
        <v>1545</v>
      </c>
      <c r="D1618" s="54">
        <v>2618110</v>
      </c>
      <c r="E1618" s="5" t="s">
        <v>1550</v>
      </c>
      <c r="F1618" s="4" t="s">
        <v>1542</v>
      </c>
      <c r="G1618" s="54">
        <v>796</v>
      </c>
      <c r="H1618" s="54" t="s">
        <v>61</v>
      </c>
      <c r="I1618" s="59">
        <v>3</v>
      </c>
      <c r="J1618" s="6">
        <v>80439000000</v>
      </c>
      <c r="K1618" s="54" t="s">
        <v>34</v>
      </c>
      <c r="L1618" s="59">
        <v>18846.03</v>
      </c>
      <c r="M1618" s="231"/>
      <c r="N1618" s="232"/>
      <c r="O1618" s="46" t="s">
        <v>3657</v>
      </c>
      <c r="P1618" s="234"/>
      <c r="Q1618" s="234"/>
    </row>
    <row r="1619" spans="1:17" ht="38.25" x14ac:dyDescent="0.2">
      <c r="A1619" s="54">
        <v>1604</v>
      </c>
      <c r="B1619" s="4" t="s">
        <v>140</v>
      </c>
      <c r="C1619" s="61" t="s">
        <v>415</v>
      </c>
      <c r="D1619" s="54">
        <v>2947230</v>
      </c>
      <c r="E1619" s="5" t="s">
        <v>1551</v>
      </c>
      <c r="F1619" s="4" t="s">
        <v>1552</v>
      </c>
      <c r="G1619" s="54">
        <v>796</v>
      </c>
      <c r="H1619" s="54" t="s">
        <v>61</v>
      </c>
      <c r="I1619" s="59">
        <v>5</v>
      </c>
      <c r="J1619" s="6">
        <v>80439000000</v>
      </c>
      <c r="K1619" s="54" t="s">
        <v>34</v>
      </c>
      <c r="L1619" s="59">
        <v>34.409999999999997</v>
      </c>
      <c r="M1619" s="231"/>
      <c r="N1619" s="232"/>
      <c r="O1619" s="46" t="s">
        <v>3657</v>
      </c>
      <c r="P1619" s="234"/>
      <c r="Q1619" s="234"/>
    </row>
    <row r="1620" spans="1:17" ht="38.25" x14ac:dyDescent="0.2">
      <c r="A1620" s="54">
        <v>1605</v>
      </c>
      <c r="B1620" s="4" t="s">
        <v>140</v>
      </c>
      <c r="C1620" s="61" t="s">
        <v>1380</v>
      </c>
      <c r="D1620" s="54">
        <v>2618154</v>
      </c>
      <c r="E1620" s="5" t="s">
        <v>1553</v>
      </c>
      <c r="F1620" s="4" t="s">
        <v>1554</v>
      </c>
      <c r="G1620" s="54">
        <v>796</v>
      </c>
      <c r="H1620" s="54" t="s">
        <v>61</v>
      </c>
      <c r="I1620" s="59">
        <v>10</v>
      </c>
      <c r="J1620" s="6">
        <v>80439000000</v>
      </c>
      <c r="K1620" s="54" t="s">
        <v>34</v>
      </c>
      <c r="L1620" s="59">
        <v>3180.12</v>
      </c>
      <c r="M1620" s="231"/>
      <c r="N1620" s="232"/>
      <c r="O1620" s="46" t="s">
        <v>3657</v>
      </c>
      <c r="P1620" s="234"/>
      <c r="Q1620" s="234"/>
    </row>
    <row r="1621" spans="1:17" ht="38.25" x14ac:dyDescent="0.2">
      <c r="A1621" s="54">
        <v>1606</v>
      </c>
      <c r="B1621" s="4" t="s">
        <v>140</v>
      </c>
      <c r="C1621" s="61" t="s">
        <v>1380</v>
      </c>
      <c r="D1621" s="54">
        <v>2618151</v>
      </c>
      <c r="E1621" s="5" t="s">
        <v>1555</v>
      </c>
      <c r="F1621" s="4" t="s">
        <v>1556</v>
      </c>
      <c r="G1621" s="54">
        <v>796</v>
      </c>
      <c r="H1621" s="54" t="s">
        <v>61</v>
      </c>
      <c r="I1621" s="59">
        <v>20</v>
      </c>
      <c r="J1621" s="6">
        <v>80439000000</v>
      </c>
      <c r="K1621" s="54" t="s">
        <v>34</v>
      </c>
      <c r="L1621" s="59">
        <v>13753.39</v>
      </c>
      <c r="M1621" s="231"/>
      <c r="N1621" s="232"/>
      <c r="O1621" s="46" t="s">
        <v>3657</v>
      </c>
      <c r="P1621" s="234"/>
      <c r="Q1621" s="234"/>
    </row>
    <row r="1622" spans="1:17" ht="38.25" x14ac:dyDescent="0.2">
      <c r="A1622" s="54">
        <v>1607</v>
      </c>
      <c r="B1622" s="4" t="s">
        <v>140</v>
      </c>
      <c r="C1622" s="61" t="s">
        <v>1380</v>
      </c>
      <c r="D1622" s="54">
        <v>2618151</v>
      </c>
      <c r="E1622" s="5" t="s">
        <v>1557</v>
      </c>
      <c r="F1622" s="4" t="s">
        <v>1556</v>
      </c>
      <c r="G1622" s="54">
        <v>796</v>
      </c>
      <c r="H1622" s="54" t="s">
        <v>61</v>
      </c>
      <c r="I1622" s="59">
        <v>20</v>
      </c>
      <c r="J1622" s="6">
        <v>80439000000</v>
      </c>
      <c r="K1622" s="54" t="s">
        <v>34</v>
      </c>
      <c r="L1622" s="59">
        <v>13070.75</v>
      </c>
      <c r="M1622" s="231"/>
      <c r="N1622" s="232"/>
      <c r="O1622" s="46" t="s">
        <v>3657</v>
      </c>
      <c r="P1622" s="234"/>
      <c r="Q1622" s="234"/>
    </row>
    <row r="1623" spans="1:17" ht="38.25" x14ac:dyDescent="0.2">
      <c r="A1623" s="54">
        <v>1608</v>
      </c>
      <c r="B1623" s="4" t="s">
        <v>140</v>
      </c>
      <c r="C1623" s="61" t="s">
        <v>1380</v>
      </c>
      <c r="D1623" s="54">
        <v>2618151</v>
      </c>
      <c r="E1623" s="5" t="s">
        <v>1558</v>
      </c>
      <c r="F1623" s="4" t="s">
        <v>1556</v>
      </c>
      <c r="G1623" s="54">
        <v>796</v>
      </c>
      <c r="H1623" s="54" t="s">
        <v>61</v>
      </c>
      <c r="I1623" s="59">
        <v>20</v>
      </c>
      <c r="J1623" s="6">
        <v>80439000000</v>
      </c>
      <c r="K1623" s="54" t="s">
        <v>34</v>
      </c>
      <c r="L1623" s="59">
        <v>15425.8</v>
      </c>
      <c r="M1623" s="231"/>
      <c r="N1623" s="232"/>
      <c r="O1623" s="46" t="s">
        <v>3657</v>
      </c>
      <c r="P1623" s="234"/>
      <c r="Q1623" s="234"/>
    </row>
    <row r="1624" spans="1:17" ht="38.25" x14ac:dyDescent="0.2">
      <c r="A1624" s="54">
        <v>1609</v>
      </c>
      <c r="B1624" s="4" t="s">
        <v>140</v>
      </c>
      <c r="C1624" s="61" t="s">
        <v>1380</v>
      </c>
      <c r="D1624" s="54">
        <v>2618151</v>
      </c>
      <c r="E1624" s="5" t="s">
        <v>1559</v>
      </c>
      <c r="F1624" s="4" t="s">
        <v>1556</v>
      </c>
      <c r="G1624" s="54">
        <v>796</v>
      </c>
      <c r="H1624" s="54" t="s">
        <v>61</v>
      </c>
      <c r="I1624" s="59">
        <v>20</v>
      </c>
      <c r="J1624" s="6">
        <v>80439000000</v>
      </c>
      <c r="K1624" s="54" t="s">
        <v>34</v>
      </c>
      <c r="L1624" s="59">
        <v>17905.099999999999</v>
      </c>
      <c r="M1624" s="231"/>
      <c r="N1624" s="232"/>
      <c r="O1624" s="46" t="s">
        <v>3657</v>
      </c>
      <c r="P1624" s="234"/>
      <c r="Q1624" s="234"/>
    </row>
    <row r="1625" spans="1:17" ht="38.25" x14ac:dyDescent="0.2">
      <c r="A1625" s="54">
        <v>1610</v>
      </c>
      <c r="B1625" s="4" t="s">
        <v>140</v>
      </c>
      <c r="C1625" s="61" t="s">
        <v>1380</v>
      </c>
      <c r="D1625" s="54">
        <v>2618151</v>
      </c>
      <c r="E1625" s="5" t="s">
        <v>1560</v>
      </c>
      <c r="F1625" s="4" t="s">
        <v>1556</v>
      </c>
      <c r="G1625" s="54">
        <v>796</v>
      </c>
      <c r="H1625" s="54" t="s">
        <v>61</v>
      </c>
      <c r="I1625" s="59">
        <v>20</v>
      </c>
      <c r="J1625" s="6">
        <v>80439000000</v>
      </c>
      <c r="K1625" s="54" t="s">
        <v>34</v>
      </c>
      <c r="L1625" s="59">
        <v>16899.98</v>
      </c>
      <c r="M1625" s="231"/>
      <c r="N1625" s="232"/>
      <c r="O1625" s="46" t="s">
        <v>3657</v>
      </c>
      <c r="P1625" s="234"/>
      <c r="Q1625" s="234"/>
    </row>
    <row r="1626" spans="1:17" ht="38.25" x14ac:dyDescent="0.2">
      <c r="A1626" s="54">
        <v>1611</v>
      </c>
      <c r="B1626" s="4" t="s">
        <v>140</v>
      </c>
      <c r="C1626" s="61" t="s">
        <v>1380</v>
      </c>
      <c r="D1626" s="54">
        <v>2618151</v>
      </c>
      <c r="E1626" s="5" t="s">
        <v>1561</v>
      </c>
      <c r="F1626" s="4" t="s">
        <v>1556</v>
      </c>
      <c r="G1626" s="54">
        <v>796</v>
      </c>
      <c r="H1626" s="54" t="s">
        <v>61</v>
      </c>
      <c r="I1626" s="59">
        <v>20</v>
      </c>
      <c r="J1626" s="6">
        <v>80439000000</v>
      </c>
      <c r="K1626" s="54" t="s">
        <v>34</v>
      </c>
      <c r="L1626" s="59">
        <v>16405.79</v>
      </c>
      <c r="M1626" s="231"/>
      <c r="N1626" s="232"/>
      <c r="O1626" s="46" t="s">
        <v>3657</v>
      </c>
      <c r="P1626" s="234"/>
      <c r="Q1626" s="234"/>
    </row>
    <row r="1627" spans="1:17" ht="38.25" x14ac:dyDescent="0.2">
      <c r="A1627" s="54">
        <v>1612</v>
      </c>
      <c r="B1627" s="4" t="s">
        <v>140</v>
      </c>
      <c r="C1627" s="61" t="s">
        <v>1380</v>
      </c>
      <c r="D1627" s="54">
        <v>2618156</v>
      </c>
      <c r="E1627" s="5" t="s">
        <v>1562</v>
      </c>
      <c r="F1627" s="4"/>
      <c r="G1627" s="54">
        <v>796</v>
      </c>
      <c r="H1627" s="54" t="s">
        <v>61</v>
      </c>
      <c r="I1627" s="59">
        <v>20</v>
      </c>
      <c r="J1627" s="6">
        <v>80439000000</v>
      </c>
      <c r="K1627" s="54" t="s">
        <v>34</v>
      </c>
      <c r="L1627" s="59">
        <v>1681.03</v>
      </c>
      <c r="M1627" s="231"/>
      <c r="N1627" s="232"/>
      <c r="O1627" s="46" t="s">
        <v>3657</v>
      </c>
      <c r="P1627" s="234"/>
      <c r="Q1627" s="234"/>
    </row>
    <row r="1628" spans="1:17" ht="38.25" x14ac:dyDescent="0.2">
      <c r="A1628" s="54">
        <v>1613</v>
      </c>
      <c r="B1628" s="4" t="s">
        <v>140</v>
      </c>
      <c r="C1628" s="61" t="s">
        <v>1380</v>
      </c>
      <c r="D1628" s="54">
        <v>2618156</v>
      </c>
      <c r="E1628" s="5" t="s">
        <v>1563</v>
      </c>
      <c r="F1628" s="4" t="s">
        <v>1564</v>
      </c>
      <c r="G1628" s="54">
        <v>796</v>
      </c>
      <c r="H1628" s="54" t="s">
        <v>61</v>
      </c>
      <c r="I1628" s="59">
        <v>10</v>
      </c>
      <c r="J1628" s="6">
        <v>80439000000</v>
      </c>
      <c r="K1628" s="54" t="s">
        <v>34</v>
      </c>
      <c r="L1628" s="59">
        <v>151062.84</v>
      </c>
      <c r="M1628" s="231"/>
      <c r="N1628" s="232"/>
      <c r="O1628" s="46" t="s">
        <v>3657</v>
      </c>
      <c r="P1628" s="234"/>
      <c r="Q1628" s="234"/>
    </row>
    <row r="1629" spans="1:17" ht="38.25" x14ac:dyDescent="0.2">
      <c r="A1629" s="54">
        <v>1614</v>
      </c>
      <c r="B1629" s="4" t="s">
        <v>140</v>
      </c>
      <c r="C1629" s="61" t="s">
        <v>1380</v>
      </c>
      <c r="D1629" s="54">
        <v>2618154</v>
      </c>
      <c r="E1629" s="5" t="s">
        <v>1565</v>
      </c>
      <c r="F1629" s="4" t="s">
        <v>1397</v>
      </c>
      <c r="G1629" s="54">
        <v>796</v>
      </c>
      <c r="H1629" s="54" t="s">
        <v>61</v>
      </c>
      <c r="I1629" s="59">
        <v>5</v>
      </c>
      <c r="J1629" s="6">
        <v>80439000000</v>
      </c>
      <c r="K1629" s="54" t="s">
        <v>34</v>
      </c>
      <c r="L1629" s="59">
        <v>1214</v>
      </c>
      <c r="M1629" s="231"/>
      <c r="N1629" s="232"/>
      <c r="O1629" s="46" t="s">
        <v>3657</v>
      </c>
      <c r="P1629" s="234"/>
      <c r="Q1629" s="234"/>
    </row>
    <row r="1630" spans="1:17" ht="38.25" x14ac:dyDescent="0.2">
      <c r="A1630" s="54">
        <v>1615</v>
      </c>
      <c r="B1630" s="4" t="s">
        <v>140</v>
      </c>
      <c r="C1630" s="61" t="s">
        <v>1380</v>
      </c>
      <c r="D1630" s="54">
        <v>2618155</v>
      </c>
      <c r="E1630" s="5" t="s">
        <v>1566</v>
      </c>
      <c r="F1630" s="4" t="s">
        <v>1397</v>
      </c>
      <c r="G1630" s="54">
        <v>796</v>
      </c>
      <c r="H1630" s="54" t="s">
        <v>61</v>
      </c>
      <c r="I1630" s="59">
        <v>10</v>
      </c>
      <c r="J1630" s="6">
        <v>80439000000</v>
      </c>
      <c r="K1630" s="54" t="s">
        <v>34</v>
      </c>
      <c r="L1630" s="59">
        <v>16699.650000000001</v>
      </c>
      <c r="M1630" s="231"/>
      <c r="N1630" s="232"/>
      <c r="O1630" s="46" t="s">
        <v>3657</v>
      </c>
      <c r="P1630" s="234"/>
      <c r="Q1630" s="234"/>
    </row>
    <row r="1631" spans="1:17" ht="38.25" x14ac:dyDescent="0.2">
      <c r="A1631" s="54">
        <v>1616</v>
      </c>
      <c r="B1631" s="4" t="s">
        <v>140</v>
      </c>
      <c r="C1631" s="61" t="s">
        <v>415</v>
      </c>
      <c r="D1631" s="54">
        <v>2947230</v>
      </c>
      <c r="E1631" s="5" t="s">
        <v>1567</v>
      </c>
      <c r="F1631" s="4"/>
      <c r="G1631" s="54">
        <v>796</v>
      </c>
      <c r="H1631" s="54" t="s">
        <v>61</v>
      </c>
      <c r="I1631" s="59">
        <v>1</v>
      </c>
      <c r="J1631" s="6">
        <v>80439000000</v>
      </c>
      <c r="K1631" s="54" t="s">
        <v>34</v>
      </c>
      <c r="L1631" s="59">
        <v>797.81</v>
      </c>
      <c r="M1631" s="231"/>
      <c r="N1631" s="232"/>
      <c r="O1631" s="46" t="s">
        <v>3657</v>
      </c>
      <c r="P1631" s="234"/>
      <c r="Q1631" s="234"/>
    </row>
    <row r="1632" spans="1:17" ht="38.25" x14ac:dyDescent="0.2">
      <c r="A1632" s="54">
        <v>1617</v>
      </c>
      <c r="B1632" s="4" t="s">
        <v>140</v>
      </c>
      <c r="C1632" s="61" t="s">
        <v>1380</v>
      </c>
      <c r="D1632" s="54">
        <v>2618250</v>
      </c>
      <c r="E1632" s="5" t="s">
        <v>1568</v>
      </c>
      <c r="F1632" s="4" t="s">
        <v>1397</v>
      </c>
      <c r="G1632" s="54">
        <v>796</v>
      </c>
      <c r="H1632" s="54" t="s">
        <v>61</v>
      </c>
      <c r="I1632" s="59">
        <v>4</v>
      </c>
      <c r="J1632" s="6">
        <v>80439000000</v>
      </c>
      <c r="K1632" s="54" t="s">
        <v>34</v>
      </c>
      <c r="L1632" s="59">
        <v>3769.2</v>
      </c>
      <c r="M1632" s="231"/>
      <c r="N1632" s="232"/>
      <c r="O1632" s="46" t="s">
        <v>3657</v>
      </c>
      <c r="P1632" s="234"/>
      <c r="Q1632" s="234"/>
    </row>
    <row r="1633" spans="1:17" ht="38.25" x14ac:dyDescent="0.2">
      <c r="A1633" s="54">
        <v>1618</v>
      </c>
      <c r="B1633" s="4" t="s">
        <v>140</v>
      </c>
      <c r="C1633" s="61" t="s">
        <v>1380</v>
      </c>
      <c r="D1633" s="54">
        <v>2618250</v>
      </c>
      <c r="E1633" s="5" t="s">
        <v>1569</v>
      </c>
      <c r="F1633" s="4" t="s">
        <v>1397</v>
      </c>
      <c r="G1633" s="54">
        <v>796</v>
      </c>
      <c r="H1633" s="54" t="s">
        <v>61</v>
      </c>
      <c r="I1633" s="59">
        <v>6</v>
      </c>
      <c r="J1633" s="6">
        <v>80439000000</v>
      </c>
      <c r="K1633" s="54" t="s">
        <v>34</v>
      </c>
      <c r="L1633" s="59">
        <v>659.61</v>
      </c>
      <c r="M1633" s="231"/>
      <c r="N1633" s="232"/>
      <c r="O1633" s="46" t="s">
        <v>3657</v>
      </c>
      <c r="P1633" s="234"/>
      <c r="Q1633" s="234"/>
    </row>
    <row r="1634" spans="1:17" ht="38.25" x14ac:dyDescent="0.2">
      <c r="A1634" s="54">
        <v>1619</v>
      </c>
      <c r="B1634" s="4" t="s">
        <v>140</v>
      </c>
      <c r="C1634" s="61" t="s">
        <v>33</v>
      </c>
      <c r="D1634" s="54">
        <v>3330197</v>
      </c>
      <c r="E1634" s="5" t="s">
        <v>1576</v>
      </c>
      <c r="F1634" s="4"/>
      <c r="G1634" s="54">
        <v>796</v>
      </c>
      <c r="H1634" s="54" t="s">
        <v>61</v>
      </c>
      <c r="I1634" s="59">
        <v>2</v>
      </c>
      <c r="J1634" s="6">
        <v>80439000000</v>
      </c>
      <c r="K1634" s="54" t="s">
        <v>34</v>
      </c>
      <c r="L1634" s="59">
        <v>183.05</v>
      </c>
      <c r="M1634" s="231"/>
      <c r="N1634" s="232"/>
      <c r="O1634" s="46" t="s">
        <v>3657</v>
      </c>
      <c r="P1634" s="234"/>
      <c r="Q1634" s="234"/>
    </row>
    <row r="1635" spans="1:17" ht="38.25" customHeight="1" x14ac:dyDescent="0.2">
      <c r="A1635" s="54">
        <v>1620</v>
      </c>
      <c r="B1635" s="4" t="s">
        <v>140</v>
      </c>
      <c r="C1635" s="61" t="s">
        <v>22</v>
      </c>
      <c r="D1635" s="54">
        <v>2929331</v>
      </c>
      <c r="E1635" s="5" t="s">
        <v>1572</v>
      </c>
      <c r="F1635" s="4"/>
      <c r="G1635" s="54">
        <v>796</v>
      </c>
      <c r="H1635" s="54" t="s">
        <v>61</v>
      </c>
      <c r="I1635" s="59">
        <v>1</v>
      </c>
      <c r="J1635" s="6">
        <v>80439000000</v>
      </c>
      <c r="K1635" s="54" t="s">
        <v>34</v>
      </c>
      <c r="L1635" s="59">
        <v>76932.09</v>
      </c>
      <c r="M1635" s="231">
        <f>SUM(L1635:L1650)</f>
        <v>2195383.92</v>
      </c>
      <c r="N1635" s="232" t="s">
        <v>3767</v>
      </c>
      <c r="O1635" s="46">
        <v>42036</v>
      </c>
      <c r="P1635" s="234" t="s">
        <v>3781</v>
      </c>
      <c r="Q1635" s="234" t="s">
        <v>3640</v>
      </c>
    </row>
    <row r="1636" spans="1:17" ht="38.25" x14ac:dyDescent="0.2">
      <c r="A1636" s="54">
        <v>1621</v>
      </c>
      <c r="B1636" s="4" t="s">
        <v>140</v>
      </c>
      <c r="C1636" s="61" t="s">
        <v>3793</v>
      </c>
      <c r="D1636" s="54">
        <v>2929331</v>
      </c>
      <c r="E1636" s="5" t="s">
        <v>1573</v>
      </c>
      <c r="F1636" s="4"/>
      <c r="G1636" s="54">
        <v>796</v>
      </c>
      <c r="H1636" s="54" t="s">
        <v>61</v>
      </c>
      <c r="I1636" s="59">
        <v>1</v>
      </c>
      <c r="J1636" s="6">
        <v>80439000000</v>
      </c>
      <c r="K1636" s="54" t="s">
        <v>34</v>
      </c>
      <c r="L1636" s="59">
        <v>296597.45</v>
      </c>
      <c r="M1636" s="231"/>
      <c r="N1636" s="232"/>
      <c r="O1636" s="46" t="s">
        <v>3657</v>
      </c>
      <c r="P1636" s="234"/>
      <c r="Q1636" s="234"/>
    </row>
    <row r="1637" spans="1:17" ht="38.25" x14ac:dyDescent="0.2">
      <c r="A1637" s="54">
        <v>1622</v>
      </c>
      <c r="B1637" s="4" t="s">
        <v>140</v>
      </c>
      <c r="C1637" s="61" t="s">
        <v>3794</v>
      </c>
      <c r="D1637" s="54">
        <v>3312150</v>
      </c>
      <c r="E1637" s="5" t="s">
        <v>1574</v>
      </c>
      <c r="F1637" s="4"/>
      <c r="G1637" s="54">
        <v>796</v>
      </c>
      <c r="H1637" s="54" t="s">
        <v>61</v>
      </c>
      <c r="I1637" s="59">
        <v>1</v>
      </c>
      <c r="J1637" s="6">
        <v>80439000000</v>
      </c>
      <c r="K1637" s="54" t="s">
        <v>34</v>
      </c>
      <c r="L1637" s="59">
        <v>74703.45</v>
      </c>
      <c r="M1637" s="231"/>
      <c r="N1637" s="232"/>
      <c r="O1637" s="46" t="s">
        <v>3657</v>
      </c>
      <c r="P1637" s="234"/>
      <c r="Q1637" s="234"/>
    </row>
    <row r="1638" spans="1:17" ht="38.25" x14ac:dyDescent="0.2">
      <c r="A1638" s="54">
        <v>1623</v>
      </c>
      <c r="B1638" s="4" t="s">
        <v>140</v>
      </c>
      <c r="C1638" s="61" t="s">
        <v>3793</v>
      </c>
      <c r="D1638" s="54">
        <v>3312150</v>
      </c>
      <c r="E1638" s="5" t="s">
        <v>1575</v>
      </c>
      <c r="F1638" s="4"/>
      <c r="G1638" s="54">
        <v>796</v>
      </c>
      <c r="H1638" s="54" t="s">
        <v>61</v>
      </c>
      <c r="I1638" s="59">
        <v>1</v>
      </c>
      <c r="J1638" s="6">
        <v>80439000000</v>
      </c>
      <c r="K1638" s="54" t="s">
        <v>34</v>
      </c>
      <c r="L1638" s="59">
        <v>86775.360000000001</v>
      </c>
      <c r="M1638" s="231"/>
      <c r="N1638" s="232"/>
      <c r="O1638" s="46" t="s">
        <v>3657</v>
      </c>
      <c r="P1638" s="234"/>
      <c r="Q1638" s="234"/>
    </row>
    <row r="1639" spans="1:17" ht="38.25" x14ac:dyDescent="0.2">
      <c r="A1639" s="54">
        <v>1624</v>
      </c>
      <c r="B1639" s="4" t="s">
        <v>140</v>
      </c>
      <c r="C1639" s="61" t="s">
        <v>415</v>
      </c>
      <c r="D1639" s="54">
        <v>2947230</v>
      </c>
      <c r="E1639" s="5" t="s">
        <v>1601</v>
      </c>
      <c r="F1639" s="4"/>
      <c r="G1639" s="54">
        <v>796</v>
      </c>
      <c r="H1639" s="54" t="s">
        <v>61</v>
      </c>
      <c r="I1639" s="59">
        <v>3</v>
      </c>
      <c r="J1639" s="6">
        <v>80439000000</v>
      </c>
      <c r="K1639" s="54" t="s">
        <v>34</v>
      </c>
      <c r="L1639" s="59">
        <v>17185.25</v>
      </c>
      <c r="M1639" s="231"/>
      <c r="N1639" s="232"/>
      <c r="O1639" s="46" t="s">
        <v>3657</v>
      </c>
      <c r="P1639" s="234"/>
      <c r="Q1639" s="234"/>
    </row>
    <row r="1640" spans="1:17" ht="63.75" x14ac:dyDescent="0.2">
      <c r="A1640" s="54">
        <v>1625</v>
      </c>
      <c r="B1640" s="4" t="s">
        <v>140</v>
      </c>
      <c r="C1640" s="61" t="s">
        <v>415</v>
      </c>
      <c r="D1640" s="54">
        <v>2947230</v>
      </c>
      <c r="E1640" s="5" t="s">
        <v>1602</v>
      </c>
      <c r="F1640" s="4" t="s">
        <v>1603</v>
      </c>
      <c r="G1640" s="54">
        <v>796</v>
      </c>
      <c r="H1640" s="54" t="s">
        <v>61</v>
      </c>
      <c r="I1640" s="59">
        <v>3</v>
      </c>
      <c r="J1640" s="6">
        <v>80439000000</v>
      </c>
      <c r="K1640" s="54" t="s">
        <v>34</v>
      </c>
      <c r="L1640" s="59">
        <v>34347.019999999997</v>
      </c>
      <c r="M1640" s="231"/>
      <c r="N1640" s="232"/>
      <c r="O1640" s="46" t="s">
        <v>3657</v>
      </c>
      <c r="P1640" s="234"/>
      <c r="Q1640" s="234"/>
    </row>
    <row r="1641" spans="1:17" ht="38.25" x14ac:dyDescent="0.2">
      <c r="A1641" s="54">
        <v>1626</v>
      </c>
      <c r="B1641" s="4" t="s">
        <v>140</v>
      </c>
      <c r="C1641" s="61" t="s">
        <v>22</v>
      </c>
      <c r="D1641" s="54">
        <v>3612184</v>
      </c>
      <c r="E1641" s="5" t="s">
        <v>1605</v>
      </c>
      <c r="F1641" s="4"/>
      <c r="G1641" s="54">
        <v>796</v>
      </c>
      <c r="H1641" s="54" t="s">
        <v>61</v>
      </c>
      <c r="I1641" s="59">
        <v>1</v>
      </c>
      <c r="J1641" s="6">
        <v>80439000000</v>
      </c>
      <c r="K1641" s="54" t="s">
        <v>34</v>
      </c>
      <c r="L1641" s="59">
        <v>59516.85</v>
      </c>
      <c r="M1641" s="231"/>
      <c r="N1641" s="232"/>
      <c r="O1641" s="46" t="s">
        <v>3657</v>
      </c>
      <c r="P1641" s="234"/>
      <c r="Q1641" s="234"/>
    </row>
    <row r="1642" spans="1:17" ht="38.25" x14ac:dyDescent="0.2">
      <c r="A1642" s="54">
        <v>1627</v>
      </c>
      <c r="B1642" s="4" t="s">
        <v>140</v>
      </c>
      <c r="C1642" s="61" t="s">
        <v>22</v>
      </c>
      <c r="D1642" s="54">
        <v>3612420</v>
      </c>
      <c r="E1642" s="5" t="s">
        <v>1606</v>
      </c>
      <c r="F1642" s="4"/>
      <c r="G1642" s="54">
        <v>796</v>
      </c>
      <c r="H1642" s="54" t="s">
        <v>61</v>
      </c>
      <c r="I1642" s="59">
        <v>6</v>
      </c>
      <c r="J1642" s="6">
        <v>80439000000</v>
      </c>
      <c r="K1642" s="54" t="s">
        <v>34</v>
      </c>
      <c r="L1642" s="59">
        <v>234259.55</v>
      </c>
      <c r="M1642" s="231"/>
      <c r="N1642" s="232"/>
      <c r="O1642" s="46" t="s">
        <v>3657</v>
      </c>
      <c r="P1642" s="234"/>
      <c r="Q1642" s="234"/>
    </row>
    <row r="1643" spans="1:17" ht="38.25" x14ac:dyDescent="0.2">
      <c r="A1643" s="54">
        <v>1628</v>
      </c>
      <c r="B1643" s="4" t="s">
        <v>140</v>
      </c>
      <c r="C1643" s="61" t="s">
        <v>22</v>
      </c>
      <c r="D1643" s="54">
        <v>3611580</v>
      </c>
      <c r="E1643" s="5" t="s">
        <v>1607</v>
      </c>
      <c r="F1643" s="4"/>
      <c r="G1643" s="54">
        <v>796</v>
      </c>
      <c r="H1643" s="54" t="s">
        <v>61</v>
      </c>
      <c r="I1643" s="59">
        <v>6</v>
      </c>
      <c r="J1643" s="6">
        <v>80439000000</v>
      </c>
      <c r="K1643" s="54" t="s">
        <v>34</v>
      </c>
      <c r="L1643" s="59">
        <v>143270.5</v>
      </c>
      <c r="M1643" s="231"/>
      <c r="N1643" s="232"/>
      <c r="O1643" s="46" t="s">
        <v>3657</v>
      </c>
      <c r="P1643" s="234"/>
      <c r="Q1643" s="234"/>
    </row>
    <row r="1644" spans="1:17" ht="38.25" x14ac:dyDescent="0.2">
      <c r="A1644" s="54">
        <v>1629</v>
      </c>
      <c r="B1644" s="4" t="s">
        <v>140</v>
      </c>
      <c r="C1644" s="61" t="s">
        <v>22</v>
      </c>
      <c r="D1644" s="54">
        <v>3611580</v>
      </c>
      <c r="E1644" s="5" t="s">
        <v>1608</v>
      </c>
      <c r="F1644" s="4"/>
      <c r="G1644" s="54">
        <v>796</v>
      </c>
      <c r="H1644" s="54" t="s">
        <v>61</v>
      </c>
      <c r="I1644" s="59">
        <v>6</v>
      </c>
      <c r="J1644" s="6">
        <v>80439000000</v>
      </c>
      <c r="K1644" s="54" t="s">
        <v>34</v>
      </c>
      <c r="L1644" s="59">
        <v>143276.78</v>
      </c>
      <c r="M1644" s="231"/>
      <c r="N1644" s="232"/>
      <c r="O1644" s="46" t="s">
        <v>3657</v>
      </c>
      <c r="P1644" s="234"/>
      <c r="Q1644" s="234"/>
    </row>
    <row r="1645" spans="1:17" ht="38.25" x14ac:dyDescent="0.2">
      <c r="A1645" s="54">
        <v>1630</v>
      </c>
      <c r="B1645" s="4" t="s">
        <v>140</v>
      </c>
      <c r="C1645" s="61" t="s">
        <v>22</v>
      </c>
      <c r="D1645" s="54">
        <v>3612420</v>
      </c>
      <c r="E1645" s="5" t="s">
        <v>1609</v>
      </c>
      <c r="F1645" s="4"/>
      <c r="G1645" s="54">
        <v>796</v>
      </c>
      <c r="H1645" s="54" t="s">
        <v>61</v>
      </c>
      <c r="I1645" s="59">
        <v>1</v>
      </c>
      <c r="J1645" s="6">
        <v>80439000000</v>
      </c>
      <c r="K1645" s="54" t="s">
        <v>34</v>
      </c>
      <c r="L1645" s="59">
        <v>15734.57</v>
      </c>
      <c r="M1645" s="231"/>
      <c r="N1645" s="232"/>
      <c r="O1645" s="46" t="s">
        <v>3657</v>
      </c>
      <c r="P1645" s="234"/>
      <c r="Q1645" s="234"/>
    </row>
    <row r="1646" spans="1:17" ht="38.25" x14ac:dyDescent="0.2">
      <c r="A1646" s="54">
        <v>1631</v>
      </c>
      <c r="B1646" s="4" t="s">
        <v>140</v>
      </c>
      <c r="C1646" s="61" t="s">
        <v>22</v>
      </c>
      <c r="D1646" s="54">
        <v>3612420</v>
      </c>
      <c r="E1646" s="5" t="s">
        <v>1610</v>
      </c>
      <c r="F1646" s="4"/>
      <c r="G1646" s="54">
        <v>796</v>
      </c>
      <c r="H1646" s="54" t="s">
        <v>61</v>
      </c>
      <c r="I1646" s="59">
        <v>2</v>
      </c>
      <c r="J1646" s="6">
        <v>80439000000</v>
      </c>
      <c r="K1646" s="54" t="s">
        <v>34</v>
      </c>
      <c r="L1646" s="59">
        <v>395056.2</v>
      </c>
      <c r="M1646" s="231"/>
      <c r="N1646" s="232"/>
      <c r="O1646" s="46" t="s">
        <v>3657</v>
      </c>
      <c r="P1646" s="234"/>
      <c r="Q1646" s="234"/>
    </row>
    <row r="1647" spans="1:17" ht="38.25" x14ac:dyDescent="0.2">
      <c r="A1647" s="54">
        <v>1632</v>
      </c>
      <c r="B1647" s="4" t="s">
        <v>140</v>
      </c>
      <c r="C1647" s="61" t="s">
        <v>22</v>
      </c>
      <c r="D1647" s="54">
        <v>3612420</v>
      </c>
      <c r="E1647" s="5" t="s">
        <v>1611</v>
      </c>
      <c r="F1647" s="4"/>
      <c r="G1647" s="54">
        <v>796</v>
      </c>
      <c r="H1647" s="54" t="s">
        <v>61</v>
      </c>
      <c r="I1647" s="59">
        <v>3</v>
      </c>
      <c r="J1647" s="6">
        <v>80439000000</v>
      </c>
      <c r="K1647" s="54" t="s">
        <v>34</v>
      </c>
      <c r="L1647" s="59">
        <v>69734.720000000001</v>
      </c>
      <c r="M1647" s="231"/>
      <c r="N1647" s="232"/>
      <c r="O1647" s="46" t="s">
        <v>3657</v>
      </c>
      <c r="P1647" s="234"/>
      <c r="Q1647" s="234"/>
    </row>
    <row r="1648" spans="1:17" ht="38.25" x14ac:dyDescent="0.2">
      <c r="A1648" s="54">
        <v>1633</v>
      </c>
      <c r="B1648" s="4" t="s">
        <v>140</v>
      </c>
      <c r="C1648" s="61" t="s">
        <v>22</v>
      </c>
      <c r="D1648" s="54">
        <v>3612420</v>
      </c>
      <c r="E1648" s="5" t="s">
        <v>1612</v>
      </c>
      <c r="F1648" s="4"/>
      <c r="G1648" s="54">
        <v>796</v>
      </c>
      <c r="H1648" s="54" t="s">
        <v>61</v>
      </c>
      <c r="I1648" s="59">
        <v>3</v>
      </c>
      <c r="J1648" s="6">
        <v>80439000000</v>
      </c>
      <c r="K1648" s="54" t="s">
        <v>34</v>
      </c>
      <c r="L1648" s="59">
        <v>54202.92</v>
      </c>
      <c r="M1648" s="231"/>
      <c r="N1648" s="232"/>
      <c r="O1648" s="46" t="s">
        <v>3657</v>
      </c>
      <c r="P1648" s="234"/>
      <c r="Q1648" s="234"/>
    </row>
    <row r="1649" spans="1:17" ht="38.25" x14ac:dyDescent="0.2">
      <c r="A1649" s="54">
        <v>1634</v>
      </c>
      <c r="B1649" s="4" t="s">
        <v>140</v>
      </c>
      <c r="C1649" s="61" t="s">
        <v>22</v>
      </c>
      <c r="D1649" s="54">
        <v>3612184</v>
      </c>
      <c r="E1649" s="5" t="s">
        <v>1613</v>
      </c>
      <c r="F1649" s="4"/>
      <c r="G1649" s="54">
        <v>796</v>
      </c>
      <c r="H1649" s="54" t="s">
        <v>61</v>
      </c>
      <c r="I1649" s="59">
        <v>3</v>
      </c>
      <c r="J1649" s="6">
        <v>80439000000</v>
      </c>
      <c r="K1649" s="54" t="s">
        <v>34</v>
      </c>
      <c r="L1649" s="59">
        <v>98735.01</v>
      </c>
      <c r="M1649" s="231"/>
      <c r="N1649" s="232"/>
      <c r="O1649" s="46" t="s">
        <v>3657</v>
      </c>
      <c r="P1649" s="234"/>
      <c r="Q1649" s="234"/>
    </row>
    <row r="1650" spans="1:17" ht="38.25" x14ac:dyDescent="0.2">
      <c r="A1650" s="54">
        <v>1635</v>
      </c>
      <c r="B1650" s="4" t="s">
        <v>140</v>
      </c>
      <c r="C1650" s="61" t="s">
        <v>22</v>
      </c>
      <c r="D1650" s="54">
        <v>3612420</v>
      </c>
      <c r="E1650" s="5" t="s">
        <v>1618</v>
      </c>
      <c r="F1650" s="4"/>
      <c r="G1650" s="54">
        <v>796</v>
      </c>
      <c r="H1650" s="54" t="s">
        <v>61</v>
      </c>
      <c r="I1650" s="59">
        <v>2</v>
      </c>
      <c r="J1650" s="6">
        <v>80439000000</v>
      </c>
      <c r="K1650" s="54" t="s">
        <v>34</v>
      </c>
      <c r="L1650" s="59">
        <v>395056.2</v>
      </c>
      <c r="M1650" s="231"/>
      <c r="N1650" s="232"/>
      <c r="O1650" s="46" t="s">
        <v>3657</v>
      </c>
      <c r="P1650" s="234"/>
      <c r="Q1650" s="234"/>
    </row>
    <row r="1651" spans="1:17" ht="38.25" x14ac:dyDescent="0.2">
      <c r="A1651" s="54">
        <v>1636</v>
      </c>
      <c r="B1651" s="4" t="s">
        <v>140</v>
      </c>
      <c r="C1651" s="61" t="s">
        <v>415</v>
      </c>
      <c r="D1651" s="54">
        <v>2947230</v>
      </c>
      <c r="E1651" s="5" t="s">
        <v>1580</v>
      </c>
      <c r="F1651" s="4" t="s">
        <v>1581</v>
      </c>
      <c r="G1651" s="54">
        <v>796</v>
      </c>
      <c r="H1651" s="54" t="s">
        <v>61</v>
      </c>
      <c r="I1651" s="59">
        <v>1</v>
      </c>
      <c r="J1651" s="6">
        <v>80439000000</v>
      </c>
      <c r="K1651" s="54" t="s">
        <v>34</v>
      </c>
      <c r="L1651" s="59">
        <v>45112.93</v>
      </c>
      <c r="M1651" s="231">
        <f>SUM(L1651:L1660)</f>
        <v>141234.27000000002</v>
      </c>
      <c r="N1651" s="232" t="s">
        <v>4312</v>
      </c>
      <c r="O1651" s="46">
        <v>42095</v>
      </c>
      <c r="P1651" s="234" t="s">
        <v>3781</v>
      </c>
      <c r="Q1651" s="234" t="s">
        <v>3640</v>
      </c>
    </row>
    <row r="1652" spans="1:17" ht="38.25" x14ac:dyDescent="0.2">
      <c r="A1652" s="54">
        <v>1637</v>
      </c>
      <c r="B1652" s="4" t="s">
        <v>140</v>
      </c>
      <c r="C1652" s="61" t="s">
        <v>15</v>
      </c>
      <c r="D1652" s="54">
        <v>3315519</v>
      </c>
      <c r="E1652" s="5" t="s">
        <v>1582</v>
      </c>
      <c r="F1652" s="4"/>
      <c r="G1652" s="54">
        <v>796</v>
      </c>
      <c r="H1652" s="54" t="s">
        <v>61</v>
      </c>
      <c r="I1652" s="59">
        <v>3</v>
      </c>
      <c r="J1652" s="6">
        <v>80439000000</v>
      </c>
      <c r="K1652" s="54" t="s">
        <v>34</v>
      </c>
      <c r="L1652" s="59">
        <v>618.59</v>
      </c>
      <c r="M1652" s="231"/>
      <c r="N1652" s="232"/>
      <c r="O1652" s="46">
        <v>42095</v>
      </c>
      <c r="P1652" s="234"/>
      <c r="Q1652" s="234"/>
    </row>
    <row r="1653" spans="1:17" ht="38.25" x14ac:dyDescent="0.2">
      <c r="A1653" s="54">
        <v>1638</v>
      </c>
      <c r="B1653" s="4" t="s">
        <v>140</v>
      </c>
      <c r="C1653" s="61" t="s">
        <v>15</v>
      </c>
      <c r="D1653" s="54">
        <v>3315519</v>
      </c>
      <c r="E1653" s="5" t="s">
        <v>1583</v>
      </c>
      <c r="F1653" s="4"/>
      <c r="G1653" s="54">
        <v>796</v>
      </c>
      <c r="H1653" s="54" t="s">
        <v>61</v>
      </c>
      <c r="I1653" s="59">
        <v>4</v>
      </c>
      <c r="J1653" s="6">
        <v>80439000000</v>
      </c>
      <c r="K1653" s="54" t="s">
        <v>34</v>
      </c>
      <c r="L1653" s="59">
        <v>7657.76</v>
      </c>
      <c r="M1653" s="231"/>
      <c r="N1653" s="232"/>
      <c r="O1653" s="46">
        <v>42095</v>
      </c>
      <c r="P1653" s="234"/>
      <c r="Q1653" s="234"/>
    </row>
    <row r="1654" spans="1:17" ht="38.25" x14ac:dyDescent="0.2">
      <c r="A1654" s="54">
        <v>1639</v>
      </c>
      <c r="B1654" s="4" t="s">
        <v>140</v>
      </c>
      <c r="C1654" s="61" t="s">
        <v>15</v>
      </c>
      <c r="D1654" s="54">
        <v>3315519</v>
      </c>
      <c r="E1654" s="5" t="s">
        <v>1584</v>
      </c>
      <c r="F1654" s="4"/>
      <c r="G1654" s="54">
        <v>796</v>
      </c>
      <c r="H1654" s="54" t="s">
        <v>61</v>
      </c>
      <c r="I1654" s="59">
        <v>4</v>
      </c>
      <c r="J1654" s="6">
        <v>80439000000</v>
      </c>
      <c r="K1654" s="54" t="s">
        <v>34</v>
      </c>
      <c r="L1654" s="59">
        <v>7657.76</v>
      </c>
      <c r="M1654" s="231"/>
      <c r="N1654" s="232"/>
      <c r="O1654" s="46">
        <v>42095</v>
      </c>
      <c r="P1654" s="234"/>
      <c r="Q1654" s="234"/>
    </row>
    <row r="1655" spans="1:17" ht="38.25" x14ac:dyDescent="0.2">
      <c r="A1655" s="54">
        <v>1640</v>
      </c>
      <c r="B1655" s="4" t="s">
        <v>140</v>
      </c>
      <c r="C1655" s="61" t="s">
        <v>15</v>
      </c>
      <c r="D1655" s="54">
        <v>3315519</v>
      </c>
      <c r="E1655" s="5" t="s">
        <v>1585</v>
      </c>
      <c r="F1655" s="4" t="s">
        <v>1586</v>
      </c>
      <c r="G1655" s="54">
        <v>796</v>
      </c>
      <c r="H1655" s="54" t="s">
        <v>61</v>
      </c>
      <c r="I1655" s="59">
        <v>2</v>
      </c>
      <c r="J1655" s="6">
        <v>80439000000</v>
      </c>
      <c r="K1655" s="54" t="s">
        <v>34</v>
      </c>
      <c r="L1655" s="59">
        <v>3829.93</v>
      </c>
      <c r="M1655" s="231"/>
      <c r="N1655" s="232"/>
      <c r="O1655" s="46">
        <v>42095</v>
      </c>
      <c r="P1655" s="234"/>
      <c r="Q1655" s="234"/>
    </row>
    <row r="1656" spans="1:17" ht="38.25" x14ac:dyDescent="0.2">
      <c r="A1656" s="54">
        <v>1641</v>
      </c>
      <c r="B1656" s="4" t="s">
        <v>140</v>
      </c>
      <c r="C1656" s="61" t="s">
        <v>15</v>
      </c>
      <c r="D1656" s="54">
        <v>3315519</v>
      </c>
      <c r="E1656" s="5" t="s">
        <v>1582</v>
      </c>
      <c r="F1656" s="4" t="s">
        <v>1587</v>
      </c>
      <c r="G1656" s="54">
        <v>796</v>
      </c>
      <c r="H1656" s="54" t="s">
        <v>61</v>
      </c>
      <c r="I1656" s="59">
        <v>4</v>
      </c>
      <c r="J1656" s="6">
        <v>80439000000</v>
      </c>
      <c r="K1656" s="54" t="s">
        <v>34</v>
      </c>
      <c r="L1656" s="59">
        <v>7659.85</v>
      </c>
      <c r="M1656" s="231"/>
      <c r="N1656" s="232"/>
      <c r="O1656" s="46">
        <v>42095</v>
      </c>
      <c r="P1656" s="234"/>
      <c r="Q1656" s="234"/>
    </row>
    <row r="1657" spans="1:17" ht="38.25" x14ac:dyDescent="0.2">
      <c r="A1657" s="54">
        <v>1642</v>
      </c>
      <c r="B1657" s="4" t="s">
        <v>140</v>
      </c>
      <c r="C1657" s="61" t="s">
        <v>15</v>
      </c>
      <c r="D1657" s="54">
        <v>3315519</v>
      </c>
      <c r="E1657" s="5" t="s">
        <v>1588</v>
      </c>
      <c r="F1657" s="4" t="s">
        <v>1589</v>
      </c>
      <c r="G1657" s="54">
        <v>796</v>
      </c>
      <c r="H1657" s="54" t="s">
        <v>61</v>
      </c>
      <c r="I1657" s="59">
        <v>4</v>
      </c>
      <c r="J1657" s="6">
        <v>80439000000</v>
      </c>
      <c r="K1657" s="54" t="s">
        <v>34</v>
      </c>
      <c r="L1657" s="59">
        <v>15696.52</v>
      </c>
      <c r="M1657" s="231"/>
      <c r="N1657" s="232"/>
      <c r="O1657" s="46">
        <v>42095</v>
      </c>
      <c r="P1657" s="234"/>
      <c r="Q1657" s="234"/>
    </row>
    <row r="1658" spans="1:17" ht="38.25" x14ac:dyDescent="0.2">
      <c r="A1658" s="54">
        <v>1643</v>
      </c>
      <c r="B1658" s="4" t="s">
        <v>140</v>
      </c>
      <c r="C1658" s="61" t="s">
        <v>15</v>
      </c>
      <c r="D1658" s="54">
        <v>3313100</v>
      </c>
      <c r="E1658" s="5" t="s">
        <v>1590</v>
      </c>
      <c r="F1658" s="4" t="s">
        <v>1591</v>
      </c>
      <c r="G1658" s="54">
        <v>796</v>
      </c>
      <c r="H1658" s="54" t="s">
        <v>61</v>
      </c>
      <c r="I1658" s="59">
        <v>15</v>
      </c>
      <c r="J1658" s="6">
        <v>80439000000</v>
      </c>
      <c r="K1658" s="54" t="s">
        <v>34</v>
      </c>
      <c r="L1658" s="59">
        <v>3455.1</v>
      </c>
      <c r="M1658" s="231"/>
      <c r="N1658" s="232"/>
      <c r="O1658" s="46">
        <v>42095</v>
      </c>
      <c r="P1658" s="234"/>
      <c r="Q1658" s="234"/>
    </row>
    <row r="1659" spans="1:17" ht="38.25" x14ac:dyDescent="0.2">
      <c r="A1659" s="54">
        <v>1644</v>
      </c>
      <c r="B1659" s="4" t="s">
        <v>140</v>
      </c>
      <c r="C1659" s="61" t="s">
        <v>1592</v>
      </c>
      <c r="D1659" s="54">
        <v>3315662</v>
      </c>
      <c r="E1659" s="5" t="s">
        <v>1593</v>
      </c>
      <c r="F1659" s="4"/>
      <c r="G1659" s="54">
        <v>796</v>
      </c>
      <c r="H1659" s="54" t="s">
        <v>61</v>
      </c>
      <c r="I1659" s="59">
        <v>2</v>
      </c>
      <c r="J1659" s="6">
        <v>80439000000</v>
      </c>
      <c r="K1659" s="54" t="s">
        <v>34</v>
      </c>
      <c r="L1659" s="59">
        <v>42361.63</v>
      </c>
      <c r="M1659" s="231"/>
      <c r="N1659" s="232"/>
      <c r="O1659" s="46">
        <v>42095</v>
      </c>
      <c r="P1659" s="234"/>
      <c r="Q1659" s="234"/>
    </row>
    <row r="1660" spans="1:17" ht="38.25" x14ac:dyDescent="0.2">
      <c r="A1660" s="54">
        <v>1645</v>
      </c>
      <c r="B1660" s="4"/>
      <c r="C1660" s="61" t="s">
        <v>22</v>
      </c>
      <c r="D1660" s="54">
        <v>3612420</v>
      </c>
      <c r="E1660" s="5" t="s">
        <v>1577</v>
      </c>
      <c r="F1660" s="4"/>
      <c r="G1660" s="54">
        <v>796</v>
      </c>
      <c r="H1660" s="54" t="s">
        <v>61</v>
      </c>
      <c r="I1660" s="59">
        <v>1</v>
      </c>
      <c r="J1660" s="6">
        <v>80439000000</v>
      </c>
      <c r="K1660" s="54" t="s">
        <v>34</v>
      </c>
      <c r="L1660" s="59">
        <v>7184.2</v>
      </c>
      <c r="M1660" s="231"/>
      <c r="N1660" s="232"/>
      <c r="O1660" s="46">
        <v>42095</v>
      </c>
      <c r="P1660" s="234"/>
      <c r="Q1660" s="234"/>
    </row>
    <row r="1661" spans="1:17" ht="107.45" customHeight="1" x14ac:dyDescent="0.2">
      <c r="A1661" s="54">
        <v>1646</v>
      </c>
      <c r="B1661" s="4" t="s">
        <v>140</v>
      </c>
      <c r="C1661" s="61" t="s">
        <v>128</v>
      </c>
      <c r="D1661" s="54">
        <v>3313170</v>
      </c>
      <c r="E1661" s="5" t="s">
        <v>1594</v>
      </c>
      <c r="F1661" s="4"/>
      <c r="G1661" s="54">
        <v>796</v>
      </c>
      <c r="H1661" s="54" t="s">
        <v>61</v>
      </c>
      <c r="I1661" s="59">
        <v>1</v>
      </c>
      <c r="J1661" s="6">
        <v>80439000000</v>
      </c>
      <c r="K1661" s="54" t="s">
        <v>34</v>
      </c>
      <c r="L1661" s="59">
        <v>195696.86</v>
      </c>
      <c r="M1661" s="59">
        <f t="shared" ref="M1661:M1666" si="1">SUM(L1661)</f>
        <v>195696.86</v>
      </c>
      <c r="N1661" s="46" t="s">
        <v>3767</v>
      </c>
      <c r="O1661" s="46" t="s">
        <v>3672</v>
      </c>
      <c r="P1661" s="54" t="s">
        <v>3781</v>
      </c>
      <c r="Q1661" s="54" t="s">
        <v>3640</v>
      </c>
    </row>
    <row r="1662" spans="1:17" ht="63.75" x14ac:dyDescent="0.2">
      <c r="A1662" s="54">
        <v>1647</v>
      </c>
      <c r="B1662" s="4" t="s">
        <v>140</v>
      </c>
      <c r="C1662" s="61" t="s">
        <v>128</v>
      </c>
      <c r="D1662" s="54">
        <v>3313170</v>
      </c>
      <c r="E1662" s="5" t="s">
        <v>1595</v>
      </c>
      <c r="F1662" s="4"/>
      <c r="G1662" s="54">
        <v>796</v>
      </c>
      <c r="H1662" s="54" t="s">
        <v>61</v>
      </c>
      <c r="I1662" s="59">
        <v>1</v>
      </c>
      <c r="J1662" s="6">
        <v>80439000000</v>
      </c>
      <c r="K1662" s="54" t="s">
        <v>34</v>
      </c>
      <c r="L1662" s="59">
        <v>445689.58</v>
      </c>
      <c r="M1662" s="59">
        <f t="shared" si="1"/>
        <v>445689.58</v>
      </c>
      <c r="N1662" s="46" t="s">
        <v>3767</v>
      </c>
      <c r="O1662" s="46">
        <v>42125</v>
      </c>
      <c r="P1662" s="54" t="s">
        <v>3781</v>
      </c>
      <c r="Q1662" s="54" t="s">
        <v>3640</v>
      </c>
    </row>
    <row r="1663" spans="1:17" ht="63.75" x14ac:dyDescent="0.2">
      <c r="A1663" s="54">
        <v>1648</v>
      </c>
      <c r="B1663" s="4" t="s">
        <v>140</v>
      </c>
      <c r="C1663" s="61" t="s">
        <v>415</v>
      </c>
      <c r="D1663" s="54">
        <v>2947230</v>
      </c>
      <c r="E1663" s="5" t="s">
        <v>1596</v>
      </c>
      <c r="F1663" s="4"/>
      <c r="G1663" s="54">
        <v>796</v>
      </c>
      <c r="H1663" s="54" t="s">
        <v>61</v>
      </c>
      <c r="I1663" s="59">
        <v>1</v>
      </c>
      <c r="J1663" s="6">
        <v>80439000000</v>
      </c>
      <c r="K1663" s="54" t="s">
        <v>34</v>
      </c>
      <c r="L1663" s="59">
        <v>211428.23</v>
      </c>
      <c r="M1663" s="59">
        <f t="shared" si="1"/>
        <v>211428.23</v>
      </c>
      <c r="N1663" s="46" t="s">
        <v>3767</v>
      </c>
      <c r="O1663" s="46">
        <v>42125</v>
      </c>
      <c r="P1663" s="54" t="s">
        <v>80</v>
      </c>
      <c r="Q1663" s="54" t="s">
        <v>3642</v>
      </c>
    </row>
    <row r="1664" spans="1:17" ht="76.5" x14ac:dyDescent="0.2">
      <c r="A1664" s="54">
        <v>1649</v>
      </c>
      <c r="B1664" s="4" t="s">
        <v>140</v>
      </c>
      <c r="C1664" s="61" t="s">
        <v>415</v>
      </c>
      <c r="D1664" s="54">
        <v>2947230</v>
      </c>
      <c r="E1664" s="5" t="s">
        <v>1597</v>
      </c>
      <c r="F1664" s="4" t="s">
        <v>1598</v>
      </c>
      <c r="G1664" s="54">
        <v>796</v>
      </c>
      <c r="H1664" s="54" t="s">
        <v>61</v>
      </c>
      <c r="I1664" s="59">
        <v>1</v>
      </c>
      <c r="J1664" s="6">
        <v>80439000000</v>
      </c>
      <c r="K1664" s="54" t="s">
        <v>34</v>
      </c>
      <c r="L1664" s="59">
        <v>1882275.58</v>
      </c>
      <c r="M1664" s="59">
        <f t="shared" si="1"/>
        <v>1882275.58</v>
      </c>
      <c r="N1664" s="46" t="s">
        <v>3767</v>
      </c>
      <c r="O1664" s="46" t="s">
        <v>3657</v>
      </c>
      <c r="P1664" s="54" t="s">
        <v>3781</v>
      </c>
      <c r="Q1664" s="54" t="s">
        <v>3640</v>
      </c>
    </row>
    <row r="1665" spans="1:17" ht="63.75" x14ac:dyDescent="0.2">
      <c r="A1665" s="54">
        <v>1650</v>
      </c>
      <c r="B1665" s="4" t="s">
        <v>140</v>
      </c>
      <c r="C1665" s="61" t="s">
        <v>15</v>
      </c>
      <c r="D1665" s="54">
        <v>3313110</v>
      </c>
      <c r="E1665" s="5" t="s">
        <v>1599</v>
      </c>
      <c r="F1665" s="4"/>
      <c r="G1665" s="54">
        <v>796</v>
      </c>
      <c r="H1665" s="54" t="s">
        <v>61</v>
      </c>
      <c r="I1665" s="59">
        <v>1</v>
      </c>
      <c r="J1665" s="6">
        <v>80439000000</v>
      </c>
      <c r="K1665" s="54" t="s">
        <v>34</v>
      </c>
      <c r="L1665" s="59">
        <v>480415.95</v>
      </c>
      <c r="M1665" s="59">
        <f t="shared" si="1"/>
        <v>480415.95</v>
      </c>
      <c r="N1665" s="46" t="s">
        <v>3767</v>
      </c>
      <c r="O1665" s="46" t="s">
        <v>3657</v>
      </c>
      <c r="P1665" s="54" t="s">
        <v>3781</v>
      </c>
      <c r="Q1665" s="54" t="s">
        <v>3640</v>
      </c>
    </row>
    <row r="1666" spans="1:17" ht="38.25" x14ac:dyDescent="0.2">
      <c r="A1666" s="54">
        <v>1651</v>
      </c>
      <c r="B1666" s="4" t="s">
        <v>140</v>
      </c>
      <c r="C1666" s="61" t="s">
        <v>955</v>
      </c>
      <c r="D1666" s="54">
        <v>2912000</v>
      </c>
      <c r="E1666" s="5" t="s">
        <v>1614</v>
      </c>
      <c r="F1666" s="4"/>
      <c r="G1666" s="54">
        <v>796</v>
      </c>
      <c r="H1666" s="54" t="s">
        <v>61</v>
      </c>
      <c r="I1666" s="59">
        <v>1</v>
      </c>
      <c r="J1666" s="6">
        <v>80439000000</v>
      </c>
      <c r="K1666" s="54" t="s">
        <v>34</v>
      </c>
      <c r="L1666" s="59">
        <v>166649.73000000001</v>
      </c>
      <c r="M1666" s="59">
        <f t="shared" si="1"/>
        <v>166649.73000000001</v>
      </c>
      <c r="N1666" s="46" t="s">
        <v>3767</v>
      </c>
      <c r="O1666" s="46">
        <v>42125</v>
      </c>
      <c r="P1666" s="54" t="s">
        <v>80</v>
      </c>
      <c r="Q1666" s="54" t="s">
        <v>3642</v>
      </c>
    </row>
    <row r="1667" spans="1:17" ht="38.25" x14ac:dyDescent="0.2">
      <c r="A1667" s="54">
        <v>1652</v>
      </c>
      <c r="B1667" s="4" t="s">
        <v>140</v>
      </c>
      <c r="C1667" s="61" t="s">
        <v>1380</v>
      </c>
      <c r="D1667" s="54">
        <v>2618250</v>
      </c>
      <c r="E1667" s="5" t="s">
        <v>1615</v>
      </c>
      <c r="F1667" s="4"/>
      <c r="G1667" s="54">
        <v>796</v>
      </c>
      <c r="H1667" s="54" t="s">
        <v>61</v>
      </c>
      <c r="I1667" s="59">
        <v>1</v>
      </c>
      <c r="J1667" s="6">
        <v>80439000000</v>
      </c>
      <c r="K1667" s="54" t="s">
        <v>34</v>
      </c>
      <c r="L1667" s="59">
        <v>165727.01</v>
      </c>
      <c r="M1667" s="231">
        <f>SUM(L1667:L1668)</f>
        <v>331454.02</v>
      </c>
      <c r="N1667" s="232" t="s">
        <v>3767</v>
      </c>
      <c r="O1667" s="46">
        <v>42125</v>
      </c>
      <c r="P1667" s="54" t="s">
        <v>80</v>
      </c>
      <c r="Q1667" s="54" t="s">
        <v>3642</v>
      </c>
    </row>
    <row r="1668" spans="1:17" ht="38.25" x14ac:dyDescent="0.2">
      <c r="A1668" s="54">
        <v>1653</v>
      </c>
      <c r="B1668" s="4" t="s">
        <v>140</v>
      </c>
      <c r="C1668" s="61" t="s">
        <v>1380</v>
      </c>
      <c r="D1668" s="54">
        <v>2618250</v>
      </c>
      <c r="E1668" s="5" t="s">
        <v>1616</v>
      </c>
      <c r="F1668" s="4"/>
      <c r="G1668" s="54">
        <v>796</v>
      </c>
      <c r="H1668" s="54" t="s">
        <v>61</v>
      </c>
      <c r="I1668" s="59">
        <v>1</v>
      </c>
      <c r="J1668" s="6">
        <v>80439000000</v>
      </c>
      <c r="K1668" s="54" t="s">
        <v>34</v>
      </c>
      <c r="L1668" s="59">
        <v>165727.01</v>
      </c>
      <c r="M1668" s="231"/>
      <c r="N1668" s="232"/>
      <c r="O1668" s="46">
        <v>42125</v>
      </c>
      <c r="P1668" s="54" t="s">
        <v>80</v>
      </c>
      <c r="Q1668" s="54" t="s">
        <v>3642</v>
      </c>
    </row>
    <row r="1669" spans="1:17" ht="38.25" x14ac:dyDescent="0.2">
      <c r="A1669" s="54">
        <v>1654</v>
      </c>
      <c r="B1669" s="4" t="s">
        <v>140</v>
      </c>
      <c r="C1669" s="61" t="s">
        <v>1483</v>
      </c>
      <c r="D1669" s="54">
        <v>2691545</v>
      </c>
      <c r="E1669" s="5" t="s">
        <v>1617</v>
      </c>
      <c r="F1669" s="4"/>
      <c r="G1669" s="54">
        <v>796</v>
      </c>
      <c r="H1669" s="54" t="s">
        <v>61</v>
      </c>
      <c r="I1669" s="59">
        <v>1</v>
      </c>
      <c r="J1669" s="6">
        <v>80439000000</v>
      </c>
      <c r="K1669" s="54" t="s">
        <v>34</v>
      </c>
      <c r="L1669" s="59">
        <v>207053.78</v>
      </c>
      <c r="M1669" s="59">
        <f>SUM(L1669)</f>
        <v>207053.78</v>
      </c>
      <c r="N1669" s="46">
        <v>42036</v>
      </c>
      <c r="O1669" s="46">
        <v>42125</v>
      </c>
      <c r="P1669" s="54" t="s">
        <v>80</v>
      </c>
      <c r="Q1669" s="54" t="s">
        <v>3642</v>
      </c>
    </row>
    <row r="1670" spans="1:17" ht="38.25" x14ac:dyDescent="0.2">
      <c r="A1670" s="54">
        <v>1655</v>
      </c>
      <c r="B1670" s="4"/>
      <c r="C1670" s="61" t="s">
        <v>26</v>
      </c>
      <c r="D1670" s="54">
        <v>2422000</v>
      </c>
      <c r="E1670" s="5" t="s">
        <v>1180</v>
      </c>
      <c r="F1670" s="4" t="s">
        <v>1179</v>
      </c>
      <c r="G1670" s="6" t="s">
        <v>3774</v>
      </c>
      <c r="H1670" s="54" t="s">
        <v>72</v>
      </c>
      <c r="I1670" s="59">
        <v>255</v>
      </c>
      <c r="J1670" s="6">
        <v>80439000000</v>
      </c>
      <c r="K1670" s="54" t="s">
        <v>34</v>
      </c>
      <c r="L1670" s="59">
        <v>38446.35</v>
      </c>
      <c r="M1670" s="231">
        <v>1153788.72</v>
      </c>
      <c r="N1670" s="232">
        <v>42064</v>
      </c>
      <c r="O1670" s="46" t="s">
        <v>3670</v>
      </c>
      <c r="P1670" s="234" t="s">
        <v>80</v>
      </c>
      <c r="Q1670" s="234" t="s">
        <v>3642</v>
      </c>
    </row>
    <row r="1671" spans="1:17" ht="38.25" x14ac:dyDescent="0.2">
      <c r="A1671" s="54">
        <v>1656</v>
      </c>
      <c r="B1671" s="4" t="s">
        <v>299</v>
      </c>
      <c r="C1671" s="61" t="s">
        <v>26</v>
      </c>
      <c r="D1671" s="54">
        <v>2422000</v>
      </c>
      <c r="E1671" s="5" t="s">
        <v>1357</v>
      </c>
      <c r="F1671" s="4" t="s">
        <v>1355</v>
      </c>
      <c r="G1671" s="6" t="s">
        <v>3774</v>
      </c>
      <c r="H1671" s="54" t="s">
        <v>72</v>
      </c>
      <c r="I1671" s="59">
        <v>15</v>
      </c>
      <c r="J1671" s="6">
        <v>80439000000</v>
      </c>
      <c r="K1671" s="54" t="s">
        <v>34</v>
      </c>
      <c r="L1671" s="59">
        <v>1915.08</v>
      </c>
      <c r="M1671" s="231"/>
      <c r="N1671" s="232"/>
      <c r="O1671" s="46" t="s">
        <v>3670</v>
      </c>
      <c r="P1671" s="234"/>
      <c r="Q1671" s="234"/>
    </row>
    <row r="1672" spans="1:17" ht="38.25" x14ac:dyDescent="0.2">
      <c r="A1672" s="54">
        <v>1657</v>
      </c>
      <c r="B1672" s="4" t="s">
        <v>299</v>
      </c>
      <c r="C1672" s="61" t="s">
        <v>26</v>
      </c>
      <c r="D1672" s="54">
        <v>2422000</v>
      </c>
      <c r="E1672" s="5" t="s">
        <v>1858</v>
      </c>
      <c r="F1672" s="4" t="s">
        <v>1355</v>
      </c>
      <c r="G1672" s="6" t="s">
        <v>3774</v>
      </c>
      <c r="H1672" s="54" t="s">
        <v>72</v>
      </c>
      <c r="I1672" s="59">
        <v>125</v>
      </c>
      <c r="J1672" s="6">
        <v>80439000000</v>
      </c>
      <c r="K1672" s="54" t="s">
        <v>34</v>
      </c>
      <c r="L1672" s="59">
        <v>16742.25</v>
      </c>
      <c r="M1672" s="231"/>
      <c r="N1672" s="232"/>
      <c r="O1672" s="46" t="s">
        <v>3670</v>
      </c>
      <c r="P1672" s="234"/>
      <c r="Q1672" s="234"/>
    </row>
    <row r="1673" spans="1:17" ht="38.25" x14ac:dyDescent="0.2">
      <c r="A1673" s="54">
        <v>1658</v>
      </c>
      <c r="B1673" s="4" t="s">
        <v>299</v>
      </c>
      <c r="C1673" s="61" t="s">
        <v>26</v>
      </c>
      <c r="D1673" s="54">
        <v>2422000</v>
      </c>
      <c r="E1673" s="5" t="s">
        <v>1358</v>
      </c>
      <c r="F1673" s="4" t="s">
        <v>1355</v>
      </c>
      <c r="G1673" s="6" t="s">
        <v>3774</v>
      </c>
      <c r="H1673" s="54" t="s">
        <v>72</v>
      </c>
      <c r="I1673" s="59">
        <v>560</v>
      </c>
      <c r="J1673" s="6">
        <v>80439000000</v>
      </c>
      <c r="K1673" s="54" t="s">
        <v>34</v>
      </c>
      <c r="L1673" s="59">
        <v>70028</v>
      </c>
      <c r="M1673" s="231"/>
      <c r="N1673" s="232"/>
      <c r="O1673" s="46" t="s">
        <v>3670</v>
      </c>
      <c r="P1673" s="234"/>
      <c r="Q1673" s="234"/>
    </row>
    <row r="1674" spans="1:17" ht="38.25" x14ac:dyDescent="0.2">
      <c r="A1674" s="54">
        <v>1659</v>
      </c>
      <c r="B1674" s="4" t="s">
        <v>299</v>
      </c>
      <c r="C1674" s="61" t="s">
        <v>26</v>
      </c>
      <c r="D1674" s="54">
        <v>2422000</v>
      </c>
      <c r="E1674" s="5" t="s">
        <v>1859</v>
      </c>
      <c r="F1674" s="4" t="s">
        <v>1355</v>
      </c>
      <c r="G1674" s="6" t="s">
        <v>3774</v>
      </c>
      <c r="H1674" s="54" t="s">
        <v>72</v>
      </c>
      <c r="I1674" s="59">
        <v>592.5</v>
      </c>
      <c r="J1674" s="6">
        <v>80439000000</v>
      </c>
      <c r="K1674" s="54" t="s">
        <v>34</v>
      </c>
      <c r="L1674" s="59">
        <v>69411.38</v>
      </c>
      <c r="M1674" s="231"/>
      <c r="N1674" s="232"/>
      <c r="O1674" s="46" t="s">
        <v>3670</v>
      </c>
      <c r="P1674" s="234"/>
      <c r="Q1674" s="234"/>
    </row>
    <row r="1675" spans="1:17" ht="38.25" x14ac:dyDescent="0.2">
      <c r="A1675" s="54">
        <v>1660</v>
      </c>
      <c r="B1675" s="4" t="s">
        <v>299</v>
      </c>
      <c r="C1675" s="61" t="s">
        <v>26</v>
      </c>
      <c r="D1675" s="54">
        <v>2422000</v>
      </c>
      <c r="E1675" s="5" t="s">
        <v>1359</v>
      </c>
      <c r="F1675" s="4" t="s">
        <v>1359</v>
      </c>
      <c r="G1675" s="6" t="s">
        <v>3774</v>
      </c>
      <c r="H1675" s="54" t="s">
        <v>72</v>
      </c>
      <c r="I1675" s="59">
        <v>30</v>
      </c>
      <c r="J1675" s="6">
        <v>80439000000</v>
      </c>
      <c r="K1675" s="54" t="s">
        <v>34</v>
      </c>
      <c r="L1675" s="59">
        <v>3603.6</v>
      </c>
      <c r="M1675" s="231"/>
      <c r="N1675" s="232"/>
      <c r="O1675" s="46" t="s">
        <v>3670</v>
      </c>
      <c r="P1675" s="234"/>
      <c r="Q1675" s="234"/>
    </row>
    <row r="1676" spans="1:17" ht="38.25" x14ac:dyDescent="0.2">
      <c r="A1676" s="54">
        <v>1661</v>
      </c>
      <c r="B1676" s="4" t="s">
        <v>299</v>
      </c>
      <c r="C1676" s="61" t="s">
        <v>26</v>
      </c>
      <c r="D1676" s="54">
        <v>2422000</v>
      </c>
      <c r="E1676" s="5" t="s">
        <v>1360</v>
      </c>
      <c r="F1676" s="4" t="s">
        <v>1355</v>
      </c>
      <c r="G1676" s="6" t="s">
        <v>3774</v>
      </c>
      <c r="H1676" s="54" t="s">
        <v>72</v>
      </c>
      <c r="I1676" s="59">
        <v>585</v>
      </c>
      <c r="J1676" s="6">
        <v>80439000000</v>
      </c>
      <c r="K1676" s="54" t="s">
        <v>34</v>
      </c>
      <c r="L1676" s="59">
        <v>76652.55</v>
      </c>
      <c r="M1676" s="231"/>
      <c r="N1676" s="232"/>
      <c r="O1676" s="46" t="s">
        <v>3670</v>
      </c>
      <c r="P1676" s="234"/>
      <c r="Q1676" s="234"/>
    </row>
    <row r="1677" spans="1:17" ht="38.25" x14ac:dyDescent="0.2">
      <c r="A1677" s="54">
        <v>1662</v>
      </c>
      <c r="B1677" s="4" t="s">
        <v>299</v>
      </c>
      <c r="C1677" s="61" t="s">
        <v>26</v>
      </c>
      <c r="D1677" s="54">
        <v>2422000</v>
      </c>
      <c r="E1677" s="5" t="s">
        <v>1361</v>
      </c>
      <c r="F1677" s="4" t="s">
        <v>1361</v>
      </c>
      <c r="G1677" s="6" t="s">
        <v>3774</v>
      </c>
      <c r="H1677" s="54" t="s">
        <v>72</v>
      </c>
      <c r="I1677" s="59">
        <v>420</v>
      </c>
      <c r="J1677" s="6">
        <v>80439000000</v>
      </c>
      <c r="K1677" s="54" t="s">
        <v>34</v>
      </c>
      <c r="L1677" s="59">
        <v>53621.4</v>
      </c>
      <c r="M1677" s="231"/>
      <c r="N1677" s="232"/>
      <c r="O1677" s="46" t="s">
        <v>3670</v>
      </c>
      <c r="P1677" s="234"/>
      <c r="Q1677" s="234"/>
    </row>
    <row r="1678" spans="1:17" ht="38.25" x14ac:dyDescent="0.2">
      <c r="A1678" s="54">
        <v>1663</v>
      </c>
      <c r="B1678" s="4" t="s">
        <v>299</v>
      </c>
      <c r="C1678" s="61" t="s">
        <v>26</v>
      </c>
      <c r="D1678" s="54">
        <v>2422000</v>
      </c>
      <c r="E1678" s="5" t="s">
        <v>1362</v>
      </c>
      <c r="F1678" s="4" t="s">
        <v>1355</v>
      </c>
      <c r="G1678" s="6" t="s">
        <v>3774</v>
      </c>
      <c r="H1678" s="54" t="s">
        <v>72</v>
      </c>
      <c r="I1678" s="59">
        <v>640</v>
      </c>
      <c r="J1678" s="6">
        <v>80439000000</v>
      </c>
      <c r="K1678" s="54" t="s">
        <v>34</v>
      </c>
      <c r="L1678" s="59">
        <v>74278.399999999994</v>
      </c>
      <c r="M1678" s="231"/>
      <c r="N1678" s="232"/>
      <c r="O1678" s="46" t="s">
        <v>3670</v>
      </c>
      <c r="P1678" s="234"/>
      <c r="Q1678" s="234"/>
    </row>
    <row r="1679" spans="1:17" ht="38.25" x14ac:dyDescent="0.2">
      <c r="A1679" s="54">
        <v>1664</v>
      </c>
      <c r="B1679" s="4" t="s">
        <v>299</v>
      </c>
      <c r="C1679" s="61" t="s">
        <v>26</v>
      </c>
      <c r="D1679" s="54">
        <v>2422000</v>
      </c>
      <c r="E1679" s="5" t="s">
        <v>1364</v>
      </c>
      <c r="F1679" s="4" t="s">
        <v>1355</v>
      </c>
      <c r="G1679" s="6" t="s">
        <v>3774</v>
      </c>
      <c r="H1679" s="54" t="s">
        <v>72</v>
      </c>
      <c r="I1679" s="59">
        <v>595</v>
      </c>
      <c r="J1679" s="6">
        <v>80439000000</v>
      </c>
      <c r="K1679" s="54" t="s">
        <v>34</v>
      </c>
      <c r="L1679" s="59">
        <v>68377.399999999994</v>
      </c>
      <c r="M1679" s="231"/>
      <c r="N1679" s="232"/>
      <c r="O1679" s="46" t="s">
        <v>3670</v>
      </c>
      <c r="P1679" s="234"/>
      <c r="Q1679" s="234"/>
    </row>
    <row r="1680" spans="1:17" ht="38.25" x14ac:dyDescent="0.2">
      <c r="A1680" s="54">
        <v>1665</v>
      </c>
      <c r="B1680" s="4" t="s">
        <v>299</v>
      </c>
      <c r="C1680" s="61" t="s">
        <v>26</v>
      </c>
      <c r="D1680" s="54">
        <v>2422000</v>
      </c>
      <c r="E1680" s="5" t="s">
        <v>300</v>
      </c>
      <c r="F1680" s="4"/>
      <c r="G1680" s="6" t="s">
        <v>3774</v>
      </c>
      <c r="H1680" s="54" t="s">
        <v>72</v>
      </c>
      <c r="I1680" s="59">
        <v>50</v>
      </c>
      <c r="J1680" s="6">
        <v>80439000000</v>
      </c>
      <c r="K1680" s="54" t="s">
        <v>34</v>
      </c>
      <c r="L1680" s="59">
        <v>5536.43</v>
      </c>
      <c r="M1680" s="231"/>
      <c r="N1680" s="232"/>
      <c r="O1680" s="46" t="s">
        <v>3670</v>
      </c>
      <c r="P1680" s="234"/>
      <c r="Q1680" s="234"/>
    </row>
    <row r="1681" spans="1:17" ht="38.25" x14ac:dyDescent="0.2">
      <c r="A1681" s="54">
        <v>1666</v>
      </c>
      <c r="B1681" s="4" t="s">
        <v>299</v>
      </c>
      <c r="C1681" s="61" t="s">
        <v>26</v>
      </c>
      <c r="D1681" s="54">
        <v>2422000</v>
      </c>
      <c r="E1681" s="5" t="s">
        <v>301</v>
      </c>
      <c r="F1681" s="4"/>
      <c r="G1681" s="6" t="s">
        <v>3774</v>
      </c>
      <c r="H1681" s="54" t="s">
        <v>72</v>
      </c>
      <c r="I1681" s="59">
        <v>548</v>
      </c>
      <c r="J1681" s="6">
        <v>80439000000</v>
      </c>
      <c r="K1681" s="54" t="s">
        <v>34</v>
      </c>
      <c r="L1681" s="59">
        <v>71903.08</v>
      </c>
      <c r="M1681" s="231"/>
      <c r="N1681" s="232"/>
      <c r="O1681" s="46" t="s">
        <v>3670</v>
      </c>
      <c r="P1681" s="234"/>
      <c r="Q1681" s="234"/>
    </row>
    <row r="1682" spans="1:17" ht="38.25" x14ac:dyDescent="0.2">
      <c r="A1682" s="54">
        <v>1667</v>
      </c>
      <c r="B1682" s="4" t="s">
        <v>299</v>
      </c>
      <c r="C1682" s="61">
        <v>24.3</v>
      </c>
      <c r="D1682" s="54">
        <v>2422000</v>
      </c>
      <c r="E1682" s="5" t="s">
        <v>302</v>
      </c>
      <c r="F1682" s="4"/>
      <c r="G1682" s="6" t="s">
        <v>3774</v>
      </c>
      <c r="H1682" s="54" t="s">
        <v>72</v>
      </c>
      <c r="I1682" s="59">
        <v>50</v>
      </c>
      <c r="J1682" s="6">
        <v>80439000000</v>
      </c>
      <c r="K1682" s="54" t="s">
        <v>34</v>
      </c>
      <c r="L1682" s="59">
        <v>7560.86</v>
      </c>
      <c r="M1682" s="231"/>
      <c r="N1682" s="232"/>
      <c r="O1682" s="46" t="s">
        <v>3670</v>
      </c>
      <c r="P1682" s="234"/>
      <c r="Q1682" s="234"/>
    </row>
    <row r="1683" spans="1:17" ht="38.25" x14ac:dyDescent="0.2">
      <c r="A1683" s="54">
        <v>1668</v>
      </c>
      <c r="B1683" s="4" t="s">
        <v>299</v>
      </c>
      <c r="C1683" s="61" t="s">
        <v>90</v>
      </c>
      <c r="D1683" s="54">
        <v>2411381</v>
      </c>
      <c r="E1683" s="5" t="s">
        <v>325</v>
      </c>
      <c r="F1683" s="4"/>
      <c r="G1683" s="6" t="s">
        <v>3774</v>
      </c>
      <c r="H1683" s="54" t="s">
        <v>72</v>
      </c>
      <c r="I1683" s="59"/>
      <c r="J1683" s="6">
        <v>80439000000</v>
      </c>
      <c r="K1683" s="54" t="s">
        <v>34</v>
      </c>
      <c r="L1683" s="59">
        <v>1148.8800000000001</v>
      </c>
      <c r="M1683" s="231"/>
      <c r="N1683" s="232"/>
      <c r="O1683" s="46" t="s">
        <v>3670</v>
      </c>
      <c r="P1683" s="234"/>
      <c r="Q1683" s="234"/>
    </row>
    <row r="1684" spans="1:17" ht="38.25" x14ac:dyDescent="0.2">
      <c r="A1684" s="54">
        <v>1669</v>
      </c>
      <c r="B1684" s="4" t="s">
        <v>299</v>
      </c>
      <c r="C1684" s="61" t="s">
        <v>26</v>
      </c>
      <c r="D1684" s="54">
        <v>2422000</v>
      </c>
      <c r="E1684" s="5" t="s">
        <v>326</v>
      </c>
      <c r="F1684" s="4"/>
      <c r="G1684" s="6" t="s">
        <v>3774</v>
      </c>
      <c r="H1684" s="54" t="s">
        <v>72</v>
      </c>
      <c r="I1684" s="59">
        <v>2</v>
      </c>
      <c r="J1684" s="6">
        <v>80439000000</v>
      </c>
      <c r="K1684" s="54" t="s">
        <v>34</v>
      </c>
      <c r="L1684" s="59">
        <v>92.7</v>
      </c>
      <c r="M1684" s="231"/>
      <c r="N1684" s="232"/>
      <c r="O1684" s="46" t="s">
        <v>3670</v>
      </c>
      <c r="P1684" s="234"/>
      <c r="Q1684" s="234"/>
    </row>
    <row r="1685" spans="1:17" ht="38.25" x14ac:dyDescent="0.2">
      <c r="A1685" s="54">
        <v>1670</v>
      </c>
      <c r="B1685" s="4" t="s">
        <v>299</v>
      </c>
      <c r="C1685" s="61">
        <v>24.3</v>
      </c>
      <c r="D1685" s="54">
        <v>2422000</v>
      </c>
      <c r="E1685" s="5" t="s">
        <v>467</v>
      </c>
      <c r="F1685" s="4" t="s">
        <v>468</v>
      </c>
      <c r="G1685" s="6" t="s">
        <v>3774</v>
      </c>
      <c r="H1685" s="54" t="s">
        <v>324</v>
      </c>
      <c r="I1685" s="59">
        <v>60</v>
      </c>
      <c r="J1685" s="6">
        <v>80439000000</v>
      </c>
      <c r="K1685" s="54" t="s">
        <v>34</v>
      </c>
      <c r="L1685" s="59">
        <v>6063</v>
      </c>
      <c r="M1685" s="231"/>
      <c r="N1685" s="232"/>
      <c r="O1685" s="46" t="s">
        <v>3670</v>
      </c>
      <c r="P1685" s="234"/>
      <c r="Q1685" s="234"/>
    </row>
    <row r="1686" spans="1:17" ht="38.25" x14ac:dyDescent="0.2">
      <c r="A1686" s="54">
        <v>1671</v>
      </c>
      <c r="B1686" s="4" t="s">
        <v>299</v>
      </c>
      <c r="C1686" s="61" t="s">
        <v>26</v>
      </c>
      <c r="D1686" s="54">
        <v>2422000</v>
      </c>
      <c r="E1686" s="5" t="s">
        <v>555</v>
      </c>
      <c r="F1686" s="4" t="s">
        <v>556</v>
      </c>
      <c r="G1686" s="6" t="s">
        <v>3774</v>
      </c>
      <c r="H1686" s="54" t="s">
        <v>324</v>
      </c>
      <c r="I1686" s="59">
        <v>125</v>
      </c>
      <c r="J1686" s="6">
        <v>80439000000</v>
      </c>
      <c r="K1686" s="54" t="s">
        <v>34</v>
      </c>
      <c r="L1686" s="59">
        <v>25717.5</v>
      </c>
      <c r="M1686" s="231"/>
      <c r="N1686" s="232"/>
      <c r="O1686" s="46" t="s">
        <v>3670</v>
      </c>
      <c r="P1686" s="234"/>
      <c r="Q1686" s="234"/>
    </row>
    <row r="1687" spans="1:17" ht="38.25" x14ac:dyDescent="0.2">
      <c r="A1687" s="54">
        <v>1672</v>
      </c>
      <c r="B1687" s="4" t="s">
        <v>299</v>
      </c>
      <c r="C1687" s="61" t="s">
        <v>26</v>
      </c>
      <c r="D1687" s="54">
        <v>2422000</v>
      </c>
      <c r="E1687" s="5" t="s">
        <v>692</v>
      </c>
      <c r="F1687" s="4" t="s">
        <v>693</v>
      </c>
      <c r="G1687" s="6" t="s">
        <v>3774</v>
      </c>
      <c r="H1687" s="54" t="s">
        <v>324</v>
      </c>
      <c r="I1687" s="59">
        <v>30</v>
      </c>
      <c r="J1687" s="6">
        <v>80439000000</v>
      </c>
      <c r="K1687" s="54" t="s">
        <v>34</v>
      </c>
      <c r="L1687" s="59">
        <v>1647.79</v>
      </c>
      <c r="M1687" s="231"/>
      <c r="N1687" s="232"/>
      <c r="O1687" s="46" t="s">
        <v>3670</v>
      </c>
      <c r="P1687" s="234"/>
      <c r="Q1687" s="234"/>
    </row>
    <row r="1688" spans="1:17" ht="38.25" x14ac:dyDescent="0.2">
      <c r="A1688" s="54">
        <v>1673</v>
      </c>
      <c r="B1688" s="4" t="s">
        <v>299</v>
      </c>
      <c r="C1688" s="61" t="s">
        <v>26</v>
      </c>
      <c r="D1688" s="54">
        <v>2422000</v>
      </c>
      <c r="E1688" s="5" t="s">
        <v>780</v>
      </c>
      <c r="F1688" s="4" t="s">
        <v>468</v>
      </c>
      <c r="G1688" s="6" t="s">
        <v>3774</v>
      </c>
      <c r="H1688" s="54" t="s">
        <v>72</v>
      </c>
      <c r="I1688" s="59">
        <v>320</v>
      </c>
      <c r="J1688" s="6">
        <v>80439000000</v>
      </c>
      <c r="K1688" s="54" t="s">
        <v>34</v>
      </c>
      <c r="L1688" s="59">
        <v>29747.200000000001</v>
      </c>
      <c r="M1688" s="231"/>
      <c r="N1688" s="232"/>
      <c r="O1688" s="46" t="s">
        <v>3670</v>
      </c>
      <c r="P1688" s="234"/>
      <c r="Q1688" s="234"/>
    </row>
    <row r="1689" spans="1:17" ht="38.25" x14ac:dyDescent="0.2">
      <c r="A1689" s="54">
        <v>1674</v>
      </c>
      <c r="B1689" s="4" t="s">
        <v>299</v>
      </c>
      <c r="C1689" s="61" t="s">
        <v>26</v>
      </c>
      <c r="D1689" s="54">
        <v>2422000</v>
      </c>
      <c r="E1689" s="5" t="s">
        <v>962</v>
      </c>
      <c r="F1689" s="4" t="s">
        <v>963</v>
      </c>
      <c r="G1689" s="6" t="s">
        <v>3774</v>
      </c>
      <c r="H1689" s="54" t="s">
        <v>72</v>
      </c>
      <c r="I1689" s="59">
        <v>240</v>
      </c>
      <c r="J1689" s="6">
        <v>80439000000</v>
      </c>
      <c r="K1689" s="54" t="s">
        <v>34</v>
      </c>
      <c r="L1689" s="59">
        <v>23469.599999999999</v>
      </c>
      <c r="M1689" s="231"/>
      <c r="N1689" s="232"/>
      <c r="O1689" s="46" t="s">
        <v>3670</v>
      </c>
      <c r="P1689" s="234"/>
      <c r="Q1689" s="234"/>
    </row>
    <row r="1690" spans="1:17" ht="38.25" x14ac:dyDescent="0.2">
      <c r="A1690" s="54">
        <v>1675</v>
      </c>
      <c r="B1690" s="4">
        <v>12362.4</v>
      </c>
      <c r="C1690" s="61" t="s">
        <v>26</v>
      </c>
      <c r="D1690" s="54">
        <v>2422000</v>
      </c>
      <c r="E1690" s="5" t="s">
        <v>964</v>
      </c>
      <c r="F1690" s="4" t="s">
        <v>963</v>
      </c>
      <c r="G1690" s="6" t="s">
        <v>3774</v>
      </c>
      <c r="H1690" s="54" t="s">
        <v>72</v>
      </c>
      <c r="I1690" s="59">
        <v>120</v>
      </c>
      <c r="J1690" s="6">
        <v>80439000000</v>
      </c>
      <c r="K1690" s="54" t="s">
        <v>34</v>
      </c>
      <c r="L1690" s="59">
        <v>12362.4</v>
      </c>
      <c r="M1690" s="231"/>
      <c r="N1690" s="232"/>
      <c r="O1690" s="46" t="s">
        <v>3670</v>
      </c>
      <c r="P1690" s="234"/>
      <c r="Q1690" s="234"/>
    </row>
    <row r="1691" spans="1:17" ht="38.25" x14ac:dyDescent="0.2">
      <c r="A1691" s="54">
        <v>1676</v>
      </c>
      <c r="B1691" s="4" t="s">
        <v>299</v>
      </c>
      <c r="C1691" s="61" t="s">
        <v>26</v>
      </c>
      <c r="D1691" s="54">
        <v>2422000</v>
      </c>
      <c r="E1691" s="5" t="s">
        <v>965</v>
      </c>
      <c r="F1691" s="4" t="s">
        <v>966</v>
      </c>
      <c r="G1691" s="6" t="s">
        <v>3774</v>
      </c>
      <c r="H1691" s="54" t="s">
        <v>72</v>
      </c>
      <c r="I1691" s="59">
        <v>120</v>
      </c>
      <c r="J1691" s="6">
        <v>80439000000</v>
      </c>
      <c r="K1691" s="54" t="s">
        <v>34</v>
      </c>
      <c r="L1691" s="59">
        <v>10302</v>
      </c>
      <c r="M1691" s="231"/>
      <c r="N1691" s="232"/>
      <c r="O1691" s="46" t="s">
        <v>3670</v>
      </c>
      <c r="P1691" s="234"/>
      <c r="Q1691" s="234"/>
    </row>
    <row r="1692" spans="1:17" ht="38.25" x14ac:dyDescent="0.2">
      <c r="A1692" s="54">
        <v>1677</v>
      </c>
      <c r="B1692" s="4" t="s">
        <v>299</v>
      </c>
      <c r="C1692" s="61" t="s">
        <v>21</v>
      </c>
      <c r="D1692" s="54">
        <v>2422000</v>
      </c>
      <c r="E1692" s="5" t="s">
        <v>1015</v>
      </c>
      <c r="F1692" s="4" t="s">
        <v>1016</v>
      </c>
      <c r="G1692" s="6" t="s">
        <v>3774</v>
      </c>
      <c r="H1692" s="54" t="s">
        <v>72</v>
      </c>
      <c r="I1692" s="59">
        <v>50</v>
      </c>
      <c r="J1692" s="6">
        <v>80439000000</v>
      </c>
      <c r="K1692" s="54" t="s">
        <v>34</v>
      </c>
      <c r="L1692" s="59">
        <v>13087.5</v>
      </c>
      <c r="M1692" s="231"/>
      <c r="N1692" s="232"/>
      <c r="O1692" s="46" t="s">
        <v>3670</v>
      </c>
      <c r="P1692" s="234"/>
      <c r="Q1692" s="234"/>
    </row>
    <row r="1693" spans="1:17" ht="38.25" x14ac:dyDescent="0.2">
      <c r="A1693" s="54">
        <v>1678</v>
      </c>
      <c r="B1693" s="4" t="s">
        <v>299</v>
      </c>
      <c r="C1693" s="61" t="s">
        <v>21</v>
      </c>
      <c r="D1693" s="54">
        <v>2422000</v>
      </c>
      <c r="E1693" s="5" t="s">
        <v>1017</v>
      </c>
      <c r="F1693" s="4"/>
      <c r="G1693" s="6" t="s">
        <v>3774</v>
      </c>
      <c r="H1693" s="54" t="s">
        <v>72</v>
      </c>
      <c r="I1693" s="59">
        <v>250</v>
      </c>
      <c r="J1693" s="6">
        <v>80439000000</v>
      </c>
      <c r="K1693" s="54" t="s">
        <v>34</v>
      </c>
      <c r="L1693" s="59">
        <v>54445</v>
      </c>
      <c r="M1693" s="231"/>
      <c r="N1693" s="232"/>
      <c r="O1693" s="46" t="s">
        <v>3670</v>
      </c>
      <c r="P1693" s="234"/>
      <c r="Q1693" s="234"/>
    </row>
    <row r="1694" spans="1:17" ht="38.25" x14ac:dyDescent="0.2">
      <c r="A1694" s="54">
        <v>1679</v>
      </c>
      <c r="B1694" s="4" t="s">
        <v>299</v>
      </c>
      <c r="C1694" s="61" t="s">
        <v>21</v>
      </c>
      <c r="D1694" s="54">
        <v>2422000</v>
      </c>
      <c r="E1694" s="5" t="s">
        <v>1018</v>
      </c>
      <c r="F1694" s="4"/>
      <c r="G1694" s="6" t="s">
        <v>3774</v>
      </c>
      <c r="H1694" s="54" t="s">
        <v>72</v>
      </c>
      <c r="I1694" s="59">
        <v>250</v>
      </c>
      <c r="J1694" s="6">
        <v>80439000000</v>
      </c>
      <c r="K1694" s="54" t="s">
        <v>34</v>
      </c>
      <c r="L1694" s="59">
        <v>33757.5</v>
      </c>
      <c r="M1694" s="231"/>
      <c r="N1694" s="232"/>
      <c r="O1694" s="46" t="s">
        <v>3670</v>
      </c>
      <c r="P1694" s="234"/>
      <c r="Q1694" s="234"/>
    </row>
    <row r="1695" spans="1:17" ht="38.25" x14ac:dyDescent="0.2">
      <c r="A1695" s="54">
        <v>1680</v>
      </c>
      <c r="B1695" s="4" t="s">
        <v>299</v>
      </c>
      <c r="C1695" s="61">
        <v>24.3</v>
      </c>
      <c r="D1695" s="54">
        <v>2422000</v>
      </c>
      <c r="E1695" s="5" t="s">
        <v>1113</v>
      </c>
      <c r="F1695" s="4" t="s">
        <v>1114</v>
      </c>
      <c r="G1695" s="6" t="s">
        <v>3774</v>
      </c>
      <c r="H1695" s="54" t="s">
        <v>72</v>
      </c>
      <c r="I1695" s="59">
        <v>200</v>
      </c>
      <c r="J1695" s="6">
        <v>80439000000</v>
      </c>
      <c r="K1695" s="54" t="s">
        <v>34</v>
      </c>
      <c r="L1695" s="59">
        <v>19998</v>
      </c>
      <c r="M1695" s="231"/>
      <c r="N1695" s="232"/>
      <c r="O1695" s="46" t="s">
        <v>3670</v>
      </c>
      <c r="P1695" s="234"/>
      <c r="Q1695" s="234"/>
    </row>
    <row r="1696" spans="1:17" ht="38.25" x14ac:dyDescent="0.2">
      <c r="A1696" s="54">
        <v>1681</v>
      </c>
      <c r="B1696" s="4" t="s">
        <v>299</v>
      </c>
      <c r="C1696" s="61" t="s">
        <v>26</v>
      </c>
      <c r="D1696" s="54">
        <v>2422000</v>
      </c>
      <c r="E1696" s="5" t="s">
        <v>1178</v>
      </c>
      <c r="F1696" s="4" t="s">
        <v>1179</v>
      </c>
      <c r="G1696" s="6" t="s">
        <v>3774</v>
      </c>
      <c r="H1696" s="54" t="s">
        <v>72</v>
      </c>
      <c r="I1696" s="59">
        <v>200</v>
      </c>
      <c r="J1696" s="6">
        <v>80439000000</v>
      </c>
      <c r="K1696" s="54" t="s">
        <v>34</v>
      </c>
      <c r="L1696" s="59">
        <v>23872</v>
      </c>
      <c r="M1696" s="231"/>
      <c r="N1696" s="232"/>
      <c r="O1696" s="46" t="s">
        <v>3670</v>
      </c>
      <c r="P1696" s="234"/>
      <c r="Q1696" s="234"/>
    </row>
    <row r="1697" spans="1:17" ht="38.25" x14ac:dyDescent="0.2">
      <c r="A1697" s="54">
        <v>1682</v>
      </c>
      <c r="B1697" s="4" t="s">
        <v>299</v>
      </c>
      <c r="C1697" s="61" t="s">
        <v>26</v>
      </c>
      <c r="D1697" s="54">
        <v>2422000</v>
      </c>
      <c r="E1697" s="5" t="s">
        <v>1341</v>
      </c>
      <c r="F1697" s="4" t="s">
        <v>1342</v>
      </c>
      <c r="G1697" s="6" t="s">
        <v>3774</v>
      </c>
      <c r="H1697" s="54" t="s">
        <v>72</v>
      </c>
      <c r="I1697" s="59">
        <v>65</v>
      </c>
      <c r="J1697" s="6">
        <v>80439000000</v>
      </c>
      <c r="K1697" s="54" t="s">
        <v>34</v>
      </c>
      <c r="L1697" s="59">
        <v>48727.25</v>
      </c>
      <c r="M1697" s="231"/>
      <c r="N1697" s="232"/>
      <c r="O1697" s="46" t="s">
        <v>3670</v>
      </c>
      <c r="P1697" s="234"/>
      <c r="Q1697" s="234"/>
    </row>
    <row r="1698" spans="1:17" ht="38.25" x14ac:dyDescent="0.2">
      <c r="A1698" s="54">
        <v>1683</v>
      </c>
      <c r="B1698" s="4" t="s">
        <v>299</v>
      </c>
      <c r="C1698" s="61" t="s">
        <v>26</v>
      </c>
      <c r="D1698" s="54">
        <v>2422000</v>
      </c>
      <c r="E1698" s="5" t="s">
        <v>1343</v>
      </c>
      <c r="F1698" s="4" t="s">
        <v>1342</v>
      </c>
      <c r="G1698" s="6" t="s">
        <v>3774</v>
      </c>
      <c r="H1698" s="54" t="s">
        <v>72</v>
      </c>
      <c r="I1698" s="59">
        <v>65</v>
      </c>
      <c r="J1698" s="6">
        <v>80439000000</v>
      </c>
      <c r="K1698" s="54" t="s">
        <v>34</v>
      </c>
      <c r="L1698" s="59">
        <v>17013.75</v>
      </c>
      <c r="M1698" s="231"/>
      <c r="N1698" s="232"/>
      <c r="O1698" s="46" t="s">
        <v>3670</v>
      </c>
      <c r="P1698" s="234"/>
      <c r="Q1698" s="234"/>
    </row>
    <row r="1699" spans="1:17" ht="38.25" x14ac:dyDescent="0.2">
      <c r="A1699" s="54">
        <v>1684</v>
      </c>
      <c r="B1699" s="4" t="s">
        <v>299</v>
      </c>
      <c r="C1699" s="61" t="s">
        <v>26</v>
      </c>
      <c r="D1699" s="54">
        <v>2422000</v>
      </c>
      <c r="E1699" s="5" t="s">
        <v>1344</v>
      </c>
      <c r="F1699" s="4" t="s">
        <v>1342</v>
      </c>
      <c r="G1699" s="6" t="s">
        <v>3774</v>
      </c>
      <c r="H1699" s="54" t="s">
        <v>72</v>
      </c>
      <c r="I1699" s="59">
        <v>65</v>
      </c>
      <c r="J1699" s="6">
        <v>80439000000</v>
      </c>
      <c r="K1699" s="54" t="s">
        <v>34</v>
      </c>
      <c r="L1699" s="59">
        <v>26031.200000000001</v>
      </c>
      <c r="M1699" s="231"/>
      <c r="N1699" s="232"/>
      <c r="O1699" s="46" t="s">
        <v>3670</v>
      </c>
      <c r="P1699" s="234"/>
      <c r="Q1699" s="234"/>
    </row>
    <row r="1700" spans="1:17" ht="38.25" x14ac:dyDescent="0.2">
      <c r="A1700" s="54">
        <v>1685</v>
      </c>
      <c r="B1700" s="4" t="s">
        <v>299</v>
      </c>
      <c r="C1700" s="61" t="s">
        <v>26</v>
      </c>
      <c r="D1700" s="54">
        <v>2422000</v>
      </c>
      <c r="E1700" s="5" t="s">
        <v>1345</v>
      </c>
      <c r="F1700" s="4" t="s">
        <v>1342</v>
      </c>
      <c r="G1700" s="6" t="s">
        <v>3774</v>
      </c>
      <c r="H1700" s="54" t="s">
        <v>72</v>
      </c>
      <c r="I1700" s="59">
        <v>35</v>
      </c>
      <c r="J1700" s="6">
        <v>80439000000</v>
      </c>
      <c r="K1700" s="54" t="s">
        <v>34</v>
      </c>
      <c r="L1700" s="59">
        <v>11268.25</v>
      </c>
      <c r="M1700" s="231"/>
      <c r="N1700" s="232"/>
      <c r="O1700" s="46" t="s">
        <v>3670</v>
      </c>
      <c r="P1700" s="234"/>
      <c r="Q1700" s="234"/>
    </row>
    <row r="1701" spans="1:17" ht="38.25" x14ac:dyDescent="0.2">
      <c r="A1701" s="54">
        <v>1686</v>
      </c>
      <c r="B1701" s="4" t="s">
        <v>299</v>
      </c>
      <c r="C1701" s="61" t="s">
        <v>26</v>
      </c>
      <c r="D1701" s="54">
        <v>2422000</v>
      </c>
      <c r="E1701" s="5" t="s">
        <v>3652</v>
      </c>
      <c r="F1701" s="4" t="s">
        <v>1342</v>
      </c>
      <c r="G1701" s="6" t="s">
        <v>3774</v>
      </c>
      <c r="H1701" s="54" t="s">
        <v>72</v>
      </c>
      <c r="I1701" s="59">
        <v>35</v>
      </c>
      <c r="J1701" s="6">
        <v>80439000000</v>
      </c>
      <c r="K1701" s="54" t="s">
        <v>34</v>
      </c>
      <c r="L1701" s="59">
        <v>10168.900000000001</v>
      </c>
      <c r="M1701" s="231"/>
      <c r="N1701" s="232"/>
      <c r="O1701" s="46" t="s">
        <v>3670</v>
      </c>
      <c r="P1701" s="234"/>
      <c r="Q1701" s="234"/>
    </row>
    <row r="1702" spans="1:17" ht="38.25" x14ac:dyDescent="0.2">
      <c r="A1702" s="54">
        <v>1687</v>
      </c>
      <c r="B1702" s="4" t="s">
        <v>299</v>
      </c>
      <c r="C1702" s="61" t="s">
        <v>26</v>
      </c>
      <c r="D1702" s="54">
        <v>2422000</v>
      </c>
      <c r="E1702" s="5" t="s">
        <v>1346</v>
      </c>
      <c r="F1702" s="4" t="s">
        <v>1347</v>
      </c>
      <c r="G1702" s="6" t="s">
        <v>3774</v>
      </c>
      <c r="H1702" s="54" t="s">
        <v>72</v>
      </c>
      <c r="I1702" s="59">
        <v>25</v>
      </c>
      <c r="J1702" s="6">
        <v>80439000000</v>
      </c>
      <c r="K1702" s="54" t="s">
        <v>34</v>
      </c>
      <c r="L1702" s="59">
        <v>3913.25</v>
      </c>
      <c r="M1702" s="231"/>
      <c r="N1702" s="232"/>
      <c r="O1702" s="46" t="s">
        <v>3670</v>
      </c>
      <c r="P1702" s="234"/>
      <c r="Q1702" s="234"/>
    </row>
    <row r="1703" spans="1:17" ht="38.25" x14ac:dyDescent="0.2">
      <c r="A1703" s="54">
        <v>1688</v>
      </c>
      <c r="B1703" s="4" t="s">
        <v>299</v>
      </c>
      <c r="C1703" s="61" t="s">
        <v>26</v>
      </c>
      <c r="D1703" s="54">
        <v>2422000</v>
      </c>
      <c r="E1703" s="5" t="s">
        <v>1348</v>
      </c>
      <c r="F1703" s="4" t="s">
        <v>1347</v>
      </c>
      <c r="G1703" s="6" t="s">
        <v>3774</v>
      </c>
      <c r="H1703" s="54" t="s">
        <v>72</v>
      </c>
      <c r="I1703" s="59">
        <v>50</v>
      </c>
      <c r="J1703" s="6">
        <v>80439000000</v>
      </c>
      <c r="K1703" s="54" t="s">
        <v>34</v>
      </c>
      <c r="L1703" s="59">
        <v>6935.5</v>
      </c>
      <c r="M1703" s="231"/>
      <c r="N1703" s="232"/>
      <c r="O1703" s="46" t="s">
        <v>3670</v>
      </c>
      <c r="P1703" s="234"/>
      <c r="Q1703" s="234"/>
    </row>
    <row r="1704" spans="1:17" ht="38.25" x14ac:dyDescent="0.2">
      <c r="A1704" s="54">
        <v>1689</v>
      </c>
      <c r="B1704" s="4" t="s">
        <v>299</v>
      </c>
      <c r="C1704" s="61" t="s">
        <v>26</v>
      </c>
      <c r="D1704" s="54">
        <v>2422000</v>
      </c>
      <c r="E1704" s="5" t="s">
        <v>1349</v>
      </c>
      <c r="F1704" s="4" t="s">
        <v>1347</v>
      </c>
      <c r="G1704" s="6" t="s">
        <v>3774</v>
      </c>
      <c r="H1704" s="54" t="s">
        <v>72</v>
      </c>
      <c r="I1704" s="59">
        <v>100</v>
      </c>
      <c r="J1704" s="6">
        <v>80439000000</v>
      </c>
      <c r="K1704" s="54" t="s">
        <v>34</v>
      </c>
      <c r="L1704" s="59">
        <v>13873</v>
      </c>
      <c r="M1704" s="231"/>
      <c r="N1704" s="232"/>
      <c r="O1704" s="46" t="s">
        <v>3670</v>
      </c>
      <c r="P1704" s="234"/>
      <c r="Q1704" s="234"/>
    </row>
    <row r="1705" spans="1:17" ht="38.25" x14ac:dyDescent="0.2">
      <c r="A1705" s="54">
        <v>1690</v>
      </c>
      <c r="B1705" s="4" t="s">
        <v>299</v>
      </c>
      <c r="C1705" s="61" t="s">
        <v>26</v>
      </c>
      <c r="D1705" s="54">
        <v>2422000</v>
      </c>
      <c r="E1705" s="5" t="s">
        <v>1350</v>
      </c>
      <c r="F1705" s="4" t="s">
        <v>1347</v>
      </c>
      <c r="G1705" s="6" t="s">
        <v>3774</v>
      </c>
      <c r="H1705" s="54" t="s">
        <v>72</v>
      </c>
      <c r="I1705" s="59">
        <v>50</v>
      </c>
      <c r="J1705" s="6">
        <v>80439000000</v>
      </c>
      <c r="K1705" s="54" t="s">
        <v>34</v>
      </c>
      <c r="L1705" s="59">
        <v>6936.5</v>
      </c>
      <c r="M1705" s="231"/>
      <c r="N1705" s="232"/>
      <c r="O1705" s="46" t="s">
        <v>3670</v>
      </c>
      <c r="P1705" s="234"/>
      <c r="Q1705" s="234"/>
    </row>
    <row r="1706" spans="1:17" ht="38.25" x14ac:dyDescent="0.2">
      <c r="A1706" s="54">
        <v>1691</v>
      </c>
      <c r="B1706" s="4" t="s">
        <v>299</v>
      </c>
      <c r="C1706" s="61" t="s">
        <v>26</v>
      </c>
      <c r="D1706" s="54">
        <v>2422000</v>
      </c>
      <c r="E1706" s="5" t="s">
        <v>1351</v>
      </c>
      <c r="F1706" s="4" t="s">
        <v>1347</v>
      </c>
      <c r="G1706" s="6" t="s">
        <v>3774</v>
      </c>
      <c r="H1706" s="54" t="s">
        <v>72</v>
      </c>
      <c r="I1706" s="59">
        <v>50</v>
      </c>
      <c r="J1706" s="6">
        <v>80439000000</v>
      </c>
      <c r="K1706" s="54" t="s">
        <v>34</v>
      </c>
      <c r="L1706" s="59">
        <v>6936.5</v>
      </c>
      <c r="M1706" s="231"/>
      <c r="N1706" s="232"/>
      <c r="O1706" s="46" t="s">
        <v>3670</v>
      </c>
      <c r="P1706" s="234"/>
      <c r="Q1706" s="234"/>
    </row>
    <row r="1707" spans="1:17" ht="38.25" x14ac:dyDescent="0.2">
      <c r="A1707" s="54">
        <v>1692</v>
      </c>
      <c r="B1707" s="4" t="s">
        <v>299</v>
      </c>
      <c r="C1707" s="61" t="s">
        <v>26</v>
      </c>
      <c r="D1707" s="54">
        <v>2422000</v>
      </c>
      <c r="E1707" s="5" t="s">
        <v>1352</v>
      </c>
      <c r="F1707" s="4" t="s">
        <v>1347</v>
      </c>
      <c r="G1707" s="6" t="s">
        <v>3774</v>
      </c>
      <c r="H1707" s="54" t="s">
        <v>72</v>
      </c>
      <c r="I1707" s="59">
        <v>25</v>
      </c>
      <c r="J1707" s="6">
        <v>80439000000</v>
      </c>
      <c r="K1707" s="54" t="s">
        <v>34</v>
      </c>
      <c r="L1707" s="59">
        <v>3468.2499999999995</v>
      </c>
      <c r="M1707" s="231"/>
      <c r="N1707" s="232"/>
      <c r="O1707" s="46" t="s">
        <v>3670</v>
      </c>
      <c r="P1707" s="234"/>
      <c r="Q1707" s="234"/>
    </row>
    <row r="1708" spans="1:17" ht="38.25" x14ac:dyDescent="0.2">
      <c r="A1708" s="54">
        <v>1693</v>
      </c>
      <c r="B1708" s="4" t="s">
        <v>299</v>
      </c>
      <c r="C1708" s="61" t="s">
        <v>26</v>
      </c>
      <c r="D1708" s="54">
        <v>2422000</v>
      </c>
      <c r="E1708" s="5" t="s">
        <v>1353</v>
      </c>
      <c r="F1708" s="4" t="s">
        <v>1347</v>
      </c>
      <c r="G1708" s="6" t="s">
        <v>3774</v>
      </c>
      <c r="H1708" s="54" t="s">
        <v>72</v>
      </c>
      <c r="I1708" s="59">
        <v>25</v>
      </c>
      <c r="J1708" s="6">
        <v>80439000000</v>
      </c>
      <c r="K1708" s="54" t="s">
        <v>34</v>
      </c>
      <c r="L1708" s="59">
        <v>3311.2499999999995</v>
      </c>
      <c r="M1708" s="231"/>
      <c r="N1708" s="232"/>
      <c r="O1708" s="46" t="s">
        <v>3670</v>
      </c>
      <c r="P1708" s="234"/>
      <c r="Q1708" s="234"/>
    </row>
    <row r="1709" spans="1:17" ht="38.25" x14ac:dyDescent="0.2">
      <c r="A1709" s="54">
        <v>1694</v>
      </c>
      <c r="B1709" s="4" t="s">
        <v>299</v>
      </c>
      <c r="C1709" s="61" t="s">
        <v>26</v>
      </c>
      <c r="D1709" s="54">
        <v>2422000</v>
      </c>
      <c r="E1709" s="5" t="s">
        <v>1354</v>
      </c>
      <c r="F1709" s="4" t="s">
        <v>1347</v>
      </c>
      <c r="G1709" s="6" t="s">
        <v>3774</v>
      </c>
      <c r="H1709" s="54" t="s">
        <v>72</v>
      </c>
      <c r="I1709" s="59">
        <v>50</v>
      </c>
      <c r="J1709" s="6">
        <v>80439000000</v>
      </c>
      <c r="K1709" s="54" t="s">
        <v>34</v>
      </c>
      <c r="L1709" s="59">
        <v>9135</v>
      </c>
      <c r="M1709" s="231"/>
      <c r="N1709" s="232"/>
      <c r="O1709" s="46" t="s">
        <v>3670</v>
      </c>
      <c r="P1709" s="234"/>
      <c r="Q1709" s="234"/>
    </row>
    <row r="1710" spans="1:17" ht="38.25" x14ac:dyDescent="0.2">
      <c r="A1710" s="54">
        <v>1695</v>
      </c>
      <c r="B1710" s="4" t="s">
        <v>299</v>
      </c>
      <c r="C1710" s="61" t="s">
        <v>26</v>
      </c>
      <c r="D1710" s="54">
        <v>2422000</v>
      </c>
      <c r="E1710" s="5" t="s">
        <v>1356</v>
      </c>
      <c r="F1710" s="4" t="s">
        <v>1355</v>
      </c>
      <c r="G1710" s="6" t="s">
        <v>3774</v>
      </c>
      <c r="H1710" s="54" t="s">
        <v>72</v>
      </c>
      <c r="I1710" s="59">
        <v>130</v>
      </c>
      <c r="J1710" s="6">
        <v>80439000000</v>
      </c>
      <c r="K1710" s="54" t="s">
        <v>34</v>
      </c>
      <c r="L1710" s="59">
        <v>14835.6</v>
      </c>
      <c r="M1710" s="231"/>
      <c r="N1710" s="232"/>
      <c r="O1710" s="46" t="s">
        <v>3670</v>
      </c>
      <c r="P1710" s="234"/>
      <c r="Q1710" s="234"/>
    </row>
    <row r="1711" spans="1:17" ht="38.25" x14ac:dyDescent="0.2">
      <c r="A1711" s="54">
        <v>1696</v>
      </c>
      <c r="B1711" s="4" t="s">
        <v>299</v>
      </c>
      <c r="C1711" s="61" t="s">
        <v>26</v>
      </c>
      <c r="D1711" s="54">
        <v>2422000</v>
      </c>
      <c r="E1711" s="5" t="s">
        <v>1357</v>
      </c>
      <c r="F1711" s="4" t="s">
        <v>1355</v>
      </c>
      <c r="G1711" s="6" t="s">
        <v>3774</v>
      </c>
      <c r="H1711" s="54" t="s">
        <v>72</v>
      </c>
      <c r="I1711" s="59">
        <v>260</v>
      </c>
      <c r="J1711" s="6">
        <v>80439000000</v>
      </c>
      <c r="K1711" s="54" t="s">
        <v>34</v>
      </c>
      <c r="L1711" s="59">
        <v>29809</v>
      </c>
      <c r="M1711" s="231"/>
      <c r="N1711" s="232"/>
      <c r="O1711" s="46" t="s">
        <v>3670</v>
      </c>
      <c r="P1711" s="234"/>
      <c r="Q1711" s="234"/>
    </row>
    <row r="1712" spans="1:17" ht="38.25" x14ac:dyDescent="0.2">
      <c r="A1712" s="54">
        <v>1697</v>
      </c>
      <c r="B1712" s="4" t="s">
        <v>299</v>
      </c>
      <c r="C1712" s="61" t="s">
        <v>26</v>
      </c>
      <c r="D1712" s="54">
        <v>2422000</v>
      </c>
      <c r="E1712" s="5" t="s">
        <v>1359</v>
      </c>
      <c r="F1712" s="4" t="s">
        <v>1355</v>
      </c>
      <c r="G1712" s="6" t="s">
        <v>3774</v>
      </c>
      <c r="H1712" s="54" t="s">
        <v>72</v>
      </c>
      <c r="I1712" s="59">
        <v>180</v>
      </c>
      <c r="J1712" s="6">
        <v>80439000000</v>
      </c>
      <c r="K1712" s="54" t="s">
        <v>34</v>
      </c>
      <c r="L1712" s="59">
        <v>20541.600000000002</v>
      </c>
      <c r="M1712" s="231"/>
      <c r="N1712" s="232"/>
      <c r="O1712" s="46" t="s">
        <v>3670</v>
      </c>
      <c r="P1712" s="234"/>
      <c r="Q1712" s="234"/>
    </row>
    <row r="1713" spans="1:17" ht="38.25" x14ac:dyDescent="0.2">
      <c r="A1713" s="54">
        <v>1698</v>
      </c>
      <c r="B1713" s="4" t="s">
        <v>299</v>
      </c>
      <c r="C1713" s="61" t="s">
        <v>26</v>
      </c>
      <c r="D1713" s="54">
        <v>2422000</v>
      </c>
      <c r="E1713" s="5" t="s">
        <v>1363</v>
      </c>
      <c r="F1713" s="4" t="s">
        <v>1355</v>
      </c>
      <c r="G1713" s="6" t="s">
        <v>3774</v>
      </c>
      <c r="H1713" s="54" t="s">
        <v>72</v>
      </c>
      <c r="I1713" s="59">
        <v>250</v>
      </c>
      <c r="J1713" s="6">
        <v>80439000000</v>
      </c>
      <c r="K1713" s="54" t="s">
        <v>34</v>
      </c>
      <c r="L1713" s="59">
        <v>28137.5</v>
      </c>
      <c r="M1713" s="231"/>
      <c r="N1713" s="232"/>
      <c r="O1713" s="46" t="s">
        <v>3670</v>
      </c>
      <c r="P1713" s="234"/>
      <c r="Q1713" s="234"/>
    </row>
    <row r="1714" spans="1:17" ht="38.25" x14ac:dyDescent="0.2">
      <c r="A1714" s="54">
        <v>1699</v>
      </c>
      <c r="B1714" s="4" t="s">
        <v>299</v>
      </c>
      <c r="C1714" s="61" t="s">
        <v>26</v>
      </c>
      <c r="D1714" s="54">
        <v>2422000</v>
      </c>
      <c r="E1714" s="5" t="s">
        <v>1345</v>
      </c>
      <c r="F1714" s="4" t="s">
        <v>1342</v>
      </c>
      <c r="G1714" s="6" t="s">
        <v>3774</v>
      </c>
      <c r="H1714" s="54" t="s">
        <v>72</v>
      </c>
      <c r="I1714" s="59">
        <v>30</v>
      </c>
      <c r="J1714" s="6">
        <v>80439000000</v>
      </c>
      <c r="K1714" s="54" t="s">
        <v>34</v>
      </c>
      <c r="L1714" s="59">
        <v>9658.5</v>
      </c>
      <c r="M1714" s="231"/>
      <c r="N1714" s="232"/>
      <c r="O1714" s="46" t="s">
        <v>3670</v>
      </c>
      <c r="P1714" s="234"/>
      <c r="Q1714" s="234"/>
    </row>
    <row r="1715" spans="1:17" ht="38.25" x14ac:dyDescent="0.2">
      <c r="A1715" s="54">
        <v>1700</v>
      </c>
      <c r="B1715" s="4" t="s">
        <v>299</v>
      </c>
      <c r="C1715" s="61" t="s">
        <v>26</v>
      </c>
      <c r="D1715" s="54">
        <v>2422000</v>
      </c>
      <c r="E1715" s="5" t="s">
        <v>3652</v>
      </c>
      <c r="F1715" s="4" t="s">
        <v>1342</v>
      </c>
      <c r="G1715" s="6" t="s">
        <v>3774</v>
      </c>
      <c r="H1715" s="54" t="s">
        <v>72</v>
      </c>
      <c r="I1715" s="59">
        <v>30</v>
      </c>
      <c r="J1715" s="6">
        <v>80439000000</v>
      </c>
      <c r="K1715" s="54" t="s">
        <v>34</v>
      </c>
      <c r="L1715" s="59">
        <v>8716.2000000000007</v>
      </c>
      <c r="M1715" s="231"/>
      <c r="N1715" s="232"/>
      <c r="O1715" s="46" t="s">
        <v>3670</v>
      </c>
      <c r="P1715" s="234"/>
      <c r="Q1715" s="234"/>
    </row>
    <row r="1716" spans="1:17" ht="38.25" x14ac:dyDescent="0.2">
      <c r="A1716" s="54">
        <v>1701</v>
      </c>
      <c r="B1716" s="4" t="s">
        <v>299</v>
      </c>
      <c r="C1716" s="61" t="s">
        <v>26</v>
      </c>
      <c r="D1716" s="54">
        <v>2422000</v>
      </c>
      <c r="E1716" s="5" t="s">
        <v>1346</v>
      </c>
      <c r="F1716" s="4" t="s">
        <v>1347</v>
      </c>
      <c r="G1716" s="6" t="s">
        <v>3774</v>
      </c>
      <c r="H1716" s="54" t="s">
        <v>72</v>
      </c>
      <c r="I1716" s="59">
        <v>25</v>
      </c>
      <c r="J1716" s="6">
        <v>80439000000</v>
      </c>
      <c r="K1716" s="54" t="s">
        <v>34</v>
      </c>
      <c r="L1716" s="59">
        <v>3913.25</v>
      </c>
      <c r="M1716" s="231"/>
      <c r="N1716" s="232"/>
      <c r="O1716" s="46" t="s">
        <v>3670</v>
      </c>
      <c r="P1716" s="234"/>
      <c r="Q1716" s="234"/>
    </row>
    <row r="1717" spans="1:17" ht="38.25" x14ac:dyDescent="0.2">
      <c r="A1717" s="54">
        <v>1702</v>
      </c>
      <c r="B1717" s="4" t="s">
        <v>299</v>
      </c>
      <c r="C1717" s="61" t="s">
        <v>26</v>
      </c>
      <c r="D1717" s="54">
        <v>2422000</v>
      </c>
      <c r="E1717" s="5" t="s">
        <v>1352</v>
      </c>
      <c r="F1717" s="4" t="s">
        <v>1347</v>
      </c>
      <c r="G1717" s="6" t="s">
        <v>3774</v>
      </c>
      <c r="H1717" s="54" t="s">
        <v>72</v>
      </c>
      <c r="I1717" s="59">
        <v>25</v>
      </c>
      <c r="J1717" s="6">
        <v>80439000000</v>
      </c>
      <c r="K1717" s="54" t="s">
        <v>34</v>
      </c>
      <c r="L1717" s="59">
        <v>3468.2499999999995</v>
      </c>
      <c r="M1717" s="231"/>
      <c r="N1717" s="232"/>
      <c r="O1717" s="46" t="s">
        <v>3670</v>
      </c>
      <c r="P1717" s="234"/>
      <c r="Q1717" s="234"/>
    </row>
    <row r="1718" spans="1:17" ht="38.25" x14ac:dyDescent="0.2">
      <c r="A1718" s="54">
        <v>1703</v>
      </c>
      <c r="B1718" s="4" t="s">
        <v>299</v>
      </c>
      <c r="C1718" s="61" t="s">
        <v>26</v>
      </c>
      <c r="D1718" s="54">
        <v>2422000</v>
      </c>
      <c r="E1718" s="5" t="s">
        <v>1353</v>
      </c>
      <c r="F1718" s="4" t="s">
        <v>1347</v>
      </c>
      <c r="G1718" s="6" t="s">
        <v>3774</v>
      </c>
      <c r="H1718" s="54" t="s">
        <v>72</v>
      </c>
      <c r="I1718" s="59">
        <v>25</v>
      </c>
      <c r="J1718" s="6">
        <v>80439000000</v>
      </c>
      <c r="K1718" s="54" t="s">
        <v>34</v>
      </c>
      <c r="L1718" s="59">
        <v>3311.2499999999995</v>
      </c>
      <c r="M1718" s="231"/>
      <c r="N1718" s="232"/>
      <c r="O1718" s="46" t="s">
        <v>3670</v>
      </c>
      <c r="P1718" s="234"/>
      <c r="Q1718" s="234"/>
    </row>
    <row r="1719" spans="1:17" ht="38.25" x14ac:dyDescent="0.2">
      <c r="A1719" s="54">
        <v>1704</v>
      </c>
      <c r="B1719" s="4" t="s">
        <v>299</v>
      </c>
      <c r="C1719" s="61" t="s">
        <v>26</v>
      </c>
      <c r="D1719" s="54">
        <v>2422000</v>
      </c>
      <c r="E1719" s="5" t="s">
        <v>1356</v>
      </c>
      <c r="F1719" s="4" t="s">
        <v>1355</v>
      </c>
      <c r="G1719" s="6" t="s">
        <v>3774</v>
      </c>
      <c r="H1719" s="54" t="s">
        <v>72</v>
      </c>
      <c r="I1719" s="59">
        <v>65</v>
      </c>
      <c r="J1719" s="6">
        <v>80439000000</v>
      </c>
      <c r="K1719" s="54" t="s">
        <v>34</v>
      </c>
      <c r="L1719" s="59">
        <v>7417.8</v>
      </c>
      <c r="M1719" s="231"/>
      <c r="N1719" s="232"/>
      <c r="O1719" s="46" t="s">
        <v>3670</v>
      </c>
      <c r="P1719" s="234"/>
      <c r="Q1719" s="234"/>
    </row>
    <row r="1720" spans="1:17" ht="38.25" x14ac:dyDescent="0.2">
      <c r="A1720" s="54">
        <v>1705</v>
      </c>
      <c r="B1720" s="4" t="s">
        <v>299</v>
      </c>
      <c r="C1720" s="61" t="s">
        <v>26</v>
      </c>
      <c r="D1720" s="54">
        <v>2422000</v>
      </c>
      <c r="E1720" s="5" t="s">
        <v>1359</v>
      </c>
      <c r="F1720" s="4" t="s">
        <v>1355</v>
      </c>
      <c r="G1720" s="6" t="s">
        <v>3774</v>
      </c>
      <c r="H1720" s="54" t="s">
        <v>72</v>
      </c>
      <c r="I1720" s="59">
        <v>185</v>
      </c>
      <c r="J1720" s="6">
        <v>80439000000</v>
      </c>
      <c r="K1720" s="54" t="s">
        <v>34</v>
      </c>
      <c r="L1720" s="59">
        <v>21112.2</v>
      </c>
      <c r="M1720" s="231"/>
      <c r="N1720" s="232"/>
      <c r="O1720" s="46" t="s">
        <v>3670</v>
      </c>
      <c r="P1720" s="234"/>
      <c r="Q1720" s="234"/>
    </row>
    <row r="1721" spans="1:17" ht="38.25" x14ac:dyDescent="0.2">
      <c r="A1721" s="54">
        <v>1706</v>
      </c>
      <c r="B1721" s="4" t="s">
        <v>299</v>
      </c>
      <c r="C1721" s="61" t="s">
        <v>26</v>
      </c>
      <c r="D1721" s="54">
        <v>2422000</v>
      </c>
      <c r="E1721" s="5" t="s">
        <v>1363</v>
      </c>
      <c r="F1721" s="4" t="s">
        <v>1355</v>
      </c>
      <c r="G1721" s="6" t="s">
        <v>3774</v>
      </c>
      <c r="H1721" s="54" t="s">
        <v>72</v>
      </c>
      <c r="I1721" s="59">
        <v>200</v>
      </c>
      <c r="J1721" s="6">
        <v>80439000000</v>
      </c>
      <c r="K1721" s="54" t="s">
        <v>34</v>
      </c>
      <c r="L1721" s="59">
        <v>22510</v>
      </c>
      <c r="M1721" s="231"/>
      <c r="N1721" s="232"/>
      <c r="O1721" s="46" t="s">
        <v>3670</v>
      </c>
      <c r="P1721" s="234"/>
      <c r="Q1721" s="234"/>
    </row>
    <row r="1722" spans="1:17" ht="89.25" x14ac:dyDescent="0.2">
      <c r="A1722" s="54">
        <v>1707</v>
      </c>
      <c r="B1722" s="4" t="s">
        <v>97</v>
      </c>
      <c r="C1722" s="61" t="s">
        <v>22</v>
      </c>
      <c r="D1722" s="54">
        <v>3611200</v>
      </c>
      <c r="E1722" s="5" t="s">
        <v>1867</v>
      </c>
      <c r="F1722" s="4" t="s">
        <v>1868</v>
      </c>
      <c r="G1722" s="54">
        <v>796</v>
      </c>
      <c r="H1722" s="54" t="s">
        <v>61</v>
      </c>
      <c r="I1722" s="59">
        <v>23</v>
      </c>
      <c r="J1722" s="6">
        <v>80439000000</v>
      </c>
      <c r="K1722" s="54" t="s">
        <v>34</v>
      </c>
      <c r="L1722" s="59">
        <v>36121.5</v>
      </c>
      <c r="M1722" s="231">
        <v>1165883.9099999999</v>
      </c>
      <c r="N1722" s="232">
        <v>42036</v>
      </c>
      <c r="O1722" s="46" t="s">
        <v>1736</v>
      </c>
      <c r="P1722" s="234" t="s">
        <v>80</v>
      </c>
      <c r="Q1722" s="234" t="s">
        <v>81</v>
      </c>
    </row>
    <row r="1723" spans="1:17" ht="76.5" x14ac:dyDescent="0.2">
      <c r="A1723" s="54">
        <v>1709</v>
      </c>
      <c r="B1723" s="4" t="s">
        <v>97</v>
      </c>
      <c r="C1723" s="61" t="s">
        <v>22</v>
      </c>
      <c r="D1723" s="54">
        <v>3612420</v>
      </c>
      <c r="E1723" s="5" t="s">
        <v>1650</v>
      </c>
      <c r="F1723" s="4" t="s">
        <v>1869</v>
      </c>
      <c r="G1723" s="54">
        <v>796</v>
      </c>
      <c r="H1723" s="54" t="s">
        <v>61</v>
      </c>
      <c r="I1723" s="59">
        <v>25</v>
      </c>
      <c r="J1723" s="6">
        <v>80439000000</v>
      </c>
      <c r="K1723" s="54" t="s">
        <v>34</v>
      </c>
      <c r="L1723" s="59">
        <v>180215</v>
      </c>
      <c r="M1723" s="231"/>
      <c r="N1723" s="232"/>
      <c r="O1723" s="46" t="s">
        <v>1736</v>
      </c>
      <c r="P1723" s="234"/>
      <c r="Q1723" s="234"/>
    </row>
    <row r="1724" spans="1:17" ht="127.5" x14ac:dyDescent="0.2">
      <c r="A1724" s="54">
        <v>1710</v>
      </c>
      <c r="B1724" s="4" t="s">
        <v>97</v>
      </c>
      <c r="C1724" s="61" t="s">
        <v>22</v>
      </c>
      <c r="D1724" s="54">
        <v>3612430</v>
      </c>
      <c r="E1724" s="5" t="s">
        <v>1604</v>
      </c>
      <c r="F1724" s="4" t="s">
        <v>1870</v>
      </c>
      <c r="G1724" s="54">
        <v>796</v>
      </c>
      <c r="H1724" s="54" t="s">
        <v>61</v>
      </c>
      <c r="I1724" s="59">
        <v>25</v>
      </c>
      <c r="J1724" s="6">
        <v>80439000000</v>
      </c>
      <c r="K1724" s="54" t="s">
        <v>34</v>
      </c>
      <c r="L1724" s="59">
        <v>227059.53</v>
      </c>
      <c r="M1724" s="231"/>
      <c r="N1724" s="232"/>
      <c r="O1724" s="46" t="s">
        <v>1736</v>
      </c>
      <c r="P1724" s="234"/>
      <c r="Q1724" s="234"/>
    </row>
    <row r="1725" spans="1:17" ht="114.75" x14ac:dyDescent="0.2">
      <c r="A1725" s="54">
        <v>1711</v>
      </c>
      <c r="B1725" s="4" t="s">
        <v>97</v>
      </c>
      <c r="C1725" s="61" t="s">
        <v>22</v>
      </c>
      <c r="D1725" s="54">
        <v>3611580</v>
      </c>
      <c r="E1725" s="5" t="s">
        <v>1871</v>
      </c>
      <c r="F1725" s="4" t="s">
        <v>1649</v>
      </c>
      <c r="G1725" s="54">
        <v>796</v>
      </c>
      <c r="H1725" s="54" t="s">
        <v>61</v>
      </c>
      <c r="I1725" s="59">
        <v>28</v>
      </c>
      <c r="J1725" s="6">
        <v>80439000000</v>
      </c>
      <c r="K1725" s="54" t="s">
        <v>34</v>
      </c>
      <c r="L1725" s="59">
        <v>177619.68</v>
      </c>
      <c r="M1725" s="231"/>
      <c r="N1725" s="232"/>
      <c r="O1725" s="46" t="s">
        <v>1736</v>
      </c>
      <c r="P1725" s="234"/>
      <c r="Q1725" s="234"/>
    </row>
    <row r="1726" spans="1:17" ht="38.25" x14ac:dyDescent="0.2">
      <c r="A1726" s="54">
        <v>1712</v>
      </c>
      <c r="B1726" s="4" t="s">
        <v>97</v>
      </c>
      <c r="C1726" s="61" t="s">
        <v>22</v>
      </c>
      <c r="D1726" s="54">
        <v>3611190</v>
      </c>
      <c r="E1726" s="5" t="s">
        <v>98</v>
      </c>
      <c r="F1726" s="4" t="s">
        <v>99</v>
      </c>
      <c r="G1726" s="54">
        <v>796</v>
      </c>
      <c r="H1726" s="54" t="s">
        <v>61</v>
      </c>
      <c r="I1726" s="59">
        <v>31</v>
      </c>
      <c r="J1726" s="6">
        <v>80439000000</v>
      </c>
      <c r="K1726" s="54" t="s">
        <v>34</v>
      </c>
      <c r="L1726" s="59">
        <v>23828.15</v>
      </c>
      <c r="M1726" s="231"/>
      <c r="N1726" s="232"/>
      <c r="O1726" s="46" t="s">
        <v>1736</v>
      </c>
      <c r="P1726" s="234"/>
      <c r="Q1726" s="234"/>
    </row>
    <row r="1727" spans="1:17" ht="38.25" x14ac:dyDescent="0.2">
      <c r="A1727" s="54">
        <v>1713</v>
      </c>
      <c r="B1727" s="4" t="s">
        <v>97</v>
      </c>
      <c r="C1727" s="61" t="s">
        <v>22</v>
      </c>
      <c r="D1727" s="54">
        <v>3611200</v>
      </c>
      <c r="E1727" s="5" t="s">
        <v>100</v>
      </c>
      <c r="F1727" s="4" t="s">
        <v>101</v>
      </c>
      <c r="G1727" s="54">
        <v>796</v>
      </c>
      <c r="H1727" s="54" t="s">
        <v>61</v>
      </c>
      <c r="I1727" s="59">
        <v>19</v>
      </c>
      <c r="J1727" s="6">
        <v>80439000000</v>
      </c>
      <c r="K1727" s="54" t="s">
        <v>34</v>
      </c>
      <c r="L1727" s="59">
        <v>233930.28</v>
      </c>
      <c r="M1727" s="231"/>
      <c r="N1727" s="232"/>
      <c r="O1727" s="46" t="s">
        <v>1736</v>
      </c>
      <c r="P1727" s="234"/>
      <c r="Q1727" s="234"/>
    </row>
    <row r="1728" spans="1:17" ht="38.25" x14ac:dyDescent="0.2">
      <c r="A1728" s="54">
        <v>1714</v>
      </c>
      <c r="B1728" s="4" t="s">
        <v>97</v>
      </c>
      <c r="C1728" s="61" t="s">
        <v>22</v>
      </c>
      <c r="D1728" s="54">
        <v>3612430</v>
      </c>
      <c r="E1728" s="5" t="s">
        <v>102</v>
      </c>
      <c r="F1728" s="4" t="s">
        <v>103</v>
      </c>
      <c r="G1728" s="54">
        <v>796</v>
      </c>
      <c r="H1728" s="54" t="s">
        <v>61</v>
      </c>
      <c r="I1728" s="59">
        <v>17</v>
      </c>
      <c r="J1728" s="6">
        <v>80439000000</v>
      </c>
      <c r="K1728" s="54" t="s">
        <v>34</v>
      </c>
      <c r="L1728" s="59">
        <v>121560.88</v>
      </c>
      <c r="M1728" s="231"/>
      <c r="N1728" s="232"/>
      <c r="O1728" s="46" t="s">
        <v>1736</v>
      </c>
      <c r="P1728" s="234"/>
      <c r="Q1728" s="234"/>
    </row>
    <row r="1729" spans="1:17" ht="38.25" x14ac:dyDescent="0.2">
      <c r="A1729" s="54">
        <v>1715</v>
      </c>
      <c r="B1729" s="4" t="s">
        <v>97</v>
      </c>
      <c r="C1729" s="61" t="s">
        <v>106</v>
      </c>
      <c r="D1729" s="54">
        <v>2612810</v>
      </c>
      <c r="E1729" s="5" t="s">
        <v>107</v>
      </c>
      <c r="F1729" s="4"/>
      <c r="G1729" s="54">
        <v>796</v>
      </c>
      <c r="H1729" s="54" t="s">
        <v>61</v>
      </c>
      <c r="I1729" s="59">
        <v>5</v>
      </c>
      <c r="J1729" s="6">
        <v>80439000000</v>
      </c>
      <c r="K1729" s="54" t="s">
        <v>34</v>
      </c>
      <c r="L1729" s="59">
        <v>8145.85</v>
      </c>
      <c r="M1729" s="231"/>
      <c r="N1729" s="232"/>
      <c r="O1729" s="46" t="s">
        <v>1736</v>
      </c>
      <c r="P1729" s="234"/>
      <c r="Q1729" s="234"/>
    </row>
    <row r="1730" spans="1:17" ht="38.25" x14ac:dyDescent="0.2">
      <c r="A1730" s="54">
        <v>1716</v>
      </c>
      <c r="B1730" s="4" t="s">
        <v>97</v>
      </c>
      <c r="C1730" s="61" t="s">
        <v>22</v>
      </c>
      <c r="D1730" s="54">
        <v>3611560</v>
      </c>
      <c r="E1730" s="5" t="s">
        <v>210</v>
      </c>
      <c r="F1730" s="4"/>
      <c r="G1730" s="54">
        <v>796</v>
      </c>
      <c r="H1730" s="54" t="s">
        <v>61</v>
      </c>
      <c r="I1730" s="59">
        <v>52</v>
      </c>
      <c r="J1730" s="6">
        <v>80439000000</v>
      </c>
      <c r="K1730" s="54" t="s">
        <v>34</v>
      </c>
      <c r="L1730" s="59">
        <v>1338.48</v>
      </c>
      <c r="M1730" s="231"/>
      <c r="N1730" s="232"/>
      <c r="O1730" s="46">
        <v>42036</v>
      </c>
      <c r="P1730" s="234"/>
      <c r="Q1730" s="234"/>
    </row>
    <row r="1731" spans="1:17" ht="240" customHeight="1" x14ac:dyDescent="0.2">
      <c r="A1731" s="54">
        <v>1717</v>
      </c>
      <c r="B1731" s="4" t="s">
        <v>781</v>
      </c>
      <c r="C1731" s="61" t="s">
        <v>22</v>
      </c>
      <c r="D1731" s="54">
        <v>3612430</v>
      </c>
      <c r="E1731" s="5" t="s">
        <v>1651</v>
      </c>
      <c r="F1731" s="4" t="s">
        <v>1652</v>
      </c>
      <c r="G1731" s="54">
        <v>796</v>
      </c>
      <c r="H1731" s="54" t="s">
        <v>61</v>
      </c>
      <c r="I1731" s="59">
        <v>8</v>
      </c>
      <c r="J1731" s="6">
        <v>80439000000</v>
      </c>
      <c r="K1731" s="54" t="s">
        <v>34</v>
      </c>
      <c r="L1731" s="59">
        <v>149720.99999999997</v>
      </c>
      <c r="M1731" s="231"/>
      <c r="N1731" s="232"/>
      <c r="O1731" s="46" t="s">
        <v>1736</v>
      </c>
      <c r="P1731" s="234"/>
      <c r="Q1731" s="234"/>
    </row>
    <row r="1732" spans="1:17" ht="38.25" x14ac:dyDescent="0.2">
      <c r="A1732" s="54">
        <v>1718</v>
      </c>
      <c r="B1732" s="4" t="s">
        <v>552</v>
      </c>
      <c r="C1732" s="61" t="s">
        <v>18</v>
      </c>
      <c r="D1732" s="54">
        <v>2524190</v>
      </c>
      <c r="E1732" s="5" t="s">
        <v>611</v>
      </c>
      <c r="F1732" s="4" t="s">
        <v>612</v>
      </c>
      <c r="G1732" s="54">
        <v>796</v>
      </c>
      <c r="H1732" s="54" t="s">
        <v>61</v>
      </c>
      <c r="I1732" s="59">
        <v>500</v>
      </c>
      <c r="J1732" s="6">
        <v>80439000000</v>
      </c>
      <c r="K1732" s="54" t="s">
        <v>34</v>
      </c>
      <c r="L1732" s="59">
        <v>770844.9</v>
      </c>
      <c r="M1732" s="59">
        <f>SUM(L1732)</f>
        <v>770844.9</v>
      </c>
      <c r="N1732" s="46">
        <v>42064</v>
      </c>
      <c r="O1732" s="46" t="s">
        <v>2744</v>
      </c>
      <c r="P1732" s="54" t="s">
        <v>80</v>
      </c>
      <c r="Q1732" s="54" t="s">
        <v>3642</v>
      </c>
    </row>
    <row r="1733" spans="1:17" ht="76.5" x14ac:dyDescent="0.2">
      <c r="A1733" s="54">
        <v>1719</v>
      </c>
      <c r="B1733" s="4" t="s">
        <v>552</v>
      </c>
      <c r="C1733" s="61" t="s">
        <v>18</v>
      </c>
      <c r="D1733" s="54">
        <v>2524190</v>
      </c>
      <c r="E1733" s="5" t="s">
        <v>553</v>
      </c>
      <c r="F1733" s="4" t="s">
        <v>554</v>
      </c>
      <c r="G1733" s="54">
        <v>796</v>
      </c>
      <c r="H1733" s="54" t="s">
        <v>61</v>
      </c>
      <c r="I1733" s="59">
        <v>5000</v>
      </c>
      <c r="J1733" s="6">
        <v>80439000000</v>
      </c>
      <c r="K1733" s="54" t="s">
        <v>34</v>
      </c>
      <c r="L1733" s="59">
        <v>7734548.1200000001</v>
      </c>
      <c r="M1733" s="59">
        <f>SUM(L1733)</f>
        <v>7734548.1200000001</v>
      </c>
      <c r="N1733" s="46">
        <v>42309</v>
      </c>
      <c r="O1733" s="202">
        <v>42339</v>
      </c>
      <c r="P1733" s="54" t="s">
        <v>80</v>
      </c>
      <c r="Q1733" s="54" t="s">
        <v>3642</v>
      </c>
    </row>
    <row r="1734" spans="1:17" ht="140.25" x14ac:dyDescent="0.2">
      <c r="A1734" s="54">
        <v>1720</v>
      </c>
      <c r="B1734" s="4" t="s">
        <v>1988</v>
      </c>
      <c r="C1734" s="61" t="s">
        <v>573</v>
      </c>
      <c r="D1734" s="54">
        <v>2715000</v>
      </c>
      <c r="E1734" s="5" t="s">
        <v>1989</v>
      </c>
      <c r="F1734" s="4" t="s">
        <v>1990</v>
      </c>
      <c r="G1734" s="54" t="s">
        <v>695</v>
      </c>
      <c r="H1734" s="54" t="s">
        <v>696</v>
      </c>
      <c r="I1734" s="59">
        <v>30</v>
      </c>
      <c r="J1734" s="54">
        <v>80439000000</v>
      </c>
      <c r="K1734" s="54" t="s">
        <v>34</v>
      </c>
      <c r="L1734" s="59">
        <v>4252.5</v>
      </c>
      <c r="M1734" s="231">
        <f>SUM(L1734:L1833)</f>
        <v>1839547.8899999997</v>
      </c>
      <c r="N1734" s="232" t="s">
        <v>3657</v>
      </c>
      <c r="O1734" s="46" t="s">
        <v>3662</v>
      </c>
      <c r="P1734" s="234" t="s">
        <v>80</v>
      </c>
      <c r="Q1734" s="234" t="s">
        <v>3642</v>
      </c>
    </row>
    <row r="1735" spans="1:17" ht="140.25" x14ac:dyDescent="0.2">
      <c r="A1735" s="54">
        <v>1721</v>
      </c>
      <c r="B1735" s="4" t="s">
        <v>1988</v>
      </c>
      <c r="C1735" s="61" t="s">
        <v>573</v>
      </c>
      <c r="D1735" s="54">
        <v>2715000</v>
      </c>
      <c r="E1735" s="5" t="s">
        <v>1991</v>
      </c>
      <c r="F1735" s="4" t="s">
        <v>1992</v>
      </c>
      <c r="G1735" s="54" t="s">
        <v>695</v>
      </c>
      <c r="H1735" s="54" t="s">
        <v>696</v>
      </c>
      <c r="I1735" s="59">
        <v>30</v>
      </c>
      <c r="J1735" s="54">
        <v>80439000000</v>
      </c>
      <c r="K1735" s="54" t="s">
        <v>34</v>
      </c>
      <c r="L1735" s="59">
        <v>20827.73</v>
      </c>
      <c r="M1735" s="231"/>
      <c r="N1735" s="232"/>
      <c r="O1735" s="46" t="s">
        <v>3662</v>
      </c>
      <c r="P1735" s="234"/>
      <c r="Q1735" s="234"/>
    </row>
    <row r="1736" spans="1:17" ht="140.25" x14ac:dyDescent="0.2">
      <c r="A1736" s="54">
        <v>1722</v>
      </c>
      <c r="B1736" s="4" t="s">
        <v>1988</v>
      </c>
      <c r="C1736" s="61" t="s">
        <v>573</v>
      </c>
      <c r="D1736" s="54">
        <v>2715000</v>
      </c>
      <c r="E1736" s="5" t="s">
        <v>1993</v>
      </c>
      <c r="F1736" s="4" t="s">
        <v>1994</v>
      </c>
      <c r="G1736" s="54" t="s">
        <v>695</v>
      </c>
      <c r="H1736" s="54" t="s">
        <v>696</v>
      </c>
      <c r="I1736" s="59">
        <v>50</v>
      </c>
      <c r="J1736" s="54">
        <v>80439000000</v>
      </c>
      <c r="K1736" s="54" t="s">
        <v>34</v>
      </c>
      <c r="L1736" s="59">
        <v>39834.04</v>
      </c>
      <c r="M1736" s="231"/>
      <c r="N1736" s="232"/>
      <c r="O1736" s="46" t="s">
        <v>3662</v>
      </c>
      <c r="P1736" s="234"/>
      <c r="Q1736" s="234"/>
    </row>
    <row r="1737" spans="1:17" ht="38.25" x14ac:dyDescent="0.2">
      <c r="A1737" s="54">
        <v>1723</v>
      </c>
      <c r="B1737" s="4" t="s">
        <v>1988</v>
      </c>
      <c r="C1737" s="61" t="s">
        <v>573</v>
      </c>
      <c r="D1737" s="54">
        <v>2715000</v>
      </c>
      <c r="E1737" s="5" t="s">
        <v>1995</v>
      </c>
      <c r="F1737" s="4" t="s">
        <v>1996</v>
      </c>
      <c r="G1737" s="54" t="s">
        <v>695</v>
      </c>
      <c r="H1737" s="54" t="s">
        <v>696</v>
      </c>
      <c r="I1737" s="59">
        <v>50</v>
      </c>
      <c r="J1737" s="54">
        <v>80439000000</v>
      </c>
      <c r="K1737" s="54" t="s">
        <v>34</v>
      </c>
      <c r="L1737" s="59">
        <v>12280.32</v>
      </c>
      <c r="M1737" s="231"/>
      <c r="N1737" s="232"/>
      <c r="O1737" s="46" t="s">
        <v>3662</v>
      </c>
      <c r="P1737" s="234"/>
      <c r="Q1737" s="234"/>
    </row>
    <row r="1738" spans="1:17" ht="38.25" x14ac:dyDescent="0.2">
      <c r="A1738" s="54">
        <v>1724</v>
      </c>
      <c r="B1738" s="4" t="s">
        <v>1988</v>
      </c>
      <c r="C1738" s="61" t="s">
        <v>573</v>
      </c>
      <c r="D1738" s="54">
        <v>2715000</v>
      </c>
      <c r="E1738" s="5" t="s">
        <v>2908</v>
      </c>
      <c r="F1738" s="4" t="s">
        <v>2909</v>
      </c>
      <c r="G1738" s="54" t="s">
        <v>695</v>
      </c>
      <c r="H1738" s="54" t="s">
        <v>696</v>
      </c>
      <c r="I1738" s="59">
        <v>20</v>
      </c>
      <c r="J1738" s="54">
        <v>80439000000</v>
      </c>
      <c r="K1738" s="54" t="s">
        <v>34</v>
      </c>
      <c r="L1738" s="59">
        <v>10148.799999999999</v>
      </c>
      <c r="M1738" s="231"/>
      <c r="N1738" s="232"/>
      <c r="O1738" s="46" t="s">
        <v>3662</v>
      </c>
      <c r="P1738" s="234"/>
      <c r="Q1738" s="234"/>
    </row>
    <row r="1739" spans="1:17" ht="38.25" x14ac:dyDescent="0.2">
      <c r="A1739" s="54">
        <v>1725</v>
      </c>
      <c r="B1739" s="4" t="s">
        <v>1988</v>
      </c>
      <c r="C1739" s="61" t="s">
        <v>573</v>
      </c>
      <c r="D1739" s="54">
        <v>2715000</v>
      </c>
      <c r="E1739" s="5" t="s">
        <v>2914</v>
      </c>
      <c r="F1739" s="4" t="s">
        <v>2909</v>
      </c>
      <c r="G1739" s="54" t="s">
        <v>695</v>
      </c>
      <c r="H1739" s="54" t="s">
        <v>696</v>
      </c>
      <c r="I1739" s="59">
        <v>30</v>
      </c>
      <c r="J1739" s="54">
        <v>80439000000</v>
      </c>
      <c r="K1739" s="54" t="s">
        <v>34</v>
      </c>
      <c r="L1739" s="59">
        <v>18952.2</v>
      </c>
      <c r="M1739" s="231"/>
      <c r="N1739" s="232"/>
      <c r="O1739" s="46" t="s">
        <v>3662</v>
      </c>
      <c r="P1739" s="234"/>
      <c r="Q1739" s="234"/>
    </row>
    <row r="1740" spans="1:17" ht="38.25" x14ac:dyDescent="0.2">
      <c r="A1740" s="54">
        <v>1726</v>
      </c>
      <c r="B1740" s="4" t="s">
        <v>1988</v>
      </c>
      <c r="C1740" s="61" t="s">
        <v>573</v>
      </c>
      <c r="D1740" s="54">
        <v>2715000</v>
      </c>
      <c r="E1740" s="5" t="s">
        <v>2915</v>
      </c>
      <c r="F1740" s="4" t="s">
        <v>2909</v>
      </c>
      <c r="G1740" s="54" t="s">
        <v>695</v>
      </c>
      <c r="H1740" s="54" t="s">
        <v>696</v>
      </c>
      <c r="I1740" s="59">
        <v>60</v>
      </c>
      <c r="J1740" s="54">
        <v>80439000000</v>
      </c>
      <c r="K1740" s="54" t="s">
        <v>34</v>
      </c>
      <c r="L1740" s="59">
        <v>52992.600000000006</v>
      </c>
      <c r="M1740" s="231"/>
      <c r="N1740" s="232"/>
      <c r="O1740" s="46" t="s">
        <v>3662</v>
      </c>
      <c r="P1740" s="234"/>
      <c r="Q1740" s="234"/>
    </row>
    <row r="1741" spans="1:17" ht="38.25" x14ac:dyDescent="0.2">
      <c r="A1741" s="54">
        <v>1727</v>
      </c>
      <c r="B1741" s="4" t="s">
        <v>1988</v>
      </c>
      <c r="C1741" s="61" t="s">
        <v>573</v>
      </c>
      <c r="D1741" s="54">
        <v>2715000</v>
      </c>
      <c r="E1741" s="5" t="s">
        <v>2916</v>
      </c>
      <c r="F1741" s="4" t="s">
        <v>2909</v>
      </c>
      <c r="G1741" s="54" t="s">
        <v>695</v>
      </c>
      <c r="H1741" s="54" t="s">
        <v>696</v>
      </c>
      <c r="I1741" s="59">
        <v>80</v>
      </c>
      <c r="J1741" s="54">
        <v>80439000000</v>
      </c>
      <c r="K1741" s="54" t="s">
        <v>34</v>
      </c>
      <c r="L1741" s="59">
        <v>7491.2</v>
      </c>
      <c r="M1741" s="231"/>
      <c r="N1741" s="232"/>
      <c r="O1741" s="46" t="s">
        <v>3662</v>
      </c>
      <c r="P1741" s="234"/>
      <c r="Q1741" s="234"/>
    </row>
    <row r="1742" spans="1:17" ht="38.25" x14ac:dyDescent="0.2">
      <c r="A1742" s="54">
        <v>1728</v>
      </c>
      <c r="B1742" s="4" t="s">
        <v>1988</v>
      </c>
      <c r="C1742" s="61" t="s">
        <v>573</v>
      </c>
      <c r="D1742" s="54">
        <v>2715000</v>
      </c>
      <c r="E1742" s="5" t="s">
        <v>2917</v>
      </c>
      <c r="F1742" s="4" t="s">
        <v>2909</v>
      </c>
      <c r="G1742" s="54" t="s">
        <v>271</v>
      </c>
      <c r="H1742" s="54" t="s">
        <v>272</v>
      </c>
      <c r="I1742" s="59">
        <v>75</v>
      </c>
      <c r="J1742" s="54">
        <v>80439000000</v>
      </c>
      <c r="K1742" s="54" t="s">
        <v>34</v>
      </c>
      <c r="L1742" s="59">
        <v>52913.25</v>
      </c>
      <c r="M1742" s="231"/>
      <c r="N1742" s="232"/>
      <c r="O1742" s="46" t="s">
        <v>3662</v>
      </c>
      <c r="P1742" s="234"/>
      <c r="Q1742" s="234"/>
    </row>
    <row r="1743" spans="1:17" ht="38.25" x14ac:dyDescent="0.2">
      <c r="A1743" s="54">
        <v>1729</v>
      </c>
      <c r="B1743" s="4" t="s">
        <v>1988</v>
      </c>
      <c r="C1743" s="61" t="s">
        <v>573</v>
      </c>
      <c r="D1743" s="54">
        <v>2715000</v>
      </c>
      <c r="E1743" s="5" t="s">
        <v>2918</v>
      </c>
      <c r="F1743" s="4" t="s">
        <v>2909</v>
      </c>
      <c r="G1743" s="54" t="s">
        <v>695</v>
      </c>
      <c r="H1743" s="54" t="s">
        <v>696</v>
      </c>
      <c r="I1743" s="59">
        <v>70</v>
      </c>
      <c r="J1743" s="54">
        <v>80439000000</v>
      </c>
      <c r="K1743" s="54" t="s">
        <v>34</v>
      </c>
      <c r="L1743" s="59">
        <v>7814.8</v>
      </c>
      <c r="M1743" s="231"/>
      <c r="N1743" s="232"/>
      <c r="O1743" s="46" t="s">
        <v>3662</v>
      </c>
      <c r="P1743" s="234"/>
      <c r="Q1743" s="234"/>
    </row>
    <row r="1744" spans="1:17" ht="38.25" x14ac:dyDescent="0.2">
      <c r="A1744" s="54">
        <v>1730</v>
      </c>
      <c r="B1744" s="4" t="s">
        <v>1988</v>
      </c>
      <c r="C1744" s="61" t="s">
        <v>573</v>
      </c>
      <c r="D1744" s="54">
        <v>2715000</v>
      </c>
      <c r="E1744" s="5" t="s">
        <v>2920</v>
      </c>
      <c r="F1744" s="4" t="s">
        <v>2909</v>
      </c>
      <c r="G1744" s="54" t="s">
        <v>695</v>
      </c>
      <c r="H1744" s="54" t="s">
        <v>696</v>
      </c>
      <c r="I1744" s="59">
        <v>100</v>
      </c>
      <c r="J1744" s="54">
        <v>80439000000</v>
      </c>
      <c r="K1744" s="54" t="s">
        <v>34</v>
      </c>
      <c r="L1744" s="59">
        <v>195680</v>
      </c>
      <c r="M1744" s="231"/>
      <c r="N1744" s="232"/>
      <c r="O1744" s="46" t="s">
        <v>3662</v>
      </c>
      <c r="P1744" s="234"/>
      <c r="Q1744" s="234"/>
    </row>
    <row r="1745" spans="1:17" ht="38.25" x14ac:dyDescent="0.2">
      <c r="A1745" s="54">
        <v>1731</v>
      </c>
      <c r="B1745" s="4" t="s">
        <v>1988</v>
      </c>
      <c r="C1745" s="61" t="s">
        <v>573</v>
      </c>
      <c r="D1745" s="54">
        <v>2715000</v>
      </c>
      <c r="E1745" s="5" t="s">
        <v>2923</v>
      </c>
      <c r="F1745" s="4" t="s">
        <v>2909</v>
      </c>
      <c r="G1745" s="54" t="s">
        <v>695</v>
      </c>
      <c r="H1745" s="54" t="s">
        <v>696</v>
      </c>
      <c r="I1745" s="59">
        <v>170</v>
      </c>
      <c r="J1745" s="54">
        <v>80439000000</v>
      </c>
      <c r="K1745" s="54" t="s">
        <v>34</v>
      </c>
      <c r="L1745" s="59">
        <v>20355.8</v>
      </c>
      <c r="M1745" s="231"/>
      <c r="N1745" s="232"/>
      <c r="O1745" s="46" t="s">
        <v>3662</v>
      </c>
      <c r="P1745" s="234"/>
      <c r="Q1745" s="234"/>
    </row>
    <row r="1746" spans="1:17" ht="38.25" x14ac:dyDescent="0.2">
      <c r="A1746" s="54">
        <v>1732</v>
      </c>
      <c r="B1746" s="4" t="s">
        <v>1988</v>
      </c>
      <c r="C1746" s="61" t="s">
        <v>573</v>
      </c>
      <c r="D1746" s="54">
        <v>2715000</v>
      </c>
      <c r="E1746" s="5" t="s">
        <v>2926</v>
      </c>
      <c r="F1746" s="4" t="s">
        <v>2909</v>
      </c>
      <c r="G1746" s="54" t="s">
        <v>695</v>
      </c>
      <c r="H1746" s="54" t="s">
        <v>696</v>
      </c>
      <c r="I1746" s="59">
        <v>45</v>
      </c>
      <c r="J1746" s="54">
        <v>80439000000</v>
      </c>
      <c r="K1746" s="54" t="s">
        <v>34</v>
      </c>
      <c r="L1746" s="59">
        <v>131674.95000000001</v>
      </c>
      <c r="M1746" s="231"/>
      <c r="N1746" s="232"/>
      <c r="O1746" s="46" t="s">
        <v>3662</v>
      </c>
      <c r="P1746" s="234"/>
      <c r="Q1746" s="234"/>
    </row>
    <row r="1747" spans="1:17" ht="38.25" x14ac:dyDescent="0.2">
      <c r="A1747" s="54">
        <v>1733</v>
      </c>
      <c r="B1747" s="4" t="s">
        <v>1988</v>
      </c>
      <c r="C1747" s="61" t="s">
        <v>573</v>
      </c>
      <c r="D1747" s="54">
        <v>2715000</v>
      </c>
      <c r="E1747" s="5" t="s">
        <v>2929</v>
      </c>
      <c r="F1747" s="4" t="s">
        <v>2909</v>
      </c>
      <c r="G1747" s="54" t="s">
        <v>695</v>
      </c>
      <c r="H1747" s="54" t="s">
        <v>696</v>
      </c>
      <c r="I1747" s="59">
        <v>250</v>
      </c>
      <c r="J1747" s="54">
        <v>80439000000</v>
      </c>
      <c r="K1747" s="54" t="s">
        <v>34</v>
      </c>
      <c r="L1747" s="59">
        <v>43765</v>
      </c>
      <c r="M1747" s="231"/>
      <c r="N1747" s="232"/>
      <c r="O1747" s="46" t="s">
        <v>3662</v>
      </c>
      <c r="P1747" s="234"/>
      <c r="Q1747" s="234"/>
    </row>
    <row r="1748" spans="1:17" ht="38.25" x14ac:dyDescent="0.2">
      <c r="A1748" s="54">
        <v>1734</v>
      </c>
      <c r="B1748" s="4" t="s">
        <v>1988</v>
      </c>
      <c r="C1748" s="61" t="s">
        <v>573</v>
      </c>
      <c r="D1748" s="54">
        <v>2715000</v>
      </c>
      <c r="E1748" s="5" t="s">
        <v>2932</v>
      </c>
      <c r="F1748" s="4" t="s">
        <v>2909</v>
      </c>
      <c r="G1748" s="54" t="s">
        <v>695</v>
      </c>
      <c r="H1748" s="54" t="s">
        <v>696</v>
      </c>
      <c r="I1748" s="59">
        <v>130</v>
      </c>
      <c r="J1748" s="54">
        <v>80439000000</v>
      </c>
      <c r="K1748" s="54" t="s">
        <v>34</v>
      </c>
      <c r="L1748" s="59">
        <v>23168.6</v>
      </c>
      <c r="M1748" s="231"/>
      <c r="N1748" s="232"/>
      <c r="O1748" s="46" t="s">
        <v>3662</v>
      </c>
      <c r="P1748" s="234"/>
      <c r="Q1748" s="234"/>
    </row>
    <row r="1749" spans="1:17" ht="38.25" x14ac:dyDescent="0.2">
      <c r="A1749" s="54">
        <v>1735</v>
      </c>
      <c r="B1749" s="4" t="s">
        <v>1988</v>
      </c>
      <c r="C1749" s="61" t="s">
        <v>573</v>
      </c>
      <c r="D1749" s="54">
        <v>2715000</v>
      </c>
      <c r="E1749" s="5" t="s">
        <v>2934</v>
      </c>
      <c r="F1749" s="4" t="s">
        <v>2909</v>
      </c>
      <c r="G1749" s="54" t="s">
        <v>695</v>
      </c>
      <c r="H1749" s="54" t="s">
        <v>696</v>
      </c>
      <c r="I1749" s="59">
        <v>200</v>
      </c>
      <c r="J1749" s="54">
        <v>80439000000</v>
      </c>
      <c r="K1749" s="54" t="s">
        <v>34</v>
      </c>
      <c r="L1749" s="59">
        <v>40066</v>
      </c>
      <c r="M1749" s="231"/>
      <c r="N1749" s="232"/>
      <c r="O1749" s="46" t="s">
        <v>3662</v>
      </c>
      <c r="P1749" s="234"/>
      <c r="Q1749" s="234"/>
    </row>
    <row r="1750" spans="1:17" ht="38.25" x14ac:dyDescent="0.2">
      <c r="A1750" s="54">
        <v>1736</v>
      </c>
      <c r="B1750" s="4" t="s">
        <v>1988</v>
      </c>
      <c r="C1750" s="61" t="s">
        <v>573</v>
      </c>
      <c r="D1750" s="54">
        <v>2715000</v>
      </c>
      <c r="E1750" s="5" t="s">
        <v>2937</v>
      </c>
      <c r="F1750" s="4" t="s">
        <v>2909</v>
      </c>
      <c r="G1750" s="54" t="s">
        <v>695</v>
      </c>
      <c r="H1750" s="54" t="s">
        <v>696</v>
      </c>
      <c r="I1750" s="59">
        <v>360</v>
      </c>
      <c r="J1750" s="54">
        <v>80439000000</v>
      </c>
      <c r="K1750" s="54" t="s">
        <v>34</v>
      </c>
      <c r="L1750" s="59">
        <v>95950.799999999988</v>
      </c>
      <c r="M1750" s="231"/>
      <c r="N1750" s="232"/>
      <c r="O1750" s="46" t="s">
        <v>3662</v>
      </c>
      <c r="P1750" s="234"/>
      <c r="Q1750" s="234"/>
    </row>
    <row r="1751" spans="1:17" ht="38.25" x14ac:dyDescent="0.2">
      <c r="A1751" s="54">
        <v>1737</v>
      </c>
      <c r="B1751" s="4" t="s">
        <v>1988</v>
      </c>
      <c r="C1751" s="61" t="s">
        <v>573</v>
      </c>
      <c r="D1751" s="54">
        <v>2715000</v>
      </c>
      <c r="E1751" s="5" t="s">
        <v>2940</v>
      </c>
      <c r="F1751" s="4" t="s">
        <v>2909</v>
      </c>
      <c r="G1751" s="54" t="s">
        <v>695</v>
      </c>
      <c r="H1751" s="54" t="s">
        <v>696</v>
      </c>
      <c r="I1751" s="59">
        <v>35</v>
      </c>
      <c r="J1751" s="54">
        <v>80439000000</v>
      </c>
      <c r="K1751" s="54" t="s">
        <v>34</v>
      </c>
      <c r="L1751" s="59">
        <v>12547.15</v>
      </c>
      <c r="M1751" s="231"/>
      <c r="N1751" s="232"/>
      <c r="O1751" s="46" t="s">
        <v>3662</v>
      </c>
      <c r="P1751" s="234"/>
      <c r="Q1751" s="234"/>
    </row>
    <row r="1752" spans="1:17" ht="38.25" x14ac:dyDescent="0.2">
      <c r="A1752" s="54">
        <v>1738</v>
      </c>
      <c r="B1752" s="4" t="s">
        <v>1988</v>
      </c>
      <c r="C1752" s="61" t="s">
        <v>573</v>
      </c>
      <c r="D1752" s="54">
        <v>2715000</v>
      </c>
      <c r="E1752" s="5" t="s">
        <v>2941</v>
      </c>
      <c r="F1752" s="4" t="s">
        <v>2909</v>
      </c>
      <c r="G1752" s="54" t="s">
        <v>695</v>
      </c>
      <c r="H1752" s="54" t="s">
        <v>696</v>
      </c>
      <c r="I1752" s="59">
        <v>100</v>
      </c>
      <c r="J1752" s="54">
        <v>80439000000</v>
      </c>
      <c r="K1752" s="54" t="s">
        <v>34</v>
      </c>
      <c r="L1752" s="59">
        <v>36086</v>
      </c>
      <c r="M1752" s="231"/>
      <c r="N1752" s="232"/>
      <c r="O1752" s="46" t="s">
        <v>3662</v>
      </c>
      <c r="P1752" s="234"/>
      <c r="Q1752" s="234"/>
    </row>
    <row r="1753" spans="1:17" ht="38.25" x14ac:dyDescent="0.2">
      <c r="A1753" s="54">
        <v>1739</v>
      </c>
      <c r="B1753" s="4" t="s">
        <v>1988</v>
      </c>
      <c r="C1753" s="61" t="s">
        <v>573</v>
      </c>
      <c r="D1753" s="54">
        <v>2715000</v>
      </c>
      <c r="E1753" s="5" t="s">
        <v>2945</v>
      </c>
      <c r="F1753" s="4" t="s">
        <v>2909</v>
      </c>
      <c r="G1753" s="54" t="s">
        <v>695</v>
      </c>
      <c r="H1753" s="54" t="s">
        <v>696</v>
      </c>
      <c r="I1753" s="59">
        <v>220</v>
      </c>
      <c r="J1753" s="54">
        <v>80439000000</v>
      </c>
      <c r="K1753" s="54" t="s">
        <v>34</v>
      </c>
      <c r="L1753" s="59">
        <v>107133.40000000001</v>
      </c>
      <c r="M1753" s="231"/>
      <c r="N1753" s="232"/>
      <c r="O1753" s="46" t="s">
        <v>3662</v>
      </c>
      <c r="P1753" s="234"/>
      <c r="Q1753" s="234"/>
    </row>
    <row r="1754" spans="1:17" ht="38.25" x14ac:dyDescent="0.2">
      <c r="A1754" s="54">
        <v>1740</v>
      </c>
      <c r="B1754" s="4" t="s">
        <v>1988</v>
      </c>
      <c r="C1754" s="61" t="s">
        <v>573</v>
      </c>
      <c r="D1754" s="54">
        <v>2715000</v>
      </c>
      <c r="E1754" s="5" t="s">
        <v>2912</v>
      </c>
      <c r="F1754" s="4" t="s">
        <v>2909</v>
      </c>
      <c r="G1754" s="54" t="s">
        <v>695</v>
      </c>
      <c r="H1754" s="54" t="s">
        <v>696</v>
      </c>
      <c r="I1754" s="59">
        <v>200</v>
      </c>
      <c r="J1754" s="54">
        <v>80439000000</v>
      </c>
      <c r="K1754" s="54" t="s">
        <v>34</v>
      </c>
      <c r="L1754" s="59">
        <v>119392</v>
      </c>
      <c r="M1754" s="231"/>
      <c r="N1754" s="232"/>
      <c r="O1754" s="46" t="s">
        <v>207</v>
      </c>
      <c r="P1754" s="234"/>
      <c r="Q1754" s="234"/>
    </row>
    <row r="1755" spans="1:17" ht="38.25" x14ac:dyDescent="0.2">
      <c r="A1755" s="54">
        <v>1741</v>
      </c>
      <c r="B1755" s="4" t="s">
        <v>581</v>
      </c>
      <c r="C1755" s="61">
        <v>27.3</v>
      </c>
      <c r="D1755" s="54">
        <v>2712350</v>
      </c>
      <c r="E1755" s="5" t="s">
        <v>907</v>
      </c>
      <c r="F1755" s="4" t="s">
        <v>908</v>
      </c>
      <c r="G1755" s="54" t="s">
        <v>45</v>
      </c>
      <c r="H1755" s="54" t="s">
        <v>72</v>
      </c>
      <c r="I1755" s="59">
        <v>190</v>
      </c>
      <c r="J1755" s="6">
        <v>80439000000</v>
      </c>
      <c r="K1755" s="54" t="s">
        <v>34</v>
      </c>
      <c r="L1755" s="59">
        <v>7172.5</v>
      </c>
      <c r="M1755" s="231"/>
      <c r="N1755" s="232"/>
      <c r="O1755" s="46" t="s">
        <v>156</v>
      </c>
      <c r="P1755" s="234"/>
      <c r="Q1755" s="234"/>
    </row>
    <row r="1756" spans="1:17" ht="38.25" x14ac:dyDescent="0.2">
      <c r="A1756" s="54">
        <v>1742</v>
      </c>
      <c r="B1756" s="4" t="s">
        <v>581</v>
      </c>
      <c r="C1756" s="61">
        <v>27.3</v>
      </c>
      <c r="D1756" s="54">
        <v>2712350</v>
      </c>
      <c r="E1756" s="5" t="s">
        <v>909</v>
      </c>
      <c r="F1756" s="4" t="s">
        <v>908</v>
      </c>
      <c r="G1756" s="54" t="s">
        <v>45</v>
      </c>
      <c r="H1756" s="54" t="s">
        <v>72</v>
      </c>
      <c r="I1756" s="59">
        <v>180</v>
      </c>
      <c r="J1756" s="6">
        <v>80439000000</v>
      </c>
      <c r="K1756" s="54" t="s">
        <v>34</v>
      </c>
      <c r="L1756" s="59">
        <v>6377.4</v>
      </c>
      <c r="M1756" s="231"/>
      <c r="N1756" s="232"/>
      <c r="O1756" s="46" t="s">
        <v>156</v>
      </c>
      <c r="P1756" s="234"/>
      <c r="Q1756" s="234"/>
    </row>
    <row r="1757" spans="1:17" ht="38.25" x14ac:dyDescent="0.2">
      <c r="A1757" s="54">
        <v>1743</v>
      </c>
      <c r="B1757" s="4" t="s">
        <v>581</v>
      </c>
      <c r="C1757" s="61" t="s">
        <v>967</v>
      </c>
      <c r="D1757" s="54">
        <v>2712000</v>
      </c>
      <c r="E1757" s="5" t="s">
        <v>968</v>
      </c>
      <c r="F1757" s="4" t="s">
        <v>969</v>
      </c>
      <c r="G1757" s="54" t="s">
        <v>45</v>
      </c>
      <c r="H1757" s="54" t="s">
        <v>72</v>
      </c>
      <c r="I1757" s="59">
        <v>50</v>
      </c>
      <c r="J1757" s="6">
        <v>80439000000</v>
      </c>
      <c r="K1757" s="54" t="s">
        <v>34</v>
      </c>
      <c r="L1757" s="59">
        <v>1787</v>
      </c>
      <c r="M1757" s="231"/>
      <c r="N1757" s="232"/>
      <c r="O1757" s="46">
        <v>42095</v>
      </c>
      <c r="P1757" s="234"/>
      <c r="Q1757" s="234"/>
    </row>
    <row r="1758" spans="1:17" ht="38.25" x14ac:dyDescent="0.2">
      <c r="A1758" s="54">
        <v>1744</v>
      </c>
      <c r="B1758" s="4" t="s">
        <v>581</v>
      </c>
      <c r="C1758" s="61" t="s">
        <v>967</v>
      </c>
      <c r="D1758" s="54">
        <v>2712000</v>
      </c>
      <c r="E1758" s="5" t="s">
        <v>970</v>
      </c>
      <c r="F1758" s="4" t="s">
        <v>969</v>
      </c>
      <c r="G1758" s="54" t="s">
        <v>45</v>
      </c>
      <c r="H1758" s="54" t="s">
        <v>72</v>
      </c>
      <c r="I1758" s="59">
        <v>40</v>
      </c>
      <c r="J1758" s="6">
        <v>80439000000</v>
      </c>
      <c r="K1758" s="54" t="s">
        <v>34</v>
      </c>
      <c r="L1758" s="59">
        <v>1398</v>
      </c>
      <c r="M1758" s="231"/>
      <c r="N1758" s="232"/>
      <c r="O1758" s="46">
        <v>42095</v>
      </c>
      <c r="P1758" s="234"/>
      <c r="Q1758" s="234"/>
    </row>
    <row r="1759" spans="1:17" ht="38.25" x14ac:dyDescent="0.2">
      <c r="A1759" s="54">
        <v>1745</v>
      </c>
      <c r="B1759" s="4" t="s">
        <v>581</v>
      </c>
      <c r="C1759" s="61" t="s">
        <v>967</v>
      </c>
      <c r="D1759" s="54">
        <v>2712000</v>
      </c>
      <c r="E1759" s="5" t="s">
        <v>973</v>
      </c>
      <c r="F1759" s="4" t="s">
        <v>974</v>
      </c>
      <c r="G1759" s="54" t="s">
        <v>45</v>
      </c>
      <c r="H1759" s="54" t="s">
        <v>72</v>
      </c>
      <c r="I1759" s="59">
        <v>60</v>
      </c>
      <c r="J1759" s="6">
        <v>80439000000</v>
      </c>
      <c r="K1759" s="54" t="s">
        <v>34</v>
      </c>
      <c r="L1759" s="59">
        <v>2115</v>
      </c>
      <c r="M1759" s="231"/>
      <c r="N1759" s="232"/>
      <c r="O1759" s="46">
        <v>42095</v>
      </c>
      <c r="P1759" s="234"/>
      <c r="Q1759" s="234"/>
    </row>
    <row r="1760" spans="1:17" ht="38.25" x14ac:dyDescent="0.2">
      <c r="A1760" s="54">
        <v>1746</v>
      </c>
      <c r="B1760" s="4" t="s">
        <v>581</v>
      </c>
      <c r="C1760" s="61" t="s">
        <v>967</v>
      </c>
      <c r="D1760" s="54">
        <v>2712000</v>
      </c>
      <c r="E1760" s="5" t="s">
        <v>975</v>
      </c>
      <c r="F1760" s="4" t="s">
        <v>969</v>
      </c>
      <c r="G1760" s="54" t="s">
        <v>45</v>
      </c>
      <c r="H1760" s="54" t="s">
        <v>72</v>
      </c>
      <c r="I1760" s="59">
        <v>100</v>
      </c>
      <c r="J1760" s="6">
        <v>80439000000</v>
      </c>
      <c r="K1760" s="54" t="s">
        <v>34</v>
      </c>
      <c r="L1760" s="59">
        <v>3495.0000000000005</v>
      </c>
      <c r="M1760" s="231"/>
      <c r="N1760" s="232"/>
      <c r="O1760" s="46">
        <v>42095</v>
      </c>
      <c r="P1760" s="234"/>
      <c r="Q1760" s="234"/>
    </row>
    <row r="1761" spans="1:17" ht="38.25" x14ac:dyDescent="0.2">
      <c r="A1761" s="54">
        <v>1747</v>
      </c>
      <c r="B1761" s="4" t="s">
        <v>581</v>
      </c>
      <c r="C1761" s="61" t="s">
        <v>967</v>
      </c>
      <c r="D1761" s="54">
        <v>2712000</v>
      </c>
      <c r="E1761" s="5" t="s">
        <v>976</v>
      </c>
      <c r="F1761" s="4" t="s">
        <v>974</v>
      </c>
      <c r="G1761" s="54" t="s">
        <v>45</v>
      </c>
      <c r="H1761" s="54" t="s">
        <v>72</v>
      </c>
      <c r="I1761" s="59">
        <v>80</v>
      </c>
      <c r="J1761" s="6">
        <v>80439000000</v>
      </c>
      <c r="K1761" s="54" t="s">
        <v>34</v>
      </c>
      <c r="L1761" s="59">
        <v>2820</v>
      </c>
      <c r="M1761" s="231"/>
      <c r="N1761" s="232"/>
      <c r="O1761" s="46">
        <v>42095</v>
      </c>
      <c r="P1761" s="234"/>
      <c r="Q1761" s="234"/>
    </row>
    <row r="1762" spans="1:17" ht="38.25" x14ac:dyDescent="0.2">
      <c r="A1762" s="54">
        <v>1748</v>
      </c>
      <c r="B1762" s="4" t="s">
        <v>581</v>
      </c>
      <c r="C1762" s="61" t="s">
        <v>967</v>
      </c>
      <c r="D1762" s="54">
        <v>2712000</v>
      </c>
      <c r="E1762" s="5" t="s">
        <v>978</v>
      </c>
      <c r="F1762" s="4" t="s">
        <v>979</v>
      </c>
      <c r="G1762" s="54" t="s">
        <v>45</v>
      </c>
      <c r="H1762" s="54" t="s">
        <v>72</v>
      </c>
      <c r="I1762" s="59">
        <v>50</v>
      </c>
      <c r="J1762" s="6">
        <v>80439000000</v>
      </c>
      <c r="K1762" s="54" t="s">
        <v>34</v>
      </c>
      <c r="L1762" s="59">
        <v>1560</v>
      </c>
      <c r="M1762" s="231"/>
      <c r="N1762" s="232"/>
      <c r="O1762" s="46">
        <v>42095</v>
      </c>
      <c r="P1762" s="234"/>
      <c r="Q1762" s="234"/>
    </row>
    <row r="1763" spans="1:17" ht="38.25" x14ac:dyDescent="0.2">
      <c r="A1763" s="54">
        <v>1749</v>
      </c>
      <c r="B1763" s="4" t="s">
        <v>581</v>
      </c>
      <c r="C1763" s="61" t="s">
        <v>967</v>
      </c>
      <c r="D1763" s="54">
        <v>2712000</v>
      </c>
      <c r="E1763" s="5" t="s">
        <v>982</v>
      </c>
      <c r="F1763" s="4" t="s">
        <v>974</v>
      </c>
      <c r="G1763" s="54" t="s">
        <v>45</v>
      </c>
      <c r="H1763" s="54" t="s">
        <v>72</v>
      </c>
      <c r="I1763" s="59">
        <v>140</v>
      </c>
      <c r="J1763" s="6">
        <v>80439000000</v>
      </c>
      <c r="K1763" s="54" t="s">
        <v>34</v>
      </c>
      <c r="L1763" s="59">
        <v>5061</v>
      </c>
      <c r="M1763" s="231"/>
      <c r="N1763" s="232"/>
      <c r="O1763" s="46">
        <v>42095</v>
      </c>
      <c r="P1763" s="234"/>
      <c r="Q1763" s="234"/>
    </row>
    <row r="1764" spans="1:17" ht="38.25" x14ac:dyDescent="0.2">
      <c r="A1764" s="54">
        <v>1750</v>
      </c>
      <c r="B1764" s="4" t="s">
        <v>581</v>
      </c>
      <c r="C1764" s="61" t="s">
        <v>967</v>
      </c>
      <c r="D1764" s="54">
        <v>2712000</v>
      </c>
      <c r="E1764" s="5" t="s">
        <v>984</v>
      </c>
      <c r="F1764" s="4" t="s">
        <v>974</v>
      </c>
      <c r="G1764" s="54" t="s">
        <v>45</v>
      </c>
      <c r="H1764" s="54" t="s">
        <v>72</v>
      </c>
      <c r="I1764" s="59">
        <v>140</v>
      </c>
      <c r="J1764" s="6">
        <v>80439000000</v>
      </c>
      <c r="K1764" s="54" t="s">
        <v>34</v>
      </c>
      <c r="L1764" s="59">
        <v>4869.2</v>
      </c>
      <c r="M1764" s="231"/>
      <c r="N1764" s="232"/>
      <c r="O1764" s="46">
        <v>42095</v>
      </c>
      <c r="P1764" s="234"/>
      <c r="Q1764" s="234"/>
    </row>
    <row r="1765" spans="1:17" ht="38.25" x14ac:dyDescent="0.2">
      <c r="A1765" s="54">
        <v>1751</v>
      </c>
      <c r="B1765" s="4" t="s">
        <v>581</v>
      </c>
      <c r="C1765" s="61" t="s">
        <v>967</v>
      </c>
      <c r="D1765" s="54">
        <v>2712000</v>
      </c>
      <c r="E1765" s="5" t="s">
        <v>985</v>
      </c>
      <c r="F1765" s="4" t="s">
        <v>974</v>
      </c>
      <c r="G1765" s="54" t="s">
        <v>45</v>
      </c>
      <c r="H1765" s="54" t="s">
        <v>72</v>
      </c>
      <c r="I1765" s="59">
        <v>130</v>
      </c>
      <c r="J1765" s="6">
        <v>80439000000</v>
      </c>
      <c r="K1765" s="54" t="s">
        <v>34</v>
      </c>
      <c r="L1765" s="59">
        <v>2529.8000000000002</v>
      </c>
      <c r="M1765" s="231"/>
      <c r="N1765" s="232"/>
      <c r="O1765" s="46">
        <v>42095</v>
      </c>
      <c r="P1765" s="234"/>
      <c r="Q1765" s="234"/>
    </row>
    <row r="1766" spans="1:17" ht="38.25" x14ac:dyDescent="0.2">
      <c r="A1766" s="54">
        <v>1752</v>
      </c>
      <c r="B1766" s="4" t="s">
        <v>581</v>
      </c>
      <c r="C1766" s="61" t="s">
        <v>967</v>
      </c>
      <c r="D1766" s="54">
        <v>2712000</v>
      </c>
      <c r="E1766" s="5" t="s">
        <v>986</v>
      </c>
      <c r="F1766" s="4" t="s">
        <v>987</v>
      </c>
      <c r="G1766" s="54" t="s">
        <v>45</v>
      </c>
      <c r="H1766" s="54" t="s">
        <v>72</v>
      </c>
      <c r="I1766" s="59">
        <v>200</v>
      </c>
      <c r="J1766" s="6">
        <v>80439000000</v>
      </c>
      <c r="K1766" s="54" t="s">
        <v>34</v>
      </c>
      <c r="L1766" s="59">
        <v>7572</v>
      </c>
      <c r="M1766" s="231"/>
      <c r="N1766" s="232"/>
      <c r="O1766" s="46">
        <v>42095</v>
      </c>
      <c r="P1766" s="234"/>
      <c r="Q1766" s="234"/>
    </row>
    <row r="1767" spans="1:17" ht="38.25" x14ac:dyDescent="0.2">
      <c r="A1767" s="54">
        <v>1753</v>
      </c>
      <c r="B1767" s="4" t="s">
        <v>581</v>
      </c>
      <c r="C1767" s="61" t="s">
        <v>967</v>
      </c>
      <c r="D1767" s="54">
        <v>2712000</v>
      </c>
      <c r="E1767" s="5" t="s">
        <v>990</v>
      </c>
      <c r="F1767" s="4" t="s">
        <v>974</v>
      </c>
      <c r="G1767" s="54" t="s">
        <v>45</v>
      </c>
      <c r="H1767" s="54" t="s">
        <v>72</v>
      </c>
      <c r="I1767" s="59">
        <v>150</v>
      </c>
      <c r="J1767" s="6">
        <v>80439000000</v>
      </c>
      <c r="K1767" s="54" t="s">
        <v>34</v>
      </c>
      <c r="L1767" s="59">
        <v>5520</v>
      </c>
      <c r="M1767" s="231"/>
      <c r="N1767" s="232"/>
      <c r="O1767" s="46">
        <v>42095</v>
      </c>
      <c r="P1767" s="234"/>
      <c r="Q1767" s="234"/>
    </row>
    <row r="1768" spans="1:17" ht="38.25" x14ac:dyDescent="0.2">
      <c r="A1768" s="54">
        <v>1754</v>
      </c>
      <c r="B1768" s="4" t="s">
        <v>581</v>
      </c>
      <c r="C1768" s="61" t="s">
        <v>967</v>
      </c>
      <c r="D1768" s="54">
        <v>2712000</v>
      </c>
      <c r="E1768" s="5" t="s">
        <v>992</v>
      </c>
      <c r="F1768" s="4" t="s">
        <v>974</v>
      </c>
      <c r="G1768" s="54" t="s">
        <v>45</v>
      </c>
      <c r="H1768" s="54" t="s">
        <v>72</v>
      </c>
      <c r="I1768" s="59">
        <v>170</v>
      </c>
      <c r="J1768" s="6">
        <v>80439000000</v>
      </c>
      <c r="K1768" s="54" t="s">
        <v>34</v>
      </c>
      <c r="L1768" s="59">
        <v>5968.7</v>
      </c>
      <c r="M1768" s="231"/>
      <c r="N1768" s="232"/>
      <c r="O1768" s="46">
        <v>42095</v>
      </c>
      <c r="P1768" s="234"/>
      <c r="Q1768" s="234"/>
    </row>
    <row r="1769" spans="1:17" ht="38.25" x14ac:dyDescent="0.2">
      <c r="A1769" s="54">
        <v>1755</v>
      </c>
      <c r="B1769" s="4" t="s">
        <v>581</v>
      </c>
      <c r="C1769" s="61" t="s">
        <v>310</v>
      </c>
      <c r="D1769" s="54">
        <v>2712720</v>
      </c>
      <c r="E1769" s="5" t="s">
        <v>1027</v>
      </c>
      <c r="F1769" s="4" t="s">
        <v>1028</v>
      </c>
      <c r="G1769" s="54" t="s">
        <v>45</v>
      </c>
      <c r="H1769" s="54" t="s">
        <v>72</v>
      </c>
      <c r="I1769" s="59">
        <v>35</v>
      </c>
      <c r="J1769" s="6">
        <v>80439000000</v>
      </c>
      <c r="K1769" s="54" t="s">
        <v>34</v>
      </c>
      <c r="L1769" s="59">
        <v>1326.15</v>
      </c>
      <c r="M1769" s="231"/>
      <c r="N1769" s="232"/>
      <c r="O1769" s="46">
        <v>42095</v>
      </c>
      <c r="P1769" s="234"/>
      <c r="Q1769" s="234"/>
    </row>
    <row r="1770" spans="1:17" ht="38.25" x14ac:dyDescent="0.2">
      <c r="A1770" s="54">
        <v>1756</v>
      </c>
      <c r="B1770" s="4" t="s">
        <v>581</v>
      </c>
      <c r="C1770" s="61" t="s">
        <v>310</v>
      </c>
      <c r="D1770" s="54">
        <v>2712720</v>
      </c>
      <c r="E1770" s="5" t="s">
        <v>578</v>
      </c>
      <c r="F1770" s="4" t="s">
        <v>1028</v>
      </c>
      <c r="G1770" s="54" t="s">
        <v>45</v>
      </c>
      <c r="H1770" s="54" t="s">
        <v>72</v>
      </c>
      <c r="I1770" s="59">
        <v>120</v>
      </c>
      <c r="J1770" s="6">
        <v>80439000000</v>
      </c>
      <c r="K1770" s="54" t="s">
        <v>34</v>
      </c>
      <c r="L1770" s="59">
        <v>4327.2000000000007</v>
      </c>
      <c r="M1770" s="231"/>
      <c r="N1770" s="232"/>
      <c r="O1770" s="46" t="s">
        <v>156</v>
      </c>
      <c r="P1770" s="234"/>
      <c r="Q1770" s="234"/>
    </row>
    <row r="1771" spans="1:17" ht="38.25" x14ac:dyDescent="0.2">
      <c r="A1771" s="54">
        <v>1757</v>
      </c>
      <c r="B1771" s="4" t="s">
        <v>581</v>
      </c>
      <c r="C1771" s="61" t="s">
        <v>310</v>
      </c>
      <c r="D1771" s="54">
        <v>2712720</v>
      </c>
      <c r="E1771" s="5" t="s">
        <v>578</v>
      </c>
      <c r="F1771" s="4" t="s">
        <v>1028</v>
      </c>
      <c r="G1771" s="54" t="s">
        <v>45</v>
      </c>
      <c r="H1771" s="54" t="s">
        <v>72</v>
      </c>
      <c r="I1771" s="59">
        <v>120</v>
      </c>
      <c r="J1771" s="6">
        <v>80439000000</v>
      </c>
      <c r="K1771" s="54" t="s">
        <v>34</v>
      </c>
      <c r="L1771" s="59">
        <v>4327.2000000000007</v>
      </c>
      <c r="M1771" s="231"/>
      <c r="N1771" s="232"/>
      <c r="O1771" s="46" t="s">
        <v>209</v>
      </c>
      <c r="P1771" s="234"/>
      <c r="Q1771" s="234"/>
    </row>
    <row r="1772" spans="1:17" ht="38.25" x14ac:dyDescent="0.2">
      <c r="A1772" s="54">
        <v>1758</v>
      </c>
      <c r="B1772" s="4" t="s">
        <v>309</v>
      </c>
      <c r="C1772" s="61" t="s">
        <v>310</v>
      </c>
      <c r="D1772" s="54">
        <v>2712720</v>
      </c>
      <c r="E1772" s="5" t="s">
        <v>1031</v>
      </c>
      <c r="F1772" s="4" t="s">
        <v>1864</v>
      </c>
      <c r="G1772" s="54" t="s">
        <v>45</v>
      </c>
      <c r="H1772" s="54" t="s">
        <v>72</v>
      </c>
      <c r="I1772" s="59">
        <v>150</v>
      </c>
      <c r="J1772" s="6">
        <v>80439000000</v>
      </c>
      <c r="K1772" s="54" t="s">
        <v>34</v>
      </c>
      <c r="L1772" s="59">
        <v>6015</v>
      </c>
      <c r="M1772" s="231"/>
      <c r="N1772" s="232"/>
      <c r="O1772" s="46">
        <v>42156</v>
      </c>
      <c r="P1772" s="234"/>
      <c r="Q1772" s="234"/>
    </row>
    <row r="1773" spans="1:17" ht="38.25" x14ac:dyDescent="0.2">
      <c r="A1773" s="54">
        <v>1759</v>
      </c>
      <c r="B1773" s="4" t="s">
        <v>309</v>
      </c>
      <c r="C1773" s="61" t="s">
        <v>310</v>
      </c>
      <c r="D1773" s="54">
        <v>2712720</v>
      </c>
      <c r="E1773" s="5" t="s">
        <v>1032</v>
      </c>
      <c r="F1773" s="4" t="s">
        <v>1864</v>
      </c>
      <c r="G1773" s="54" t="s">
        <v>45</v>
      </c>
      <c r="H1773" s="54" t="s">
        <v>72</v>
      </c>
      <c r="I1773" s="59">
        <v>300</v>
      </c>
      <c r="J1773" s="6">
        <v>80439000000</v>
      </c>
      <c r="K1773" s="54" t="s">
        <v>34</v>
      </c>
      <c r="L1773" s="59">
        <v>13059</v>
      </c>
      <c r="M1773" s="231"/>
      <c r="N1773" s="232"/>
      <c r="O1773" s="46">
        <v>42156</v>
      </c>
      <c r="P1773" s="234"/>
      <c r="Q1773" s="234"/>
    </row>
    <row r="1774" spans="1:17" ht="38.25" x14ac:dyDescent="0.2">
      <c r="A1774" s="54">
        <v>1760</v>
      </c>
      <c r="B1774" s="4" t="s">
        <v>309</v>
      </c>
      <c r="C1774" s="61" t="s">
        <v>310</v>
      </c>
      <c r="D1774" s="54">
        <v>2712720</v>
      </c>
      <c r="E1774" s="5" t="s">
        <v>1865</v>
      </c>
      <c r="F1774" s="4" t="s">
        <v>1864</v>
      </c>
      <c r="G1774" s="54" t="s">
        <v>45</v>
      </c>
      <c r="H1774" s="54" t="s">
        <v>72</v>
      </c>
      <c r="I1774" s="59">
        <v>40</v>
      </c>
      <c r="J1774" s="6">
        <v>80439000000</v>
      </c>
      <c r="K1774" s="54" t="s">
        <v>34</v>
      </c>
      <c r="L1774" s="59">
        <v>1275.5999999999999</v>
      </c>
      <c r="M1774" s="231"/>
      <c r="N1774" s="232"/>
      <c r="O1774" s="46">
        <v>42064</v>
      </c>
      <c r="P1774" s="234"/>
      <c r="Q1774" s="234"/>
    </row>
    <row r="1775" spans="1:17" ht="38.25" x14ac:dyDescent="0.2">
      <c r="A1775" s="54">
        <v>1761</v>
      </c>
      <c r="B1775" s="4" t="s">
        <v>309</v>
      </c>
      <c r="C1775" s="61" t="s">
        <v>310</v>
      </c>
      <c r="D1775" s="54">
        <v>2712720</v>
      </c>
      <c r="E1775" s="5" t="s">
        <v>1035</v>
      </c>
      <c r="F1775" s="4" t="s">
        <v>1028</v>
      </c>
      <c r="G1775" s="54" t="s">
        <v>45</v>
      </c>
      <c r="H1775" s="54" t="s">
        <v>72</v>
      </c>
      <c r="I1775" s="59">
        <v>100</v>
      </c>
      <c r="J1775" s="6">
        <v>80439000000</v>
      </c>
      <c r="K1775" s="54" t="s">
        <v>34</v>
      </c>
      <c r="L1775" s="59">
        <v>3099</v>
      </c>
      <c r="M1775" s="231"/>
      <c r="N1775" s="232"/>
      <c r="O1775" s="46">
        <v>42064</v>
      </c>
      <c r="P1775" s="234"/>
      <c r="Q1775" s="234"/>
    </row>
    <row r="1776" spans="1:17" ht="38.25" x14ac:dyDescent="0.2">
      <c r="A1776" s="54">
        <v>1762</v>
      </c>
      <c r="B1776" s="4" t="s">
        <v>309</v>
      </c>
      <c r="C1776" s="61" t="s">
        <v>310</v>
      </c>
      <c r="D1776" s="54">
        <v>2712720</v>
      </c>
      <c r="E1776" s="5" t="s">
        <v>1866</v>
      </c>
      <c r="F1776" s="4" t="s">
        <v>1028</v>
      </c>
      <c r="G1776" s="54" t="s">
        <v>45</v>
      </c>
      <c r="H1776" s="54" t="s">
        <v>72</v>
      </c>
      <c r="I1776" s="59">
        <v>115</v>
      </c>
      <c r="J1776" s="6">
        <v>80439000000</v>
      </c>
      <c r="K1776" s="54" t="s">
        <v>34</v>
      </c>
      <c r="L1776" s="59">
        <v>4074.45</v>
      </c>
      <c r="M1776" s="231"/>
      <c r="N1776" s="232"/>
      <c r="O1776" s="46">
        <v>42064</v>
      </c>
      <c r="P1776" s="234"/>
      <c r="Q1776" s="234"/>
    </row>
    <row r="1777" spans="1:17" ht="38.25" x14ac:dyDescent="0.2">
      <c r="A1777" s="54">
        <v>1763</v>
      </c>
      <c r="B1777" s="4" t="s">
        <v>309</v>
      </c>
      <c r="C1777" s="61" t="s">
        <v>310</v>
      </c>
      <c r="D1777" s="54">
        <v>2712720</v>
      </c>
      <c r="E1777" s="5" t="s">
        <v>1039</v>
      </c>
      <c r="F1777" s="4" t="s">
        <v>1028</v>
      </c>
      <c r="G1777" s="54" t="s">
        <v>45</v>
      </c>
      <c r="H1777" s="54" t="s">
        <v>72</v>
      </c>
      <c r="I1777" s="59">
        <v>425</v>
      </c>
      <c r="J1777" s="6">
        <v>80439000000</v>
      </c>
      <c r="K1777" s="54" t="s">
        <v>34</v>
      </c>
      <c r="L1777" s="59">
        <v>13034.75</v>
      </c>
      <c r="M1777" s="231"/>
      <c r="N1777" s="232"/>
      <c r="O1777" s="46">
        <v>42064</v>
      </c>
      <c r="P1777" s="234"/>
      <c r="Q1777" s="234"/>
    </row>
    <row r="1778" spans="1:17" ht="38.25" x14ac:dyDescent="0.2">
      <c r="A1778" s="54">
        <v>1764</v>
      </c>
      <c r="B1778" s="4" t="s">
        <v>581</v>
      </c>
      <c r="C1778" s="61" t="s">
        <v>310</v>
      </c>
      <c r="D1778" s="54">
        <v>2712720</v>
      </c>
      <c r="E1778" s="5" t="s">
        <v>1031</v>
      </c>
      <c r="F1778" s="4" t="s">
        <v>1028</v>
      </c>
      <c r="G1778" s="54" t="s">
        <v>45</v>
      </c>
      <c r="H1778" s="54" t="s">
        <v>72</v>
      </c>
      <c r="I1778" s="59">
        <v>1500</v>
      </c>
      <c r="J1778" s="6">
        <v>80439000000</v>
      </c>
      <c r="K1778" s="54" t="s">
        <v>34</v>
      </c>
      <c r="L1778" s="59">
        <v>48614.999999999993</v>
      </c>
      <c r="M1778" s="231"/>
      <c r="N1778" s="232"/>
      <c r="O1778" s="46">
        <v>42095</v>
      </c>
      <c r="P1778" s="234"/>
      <c r="Q1778" s="234"/>
    </row>
    <row r="1779" spans="1:17" ht="38.25" x14ac:dyDescent="0.2">
      <c r="A1779" s="54">
        <v>1765</v>
      </c>
      <c r="B1779" s="4" t="s">
        <v>581</v>
      </c>
      <c r="C1779" s="61" t="s">
        <v>310</v>
      </c>
      <c r="D1779" s="54">
        <v>2712720</v>
      </c>
      <c r="E1779" s="5" t="s">
        <v>1032</v>
      </c>
      <c r="F1779" s="4" t="s">
        <v>1028</v>
      </c>
      <c r="G1779" s="54" t="s">
        <v>45</v>
      </c>
      <c r="H1779" s="54" t="s">
        <v>72</v>
      </c>
      <c r="I1779" s="59">
        <v>1800</v>
      </c>
      <c r="J1779" s="6">
        <v>80439000000</v>
      </c>
      <c r="K1779" s="54" t="s">
        <v>34</v>
      </c>
      <c r="L1779" s="59">
        <v>63198</v>
      </c>
      <c r="M1779" s="231"/>
      <c r="N1779" s="232"/>
      <c r="O1779" s="46">
        <v>42095</v>
      </c>
      <c r="P1779" s="234"/>
      <c r="Q1779" s="234"/>
    </row>
    <row r="1780" spans="1:17" ht="38.25" x14ac:dyDescent="0.2">
      <c r="A1780" s="54">
        <v>1766</v>
      </c>
      <c r="B1780" s="4" t="s">
        <v>581</v>
      </c>
      <c r="C1780" s="61" t="s">
        <v>310</v>
      </c>
      <c r="D1780" s="54">
        <v>2712720</v>
      </c>
      <c r="E1780" s="5" t="s">
        <v>1033</v>
      </c>
      <c r="F1780" s="4" t="s">
        <v>1028</v>
      </c>
      <c r="G1780" s="54" t="s">
        <v>45</v>
      </c>
      <c r="H1780" s="54" t="s">
        <v>72</v>
      </c>
      <c r="I1780" s="59">
        <v>1000</v>
      </c>
      <c r="J1780" s="6">
        <v>80439000000</v>
      </c>
      <c r="K1780" s="54" t="s">
        <v>34</v>
      </c>
      <c r="L1780" s="59">
        <v>33520</v>
      </c>
      <c r="M1780" s="231"/>
      <c r="N1780" s="232"/>
      <c r="O1780" s="46" t="s">
        <v>156</v>
      </c>
      <c r="P1780" s="234"/>
      <c r="Q1780" s="234"/>
    </row>
    <row r="1781" spans="1:17" ht="38.25" x14ac:dyDescent="0.2">
      <c r="A1781" s="54">
        <v>1767</v>
      </c>
      <c r="B1781" s="4" t="s">
        <v>581</v>
      </c>
      <c r="C1781" s="61" t="s">
        <v>310</v>
      </c>
      <c r="D1781" s="54">
        <v>2712720</v>
      </c>
      <c r="E1781" s="5" t="s">
        <v>1033</v>
      </c>
      <c r="F1781" s="4" t="s">
        <v>1028</v>
      </c>
      <c r="G1781" s="54" t="s">
        <v>45</v>
      </c>
      <c r="H1781" s="54" t="s">
        <v>72</v>
      </c>
      <c r="I1781" s="59">
        <v>500</v>
      </c>
      <c r="J1781" s="6">
        <v>80439000000</v>
      </c>
      <c r="K1781" s="54" t="s">
        <v>34</v>
      </c>
      <c r="L1781" s="59">
        <v>16760</v>
      </c>
      <c r="M1781" s="231"/>
      <c r="N1781" s="232"/>
      <c r="O1781" s="46" t="s">
        <v>209</v>
      </c>
      <c r="P1781" s="234"/>
      <c r="Q1781" s="234"/>
    </row>
    <row r="1782" spans="1:17" ht="38.25" x14ac:dyDescent="0.2">
      <c r="A1782" s="54">
        <v>1768</v>
      </c>
      <c r="B1782" s="4" t="s">
        <v>581</v>
      </c>
      <c r="C1782" s="61" t="s">
        <v>310</v>
      </c>
      <c r="D1782" s="54">
        <v>2712720</v>
      </c>
      <c r="E1782" s="5" t="s">
        <v>1034</v>
      </c>
      <c r="F1782" s="4" t="s">
        <v>1028</v>
      </c>
      <c r="G1782" s="54" t="s">
        <v>45</v>
      </c>
      <c r="H1782" s="54" t="s">
        <v>72</v>
      </c>
      <c r="I1782" s="59">
        <v>150</v>
      </c>
      <c r="J1782" s="6">
        <v>80439000000</v>
      </c>
      <c r="K1782" s="54" t="s">
        <v>34</v>
      </c>
      <c r="L1782" s="59">
        <v>4948.5</v>
      </c>
      <c r="M1782" s="231"/>
      <c r="N1782" s="232"/>
      <c r="O1782" s="46" t="s">
        <v>156</v>
      </c>
      <c r="P1782" s="234"/>
      <c r="Q1782" s="234"/>
    </row>
    <row r="1783" spans="1:17" ht="38.25" x14ac:dyDescent="0.2">
      <c r="A1783" s="54">
        <v>1769</v>
      </c>
      <c r="B1783" s="4" t="s">
        <v>581</v>
      </c>
      <c r="C1783" s="61" t="s">
        <v>310</v>
      </c>
      <c r="D1783" s="54">
        <v>2712720</v>
      </c>
      <c r="E1783" s="5" t="s">
        <v>1034</v>
      </c>
      <c r="F1783" s="4" t="s">
        <v>1028</v>
      </c>
      <c r="G1783" s="54" t="s">
        <v>45</v>
      </c>
      <c r="H1783" s="54" t="s">
        <v>72</v>
      </c>
      <c r="I1783" s="59">
        <v>100</v>
      </c>
      <c r="J1783" s="6">
        <v>80439000000</v>
      </c>
      <c r="K1783" s="54" t="s">
        <v>34</v>
      </c>
      <c r="L1783" s="59">
        <v>3299</v>
      </c>
      <c r="M1783" s="231"/>
      <c r="N1783" s="232"/>
      <c r="O1783" s="46" t="s">
        <v>209</v>
      </c>
      <c r="P1783" s="234"/>
      <c r="Q1783" s="234"/>
    </row>
    <row r="1784" spans="1:17" ht="38.25" x14ac:dyDescent="0.2">
      <c r="A1784" s="54">
        <v>1770</v>
      </c>
      <c r="B1784" s="4" t="s">
        <v>581</v>
      </c>
      <c r="C1784" s="61" t="s">
        <v>310</v>
      </c>
      <c r="D1784" s="54">
        <v>2712720</v>
      </c>
      <c r="E1784" s="5" t="s">
        <v>1035</v>
      </c>
      <c r="F1784" s="4" t="s">
        <v>1028</v>
      </c>
      <c r="G1784" s="54" t="s">
        <v>45</v>
      </c>
      <c r="H1784" s="54" t="s">
        <v>72</v>
      </c>
      <c r="I1784" s="59">
        <v>250</v>
      </c>
      <c r="J1784" s="6">
        <v>80439000000</v>
      </c>
      <c r="K1784" s="54" t="s">
        <v>34</v>
      </c>
      <c r="L1784" s="59">
        <v>7852.5</v>
      </c>
      <c r="M1784" s="231"/>
      <c r="N1784" s="232"/>
      <c r="O1784" s="46" t="s">
        <v>156</v>
      </c>
      <c r="P1784" s="234"/>
      <c r="Q1784" s="234"/>
    </row>
    <row r="1785" spans="1:17" ht="38.25" x14ac:dyDescent="0.2">
      <c r="A1785" s="54">
        <v>1771</v>
      </c>
      <c r="B1785" s="4" t="s">
        <v>581</v>
      </c>
      <c r="C1785" s="61" t="s">
        <v>310</v>
      </c>
      <c r="D1785" s="54">
        <v>2712720</v>
      </c>
      <c r="E1785" s="5" t="s">
        <v>1035</v>
      </c>
      <c r="F1785" s="4" t="s">
        <v>1028</v>
      </c>
      <c r="G1785" s="54" t="s">
        <v>45</v>
      </c>
      <c r="H1785" s="54" t="s">
        <v>72</v>
      </c>
      <c r="I1785" s="59">
        <v>250</v>
      </c>
      <c r="J1785" s="6">
        <v>80439000000</v>
      </c>
      <c r="K1785" s="54" t="s">
        <v>34</v>
      </c>
      <c r="L1785" s="59">
        <v>7852.5</v>
      </c>
      <c r="M1785" s="231"/>
      <c r="N1785" s="232"/>
      <c r="O1785" s="46" t="s">
        <v>209</v>
      </c>
      <c r="P1785" s="234"/>
      <c r="Q1785" s="234"/>
    </row>
    <row r="1786" spans="1:17" ht="38.25" x14ac:dyDescent="0.2">
      <c r="A1786" s="54">
        <v>1772</v>
      </c>
      <c r="B1786" s="4" t="s">
        <v>581</v>
      </c>
      <c r="C1786" s="61" t="s">
        <v>310</v>
      </c>
      <c r="D1786" s="54">
        <v>2712720</v>
      </c>
      <c r="E1786" s="5" t="s">
        <v>1036</v>
      </c>
      <c r="F1786" s="4" t="s">
        <v>1028</v>
      </c>
      <c r="G1786" s="54" t="s">
        <v>45</v>
      </c>
      <c r="H1786" s="54" t="s">
        <v>72</v>
      </c>
      <c r="I1786" s="59">
        <v>500</v>
      </c>
      <c r="J1786" s="6">
        <v>80439000000</v>
      </c>
      <c r="K1786" s="54" t="s">
        <v>34</v>
      </c>
      <c r="L1786" s="59">
        <v>15155</v>
      </c>
      <c r="M1786" s="231"/>
      <c r="N1786" s="232"/>
      <c r="O1786" s="46" t="s">
        <v>156</v>
      </c>
      <c r="P1786" s="234"/>
      <c r="Q1786" s="234"/>
    </row>
    <row r="1787" spans="1:17" ht="38.25" x14ac:dyDescent="0.2">
      <c r="A1787" s="54">
        <v>1773</v>
      </c>
      <c r="B1787" s="4" t="s">
        <v>581</v>
      </c>
      <c r="C1787" s="61" t="s">
        <v>310</v>
      </c>
      <c r="D1787" s="54">
        <v>2712720</v>
      </c>
      <c r="E1787" s="5" t="s">
        <v>1037</v>
      </c>
      <c r="F1787" s="4" t="s">
        <v>1028</v>
      </c>
      <c r="G1787" s="54" t="s">
        <v>45</v>
      </c>
      <c r="H1787" s="54" t="s">
        <v>72</v>
      </c>
      <c r="I1787" s="59">
        <v>200</v>
      </c>
      <c r="J1787" s="6">
        <v>80439000000</v>
      </c>
      <c r="K1787" s="54" t="s">
        <v>34</v>
      </c>
      <c r="L1787" s="59">
        <v>6062</v>
      </c>
      <c r="M1787" s="231"/>
      <c r="N1787" s="232"/>
      <c r="O1787" s="46" t="s">
        <v>156</v>
      </c>
      <c r="P1787" s="234"/>
      <c r="Q1787" s="234"/>
    </row>
    <row r="1788" spans="1:17" ht="38.25" x14ac:dyDescent="0.2">
      <c r="A1788" s="54">
        <v>1774</v>
      </c>
      <c r="B1788" s="4" t="s">
        <v>581</v>
      </c>
      <c r="C1788" s="61" t="s">
        <v>310</v>
      </c>
      <c r="D1788" s="54">
        <v>2712720</v>
      </c>
      <c r="E1788" s="5" t="s">
        <v>1038</v>
      </c>
      <c r="F1788" s="4" t="s">
        <v>1028</v>
      </c>
      <c r="G1788" s="54" t="s">
        <v>45</v>
      </c>
      <c r="H1788" s="54" t="s">
        <v>72</v>
      </c>
      <c r="I1788" s="59">
        <v>1000</v>
      </c>
      <c r="J1788" s="6">
        <v>80439000000</v>
      </c>
      <c r="K1788" s="54" t="s">
        <v>34</v>
      </c>
      <c r="L1788" s="59">
        <v>42720</v>
      </c>
      <c r="M1788" s="231"/>
      <c r="N1788" s="232"/>
      <c r="O1788" s="46">
        <v>42095</v>
      </c>
      <c r="P1788" s="234"/>
      <c r="Q1788" s="234"/>
    </row>
    <row r="1789" spans="1:17" ht="38.25" x14ac:dyDescent="0.2">
      <c r="A1789" s="54">
        <v>1775</v>
      </c>
      <c r="B1789" s="4" t="s">
        <v>581</v>
      </c>
      <c r="C1789" s="61" t="s">
        <v>310</v>
      </c>
      <c r="D1789" s="54">
        <v>2712720</v>
      </c>
      <c r="E1789" s="5" t="s">
        <v>1039</v>
      </c>
      <c r="F1789" s="4" t="s">
        <v>1028</v>
      </c>
      <c r="G1789" s="54" t="s">
        <v>45</v>
      </c>
      <c r="H1789" s="54" t="s">
        <v>72</v>
      </c>
      <c r="I1789" s="59">
        <v>500</v>
      </c>
      <c r="J1789" s="6">
        <v>80439000000</v>
      </c>
      <c r="K1789" s="54" t="s">
        <v>34</v>
      </c>
      <c r="L1789" s="59">
        <v>15130</v>
      </c>
      <c r="M1789" s="231"/>
      <c r="N1789" s="232"/>
      <c r="O1789" s="46" t="s">
        <v>156</v>
      </c>
      <c r="P1789" s="234"/>
      <c r="Q1789" s="234"/>
    </row>
    <row r="1790" spans="1:17" ht="38.25" x14ac:dyDescent="0.2">
      <c r="A1790" s="54">
        <v>1776</v>
      </c>
      <c r="B1790" s="4" t="s">
        <v>581</v>
      </c>
      <c r="C1790" s="61" t="s">
        <v>310</v>
      </c>
      <c r="D1790" s="54">
        <v>2712720</v>
      </c>
      <c r="E1790" s="5" t="s">
        <v>1040</v>
      </c>
      <c r="F1790" s="4" t="s">
        <v>1028</v>
      </c>
      <c r="G1790" s="54" t="s">
        <v>45</v>
      </c>
      <c r="H1790" s="54" t="s">
        <v>72</v>
      </c>
      <c r="I1790" s="59">
        <v>300</v>
      </c>
      <c r="J1790" s="6">
        <v>80439000000</v>
      </c>
      <c r="K1790" s="54" t="s">
        <v>34</v>
      </c>
      <c r="L1790" s="59">
        <v>9807</v>
      </c>
      <c r="M1790" s="231"/>
      <c r="N1790" s="232"/>
      <c r="O1790" s="46" t="s">
        <v>156</v>
      </c>
      <c r="P1790" s="234"/>
      <c r="Q1790" s="234"/>
    </row>
    <row r="1791" spans="1:17" ht="38.25" x14ac:dyDescent="0.2">
      <c r="A1791" s="54">
        <v>1777</v>
      </c>
      <c r="B1791" s="4" t="s">
        <v>581</v>
      </c>
      <c r="C1791" s="61" t="s">
        <v>310</v>
      </c>
      <c r="D1791" s="54">
        <v>2712720</v>
      </c>
      <c r="E1791" s="5" t="s">
        <v>1041</v>
      </c>
      <c r="F1791" s="4" t="s">
        <v>1028</v>
      </c>
      <c r="G1791" s="54" t="s">
        <v>45</v>
      </c>
      <c r="H1791" s="54" t="s">
        <v>72</v>
      </c>
      <c r="I1791" s="59">
        <v>400</v>
      </c>
      <c r="J1791" s="6">
        <v>80439000000</v>
      </c>
      <c r="K1791" s="54" t="s">
        <v>34</v>
      </c>
      <c r="L1791" s="59">
        <v>9368</v>
      </c>
      <c r="M1791" s="231"/>
      <c r="N1791" s="232"/>
      <c r="O1791" s="46" t="s">
        <v>156</v>
      </c>
      <c r="P1791" s="234"/>
      <c r="Q1791" s="234"/>
    </row>
    <row r="1792" spans="1:17" ht="38.25" x14ac:dyDescent="0.2">
      <c r="A1792" s="54">
        <v>1778</v>
      </c>
      <c r="B1792" s="4" t="s">
        <v>309</v>
      </c>
      <c r="C1792" s="61" t="s">
        <v>310</v>
      </c>
      <c r="D1792" s="54">
        <v>2712720</v>
      </c>
      <c r="E1792" s="5" t="s">
        <v>578</v>
      </c>
      <c r="F1792" s="4" t="s">
        <v>577</v>
      </c>
      <c r="G1792" s="54" t="s">
        <v>45</v>
      </c>
      <c r="H1792" s="54" t="s">
        <v>72</v>
      </c>
      <c r="I1792" s="59">
        <v>100</v>
      </c>
      <c r="J1792" s="6">
        <v>80439000000</v>
      </c>
      <c r="K1792" s="54" t="s">
        <v>34</v>
      </c>
      <c r="L1792" s="59">
        <v>3302.05</v>
      </c>
      <c r="M1792" s="231"/>
      <c r="N1792" s="232"/>
      <c r="O1792" s="46" t="s">
        <v>3657</v>
      </c>
      <c r="P1792" s="234"/>
      <c r="Q1792" s="234"/>
    </row>
    <row r="1793" spans="1:17" ht="38.25" x14ac:dyDescent="0.2">
      <c r="A1793" s="54">
        <v>1779</v>
      </c>
      <c r="B1793" s="4" t="s">
        <v>581</v>
      </c>
      <c r="C1793" s="61" t="s">
        <v>718</v>
      </c>
      <c r="D1793" s="54">
        <v>2712120</v>
      </c>
      <c r="E1793" s="5" t="s">
        <v>719</v>
      </c>
      <c r="F1793" s="4" t="s">
        <v>720</v>
      </c>
      <c r="G1793" s="54" t="s">
        <v>45</v>
      </c>
      <c r="H1793" s="54" t="s">
        <v>72</v>
      </c>
      <c r="I1793" s="59">
        <v>120</v>
      </c>
      <c r="J1793" s="6">
        <v>80439000000</v>
      </c>
      <c r="K1793" s="54" t="s">
        <v>34</v>
      </c>
      <c r="L1793" s="59">
        <v>4604.83</v>
      </c>
      <c r="M1793" s="231"/>
      <c r="N1793" s="232"/>
      <c r="O1793" s="46" t="s">
        <v>3657</v>
      </c>
      <c r="P1793" s="234"/>
      <c r="Q1793" s="234"/>
    </row>
    <row r="1794" spans="1:17" ht="38.25" x14ac:dyDescent="0.2">
      <c r="A1794" s="54">
        <v>1780</v>
      </c>
      <c r="B1794" s="4" t="s">
        <v>581</v>
      </c>
      <c r="C1794" s="61" t="s">
        <v>718</v>
      </c>
      <c r="D1794" s="54">
        <v>2712120</v>
      </c>
      <c r="E1794" s="5" t="s">
        <v>721</v>
      </c>
      <c r="F1794" s="4" t="s">
        <v>720</v>
      </c>
      <c r="G1794" s="54" t="s">
        <v>45</v>
      </c>
      <c r="H1794" s="54" t="s">
        <v>72</v>
      </c>
      <c r="I1794" s="59">
        <v>50</v>
      </c>
      <c r="J1794" s="6">
        <v>80439000000</v>
      </c>
      <c r="K1794" s="54" t="s">
        <v>34</v>
      </c>
      <c r="L1794" s="59">
        <v>1912.07</v>
      </c>
      <c r="M1794" s="231"/>
      <c r="N1794" s="232"/>
      <c r="O1794" s="46" t="s">
        <v>3657</v>
      </c>
      <c r="P1794" s="234"/>
      <c r="Q1794" s="234"/>
    </row>
    <row r="1795" spans="1:17" ht="38.25" x14ac:dyDescent="0.2">
      <c r="A1795" s="54">
        <v>1781</v>
      </c>
      <c r="B1795" s="4" t="s">
        <v>581</v>
      </c>
      <c r="C1795" s="61" t="s">
        <v>718</v>
      </c>
      <c r="D1795" s="54">
        <v>2712120</v>
      </c>
      <c r="E1795" s="5" t="s">
        <v>722</v>
      </c>
      <c r="F1795" s="4" t="s">
        <v>720</v>
      </c>
      <c r="G1795" s="54" t="s">
        <v>45</v>
      </c>
      <c r="H1795" s="54" t="s">
        <v>72</v>
      </c>
      <c r="I1795" s="59">
        <v>80</v>
      </c>
      <c r="J1795" s="6">
        <v>80439000000</v>
      </c>
      <c r="K1795" s="54" t="s">
        <v>34</v>
      </c>
      <c r="L1795" s="59">
        <v>3010.22</v>
      </c>
      <c r="M1795" s="231"/>
      <c r="N1795" s="232"/>
      <c r="O1795" s="46" t="s">
        <v>3657</v>
      </c>
      <c r="P1795" s="234"/>
      <c r="Q1795" s="234"/>
    </row>
    <row r="1796" spans="1:17" ht="38.25" x14ac:dyDescent="0.2">
      <c r="A1796" s="54">
        <v>1782</v>
      </c>
      <c r="B1796" s="4" t="s">
        <v>581</v>
      </c>
      <c r="C1796" s="61" t="s">
        <v>718</v>
      </c>
      <c r="D1796" s="54">
        <v>2712120</v>
      </c>
      <c r="E1796" s="5" t="s">
        <v>723</v>
      </c>
      <c r="F1796" s="4" t="s">
        <v>720</v>
      </c>
      <c r="G1796" s="54" t="s">
        <v>45</v>
      </c>
      <c r="H1796" s="54" t="s">
        <v>72</v>
      </c>
      <c r="I1796" s="59">
        <v>80</v>
      </c>
      <c r="J1796" s="6">
        <v>80439000000</v>
      </c>
      <c r="K1796" s="54" t="s">
        <v>34</v>
      </c>
      <c r="L1796" s="59">
        <v>3010.22</v>
      </c>
      <c r="M1796" s="231"/>
      <c r="N1796" s="232"/>
      <c r="O1796" s="46" t="s">
        <v>3657</v>
      </c>
      <c r="P1796" s="234"/>
      <c r="Q1796" s="234"/>
    </row>
    <row r="1797" spans="1:17" ht="38.25" x14ac:dyDescent="0.2">
      <c r="A1797" s="54">
        <v>1783</v>
      </c>
      <c r="B1797" s="4" t="s">
        <v>581</v>
      </c>
      <c r="C1797" s="61" t="s">
        <v>718</v>
      </c>
      <c r="D1797" s="54">
        <v>2712120</v>
      </c>
      <c r="E1797" s="5" t="s">
        <v>719</v>
      </c>
      <c r="F1797" s="4" t="s">
        <v>1279</v>
      </c>
      <c r="G1797" s="54" t="s">
        <v>45</v>
      </c>
      <c r="H1797" s="54" t="s">
        <v>72</v>
      </c>
      <c r="I1797" s="59">
        <v>200</v>
      </c>
      <c r="J1797" s="6">
        <v>80439000000</v>
      </c>
      <c r="K1797" s="54" t="s">
        <v>34</v>
      </c>
      <c r="L1797" s="59">
        <v>7868.0000000000009</v>
      </c>
      <c r="M1797" s="231"/>
      <c r="N1797" s="232"/>
      <c r="O1797" s="46">
        <v>42095</v>
      </c>
      <c r="P1797" s="234"/>
      <c r="Q1797" s="234"/>
    </row>
    <row r="1798" spans="1:17" ht="38.25" x14ac:dyDescent="0.2">
      <c r="A1798" s="54">
        <v>1784</v>
      </c>
      <c r="B1798" s="4" t="s">
        <v>581</v>
      </c>
      <c r="C1798" s="61" t="s">
        <v>718</v>
      </c>
      <c r="D1798" s="54">
        <v>2712120</v>
      </c>
      <c r="E1798" s="5" t="s">
        <v>721</v>
      </c>
      <c r="F1798" s="4" t="s">
        <v>1279</v>
      </c>
      <c r="G1798" s="54" t="s">
        <v>45</v>
      </c>
      <c r="H1798" s="54" t="s">
        <v>72</v>
      </c>
      <c r="I1798" s="59">
        <v>250</v>
      </c>
      <c r="J1798" s="6">
        <v>80439000000</v>
      </c>
      <c r="K1798" s="54" t="s">
        <v>34</v>
      </c>
      <c r="L1798" s="59">
        <v>7190</v>
      </c>
      <c r="M1798" s="231"/>
      <c r="N1798" s="232"/>
      <c r="O1798" s="46">
        <v>42095</v>
      </c>
      <c r="P1798" s="234"/>
      <c r="Q1798" s="234"/>
    </row>
    <row r="1799" spans="1:17" ht="38.25" x14ac:dyDescent="0.2">
      <c r="A1799" s="54">
        <v>1785</v>
      </c>
      <c r="B1799" s="4" t="s">
        <v>581</v>
      </c>
      <c r="C1799" s="61" t="s">
        <v>718</v>
      </c>
      <c r="D1799" s="54">
        <v>2712120</v>
      </c>
      <c r="E1799" s="5" t="s">
        <v>722</v>
      </c>
      <c r="F1799" s="4" t="s">
        <v>1279</v>
      </c>
      <c r="G1799" s="54" t="s">
        <v>45</v>
      </c>
      <c r="H1799" s="54" t="s">
        <v>72</v>
      </c>
      <c r="I1799" s="59">
        <v>300</v>
      </c>
      <c r="J1799" s="6">
        <v>80439000000</v>
      </c>
      <c r="K1799" s="54" t="s">
        <v>34</v>
      </c>
      <c r="L1799" s="59">
        <v>10547.999999999998</v>
      </c>
      <c r="M1799" s="231"/>
      <c r="N1799" s="232"/>
      <c r="O1799" s="46">
        <v>42095</v>
      </c>
      <c r="P1799" s="234"/>
      <c r="Q1799" s="234"/>
    </row>
    <row r="1800" spans="1:17" ht="38.25" x14ac:dyDescent="0.2">
      <c r="A1800" s="54">
        <v>1786</v>
      </c>
      <c r="B1800" s="4" t="s">
        <v>581</v>
      </c>
      <c r="C1800" s="61" t="s">
        <v>718</v>
      </c>
      <c r="D1800" s="54">
        <v>2712120</v>
      </c>
      <c r="E1800" s="5" t="s">
        <v>1280</v>
      </c>
      <c r="F1800" s="4" t="s">
        <v>1279</v>
      </c>
      <c r="G1800" s="54" t="s">
        <v>45</v>
      </c>
      <c r="H1800" s="54" t="s">
        <v>72</v>
      </c>
      <c r="I1800" s="59">
        <v>400</v>
      </c>
      <c r="J1800" s="6">
        <v>80439000000</v>
      </c>
      <c r="K1800" s="54" t="s">
        <v>34</v>
      </c>
      <c r="L1800" s="59">
        <v>14140</v>
      </c>
      <c r="M1800" s="231"/>
      <c r="N1800" s="232"/>
      <c r="O1800" s="46">
        <v>42095</v>
      </c>
      <c r="P1800" s="234"/>
      <c r="Q1800" s="234"/>
    </row>
    <row r="1801" spans="1:17" ht="38.25" x14ac:dyDescent="0.2">
      <c r="A1801" s="54">
        <v>1787</v>
      </c>
      <c r="B1801" s="4" t="s">
        <v>581</v>
      </c>
      <c r="C1801" s="61" t="s">
        <v>718</v>
      </c>
      <c r="D1801" s="54">
        <v>2712120</v>
      </c>
      <c r="E1801" s="5" t="s">
        <v>1281</v>
      </c>
      <c r="F1801" s="4" t="s">
        <v>1279</v>
      </c>
      <c r="G1801" s="54" t="s">
        <v>45</v>
      </c>
      <c r="H1801" s="54" t="s">
        <v>72</v>
      </c>
      <c r="I1801" s="59">
        <v>170</v>
      </c>
      <c r="J1801" s="6">
        <v>80439000000</v>
      </c>
      <c r="K1801" s="54" t="s">
        <v>34</v>
      </c>
      <c r="L1801" s="59">
        <v>6053.7</v>
      </c>
      <c r="M1801" s="231"/>
      <c r="N1801" s="232"/>
      <c r="O1801" s="46">
        <v>42095</v>
      </c>
      <c r="P1801" s="234"/>
      <c r="Q1801" s="234"/>
    </row>
    <row r="1802" spans="1:17" ht="38.25" x14ac:dyDescent="0.2">
      <c r="A1802" s="54">
        <v>1788</v>
      </c>
      <c r="B1802" s="4" t="s">
        <v>581</v>
      </c>
      <c r="C1802" s="61" t="s">
        <v>718</v>
      </c>
      <c r="D1802" s="54">
        <v>2712120</v>
      </c>
      <c r="E1802" s="5" t="s">
        <v>1282</v>
      </c>
      <c r="F1802" s="4" t="s">
        <v>1279</v>
      </c>
      <c r="G1802" s="54" t="s">
        <v>45</v>
      </c>
      <c r="H1802" s="54" t="s">
        <v>72</v>
      </c>
      <c r="I1802" s="59">
        <v>280</v>
      </c>
      <c r="J1802" s="6">
        <v>80439000000</v>
      </c>
      <c r="K1802" s="54" t="s">
        <v>34</v>
      </c>
      <c r="L1802" s="59">
        <v>10600.8</v>
      </c>
      <c r="M1802" s="231"/>
      <c r="N1802" s="232"/>
      <c r="O1802" s="46">
        <v>42095</v>
      </c>
      <c r="P1802" s="234"/>
      <c r="Q1802" s="234"/>
    </row>
    <row r="1803" spans="1:17" ht="38.25" x14ac:dyDescent="0.2">
      <c r="A1803" s="54">
        <v>1789</v>
      </c>
      <c r="B1803" s="4" t="s">
        <v>581</v>
      </c>
      <c r="C1803" s="61" t="s">
        <v>718</v>
      </c>
      <c r="D1803" s="54">
        <v>2712120</v>
      </c>
      <c r="E1803" s="5" t="s">
        <v>1283</v>
      </c>
      <c r="F1803" s="4" t="s">
        <v>1279</v>
      </c>
      <c r="G1803" s="54" t="s">
        <v>45</v>
      </c>
      <c r="H1803" s="54" t="s">
        <v>72</v>
      </c>
      <c r="I1803" s="59">
        <v>220</v>
      </c>
      <c r="J1803" s="6">
        <v>80439000000</v>
      </c>
      <c r="K1803" s="54" t="s">
        <v>34</v>
      </c>
      <c r="L1803" s="59">
        <v>8492</v>
      </c>
      <c r="M1803" s="231"/>
      <c r="N1803" s="232"/>
      <c r="O1803" s="46">
        <v>42095</v>
      </c>
      <c r="P1803" s="234"/>
      <c r="Q1803" s="234"/>
    </row>
    <row r="1804" spans="1:17" ht="38.25" x14ac:dyDescent="0.2">
      <c r="A1804" s="54">
        <v>1790</v>
      </c>
      <c r="B1804" s="4" t="s">
        <v>581</v>
      </c>
      <c r="C1804" s="61" t="s">
        <v>1304</v>
      </c>
      <c r="D1804" s="54">
        <v>2712250</v>
      </c>
      <c r="E1804" s="5" t="s">
        <v>1305</v>
      </c>
      <c r="F1804" s="4" t="s">
        <v>1306</v>
      </c>
      <c r="G1804" s="54" t="s">
        <v>45</v>
      </c>
      <c r="H1804" s="54" t="s">
        <v>72</v>
      </c>
      <c r="I1804" s="59">
        <v>170</v>
      </c>
      <c r="J1804" s="6">
        <v>80439000000</v>
      </c>
      <c r="K1804" s="54" t="s">
        <v>34</v>
      </c>
      <c r="L1804" s="59">
        <v>5927.9</v>
      </c>
      <c r="M1804" s="231"/>
      <c r="N1804" s="232"/>
      <c r="O1804" s="46">
        <v>42095</v>
      </c>
      <c r="P1804" s="234"/>
      <c r="Q1804" s="234"/>
    </row>
    <row r="1805" spans="1:17" ht="38.25" x14ac:dyDescent="0.2">
      <c r="A1805" s="54">
        <v>1791</v>
      </c>
      <c r="B1805" s="4" t="s">
        <v>581</v>
      </c>
      <c r="C1805" s="61" t="s">
        <v>1304</v>
      </c>
      <c r="D1805" s="54">
        <v>2712250</v>
      </c>
      <c r="E1805" s="5" t="s">
        <v>1307</v>
      </c>
      <c r="F1805" s="4" t="s">
        <v>1306</v>
      </c>
      <c r="G1805" s="54" t="s">
        <v>45</v>
      </c>
      <c r="H1805" s="54" t="s">
        <v>72</v>
      </c>
      <c r="I1805" s="59">
        <v>300</v>
      </c>
      <c r="J1805" s="6">
        <v>80439000000</v>
      </c>
      <c r="K1805" s="54" t="s">
        <v>34</v>
      </c>
      <c r="L1805" s="59">
        <v>10350</v>
      </c>
      <c r="M1805" s="231"/>
      <c r="N1805" s="232"/>
      <c r="O1805" s="46">
        <v>42095</v>
      </c>
      <c r="P1805" s="234"/>
      <c r="Q1805" s="234"/>
    </row>
    <row r="1806" spans="1:17" ht="38.25" x14ac:dyDescent="0.2">
      <c r="A1806" s="54">
        <v>1792</v>
      </c>
      <c r="B1806" s="4" t="s">
        <v>581</v>
      </c>
      <c r="C1806" s="61" t="s">
        <v>1304</v>
      </c>
      <c r="D1806" s="54">
        <v>2712250</v>
      </c>
      <c r="E1806" s="5" t="s">
        <v>1308</v>
      </c>
      <c r="F1806" s="4" t="s">
        <v>1306</v>
      </c>
      <c r="G1806" s="54" t="s">
        <v>45</v>
      </c>
      <c r="H1806" s="54" t="s">
        <v>72</v>
      </c>
      <c r="I1806" s="59">
        <v>200</v>
      </c>
      <c r="J1806" s="6">
        <v>80439000000</v>
      </c>
      <c r="K1806" s="54" t="s">
        <v>34</v>
      </c>
      <c r="L1806" s="59">
        <v>6900</v>
      </c>
      <c r="M1806" s="231"/>
      <c r="N1806" s="232"/>
      <c r="O1806" s="46">
        <v>42095</v>
      </c>
      <c r="P1806" s="234"/>
      <c r="Q1806" s="234"/>
    </row>
    <row r="1807" spans="1:17" ht="38.25" x14ac:dyDescent="0.2">
      <c r="A1807" s="54">
        <v>1793</v>
      </c>
      <c r="B1807" s="4" t="s">
        <v>581</v>
      </c>
      <c r="C1807" s="61" t="s">
        <v>1304</v>
      </c>
      <c r="D1807" s="54">
        <v>2712250</v>
      </c>
      <c r="E1807" s="5" t="s">
        <v>1309</v>
      </c>
      <c r="F1807" s="4" t="s">
        <v>1306</v>
      </c>
      <c r="G1807" s="54" t="s">
        <v>45</v>
      </c>
      <c r="H1807" s="54" t="s">
        <v>72</v>
      </c>
      <c r="I1807" s="59">
        <v>240</v>
      </c>
      <c r="J1807" s="6">
        <v>80439000000</v>
      </c>
      <c r="K1807" s="54" t="s">
        <v>34</v>
      </c>
      <c r="L1807" s="59">
        <v>8805.5999999999985</v>
      </c>
      <c r="M1807" s="231"/>
      <c r="N1807" s="232"/>
      <c r="O1807" s="46">
        <v>42095</v>
      </c>
      <c r="P1807" s="234"/>
      <c r="Q1807" s="234"/>
    </row>
    <row r="1808" spans="1:17" ht="38.25" x14ac:dyDescent="0.2">
      <c r="A1808" s="54">
        <v>1794</v>
      </c>
      <c r="B1808" s="4" t="s">
        <v>581</v>
      </c>
      <c r="C1808" s="61" t="s">
        <v>1304</v>
      </c>
      <c r="D1808" s="54">
        <v>2712250</v>
      </c>
      <c r="E1808" s="5" t="s">
        <v>1310</v>
      </c>
      <c r="F1808" s="4" t="s">
        <v>1306</v>
      </c>
      <c r="G1808" s="54" t="s">
        <v>45</v>
      </c>
      <c r="H1808" s="54" t="s">
        <v>72</v>
      </c>
      <c r="I1808" s="59">
        <v>150</v>
      </c>
      <c r="J1808" s="6">
        <v>80439000000</v>
      </c>
      <c r="K1808" s="54" t="s">
        <v>34</v>
      </c>
      <c r="L1808" s="59">
        <v>4413</v>
      </c>
      <c r="M1808" s="231"/>
      <c r="N1808" s="232"/>
      <c r="O1808" s="46">
        <v>42095</v>
      </c>
      <c r="P1808" s="234"/>
      <c r="Q1808" s="234"/>
    </row>
    <row r="1809" spans="1:17" ht="38.25" x14ac:dyDescent="0.2">
      <c r="A1809" s="54">
        <v>1795</v>
      </c>
      <c r="B1809" s="4" t="s">
        <v>581</v>
      </c>
      <c r="C1809" s="61" t="s">
        <v>1304</v>
      </c>
      <c r="D1809" s="54">
        <v>2712250</v>
      </c>
      <c r="E1809" s="5" t="s">
        <v>1311</v>
      </c>
      <c r="F1809" s="4" t="s">
        <v>1306</v>
      </c>
      <c r="G1809" s="54" t="s">
        <v>45</v>
      </c>
      <c r="H1809" s="54" t="s">
        <v>72</v>
      </c>
      <c r="I1809" s="59">
        <v>190</v>
      </c>
      <c r="J1809" s="6">
        <v>80439000000</v>
      </c>
      <c r="K1809" s="54" t="s">
        <v>34</v>
      </c>
      <c r="L1809" s="59">
        <v>7816.6</v>
      </c>
      <c r="M1809" s="231"/>
      <c r="N1809" s="232"/>
      <c r="O1809" s="46">
        <v>42095</v>
      </c>
      <c r="P1809" s="234"/>
      <c r="Q1809" s="234"/>
    </row>
    <row r="1810" spans="1:17" ht="38.25" x14ac:dyDescent="0.2">
      <c r="A1810" s="54">
        <v>1796</v>
      </c>
      <c r="B1810" s="4" t="s">
        <v>581</v>
      </c>
      <c r="C1810" s="61" t="s">
        <v>1304</v>
      </c>
      <c r="D1810" s="54">
        <v>2712250</v>
      </c>
      <c r="E1810" s="5" t="s">
        <v>1312</v>
      </c>
      <c r="F1810" s="4" t="s">
        <v>1306</v>
      </c>
      <c r="G1810" s="54" t="s">
        <v>45</v>
      </c>
      <c r="H1810" s="54" t="s">
        <v>72</v>
      </c>
      <c r="I1810" s="59">
        <v>240</v>
      </c>
      <c r="J1810" s="6">
        <v>80439000000</v>
      </c>
      <c r="K1810" s="54" t="s">
        <v>34</v>
      </c>
      <c r="L1810" s="59">
        <v>9338.4</v>
      </c>
      <c r="M1810" s="231"/>
      <c r="N1810" s="232"/>
      <c r="O1810" s="46">
        <v>42095</v>
      </c>
      <c r="P1810" s="234"/>
      <c r="Q1810" s="234"/>
    </row>
    <row r="1811" spans="1:17" ht="38.25" x14ac:dyDescent="0.2">
      <c r="A1811" s="54">
        <v>1797</v>
      </c>
      <c r="B1811" s="4" t="s">
        <v>581</v>
      </c>
      <c r="C1811" s="61" t="s">
        <v>967</v>
      </c>
      <c r="D1811" s="54">
        <v>2712000</v>
      </c>
      <c r="E1811" s="5" t="s">
        <v>1313</v>
      </c>
      <c r="F1811" s="4" t="s">
        <v>1314</v>
      </c>
      <c r="G1811" s="54" t="s">
        <v>45</v>
      </c>
      <c r="H1811" s="54" t="s">
        <v>72</v>
      </c>
      <c r="I1811" s="59">
        <v>30</v>
      </c>
      <c r="J1811" s="6">
        <v>80439000000</v>
      </c>
      <c r="K1811" s="54" t="s">
        <v>34</v>
      </c>
      <c r="L1811" s="59">
        <v>1303.8</v>
      </c>
      <c r="M1811" s="231"/>
      <c r="N1811" s="232"/>
      <c r="O1811" s="46">
        <v>42095</v>
      </c>
      <c r="P1811" s="234"/>
      <c r="Q1811" s="234"/>
    </row>
    <row r="1812" spans="1:17" ht="38.25" x14ac:dyDescent="0.2">
      <c r="A1812" s="54">
        <v>1798</v>
      </c>
      <c r="B1812" s="4" t="s">
        <v>581</v>
      </c>
      <c r="C1812" s="61" t="s">
        <v>967</v>
      </c>
      <c r="D1812" s="54">
        <v>2712000</v>
      </c>
      <c r="E1812" s="5" t="s">
        <v>1315</v>
      </c>
      <c r="F1812" s="4" t="s">
        <v>1314</v>
      </c>
      <c r="G1812" s="54" t="s">
        <v>45</v>
      </c>
      <c r="H1812" s="54" t="s">
        <v>72</v>
      </c>
      <c r="I1812" s="59">
        <v>35</v>
      </c>
      <c r="J1812" s="6">
        <v>80439000000</v>
      </c>
      <c r="K1812" s="54" t="s">
        <v>34</v>
      </c>
      <c r="L1812" s="59">
        <v>1276.8</v>
      </c>
      <c r="M1812" s="231"/>
      <c r="N1812" s="232"/>
      <c r="O1812" s="46">
        <v>42095</v>
      </c>
      <c r="P1812" s="234"/>
      <c r="Q1812" s="234"/>
    </row>
    <row r="1813" spans="1:17" ht="38.25" x14ac:dyDescent="0.2">
      <c r="A1813" s="54">
        <v>1799</v>
      </c>
      <c r="B1813" s="4" t="s">
        <v>581</v>
      </c>
      <c r="C1813" s="61" t="s">
        <v>967</v>
      </c>
      <c r="D1813" s="54">
        <v>2712000</v>
      </c>
      <c r="E1813" s="5" t="s">
        <v>1316</v>
      </c>
      <c r="F1813" s="4" t="s">
        <v>1314</v>
      </c>
      <c r="G1813" s="54" t="s">
        <v>45</v>
      </c>
      <c r="H1813" s="54" t="s">
        <v>72</v>
      </c>
      <c r="I1813" s="59">
        <v>25</v>
      </c>
      <c r="J1813" s="6">
        <v>80439000000</v>
      </c>
      <c r="K1813" s="54" t="s">
        <v>34</v>
      </c>
      <c r="L1813" s="59">
        <v>896.25</v>
      </c>
      <c r="M1813" s="231"/>
      <c r="N1813" s="232"/>
      <c r="O1813" s="46">
        <v>42095</v>
      </c>
      <c r="P1813" s="234"/>
      <c r="Q1813" s="234"/>
    </row>
    <row r="1814" spans="1:17" ht="38.25" x14ac:dyDescent="0.2">
      <c r="A1814" s="54">
        <v>1800</v>
      </c>
      <c r="B1814" s="4" t="s">
        <v>581</v>
      </c>
      <c r="C1814" s="61" t="s">
        <v>967</v>
      </c>
      <c r="D1814" s="54">
        <v>2712000</v>
      </c>
      <c r="E1814" s="5" t="s">
        <v>1319</v>
      </c>
      <c r="F1814" s="4" t="s">
        <v>1314</v>
      </c>
      <c r="G1814" s="54" t="s">
        <v>45</v>
      </c>
      <c r="H1814" s="54" t="s">
        <v>72</v>
      </c>
      <c r="I1814" s="59">
        <v>30</v>
      </c>
      <c r="J1814" s="6">
        <v>80439000000</v>
      </c>
      <c r="K1814" s="54" t="s">
        <v>34</v>
      </c>
      <c r="L1814" s="59">
        <v>1303.8</v>
      </c>
      <c r="M1814" s="231"/>
      <c r="N1814" s="232"/>
      <c r="O1814" s="46">
        <v>42095</v>
      </c>
      <c r="P1814" s="234"/>
      <c r="Q1814" s="234"/>
    </row>
    <row r="1815" spans="1:17" ht="38.25" x14ac:dyDescent="0.2">
      <c r="A1815" s="54">
        <v>1801</v>
      </c>
      <c r="B1815" s="4" t="s">
        <v>581</v>
      </c>
      <c r="C1815" s="61" t="s">
        <v>967</v>
      </c>
      <c r="D1815" s="54">
        <v>2712000</v>
      </c>
      <c r="E1815" s="5" t="s">
        <v>1320</v>
      </c>
      <c r="F1815" s="4" t="s">
        <v>1314</v>
      </c>
      <c r="G1815" s="54" t="s">
        <v>45</v>
      </c>
      <c r="H1815" s="54" t="s">
        <v>72</v>
      </c>
      <c r="I1815" s="59">
        <v>25</v>
      </c>
      <c r="J1815" s="6">
        <v>80439000000</v>
      </c>
      <c r="K1815" s="54" t="s">
        <v>34</v>
      </c>
      <c r="L1815" s="59">
        <v>896.25</v>
      </c>
      <c r="M1815" s="231"/>
      <c r="N1815" s="232"/>
      <c r="O1815" s="46">
        <v>42095</v>
      </c>
      <c r="P1815" s="234"/>
      <c r="Q1815" s="234"/>
    </row>
    <row r="1816" spans="1:17" ht="38.25" x14ac:dyDescent="0.2">
      <c r="A1816" s="54">
        <v>1802</v>
      </c>
      <c r="B1816" s="4" t="s">
        <v>581</v>
      </c>
      <c r="C1816" s="61" t="s">
        <v>967</v>
      </c>
      <c r="D1816" s="54">
        <v>2712000</v>
      </c>
      <c r="E1816" s="5" t="s">
        <v>1321</v>
      </c>
      <c r="F1816" s="4" t="s">
        <v>1314</v>
      </c>
      <c r="G1816" s="54" t="s">
        <v>45</v>
      </c>
      <c r="H1816" s="54" t="s">
        <v>72</v>
      </c>
      <c r="I1816" s="59">
        <v>35</v>
      </c>
      <c r="J1816" s="6">
        <v>80439000000</v>
      </c>
      <c r="K1816" s="54" t="s">
        <v>34</v>
      </c>
      <c r="L1816" s="59">
        <v>1521.1000000000001</v>
      </c>
      <c r="M1816" s="231"/>
      <c r="N1816" s="232"/>
      <c r="O1816" s="46">
        <v>42095</v>
      </c>
      <c r="P1816" s="234"/>
      <c r="Q1816" s="234"/>
    </row>
    <row r="1817" spans="1:17" ht="38.25" x14ac:dyDescent="0.2">
      <c r="A1817" s="54">
        <v>1803</v>
      </c>
      <c r="B1817" s="4" t="s">
        <v>581</v>
      </c>
      <c r="C1817" s="61" t="s">
        <v>967</v>
      </c>
      <c r="D1817" s="54">
        <v>2712000</v>
      </c>
      <c r="E1817" s="5" t="s">
        <v>1322</v>
      </c>
      <c r="F1817" s="4" t="s">
        <v>1314</v>
      </c>
      <c r="G1817" s="54" t="s">
        <v>45</v>
      </c>
      <c r="H1817" s="54" t="s">
        <v>72</v>
      </c>
      <c r="I1817" s="59">
        <v>35</v>
      </c>
      <c r="J1817" s="6">
        <v>80439000000</v>
      </c>
      <c r="K1817" s="54" t="s">
        <v>34</v>
      </c>
      <c r="L1817" s="59">
        <v>1465.8000000000002</v>
      </c>
      <c r="M1817" s="231"/>
      <c r="N1817" s="232"/>
      <c r="O1817" s="46">
        <v>42095</v>
      </c>
      <c r="P1817" s="234"/>
      <c r="Q1817" s="234"/>
    </row>
    <row r="1818" spans="1:17" ht="38.25" x14ac:dyDescent="0.2">
      <c r="A1818" s="54">
        <v>1804</v>
      </c>
      <c r="B1818" s="4" t="s">
        <v>581</v>
      </c>
      <c r="C1818" s="61" t="s">
        <v>967</v>
      </c>
      <c r="D1818" s="54">
        <v>2712000</v>
      </c>
      <c r="E1818" s="5" t="s">
        <v>1323</v>
      </c>
      <c r="F1818" s="4" t="s">
        <v>1314</v>
      </c>
      <c r="G1818" s="54" t="s">
        <v>45</v>
      </c>
      <c r="H1818" s="54" t="s">
        <v>72</v>
      </c>
      <c r="I1818" s="59">
        <v>40</v>
      </c>
      <c r="J1818" s="6">
        <v>80439000000</v>
      </c>
      <c r="K1818" s="54" t="s">
        <v>34</v>
      </c>
      <c r="L1818" s="59">
        <v>1408.4</v>
      </c>
      <c r="M1818" s="231"/>
      <c r="N1818" s="232"/>
      <c r="O1818" s="46">
        <v>42095</v>
      </c>
      <c r="P1818" s="234"/>
      <c r="Q1818" s="234"/>
    </row>
    <row r="1819" spans="1:17" ht="38.25" x14ac:dyDescent="0.2">
      <c r="A1819" s="54">
        <v>1805</v>
      </c>
      <c r="B1819" s="4" t="s">
        <v>581</v>
      </c>
      <c r="C1819" s="61" t="s">
        <v>582</v>
      </c>
      <c r="D1819" s="54">
        <v>2714734</v>
      </c>
      <c r="E1819" s="5" t="s">
        <v>583</v>
      </c>
      <c r="F1819" s="4" t="s">
        <v>1042</v>
      </c>
      <c r="G1819" s="54" t="s">
        <v>45</v>
      </c>
      <c r="H1819" s="54" t="s">
        <v>72</v>
      </c>
      <c r="I1819" s="59">
        <v>900</v>
      </c>
      <c r="J1819" s="6">
        <v>80439000000</v>
      </c>
      <c r="K1819" s="54" t="s">
        <v>34</v>
      </c>
      <c r="L1819" s="59">
        <v>33345</v>
      </c>
      <c r="M1819" s="231"/>
      <c r="N1819" s="232"/>
      <c r="O1819" s="46" t="s">
        <v>156</v>
      </c>
      <c r="P1819" s="234"/>
      <c r="Q1819" s="234"/>
    </row>
    <row r="1820" spans="1:17" ht="38.25" x14ac:dyDescent="0.2">
      <c r="A1820" s="54">
        <v>1806</v>
      </c>
      <c r="B1820" s="4" t="s">
        <v>309</v>
      </c>
      <c r="C1820" s="61" t="s">
        <v>310</v>
      </c>
      <c r="D1820" s="54">
        <v>2712720</v>
      </c>
      <c r="E1820" s="5" t="s">
        <v>311</v>
      </c>
      <c r="F1820" s="4"/>
      <c r="G1820" s="54" t="s">
        <v>45</v>
      </c>
      <c r="H1820" s="54" t="s">
        <v>72</v>
      </c>
      <c r="I1820" s="59">
        <v>300</v>
      </c>
      <c r="J1820" s="6">
        <v>80439000000</v>
      </c>
      <c r="K1820" s="54" t="s">
        <v>34</v>
      </c>
      <c r="L1820" s="59">
        <v>12246</v>
      </c>
      <c r="M1820" s="231"/>
      <c r="N1820" s="232"/>
      <c r="O1820" s="46" t="s">
        <v>74</v>
      </c>
      <c r="P1820" s="234"/>
      <c r="Q1820" s="234"/>
    </row>
    <row r="1821" spans="1:17" ht="38.25" x14ac:dyDescent="0.2">
      <c r="A1821" s="54">
        <v>1807</v>
      </c>
      <c r="B1821" s="4" t="s">
        <v>581</v>
      </c>
      <c r="C1821" s="61" t="s">
        <v>310</v>
      </c>
      <c r="D1821" s="54">
        <v>2712720</v>
      </c>
      <c r="E1821" s="5" t="s">
        <v>686</v>
      </c>
      <c r="F1821" s="4" t="s">
        <v>685</v>
      </c>
      <c r="G1821" s="54" t="s">
        <v>45</v>
      </c>
      <c r="H1821" s="54" t="s">
        <v>72</v>
      </c>
      <c r="I1821" s="59">
        <v>270</v>
      </c>
      <c r="J1821" s="6">
        <v>80439000000</v>
      </c>
      <c r="K1821" s="54" t="s">
        <v>34</v>
      </c>
      <c r="L1821" s="59">
        <v>10332</v>
      </c>
      <c r="M1821" s="231"/>
      <c r="N1821" s="232"/>
      <c r="O1821" s="46" t="s">
        <v>3657</v>
      </c>
      <c r="P1821" s="234"/>
      <c r="Q1821" s="234"/>
    </row>
    <row r="1822" spans="1:17" ht="38.25" x14ac:dyDescent="0.2">
      <c r="A1822" s="54">
        <v>1808</v>
      </c>
      <c r="B1822" s="4" t="s">
        <v>581</v>
      </c>
      <c r="C1822" s="61" t="s">
        <v>1024</v>
      </c>
      <c r="D1822" s="54">
        <v>2713110</v>
      </c>
      <c r="E1822" s="5" t="s">
        <v>1025</v>
      </c>
      <c r="F1822" s="4" t="s">
        <v>1026</v>
      </c>
      <c r="G1822" s="54" t="s">
        <v>45</v>
      </c>
      <c r="H1822" s="54" t="s">
        <v>72</v>
      </c>
      <c r="I1822" s="59">
        <v>60</v>
      </c>
      <c r="J1822" s="6">
        <v>80439000000</v>
      </c>
      <c r="K1822" s="54" t="s">
        <v>34</v>
      </c>
      <c r="L1822" s="59">
        <v>4628</v>
      </c>
      <c r="M1822" s="231"/>
      <c r="N1822" s="232"/>
      <c r="O1822" s="46" t="s">
        <v>209</v>
      </c>
      <c r="P1822" s="234"/>
      <c r="Q1822" s="234"/>
    </row>
    <row r="1823" spans="1:17" ht="38.25" x14ac:dyDescent="0.2">
      <c r="A1823" s="54">
        <v>1809</v>
      </c>
      <c r="B1823" s="4"/>
      <c r="C1823" s="61" t="s">
        <v>2117</v>
      </c>
      <c r="D1823" s="54">
        <v>2714210</v>
      </c>
      <c r="E1823" s="5" t="s">
        <v>2821</v>
      </c>
      <c r="F1823" s="4"/>
      <c r="G1823" s="54" t="s">
        <v>45</v>
      </c>
      <c r="H1823" s="54" t="s">
        <v>72</v>
      </c>
      <c r="I1823" s="59">
        <v>20</v>
      </c>
      <c r="J1823" s="6">
        <v>80439000000</v>
      </c>
      <c r="K1823" s="54" t="s">
        <v>34</v>
      </c>
      <c r="L1823" s="59">
        <v>812.2</v>
      </c>
      <c r="M1823" s="231"/>
      <c r="N1823" s="232"/>
      <c r="O1823" s="46" t="s">
        <v>156</v>
      </c>
      <c r="P1823" s="234"/>
      <c r="Q1823" s="234"/>
    </row>
    <row r="1824" spans="1:17" ht="38.25" x14ac:dyDescent="0.2">
      <c r="A1824" s="54">
        <v>1810</v>
      </c>
      <c r="B1824" s="4"/>
      <c r="C1824" s="61" t="s">
        <v>2117</v>
      </c>
      <c r="D1824" s="54">
        <v>2714210</v>
      </c>
      <c r="E1824" s="5" t="s">
        <v>2822</v>
      </c>
      <c r="F1824" s="4"/>
      <c r="G1824" s="54" t="s">
        <v>45</v>
      </c>
      <c r="H1824" s="54" t="s">
        <v>72</v>
      </c>
      <c r="I1824" s="59">
        <v>40</v>
      </c>
      <c r="J1824" s="6">
        <v>80439000000</v>
      </c>
      <c r="K1824" s="54" t="s">
        <v>34</v>
      </c>
      <c r="L1824" s="59">
        <v>1569.1999999999998</v>
      </c>
      <c r="M1824" s="231"/>
      <c r="N1824" s="232"/>
      <c r="O1824" s="46" t="s">
        <v>156</v>
      </c>
      <c r="P1824" s="234"/>
      <c r="Q1824" s="234"/>
    </row>
    <row r="1825" spans="1:17" ht="38.25" x14ac:dyDescent="0.2">
      <c r="A1825" s="54">
        <v>1811</v>
      </c>
      <c r="B1825" s="4" t="s">
        <v>1874</v>
      </c>
      <c r="C1825" s="61" t="s">
        <v>1158</v>
      </c>
      <c r="D1825" s="54">
        <v>2712000</v>
      </c>
      <c r="E1825" s="5" t="s">
        <v>1168</v>
      </c>
      <c r="F1825" s="4" t="s">
        <v>1169</v>
      </c>
      <c r="G1825" s="54" t="s">
        <v>45</v>
      </c>
      <c r="H1825" s="54" t="s">
        <v>72</v>
      </c>
      <c r="I1825" s="59">
        <v>100</v>
      </c>
      <c r="J1825" s="6">
        <v>80439000000</v>
      </c>
      <c r="K1825" s="54" t="s">
        <v>34</v>
      </c>
      <c r="L1825" s="59">
        <v>39473</v>
      </c>
      <c r="M1825" s="231"/>
      <c r="N1825" s="232"/>
      <c r="O1825" s="46">
        <v>42095</v>
      </c>
      <c r="P1825" s="234"/>
      <c r="Q1825" s="234"/>
    </row>
    <row r="1826" spans="1:17" ht="38.25" x14ac:dyDescent="0.2">
      <c r="A1826" s="54">
        <v>1812</v>
      </c>
      <c r="B1826" s="4" t="s">
        <v>1874</v>
      </c>
      <c r="C1826" s="61" t="s">
        <v>1158</v>
      </c>
      <c r="D1826" s="54">
        <v>2712000</v>
      </c>
      <c r="E1826" s="5" t="s">
        <v>1159</v>
      </c>
      <c r="F1826" s="4" t="s">
        <v>1160</v>
      </c>
      <c r="G1826" s="54" t="s">
        <v>45</v>
      </c>
      <c r="H1826" s="54" t="s">
        <v>72</v>
      </c>
      <c r="I1826" s="59">
        <v>5</v>
      </c>
      <c r="J1826" s="6">
        <v>80439000000</v>
      </c>
      <c r="K1826" s="54" t="s">
        <v>34</v>
      </c>
      <c r="L1826" s="59">
        <v>2446.1999999999998</v>
      </c>
      <c r="M1826" s="231"/>
      <c r="N1826" s="232"/>
      <c r="O1826" s="46">
        <v>42095</v>
      </c>
      <c r="P1826" s="234"/>
      <c r="Q1826" s="234"/>
    </row>
    <row r="1827" spans="1:17" ht="38.25" x14ac:dyDescent="0.2">
      <c r="A1827" s="54">
        <v>1813</v>
      </c>
      <c r="B1827" s="4" t="s">
        <v>1874</v>
      </c>
      <c r="C1827" s="61" t="s">
        <v>1158</v>
      </c>
      <c r="D1827" s="54">
        <v>2712000</v>
      </c>
      <c r="E1827" s="5" t="s">
        <v>1161</v>
      </c>
      <c r="F1827" s="4" t="s">
        <v>1162</v>
      </c>
      <c r="G1827" s="54" t="s">
        <v>45</v>
      </c>
      <c r="H1827" s="54" t="s">
        <v>72</v>
      </c>
      <c r="I1827" s="59">
        <v>70</v>
      </c>
      <c r="J1827" s="6">
        <v>80439000000</v>
      </c>
      <c r="K1827" s="54" t="s">
        <v>34</v>
      </c>
      <c r="L1827" s="59">
        <v>27631.100000000002</v>
      </c>
      <c r="M1827" s="231"/>
      <c r="N1827" s="232"/>
      <c r="O1827" s="46">
        <v>42095</v>
      </c>
      <c r="P1827" s="234"/>
      <c r="Q1827" s="234"/>
    </row>
    <row r="1828" spans="1:17" ht="38.25" x14ac:dyDescent="0.2">
      <c r="A1828" s="54">
        <v>1814</v>
      </c>
      <c r="B1828" s="4" t="s">
        <v>1874</v>
      </c>
      <c r="C1828" s="61" t="s">
        <v>1158</v>
      </c>
      <c r="D1828" s="54">
        <v>2712000</v>
      </c>
      <c r="E1828" s="5" t="s">
        <v>1163</v>
      </c>
      <c r="F1828" s="4" t="s">
        <v>1162</v>
      </c>
      <c r="G1828" s="54" t="s">
        <v>45</v>
      </c>
      <c r="H1828" s="54" t="s">
        <v>72</v>
      </c>
      <c r="I1828" s="59">
        <v>80</v>
      </c>
      <c r="J1828" s="6">
        <v>80439000000</v>
      </c>
      <c r="K1828" s="54" t="s">
        <v>34</v>
      </c>
      <c r="L1828" s="59">
        <v>31578.400000000001</v>
      </c>
      <c r="M1828" s="231"/>
      <c r="N1828" s="232"/>
      <c r="O1828" s="46">
        <v>42095</v>
      </c>
      <c r="P1828" s="234"/>
      <c r="Q1828" s="234"/>
    </row>
    <row r="1829" spans="1:17" ht="38.25" x14ac:dyDescent="0.2">
      <c r="A1829" s="54">
        <v>1815</v>
      </c>
      <c r="B1829" s="4" t="s">
        <v>1874</v>
      </c>
      <c r="C1829" s="61" t="s">
        <v>1164</v>
      </c>
      <c r="D1829" s="54">
        <v>2724250</v>
      </c>
      <c r="E1829" s="5" t="s">
        <v>1165</v>
      </c>
      <c r="F1829" s="4" t="s">
        <v>1166</v>
      </c>
      <c r="G1829" s="54" t="s">
        <v>45</v>
      </c>
      <c r="H1829" s="54" t="s">
        <v>72</v>
      </c>
      <c r="I1829" s="59">
        <v>90</v>
      </c>
      <c r="J1829" s="6">
        <v>80439000000</v>
      </c>
      <c r="K1829" s="54" t="s">
        <v>34</v>
      </c>
      <c r="L1829" s="59">
        <v>44921.7</v>
      </c>
      <c r="M1829" s="231"/>
      <c r="N1829" s="232"/>
      <c r="O1829" s="46">
        <v>42095</v>
      </c>
      <c r="P1829" s="234"/>
      <c r="Q1829" s="234"/>
    </row>
    <row r="1830" spans="1:17" ht="38.25" x14ac:dyDescent="0.2">
      <c r="A1830" s="54">
        <v>1816</v>
      </c>
      <c r="B1830" s="4" t="s">
        <v>1874</v>
      </c>
      <c r="C1830" s="61" t="s">
        <v>1164</v>
      </c>
      <c r="D1830" s="54">
        <v>2724250</v>
      </c>
      <c r="E1830" s="5" t="s">
        <v>1167</v>
      </c>
      <c r="F1830" s="4" t="s">
        <v>1166</v>
      </c>
      <c r="G1830" s="54" t="s">
        <v>45</v>
      </c>
      <c r="H1830" s="54" t="s">
        <v>72</v>
      </c>
      <c r="I1830" s="59">
        <v>60</v>
      </c>
      <c r="J1830" s="6">
        <v>80439000000</v>
      </c>
      <c r="K1830" s="54" t="s">
        <v>34</v>
      </c>
      <c r="L1830" s="59">
        <v>29947.8</v>
      </c>
      <c r="M1830" s="231"/>
      <c r="N1830" s="232"/>
      <c r="O1830" s="46">
        <v>42095</v>
      </c>
      <c r="P1830" s="234"/>
      <c r="Q1830" s="234"/>
    </row>
    <row r="1831" spans="1:17" ht="38.25" x14ac:dyDescent="0.2">
      <c r="A1831" s="54">
        <v>1817</v>
      </c>
      <c r="B1831" s="4" t="s">
        <v>821</v>
      </c>
      <c r="C1831" s="61" t="s">
        <v>822</v>
      </c>
      <c r="D1831" s="54">
        <v>2714000</v>
      </c>
      <c r="E1831" s="5" t="s">
        <v>823</v>
      </c>
      <c r="F1831" s="4" t="s">
        <v>824</v>
      </c>
      <c r="G1831" s="54" t="s">
        <v>45</v>
      </c>
      <c r="H1831" s="54" t="s">
        <v>72</v>
      </c>
      <c r="I1831" s="59">
        <v>100</v>
      </c>
      <c r="J1831" s="6">
        <v>80439000000</v>
      </c>
      <c r="K1831" s="54" t="s">
        <v>34</v>
      </c>
      <c r="L1831" s="59">
        <v>3087.69</v>
      </c>
      <c r="M1831" s="231"/>
      <c r="N1831" s="232"/>
      <c r="O1831" s="46" t="s">
        <v>156</v>
      </c>
      <c r="P1831" s="234"/>
      <c r="Q1831" s="234"/>
    </row>
    <row r="1832" spans="1:17" ht="38.25" x14ac:dyDescent="0.2">
      <c r="A1832" s="54">
        <v>1818</v>
      </c>
      <c r="B1832" s="4" t="s">
        <v>821</v>
      </c>
      <c r="C1832" s="61" t="s">
        <v>825</v>
      </c>
      <c r="D1832" s="54">
        <v>2714000</v>
      </c>
      <c r="E1832" s="5" t="s">
        <v>826</v>
      </c>
      <c r="F1832" s="4" t="s">
        <v>827</v>
      </c>
      <c r="G1832" s="54" t="s">
        <v>45</v>
      </c>
      <c r="H1832" s="54" t="s">
        <v>72</v>
      </c>
      <c r="I1832" s="59">
        <v>120</v>
      </c>
      <c r="J1832" s="6">
        <v>80439000000</v>
      </c>
      <c r="K1832" s="54" t="s">
        <v>34</v>
      </c>
      <c r="L1832" s="59">
        <v>3338.64</v>
      </c>
      <c r="M1832" s="231"/>
      <c r="N1832" s="232"/>
      <c r="O1832" s="46" t="s">
        <v>156</v>
      </c>
      <c r="P1832" s="234"/>
      <c r="Q1832" s="234"/>
    </row>
    <row r="1833" spans="1:17" ht="38.25" x14ac:dyDescent="0.2">
      <c r="A1833" s="54">
        <v>1819</v>
      </c>
      <c r="B1833" s="4" t="s">
        <v>821</v>
      </c>
      <c r="C1833" s="61" t="s">
        <v>828</v>
      </c>
      <c r="D1833" s="54">
        <v>2714000</v>
      </c>
      <c r="E1833" s="5" t="s">
        <v>829</v>
      </c>
      <c r="F1833" s="4" t="s">
        <v>830</v>
      </c>
      <c r="G1833" s="54" t="s">
        <v>45</v>
      </c>
      <c r="H1833" s="54" t="s">
        <v>72</v>
      </c>
      <c r="I1833" s="59">
        <v>130</v>
      </c>
      <c r="J1833" s="6">
        <v>80439000000</v>
      </c>
      <c r="K1833" s="54" t="s">
        <v>34</v>
      </c>
      <c r="L1833" s="59">
        <v>3436.78</v>
      </c>
      <c r="M1833" s="231"/>
      <c r="N1833" s="232"/>
      <c r="O1833" s="46" t="s">
        <v>156</v>
      </c>
      <c r="P1833" s="234"/>
      <c r="Q1833" s="234"/>
    </row>
    <row r="1834" spans="1:17" ht="38.25" x14ac:dyDescent="0.2">
      <c r="A1834" s="54">
        <v>1820</v>
      </c>
      <c r="B1834" s="4" t="s">
        <v>1988</v>
      </c>
      <c r="C1834" s="61" t="s">
        <v>573</v>
      </c>
      <c r="D1834" s="54">
        <v>2715000</v>
      </c>
      <c r="E1834" s="5" t="s">
        <v>2501</v>
      </c>
      <c r="F1834" s="4" t="s">
        <v>2502</v>
      </c>
      <c r="G1834" s="54" t="s">
        <v>695</v>
      </c>
      <c r="H1834" s="54" t="s">
        <v>696</v>
      </c>
      <c r="I1834" s="59">
        <v>80</v>
      </c>
      <c r="J1834" s="54">
        <v>80439000000</v>
      </c>
      <c r="K1834" s="54" t="s">
        <v>34</v>
      </c>
      <c r="L1834" s="59">
        <v>432893.04</v>
      </c>
      <c r="M1834" s="231">
        <f>SUM(L1834:L1866)</f>
        <v>1659688.55</v>
      </c>
      <c r="N1834" s="232">
        <v>42064</v>
      </c>
      <c r="O1834" s="46">
        <v>42095</v>
      </c>
      <c r="P1834" s="234" t="s">
        <v>80</v>
      </c>
      <c r="Q1834" s="234" t="s">
        <v>3642</v>
      </c>
    </row>
    <row r="1835" spans="1:17" ht="38.25" x14ac:dyDescent="0.2">
      <c r="A1835" s="54">
        <v>1821</v>
      </c>
      <c r="B1835" s="4" t="s">
        <v>1988</v>
      </c>
      <c r="C1835" s="61" t="s">
        <v>573</v>
      </c>
      <c r="D1835" s="54">
        <v>2715000</v>
      </c>
      <c r="E1835" s="5" t="s">
        <v>2503</v>
      </c>
      <c r="F1835" s="4" t="s">
        <v>2504</v>
      </c>
      <c r="G1835" s="54" t="s">
        <v>695</v>
      </c>
      <c r="H1835" s="54" t="s">
        <v>696</v>
      </c>
      <c r="I1835" s="59">
        <v>10</v>
      </c>
      <c r="J1835" s="54">
        <v>80439000000</v>
      </c>
      <c r="K1835" s="54" t="s">
        <v>34</v>
      </c>
      <c r="L1835" s="59">
        <v>179705.98</v>
      </c>
      <c r="M1835" s="231"/>
      <c r="N1835" s="232"/>
      <c r="O1835" s="46">
        <v>42095</v>
      </c>
      <c r="P1835" s="234"/>
      <c r="Q1835" s="234"/>
    </row>
    <row r="1836" spans="1:17" ht="38.25" x14ac:dyDescent="0.2">
      <c r="A1836" s="54">
        <v>1822</v>
      </c>
      <c r="B1836" s="4" t="s">
        <v>1988</v>
      </c>
      <c r="C1836" s="61" t="s">
        <v>573</v>
      </c>
      <c r="D1836" s="54">
        <v>2715000</v>
      </c>
      <c r="E1836" s="5" t="s">
        <v>2910</v>
      </c>
      <c r="F1836" s="4" t="s">
        <v>2911</v>
      </c>
      <c r="G1836" s="54" t="s">
        <v>695</v>
      </c>
      <c r="H1836" s="54" t="s">
        <v>696</v>
      </c>
      <c r="I1836" s="59">
        <v>25</v>
      </c>
      <c r="J1836" s="54">
        <v>80439000000</v>
      </c>
      <c r="K1836" s="54" t="s">
        <v>34</v>
      </c>
      <c r="L1836" s="59">
        <v>110756.25</v>
      </c>
      <c r="M1836" s="231"/>
      <c r="N1836" s="232"/>
      <c r="O1836" s="46">
        <v>42095</v>
      </c>
      <c r="P1836" s="234"/>
      <c r="Q1836" s="234"/>
    </row>
    <row r="1837" spans="1:17" ht="38.25" x14ac:dyDescent="0.2">
      <c r="A1837" s="54">
        <v>1823</v>
      </c>
      <c r="B1837" s="4" t="s">
        <v>1988</v>
      </c>
      <c r="C1837" s="61" t="s">
        <v>573</v>
      </c>
      <c r="D1837" s="54">
        <v>2715000</v>
      </c>
      <c r="E1837" s="5" t="s">
        <v>2919</v>
      </c>
      <c r="F1837" s="4" t="s">
        <v>2504</v>
      </c>
      <c r="G1837" s="54" t="s">
        <v>695</v>
      </c>
      <c r="H1837" s="54" t="s">
        <v>696</v>
      </c>
      <c r="I1837" s="59">
        <v>30</v>
      </c>
      <c r="J1837" s="54">
        <v>80439000000</v>
      </c>
      <c r="K1837" s="54" t="s">
        <v>34</v>
      </c>
      <c r="L1837" s="59">
        <v>11033.099999999999</v>
      </c>
      <c r="M1837" s="231"/>
      <c r="N1837" s="232"/>
      <c r="O1837" s="46">
        <v>42095</v>
      </c>
      <c r="P1837" s="234"/>
      <c r="Q1837" s="234"/>
    </row>
    <row r="1838" spans="1:17" ht="38.25" x14ac:dyDescent="0.2">
      <c r="A1838" s="54">
        <v>1824</v>
      </c>
      <c r="B1838" s="4" t="s">
        <v>1988</v>
      </c>
      <c r="C1838" s="61" t="s">
        <v>573</v>
      </c>
      <c r="D1838" s="54">
        <v>2715000</v>
      </c>
      <c r="E1838" s="5" t="s">
        <v>2921</v>
      </c>
      <c r="F1838" s="4" t="s">
        <v>2911</v>
      </c>
      <c r="G1838" s="54" t="s">
        <v>695</v>
      </c>
      <c r="H1838" s="54" t="s">
        <v>696</v>
      </c>
      <c r="I1838" s="59">
        <v>30</v>
      </c>
      <c r="J1838" s="54">
        <v>80439000000</v>
      </c>
      <c r="K1838" s="54" t="s">
        <v>34</v>
      </c>
      <c r="L1838" s="59">
        <v>3592.2</v>
      </c>
      <c r="M1838" s="231"/>
      <c r="N1838" s="232"/>
      <c r="O1838" s="46">
        <v>42095</v>
      </c>
      <c r="P1838" s="234"/>
      <c r="Q1838" s="234"/>
    </row>
    <row r="1839" spans="1:17" ht="38.25" x14ac:dyDescent="0.2">
      <c r="A1839" s="54">
        <v>1825</v>
      </c>
      <c r="B1839" s="4" t="s">
        <v>1988</v>
      </c>
      <c r="C1839" s="61" t="s">
        <v>573</v>
      </c>
      <c r="D1839" s="54">
        <v>2715000</v>
      </c>
      <c r="E1839" s="5" t="s">
        <v>2922</v>
      </c>
      <c r="F1839" s="4" t="s">
        <v>2911</v>
      </c>
      <c r="G1839" s="54" t="s">
        <v>271</v>
      </c>
      <c r="H1839" s="54" t="s">
        <v>272</v>
      </c>
      <c r="I1839" s="59">
        <v>25</v>
      </c>
      <c r="J1839" s="54">
        <v>80439000000</v>
      </c>
      <c r="K1839" s="54" t="s">
        <v>34</v>
      </c>
      <c r="L1839" s="59">
        <v>14447.999999999998</v>
      </c>
      <c r="M1839" s="231"/>
      <c r="N1839" s="232"/>
      <c r="O1839" s="46">
        <v>42095</v>
      </c>
      <c r="P1839" s="234"/>
      <c r="Q1839" s="234"/>
    </row>
    <row r="1840" spans="1:17" ht="38.25" x14ac:dyDescent="0.2">
      <c r="A1840" s="54">
        <v>1826</v>
      </c>
      <c r="B1840" s="4" t="s">
        <v>1988</v>
      </c>
      <c r="C1840" s="61" t="s">
        <v>573</v>
      </c>
      <c r="D1840" s="54">
        <v>2715000</v>
      </c>
      <c r="E1840" s="5" t="s">
        <v>2925</v>
      </c>
      <c r="F1840" s="4" t="s">
        <v>2911</v>
      </c>
      <c r="G1840" s="54" t="s">
        <v>695</v>
      </c>
      <c r="H1840" s="54" t="s">
        <v>696</v>
      </c>
      <c r="I1840" s="59">
        <v>15</v>
      </c>
      <c r="J1840" s="54">
        <v>80439000000</v>
      </c>
      <c r="K1840" s="54" t="s">
        <v>34</v>
      </c>
      <c r="L1840" s="59">
        <v>11101.2</v>
      </c>
      <c r="M1840" s="231"/>
      <c r="N1840" s="232"/>
      <c r="O1840" s="46">
        <v>42095</v>
      </c>
      <c r="P1840" s="234"/>
      <c r="Q1840" s="234"/>
    </row>
    <row r="1841" spans="1:17" ht="38.25" x14ac:dyDescent="0.2">
      <c r="A1841" s="54">
        <v>1827</v>
      </c>
      <c r="B1841" s="4" t="s">
        <v>1988</v>
      </c>
      <c r="C1841" s="61" t="s">
        <v>573</v>
      </c>
      <c r="D1841" s="54">
        <v>2715000</v>
      </c>
      <c r="E1841" s="5" t="s">
        <v>2928</v>
      </c>
      <c r="F1841" s="4" t="s">
        <v>2911</v>
      </c>
      <c r="G1841" s="54" t="s">
        <v>695</v>
      </c>
      <c r="H1841" s="54" t="s">
        <v>696</v>
      </c>
      <c r="I1841" s="59">
        <v>24</v>
      </c>
      <c r="J1841" s="54">
        <v>80439000000</v>
      </c>
      <c r="K1841" s="54" t="s">
        <v>34</v>
      </c>
      <c r="L1841" s="59">
        <v>21516.959999999999</v>
      </c>
      <c r="M1841" s="231"/>
      <c r="N1841" s="232"/>
      <c r="O1841" s="46">
        <v>42095</v>
      </c>
      <c r="P1841" s="234"/>
      <c r="Q1841" s="234"/>
    </row>
    <row r="1842" spans="1:17" ht="38.25" x14ac:dyDescent="0.2">
      <c r="A1842" s="54">
        <v>1828</v>
      </c>
      <c r="B1842" s="4" t="s">
        <v>1988</v>
      </c>
      <c r="C1842" s="61" t="s">
        <v>573</v>
      </c>
      <c r="D1842" s="54">
        <v>2715000</v>
      </c>
      <c r="E1842" s="5" t="s">
        <v>2931</v>
      </c>
      <c r="F1842" s="4" t="s">
        <v>2504</v>
      </c>
      <c r="G1842" s="54" t="s">
        <v>695</v>
      </c>
      <c r="H1842" s="54" t="s">
        <v>696</v>
      </c>
      <c r="I1842" s="59">
        <v>25</v>
      </c>
      <c r="J1842" s="54">
        <v>80439000000</v>
      </c>
      <c r="K1842" s="54" t="s">
        <v>34</v>
      </c>
      <c r="L1842" s="59">
        <v>24665</v>
      </c>
      <c r="M1842" s="231"/>
      <c r="N1842" s="232"/>
      <c r="O1842" s="46">
        <v>42095</v>
      </c>
      <c r="P1842" s="234"/>
      <c r="Q1842" s="234"/>
    </row>
    <row r="1843" spans="1:17" ht="38.25" x14ac:dyDescent="0.2">
      <c r="A1843" s="54">
        <v>1829</v>
      </c>
      <c r="B1843" s="4" t="s">
        <v>1988</v>
      </c>
      <c r="C1843" s="61" t="s">
        <v>573</v>
      </c>
      <c r="D1843" s="54">
        <v>2715000</v>
      </c>
      <c r="E1843" s="5" t="s">
        <v>2933</v>
      </c>
      <c r="F1843" s="4" t="s">
        <v>2911</v>
      </c>
      <c r="G1843" s="54" t="s">
        <v>695</v>
      </c>
      <c r="H1843" s="54" t="s">
        <v>696</v>
      </c>
      <c r="I1843" s="59">
        <v>20</v>
      </c>
      <c r="J1843" s="54">
        <v>80439000000</v>
      </c>
      <c r="K1843" s="54" t="s">
        <v>34</v>
      </c>
      <c r="L1843" s="59">
        <v>23166.6</v>
      </c>
      <c r="M1843" s="231"/>
      <c r="N1843" s="232"/>
      <c r="O1843" s="46">
        <v>42095</v>
      </c>
      <c r="P1843" s="234"/>
      <c r="Q1843" s="234"/>
    </row>
    <row r="1844" spans="1:17" ht="38.25" x14ac:dyDescent="0.2">
      <c r="A1844" s="54">
        <v>1830</v>
      </c>
      <c r="B1844" s="4" t="s">
        <v>1988</v>
      </c>
      <c r="C1844" s="61" t="s">
        <v>573</v>
      </c>
      <c r="D1844" s="54">
        <v>2715000</v>
      </c>
      <c r="E1844" s="5" t="s">
        <v>2935</v>
      </c>
      <c r="F1844" s="4" t="s">
        <v>2911</v>
      </c>
      <c r="G1844" s="54" t="s">
        <v>695</v>
      </c>
      <c r="H1844" s="54" t="s">
        <v>696</v>
      </c>
      <c r="I1844" s="59">
        <v>9</v>
      </c>
      <c r="J1844" s="54">
        <v>80439000000</v>
      </c>
      <c r="K1844" s="54" t="s">
        <v>34</v>
      </c>
      <c r="L1844" s="59">
        <v>20389.86</v>
      </c>
      <c r="M1844" s="231"/>
      <c r="N1844" s="232"/>
      <c r="O1844" s="46">
        <v>42095</v>
      </c>
      <c r="P1844" s="234"/>
      <c r="Q1844" s="234"/>
    </row>
    <row r="1845" spans="1:17" ht="38.25" x14ac:dyDescent="0.2">
      <c r="A1845" s="54">
        <v>1831</v>
      </c>
      <c r="B1845" s="4" t="s">
        <v>1988</v>
      </c>
      <c r="C1845" s="61" t="s">
        <v>573</v>
      </c>
      <c r="D1845" s="54">
        <v>2715000</v>
      </c>
      <c r="E1845" s="5" t="s">
        <v>2938</v>
      </c>
      <c r="F1845" s="4" t="s">
        <v>2911</v>
      </c>
      <c r="G1845" s="54" t="s">
        <v>695</v>
      </c>
      <c r="H1845" s="54" t="s">
        <v>696</v>
      </c>
      <c r="I1845" s="59">
        <v>40</v>
      </c>
      <c r="J1845" s="54">
        <v>80439000000</v>
      </c>
      <c r="K1845" s="54" t="s">
        <v>34</v>
      </c>
      <c r="L1845" s="59">
        <v>88063.6</v>
      </c>
      <c r="M1845" s="231"/>
      <c r="N1845" s="232"/>
      <c r="O1845" s="46">
        <v>42095</v>
      </c>
      <c r="P1845" s="234"/>
      <c r="Q1845" s="234"/>
    </row>
    <row r="1846" spans="1:17" ht="38.25" x14ac:dyDescent="0.2">
      <c r="A1846" s="54">
        <v>1832</v>
      </c>
      <c r="B1846" s="4" t="s">
        <v>1988</v>
      </c>
      <c r="C1846" s="61" t="s">
        <v>573</v>
      </c>
      <c r="D1846" s="54">
        <v>2715000</v>
      </c>
      <c r="E1846" s="5" t="s">
        <v>2939</v>
      </c>
      <c r="F1846" s="4" t="s">
        <v>2911</v>
      </c>
      <c r="G1846" s="54" t="s">
        <v>695</v>
      </c>
      <c r="H1846" s="54" t="s">
        <v>696</v>
      </c>
      <c r="I1846" s="59">
        <v>9</v>
      </c>
      <c r="J1846" s="54">
        <v>80439000000</v>
      </c>
      <c r="K1846" s="54" t="s">
        <v>34</v>
      </c>
      <c r="L1846" s="59">
        <v>43865.549999999996</v>
      </c>
      <c r="M1846" s="231"/>
      <c r="N1846" s="232"/>
      <c r="O1846" s="46">
        <v>42095</v>
      </c>
      <c r="P1846" s="234"/>
      <c r="Q1846" s="234"/>
    </row>
    <row r="1847" spans="1:17" ht="38.25" x14ac:dyDescent="0.2">
      <c r="A1847" s="54">
        <v>1833</v>
      </c>
      <c r="B1847" s="4" t="s">
        <v>1988</v>
      </c>
      <c r="C1847" s="61" t="s">
        <v>573</v>
      </c>
      <c r="D1847" s="54">
        <v>2715000</v>
      </c>
      <c r="E1847" s="5" t="s">
        <v>2942</v>
      </c>
      <c r="F1847" s="4" t="s">
        <v>2911</v>
      </c>
      <c r="G1847" s="54" t="s">
        <v>695</v>
      </c>
      <c r="H1847" s="54" t="s">
        <v>696</v>
      </c>
      <c r="I1847" s="59">
        <v>20</v>
      </c>
      <c r="J1847" s="54">
        <v>80439000000</v>
      </c>
      <c r="K1847" s="54" t="s">
        <v>34</v>
      </c>
      <c r="L1847" s="59">
        <v>58545</v>
      </c>
      <c r="M1847" s="231"/>
      <c r="N1847" s="232"/>
      <c r="O1847" s="46">
        <v>42095</v>
      </c>
      <c r="P1847" s="234"/>
      <c r="Q1847" s="234"/>
    </row>
    <row r="1848" spans="1:17" ht="38.25" x14ac:dyDescent="0.2">
      <c r="A1848" s="54">
        <v>1834</v>
      </c>
      <c r="B1848" s="4" t="s">
        <v>1875</v>
      </c>
      <c r="C1848" s="61" t="s">
        <v>179</v>
      </c>
      <c r="D1848" s="54">
        <v>2895130</v>
      </c>
      <c r="E1848" s="5" t="s">
        <v>557</v>
      </c>
      <c r="F1848" s="4" t="s">
        <v>558</v>
      </c>
      <c r="G1848" s="54" t="s">
        <v>45</v>
      </c>
      <c r="H1848" s="54" t="s">
        <v>72</v>
      </c>
      <c r="I1848" s="59">
        <v>40</v>
      </c>
      <c r="J1848" s="6">
        <v>80439000000</v>
      </c>
      <c r="K1848" s="54" t="s">
        <v>34</v>
      </c>
      <c r="L1848" s="59">
        <v>8356.7999999999993</v>
      </c>
      <c r="M1848" s="231"/>
      <c r="N1848" s="232"/>
      <c r="O1848" s="46">
        <v>42095</v>
      </c>
      <c r="P1848" s="234"/>
      <c r="Q1848" s="234"/>
    </row>
    <row r="1849" spans="1:17" ht="38.25" x14ac:dyDescent="0.2">
      <c r="A1849" s="54">
        <v>1835</v>
      </c>
      <c r="B1849" s="4" t="s">
        <v>1875</v>
      </c>
      <c r="C1849" s="61" t="s">
        <v>179</v>
      </c>
      <c r="D1849" s="54">
        <v>2895130</v>
      </c>
      <c r="E1849" s="5" t="s">
        <v>559</v>
      </c>
      <c r="F1849" s="4" t="s">
        <v>558</v>
      </c>
      <c r="G1849" s="54" t="s">
        <v>45</v>
      </c>
      <c r="H1849" s="54" t="s">
        <v>72</v>
      </c>
      <c r="I1849" s="59">
        <v>60</v>
      </c>
      <c r="J1849" s="6">
        <v>80439000000</v>
      </c>
      <c r="K1849" s="54" t="s">
        <v>34</v>
      </c>
      <c r="L1849" s="59">
        <v>12138</v>
      </c>
      <c r="M1849" s="231"/>
      <c r="N1849" s="232"/>
      <c r="O1849" s="46">
        <v>42095</v>
      </c>
      <c r="P1849" s="234"/>
      <c r="Q1849" s="234"/>
    </row>
    <row r="1850" spans="1:17" ht="38.25" x14ac:dyDescent="0.2">
      <c r="A1850" s="54">
        <v>1836</v>
      </c>
      <c r="B1850" s="4" t="s">
        <v>1875</v>
      </c>
      <c r="C1850" s="61" t="s">
        <v>179</v>
      </c>
      <c r="D1850" s="54">
        <v>2895130</v>
      </c>
      <c r="E1850" s="5" t="s">
        <v>560</v>
      </c>
      <c r="F1850" s="4" t="s">
        <v>558</v>
      </c>
      <c r="G1850" s="54" t="s">
        <v>45</v>
      </c>
      <c r="H1850" s="54" t="s">
        <v>72</v>
      </c>
      <c r="I1850" s="59">
        <v>130</v>
      </c>
      <c r="J1850" s="6">
        <v>80439000000</v>
      </c>
      <c r="K1850" s="54" t="s">
        <v>34</v>
      </c>
      <c r="L1850" s="59">
        <v>26127.4</v>
      </c>
      <c r="M1850" s="231"/>
      <c r="N1850" s="232"/>
      <c r="O1850" s="46">
        <v>42095</v>
      </c>
      <c r="P1850" s="234"/>
      <c r="Q1850" s="234"/>
    </row>
    <row r="1851" spans="1:17" ht="38.25" x14ac:dyDescent="0.2">
      <c r="A1851" s="54">
        <v>1837</v>
      </c>
      <c r="B1851" s="4" t="s">
        <v>1875</v>
      </c>
      <c r="C1851" s="61" t="s">
        <v>179</v>
      </c>
      <c r="D1851" s="54">
        <v>2895130</v>
      </c>
      <c r="E1851" s="5" t="s">
        <v>561</v>
      </c>
      <c r="F1851" s="4" t="s">
        <v>558</v>
      </c>
      <c r="G1851" s="54" t="s">
        <v>45</v>
      </c>
      <c r="H1851" s="54" t="s">
        <v>72</v>
      </c>
      <c r="I1851" s="59">
        <v>160</v>
      </c>
      <c r="J1851" s="6">
        <v>80439000000</v>
      </c>
      <c r="K1851" s="54" t="s">
        <v>34</v>
      </c>
      <c r="L1851" s="59">
        <v>32156.799999999999</v>
      </c>
      <c r="M1851" s="231"/>
      <c r="N1851" s="232"/>
      <c r="O1851" s="46">
        <v>42095</v>
      </c>
      <c r="P1851" s="234"/>
      <c r="Q1851" s="234"/>
    </row>
    <row r="1852" spans="1:17" ht="38.25" x14ac:dyDescent="0.2">
      <c r="A1852" s="54">
        <v>1838</v>
      </c>
      <c r="B1852" s="4" t="s">
        <v>1875</v>
      </c>
      <c r="C1852" s="61" t="s">
        <v>967</v>
      </c>
      <c r="D1852" s="54">
        <v>2712000</v>
      </c>
      <c r="E1852" s="5" t="s">
        <v>971</v>
      </c>
      <c r="F1852" s="4" t="s">
        <v>972</v>
      </c>
      <c r="G1852" s="54" t="s">
        <v>45</v>
      </c>
      <c r="H1852" s="54" t="s">
        <v>72</v>
      </c>
      <c r="I1852" s="59">
        <v>40</v>
      </c>
      <c r="J1852" s="6">
        <v>80439000000</v>
      </c>
      <c r="K1852" s="54" t="s">
        <v>34</v>
      </c>
      <c r="L1852" s="59">
        <v>8669.1999999999989</v>
      </c>
      <c r="M1852" s="231"/>
      <c r="N1852" s="232"/>
      <c r="O1852" s="46">
        <v>42095</v>
      </c>
      <c r="P1852" s="234"/>
      <c r="Q1852" s="234"/>
    </row>
    <row r="1853" spans="1:17" ht="38.25" x14ac:dyDescent="0.2">
      <c r="A1853" s="54">
        <v>1839</v>
      </c>
      <c r="B1853" s="4" t="s">
        <v>1875</v>
      </c>
      <c r="C1853" s="61" t="s">
        <v>967</v>
      </c>
      <c r="D1853" s="54">
        <v>2712000</v>
      </c>
      <c r="E1853" s="5" t="s">
        <v>977</v>
      </c>
      <c r="F1853" s="4" t="s">
        <v>972</v>
      </c>
      <c r="G1853" s="54" t="s">
        <v>45</v>
      </c>
      <c r="H1853" s="54" t="s">
        <v>72</v>
      </c>
      <c r="I1853" s="59">
        <v>60</v>
      </c>
      <c r="J1853" s="6">
        <v>80439000000</v>
      </c>
      <c r="K1853" s="54" t="s">
        <v>34</v>
      </c>
      <c r="L1853" s="59">
        <v>13003.8</v>
      </c>
      <c r="M1853" s="231"/>
      <c r="N1853" s="232"/>
      <c r="O1853" s="46">
        <v>42095</v>
      </c>
      <c r="P1853" s="234"/>
      <c r="Q1853" s="234"/>
    </row>
    <row r="1854" spans="1:17" ht="38.25" x14ac:dyDescent="0.2">
      <c r="A1854" s="54">
        <v>1840</v>
      </c>
      <c r="B1854" s="4" t="s">
        <v>1875</v>
      </c>
      <c r="C1854" s="61" t="s">
        <v>967</v>
      </c>
      <c r="D1854" s="54">
        <v>2712000</v>
      </c>
      <c r="E1854" s="5" t="s">
        <v>980</v>
      </c>
      <c r="F1854" s="4" t="s">
        <v>972</v>
      </c>
      <c r="G1854" s="54" t="s">
        <v>45</v>
      </c>
      <c r="H1854" s="54" t="s">
        <v>72</v>
      </c>
      <c r="I1854" s="59">
        <v>170</v>
      </c>
      <c r="J1854" s="6">
        <v>80439000000</v>
      </c>
      <c r="K1854" s="54" t="s">
        <v>34</v>
      </c>
      <c r="L1854" s="59">
        <v>36844.1</v>
      </c>
      <c r="M1854" s="231"/>
      <c r="N1854" s="232"/>
      <c r="O1854" s="46">
        <v>42095</v>
      </c>
      <c r="P1854" s="234"/>
      <c r="Q1854" s="234"/>
    </row>
    <row r="1855" spans="1:17" ht="38.25" x14ac:dyDescent="0.2">
      <c r="A1855" s="54">
        <v>1841</v>
      </c>
      <c r="B1855" s="4" t="s">
        <v>1875</v>
      </c>
      <c r="C1855" s="61" t="s">
        <v>967</v>
      </c>
      <c r="D1855" s="54">
        <v>2712000</v>
      </c>
      <c r="E1855" s="5" t="s">
        <v>981</v>
      </c>
      <c r="F1855" s="4" t="s">
        <v>972</v>
      </c>
      <c r="G1855" s="54" t="s">
        <v>45</v>
      </c>
      <c r="H1855" s="54" t="s">
        <v>72</v>
      </c>
      <c r="I1855" s="59">
        <v>200</v>
      </c>
      <c r="J1855" s="6">
        <v>80439000000</v>
      </c>
      <c r="K1855" s="54" t="s">
        <v>34</v>
      </c>
      <c r="L1855" s="59">
        <v>41880</v>
      </c>
      <c r="M1855" s="231"/>
      <c r="N1855" s="232"/>
      <c r="O1855" s="46">
        <v>42095</v>
      </c>
      <c r="P1855" s="234"/>
      <c r="Q1855" s="234"/>
    </row>
    <row r="1856" spans="1:17" ht="38.25" x14ac:dyDescent="0.2">
      <c r="A1856" s="54">
        <v>1842</v>
      </c>
      <c r="B1856" s="4" t="s">
        <v>1875</v>
      </c>
      <c r="C1856" s="61" t="s">
        <v>967</v>
      </c>
      <c r="D1856" s="54">
        <v>2712000</v>
      </c>
      <c r="E1856" s="5" t="s">
        <v>983</v>
      </c>
      <c r="F1856" s="4" t="s">
        <v>972</v>
      </c>
      <c r="G1856" s="54" t="s">
        <v>45</v>
      </c>
      <c r="H1856" s="54" t="s">
        <v>72</v>
      </c>
      <c r="I1856" s="59">
        <v>150</v>
      </c>
      <c r="J1856" s="6">
        <v>80439000000</v>
      </c>
      <c r="K1856" s="54" t="s">
        <v>34</v>
      </c>
      <c r="L1856" s="59">
        <v>31410</v>
      </c>
      <c r="M1856" s="231"/>
      <c r="N1856" s="232"/>
      <c r="O1856" s="46">
        <v>42095</v>
      </c>
      <c r="P1856" s="234"/>
      <c r="Q1856" s="234"/>
    </row>
    <row r="1857" spans="1:17" ht="38.25" x14ac:dyDescent="0.2">
      <c r="A1857" s="54">
        <v>1843</v>
      </c>
      <c r="B1857" s="4" t="s">
        <v>1875</v>
      </c>
      <c r="C1857" s="61" t="s">
        <v>967</v>
      </c>
      <c r="D1857" s="54">
        <v>2712000</v>
      </c>
      <c r="E1857" s="5" t="s">
        <v>988</v>
      </c>
      <c r="F1857" s="4" t="s">
        <v>972</v>
      </c>
      <c r="G1857" s="54" t="s">
        <v>45</v>
      </c>
      <c r="H1857" s="54" t="s">
        <v>72</v>
      </c>
      <c r="I1857" s="59">
        <v>200</v>
      </c>
      <c r="J1857" s="6">
        <v>80439000000</v>
      </c>
      <c r="K1857" s="54" t="s">
        <v>34</v>
      </c>
      <c r="L1857" s="59">
        <v>41880</v>
      </c>
      <c r="M1857" s="231"/>
      <c r="N1857" s="232"/>
      <c r="O1857" s="46">
        <v>42095</v>
      </c>
      <c r="P1857" s="234"/>
      <c r="Q1857" s="234"/>
    </row>
    <row r="1858" spans="1:17" ht="38.25" x14ac:dyDescent="0.2">
      <c r="A1858" s="54">
        <v>1844</v>
      </c>
      <c r="B1858" s="4" t="s">
        <v>1875</v>
      </c>
      <c r="C1858" s="61" t="s">
        <v>967</v>
      </c>
      <c r="D1858" s="54">
        <v>2712000</v>
      </c>
      <c r="E1858" s="5" t="s">
        <v>989</v>
      </c>
      <c r="F1858" s="4" t="s">
        <v>972</v>
      </c>
      <c r="G1858" s="54" t="s">
        <v>45</v>
      </c>
      <c r="H1858" s="54" t="s">
        <v>72</v>
      </c>
      <c r="I1858" s="59">
        <v>450</v>
      </c>
      <c r="J1858" s="6">
        <v>80439000000</v>
      </c>
      <c r="K1858" s="54" t="s">
        <v>34</v>
      </c>
      <c r="L1858" s="59">
        <v>94230</v>
      </c>
      <c r="M1858" s="231"/>
      <c r="N1858" s="232"/>
      <c r="O1858" s="46">
        <v>42095</v>
      </c>
      <c r="P1858" s="234"/>
      <c r="Q1858" s="234"/>
    </row>
    <row r="1859" spans="1:17" ht="38.25" x14ac:dyDescent="0.2">
      <c r="A1859" s="54">
        <v>1845</v>
      </c>
      <c r="B1859" s="4" t="s">
        <v>1875</v>
      </c>
      <c r="C1859" s="61" t="s">
        <v>967</v>
      </c>
      <c r="D1859" s="54">
        <v>2712000</v>
      </c>
      <c r="E1859" s="5" t="s">
        <v>991</v>
      </c>
      <c r="F1859" s="4" t="s">
        <v>972</v>
      </c>
      <c r="G1859" s="54" t="s">
        <v>45</v>
      </c>
      <c r="H1859" s="54" t="s">
        <v>72</v>
      </c>
      <c r="I1859" s="59">
        <v>250</v>
      </c>
      <c r="J1859" s="6">
        <v>80439000000</v>
      </c>
      <c r="K1859" s="54" t="s">
        <v>34</v>
      </c>
      <c r="L1859" s="59">
        <v>52350</v>
      </c>
      <c r="M1859" s="231"/>
      <c r="N1859" s="232"/>
      <c r="O1859" s="46">
        <v>42095</v>
      </c>
      <c r="P1859" s="234"/>
      <c r="Q1859" s="234"/>
    </row>
    <row r="1860" spans="1:17" ht="38.25" x14ac:dyDescent="0.2">
      <c r="A1860" s="54">
        <v>1846</v>
      </c>
      <c r="B1860" s="4" t="s">
        <v>1875</v>
      </c>
      <c r="C1860" s="61" t="s">
        <v>310</v>
      </c>
      <c r="D1860" s="54">
        <v>2712720</v>
      </c>
      <c r="E1860" s="5" t="s">
        <v>576</v>
      </c>
      <c r="F1860" s="4" t="s">
        <v>1029</v>
      </c>
      <c r="G1860" s="54" t="s">
        <v>45</v>
      </c>
      <c r="H1860" s="54" t="s">
        <v>72</v>
      </c>
      <c r="I1860" s="59">
        <v>420</v>
      </c>
      <c r="J1860" s="6">
        <v>80439000000</v>
      </c>
      <c r="K1860" s="54" t="s">
        <v>34</v>
      </c>
      <c r="L1860" s="59">
        <v>89004.61</v>
      </c>
      <c r="M1860" s="231"/>
      <c r="N1860" s="232"/>
      <c r="O1860" s="46" t="s">
        <v>156</v>
      </c>
      <c r="P1860" s="234"/>
      <c r="Q1860" s="234"/>
    </row>
    <row r="1861" spans="1:17" ht="38.25" x14ac:dyDescent="0.2">
      <c r="A1861" s="54">
        <v>1847</v>
      </c>
      <c r="B1861" s="4" t="s">
        <v>1875</v>
      </c>
      <c r="C1861" s="61" t="s">
        <v>76</v>
      </c>
      <c r="D1861" s="54">
        <v>2712000</v>
      </c>
      <c r="E1861" s="5" t="s">
        <v>1317</v>
      </c>
      <c r="F1861" s="4" t="s">
        <v>1318</v>
      </c>
      <c r="G1861" s="54" t="s">
        <v>45</v>
      </c>
      <c r="H1861" s="54" t="s">
        <v>72</v>
      </c>
      <c r="I1861" s="59">
        <v>12</v>
      </c>
      <c r="J1861" s="6">
        <v>80439000000</v>
      </c>
      <c r="K1861" s="54" t="s">
        <v>34</v>
      </c>
      <c r="L1861" s="59">
        <v>3266.6400000000003</v>
      </c>
      <c r="M1861" s="231"/>
      <c r="N1861" s="232"/>
      <c r="O1861" s="46">
        <v>42095</v>
      </c>
      <c r="P1861" s="234"/>
      <c r="Q1861" s="234"/>
    </row>
    <row r="1862" spans="1:17" ht="38.25" x14ac:dyDescent="0.2">
      <c r="A1862" s="54">
        <v>1848</v>
      </c>
      <c r="B1862" s="4" t="s">
        <v>1875</v>
      </c>
      <c r="C1862" s="61" t="s">
        <v>310</v>
      </c>
      <c r="D1862" s="54">
        <v>2712720</v>
      </c>
      <c r="E1862" s="5" t="s">
        <v>1030</v>
      </c>
      <c r="F1862" s="4" t="s">
        <v>1029</v>
      </c>
      <c r="G1862" s="54" t="s">
        <v>45</v>
      </c>
      <c r="H1862" s="54" t="s">
        <v>72</v>
      </c>
      <c r="I1862" s="59">
        <v>100</v>
      </c>
      <c r="J1862" s="6">
        <v>80439000000</v>
      </c>
      <c r="K1862" s="54" t="s">
        <v>34</v>
      </c>
      <c r="L1862" s="59">
        <v>20312</v>
      </c>
      <c r="M1862" s="231"/>
      <c r="N1862" s="232"/>
      <c r="O1862" s="46">
        <v>42095</v>
      </c>
      <c r="P1862" s="234"/>
      <c r="Q1862" s="234"/>
    </row>
    <row r="1863" spans="1:17" ht="38.25" x14ac:dyDescent="0.2">
      <c r="A1863" s="54">
        <v>1849</v>
      </c>
      <c r="B1863" s="4" t="s">
        <v>1875</v>
      </c>
      <c r="C1863" s="61" t="s">
        <v>310</v>
      </c>
      <c r="D1863" s="54">
        <v>2712720</v>
      </c>
      <c r="E1863" s="5" t="s">
        <v>579</v>
      </c>
      <c r="F1863" s="4" t="s">
        <v>1029</v>
      </c>
      <c r="G1863" s="54" t="s">
        <v>45</v>
      </c>
      <c r="H1863" s="54" t="s">
        <v>72</v>
      </c>
      <c r="I1863" s="59">
        <v>150</v>
      </c>
      <c r="J1863" s="6">
        <v>80439000000</v>
      </c>
      <c r="K1863" s="54" t="s">
        <v>34</v>
      </c>
      <c r="L1863" s="59">
        <v>32509.5</v>
      </c>
      <c r="M1863" s="231"/>
      <c r="N1863" s="232"/>
      <c r="O1863" s="46">
        <v>42095</v>
      </c>
      <c r="P1863" s="234"/>
      <c r="Q1863" s="234"/>
    </row>
    <row r="1864" spans="1:17" ht="38.25" x14ac:dyDescent="0.2">
      <c r="A1864" s="54">
        <v>1850</v>
      </c>
      <c r="B1864" s="4" t="s">
        <v>1875</v>
      </c>
      <c r="C1864" s="61" t="s">
        <v>310</v>
      </c>
      <c r="D1864" s="54">
        <v>2712720</v>
      </c>
      <c r="E1864" s="5" t="s">
        <v>580</v>
      </c>
      <c r="F1864" s="4" t="s">
        <v>1029</v>
      </c>
      <c r="G1864" s="54" t="s">
        <v>45</v>
      </c>
      <c r="H1864" s="54" t="s">
        <v>72</v>
      </c>
      <c r="I1864" s="59">
        <v>100</v>
      </c>
      <c r="J1864" s="6">
        <v>80439000000</v>
      </c>
      <c r="K1864" s="54" t="s">
        <v>34</v>
      </c>
      <c r="L1864" s="59">
        <v>20312</v>
      </c>
      <c r="M1864" s="231"/>
      <c r="N1864" s="232"/>
      <c r="O1864" s="46">
        <v>42095</v>
      </c>
      <c r="P1864" s="234"/>
      <c r="Q1864" s="234"/>
    </row>
    <row r="1865" spans="1:17" ht="38.25" x14ac:dyDescent="0.2">
      <c r="A1865" s="54">
        <v>1851</v>
      </c>
      <c r="B1865" s="4" t="s">
        <v>1875</v>
      </c>
      <c r="C1865" s="61" t="s">
        <v>310</v>
      </c>
      <c r="D1865" s="54">
        <v>2712720</v>
      </c>
      <c r="E1865" s="5" t="s">
        <v>579</v>
      </c>
      <c r="F1865" s="4" t="s">
        <v>577</v>
      </c>
      <c r="G1865" s="54" t="s">
        <v>45</v>
      </c>
      <c r="H1865" s="54" t="s">
        <v>72</v>
      </c>
      <c r="I1865" s="59">
        <v>150</v>
      </c>
      <c r="J1865" s="6">
        <v>80439000000</v>
      </c>
      <c r="K1865" s="54" t="s">
        <v>34</v>
      </c>
      <c r="L1865" s="59">
        <v>31159.81</v>
      </c>
      <c r="M1865" s="231"/>
      <c r="N1865" s="232"/>
      <c r="O1865" s="46" t="s">
        <v>469</v>
      </c>
      <c r="P1865" s="234"/>
      <c r="Q1865" s="234"/>
    </row>
    <row r="1866" spans="1:17" ht="38.25" x14ac:dyDescent="0.2">
      <c r="A1866" s="54">
        <v>1852</v>
      </c>
      <c r="B1866" s="4" t="s">
        <v>1875</v>
      </c>
      <c r="C1866" s="61" t="s">
        <v>310</v>
      </c>
      <c r="D1866" s="54">
        <v>2712720</v>
      </c>
      <c r="E1866" s="5" t="s">
        <v>580</v>
      </c>
      <c r="F1866" s="4" t="s">
        <v>577</v>
      </c>
      <c r="G1866" s="54" t="s">
        <v>45</v>
      </c>
      <c r="H1866" s="54" t="s">
        <v>72</v>
      </c>
      <c r="I1866" s="59">
        <v>100</v>
      </c>
      <c r="J1866" s="6">
        <v>80439000000</v>
      </c>
      <c r="K1866" s="54" t="s">
        <v>34</v>
      </c>
      <c r="L1866" s="59">
        <v>20335.55</v>
      </c>
      <c r="M1866" s="231"/>
      <c r="N1866" s="232"/>
      <c r="O1866" s="46">
        <v>42095</v>
      </c>
      <c r="P1866" s="234"/>
      <c r="Q1866" s="234"/>
    </row>
    <row r="1867" spans="1:17" ht="38.25" x14ac:dyDescent="0.2">
      <c r="A1867" s="54">
        <v>1853</v>
      </c>
      <c r="B1867" s="4" t="s">
        <v>1988</v>
      </c>
      <c r="C1867" s="61" t="s">
        <v>573</v>
      </c>
      <c r="D1867" s="54">
        <v>2715000</v>
      </c>
      <c r="E1867" s="5" t="s">
        <v>2913</v>
      </c>
      <c r="F1867" s="4" t="s">
        <v>2911</v>
      </c>
      <c r="G1867" s="54" t="s">
        <v>695</v>
      </c>
      <c r="H1867" s="54" t="s">
        <v>696</v>
      </c>
      <c r="I1867" s="59">
        <v>12</v>
      </c>
      <c r="J1867" s="54">
        <v>80439000000</v>
      </c>
      <c r="K1867" s="54" t="s">
        <v>34</v>
      </c>
      <c r="L1867" s="59">
        <v>169283.52</v>
      </c>
      <c r="M1867" s="231">
        <f>SUM(L1867:L1873)</f>
        <v>458570.89999999997</v>
      </c>
      <c r="N1867" s="232">
        <v>42064</v>
      </c>
      <c r="O1867" s="46">
        <v>42095</v>
      </c>
      <c r="P1867" s="234" t="s">
        <v>80</v>
      </c>
      <c r="Q1867" s="234" t="s">
        <v>3642</v>
      </c>
    </row>
    <row r="1868" spans="1:17" ht="38.25" x14ac:dyDescent="0.2">
      <c r="A1868" s="54">
        <v>1854</v>
      </c>
      <c r="B1868" s="4" t="s">
        <v>1988</v>
      </c>
      <c r="C1868" s="61" t="s">
        <v>573</v>
      </c>
      <c r="D1868" s="54">
        <v>2715000</v>
      </c>
      <c r="E1868" s="5" t="s">
        <v>2924</v>
      </c>
      <c r="F1868" s="4" t="s">
        <v>2504</v>
      </c>
      <c r="G1868" s="54" t="s">
        <v>695</v>
      </c>
      <c r="H1868" s="54" t="s">
        <v>696</v>
      </c>
      <c r="I1868" s="59">
        <v>9</v>
      </c>
      <c r="J1868" s="54">
        <v>80439000000</v>
      </c>
      <c r="K1868" s="54" t="s">
        <v>34</v>
      </c>
      <c r="L1868" s="59">
        <v>8901.9</v>
      </c>
      <c r="M1868" s="231"/>
      <c r="N1868" s="232"/>
      <c r="O1868" s="46">
        <v>42095</v>
      </c>
      <c r="P1868" s="234"/>
      <c r="Q1868" s="234"/>
    </row>
    <row r="1869" spans="1:17" ht="38.25" x14ac:dyDescent="0.2">
      <c r="A1869" s="54">
        <v>1855</v>
      </c>
      <c r="B1869" s="4" t="s">
        <v>1988</v>
      </c>
      <c r="C1869" s="61" t="s">
        <v>573</v>
      </c>
      <c r="D1869" s="54">
        <v>2715000</v>
      </c>
      <c r="E1869" s="5" t="s">
        <v>2927</v>
      </c>
      <c r="F1869" s="4" t="s">
        <v>2911</v>
      </c>
      <c r="G1869" s="54" t="s">
        <v>695</v>
      </c>
      <c r="H1869" s="54" t="s">
        <v>696</v>
      </c>
      <c r="I1869" s="59">
        <v>12</v>
      </c>
      <c r="J1869" s="54">
        <v>80439000000</v>
      </c>
      <c r="K1869" s="54" t="s">
        <v>34</v>
      </c>
      <c r="L1869" s="59">
        <v>18435.12</v>
      </c>
      <c r="M1869" s="231"/>
      <c r="N1869" s="232"/>
      <c r="O1869" s="46">
        <v>42095</v>
      </c>
      <c r="P1869" s="234"/>
      <c r="Q1869" s="234"/>
    </row>
    <row r="1870" spans="1:17" ht="38.25" x14ac:dyDescent="0.2">
      <c r="A1870" s="54">
        <v>1856</v>
      </c>
      <c r="B1870" s="4" t="s">
        <v>1988</v>
      </c>
      <c r="C1870" s="61" t="s">
        <v>573</v>
      </c>
      <c r="D1870" s="54">
        <v>2715000</v>
      </c>
      <c r="E1870" s="5" t="s">
        <v>2930</v>
      </c>
      <c r="F1870" s="4" t="s">
        <v>2911</v>
      </c>
      <c r="G1870" s="54" t="s">
        <v>695</v>
      </c>
      <c r="H1870" s="54" t="s">
        <v>696</v>
      </c>
      <c r="I1870" s="59">
        <v>12</v>
      </c>
      <c r="J1870" s="54">
        <v>80439000000</v>
      </c>
      <c r="K1870" s="54" t="s">
        <v>34</v>
      </c>
      <c r="L1870" s="59">
        <v>20287.079999999998</v>
      </c>
      <c r="M1870" s="231"/>
      <c r="N1870" s="232"/>
      <c r="O1870" s="46">
        <v>42095</v>
      </c>
      <c r="P1870" s="234"/>
      <c r="Q1870" s="234"/>
    </row>
    <row r="1871" spans="1:17" ht="38.25" x14ac:dyDescent="0.2">
      <c r="A1871" s="54">
        <v>1857</v>
      </c>
      <c r="B1871" s="4" t="s">
        <v>1988</v>
      </c>
      <c r="C1871" s="61" t="s">
        <v>573</v>
      </c>
      <c r="D1871" s="54">
        <v>2715000</v>
      </c>
      <c r="E1871" s="5" t="s">
        <v>2936</v>
      </c>
      <c r="F1871" s="4" t="s">
        <v>2911</v>
      </c>
      <c r="G1871" s="54" t="s">
        <v>695</v>
      </c>
      <c r="H1871" s="54" t="s">
        <v>696</v>
      </c>
      <c r="I1871" s="59">
        <v>30</v>
      </c>
      <c r="J1871" s="54">
        <v>80439000000</v>
      </c>
      <c r="K1871" s="54" t="s">
        <v>34</v>
      </c>
      <c r="L1871" s="59">
        <v>99120.6</v>
      </c>
      <c r="M1871" s="231"/>
      <c r="N1871" s="232"/>
      <c r="O1871" s="46">
        <v>42095</v>
      </c>
      <c r="P1871" s="234"/>
      <c r="Q1871" s="234"/>
    </row>
    <row r="1872" spans="1:17" ht="38.25" x14ac:dyDescent="0.2">
      <c r="A1872" s="54">
        <v>1858</v>
      </c>
      <c r="B1872" s="4" t="s">
        <v>1988</v>
      </c>
      <c r="C1872" s="61" t="s">
        <v>573</v>
      </c>
      <c r="D1872" s="54">
        <v>2715000</v>
      </c>
      <c r="E1872" s="5" t="s">
        <v>2943</v>
      </c>
      <c r="F1872" s="4" t="s">
        <v>2504</v>
      </c>
      <c r="G1872" s="54" t="s">
        <v>695</v>
      </c>
      <c r="H1872" s="54" t="s">
        <v>696</v>
      </c>
      <c r="I1872" s="59">
        <v>8</v>
      </c>
      <c r="J1872" s="54">
        <v>80439000000</v>
      </c>
      <c r="K1872" s="54" t="s">
        <v>34</v>
      </c>
      <c r="L1872" s="59">
        <v>53649.919999999998</v>
      </c>
      <c r="M1872" s="231"/>
      <c r="N1872" s="232"/>
      <c r="O1872" s="46">
        <v>42095</v>
      </c>
      <c r="P1872" s="234"/>
      <c r="Q1872" s="234"/>
    </row>
    <row r="1873" spans="1:17" ht="38.25" x14ac:dyDescent="0.2">
      <c r="A1873" s="54">
        <v>1859</v>
      </c>
      <c r="B1873" s="4" t="s">
        <v>1988</v>
      </c>
      <c r="C1873" s="61" t="s">
        <v>573</v>
      </c>
      <c r="D1873" s="54">
        <v>2715000</v>
      </c>
      <c r="E1873" s="5" t="s">
        <v>2944</v>
      </c>
      <c r="F1873" s="4" t="s">
        <v>2911</v>
      </c>
      <c r="G1873" s="54" t="s">
        <v>695</v>
      </c>
      <c r="H1873" s="54" t="s">
        <v>696</v>
      </c>
      <c r="I1873" s="59">
        <v>12</v>
      </c>
      <c r="J1873" s="54">
        <v>80439000000</v>
      </c>
      <c r="K1873" s="54" t="s">
        <v>34</v>
      </c>
      <c r="L1873" s="59">
        <v>88892.76</v>
      </c>
      <c r="M1873" s="231"/>
      <c r="N1873" s="232"/>
      <c r="O1873" s="46">
        <v>42095</v>
      </c>
      <c r="P1873" s="234"/>
      <c r="Q1873" s="234"/>
    </row>
    <row r="1874" spans="1:17" ht="38.25" x14ac:dyDescent="0.2">
      <c r="A1874" s="54">
        <v>1860</v>
      </c>
      <c r="B1874" s="4" t="s">
        <v>1988</v>
      </c>
      <c r="C1874" s="61" t="s">
        <v>2054</v>
      </c>
      <c r="D1874" s="54">
        <v>2917340</v>
      </c>
      <c r="E1874" s="5" t="s">
        <v>2955</v>
      </c>
      <c r="F1874" s="4" t="s">
        <v>2956</v>
      </c>
      <c r="G1874" s="54">
        <v>796</v>
      </c>
      <c r="H1874" s="54" t="s">
        <v>61</v>
      </c>
      <c r="I1874" s="59">
        <v>4</v>
      </c>
      <c r="J1874" s="54">
        <v>80439000000</v>
      </c>
      <c r="K1874" s="54" t="s">
        <v>34</v>
      </c>
      <c r="L1874" s="59">
        <v>6168.2</v>
      </c>
      <c r="M1874" s="231">
        <f>SUM(L1874:L1886)</f>
        <v>113732.09000000001</v>
      </c>
      <c r="N1874" s="232">
        <v>42064</v>
      </c>
      <c r="O1874" s="46" t="s">
        <v>251</v>
      </c>
      <c r="P1874" s="234" t="s">
        <v>80</v>
      </c>
      <c r="Q1874" s="234" t="s">
        <v>3642</v>
      </c>
    </row>
    <row r="1875" spans="1:17" ht="38.25" x14ac:dyDescent="0.2">
      <c r="A1875" s="54">
        <v>1861</v>
      </c>
      <c r="B1875" s="4" t="s">
        <v>1988</v>
      </c>
      <c r="C1875" s="61" t="s">
        <v>2054</v>
      </c>
      <c r="D1875" s="54">
        <v>2917340</v>
      </c>
      <c r="E1875" s="5" t="s">
        <v>2957</v>
      </c>
      <c r="F1875" s="4" t="s">
        <v>2958</v>
      </c>
      <c r="G1875" s="54">
        <v>796</v>
      </c>
      <c r="H1875" s="54" t="s">
        <v>61</v>
      </c>
      <c r="I1875" s="59">
        <v>20</v>
      </c>
      <c r="J1875" s="54">
        <v>80439000000</v>
      </c>
      <c r="K1875" s="54" t="s">
        <v>34</v>
      </c>
      <c r="L1875" s="59">
        <v>4848.38</v>
      </c>
      <c r="M1875" s="231"/>
      <c r="N1875" s="232"/>
      <c r="O1875" s="46" t="s">
        <v>251</v>
      </c>
      <c r="P1875" s="234"/>
      <c r="Q1875" s="234"/>
    </row>
    <row r="1876" spans="1:17" ht="38.25" x14ac:dyDescent="0.2">
      <c r="A1876" s="54">
        <v>1862</v>
      </c>
      <c r="B1876" s="4" t="s">
        <v>1988</v>
      </c>
      <c r="C1876" s="61" t="s">
        <v>2054</v>
      </c>
      <c r="D1876" s="54">
        <v>2917340</v>
      </c>
      <c r="E1876" s="5" t="s">
        <v>2959</v>
      </c>
      <c r="F1876" s="4" t="s">
        <v>2958</v>
      </c>
      <c r="G1876" s="54">
        <v>796</v>
      </c>
      <c r="H1876" s="54" t="s">
        <v>61</v>
      </c>
      <c r="I1876" s="59">
        <v>2</v>
      </c>
      <c r="J1876" s="54">
        <v>80439000000</v>
      </c>
      <c r="K1876" s="54" t="s">
        <v>34</v>
      </c>
      <c r="L1876" s="59">
        <v>4724.3</v>
      </c>
      <c r="M1876" s="231"/>
      <c r="N1876" s="232"/>
      <c r="O1876" s="46" t="s">
        <v>251</v>
      </c>
      <c r="P1876" s="234"/>
      <c r="Q1876" s="234"/>
    </row>
    <row r="1877" spans="1:17" ht="38.25" x14ac:dyDescent="0.2">
      <c r="A1877" s="54">
        <v>1863</v>
      </c>
      <c r="B1877" s="4" t="s">
        <v>1988</v>
      </c>
      <c r="C1877" s="61" t="s">
        <v>2054</v>
      </c>
      <c r="D1877" s="54">
        <v>2917340</v>
      </c>
      <c r="E1877" s="5" t="s">
        <v>2960</v>
      </c>
      <c r="F1877" s="4" t="s">
        <v>2956</v>
      </c>
      <c r="G1877" s="54">
        <v>796</v>
      </c>
      <c r="H1877" s="54" t="s">
        <v>61</v>
      </c>
      <c r="I1877" s="59">
        <v>20</v>
      </c>
      <c r="J1877" s="54">
        <v>80439000000</v>
      </c>
      <c r="K1877" s="54" t="s">
        <v>34</v>
      </c>
      <c r="L1877" s="59">
        <v>7819.55</v>
      </c>
      <c r="M1877" s="231"/>
      <c r="N1877" s="232"/>
      <c r="O1877" s="46" t="s">
        <v>251</v>
      </c>
      <c r="P1877" s="234"/>
      <c r="Q1877" s="234"/>
    </row>
    <row r="1878" spans="1:17" ht="38.25" x14ac:dyDescent="0.2">
      <c r="A1878" s="54">
        <v>1864</v>
      </c>
      <c r="B1878" s="4" t="s">
        <v>1988</v>
      </c>
      <c r="C1878" s="61" t="s">
        <v>2054</v>
      </c>
      <c r="D1878" s="54">
        <v>2917340</v>
      </c>
      <c r="E1878" s="5" t="s">
        <v>2961</v>
      </c>
      <c r="F1878" s="4" t="s">
        <v>2958</v>
      </c>
      <c r="G1878" s="54">
        <v>796</v>
      </c>
      <c r="H1878" s="54" t="s">
        <v>61</v>
      </c>
      <c r="I1878" s="59">
        <v>10</v>
      </c>
      <c r="J1878" s="54">
        <v>80439000000</v>
      </c>
      <c r="K1878" s="54" t="s">
        <v>34</v>
      </c>
      <c r="L1878" s="59">
        <v>4152.4399999999996</v>
      </c>
      <c r="M1878" s="231"/>
      <c r="N1878" s="232"/>
      <c r="O1878" s="46" t="s">
        <v>251</v>
      </c>
      <c r="P1878" s="234"/>
      <c r="Q1878" s="234"/>
    </row>
    <row r="1879" spans="1:17" ht="38.25" x14ac:dyDescent="0.2">
      <c r="A1879" s="54">
        <v>1865</v>
      </c>
      <c r="B1879" s="4" t="s">
        <v>1988</v>
      </c>
      <c r="C1879" s="61" t="s">
        <v>2054</v>
      </c>
      <c r="D1879" s="54">
        <v>2917340</v>
      </c>
      <c r="E1879" s="5" t="s">
        <v>2962</v>
      </c>
      <c r="F1879" s="4" t="s">
        <v>2958</v>
      </c>
      <c r="G1879" s="54">
        <v>796</v>
      </c>
      <c r="H1879" s="54" t="s">
        <v>61</v>
      </c>
      <c r="I1879" s="59">
        <v>12</v>
      </c>
      <c r="J1879" s="54">
        <v>80439000000</v>
      </c>
      <c r="K1879" s="54" t="s">
        <v>34</v>
      </c>
      <c r="L1879" s="59">
        <v>5285.84</v>
      </c>
      <c r="M1879" s="231"/>
      <c r="N1879" s="232"/>
      <c r="O1879" s="46" t="s">
        <v>251</v>
      </c>
      <c r="P1879" s="234"/>
      <c r="Q1879" s="234"/>
    </row>
    <row r="1880" spans="1:17" ht="38.25" x14ac:dyDescent="0.2">
      <c r="A1880" s="54">
        <v>1866</v>
      </c>
      <c r="B1880" s="4" t="s">
        <v>1988</v>
      </c>
      <c r="C1880" s="61" t="s">
        <v>2054</v>
      </c>
      <c r="D1880" s="54">
        <v>2917340</v>
      </c>
      <c r="E1880" s="5" t="s">
        <v>2059</v>
      </c>
      <c r="F1880" s="4" t="s">
        <v>2958</v>
      </c>
      <c r="G1880" s="54">
        <v>796</v>
      </c>
      <c r="H1880" s="54" t="s">
        <v>61</v>
      </c>
      <c r="I1880" s="59">
        <v>50</v>
      </c>
      <c r="J1880" s="54">
        <v>80439000000</v>
      </c>
      <c r="K1880" s="54" t="s">
        <v>34</v>
      </c>
      <c r="L1880" s="59">
        <v>23818.93</v>
      </c>
      <c r="M1880" s="231"/>
      <c r="N1880" s="232"/>
      <c r="O1880" s="46" t="s">
        <v>251</v>
      </c>
      <c r="P1880" s="234"/>
      <c r="Q1880" s="234"/>
    </row>
    <row r="1881" spans="1:17" ht="38.25" x14ac:dyDescent="0.2">
      <c r="A1881" s="54">
        <v>1867</v>
      </c>
      <c r="B1881" s="4" t="s">
        <v>1988</v>
      </c>
      <c r="C1881" s="61" t="s">
        <v>2054</v>
      </c>
      <c r="D1881" s="54">
        <v>2917340</v>
      </c>
      <c r="E1881" s="5" t="s">
        <v>2963</v>
      </c>
      <c r="F1881" s="4" t="s">
        <v>2956</v>
      </c>
      <c r="G1881" s="54">
        <v>796</v>
      </c>
      <c r="H1881" s="54" t="s">
        <v>61</v>
      </c>
      <c r="I1881" s="59">
        <v>20</v>
      </c>
      <c r="J1881" s="54">
        <v>80439000000</v>
      </c>
      <c r="K1881" s="54" t="s">
        <v>34</v>
      </c>
      <c r="L1881" s="59">
        <v>11744.05</v>
      </c>
      <c r="M1881" s="231"/>
      <c r="N1881" s="232"/>
      <c r="O1881" s="46" t="s">
        <v>251</v>
      </c>
      <c r="P1881" s="234"/>
      <c r="Q1881" s="234"/>
    </row>
    <row r="1882" spans="1:17" ht="38.25" x14ac:dyDescent="0.2">
      <c r="A1882" s="54">
        <v>1868</v>
      </c>
      <c r="B1882" s="4" t="s">
        <v>1988</v>
      </c>
      <c r="C1882" s="61" t="s">
        <v>2054</v>
      </c>
      <c r="D1882" s="54">
        <v>2917340</v>
      </c>
      <c r="E1882" s="5" t="s">
        <v>2964</v>
      </c>
      <c r="F1882" s="4" t="s">
        <v>2958</v>
      </c>
      <c r="G1882" s="54">
        <v>796</v>
      </c>
      <c r="H1882" s="54" t="s">
        <v>61</v>
      </c>
      <c r="I1882" s="59">
        <v>6</v>
      </c>
      <c r="J1882" s="54">
        <v>80439000000</v>
      </c>
      <c r="K1882" s="54" t="s">
        <v>34</v>
      </c>
      <c r="L1882" s="59">
        <v>4261.71</v>
      </c>
      <c r="M1882" s="231"/>
      <c r="N1882" s="232"/>
      <c r="O1882" s="46" t="s">
        <v>251</v>
      </c>
      <c r="P1882" s="234"/>
      <c r="Q1882" s="234"/>
    </row>
    <row r="1883" spans="1:17" ht="38.25" x14ac:dyDescent="0.2">
      <c r="A1883" s="54">
        <v>1869</v>
      </c>
      <c r="B1883" s="4" t="s">
        <v>1988</v>
      </c>
      <c r="C1883" s="61" t="s">
        <v>2054</v>
      </c>
      <c r="D1883" s="54">
        <v>2917340</v>
      </c>
      <c r="E1883" s="5" t="s">
        <v>2965</v>
      </c>
      <c r="F1883" s="4" t="s">
        <v>2956</v>
      </c>
      <c r="G1883" s="54">
        <v>796</v>
      </c>
      <c r="H1883" s="54" t="s">
        <v>61</v>
      </c>
      <c r="I1883" s="59">
        <v>20</v>
      </c>
      <c r="J1883" s="54">
        <v>80439000000</v>
      </c>
      <c r="K1883" s="54" t="s">
        <v>34</v>
      </c>
      <c r="L1883" s="59">
        <v>16436.43</v>
      </c>
      <c r="M1883" s="231"/>
      <c r="N1883" s="232"/>
      <c r="O1883" s="46" t="s">
        <v>251</v>
      </c>
      <c r="P1883" s="234"/>
      <c r="Q1883" s="234"/>
    </row>
    <row r="1884" spans="1:17" ht="38.25" x14ac:dyDescent="0.2">
      <c r="A1884" s="54">
        <v>1870</v>
      </c>
      <c r="B1884" s="4" t="s">
        <v>1988</v>
      </c>
      <c r="C1884" s="61" t="s">
        <v>2054</v>
      </c>
      <c r="D1884" s="54">
        <v>2917340</v>
      </c>
      <c r="E1884" s="5" t="s">
        <v>2966</v>
      </c>
      <c r="F1884" s="4" t="s">
        <v>2956</v>
      </c>
      <c r="G1884" s="54">
        <v>796</v>
      </c>
      <c r="H1884" s="54" t="s">
        <v>61</v>
      </c>
      <c r="I1884" s="59">
        <v>10</v>
      </c>
      <c r="J1884" s="54">
        <v>80439000000</v>
      </c>
      <c r="K1884" s="54" t="s">
        <v>34</v>
      </c>
      <c r="L1884" s="59">
        <v>9492.41</v>
      </c>
      <c r="M1884" s="231"/>
      <c r="N1884" s="232"/>
      <c r="O1884" s="46" t="s">
        <v>251</v>
      </c>
      <c r="P1884" s="234"/>
      <c r="Q1884" s="234"/>
    </row>
    <row r="1885" spans="1:17" ht="38.25" x14ac:dyDescent="0.2">
      <c r="A1885" s="54">
        <v>1871</v>
      </c>
      <c r="B1885" s="4" t="s">
        <v>1988</v>
      </c>
      <c r="C1885" s="61" t="s">
        <v>2054</v>
      </c>
      <c r="D1885" s="54">
        <v>2917340</v>
      </c>
      <c r="E1885" s="5" t="s">
        <v>2967</v>
      </c>
      <c r="F1885" s="4" t="s">
        <v>2956</v>
      </c>
      <c r="G1885" s="54">
        <v>796</v>
      </c>
      <c r="H1885" s="54" t="s">
        <v>61</v>
      </c>
      <c r="I1885" s="59">
        <v>10</v>
      </c>
      <c r="J1885" s="54">
        <v>80439000000</v>
      </c>
      <c r="K1885" s="54" t="s">
        <v>34</v>
      </c>
      <c r="L1885" s="59">
        <v>8811.65</v>
      </c>
      <c r="M1885" s="231"/>
      <c r="N1885" s="232"/>
      <c r="O1885" s="46" t="s">
        <v>251</v>
      </c>
      <c r="P1885" s="234"/>
      <c r="Q1885" s="234"/>
    </row>
    <row r="1886" spans="1:17" ht="38.25" x14ac:dyDescent="0.2">
      <c r="A1886" s="54">
        <v>1872</v>
      </c>
      <c r="B1886" s="4" t="s">
        <v>1988</v>
      </c>
      <c r="C1886" s="61" t="s">
        <v>2054</v>
      </c>
      <c r="D1886" s="54">
        <v>2917340</v>
      </c>
      <c r="E1886" s="5" t="s">
        <v>2968</v>
      </c>
      <c r="F1886" s="4" t="s">
        <v>2956</v>
      </c>
      <c r="G1886" s="54">
        <v>796</v>
      </c>
      <c r="H1886" s="54" t="s">
        <v>61</v>
      </c>
      <c r="I1886" s="59">
        <v>4</v>
      </c>
      <c r="J1886" s="54">
        <v>80439000000</v>
      </c>
      <c r="K1886" s="54" t="s">
        <v>34</v>
      </c>
      <c r="L1886" s="59">
        <v>6168.2</v>
      </c>
      <c r="M1886" s="231"/>
      <c r="N1886" s="232"/>
      <c r="O1886" s="46" t="s">
        <v>251</v>
      </c>
      <c r="P1886" s="234"/>
      <c r="Q1886" s="234"/>
    </row>
    <row r="1887" spans="1:17" ht="165.75" x14ac:dyDescent="0.2">
      <c r="A1887" s="54">
        <v>1873</v>
      </c>
      <c r="B1887" s="4" t="s">
        <v>1988</v>
      </c>
      <c r="C1887" s="61" t="s">
        <v>211</v>
      </c>
      <c r="D1887" s="54">
        <v>2912300</v>
      </c>
      <c r="E1887" s="5" t="s">
        <v>2042</v>
      </c>
      <c r="F1887" s="4" t="s">
        <v>2043</v>
      </c>
      <c r="G1887" s="54">
        <v>796</v>
      </c>
      <c r="H1887" s="54" t="s">
        <v>61</v>
      </c>
      <c r="I1887" s="59">
        <v>10</v>
      </c>
      <c r="J1887" s="54">
        <v>80439000000</v>
      </c>
      <c r="K1887" s="54" t="s">
        <v>34</v>
      </c>
      <c r="L1887" s="59">
        <v>197287.52</v>
      </c>
      <c r="M1887" s="231">
        <f>SUM(L1887:L1890)</f>
        <v>946258.02</v>
      </c>
      <c r="N1887" s="232">
        <v>42036</v>
      </c>
      <c r="O1887" s="46">
        <v>42064</v>
      </c>
      <c r="P1887" s="234" t="s">
        <v>80</v>
      </c>
      <c r="Q1887" s="234" t="s">
        <v>3642</v>
      </c>
    </row>
    <row r="1888" spans="1:17" ht="165.75" x14ac:dyDescent="0.2">
      <c r="A1888" s="54">
        <v>1874</v>
      </c>
      <c r="B1888" s="4" t="s">
        <v>1988</v>
      </c>
      <c r="C1888" s="61" t="s">
        <v>211</v>
      </c>
      <c r="D1888" s="54">
        <v>2912300</v>
      </c>
      <c r="E1888" s="5" t="s">
        <v>2044</v>
      </c>
      <c r="F1888" s="4" t="s">
        <v>2045</v>
      </c>
      <c r="G1888" s="54">
        <v>796</v>
      </c>
      <c r="H1888" s="54" t="s">
        <v>61</v>
      </c>
      <c r="I1888" s="59">
        <v>10</v>
      </c>
      <c r="J1888" s="54">
        <v>80439000000</v>
      </c>
      <c r="K1888" s="54" t="s">
        <v>34</v>
      </c>
      <c r="L1888" s="59">
        <v>232884.21</v>
      </c>
      <c r="M1888" s="231"/>
      <c r="N1888" s="232"/>
      <c r="O1888" s="46">
        <v>42064</v>
      </c>
      <c r="P1888" s="234"/>
      <c r="Q1888" s="234"/>
    </row>
    <row r="1889" spans="1:17" ht="165.75" x14ac:dyDescent="0.2">
      <c r="A1889" s="54">
        <v>1875</v>
      </c>
      <c r="B1889" s="4" t="s">
        <v>1988</v>
      </c>
      <c r="C1889" s="61" t="s">
        <v>211</v>
      </c>
      <c r="D1889" s="54">
        <v>2912300</v>
      </c>
      <c r="E1889" s="5" t="s">
        <v>2046</v>
      </c>
      <c r="F1889" s="4" t="s">
        <v>2047</v>
      </c>
      <c r="G1889" s="54" t="s">
        <v>615</v>
      </c>
      <c r="H1889" s="54" t="s">
        <v>616</v>
      </c>
      <c r="I1889" s="59">
        <v>6</v>
      </c>
      <c r="J1889" s="54">
        <v>80439000000</v>
      </c>
      <c r="K1889" s="54" t="s">
        <v>34</v>
      </c>
      <c r="L1889" s="59">
        <v>259256.28</v>
      </c>
      <c r="M1889" s="231"/>
      <c r="N1889" s="232"/>
      <c r="O1889" s="46">
        <v>42064</v>
      </c>
      <c r="P1889" s="234"/>
      <c r="Q1889" s="234"/>
    </row>
    <row r="1890" spans="1:17" ht="165.75" x14ac:dyDescent="0.2">
      <c r="A1890" s="54">
        <v>1876</v>
      </c>
      <c r="B1890" s="4" t="s">
        <v>1988</v>
      </c>
      <c r="C1890" s="61" t="s">
        <v>211</v>
      </c>
      <c r="D1890" s="54">
        <v>2912300</v>
      </c>
      <c r="E1890" s="5" t="s">
        <v>2048</v>
      </c>
      <c r="F1890" s="4" t="s">
        <v>2049</v>
      </c>
      <c r="G1890" s="54">
        <v>796</v>
      </c>
      <c r="H1890" s="54" t="s">
        <v>61</v>
      </c>
      <c r="I1890" s="59">
        <v>4</v>
      </c>
      <c r="J1890" s="54">
        <v>80439000000</v>
      </c>
      <c r="K1890" s="54" t="s">
        <v>34</v>
      </c>
      <c r="L1890" s="59">
        <v>256830.01</v>
      </c>
      <c r="M1890" s="231"/>
      <c r="N1890" s="232"/>
      <c r="O1890" s="46">
        <v>42064</v>
      </c>
      <c r="P1890" s="234"/>
      <c r="Q1890" s="234"/>
    </row>
    <row r="1891" spans="1:17" ht="38.25" customHeight="1" x14ac:dyDescent="0.2">
      <c r="A1891" s="54">
        <v>1877</v>
      </c>
      <c r="B1891" s="4" t="s">
        <v>1988</v>
      </c>
      <c r="C1891" s="61" t="s">
        <v>2860</v>
      </c>
      <c r="D1891" s="54">
        <v>3313010</v>
      </c>
      <c r="E1891" s="5" t="s">
        <v>2861</v>
      </c>
      <c r="F1891" s="4" t="s">
        <v>2862</v>
      </c>
      <c r="G1891" s="54">
        <v>796</v>
      </c>
      <c r="H1891" s="54" t="s">
        <v>61</v>
      </c>
      <c r="I1891" s="59">
        <v>200</v>
      </c>
      <c r="J1891" s="54">
        <v>80439000000</v>
      </c>
      <c r="K1891" s="54" t="s">
        <v>34</v>
      </c>
      <c r="L1891" s="59">
        <v>98941.5</v>
      </c>
      <c r="M1891" s="231">
        <f>SUM(L1891:L1893)</f>
        <v>209779.54</v>
      </c>
      <c r="N1891" s="232">
        <v>42036</v>
      </c>
      <c r="O1891" s="46">
        <v>42095</v>
      </c>
      <c r="P1891" s="234" t="s">
        <v>3781</v>
      </c>
      <c r="Q1891" s="234" t="s">
        <v>3640</v>
      </c>
    </row>
    <row r="1892" spans="1:17" ht="38.25" x14ac:dyDescent="0.2">
      <c r="A1892" s="54">
        <v>1878</v>
      </c>
      <c r="B1892" s="4" t="s">
        <v>1988</v>
      </c>
      <c r="C1892" s="61" t="s">
        <v>2860</v>
      </c>
      <c r="D1892" s="54">
        <v>3313010</v>
      </c>
      <c r="E1892" s="5" t="s">
        <v>2863</v>
      </c>
      <c r="F1892" s="4" t="s">
        <v>2487</v>
      </c>
      <c r="G1892" s="54">
        <v>796</v>
      </c>
      <c r="H1892" s="54" t="s">
        <v>61</v>
      </c>
      <c r="I1892" s="59">
        <v>200</v>
      </c>
      <c r="J1892" s="54">
        <v>80439000000</v>
      </c>
      <c r="K1892" s="54" t="s">
        <v>34</v>
      </c>
      <c r="L1892" s="59">
        <v>98941.5</v>
      </c>
      <c r="M1892" s="231"/>
      <c r="N1892" s="232"/>
      <c r="O1892" s="46">
        <v>42095</v>
      </c>
      <c r="P1892" s="234"/>
      <c r="Q1892" s="234"/>
    </row>
    <row r="1893" spans="1:17" ht="38.25" x14ac:dyDescent="0.2">
      <c r="A1893" s="54">
        <v>1879</v>
      </c>
      <c r="B1893" s="4" t="s">
        <v>1988</v>
      </c>
      <c r="C1893" s="61" t="s">
        <v>128</v>
      </c>
      <c r="D1893" s="54">
        <v>3313170</v>
      </c>
      <c r="E1893" s="5" t="s">
        <v>2486</v>
      </c>
      <c r="F1893" s="4" t="s">
        <v>2487</v>
      </c>
      <c r="G1893" s="54">
        <v>796</v>
      </c>
      <c r="H1893" s="54" t="s">
        <v>61</v>
      </c>
      <c r="I1893" s="59">
        <v>25</v>
      </c>
      <c r="J1893" s="54">
        <v>80439000000</v>
      </c>
      <c r="K1893" s="54" t="s">
        <v>34</v>
      </c>
      <c r="L1893" s="59">
        <v>11896.54</v>
      </c>
      <c r="M1893" s="231"/>
      <c r="N1893" s="232"/>
      <c r="O1893" s="46" t="s">
        <v>3657</v>
      </c>
      <c r="P1893" s="234"/>
      <c r="Q1893" s="234"/>
    </row>
    <row r="1894" spans="1:17" ht="153" x14ac:dyDescent="0.2">
      <c r="A1894" s="54">
        <v>1880</v>
      </c>
      <c r="B1894" s="4" t="s">
        <v>1988</v>
      </c>
      <c r="C1894" s="61" t="s">
        <v>573</v>
      </c>
      <c r="D1894" s="54">
        <v>2716020</v>
      </c>
      <c r="E1894" s="5" t="s">
        <v>1997</v>
      </c>
      <c r="F1894" s="4" t="s">
        <v>1998</v>
      </c>
      <c r="G1894" s="54">
        <v>796</v>
      </c>
      <c r="H1894" s="54" t="s">
        <v>61</v>
      </c>
      <c r="I1894" s="59">
        <v>10</v>
      </c>
      <c r="J1894" s="54">
        <v>80439000000</v>
      </c>
      <c r="K1894" s="54" t="s">
        <v>34</v>
      </c>
      <c r="L1894" s="59">
        <v>68055</v>
      </c>
      <c r="M1894" s="231">
        <f>SUM(L1894:L1897)</f>
        <v>340275</v>
      </c>
      <c r="N1894" s="232">
        <v>42036</v>
      </c>
      <c r="O1894" s="46">
        <v>42064</v>
      </c>
      <c r="P1894" s="234" t="s">
        <v>80</v>
      </c>
      <c r="Q1894" s="234" t="s">
        <v>3642</v>
      </c>
    </row>
    <row r="1895" spans="1:17" ht="153" x14ac:dyDescent="0.2">
      <c r="A1895" s="54">
        <v>1881</v>
      </c>
      <c r="B1895" s="4" t="s">
        <v>1988</v>
      </c>
      <c r="C1895" s="61" t="s">
        <v>573</v>
      </c>
      <c r="D1895" s="54">
        <v>2618113</v>
      </c>
      <c r="E1895" s="5" t="s">
        <v>1999</v>
      </c>
      <c r="F1895" s="4" t="s">
        <v>2000</v>
      </c>
      <c r="G1895" s="54">
        <v>796</v>
      </c>
      <c r="H1895" s="54" t="s">
        <v>61</v>
      </c>
      <c r="I1895" s="59">
        <v>10</v>
      </c>
      <c r="J1895" s="54">
        <v>80439000000</v>
      </c>
      <c r="K1895" s="54" t="s">
        <v>34</v>
      </c>
      <c r="L1895" s="59">
        <v>83760</v>
      </c>
      <c r="M1895" s="231"/>
      <c r="N1895" s="232"/>
      <c r="O1895" s="46">
        <v>42064</v>
      </c>
      <c r="P1895" s="234"/>
      <c r="Q1895" s="234"/>
    </row>
    <row r="1896" spans="1:17" ht="153" x14ac:dyDescent="0.2">
      <c r="A1896" s="54">
        <v>1882</v>
      </c>
      <c r="B1896" s="4" t="s">
        <v>1988</v>
      </c>
      <c r="C1896" s="61" t="s">
        <v>573</v>
      </c>
      <c r="D1896" s="54">
        <v>2716020</v>
      </c>
      <c r="E1896" s="5" t="s">
        <v>2001</v>
      </c>
      <c r="F1896" s="4" t="s">
        <v>2002</v>
      </c>
      <c r="G1896" s="54">
        <v>796</v>
      </c>
      <c r="H1896" s="54" t="s">
        <v>61</v>
      </c>
      <c r="I1896" s="59">
        <v>10</v>
      </c>
      <c r="J1896" s="54">
        <v>80439000000</v>
      </c>
      <c r="K1896" s="54" t="s">
        <v>34</v>
      </c>
      <c r="L1896" s="59">
        <v>136110</v>
      </c>
      <c r="M1896" s="231"/>
      <c r="N1896" s="232"/>
      <c r="O1896" s="46">
        <v>42064</v>
      </c>
      <c r="P1896" s="234"/>
      <c r="Q1896" s="234"/>
    </row>
    <row r="1897" spans="1:17" ht="127.5" customHeight="1" x14ac:dyDescent="0.2">
      <c r="A1897" s="54">
        <v>1883</v>
      </c>
      <c r="B1897" s="4" t="s">
        <v>1988</v>
      </c>
      <c r="C1897" s="61" t="s">
        <v>573</v>
      </c>
      <c r="D1897" s="54">
        <v>2716020</v>
      </c>
      <c r="E1897" s="5" t="s">
        <v>2003</v>
      </c>
      <c r="F1897" s="4" t="s">
        <v>2004</v>
      </c>
      <c r="G1897" s="54">
        <v>796</v>
      </c>
      <c r="H1897" s="54" t="s">
        <v>61</v>
      </c>
      <c r="I1897" s="59">
        <v>10</v>
      </c>
      <c r="J1897" s="54">
        <v>80439000000</v>
      </c>
      <c r="K1897" s="54" t="s">
        <v>34</v>
      </c>
      <c r="L1897" s="59">
        <v>52350</v>
      </c>
      <c r="M1897" s="231"/>
      <c r="N1897" s="232"/>
      <c r="O1897" s="46">
        <v>42065</v>
      </c>
      <c r="P1897" s="234"/>
      <c r="Q1897" s="234"/>
    </row>
    <row r="1898" spans="1:17" ht="140.25" x14ac:dyDescent="0.2">
      <c r="A1898" s="54">
        <v>1884</v>
      </c>
      <c r="B1898" s="4" t="s">
        <v>1988</v>
      </c>
      <c r="C1898" s="61" t="s">
        <v>573</v>
      </c>
      <c r="D1898" s="54">
        <v>2716630</v>
      </c>
      <c r="E1898" s="5" t="s">
        <v>2005</v>
      </c>
      <c r="F1898" s="4" t="s">
        <v>2006</v>
      </c>
      <c r="G1898" s="54">
        <v>796</v>
      </c>
      <c r="H1898" s="54" t="s">
        <v>61</v>
      </c>
      <c r="I1898" s="59">
        <v>4</v>
      </c>
      <c r="J1898" s="54">
        <v>80439000000</v>
      </c>
      <c r="K1898" s="54" t="s">
        <v>34</v>
      </c>
      <c r="L1898" s="59">
        <v>60815.4</v>
      </c>
      <c r="M1898" s="231">
        <f>SUM(L1898:L1902)</f>
        <v>317004.36</v>
      </c>
      <c r="N1898" s="232">
        <v>42036</v>
      </c>
      <c r="O1898" s="46">
        <v>42064</v>
      </c>
      <c r="P1898" s="234" t="s">
        <v>80</v>
      </c>
      <c r="Q1898" s="234" t="s">
        <v>3642</v>
      </c>
    </row>
    <row r="1899" spans="1:17" ht="153" x14ac:dyDescent="0.2">
      <c r="A1899" s="54">
        <v>1885</v>
      </c>
      <c r="B1899" s="4" t="s">
        <v>1988</v>
      </c>
      <c r="C1899" s="61" t="s">
        <v>573</v>
      </c>
      <c r="D1899" s="54">
        <v>2716630</v>
      </c>
      <c r="E1899" s="5" t="s">
        <v>2007</v>
      </c>
      <c r="F1899" s="4" t="s">
        <v>2008</v>
      </c>
      <c r="G1899" s="54">
        <v>796</v>
      </c>
      <c r="H1899" s="54" t="s">
        <v>61</v>
      </c>
      <c r="I1899" s="59">
        <v>4</v>
      </c>
      <c r="J1899" s="54">
        <v>80439000000</v>
      </c>
      <c r="K1899" s="54" t="s">
        <v>34</v>
      </c>
      <c r="L1899" s="59">
        <v>62100.72</v>
      </c>
      <c r="M1899" s="231"/>
      <c r="N1899" s="232"/>
      <c r="O1899" s="46">
        <v>42064</v>
      </c>
      <c r="P1899" s="234"/>
      <c r="Q1899" s="234"/>
    </row>
    <row r="1900" spans="1:17" ht="153" x14ac:dyDescent="0.2">
      <c r="A1900" s="54">
        <v>1886</v>
      </c>
      <c r="B1900" s="4" t="s">
        <v>1988</v>
      </c>
      <c r="C1900" s="61" t="s">
        <v>573</v>
      </c>
      <c r="D1900" s="54">
        <v>2716630</v>
      </c>
      <c r="E1900" s="5" t="s">
        <v>2009</v>
      </c>
      <c r="F1900" s="4" t="s">
        <v>2008</v>
      </c>
      <c r="G1900" s="54">
        <v>796</v>
      </c>
      <c r="H1900" s="54" t="s">
        <v>61</v>
      </c>
      <c r="I1900" s="59">
        <v>4</v>
      </c>
      <c r="J1900" s="54">
        <v>80439000000</v>
      </c>
      <c r="K1900" s="54" t="s">
        <v>34</v>
      </c>
      <c r="L1900" s="59">
        <v>85800.4</v>
      </c>
      <c r="M1900" s="231"/>
      <c r="N1900" s="232"/>
      <c r="O1900" s="46">
        <v>42064</v>
      </c>
      <c r="P1900" s="234"/>
      <c r="Q1900" s="234"/>
    </row>
    <row r="1901" spans="1:17" ht="153" x14ac:dyDescent="0.2">
      <c r="A1901" s="54">
        <v>1887</v>
      </c>
      <c r="B1901" s="4" t="s">
        <v>1988</v>
      </c>
      <c r="C1901" s="61" t="s">
        <v>573</v>
      </c>
      <c r="D1901" s="54">
        <v>2716630</v>
      </c>
      <c r="E1901" s="5" t="s">
        <v>2010</v>
      </c>
      <c r="F1901" s="4" t="s">
        <v>2011</v>
      </c>
      <c r="G1901" s="54">
        <v>796</v>
      </c>
      <c r="H1901" s="54" t="s">
        <v>61</v>
      </c>
      <c r="I1901" s="59">
        <v>4</v>
      </c>
      <c r="J1901" s="54">
        <v>80439000000</v>
      </c>
      <c r="K1901" s="54" t="s">
        <v>34</v>
      </c>
      <c r="L1901" s="59">
        <v>80097.56</v>
      </c>
      <c r="M1901" s="231"/>
      <c r="N1901" s="232"/>
      <c r="O1901" s="46">
        <v>42064</v>
      </c>
      <c r="P1901" s="234"/>
      <c r="Q1901" s="234"/>
    </row>
    <row r="1902" spans="1:17" ht="140.25" x14ac:dyDescent="0.2">
      <c r="A1902" s="54">
        <v>1888</v>
      </c>
      <c r="B1902" s="4" t="s">
        <v>1988</v>
      </c>
      <c r="C1902" s="61" t="s">
        <v>573</v>
      </c>
      <c r="D1902" s="54">
        <v>2716630</v>
      </c>
      <c r="E1902" s="5" t="s">
        <v>2012</v>
      </c>
      <c r="F1902" s="4" t="s">
        <v>2013</v>
      </c>
      <c r="G1902" s="54">
        <v>796</v>
      </c>
      <c r="H1902" s="54" t="s">
        <v>61</v>
      </c>
      <c r="I1902" s="59">
        <v>4</v>
      </c>
      <c r="J1902" s="54">
        <v>80439000000</v>
      </c>
      <c r="K1902" s="54" t="s">
        <v>34</v>
      </c>
      <c r="L1902" s="59">
        <v>28190.28</v>
      </c>
      <c r="M1902" s="231"/>
      <c r="N1902" s="232"/>
      <c r="O1902" s="46">
        <v>42064</v>
      </c>
      <c r="P1902" s="234"/>
      <c r="Q1902" s="234"/>
    </row>
    <row r="1903" spans="1:17" ht="38.25" customHeight="1" x14ac:dyDescent="0.2">
      <c r="A1903" s="54">
        <v>1889</v>
      </c>
      <c r="B1903" s="4" t="s">
        <v>1988</v>
      </c>
      <c r="C1903" s="61" t="s">
        <v>573</v>
      </c>
      <c r="D1903" s="54">
        <v>2716020</v>
      </c>
      <c r="E1903" s="5" t="s">
        <v>2014</v>
      </c>
      <c r="F1903" s="4" t="s">
        <v>2015</v>
      </c>
      <c r="G1903" s="54">
        <v>796</v>
      </c>
      <c r="H1903" s="54" t="s">
        <v>61</v>
      </c>
      <c r="I1903" s="59">
        <v>10</v>
      </c>
      <c r="J1903" s="54">
        <v>80439000000</v>
      </c>
      <c r="K1903" s="54" t="s">
        <v>34</v>
      </c>
      <c r="L1903" s="59">
        <v>13351.3</v>
      </c>
      <c r="M1903" s="231">
        <f>SUM(L1903:L1920)</f>
        <v>321092.72000000009</v>
      </c>
      <c r="N1903" s="232">
        <v>42036</v>
      </c>
      <c r="O1903" s="46">
        <v>42064</v>
      </c>
      <c r="P1903" s="234" t="s">
        <v>80</v>
      </c>
      <c r="Q1903" s="234" t="s">
        <v>3642</v>
      </c>
    </row>
    <row r="1904" spans="1:17" ht="38.25" x14ac:dyDescent="0.2">
      <c r="A1904" s="54">
        <v>1890</v>
      </c>
      <c r="B1904" s="4" t="s">
        <v>1988</v>
      </c>
      <c r="C1904" s="61" t="s">
        <v>573</v>
      </c>
      <c r="D1904" s="54">
        <v>2716020</v>
      </c>
      <c r="E1904" s="5" t="s">
        <v>2016</v>
      </c>
      <c r="F1904" s="4" t="s">
        <v>2017</v>
      </c>
      <c r="G1904" s="54">
        <v>796</v>
      </c>
      <c r="H1904" s="54" t="s">
        <v>61</v>
      </c>
      <c r="I1904" s="59">
        <v>20</v>
      </c>
      <c r="J1904" s="54">
        <v>80439000000</v>
      </c>
      <c r="K1904" s="54" t="s">
        <v>34</v>
      </c>
      <c r="L1904" s="59">
        <v>17035.8</v>
      </c>
      <c r="M1904" s="231"/>
      <c r="N1904" s="232"/>
      <c r="O1904" s="46">
        <v>42064</v>
      </c>
      <c r="P1904" s="234"/>
      <c r="Q1904" s="234"/>
    </row>
    <row r="1905" spans="1:17" ht="38.25" x14ac:dyDescent="0.2">
      <c r="A1905" s="54">
        <v>1891</v>
      </c>
      <c r="B1905" s="4" t="s">
        <v>1988</v>
      </c>
      <c r="C1905" s="61" t="s">
        <v>573</v>
      </c>
      <c r="D1905" s="54">
        <v>2716020</v>
      </c>
      <c r="E1905" s="5" t="s">
        <v>2018</v>
      </c>
      <c r="F1905" s="4" t="s">
        <v>2019</v>
      </c>
      <c r="G1905" s="54">
        <v>796</v>
      </c>
      <c r="H1905" s="54" t="s">
        <v>61</v>
      </c>
      <c r="I1905" s="59">
        <v>20</v>
      </c>
      <c r="J1905" s="54">
        <v>80439000000</v>
      </c>
      <c r="K1905" s="54" t="s">
        <v>34</v>
      </c>
      <c r="L1905" s="59">
        <v>12490.8</v>
      </c>
      <c r="M1905" s="231"/>
      <c r="N1905" s="232"/>
      <c r="O1905" s="46">
        <v>42064</v>
      </c>
      <c r="P1905" s="234"/>
      <c r="Q1905" s="234"/>
    </row>
    <row r="1906" spans="1:17" ht="38.25" x14ac:dyDescent="0.2">
      <c r="A1906" s="54">
        <v>1892</v>
      </c>
      <c r="B1906" s="4" t="s">
        <v>1988</v>
      </c>
      <c r="C1906" s="61" t="s">
        <v>573</v>
      </c>
      <c r="D1906" s="54">
        <v>2716020</v>
      </c>
      <c r="E1906" s="5" t="s">
        <v>2020</v>
      </c>
      <c r="F1906" s="4" t="s">
        <v>2015</v>
      </c>
      <c r="G1906" s="54">
        <v>796</v>
      </c>
      <c r="H1906" s="54" t="s">
        <v>61</v>
      </c>
      <c r="I1906" s="59">
        <v>10</v>
      </c>
      <c r="J1906" s="54">
        <v>80439000000</v>
      </c>
      <c r="K1906" s="54" t="s">
        <v>34</v>
      </c>
      <c r="L1906" s="59">
        <v>16602.599999999999</v>
      </c>
      <c r="M1906" s="231"/>
      <c r="N1906" s="232"/>
      <c r="O1906" s="46">
        <v>42064</v>
      </c>
      <c r="P1906" s="234"/>
      <c r="Q1906" s="234"/>
    </row>
    <row r="1907" spans="1:17" ht="38.25" x14ac:dyDescent="0.2">
      <c r="A1907" s="54">
        <v>1893</v>
      </c>
      <c r="B1907" s="4" t="s">
        <v>1988</v>
      </c>
      <c r="C1907" s="61" t="s">
        <v>573</v>
      </c>
      <c r="D1907" s="54">
        <v>2716020</v>
      </c>
      <c r="E1907" s="5" t="s">
        <v>2021</v>
      </c>
      <c r="F1907" s="4" t="s">
        <v>2022</v>
      </c>
      <c r="G1907" s="54">
        <v>796</v>
      </c>
      <c r="H1907" s="54" t="s">
        <v>61</v>
      </c>
      <c r="I1907" s="59">
        <v>20</v>
      </c>
      <c r="J1907" s="54">
        <v>80439000000</v>
      </c>
      <c r="K1907" s="54" t="s">
        <v>34</v>
      </c>
      <c r="L1907" s="59">
        <v>30962</v>
      </c>
      <c r="M1907" s="231"/>
      <c r="N1907" s="232"/>
      <c r="O1907" s="46">
        <v>42064</v>
      </c>
      <c r="P1907" s="234"/>
      <c r="Q1907" s="234"/>
    </row>
    <row r="1908" spans="1:17" ht="38.25" x14ac:dyDescent="0.2">
      <c r="A1908" s="54">
        <v>1894</v>
      </c>
      <c r="B1908" s="4" t="s">
        <v>1988</v>
      </c>
      <c r="C1908" s="61" t="s">
        <v>573</v>
      </c>
      <c r="D1908" s="54">
        <v>2716020</v>
      </c>
      <c r="E1908" s="5" t="s">
        <v>2023</v>
      </c>
      <c r="F1908" s="4" t="s">
        <v>2024</v>
      </c>
      <c r="G1908" s="54">
        <v>796</v>
      </c>
      <c r="H1908" s="54" t="s">
        <v>61</v>
      </c>
      <c r="I1908" s="59">
        <v>20</v>
      </c>
      <c r="J1908" s="54">
        <v>80439000000</v>
      </c>
      <c r="K1908" s="54" t="s">
        <v>34</v>
      </c>
      <c r="L1908" s="59">
        <v>47940.800000000003</v>
      </c>
      <c r="M1908" s="231"/>
      <c r="N1908" s="232"/>
      <c r="O1908" s="46">
        <v>42064</v>
      </c>
      <c r="P1908" s="234"/>
      <c r="Q1908" s="234"/>
    </row>
    <row r="1909" spans="1:17" ht="38.25" x14ac:dyDescent="0.2">
      <c r="A1909" s="54">
        <v>1895</v>
      </c>
      <c r="B1909" s="4" t="s">
        <v>1988</v>
      </c>
      <c r="C1909" s="61" t="s">
        <v>573</v>
      </c>
      <c r="D1909" s="54">
        <v>2716020</v>
      </c>
      <c r="E1909" s="5" t="s">
        <v>2023</v>
      </c>
      <c r="F1909" s="4" t="s">
        <v>2025</v>
      </c>
      <c r="G1909" s="54">
        <v>796</v>
      </c>
      <c r="H1909" s="54" t="s">
        <v>61</v>
      </c>
      <c r="I1909" s="59">
        <v>20</v>
      </c>
      <c r="J1909" s="54">
        <v>80439000000</v>
      </c>
      <c r="K1909" s="54" t="s">
        <v>34</v>
      </c>
      <c r="L1909" s="59">
        <v>51205</v>
      </c>
      <c r="M1909" s="231"/>
      <c r="N1909" s="232"/>
      <c r="O1909" s="46">
        <v>42064</v>
      </c>
      <c r="P1909" s="234"/>
      <c r="Q1909" s="234"/>
    </row>
    <row r="1910" spans="1:17" ht="38.25" x14ac:dyDescent="0.2">
      <c r="A1910" s="54">
        <v>1896</v>
      </c>
      <c r="B1910" s="4" t="s">
        <v>1988</v>
      </c>
      <c r="C1910" s="61" t="s">
        <v>2054</v>
      </c>
      <c r="D1910" s="54">
        <v>2917340</v>
      </c>
      <c r="E1910" s="5" t="s">
        <v>2055</v>
      </c>
      <c r="F1910" s="4" t="s">
        <v>2055</v>
      </c>
      <c r="G1910" s="54">
        <v>796</v>
      </c>
      <c r="H1910" s="54" t="s">
        <v>61</v>
      </c>
      <c r="I1910" s="59">
        <v>10</v>
      </c>
      <c r="J1910" s="54">
        <v>80439000000</v>
      </c>
      <c r="K1910" s="54" t="s">
        <v>34</v>
      </c>
      <c r="L1910" s="59">
        <v>33400.199999999997</v>
      </c>
      <c r="M1910" s="231"/>
      <c r="N1910" s="232"/>
      <c r="O1910" s="46">
        <v>42064</v>
      </c>
      <c r="P1910" s="234"/>
      <c r="Q1910" s="234"/>
    </row>
    <row r="1911" spans="1:17" ht="38.25" x14ac:dyDescent="0.2">
      <c r="A1911" s="54">
        <v>1897</v>
      </c>
      <c r="B1911" s="4" t="s">
        <v>1988</v>
      </c>
      <c r="C1911" s="61" t="s">
        <v>2054</v>
      </c>
      <c r="D1911" s="54">
        <v>2917340</v>
      </c>
      <c r="E1911" s="5" t="s">
        <v>2055</v>
      </c>
      <c r="F1911" s="4" t="s">
        <v>2056</v>
      </c>
      <c r="G1911" s="54">
        <v>796</v>
      </c>
      <c r="H1911" s="54" t="s">
        <v>61</v>
      </c>
      <c r="I1911" s="59">
        <v>10</v>
      </c>
      <c r="J1911" s="54">
        <v>80439000000</v>
      </c>
      <c r="K1911" s="54" t="s">
        <v>34</v>
      </c>
      <c r="L1911" s="59">
        <v>7544.3</v>
      </c>
      <c r="M1911" s="231"/>
      <c r="N1911" s="232"/>
      <c r="O1911" s="46">
        <v>42064</v>
      </c>
      <c r="P1911" s="234"/>
      <c r="Q1911" s="234"/>
    </row>
    <row r="1912" spans="1:17" ht="38.25" x14ac:dyDescent="0.2">
      <c r="A1912" s="54">
        <v>1898</v>
      </c>
      <c r="B1912" s="4" t="s">
        <v>1988</v>
      </c>
      <c r="C1912" s="61" t="s">
        <v>2054</v>
      </c>
      <c r="D1912" s="54">
        <v>2917340</v>
      </c>
      <c r="E1912" s="5" t="s">
        <v>2057</v>
      </c>
      <c r="F1912" s="4" t="s">
        <v>2058</v>
      </c>
      <c r="G1912" s="54">
        <v>796</v>
      </c>
      <c r="H1912" s="54" t="s">
        <v>61</v>
      </c>
      <c r="I1912" s="59">
        <v>6</v>
      </c>
      <c r="J1912" s="54">
        <v>80439000000</v>
      </c>
      <c r="K1912" s="54" t="s">
        <v>34</v>
      </c>
      <c r="L1912" s="59">
        <v>6294.06</v>
      </c>
      <c r="M1912" s="231"/>
      <c r="N1912" s="232"/>
      <c r="O1912" s="46">
        <v>42064</v>
      </c>
      <c r="P1912" s="234"/>
      <c r="Q1912" s="234"/>
    </row>
    <row r="1913" spans="1:17" ht="38.25" x14ac:dyDescent="0.2">
      <c r="A1913" s="54">
        <v>1899</v>
      </c>
      <c r="B1913" s="4" t="s">
        <v>1988</v>
      </c>
      <c r="C1913" s="61" t="s">
        <v>2054</v>
      </c>
      <c r="D1913" s="54">
        <v>2917340</v>
      </c>
      <c r="E1913" s="5" t="s">
        <v>2057</v>
      </c>
      <c r="F1913" s="4" t="s">
        <v>2057</v>
      </c>
      <c r="G1913" s="54">
        <v>796</v>
      </c>
      <c r="H1913" s="54" t="s">
        <v>61</v>
      </c>
      <c r="I1913" s="59">
        <v>6</v>
      </c>
      <c r="J1913" s="54">
        <v>80439000000</v>
      </c>
      <c r="K1913" s="54" t="s">
        <v>34</v>
      </c>
      <c r="L1913" s="59">
        <v>21753.24</v>
      </c>
      <c r="M1913" s="231"/>
      <c r="N1913" s="232"/>
      <c r="O1913" s="46">
        <v>42064</v>
      </c>
      <c r="P1913" s="234"/>
      <c r="Q1913" s="234"/>
    </row>
    <row r="1914" spans="1:17" ht="38.25" x14ac:dyDescent="0.2">
      <c r="A1914" s="54">
        <v>1900</v>
      </c>
      <c r="B1914" s="4" t="s">
        <v>1988</v>
      </c>
      <c r="C1914" s="61" t="s">
        <v>2054</v>
      </c>
      <c r="D1914" s="54">
        <v>2917340</v>
      </c>
      <c r="E1914" s="5" t="s">
        <v>2059</v>
      </c>
      <c r="F1914" s="4" t="s">
        <v>2059</v>
      </c>
      <c r="G1914" s="54">
        <v>796</v>
      </c>
      <c r="H1914" s="54" t="s">
        <v>61</v>
      </c>
      <c r="I1914" s="59">
        <v>10</v>
      </c>
      <c r="J1914" s="54">
        <v>80439000000</v>
      </c>
      <c r="K1914" s="54" t="s">
        <v>34</v>
      </c>
      <c r="L1914" s="59">
        <v>15605.4</v>
      </c>
      <c r="M1914" s="231"/>
      <c r="N1914" s="232"/>
      <c r="O1914" s="46">
        <v>42064</v>
      </c>
      <c r="P1914" s="234"/>
      <c r="Q1914" s="234"/>
    </row>
    <row r="1915" spans="1:17" ht="38.25" x14ac:dyDescent="0.2">
      <c r="A1915" s="54">
        <v>1901</v>
      </c>
      <c r="B1915" s="4" t="s">
        <v>1988</v>
      </c>
      <c r="C1915" s="61" t="s">
        <v>2054</v>
      </c>
      <c r="D1915" s="54">
        <v>2917340</v>
      </c>
      <c r="E1915" s="5" t="s">
        <v>2059</v>
      </c>
      <c r="F1915" s="4" t="s">
        <v>2060</v>
      </c>
      <c r="G1915" s="54">
        <v>796</v>
      </c>
      <c r="H1915" s="54" t="s">
        <v>61</v>
      </c>
      <c r="I1915" s="59">
        <v>10</v>
      </c>
      <c r="J1915" s="54">
        <v>80439000000</v>
      </c>
      <c r="K1915" s="54" t="s">
        <v>34</v>
      </c>
      <c r="L1915" s="59">
        <v>3941</v>
      </c>
      <c r="M1915" s="231"/>
      <c r="N1915" s="232"/>
      <c r="O1915" s="46">
        <v>42064</v>
      </c>
      <c r="P1915" s="234"/>
      <c r="Q1915" s="234"/>
    </row>
    <row r="1916" spans="1:17" ht="38.25" x14ac:dyDescent="0.2">
      <c r="A1916" s="54">
        <v>1902</v>
      </c>
      <c r="B1916" s="4" t="s">
        <v>1988</v>
      </c>
      <c r="C1916" s="61" t="s">
        <v>2054</v>
      </c>
      <c r="D1916" s="54">
        <v>2917340</v>
      </c>
      <c r="E1916" s="5" t="s">
        <v>2061</v>
      </c>
      <c r="F1916" s="4" t="s">
        <v>2061</v>
      </c>
      <c r="G1916" s="54">
        <v>796</v>
      </c>
      <c r="H1916" s="54" t="s">
        <v>61</v>
      </c>
      <c r="I1916" s="59">
        <v>20</v>
      </c>
      <c r="J1916" s="54">
        <v>80439000000</v>
      </c>
      <c r="K1916" s="54" t="s">
        <v>34</v>
      </c>
      <c r="L1916" s="59">
        <v>35630.9</v>
      </c>
      <c r="M1916" s="231"/>
      <c r="N1916" s="232"/>
      <c r="O1916" s="46">
        <v>42064</v>
      </c>
      <c r="P1916" s="234"/>
      <c r="Q1916" s="234"/>
    </row>
    <row r="1917" spans="1:17" ht="38.25" x14ac:dyDescent="0.2">
      <c r="A1917" s="54">
        <v>1903</v>
      </c>
      <c r="B1917" s="4" t="s">
        <v>1988</v>
      </c>
      <c r="C1917" s="61" t="s">
        <v>573</v>
      </c>
      <c r="D1917" s="54">
        <v>2716660</v>
      </c>
      <c r="E1917" s="5" t="s">
        <v>2604</v>
      </c>
      <c r="F1917" s="4" t="s">
        <v>2605</v>
      </c>
      <c r="G1917" s="54">
        <v>796</v>
      </c>
      <c r="H1917" s="54" t="s">
        <v>61</v>
      </c>
      <c r="I1917" s="59">
        <v>10</v>
      </c>
      <c r="J1917" s="54">
        <v>80439000000</v>
      </c>
      <c r="K1917" s="54" t="s">
        <v>34</v>
      </c>
      <c r="L1917" s="59">
        <v>950.71</v>
      </c>
      <c r="M1917" s="231"/>
      <c r="N1917" s="232"/>
      <c r="O1917" s="46">
        <v>42064</v>
      </c>
      <c r="P1917" s="234"/>
      <c r="Q1917" s="234"/>
    </row>
    <row r="1918" spans="1:17" ht="38.25" x14ac:dyDescent="0.2">
      <c r="A1918" s="54">
        <v>1904</v>
      </c>
      <c r="B1918" s="4" t="s">
        <v>1988</v>
      </c>
      <c r="C1918" s="61" t="s">
        <v>573</v>
      </c>
      <c r="D1918" s="54">
        <v>2716660</v>
      </c>
      <c r="E1918" s="5" t="s">
        <v>2606</v>
      </c>
      <c r="F1918" s="4" t="s">
        <v>2605</v>
      </c>
      <c r="G1918" s="54">
        <v>796</v>
      </c>
      <c r="H1918" s="54" t="s">
        <v>61</v>
      </c>
      <c r="I1918" s="59">
        <v>25</v>
      </c>
      <c r="J1918" s="54">
        <v>80439000000</v>
      </c>
      <c r="K1918" s="54" t="s">
        <v>34</v>
      </c>
      <c r="L1918" s="59">
        <v>2445.4</v>
      </c>
      <c r="M1918" s="231"/>
      <c r="N1918" s="232"/>
      <c r="O1918" s="46">
        <v>42064</v>
      </c>
      <c r="P1918" s="234"/>
      <c r="Q1918" s="234"/>
    </row>
    <row r="1919" spans="1:17" ht="38.25" x14ac:dyDescent="0.2">
      <c r="A1919" s="54">
        <v>1905</v>
      </c>
      <c r="B1919" s="4" t="s">
        <v>1988</v>
      </c>
      <c r="C1919" s="61" t="s">
        <v>573</v>
      </c>
      <c r="D1919" s="54">
        <v>2716660</v>
      </c>
      <c r="E1919" s="5" t="s">
        <v>2607</v>
      </c>
      <c r="F1919" s="4" t="s">
        <v>2605</v>
      </c>
      <c r="G1919" s="54">
        <v>796</v>
      </c>
      <c r="H1919" s="54" t="s">
        <v>61</v>
      </c>
      <c r="I1919" s="59">
        <v>8</v>
      </c>
      <c r="J1919" s="54">
        <v>80439000000</v>
      </c>
      <c r="K1919" s="54" t="s">
        <v>34</v>
      </c>
      <c r="L1919" s="59">
        <v>1163.26</v>
      </c>
      <c r="M1919" s="231"/>
      <c r="N1919" s="232"/>
      <c r="O1919" s="46">
        <v>42064</v>
      </c>
      <c r="P1919" s="234"/>
      <c r="Q1919" s="234"/>
    </row>
    <row r="1920" spans="1:17" ht="38.25" x14ac:dyDescent="0.2">
      <c r="A1920" s="54">
        <v>1906</v>
      </c>
      <c r="B1920" s="4" t="s">
        <v>1988</v>
      </c>
      <c r="C1920" s="61" t="s">
        <v>573</v>
      </c>
      <c r="D1920" s="54">
        <v>2716660</v>
      </c>
      <c r="E1920" s="5" t="s">
        <v>2608</v>
      </c>
      <c r="F1920" s="4" t="s">
        <v>2605</v>
      </c>
      <c r="G1920" s="54">
        <v>796</v>
      </c>
      <c r="H1920" s="54" t="s">
        <v>61</v>
      </c>
      <c r="I1920" s="59">
        <v>15</v>
      </c>
      <c r="J1920" s="54">
        <v>80439000000</v>
      </c>
      <c r="K1920" s="54" t="s">
        <v>34</v>
      </c>
      <c r="L1920" s="59">
        <v>2775.95</v>
      </c>
      <c r="M1920" s="231"/>
      <c r="N1920" s="232"/>
      <c r="O1920" s="46">
        <v>42064</v>
      </c>
      <c r="P1920" s="234"/>
      <c r="Q1920" s="234"/>
    </row>
    <row r="1921" spans="1:17" ht="38.25" x14ac:dyDescent="0.2">
      <c r="A1921" s="54">
        <v>1907</v>
      </c>
      <c r="B1921" s="4" t="s">
        <v>1988</v>
      </c>
      <c r="C1921" s="61" t="s">
        <v>211</v>
      </c>
      <c r="D1921" s="54">
        <v>2912000</v>
      </c>
      <c r="E1921" s="5" t="s">
        <v>2026</v>
      </c>
      <c r="F1921" s="4" t="s">
        <v>2027</v>
      </c>
      <c r="G1921" s="54">
        <v>796</v>
      </c>
      <c r="H1921" s="54" t="s">
        <v>61</v>
      </c>
      <c r="I1921" s="59">
        <v>4</v>
      </c>
      <c r="J1921" s="54">
        <v>80439000000</v>
      </c>
      <c r="K1921" s="54" t="s">
        <v>34</v>
      </c>
      <c r="L1921" s="59">
        <v>58204.11</v>
      </c>
      <c r="M1921" s="231">
        <f>SUM(L1921:L2000)</f>
        <v>6624733.5148764886</v>
      </c>
      <c r="N1921" s="232">
        <v>42005</v>
      </c>
      <c r="O1921" s="46">
        <v>42064</v>
      </c>
      <c r="P1921" s="234" t="s">
        <v>80</v>
      </c>
      <c r="Q1921" s="234" t="s">
        <v>3642</v>
      </c>
    </row>
    <row r="1922" spans="1:17" ht="38.25" x14ac:dyDescent="0.2">
      <c r="A1922" s="54">
        <v>1908</v>
      </c>
      <c r="B1922" s="4" t="s">
        <v>1988</v>
      </c>
      <c r="C1922" s="61" t="s">
        <v>211</v>
      </c>
      <c r="D1922" s="54">
        <v>2912000</v>
      </c>
      <c r="E1922" s="5" t="s">
        <v>2028</v>
      </c>
      <c r="F1922" s="4" t="s">
        <v>2027</v>
      </c>
      <c r="G1922" s="54">
        <v>796</v>
      </c>
      <c r="H1922" s="54" t="s">
        <v>61</v>
      </c>
      <c r="I1922" s="59">
        <v>6</v>
      </c>
      <c r="J1922" s="54">
        <v>80439000000</v>
      </c>
      <c r="K1922" s="54" t="s">
        <v>34</v>
      </c>
      <c r="L1922" s="59">
        <v>47443.91</v>
      </c>
      <c r="M1922" s="231"/>
      <c r="N1922" s="232"/>
      <c r="O1922" s="46">
        <v>42064</v>
      </c>
      <c r="P1922" s="234"/>
      <c r="Q1922" s="234"/>
    </row>
    <row r="1923" spans="1:17" ht="38.25" x14ac:dyDescent="0.2">
      <c r="A1923" s="54">
        <v>1909</v>
      </c>
      <c r="B1923" s="4" t="s">
        <v>1988</v>
      </c>
      <c r="C1923" s="61" t="s">
        <v>211</v>
      </c>
      <c r="D1923" s="54">
        <v>2912000</v>
      </c>
      <c r="E1923" s="5" t="s">
        <v>2029</v>
      </c>
      <c r="F1923" s="4" t="s">
        <v>2027</v>
      </c>
      <c r="G1923" s="54">
        <v>796</v>
      </c>
      <c r="H1923" s="54" t="s">
        <v>61</v>
      </c>
      <c r="I1923" s="59">
        <v>6</v>
      </c>
      <c r="J1923" s="54">
        <v>80439000000</v>
      </c>
      <c r="K1923" s="54" t="s">
        <v>34</v>
      </c>
      <c r="L1923" s="59">
        <v>69329.47</v>
      </c>
      <c r="M1923" s="231"/>
      <c r="N1923" s="232"/>
      <c r="O1923" s="46">
        <v>42064</v>
      </c>
      <c r="P1923" s="234"/>
      <c r="Q1923" s="234"/>
    </row>
    <row r="1924" spans="1:17" ht="51" x14ac:dyDescent="0.2">
      <c r="A1924" s="54">
        <v>1910</v>
      </c>
      <c r="B1924" s="4" t="s">
        <v>1988</v>
      </c>
      <c r="C1924" s="61" t="s">
        <v>211</v>
      </c>
      <c r="D1924" s="101">
        <v>2925558</v>
      </c>
      <c r="E1924" s="5" t="s">
        <v>2030</v>
      </c>
      <c r="F1924" s="4" t="s">
        <v>2031</v>
      </c>
      <c r="G1924" s="54">
        <v>796</v>
      </c>
      <c r="H1924" s="54" t="s">
        <v>61</v>
      </c>
      <c r="I1924" s="59">
        <v>5</v>
      </c>
      <c r="J1924" s="54">
        <v>80439000000</v>
      </c>
      <c r="K1924" s="54" t="s">
        <v>34</v>
      </c>
      <c r="L1924" s="59">
        <v>747.69</v>
      </c>
      <c r="M1924" s="231"/>
      <c r="N1924" s="232"/>
      <c r="O1924" s="46">
        <v>42064</v>
      </c>
      <c r="P1924" s="234"/>
      <c r="Q1924" s="234"/>
    </row>
    <row r="1925" spans="1:17" ht="51" x14ac:dyDescent="0.2">
      <c r="A1925" s="54">
        <v>1911</v>
      </c>
      <c r="B1925" s="4" t="s">
        <v>1988</v>
      </c>
      <c r="C1925" s="61" t="s">
        <v>211</v>
      </c>
      <c r="D1925" s="101">
        <v>2925558</v>
      </c>
      <c r="E1925" s="5" t="s">
        <v>2032</v>
      </c>
      <c r="F1925" s="4" t="s">
        <v>2033</v>
      </c>
      <c r="G1925" s="54">
        <v>796</v>
      </c>
      <c r="H1925" s="54" t="s">
        <v>61</v>
      </c>
      <c r="I1925" s="59">
        <v>2</v>
      </c>
      <c r="J1925" s="54">
        <v>80439000000</v>
      </c>
      <c r="K1925" s="54" t="s">
        <v>34</v>
      </c>
      <c r="L1925" s="59">
        <v>1638.26</v>
      </c>
      <c r="M1925" s="231"/>
      <c r="N1925" s="232"/>
      <c r="O1925" s="46">
        <v>42064</v>
      </c>
      <c r="P1925" s="234"/>
      <c r="Q1925" s="234"/>
    </row>
    <row r="1926" spans="1:17" ht="51" x14ac:dyDescent="0.2">
      <c r="A1926" s="54">
        <v>1912</v>
      </c>
      <c r="B1926" s="4" t="s">
        <v>1988</v>
      </c>
      <c r="C1926" s="61" t="s">
        <v>211</v>
      </c>
      <c r="D1926" s="101">
        <v>2925558</v>
      </c>
      <c r="E1926" s="5" t="s">
        <v>2034</v>
      </c>
      <c r="F1926" s="4" t="s">
        <v>2035</v>
      </c>
      <c r="G1926" s="54">
        <v>796</v>
      </c>
      <c r="H1926" s="54" t="s">
        <v>61</v>
      </c>
      <c r="I1926" s="59">
        <v>4</v>
      </c>
      <c r="J1926" s="54">
        <v>80439000000</v>
      </c>
      <c r="K1926" s="54" t="s">
        <v>34</v>
      </c>
      <c r="L1926" s="59">
        <v>9789.7900000000009</v>
      </c>
      <c r="M1926" s="231"/>
      <c r="N1926" s="232"/>
      <c r="O1926" s="46">
        <v>42064</v>
      </c>
      <c r="P1926" s="234"/>
      <c r="Q1926" s="234"/>
    </row>
    <row r="1927" spans="1:17" ht="51" x14ac:dyDescent="0.2">
      <c r="A1927" s="54">
        <v>1913</v>
      </c>
      <c r="B1927" s="4" t="s">
        <v>1988</v>
      </c>
      <c r="C1927" s="61" t="s">
        <v>211</v>
      </c>
      <c r="D1927" s="101">
        <v>2925558</v>
      </c>
      <c r="E1927" s="5" t="s">
        <v>2036</v>
      </c>
      <c r="F1927" s="4" t="s">
        <v>2037</v>
      </c>
      <c r="G1927" s="54">
        <v>796</v>
      </c>
      <c r="H1927" s="54" t="s">
        <v>61</v>
      </c>
      <c r="I1927" s="59">
        <v>8</v>
      </c>
      <c r="J1927" s="54">
        <v>80439000000</v>
      </c>
      <c r="K1927" s="54" t="s">
        <v>34</v>
      </c>
      <c r="L1927" s="59">
        <v>21567</v>
      </c>
      <c r="M1927" s="231"/>
      <c r="N1927" s="232"/>
      <c r="O1927" s="46">
        <v>42064</v>
      </c>
      <c r="P1927" s="234"/>
      <c r="Q1927" s="234"/>
    </row>
    <row r="1928" spans="1:17" ht="51" x14ac:dyDescent="0.2">
      <c r="A1928" s="54">
        <v>1914</v>
      </c>
      <c r="B1928" s="4" t="s">
        <v>1988</v>
      </c>
      <c r="C1928" s="61" t="s">
        <v>211</v>
      </c>
      <c r="D1928" s="101">
        <v>2925558</v>
      </c>
      <c r="E1928" s="5" t="s">
        <v>2038</v>
      </c>
      <c r="F1928" s="4" t="s">
        <v>2039</v>
      </c>
      <c r="G1928" s="54">
        <v>796</v>
      </c>
      <c r="H1928" s="54" t="s">
        <v>61</v>
      </c>
      <c r="I1928" s="59">
        <v>8</v>
      </c>
      <c r="J1928" s="54">
        <v>80439000000</v>
      </c>
      <c r="K1928" s="54" t="s">
        <v>34</v>
      </c>
      <c r="L1928" s="59">
        <v>24961.360000000001</v>
      </c>
      <c r="M1928" s="231"/>
      <c r="N1928" s="232"/>
      <c r="O1928" s="46">
        <v>42064</v>
      </c>
      <c r="P1928" s="234"/>
      <c r="Q1928" s="234"/>
    </row>
    <row r="1929" spans="1:17" ht="51" x14ac:dyDescent="0.2">
      <c r="A1929" s="54">
        <v>1915</v>
      </c>
      <c r="B1929" s="4" t="s">
        <v>1988</v>
      </c>
      <c r="C1929" s="61" t="s">
        <v>211</v>
      </c>
      <c r="D1929" s="101">
        <v>2925558</v>
      </c>
      <c r="E1929" s="5" t="s">
        <v>2040</v>
      </c>
      <c r="F1929" s="4" t="s">
        <v>2041</v>
      </c>
      <c r="G1929" s="54">
        <v>796</v>
      </c>
      <c r="H1929" s="54" t="s">
        <v>61</v>
      </c>
      <c r="I1929" s="59">
        <v>4</v>
      </c>
      <c r="J1929" s="54">
        <v>80439000000</v>
      </c>
      <c r="K1929" s="54" t="s">
        <v>34</v>
      </c>
      <c r="L1929" s="59">
        <v>15543.4</v>
      </c>
      <c r="M1929" s="231"/>
      <c r="N1929" s="232"/>
      <c r="O1929" s="46">
        <v>42064</v>
      </c>
      <c r="P1929" s="234"/>
      <c r="Q1929" s="234"/>
    </row>
    <row r="1930" spans="1:17" ht="38.25" x14ac:dyDescent="0.2">
      <c r="A1930" s="54">
        <v>1916</v>
      </c>
      <c r="B1930" s="4" t="s">
        <v>1988</v>
      </c>
      <c r="C1930" s="61" t="s">
        <v>211</v>
      </c>
      <c r="D1930" s="101">
        <v>2925558</v>
      </c>
      <c r="E1930" s="5" t="s">
        <v>2030</v>
      </c>
      <c r="F1930" s="4" t="s">
        <v>2354</v>
      </c>
      <c r="G1930" s="54">
        <v>796</v>
      </c>
      <c r="H1930" s="54" t="s">
        <v>61</v>
      </c>
      <c r="I1930" s="59">
        <v>31</v>
      </c>
      <c r="J1930" s="54">
        <v>80439000000</v>
      </c>
      <c r="K1930" s="54" t="s">
        <v>34</v>
      </c>
      <c r="L1930" s="59">
        <v>4635.6673735875002</v>
      </c>
      <c r="M1930" s="231"/>
      <c r="N1930" s="232"/>
      <c r="O1930" s="46" t="s">
        <v>3657</v>
      </c>
      <c r="P1930" s="234"/>
      <c r="Q1930" s="234"/>
    </row>
    <row r="1931" spans="1:17" ht="38.25" x14ac:dyDescent="0.2">
      <c r="A1931" s="54">
        <v>1917</v>
      </c>
      <c r="B1931" s="4" t="s">
        <v>1988</v>
      </c>
      <c r="C1931" s="61" t="s">
        <v>211</v>
      </c>
      <c r="D1931" s="101">
        <v>2925558</v>
      </c>
      <c r="E1931" s="5" t="s">
        <v>2032</v>
      </c>
      <c r="F1931" s="4" t="s">
        <v>2354</v>
      </c>
      <c r="G1931" s="54">
        <v>796</v>
      </c>
      <c r="H1931" s="54" t="s">
        <v>61</v>
      </c>
      <c r="I1931" s="59">
        <v>18</v>
      </c>
      <c r="J1931" s="54">
        <v>80439000000</v>
      </c>
      <c r="K1931" s="54" t="s">
        <v>34</v>
      </c>
      <c r="L1931" s="59">
        <v>3593.8952147250002</v>
      </c>
      <c r="M1931" s="231"/>
      <c r="N1931" s="232"/>
      <c r="O1931" s="46" t="s">
        <v>3657</v>
      </c>
      <c r="P1931" s="234"/>
      <c r="Q1931" s="234"/>
    </row>
    <row r="1932" spans="1:17" ht="76.5" x14ac:dyDescent="0.2">
      <c r="A1932" s="54">
        <v>1918</v>
      </c>
      <c r="B1932" s="4" t="s">
        <v>1988</v>
      </c>
      <c r="C1932" s="61" t="s">
        <v>211</v>
      </c>
      <c r="D1932" s="101">
        <v>2925558</v>
      </c>
      <c r="E1932" s="5" t="s">
        <v>2355</v>
      </c>
      <c r="F1932" s="4" t="s">
        <v>2356</v>
      </c>
      <c r="G1932" s="54">
        <v>796</v>
      </c>
      <c r="H1932" s="54" t="s">
        <v>61</v>
      </c>
      <c r="I1932" s="59">
        <v>4</v>
      </c>
      <c r="J1932" s="54">
        <v>80439000000</v>
      </c>
      <c r="K1932" s="54" t="s">
        <v>34</v>
      </c>
      <c r="L1932" s="59">
        <v>5195.7502210499997</v>
      </c>
      <c r="M1932" s="231"/>
      <c r="N1932" s="232"/>
      <c r="O1932" s="46" t="s">
        <v>3657</v>
      </c>
      <c r="P1932" s="234"/>
      <c r="Q1932" s="234"/>
    </row>
    <row r="1933" spans="1:17" ht="76.5" x14ac:dyDescent="0.2">
      <c r="A1933" s="54">
        <v>1919</v>
      </c>
      <c r="B1933" s="4" t="s">
        <v>1988</v>
      </c>
      <c r="C1933" s="61" t="s">
        <v>211</v>
      </c>
      <c r="D1933" s="101">
        <v>2925558</v>
      </c>
      <c r="E1933" s="5" t="s">
        <v>2357</v>
      </c>
      <c r="F1933" s="4" t="s">
        <v>2358</v>
      </c>
      <c r="G1933" s="54">
        <v>796</v>
      </c>
      <c r="H1933" s="54" t="s">
        <v>61</v>
      </c>
      <c r="I1933" s="59">
        <v>2</v>
      </c>
      <c r="J1933" s="54">
        <v>80439000000</v>
      </c>
      <c r="K1933" s="54" t="s">
        <v>34</v>
      </c>
      <c r="L1933" s="59">
        <v>3173.9924657142851</v>
      </c>
      <c r="M1933" s="231"/>
      <c r="N1933" s="232"/>
      <c r="O1933" s="46" t="s">
        <v>3657</v>
      </c>
      <c r="P1933" s="234"/>
      <c r="Q1933" s="234"/>
    </row>
    <row r="1934" spans="1:17" ht="38.25" x14ac:dyDescent="0.2">
      <c r="A1934" s="54">
        <v>1920</v>
      </c>
      <c r="B1934" s="4" t="s">
        <v>1988</v>
      </c>
      <c r="C1934" s="61" t="s">
        <v>211</v>
      </c>
      <c r="D1934" s="101">
        <v>2925558</v>
      </c>
      <c r="E1934" s="5" t="s">
        <v>2359</v>
      </c>
      <c r="F1934" s="4" t="s">
        <v>2360</v>
      </c>
      <c r="G1934" s="54">
        <v>796</v>
      </c>
      <c r="H1934" s="54" t="s">
        <v>61</v>
      </c>
      <c r="I1934" s="59">
        <v>2</v>
      </c>
      <c r="J1934" s="54">
        <v>80439000000</v>
      </c>
      <c r="K1934" s="54" t="s">
        <v>34</v>
      </c>
      <c r="L1934" s="59">
        <v>25292.162619999999</v>
      </c>
      <c r="M1934" s="231"/>
      <c r="N1934" s="232"/>
      <c r="O1934" s="46" t="s">
        <v>3657</v>
      </c>
      <c r="P1934" s="234"/>
      <c r="Q1934" s="234"/>
    </row>
    <row r="1935" spans="1:17" ht="38.25" x14ac:dyDescent="0.2">
      <c r="A1935" s="54">
        <v>1921</v>
      </c>
      <c r="B1935" s="4" t="s">
        <v>1988</v>
      </c>
      <c r="C1935" s="61" t="s">
        <v>211</v>
      </c>
      <c r="D1935" s="101">
        <v>2925558</v>
      </c>
      <c r="E1935" s="5" t="s">
        <v>2361</v>
      </c>
      <c r="F1935" s="4" t="s">
        <v>2360</v>
      </c>
      <c r="G1935" s="54">
        <v>796</v>
      </c>
      <c r="H1935" s="54" t="s">
        <v>61</v>
      </c>
      <c r="I1935" s="59">
        <v>6</v>
      </c>
      <c r="J1935" s="54">
        <v>80439000000</v>
      </c>
      <c r="K1935" s="54" t="s">
        <v>34</v>
      </c>
      <c r="L1935" s="59">
        <v>86037.015599999999</v>
      </c>
      <c r="M1935" s="231"/>
      <c r="N1935" s="232"/>
      <c r="O1935" s="46" t="s">
        <v>3657</v>
      </c>
      <c r="P1935" s="234"/>
      <c r="Q1935" s="234"/>
    </row>
    <row r="1936" spans="1:17" ht="38.25" x14ac:dyDescent="0.2">
      <c r="A1936" s="54">
        <v>1922</v>
      </c>
      <c r="B1936" s="4" t="s">
        <v>1988</v>
      </c>
      <c r="C1936" s="61" t="s">
        <v>211</v>
      </c>
      <c r="D1936" s="101">
        <v>2925558</v>
      </c>
      <c r="E1936" s="5" t="s">
        <v>2362</v>
      </c>
      <c r="F1936" s="4" t="s">
        <v>2360</v>
      </c>
      <c r="G1936" s="54">
        <v>796</v>
      </c>
      <c r="H1936" s="54" t="s">
        <v>61</v>
      </c>
      <c r="I1936" s="59">
        <v>4</v>
      </c>
      <c r="J1936" s="54">
        <v>80439000000</v>
      </c>
      <c r="K1936" s="54" t="s">
        <v>34</v>
      </c>
      <c r="L1936" s="59">
        <v>79938.170799999978</v>
      </c>
      <c r="M1936" s="231"/>
      <c r="N1936" s="232"/>
      <c r="O1936" s="46" t="s">
        <v>3657</v>
      </c>
      <c r="P1936" s="234"/>
      <c r="Q1936" s="234"/>
    </row>
    <row r="1937" spans="1:17" ht="38.25" x14ac:dyDescent="0.2">
      <c r="A1937" s="54">
        <v>1923</v>
      </c>
      <c r="B1937" s="4" t="s">
        <v>1988</v>
      </c>
      <c r="C1937" s="61" t="s">
        <v>211</v>
      </c>
      <c r="D1937" s="101">
        <v>2925558</v>
      </c>
      <c r="E1937" s="5" t="s">
        <v>2363</v>
      </c>
      <c r="F1937" s="4" t="s">
        <v>2364</v>
      </c>
      <c r="G1937" s="54">
        <v>796</v>
      </c>
      <c r="H1937" s="54" t="s">
        <v>61</v>
      </c>
      <c r="I1937" s="59">
        <v>10</v>
      </c>
      <c r="J1937" s="54">
        <v>80439000000</v>
      </c>
      <c r="K1937" s="54" t="s">
        <v>34</v>
      </c>
      <c r="L1937" s="59">
        <v>44411.488949999992</v>
      </c>
      <c r="M1937" s="231"/>
      <c r="N1937" s="232"/>
      <c r="O1937" s="46" t="s">
        <v>3657</v>
      </c>
      <c r="P1937" s="234"/>
      <c r="Q1937" s="234"/>
    </row>
    <row r="1938" spans="1:17" ht="38.25" x14ac:dyDescent="0.2">
      <c r="A1938" s="54">
        <v>1924</v>
      </c>
      <c r="B1938" s="4" t="s">
        <v>1988</v>
      </c>
      <c r="C1938" s="61" t="s">
        <v>211</v>
      </c>
      <c r="D1938" s="101">
        <v>2925558</v>
      </c>
      <c r="E1938" s="5" t="s">
        <v>2365</v>
      </c>
      <c r="F1938" s="4" t="s">
        <v>2364</v>
      </c>
      <c r="G1938" s="54">
        <v>796</v>
      </c>
      <c r="H1938" s="54" t="s">
        <v>61</v>
      </c>
      <c r="I1938" s="59">
        <v>20</v>
      </c>
      <c r="J1938" s="54">
        <v>80439000000</v>
      </c>
      <c r="K1938" s="54" t="s">
        <v>34</v>
      </c>
      <c r="L1938" s="59">
        <v>123578.93766818182</v>
      </c>
      <c r="M1938" s="231"/>
      <c r="N1938" s="232"/>
      <c r="O1938" s="46">
        <v>42095</v>
      </c>
      <c r="P1938" s="234"/>
      <c r="Q1938" s="234"/>
    </row>
    <row r="1939" spans="1:17" ht="38.25" x14ac:dyDescent="0.2">
      <c r="A1939" s="54">
        <v>1925</v>
      </c>
      <c r="B1939" s="4" t="s">
        <v>1988</v>
      </c>
      <c r="C1939" s="61" t="s">
        <v>211</v>
      </c>
      <c r="D1939" s="101">
        <v>2925558</v>
      </c>
      <c r="E1939" s="5" t="s">
        <v>2366</v>
      </c>
      <c r="F1939" s="4" t="s">
        <v>2354</v>
      </c>
      <c r="G1939" s="54">
        <v>796</v>
      </c>
      <c r="H1939" s="54" t="s">
        <v>61</v>
      </c>
      <c r="I1939" s="59">
        <v>15</v>
      </c>
      <c r="J1939" s="54">
        <v>80439000000</v>
      </c>
      <c r="K1939" s="54" t="s">
        <v>34</v>
      </c>
      <c r="L1939" s="59">
        <v>3727.3545509999999</v>
      </c>
      <c r="M1939" s="231"/>
      <c r="N1939" s="232"/>
      <c r="O1939" s="46">
        <v>42095</v>
      </c>
      <c r="P1939" s="234"/>
      <c r="Q1939" s="234"/>
    </row>
    <row r="1940" spans="1:17" ht="38.25" x14ac:dyDescent="0.2">
      <c r="A1940" s="54">
        <v>1926</v>
      </c>
      <c r="B1940" s="4" t="s">
        <v>1988</v>
      </c>
      <c r="C1940" s="61" t="s">
        <v>211</v>
      </c>
      <c r="D1940" s="101">
        <v>2925558</v>
      </c>
      <c r="E1940" s="5" t="s">
        <v>2367</v>
      </c>
      <c r="F1940" s="4" t="s">
        <v>2368</v>
      </c>
      <c r="G1940" s="54">
        <v>796</v>
      </c>
      <c r="H1940" s="54" t="s">
        <v>61</v>
      </c>
      <c r="I1940" s="59">
        <v>6</v>
      </c>
      <c r="J1940" s="54">
        <v>80439000000</v>
      </c>
      <c r="K1940" s="54" t="s">
        <v>34</v>
      </c>
      <c r="L1940" s="59">
        <v>537626.25981683994</v>
      </c>
      <c r="M1940" s="231"/>
      <c r="N1940" s="232"/>
      <c r="O1940" s="46" t="s">
        <v>3657</v>
      </c>
      <c r="P1940" s="234"/>
      <c r="Q1940" s="234"/>
    </row>
    <row r="1941" spans="1:17" ht="38.25" x14ac:dyDescent="0.2">
      <c r="A1941" s="54">
        <v>1927</v>
      </c>
      <c r="B1941" s="4" t="s">
        <v>1988</v>
      </c>
      <c r="C1941" s="61" t="s">
        <v>211</v>
      </c>
      <c r="D1941" s="101">
        <v>2925558</v>
      </c>
      <c r="E1941" s="5" t="s">
        <v>2367</v>
      </c>
      <c r="F1941" s="4" t="s">
        <v>2369</v>
      </c>
      <c r="G1941" s="54">
        <v>796</v>
      </c>
      <c r="H1941" s="54" t="s">
        <v>61</v>
      </c>
      <c r="I1941" s="59">
        <v>10</v>
      </c>
      <c r="J1941" s="54">
        <v>80439000000</v>
      </c>
      <c r="K1941" s="54" t="s">
        <v>34</v>
      </c>
      <c r="L1941" s="59">
        <v>379794.05583299999</v>
      </c>
      <c r="M1941" s="231"/>
      <c r="N1941" s="232"/>
      <c r="O1941" s="46" t="s">
        <v>3657</v>
      </c>
      <c r="P1941" s="234"/>
      <c r="Q1941" s="234"/>
    </row>
    <row r="1942" spans="1:17" ht="38.25" x14ac:dyDescent="0.2">
      <c r="A1942" s="54">
        <v>1928</v>
      </c>
      <c r="B1942" s="4" t="s">
        <v>1988</v>
      </c>
      <c r="C1942" s="61" t="s">
        <v>211</v>
      </c>
      <c r="D1942" s="101">
        <v>2925558</v>
      </c>
      <c r="E1942" s="5" t="s">
        <v>2367</v>
      </c>
      <c r="F1942" s="4" t="s">
        <v>2370</v>
      </c>
      <c r="G1942" s="54">
        <v>796</v>
      </c>
      <c r="H1942" s="54" t="s">
        <v>61</v>
      </c>
      <c r="I1942" s="59">
        <v>6</v>
      </c>
      <c r="J1942" s="54">
        <v>80439000000</v>
      </c>
      <c r="K1942" s="54" t="s">
        <v>34</v>
      </c>
      <c r="L1942" s="59">
        <v>320694.30975563999</v>
      </c>
      <c r="M1942" s="231"/>
      <c r="N1942" s="232"/>
      <c r="O1942" s="46" t="s">
        <v>3657</v>
      </c>
      <c r="P1942" s="234"/>
      <c r="Q1942" s="234"/>
    </row>
    <row r="1943" spans="1:17" ht="38.25" x14ac:dyDescent="0.2">
      <c r="A1943" s="54">
        <v>1929</v>
      </c>
      <c r="B1943" s="4" t="s">
        <v>1988</v>
      </c>
      <c r="C1943" s="61" t="s">
        <v>211</v>
      </c>
      <c r="D1943" s="101">
        <v>2925558</v>
      </c>
      <c r="E1943" s="5" t="s">
        <v>2367</v>
      </c>
      <c r="F1943" s="4" t="s">
        <v>2371</v>
      </c>
      <c r="G1943" s="54">
        <v>796</v>
      </c>
      <c r="H1943" s="54" t="s">
        <v>61</v>
      </c>
      <c r="I1943" s="59">
        <v>8</v>
      </c>
      <c r="J1943" s="54">
        <v>80439000000</v>
      </c>
      <c r="K1943" s="54" t="s">
        <v>34</v>
      </c>
      <c r="L1943" s="59">
        <v>476151.28349479992</v>
      </c>
      <c r="M1943" s="231"/>
      <c r="N1943" s="232"/>
      <c r="O1943" s="46" t="s">
        <v>3657</v>
      </c>
      <c r="P1943" s="234"/>
      <c r="Q1943" s="234"/>
    </row>
    <row r="1944" spans="1:17" ht="51" x14ac:dyDescent="0.2">
      <c r="A1944" s="54">
        <v>1930</v>
      </c>
      <c r="B1944" s="4" t="s">
        <v>1988</v>
      </c>
      <c r="C1944" s="61" t="s">
        <v>211</v>
      </c>
      <c r="D1944" s="54">
        <v>2912000</v>
      </c>
      <c r="E1944" s="5" t="s">
        <v>2380</v>
      </c>
      <c r="F1944" s="4" t="s">
        <v>2381</v>
      </c>
      <c r="G1944" s="54">
        <v>796</v>
      </c>
      <c r="H1944" s="54" t="s">
        <v>61</v>
      </c>
      <c r="I1944" s="59">
        <v>2</v>
      </c>
      <c r="J1944" s="54">
        <v>80439000000</v>
      </c>
      <c r="K1944" s="54" t="s">
        <v>34</v>
      </c>
      <c r="L1944" s="59">
        <v>16260.900427100001</v>
      </c>
      <c r="M1944" s="231"/>
      <c r="N1944" s="232"/>
      <c r="O1944" s="46" t="s">
        <v>3657</v>
      </c>
      <c r="P1944" s="234"/>
      <c r="Q1944" s="234"/>
    </row>
    <row r="1945" spans="1:17" ht="38.25" x14ac:dyDescent="0.2">
      <c r="A1945" s="54">
        <v>1931</v>
      </c>
      <c r="B1945" s="4" t="s">
        <v>1988</v>
      </c>
      <c r="C1945" s="61" t="s">
        <v>211</v>
      </c>
      <c r="D1945" s="54">
        <v>2912000</v>
      </c>
      <c r="E1945" s="5" t="s">
        <v>2382</v>
      </c>
      <c r="F1945" s="4" t="s">
        <v>2383</v>
      </c>
      <c r="G1945" s="54">
        <v>796</v>
      </c>
      <c r="H1945" s="54" t="s">
        <v>61</v>
      </c>
      <c r="I1945" s="59">
        <v>12</v>
      </c>
      <c r="J1945" s="54">
        <v>80439000000</v>
      </c>
      <c r="K1945" s="54" t="s">
        <v>34</v>
      </c>
      <c r="L1945" s="59">
        <v>143621.9467074</v>
      </c>
      <c r="M1945" s="231"/>
      <c r="N1945" s="232"/>
      <c r="O1945" s="46" t="s">
        <v>3657</v>
      </c>
      <c r="P1945" s="234"/>
      <c r="Q1945" s="234"/>
    </row>
    <row r="1946" spans="1:17" ht="51" x14ac:dyDescent="0.2">
      <c r="A1946" s="54">
        <v>1932</v>
      </c>
      <c r="B1946" s="4" t="s">
        <v>1988</v>
      </c>
      <c r="C1946" s="61" t="s">
        <v>211</v>
      </c>
      <c r="D1946" s="54">
        <v>2912000</v>
      </c>
      <c r="E1946" s="5" t="s">
        <v>2384</v>
      </c>
      <c r="F1946" s="4" t="s">
        <v>2385</v>
      </c>
      <c r="G1946" s="54">
        <v>796</v>
      </c>
      <c r="H1946" s="54" t="s">
        <v>61</v>
      </c>
      <c r="I1946" s="59">
        <v>10</v>
      </c>
      <c r="J1946" s="54">
        <v>80439000000</v>
      </c>
      <c r="K1946" s="54" t="s">
        <v>34</v>
      </c>
      <c r="L1946" s="59">
        <v>960976.49357924995</v>
      </c>
      <c r="M1946" s="231"/>
      <c r="N1946" s="232"/>
      <c r="O1946" s="46" t="s">
        <v>3657</v>
      </c>
      <c r="P1946" s="234"/>
      <c r="Q1946" s="234"/>
    </row>
    <row r="1947" spans="1:17" ht="51" x14ac:dyDescent="0.2">
      <c r="A1947" s="54">
        <v>1933</v>
      </c>
      <c r="B1947" s="4" t="s">
        <v>1988</v>
      </c>
      <c r="C1947" s="61" t="s">
        <v>211</v>
      </c>
      <c r="D1947" s="54">
        <v>2912000</v>
      </c>
      <c r="E1947" s="5" t="s">
        <v>2386</v>
      </c>
      <c r="F1947" s="4" t="s">
        <v>2387</v>
      </c>
      <c r="G1947" s="54">
        <v>796</v>
      </c>
      <c r="H1947" s="54" t="s">
        <v>61</v>
      </c>
      <c r="I1947" s="59">
        <v>12</v>
      </c>
      <c r="J1947" s="54">
        <v>80439000000</v>
      </c>
      <c r="K1947" s="54" t="s">
        <v>34</v>
      </c>
      <c r="L1947" s="59">
        <v>73426.409337300007</v>
      </c>
      <c r="M1947" s="231"/>
      <c r="N1947" s="232"/>
      <c r="O1947" s="46" t="s">
        <v>3657</v>
      </c>
      <c r="P1947" s="234"/>
      <c r="Q1947" s="234"/>
    </row>
    <row r="1948" spans="1:17" ht="38.25" x14ac:dyDescent="0.2">
      <c r="A1948" s="54">
        <v>1934</v>
      </c>
      <c r="B1948" s="4" t="s">
        <v>1988</v>
      </c>
      <c r="C1948" s="61" t="s">
        <v>211</v>
      </c>
      <c r="D1948" s="54">
        <v>2912000</v>
      </c>
      <c r="E1948" s="5" t="s">
        <v>2388</v>
      </c>
      <c r="F1948" s="4" t="s">
        <v>2389</v>
      </c>
      <c r="G1948" s="54">
        <v>796</v>
      </c>
      <c r="H1948" s="54" t="s">
        <v>61</v>
      </c>
      <c r="I1948" s="59">
        <v>12</v>
      </c>
      <c r="J1948" s="54">
        <v>80439000000</v>
      </c>
      <c r="K1948" s="54" t="s">
        <v>34</v>
      </c>
      <c r="L1948" s="59">
        <v>114397.13046089999</v>
      </c>
      <c r="M1948" s="231"/>
      <c r="N1948" s="232"/>
      <c r="O1948" s="46" t="s">
        <v>3657</v>
      </c>
      <c r="P1948" s="234"/>
      <c r="Q1948" s="234"/>
    </row>
    <row r="1949" spans="1:17" ht="38.25" x14ac:dyDescent="0.2">
      <c r="A1949" s="54">
        <v>1935</v>
      </c>
      <c r="B1949" s="4" t="s">
        <v>1988</v>
      </c>
      <c r="C1949" s="61" t="s">
        <v>211</v>
      </c>
      <c r="D1949" s="54">
        <v>2912000</v>
      </c>
      <c r="E1949" s="5" t="s">
        <v>2527</v>
      </c>
      <c r="F1949" s="4" t="s">
        <v>2528</v>
      </c>
      <c r="G1949" s="54">
        <v>796</v>
      </c>
      <c r="H1949" s="54" t="s">
        <v>61</v>
      </c>
      <c r="I1949" s="59">
        <v>15</v>
      </c>
      <c r="J1949" s="54">
        <v>80439000000</v>
      </c>
      <c r="K1949" s="54" t="s">
        <v>34</v>
      </c>
      <c r="L1949" s="59">
        <v>9418.68</v>
      </c>
      <c r="M1949" s="231"/>
      <c r="N1949" s="232"/>
      <c r="O1949" s="46" t="s">
        <v>788</v>
      </c>
      <c r="P1949" s="234"/>
      <c r="Q1949" s="234"/>
    </row>
    <row r="1950" spans="1:17" ht="38.25" x14ac:dyDescent="0.2">
      <c r="A1950" s="54">
        <v>1936</v>
      </c>
      <c r="B1950" s="4" t="s">
        <v>1988</v>
      </c>
      <c r="C1950" s="61" t="s">
        <v>211</v>
      </c>
      <c r="D1950" s="54">
        <v>2912000</v>
      </c>
      <c r="E1950" s="5" t="s">
        <v>2527</v>
      </c>
      <c r="F1950" s="4" t="s">
        <v>2529</v>
      </c>
      <c r="G1950" s="54">
        <v>796</v>
      </c>
      <c r="H1950" s="54" t="s">
        <v>61</v>
      </c>
      <c r="I1950" s="59">
        <v>10</v>
      </c>
      <c r="J1950" s="54">
        <v>80439000000</v>
      </c>
      <c r="K1950" s="54" t="s">
        <v>34</v>
      </c>
      <c r="L1950" s="59">
        <v>1538.62</v>
      </c>
      <c r="M1950" s="231"/>
      <c r="N1950" s="232"/>
      <c r="O1950" s="46" t="s">
        <v>788</v>
      </c>
      <c r="P1950" s="234"/>
      <c r="Q1950" s="234"/>
    </row>
    <row r="1951" spans="1:17" ht="38.25" x14ac:dyDescent="0.2">
      <c r="A1951" s="54">
        <v>1937</v>
      </c>
      <c r="B1951" s="4" t="s">
        <v>1988</v>
      </c>
      <c r="C1951" s="61" t="s">
        <v>211</v>
      </c>
      <c r="D1951" s="54">
        <v>2912000</v>
      </c>
      <c r="E1951" s="5" t="s">
        <v>2527</v>
      </c>
      <c r="F1951" s="4" t="s">
        <v>2530</v>
      </c>
      <c r="G1951" s="54">
        <v>796</v>
      </c>
      <c r="H1951" s="54" t="s">
        <v>61</v>
      </c>
      <c r="I1951" s="59">
        <v>15</v>
      </c>
      <c r="J1951" s="54">
        <v>80439000000</v>
      </c>
      <c r="K1951" s="54" t="s">
        <v>34</v>
      </c>
      <c r="L1951" s="59">
        <v>1334</v>
      </c>
      <c r="M1951" s="231"/>
      <c r="N1951" s="232"/>
      <c r="O1951" s="46" t="s">
        <v>788</v>
      </c>
      <c r="P1951" s="234"/>
      <c r="Q1951" s="234"/>
    </row>
    <row r="1952" spans="1:17" ht="38.25" x14ac:dyDescent="0.2">
      <c r="A1952" s="54">
        <v>1938</v>
      </c>
      <c r="B1952" s="4" t="s">
        <v>1988</v>
      </c>
      <c r="C1952" s="61" t="s">
        <v>211</v>
      </c>
      <c r="D1952" s="54">
        <v>2912000</v>
      </c>
      <c r="E1952" s="5" t="s">
        <v>2527</v>
      </c>
      <c r="F1952" s="4" t="s">
        <v>2531</v>
      </c>
      <c r="G1952" s="54">
        <v>796</v>
      </c>
      <c r="H1952" s="54" t="s">
        <v>61</v>
      </c>
      <c r="I1952" s="59">
        <v>15</v>
      </c>
      <c r="J1952" s="54">
        <v>80439000000</v>
      </c>
      <c r="K1952" s="54" t="s">
        <v>34</v>
      </c>
      <c r="L1952" s="59">
        <v>6892.06</v>
      </c>
      <c r="M1952" s="231"/>
      <c r="N1952" s="232"/>
      <c r="O1952" s="46" t="s">
        <v>788</v>
      </c>
      <c r="P1952" s="234"/>
      <c r="Q1952" s="234"/>
    </row>
    <row r="1953" spans="1:17" ht="38.25" x14ac:dyDescent="0.2">
      <c r="A1953" s="54">
        <v>1939</v>
      </c>
      <c r="B1953" s="4" t="s">
        <v>1988</v>
      </c>
      <c r="C1953" s="61" t="s">
        <v>211</v>
      </c>
      <c r="D1953" s="54">
        <v>2912300</v>
      </c>
      <c r="E1953" s="5" t="s">
        <v>2030</v>
      </c>
      <c r="F1953" s="4" t="s">
        <v>2582</v>
      </c>
      <c r="G1953" s="54">
        <v>796</v>
      </c>
      <c r="H1953" s="54" t="s">
        <v>61</v>
      </c>
      <c r="I1953" s="59">
        <v>20</v>
      </c>
      <c r="J1953" s="54">
        <v>80439000000</v>
      </c>
      <c r="K1953" s="54" t="s">
        <v>34</v>
      </c>
      <c r="L1953" s="59">
        <v>2046.6</v>
      </c>
      <c r="M1953" s="231"/>
      <c r="N1953" s="232"/>
      <c r="O1953" s="46" t="s">
        <v>156</v>
      </c>
      <c r="P1953" s="234"/>
      <c r="Q1953" s="234"/>
    </row>
    <row r="1954" spans="1:17" ht="38.25" x14ac:dyDescent="0.2">
      <c r="A1954" s="54">
        <v>1940</v>
      </c>
      <c r="B1954" s="4" t="s">
        <v>1988</v>
      </c>
      <c r="C1954" s="61" t="s">
        <v>211</v>
      </c>
      <c r="D1954" s="54">
        <v>2912300</v>
      </c>
      <c r="E1954" s="5" t="s">
        <v>2030</v>
      </c>
      <c r="F1954" s="4" t="s">
        <v>2582</v>
      </c>
      <c r="G1954" s="54">
        <v>796</v>
      </c>
      <c r="H1954" s="54" t="s">
        <v>61</v>
      </c>
      <c r="I1954" s="59" t="s">
        <v>2583</v>
      </c>
      <c r="J1954" s="54">
        <v>80439000000</v>
      </c>
      <c r="K1954" s="54" t="s">
        <v>34</v>
      </c>
      <c r="L1954" s="59">
        <v>1534.95</v>
      </c>
      <c r="M1954" s="231"/>
      <c r="N1954" s="232"/>
      <c r="O1954" s="46">
        <v>42217</v>
      </c>
      <c r="P1954" s="234"/>
      <c r="Q1954" s="234"/>
    </row>
    <row r="1955" spans="1:17" ht="38.25" x14ac:dyDescent="0.2">
      <c r="A1955" s="54">
        <v>1941</v>
      </c>
      <c r="B1955" s="4" t="s">
        <v>1988</v>
      </c>
      <c r="C1955" s="61" t="s">
        <v>211</v>
      </c>
      <c r="D1955" s="54">
        <v>2912300</v>
      </c>
      <c r="E1955" s="5" t="s">
        <v>2032</v>
      </c>
      <c r="F1955" s="4" t="s">
        <v>2582</v>
      </c>
      <c r="G1955" s="54">
        <v>796</v>
      </c>
      <c r="H1955" s="54" t="s">
        <v>61</v>
      </c>
      <c r="I1955" s="59" t="s">
        <v>833</v>
      </c>
      <c r="J1955" s="54">
        <v>80439000000</v>
      </c>
      <c r="K1955" s="54" t="s">
        <v>34</v>
      </c>
      <c r="L1955" s="59">
        <v>1361.5</v>
      </c>
      <c r="M1955" s="231"/>
      <c r="N1955" s="232"/>
      <c r="O1955" s="46" t="s">
        <v>156</v>
      </c>
      <c r="P1955" s="234"/>
      <c r="Q1955" s="234"/>
    </row>
    <row r="1956" spans="1:17" ht="38.25" x14ac:dyDescent="0.2">
      <c r="A1956" s="54">
        <v>1942</v>
      </c>
      <c r="B1956" s="4" t="s">
        <v>1988</v>
      </c>
      <c r="C1956" s="61" t="s">
        <v>211</v>
      </c>
      <c r="D1956" s="54">
        <v>2912300</v>
      </c>
      <c r="E1956" s="5" t="s">
        <v>2032</v>
      </c>
      <c r="F1956" s="4" t="s">
        <v>2582</v>
      </c>
      <c r="G1956" s="54">
        <v>796</v>
      </c>
      <c r="H1956" s="54" t="s">
        <v>61</v>
      </c>
      <c r="I1956" s="59" t="s">
        <v>833</v>
      </c>
      <c r="J1956" s="54">
        <v>80439000000</v>
      </c>
      <c r="K1956" s="54" t="s">
        <v>34</v>
      </c>
      <c r="L1956" s="59">
        <v>1361.5</v>
      </c>
      <c r="M1956" s="231"/>
      <c r="N1956" s="232"/>
      <c r="O1956" s="46">
        <v>42217</v>
      </c>
      <c r="P1956" s="234"/>
      <c r="Q1956" s="234"/>
    </row>
    <row r="1957" spans="1:17" ht="38.25" x14ac:dyDescent="0.2">
      <c r="A1957" s="54">
        <v>1943</v>
      </c>
      <c r="B1957" s="4" t="s">
        <v>1988</v>
      </c>
      <c r="C1957" s="61" t="s">
        <v>211</v>
      </c>
      <c r="D1957" s="54">
        <v>2912300</v>
      </c>
      <c r="E1957" s="5" t="s">
        <v>2584</v>
      </c>
      <c r="F1957" s="4" t="s">
        <v>2582</v>
      </c>
      <c r="G1957" s="54">
        <v>796</v>
      </c>
      <c r="H1957" s="54" t="s">
        <v>61</v>
      </c>
      <c r="I1957" s="59" t="s">
        <v>865</v>
      </c>
      <c r="J1957" s="54">
        <v>80439000000</v>
      </c>
      <c r="K1957" s="54" t="s">
        <v>34</v>
      </c>
      <c r="L1957" s="59">
        <v>1251.48</v>
      </c>
      <c r="M1957" s="231"/>
      <c r="N1957" s="232"/>
      <c r="O1957" s="46" t="s">
        <v>156</v>
      </c>
      <c r="P1957" s="234"/>
      <c r="Q1957" s="234"/>
    </row>
    <row r="1958" spans="1:17" ht="38.25" x14ac:dyDescent="0.2">
      <c r="A1958" s="54">
        <v>1944</v>
      </c>
      <c r="B1958" s="4" t="s">
        <v>1988</v>
      </c>
      <c r="C1958" s="61" t="s">
        <v>211</v>
      </c>
      <c r="D1958" s="54">
        <v>2912300</v>
      </c>
      <c r="E1958" s="5" t="s">
        <v>2584</v>
      </c>
      <c r="F1958" s="4" t="s">
        <v>2582</v>
      </c>
      <c r="G1958" s="54">
        <v>796</v>
      </c>
      <c r="H1958" s="54" t="s">
        <v>61</v>
      </c>
      <c r="I1958" s="59" t="s">
        <v>865</v>
      </c>
      <c r="J1958" s="54">
        <v>80439000000</v>
      </c>
      <c r="K1958" s="54" t="s">
        <v>34</v>
      </c>
      <c r="L1958" s="59">
        <v>1251.48</v>
      </c>
      <c r="M1958" s="231"/>
      <c r="N1958" s="232"/>
      <c r="O1958" s="46">
        <v>42217</v>
      </c>
      <c r="P1958" s="234"/>
      <c r="Q1958" s="234"/>
    </row>
    <row r="1959" spans="1:17" ht="38.25" x14ac:dyDescent="0.2">
      <c r="A1959" s="54">
        <v>1945</v>
      </c>
      <c r="B1959" s="4" t="s">
        <v>1988</v>
      </c>
      <c r="C1959" s="61" t="s">
        <v>211</v>
      </c>
      <c r="D1959" s="54">
        <v>2912000</v>
      </c>
      <c r="E1959" s="5" t="s">
        <v>2647</v>
      </c>
      <c r="F1959" s="4" t="s">
        <v>2648</v>
      </c>
      <c r="G1959" s="54">
        <v>796</v>
      </c>
      <c r="H1959" s="54" t="s">
        <v>61</v>
      </c>
      <c r="I1959" s="59">
        <v>1</v>
      </c>
      <c r="J1959" s="54">
        <v>80439000000</v>
      </c>
      <c r="K1959" s="54" t="s">
        <v>34</v>
      </c>
      <c r="L1959" s="59">
        <v>30482.880000000001</v>
      </c>
      <c r="M1959" s="231"/>
      <c r="N1959" s="232"/>
      <c r="O1959" s="46">
        <v>42217</v>
      </c>
      <c r="P1959" s="234"/>
      <c r="Q1959" s="234"/>
    </row>
    <row r="1960" spans="1:17" ht="38.25" x14ac:dyDescent="0.2">
      <c r="A1960" s="54">
        <v>1946</v>
      </c>
      <c r="B1960" s="4" t="s">
        <v>1988</v>
      </c>
      <c r="C1960" s="61" t="s">
        <v>211</v>
      </c>
      <c r="D1960" s="54">
        <v>2912000</v>
      </c>
      <c r="E1960" s="5" t="s">
        <v>2649</v>
      </c>
      <c r="F1960" s="4" t="s">
        <v>2648</v>
      </c>
      <c r="G1960" s="54">
        <v>796</v>
      </c>
      <c r="H1960" s="54" t="s">
        <v>61</v>
      </c>
      <c r="I1960" s="59">
        <v>1</v>
      </c>
      <c r="J1960" s="54">
        <v>80439000000</v>
      </c>
      <c r="K1960" s="54" t="s">
        <v>34</v>
      </c>
      <c r="L1960" s="59">
        <v>32788.74</v>
      </c>
      <c r="M1960" s="231"/>
      <c r="N1960" s="232"/>
      <c r="O1960" s="46" t="s">
        <v>156</v>
      </c>
      <c r="P1960" s="234"/>
      <c r="Q1960" s="234"/>
    </row>
    <row r="1961" spans="1:17" ht="38.25" x14ac:dyDescent="0.2">
      <c r="A1961" s="54">
        <v>1947</v>
      </c>
      <c r="B1961" s="4" t="s">
        <v>1988</v>
      </c>
      <c r="C1961" s="61" t="s">
        <v>211</v>
      </c>
      <c r="D1961" s="54">
        <v>2912000</v>
      </c>
      <c r="E1961" s="5" t="s">
        <v>2649</v>
      </c>
      <c r="F1961" s="4" t="s">
        <v>2648</v>
      </c>
      <c r="G1961" s="54">
        <v>796</v>
      </c>
      <c r="H1961" s="54" t="s">
        <v>61</v>
      </c>
      <c r="I1961" s="59">
        <v>1</v>
      </c>
      <c r="J1961" s="54">
        <v>80439000000</v>
      </c>
      <c r="K1961" s="54" t="s">
        <v>34</v>
      </c>
      <c r="L1961" s="59">
        <v>32788.74</v>
      </c>
      <c r="M1961" s="231"/>
      <c r="N1961" s="232"/>
      <c r="O1961" s="46">
        <v>42217</v>
      </c>
      <c r="P1961" s="234"/>
      <c r="Q1961" s="234"/>
    </row>
    <row r="1962" spans="1:17" ht="38.25" x14ac:dyDescent="0.2">
      <c r="A1962" s="54">
        <v>1948</v>
      </c>
      <c r="B1962" s="4" t="s">
        <v>1988</v>
      </c>
      <c r="C1962" s="61" t="s">
        <v>211</v>
      </c>
      <c r="D1962" s="54">
        <v>2912000</v>
      </c>
      <c r="E1962" s="5" t="s">
        <v>2650</v>
      </c>
      <c r="F1962" s="4" t="s">
        <v>2648</v>
      </c>
      <c r="G1962" s="54">
        <v>796</v>
      </c>
      <c r="H1962" s="54" t="s">
        <v>61</v>
      </c>
      <c r="I1962" s="59">
        <v>1</v>
      </c>
      <c r="J1962" s="54">
        <v>80439000000</v>
      </c>
      <c r="K1962" s="54" t="s">
        <v>34</v>
      </c>
      <c r="L1962" s="59">
        <v>39112.67</v>
      </c>
      <c r="M1962" s="231"/>
      <c r="N1962" s="232"/>
      <c r="O1962" s="46" t="s">
        <v>156</v>
      </c>
      <c r="P1962" s="234"/>
      <c r="Q1962" s="234"/>
    </row>
    <row r="1963" spans="1:17" ht="38.25" x14ac:dyDescent="0.2">
      <c r="A1963" s="54">
        <v>1949</v>
      </c>
      <c r="B1963" s="4" t="s">
        <v>1988</v>
      </c>
      <c r="C1963" s="61" t="s">
        <v>211</v>
      </c>
      <c r="D1963" s="54">
        <v>2912000</v>
      </c>
      <c r="E1963" s="5" t="s">
        <v>2650</v>
      </c>
      <c r="F1963" s="4" t="s">
        <v>2648</v>
      </c>
      <c r="G1963" s="54">
        <v>796</v>
      </c>
      <c r="H1963" s="54" t="s">
        <v>61</v>
      </c>
      <c r="I1963" s="59">
        <v>1</v>
      </c>
      <c r="J1963" s="54">
        <v>80439000000</v>
      </c>
      <c r="K1963" s="54" t="s">
        <v>34</v>
      </c>
      <c r="L1963" s="59">
        <v>39112.67</v>
      </c>
      <c r="M1963" s="231"/>
      <c r="N1963" s="232"/>
      <c r="O1963" s="46">
        <v>42217</v>
      </c>
      <c r="P1963" s="234"/>
      <c r="Q1963" s="234"/>
    </row>
    <row r="1964" spans="1:17" ht="38.25" x14ac:dyDescent="0.2">
      <c r="A1964" s="54">
        <v>1950</v>
      </c>
      <c r="B1964" s="4" t="s">
        <v>1988</v>
      </c>
      <c r="C1964" s="61" t="s">
        <v>211</v>
      </c>
      <c r="D1964" s="54">
        <v>2912000</v>
      </c>
      <c r="E1964" s="5" t="s">
        <v>2651</v>
      </c>
      <c r="F1964" s="4" t="s">
        <v>2648</v>
      </c>
      <c r="G1964" s="54">
        <v>796</v>
      </c>
      <c r="H1964" s="54" t="s">
        <v>61</v>
      </c>
      <c r="I1964" s="59">
        <v>1</v>
      </c>
      <c r="J1964" s="54">
        <v>80439000000</v>
      </c>
      <c r="K1964" s="54" t="s">
        <v>34</v>
      </c>
      <c r="L1964" s="59">
        <v>21098.9</v>
      </c>
      <c r="M1964" s="231"/>
      <c r="N1964" s="232"/>
      <c r="O1964" s="46" t="s">
        <v>156</v>
      </c>
      <c r="P1964" s="234"/>
      <c r="Q1964" s="234"/>
    </row>
    <row r="1965" spans="1:17" ht="38.25" x14ac:dyDescent="0.2">
      <c r="A1965" s="54">
        <v>1951</v>
      </c>
      <c r="B1965" s="4" t="s">
        <v>1988</v>
      </c>
      <c r="C1965" s="61" t="s">
        <v>211</v>
      </c>
      <c r="D1965" s="54">
        <v>2912000</v>
      </c>
      <c r="E1965" s="5" t="s">
        <v>2651</v>
      </c>
      <c r="F1965" s="4" t="s">
        <v>2648</v>
      </c>
      <c r="G1965" s="54">
        <v>796</v>
      </c>
      <c r="H1965" s="54" t="s">
        <v>61</v>
      </c>
      <c r="I1965" s="59">
        <v>1</v>
      </c>
      <c r="J1965" s="54">
        <v>80439000000</v>
      </c>
      <c r="K1965" s="54" t="s">
        <v>34</v>
      </c>
      <c r="L1965" s="59">
        <v>21098.9</v>
      </c>
      <c r="M1965" s="231"/>
      <c r="N1965" s="232"/>
      <c r="O1965" s="46">
        <v>42217</v>
      </c>
      <c r="P1965" s="234"/>
      <c r="Q1965" s="234"/>
    </row>
    <row r="1966" spans="1:17" ht="38.25" x14ac:dyDescent="0.2">
      <c r="A1966" s="54">
        <v>1952</v>
      </c>
      <c r="B1966" s="4" t="s">
        <v>1988</v>
      </c>
      <c r="C1966" s="61" t="s">
        <v>211</v>
      </c>
      <c r="D1966" s="54">
        <v>2912000</v>
      </c>
      <c r="E1966" s="5" t="s">
        <v>2652</v>
      </c>
      <c r="F1966" s="4" t="s">
        <v>2648</v>
      </c>
      <c r="G1966" s="54">
        <v>796</v>
      </c>
      <c r="H1966" s="54" t="s">
        <v>61</v>
      </c>
      <c r="I1966" s="59">
        <v>1</v>
      </c>
      <c r="J1966" s="54">
        <v>80439000000</v>
      </c>
      <c r="K1966" s="54" t="s">
        <v>34</v>
      </c>
      <c r="L1966" s="59">
        <v>22680.23</v>
      </c>
      <c r="M1966" s="231"/>
      <c r="N1966" s="232"/>
      <c r="O1966" s="46" t="s">
        <v>156</v>
      </c>
      <c r="P1966" s="234"/>
      <c r="Q1966" s="234"/>
    </row>
    <row r="1967" spans="1:17" ht="38.25" x14ac:dyDescent="0.2">
      <c r="A1967" s="54">
        <v>1953</v>
      </c>
      <c r="B1967" s="4" t="s">
        <v>1988</v>
      </c>
      <c r="C1967" s="61" t="s">
        <v>211</v>
      </c>
      <c r="D1967" s="54">
        <v>2912000</v>
      </c>
      <c r="E1967" s="5" t="s">
        <v>2652</v>
      </c>
      <c r="F1967" s="4" t="s">
        <v>2648</v>
      </c>
      <c r="G1967" s="54">
        <v>796</v>
      </c>
      <c r="H1967" s="54" t="s">
        <v>61</v>
      </c>
      <c r="I1967" s="59">
        <v>1</v>
      </c>
      <c r="J1967" s="54">
        <v>80439000000</v>
      </c>
      <c r="K1967" s="54" t="s">
        <v>34</v>
      </c>
      <c r="L1967" s="59">
        <v>22680.23</v>
      </c>
      <c r="M1967" s="231"/>
      <c r="N1967" s="232"/>
      <c r="O1967" s="46">
        <v>42217</v>
      </c>
      <c r="P1967" s="234"/>
      <c r="Q1967" s="234"/>
    </row>
    <row r="1968" spans="1:17" ht="38.25" x14ac:dyDescent="0.2">
      <c r="A1968" s="54">
        <v>1954</v>
      </c>
      <c r="B1968" s="4" t="s">
        <v>1988</v>
      </c>
      <c r="C1968" s="61" t="s">
        <v>211</v>
      </c>
      <c r="D1968" s="54">
        <v>2912000</v>
      </c>
      <c r="E1968" s="5" t="s">
        <v>2653</v>
      </c>
      <c r="F1968" s="4" t="s">
        <v>2648</v>
      </c>
      <c r="G1968" s="54">
        <v>796</v>
      </c>
      <c r="H1968" s="54" t="s">
        <v>61</v>
      </c>
      <c r="I1968" s="59">
        <v>1</v>
      </c>
      <c r="J1968" s="54">
        <v>80439000000</v>
      </c>
      <c r="K1968" s="54" t="s">
        <v>34</v>
      </c>
      <c r="L1968" s="59">
        <v>29690.67</v>
      </c>
      <c r="M1968" s="231"/>
      <c r="N1968" s="232"/>
      <c r="O1968" s="46" t="s">
        <v>156</v>
      </c>
      <c r="P1968" s="234"/>
      <c r="Q1968" s="234"/>
    </row>
    <row r="1969" spans="1:17" ht="38.25" x14ac:dyDescent="0.2">
      <c r="A1969" s="54">
        <v>1955</v>
      </c>
      <c r="B1969" s="4" t="s">
        <v>1988</v>
      </c>
      <c r="C1969" s="61" t="s">
        <v>211</v>
      </c>
      <c r="D1969" s="54">
        <v>2912000</v>
      </c>
      <c r="E1969" s="5" t="s">
        <v>2653</v>
      </c>
      <c r="F1969" s="4" t="s">
        <v>2648</v>
      </c>
      <c r="G1969" s="54">
        <v>796</v>
      </c>
      <c r="H1969" s="54" t="s">
        <v>61</v>
      </c>
      <c r="I1969" s="59">
        <v>1</v>
      </c>
      <c r="J1969" s="54">
        <v>80439000000</v>
      </c>
      <c r="K1969" s="54" t="s">
        <v>34</v>
      </c>
      <c r="L1969" s="59">
        <v>29690.67</v>
      </c>
      <c r="M1969" s="231"/>
      <c r="N1969" s="232"/>
      <c r="O1969" s="46">
        <v>42217</v>
      </c>
      <c r="P1969" s="234"/>
      <c r="Q1969" s="234"/>
    </row>
    <row r="1970" spans="1:17" ht="38.25" x14ac:dyDescent="0.2">
      <c r="A1970" s="54">
        <v>1956</v>
      </c>
      <c r="B1970" s="4" t="s">
        <v>1988</v>
      </c>
      <c r="C1970" s="61" t="s">
        <v>211</v>
      </c>
      <c r="D1970" s="54">
        <v>2912000</v>
      </c>
      <c r="E1970" s="5" t="s">
        <v>2654</v>
      </c>
      <c r="F1970" s="4" t="s">
        <v>2648</v>
      </c>
      <c r="G1970" s="54">
        <v>796</v>
      </c>
      <c r="H1970" s="54" t="s">
        <v>61</v>
      </c>
      <c r="I1970" s="59">
        <v>1</v>
      </c>
      <c r="J1970" s="54">
        <v>80439000000</v>
      </c>
      <c r="K1970" s="54" t="s">
        <v>34</v>
      </c>
      <c r="L1970" s="59">
        <v>133086.62</v>
      </c>
      <c r="M1970" s="231"/>
      <c r="N1970" s="232"/>
      <c r="O1970" s="46" t="s">
        <v>156</v>
      </c>
      <c r="P1970" s="234"/>
      <c r="Q1970" s="234"/>
    </row>
    <row r="1971" spans="1:17" ht="38.25" x14ac:dyDescent="0.2">
      <c r="A1971" s="54">
        <v>1957</v>
      </c>
      <c r="B1971" s="4" t="s">
        <v>1988</v>
      </c>
      <c r="C1971" s="61" t="s">
        <v>211</v>
      </c>
      <c r="D1971" s="54">
        <v>2912000</v>
      </c>
      <c r="E1971" s="5" t="s">
        <v>2655</v>
      </c>
      <c r="F1971" s="4" t="s">
        <v>2648</v>
      </c>
      <c r="G1971" s="54">
        <v>796</v>
      </c>
      <c r="H1971" s="54" t="s">
        <v>61</v>
      </c>
      <c r="I1971" s="59">
        <v>1</v>
      </c>
      <c r="J1971" s="54">
        <v>80439000000</v>
      </c>
      <c r="K1971" s="54" t="s">
        <v>34</v>
      </c>
      <c r="L1971" s="59">
        <v>162841.35</v>
      </c>
      <c r="M1971" s="231"/>
      <c r="N1971" s="232"/>
      <c r="O1971" s="46" t="s">
        <v>156</v>
      </c>
      <c r="P1971" s="234"/>
      <c r="Q1971" s="234"/>
    </row>
    <row r="1972" spans="1:17" ht="38.25" x14ac:dyDescent="0.2">
      <c r="A1972" s="54">
        <v>1958</v>
      </c>
      <c r="B1972" s="4" t="s">
        <v>1988</v>
      </c>
      <c r="C1972" s="61" t="s">
        <v>211</v>
      </c>
      <c r="D1972" s="54">
        <v>2912000</v>
      </c>
      <c r="E1972" s="5" t="s">
        <v>2656</v>
      </c>
      <c r="F1972" s="4" t="s">
        <v>2648</v>
      </c>
      <c r="G1972" s="54">
        <v>796</v>
      </c>
      <c r="H1972" s="54" t="s">
        <v>61</v>
      </c>
      <c r="I1972" s="59">
        <v>1</v>
      </c>
      <c r="J1972" s="54">
        <v>80439000000</v>
      </c>
      <c r="K1972" s="54" t="s">
        <v>34</v>
      </c>
      <c r="L1972" s="59">
        <v>189081.38</v>
      </c>
      <c r="M1972" s="231"/>
      <c r="N1972" s="232"/>
      <c r="O1972" s="46" t="s">
        <v>156</v>
      </c>
      <c r="P1972" s="234"/>
      <c r="Q1972" s="234"/>
    </row>
    <row r="1973" spans="1:17" ht="38.25" x14ac:dyDescent="0.2">
      <c r="A1973" s="54">
        <v>1959</v>
      </c>
      <c r="B1973" s="4" t="s">
        <v>1988</v>
      </c>
      <c r="C1973" s="61" t="s">
        <v>211</v>
      </c>
      <c r="D1973" s="54">
        <v>2912000</v>
      </c>
      <c r="E1973" s="5" t="s">
        <v>2657</v>
      </c>
      <c r="F1973" s="4" t="s">
        <v>2648</v>
      </c>
      <c r="G1973" s="54">
        <v>796</v>
      </c>
      <c r="H1973" s="54" t="s">
        <v>61</v>
      </c>
      <c r="I1973" s="59">
        <v>1</v>
      </c>
      <c r="J1973" s="54">
        <v>80439000000</v>
      </c>
      <c r="K1973" s="54" t="s">
        <v>34</v>
      </c>
      <c r="L1973" s="59">
        <v>38350.120000000003</v>
      </c>
      <c r="M1973" s="231"/>
      <c r="N1973" s="232"/>
      <c r="O1973" s="46" t="s">
        <v>156</v>
      </c>
      <c r="P1973" s="234"/>
      <c r="Q1973" s="234"/>
    </row>
    <row r="1974" spans="1:17" ht="38.25" x14ac:dyDescent="0.2">
      <c r="A1974" s="54">
        <v>1960</v>
      </c>
      <c r="B1974" s="4" t="s">
        <v>1988</v>
      </c>
      <c r="C1974" s="61" t="s">
        <v>211</v>
      </c>
      <c r="D1974" s="54">
        <v>2912000</v>
      </c>
      <c r="E1974" s="5" t="s">
        <v>2658</v>
      </c>
      <c r="F1974" s="4" t="s">
        <v>2648</v>
      </c>
      <c r="G1974" s="54">
        <v>796</v>
      </c>
      <c r="H1974" s="54" t="s">
        <v>61</v>
      </c>
      <c r="I1974" s="59">
        <v>1</v>
      </c>
      <c r="J1974" s="54">
        <v>80439000000</v>
      </c>
      <c r="K1974" s="54" t="s">
        <v>34</v>
      </c>
      <c r="L1974" s="59">
        <v>43875.29</v>
      </c>
      <c r="M1974" s="231"/>
      <c r="N1974" s="232"/>
      <c r="O1974" s="46" t="s">
        <v>156</v>
      </c>
      <c r="P1974" s="234"/>
      <c r="Q1974" s="234"/>
    </row>
    <row r="1975" spans="1:17" ht="38.25" x14ac:dyDescent="0.2">
      <c r="A1975" s="54">
        <v>1961</v>
      </c>
      <c r="B1975" s="4" t="s">
        <v>1988</v>
      </c>
      <c r="C1975" s="61" t="s">
        <v>211</v>
      </c>
      <c r="D1975" s="54">
        <v>2912000</v>
      </c>
      <c r="E1975" s="5" t="s">
        <v>2659</v>
      </c>
      <c r="F1975" s="4" t="s">
        <v>2648</v>
      </c>
      <c r="G1975" s="54">
        <v>796</v>
      </c>
      <c r="H1975" s="54" t="s">
        <v>61</v>
      </c>
      <c r="I1975" s="59">
        <v>1</v>
      </c>
      <c r="J1975" s="54">
        <v>80439000000</v>
      </c>
      <c r="K1975" s="54" t="s">
        <v>34</v>
      </c>
      <c r="L1975" s="59">
        <v>49399.360000000001</v>
      </c>
      <c r="M1975" s="231"/>
      <c r="N1975" s="232"/>
      <c r="O1975" s="46" t="s">
        <v>156</v>
      </c>
      <c r="P1975" s="234"/>
      <c r="Q1975" s="234"/>
    </row>
    <row r="1976" spans="1:17" ht="38.25" x14ac:dyDescent="0.2">
      <c r="A1976" s="54">
        <v>1962</v>
      </c>
      <c r="B1976" s="4" t="s">
        <v>1988</v>
      </c>
      <c r="C1976" s="61" t="s">
        <v>211</v>
      </c>
      <c r="D1976" s="54">
        <v>2912000</v>
      </c>
      <c r="E1976" s="5" t="s">
        <v>2660</v>
      </c>
      <c r="F1976" s="4" t="s">
        <v>2648</v>
      </c>
      <c r="G1976" s="54">
        <v>796</v>
      </c>
      <c r="H1976" s="54" t="s">
        <v>61</v>
      </c>
      <c r="I1976" s="59">
        <v>1</v>
      </c>
      <c r="J1976" s="54">
        <v>80439000000</v>
      </c>
      <c r="K1976" s="54" t="s">
        <v>34</v>
      </c>
      <c r="L1976" s="59">
        <v>78160.429999999993</v>
      </c>
      <c r="M1976" s="231"/>
      <c r="N1976" s="232"/>
      <c r="O1976" s="46" t="s">
        <v>156</v>
      </c>
      <c r="P1976" s="234"/>
      <c r="Q1976" s="234"/>
    </row>
    <row r="1977" spans="1:17" ht="38.25" x14ac:dyDescent="0.2">
      <c r="A1977" s="54">
        <v>1963</v>
      </c>
      <c r="B1977" s="4" t="s">
        <v>1988</v>
      </c>
      <c r="C1977" s="61" t="s">
        <v>211</v>
      </c>
      <c r="D1977" s="54">
        <v>2912000</v>
      </c>
      <c r="E1977" s="5" t="s">
        <v>2661</v>
      </c>
      <c r="F1977" s="4" t="s">
        <v>2648</v>
      </c>
      <c r="G1977" s="54">
        <v>796</v>
      </c>
      <c r="H1977" s="54" t="s">
        <v>61</v>
      </c>
      <c r="I1977" s="59">
        <v>1</v>
      </c>
      <c r="J1977" s="54">
        <v>80439000000</v>
      </c>
      <c r="K1977" s="54" t="s">
        <v>34</v>
      </c>
      <c r="L1977" s="59">
        <v>99052.09</v>
      </c>
      <c r="M1977" s="231"/>
      <c r="N1977" s="232"/>
      <c r="O1977" s="46" t="s">
        <v>156</v>
      </c>
      <c r="P1977" s="234"/>
      <c r="Q1977" s="234"/>
    </row>
    <row r="1978" spans="1:17" ht="38.25" x14ac:dyDescent="0.2">
      <c r="A1978" s="54">
        <v>1964</v>
      </c>
      <c r="B1978" s="4" t="s">
        <v>1988</v>
      </c>
      <c r="C1978" s="61" t="s">
        <v>211</v>
      </c>
      <c r="D1978" s="54">
        <v>2912000</v>
      </c>
      <c r="E1978" s="5" t="s">
        <v>2662</v>
      </c>
      <c r="F1978" s="4" t="s">
        <v>2648</v>
      </c>
      <c r="G1978" s="54">
        <v>796</v>
      </c>
      <c r="H1978" s="54" t="s">
        <v>61</v>
      </c>
      <c r="I1978" s="59">
        <v>1</v>
      </c>
      <c r="J1978" s="54">
        <v>80439000000</v>
      </c>
      <c r="K1978" s="54" t="s">
        <v>34</v>
      </c>
      <c r="L1978" s="59">
        <v>162841.35</v>
      </c>
      <c r="M1978" s="231"/>
      <c r="N1978" s="232"/>
      <c r="O1978" s="46" t="s">
        <v>156</v>
      </c>
      <c r="P1978" s="234"/>
      <c r="Q1978" s="234"/>
    </row>
    <row r="1979" spans="1:17" ht="38.25" x14ac:dyDescent="0.2">
      <c r="A1979" s="54">
        <v>1965</v>
      </c>
      <c r="B1979" s="4" t="s">
        <v>1988</v>
      </c>
      <c r="C1979" s="61" t="s">
        <v>211</v>
      </c>
      <c r="D1979" s="54">
        <v>2912000</v>
      </c>
      <c r="E1979" s="5" t="s">
        <v>2663</v>
      </c>
      <c r="F1979" s="4" t="s">
        <v>2648</v>
      </c>
      <c r="G1979" s="54">
        <v>796</v>
      </c>
      <c r="H1979" s="54" t="s">
        <v>61</v>
      </c>
      <c r="I1979" s="59">
        <v>2</v>
      </c>
      <c r="J1979" s="54">
        <v>80439000000</v>
      </c>
      <c r="K1979" s="54" t="s">
        <v>34</v>
      </c>
      <c r="L1979" s="59">
        <v>46239.360000000001</v>
      </c>
      <c r="M1979" s="231"/>
      <c r="N1979" s="232"/>
      <c r="O1979" s="46" t="s">
        <v>156</v>
      </c>
      <c r="P1979" s="234"/>
      <c r="Q1979" s="234"/>
    </row>
    <row r="1980" spans="1:17" ht="38.25" x14ac:dyDescent="0.2">
      <c r="A1980" s="54">
        <v>1966</v>
      </c>
      <c r="B1980" s="4" t="s">
        <v>1988</v>
      </c>
      <c r="C1980" s="61" t="s">
        <v>211</v>
      </c>
      <c r="D1980" s="54">
        <v>2912000</v>
      </c>
      <c r="E1980" s="5" t="s">
        <v>2664</v>
      </c>
      <c r="F1980" s="4" t="s">
        <v>2648</v>
      </c>
      <c r="G1980" s="54">
        <v>796</v>
      </c>
      <c r="H1980" s="54" t="s">
        <v>61</v>
      </c>
      <c r="I1980" s="59">
        <v>1</v>
      </c>
      <c r="J1980" s="54">
        <v>80439000000</v>
      </c>
      <c r="K1980" s="54" t="s">
        <v>34</v>
      </c>
      <c r="L1980" s="59">
        <v>189081.38</v>
      </c>
      <c r="M1980" s="231"/>
      <c r="N1980" s="232"/>
      <c r="O1980" s="46" t="s">
        <v>156</v>
      </c>
      <c r="P1980" s="234"/>
      <c r="Q1980" s="234"/>
    </row>
    <row r="1981" spans="1:17" ht="38.25" x14ac:dyDescent="0.2">
      <c r="A1981" s="54">
        <v>1967</v>
      </c>
      <c r="B1981" s="4" t="s">
        <v>1988</v>
      </c>
      <c r="C1981" s="61" t="s">
        <v>211</v>
      </c>
      <c r="D1981" s="54">
        <v>2912000</v>
      </c>
      <c r="E1981" s="5" t="s">
        <v>2665</v>
      </c>
      <c r="F1981" s="4" t="s">
        <v>2648</v>
      </c>
      <c r="G1981" s="54">
        <v>796</v>
      </c>
      <c r="H1981" s="54" t="s">
        <v>61</v>
      </c>
      <c r="I1981" s="59">
        <v>2</v>
      </c>
      <c r="J1981" s="54">
        <v>80439000000</v>
      </c>
      <c r="K1981" s="54" t="s">
        <v>34</v>
      </c>
      <c r="L1981" s="59">
        <v>50931.16</v>
      </c>
      <c r="M1981" s="231"/>
      <c r="N1981" s="232"/>
      <c r="O1981" s="46" t="s">
        <v>156</v>
      </c>
      <c r="P1981" s="234"/>
      <c r="Q1981" s="234"/>
    </row>
    <row r="1982" spans="1:17" ht="38.25" x14ac:dyDescent="0.2">
      <c r="A1982" s="54">
        <v>1968</v>
      </c>
      <c r="B1982" s="4" t="s">
        <v>1988</v>
      </c>
      <c r="C1982" s="61" t="s">
        <v>211</v>
      </c>
      <c r="D1982" s="54">
        <v>2912000</v>
      </c>
      <c r="E1982" s="5" t="s">
        <v>2666</v>
      </c>
      <c r="F1982" s="4" t="s">
        <v>2648</v>
      </c>
      <c r="G1982" s="54">
        <v>796</v>
      </c>
      <c r="H1982" s="54" t="s">
        <v>61</v>
      </c>
      <c r="I1982" s="59">
        <v>2</v>
      </c>
      <c r="J1982" s="54">
        <v>80439000000</v>
      </c>
      <c r="K1982" s="54" t="s">
        <v>34</v>
      </c>
      <c r="L1982" s="59">
        <v>70463.97</v>
      </c>
      <c r="M1982" s="231"/>
      <c r="N1982" s="232"/>
      <c r="O1982" s="46" t="s">
        <v>156</v>
      </c>
      <c r="P1982" s="234"/>
      <c r="Q1982" s="234"/>
    </row>
    <row r="1983" spans="1:17" ht="38.25" x14ac:dyDescent="0.2">
      <c r="A1983" s="54">
        <v>1969</v>
      </c>
      <c r="B1983" s="4" t="s">
        <v>1988</v>
      </c>
      <c r="C1983" s="61" t="s">
        <v>211</v>
      </c>
      <c r="D1983" s="54">
        <v>2912000</v>
      </c>
      <c r="E1983" s="5" t="s">
        <v>2667</v>
      </c>
      <c r="F1983" s="4" t="s">
        <v>2648</v>
      </c>
      <c r="G1983" s="54">
        <v>796</v>
      </c>
      <c r="H1983" s="54" t="s">
        <v>61</v>
      </c>
      <c r="I1983" s="59">
        <v>1</v>
      </c>
      <c r="J1983" s="54">
        <v>80439000000</v>
      </c>
      <c r="K1983" s="54" t="s">
        <v>34</v>
      </c>
      <c r="L1983" s="59">
        <v>38350.120000000003</v>
      </c>
      <c r="M1983" s="231"/>
      <c r="N1983" s="232"/>
      <c r="O1983" s="46" t="s">
        <v>156</v>
      </c>
      <c r="P1983" s="234"/>
      <c r="Q1983" s="234"/>
    </row>
    <row r="1984" spans="1:17" ht="38.25" x14ac:dyDescent="0.2">
      <c r="A1984" s="54">
        <v>1970</v>
      </c>
      <c r="B1984" s="4" t="s">
        <v>1988</v>
      </c>
      <c r="C1984" s="61" t="s">
        <v>211</v>
      </c>
      <c r="D1984" s="54">
        <v>2912000</v>
      </c>
      <c r="E1984" s="5" t="s">
        <v>2668</v>
      </c>
      <c r="F1984" s="4" t="s">
        <v>2648</v>
      </c>
      <c r="G1984" s="54">
        <v>796</v>
      </c>
      <c r="H1984" s="54" t="s">
        <v>61</v>
      </c>
      <c r="I1984" s="59">
        <v>2</v>
      </c>
      <c r="J1984" s="54">
        <v>80439000000</v>
      </c>
      <c r="K1984" s="54" t="s">
        <v>34</v>
      </c>
      <c r="L1984" s="59">
        <v>87750.57</v>
      </c>
      <c r="M1984" s="231"/>
      <c r="N1984" s="232"/>
      <c r="O1984" s="46" t="s">
        <v>156</v>
      </c>
      <c r="P1984" s="234"/>
      <c r="Q1984" s="234"/>
    </row>
    <row r="1985" spans="1:17" ht="38.25" x14ac:dyDescent="0.2">
      <c r="A1985" s="54">
        <v>1971</v>
      </c>
      <c r="B1985" s="4" t="s">
        <v>1988</v>
      </c>
      <c r="C1985" s="61" t="s">
        <v>211</v>
      </c>
      <c r="D1985" s="54">
        <v>2912000</v>
      </c>
      <c r="E1985" s="5" t="s">
        <v>2669</v>
      </c>
      <c r="F1985" s="4" t="s">
        <v>2648</v>
      </c>
      <c r="G1985" s="54">
        <v>796</v>
      </c>
      <c r="H1985" s="54" t="s">
        <v>61</v>
      </c>
      <c r="I1985" s="59">
        <v>2</v>
      </c>
      <c r="J1985" s="54">
        <v>80439000000</v>
      </c>
      <c r="K1985" s="54" t="s">
        <v>34</v>
      </c>
      <c r="L1985" s="59">
        <v>98798.71</v>
      </c>
      <c r="M1985" s="231"/>
      <c r="N1985" s="232"/>
      <c r="O1985" s="46" t="s">
        <v>156</v>
      </c>
      <c r="P1985" s="234"/>
      <c r="Q1985" s="234"/>
    </row>
    <row r="1986" spans="1:17" ht="38.25" x14ac:dyDescent="0.2">
      <c r="A1986" s="54">
        <v>1972</v>
      </c>
      <c r="B1986" s="4" t="s">
        <v>1988</v>
      </c>
      <c r="C1986" s="61" t="s">
        <v>211</v>
      </c>
      <c r="D1986" s="54">
        <v>2912000</v>
      </c>
      <c r="E1986" s="5" t="s">
        <v>2670</v>
      </c>
      <c r="F1986" s="4" t="s">
        <v>2648</v>
      </c>
      <c r="G1986" s="54">
        <v>796</v>
      </c>
      <c r="H1986" s="54" t="s">
        <v>61</v>
      </c>
      <c r="I1986" s="59">
        <v>2</v>
      </c>
      <c r="J1986" s="54">
        <v>80439000000</v>
      </c>
      <c r="K1986" s="54" t="s">
        <v>34</v>
      </c>
      <c r="L1986" s="59">
        <v>156320.85999999999</v>
      </c>
      <c r="M1986" s="231"/>
      <c r="N1986" s="232"/>
      <c r="O1986" s="46" t="s">
        <v>156</v>
      </c>
      <c r="P1986" s="234"/>
      <c r="Q1986" s="234"/>
    </row>
    <row r="1987" spans="1:17" ht="38.25" x14ac:dyDescent="0.2">
      <c r="A1987" s="54">
        <v>1973</v>
      </c>
      <c r="B1987" s="4" t="s">
        <v>1988</v>
      </c>
      <c r="C1987" s="61" t="s">
        <v>211</v>
      </c>
      <c r="D1987" s="54">
        <v>2912000</v>
      </c>
      <c r="E1987" s="5" t="s">
        <v>2671</v>
      </c>
      <c r="F1987" s="4" t="s">
        <v>2648</v>
      </c>
      <c r="G1987" s="54">
        <v>796</v>
      </c>
      <c r="H1987" s="54" t="s">
        <v>61</v>
      </c>
      <c r="I1987" s="59">
        <v>2</v>
      </c>
      <c r="J1987" s="54">
        <v>80439000000</v>
      </c>
      <c r="K1987" s="54" t="s">
        <v>34</v>
      </c>
      <c r="L1987" s="59">
        <v>198104.18</v>
      </c>
      <c r="M1987" s="231"/>
      <c r="N1987" s="232"/>
      <c r="O1987" s="46" t="s">
        <v>156</v>
      </c>
      <c r="P1987" s="234"/>
      <c r="Q1987" s="234"/>
    </row>
    <row r="1988" spans="1:17" ht="38.25" x14ac:dyDescent="0.2">
      <c r="A1988" s="54">
        <v>1974</v>
      </c>
      <c r="B1988" s="4" t="s">
        <v>1988</v>
      </c>
      <c r="C1988" s="61" t="s">
        <v>211</v>
      </c>
      <c r="D1988" s="54">
        <v>2912000</v>
      </c>
      <c r="E1988" s="5" t="s">
        <v>2672</v>
      </c>
      <c r="F1988" s="4" t="s">
        <v>2648</v>
      </c>
      <c r="G1988" s="54">
        <v>796</v>
      </c>
      <c r="H1988" s="54" t="s">
        <v>61</v>
      </c>
      <c r="I1988" s="59">
        <v>1</v>
      </c>
      <c r="J1988" s="54">
        <v>80439000000</v>
      </c>
      <c r="K1988" s="54" t="s">
        <v>34</v>
      </c>
      <c r="L1988" s="59">
        <v>108758.46</v>
      </c>
      <c r="M1988" s="231"/>
      <c r="N1988" s="232"/>
      <c r="O1988" s="46" t="s">
        <v>156</v>
      </c>
      <c r="P1988" s="234"/>
      <c r="Q1988" s="234"/>
    </row>
    <row r="1989" spans="1:17" ht="38.25" x14ac:dyDescent="0.2">
      <c r="A1989" s="54">
        <v>1975</v>
      </c>
      <c r="B1989" s="4" t="s">
        <v>1988</v>
      </c>
      <c r="C1989" s="61" t="s">
        <v>211</v>
      </c>
      <c r="D1989" s="54">
        <v>2912000</v>
      </c>
      <c r="E1989" s="5" t="s">
        <v>2673</v>
      </c>
      <c r="F1989" s="4" t="s">
        <v>2648</v>
      </c>
      <c r="G1989" s="54">
        <v>796</v>
      </c>
      <c r="H1989" s="54" t="s">
        <v>61</v>
      </c>
      <c r="I1989" s="59">
        <v>1</v>
      </c>
      <c r="J1989" s="54">
        <v>80439000000</v>
      </c>
      <c r="K1989" s="54" t="s">
        <v>34</v>
      </c>
      <c r="L1989" s="59">
        <v>153105.20000000001</v>
      </c>
      <c r="M1989" s="231"/>
      <c r="N1989" s="232"/>
      <c r="O1989" s="46" t="s">
        <v>156</v>
      </c>
      <c r="P1989" s="234"/>
      <c r="Q1989" s="234"/>
    </row>
    <row r="1990" spans="1:17" ht="38.25" x14ac:dyDescent="0.2">
      <c r="A1990" s="54">
        <v>1976</v>
      </c>
      <c r="B1990" s="4" t="s">
        <v>1988</v>
      </c>
      <c r="C1990" s="61" t="s">
        <v>211</v>
      </c>
      <c r="D1990" s="54">
        <v>2912000</v>
      </c>
      <c r="E1990" s="5" t="s">
        <v>2674</v>
      </c>
      <c r="F1990" s="4" t="s">
        <v>2648</v>
      </c>
      <c r="G1990" s="54">
        <v>796</v>
      </c>
      <c r="H1990" s="54" t="s">
        <v>61</v>
      </c>
      <c r="I1990" s="59">
        <v>1</v>
      </c>
      <c r="J1990" s="54">
        <v>80439000000</v>
      </c>
      <c r="K1990" s="54" t="s">
        <v>34</v>
      </c>
      <c r="L1990" s="59">
        <v>173292.41</v>
      </c>
      <c r="M1990" s="231"/>
      <c r="N1990" s="232"/>
      <c r="O1990" s="46" t="s">
        <v>156</v>
      </c>
      <c r="P1990" s="234"/>
      <c r="Q1990" s="234"/>
    </row>
    <row r="1991" spans="1:17" ht="38.25" x14ac:dyDescent="0.2">
      <c r="A1991" s="54">
        <v>1977</v>
      </c>
      <c r="B1991" s="4" t="s">
        <v>1988</v>
      </c>
      <c r="C1991" s="61" t="s">
        <v>211</v>
      </c>
      <c r="D1991" s="54">
        <v>2912000</v>
      </c>
      <c r="E1991" s="5" t="s">
        <v>2675</v>
      </c>
      <c r="F1991" s="4" t="s">
        <v>2648</v>
      </c>
      <c r="G1991" s="54">
        <v>796</v>
      </c>
      <c r="H1991" s="54" t="s">
        <v>61</v>
      </c>
      <c r="I1991" s="59">
        <v>1</v>
      </c>
      <c r="J1991" s="54">
        <v>80439000000</v>
      </c>
      <c r="K1991" s="54" t="s">
        <v>34</v>
      </c>
      <c r="L1991" s="59">
        <v>32298.37</v>
      </c>
      <c r="M1991" s="231"/>
      <c r="N1991" s="232"/>
      <c r="O1991" s="46" t="s">
        <v>156</v>
      </c>
      <c r="P1991" s="234"/>
      <c r="Q1991" s="234"/>
    </row>
    <row r="1992" spans="1:17" ht="38.25" x14ac:dyDescent="0.2">
      <c r="A1992" s="54">
        <v>1978</v>
      </c>
      <c r="B1992" s="4" t="s">
        <v>1988</v>
      </c>
      <c r="C1992" s="61" t="s">
        <v>211</v>
      </c>
      <c r="D1992" s="54">
        <v>2912000</v>
      </c>
      <c r="E1992" s="5" t="s">
        <v>2676</v>
      </c>
      <c r="F1992" s="4" t="s">
        <v>2648</v>
      </c>
      <c r="G1992" s="54">
        <v>796</v>
      </c>
      <c r="H1992" s="54" t="s">
        <v>61</v>
      </c>
      <c r="I1992" s="59">
        <v>1</v>
      </c>
      <c r="J1992" s="54">
        <v>80439000000</v>
      </c>
      <c r="K1992" s="54" t="s">
        <v>34</v>
      </c>
      <c r="L1992" s="59">
        <v>36329.75</v>
      </c>
      <c r="M1992" s="231"/>
      <c r="N1992" s="232"/>
      <c r="O1992" s="46" t="s">
        <v>156</v>
      </c>
      <c r="P1992" s="234"/>
      <c r="Q1992" s="234"/>
    </row>
    <row r="1993" spans="1:17" ht="38.25" x14ac:dyDescent="0.2">
      <c r="A1993" s="54">
        <v>1979</v>
      </c>
      <c r="B1993" s="4" t="s">
        <v>1988</v>
      </c>
      <c r="C1993" s="61" t="s">
        <v>211</v>
      </c>
      <c r="D1993" s="54">
        <v>2912000</v>
      </c>
      <c r="E1993" s="5" t="s">
        <v>2677</v>
      </c>
      <c r="F1993" s="4" t="s">
        <v>2648</v>
      </c>
      <c r="G1993" s="54">
        <v>796</v>
      </c>
      <c r="H1993" s="54" t="s">
        <v>61</v>
      </c>
      <c r="I1993" s="59">
        <v>1</v>
      </c>
      <c r="J1993" s="54">
        <v>80439000000</v>
      </c>
      <c r="K1993" s="54" t="s">
        <v>34</v>
      </c>
      <c r="L1993" s="59">
        <v>42097.27</v>
      </c>
      <c r="M1993" s="231"/>
      <c r="N1993" s="232"/>
      <c r="O1993" s="46" t="s">
        <v>156</v>
      </c>
      <c r="P1993" s="234"/>
      <c r="Q1993" s="234"/>
    </row>
    <row r="1994" spans="1:17" ht="38.25" x14ac:dyDescent="0.2">
      <c r="A1994" s="54">
        <v>1980</v>
      </c>
      <c r="B1994" s="4" t="s">
        <v>1988</v>
      </c>
      <c r="C1994" s="61" t="s">
        <v>211</v>
      </c>
      <c r="D1994" s="54">
        <v>2912000</v>
      </c>
      <c r="E1994" s="5" t="s">
        <v>2678</v>
      </c>
      <c r="F1994" s="4" t="s">
        <v>2648</v>
      </c>
      <c r="G1994" s="54">
        <v>796</v>
      </c>
      <c r="H1994" s="54" t="s">
        <v>61</v>
      </c>
      <c r="I1994" s="59">
        <v>1</v>
      </c>
      <c r="J1994" s="54">
        <v>80439000000</v>
      </c>
      <c r="K1994" s="54" t="s">
        <v>34</v>
      </c>
      <c r="L1994" s="59">
        <v>68963.56</v>
      </c>
      <c r="M1994" s="231"/>
      <c r="N1994" s="232"/>
      <c r="O1994" s="46" t="s">
        <v>156</v>
      </c>
      <c r="P1994" s="234"/>
      <c r="Q1994" s="234"/>
    </row>
    <row r="1995" spans="1:17" ht="38.25" x14ac:dyDescent="0.2">
      <c r="A1995" s="54">
        <v>1981</v>
      </c>
      <c r="B1995" s="4" t="s">
        <v>1988</v>
      </c>
      <c r="C1995" s="61" t="s">
        <v>211</v>
      </c>
      <c r="D1995" s="54">
        <v>2912000</v>
      </c>
      <c r="E1995" s="5" t="s">
        <v>2679</v>
      </c>
      <c r="F1995" s="4" t="s">
        <v>2648</v>
      </c>
      <c r="G1995" s="54">
        <v>796</v>
      </c>
      <c r="H1995" s="54" t="s">
        <v>61</v>
      </c>
      <c r="I1995" s="59">
        <v>1</v>
      </c>
      <c r="J1995" s="54">
        <v>80439000000</v>
      </c>
      <c r="K1995" s="54" t="s">
        <v>34</v>
      </c>
      <c r="L1995" s="59">
        <v>84019.4</v>
      </c>
      <c r="M1995" s="231"/>
      <c r="N1995" s="232"/>
      <c r="O1995" s="46" t="s">
        <v>156</v>
      </c>
      <c r="P1995" s="234"/>
      <c r="Q1995" s="234"/>
    </row>
    <row r="1996" spans="1:17" ht="38.25" x14ac:dyDescent="0.2">
      <c r="A1996" s="54">
        <v>1982</v>
      </c>
      <c r="B1996" s="4" t="s">
        <v>1988</v>
      </c>
      <c r="C1996" s="61" t="s">
        <v>211</v>
      </c>
      <c r="D1996" s="54">
        <v>2912000</v>
      </c>
      <c r="E1996" s="5" t="s">
        <v>2690</v>
      </c>
      <c r="F1996" s="4" t="s">
        <v>2691</v>
      </c>
      <c r="G1996" s="54">
        <v>796</v>
      </c>
      <c r="H1996" s="54" t="s">
        <v>61</v>
      </c>
      <c r="I1996" s="59">
        <v>5</v>
      </c>
      <c r="J1996" s="54">
        <v>80439000000</v>
      </c>
      <c r="K1996" s="54" t="s">
        <v>34</v>
      </c>
      <c r="L1996" s="59">
        <v>635</v>
      </c>
      <c r="M1996" s="231"/>
      <c r="N1996" s="232"/>
      <c r="O1996" s="46" t="s">
        <v>156</v>
      </c>
      <c r="P1996" s="234"/>
      <c r="Q1996" s="234"/>
    </row>
    <row r="1997" spans="1:17" ht="38.25" x14ac:dyDescent="0.2">
      <c r="A1997" s="54">
        <v>1983</v>
      </c>
      <c r="B1997" s="4" t="s">
        <v>1988</v>
      </c>
      <c r="C1997" s="61" t="s">
        <v>211</v>
      </c>
      <c r="D1997" s="54">
        <v>2912000</v>
      </c>
      <c r="E1997" s="5" t="s">
        <v>2690</v>
      </c>
      <c r="F1997" s="4" t="s">
        <v>2691</v>
      </c>
      <c r="G1997" s="54">
        <v>796</v>
      </c>
      <c r="H1997" s="54" t="s">
        <v>61</v>
      </c>
      <c r="I1997" s="59">
        <v>5</v>
      </c>
      <c r="J1997" s="54">
        <v>80439000000</v>
      </c>
      <c r="K1997" s="54" t="s">
        <v>34</v>
      </c>
      <c r="L1997" s="59">
        <v>635</v>
      </c>
      <c r="M1997" s="231"/>
      <c r="N1997" s="232"/>
      <c r="O1997" s="46">
        <v>42217</v>
      </c>
      <c r="P1997" s="234"/>
      <c r="Q1997" s="234"/>
    </row>
    <row r="1998" spans="1:17" ht="38.25" x14ac:dyDescent="0.2">
      <c r="A1998" s="54">
        <v>1984</v>
      </c>
      <c r="B1998" s="4" t="s">
        <v>1988</v>
      </c>
      <c r="C1998" s="61" t="s">
        <v>211</v>
      </c>
      <c r="D1998" s="54">
        <v>2912000</v>
      </c>
      <c r="E1998" s="5" t="s">
        <v>2692</v>
      </c>
      <c r="F1998" s="4"/>
      <c r="G1998" s="54">
        <v>796</v>
      </c>
      <c r="H1998" s="54" t="s">
        <v>61</v>
      </c>
      <c r="I1998" s="59">
        <v>5</v>
      </c>
      <c r="J1998" s="54">
        <v>80439000000</v>
      </c>
      <c r="K1998" s="54" t="s">
        <v>34</v>
      </c>
      <c r="L1998" s="59">
        <v>413.53</v>
      </c>
      <c r="M1998" s="231"/>
      <c r="N1998" s="232"/>
      <c r="O1998" s="46" t="s">
        <v>818</v>
      </c>
      <c r="P1998" s="234"/>
      <c r="Q1998" s="234"/>
    </row>
    <row r="1999" spans="1:17" ht="38.25" x14ac:dyDescent="0.2">
      <c r="A1999" s="54">
        <v>1985</v>
      </c>
      <c r="B1999" s="4" t="s">
        <v>1988</v>
      </c>
      <c r="C1999" s="61" t="s">
        <v>211</v>
      </c>
      <c r="D1999" s="54">
        <v>2912000</v>
      </c>
      <c r="E1999" s="5" t="s">
        <v>2609</v>
      </c>
      <c r="F1999" s="4"/>
      <c r="G1999" s="54" t="s">
        <v>3774</v>
      </c>
      <c r="H1999" s="54" t="s">
        <v>61</v>
      </c>
      <c r="I1999" s="59">
        <v>100</v>
      </c>
      <c r="J1999" s="54">
        <v>80439000000</v>
      </c>
      <c r="K1999" s="54" t="s">
        <v>34</v>
      </c>
      <c r="L1999" s="59"/>
      <c r="M1999" s="231"/>
      <c r="N1999" s="232"/>
      <c r="O1999" s="46" t="s">
        <v>156</v>
      </c>
      <c r="P1999" s="234"/>
      <c r="Q1999" s="234"/>
    </row>
    <row r="2000" spans="1:17" ht="38.25" x14ac:dyDescent="0.2">
      <c r="A2000" s="54">
        <v>1986</v>
      </c>
      <c r="B2000" s="4" t="s">
        <v>1988</v>
      </c>
      <c r="C2000" s="61" t="s">
        <v>211</v>
      </c>
      <c r="D2000" s="54">
        <v>2912000</v>
      </c>
      <c r="E2000" s="5" t="s">
        <v>2647</v>
      </c>
      <c r="F2000" s="4" t="s">
        <v>2648</v>
      </c>
      <c r="G2000" s="54">
        <v>796</v>
      </c>
      <c r="H2000" s="54" t="s">
        <v>61</v>
      </c>
      <c r="I2000" s="59">
        <v>1</v>
      </c>
      <c r="J2000" s="54">
        <v>80439000000</v>
      </c>
      <c r="K2000" s="54" t="s">
        <v>34</v>
      </c>
      <c r="L2000" s="59">
        <v>30482.880000000001</v>
      </c>
      <c r="M2000" s="231"/>
      <c r="N2000" s="232"/>
      <c r="O2000" s="46" t="s">
        <v>156</v>
      </c>
      <c r="P2000" s="234"/>
      <c r="Q2000" s="234"/>
    </row>
    <row r="2001" spans="1:17" ht="38.25" customHeight="1" x14ac:dyDescent="0.2">
      <c r="A2001" s="54">
        <v>1987</v>
      </c>
      <c r="B2001" s="4" t="s">
        <v>1988</v>
      </c>
      <c r="C2001" s="61" t="s">
        <v>1592</v>
      </c>
      <c r="D2001" s="54">
        <v>2811823</v>
      </c>
      <c r="E2001" s="5" t="s">
        <v>2050</v>
      </c>
      <c r="F2001" s="4" t="s">
        <v>2051</v>
      </c>
      <c r="G2001" s="54">
        <v>796</v>
      </c>
      <c r="H2001" s="54" t="s">
        <v>61</v>
      </c>
      <c r="I2001" s="59">
        <v>172</v>
      </c>
      <c r="J2001" s="54">
        <v>80439000000</v>
      </c>
      <c r="K2001" s="54" t="s">
        <v>34</v>
      </c>
      <c r="L2001" s="59">
        <v>69487.212239999979</v>
      </c>
      <c r="M2001" s="231">
        <f>SUM(L2001:L2014)</f>
        <v>621829.25628000009</v>
      </c>
      <c r="N2001" s="232">
        <v>42036</v>
      </c>
      <c r="O2001" s="46">
        <v>42064</v>
      </c>
      <c r="P2001" s="234" t="s">
        <v>80</v>
      </c>
      <c r="Q2001" s="234" t="s">
        <v>3642</v>
      </c>
    </row>
    <row r="2002" spans="1:17" ht="38.25" x14ac:dyDescent="0.2">
      <c r="A2002" s="54">
        <v>1988</v>
      </c>
      <c r="B2002" s="4" t="s">
        <v>1988</v>
      </c>
      <c r="C2002" s="61" t="s">
        <v>1592</v>
      </c>
      <c r="D2002" s="54">
        <v>2811823</v>
      </c>
      <c r="E2002" s="5" t="s">
        <v>2052</v>
      </c>
      <c r="F2002" s="4" t="s">
        <v>2052</v>
      </c>
      <c r="G2002" s="54">
        <v>796</v>
      </c>
      <c r="H2002" s="54" t="s">
        <v>61</v>
      </c>
      <c r="I2002" s="59">
        <v>137</v>
      </c>
      <c r="J2002" s="54">
        <v>80439000000</v>
      </c>
      <c r="K2002" s="54" t="s">
        <v>34</v>
      </c>
      <c r="L2002" s="59">
        <v>242377.48464000001</v>
      </c>
      <c r="M2002" s="231"/>
      <c r="N2002" s="232"/>
      <c r="O2002" s="46">
        <v>42064</v>
      </c>
      <c r="P2002" s="234"/>
      <c r="Q2002" s="234"/>
    </row>
    <row r="2003" spans="1:17" ht="38.25" x14ac:dyDescent="0.2">
      <c r="A2003" s="54">
        <v>1989</v>
      </c>
      <c r="B2003" s="4" t="s">
        <v>1988</v>
      </c>
      <c r="C2003" s="61" t="s">
        <v>1592</v>
      </c>
      <c r="D2003" s="54">
        <v>2811823</v>
      </c>
      <c r="E2003" s="5" t="s">
        <v>2053</v>
      </c>
      <c r="F2003" s="4" t="s">
        <v>2053</v>
      </c>
      <c r="G2003" s="54">
        <v>796</v>
      </c>
      <c r="H2003" s="54" t="s">
        <v>61</v>
      </c>
      <c r="I2003" s="59">
        <v>406</v>
      </c>
      <c r="J2003" s="54">
        <v>80439000000</v>
      </c>
      <c r="K2003" s="54" t="s">
        <v>34</v>
      </c>
      <c r="L2003" s="59">
        <v>164022.14051999993</v>
      </c>
      <c r="M2003" s="231"/>
      <c r="N2003" s="232"/>
      <c r="O2003" s="46">
        <v>42064</v>
      </c>
      <c r="P2003" s="234"/>
      <c r="Q2003" s="234"/>
    </row>
    <row r="2004" spans="1:17" ht="38.25" x14ac:dyDescent="0.2">
      <c r="A2004" s="54">
        <v>1990</v>
      </c>
      <c r="B2004" s="4" t="s">
        <v>1988</v>
      </c>
      <c r="C2004" s="61" t="s">
        <v>2062</v>
      </c>
      <c r="D2004" s="54">
        <v>2716670</v>
      </c>
      <c r="E2004" s="5" t="s">
        <v>2063</v>
      </c>
      <c r="F2004" s="4" t="s">
        <v>2063</v>
      </c>
      <c r="G2004" s="54">
        <v>796</v>
      </c>
      <c r="H2004" s="54" t="s">
        <v>61</v>
      </c>
      <c r="I2004" s="59">
        <v>20</v>
      </c>
      <c r="J2004" s="54">
        <v>80439000000</v>
      </c>
      <c r="K2004" s="54" t="s">
        <v>34</v>
      </c>
      <c r="L2004" s="59">
        <v>5781.9528</v>
      </c>
      <c r="M2004" s="231"/>
      <c r="N2004" s="232"/>
      <c r="O2004" s="46">
        <v>42064</v>
      </c>
      <c r="P2004" s="234"/>
      <c r="Q2004" s="234"/>
    </row>
    <row r="2005" spans="1:17" ht="38.25" x14ac:dyDescent="0.2">
      <c r="A2005" s="54">
        <v>1991</v>
      </c>
      <c r="B2005" s="4" t="s">
        <v>1988</v>
      </c>
      <c r="C2005" s="61" t="s">
        <v>2062</v>
      </c>
      <c r="D2005" s="54">
        <v>2716670</v>
      </c>
      <c r="E2005" s="5" t="s">
        <v>2064</v>
      </c>
      <c r="F2005" s="4" t="s">
        <v>2064</v>
      </c>
      <c r="G2005" s="54">
        <v>796</v>
      </c>
      <c r="H2005" s="54" t="s">
        <v>61</v>
      </c>
      <c r="I2005" s="59">
        <v>40</v>
      </c>
      <c r="J2005" s="54">
        <v>80439000000</v>
      </c>
      <c r="K2005" s="54" t="s">
        <v>34</v>
      </c>
      <c r="L2005" s="59">
        <v>48479.450399999994</v>
      </c>
      <c r="M2005" s="231"/>
      <c r="N2005" s="232"/>
      <c r="O2005" s="46">
        <v>42064</v>
      </c>
      <c r="P2005" s="234"/>
      <c r="Q2005" s="234"/>
    </row>
    <row r="2006" spans="1:17" ht="38.25" x14ac:dyDescent="0.2">
      <c r="A2006" s="54">
        <v>1992</v>
      </c>
      <c r="B2006" s="4" t="s">
        <v>1988</v>
      </c>
      <c r="C2006" s="61" t="s">
        <v>2062</v>
      </c>
      <c r="D2006" s="54">
        <v>2716670</v>
      </c>
      <c r="E2006" s="5" t="s">
        <v>2065</v>
      </c>
      <c r="F2006" s="4" t="s">
        <v>2065</v>
      </c>
      <c r="G2006" s="54">
        <v>796</v>
      </c>
      <c r="H2006" s="54" t="s">
        <v>61</v>
      </c>
      <c r="I2006" s="59">
        <v>46</v>
      </c>
      <c r="J2006" s="54">
        <v>80439000000</v>
      </c>
      <c r="K2006" s="54" t="s">
        <v>34</v>
      </c>
      <c r="L2006" s="59">
        <v>11536.725479999999</v>
      </c>
      <c r="M2006" s="231"/>
      <c r="N2006" s="232"/>
      <c r="O2006" s="46">
        <v>42064</v>
      </c>
      <c r="P2006" s="234"/>
      <c r="Q2006" s="234"/>
    </row>
    <row r="2007" spans="1:17" ht="38.25" x14ac:dyDescent="0.2">
      <c r="A2007" s="54">
        <v>1993</v>
      </c>
      <c r="B2007" s="4" t="s">
        <v>1988</v>
      </c>
      <c r="C2007" s="61" t="s">
        <v>2062</v>
      </c>
      <c r="D2007" s="54">
        <v>2716670</v>
      </c>
      <c r="E2007" s="5" t="s">
        <v>2066</v>
      </c>
      <c r="F2007" s="4" t="s">
        <v>2066</v>
      </c>
      <c r="G2007" s="54">
        <v>796</v>
      </c>
      <c r="H2007" s="54" t="s">
        <v>61</v>
      </c>
      <c r="I2007" s="59">
        <v>16</v>
      </c>
      <c r="J2007" s="54">
        <v>80439000000</v>
      </c>
      <c r="K2007" s="54" t="s">
        <v>34</v>
      </c>
      <c r="L2007" s="59">
        <v>7906.9439999999995</v>
      </c>
      <c r="M2007" s="231"/>
      <c r="N2007" s="232"/>
      <c r="O2007" s="46">
        <v>42064</v>
      </c>
      <c r="P2007" s="234"/>
      <c r="Q2007" s="234"/>
    </row>
    <row r="2008" spans="1:17" ht="38.25" x14ac:dyDescent="0.2">
      <c r="A2008" s="54">
        <v>1994</v>
      </c>
      <c r="B2008" s="4" t="s">
        <v>1988</v>
      </c>
      <c r="C2008" s="61" t="s">
        <v>2062</v>
      </c>
      <c r="D2008" s="54">
        <v>2716670</v>
      </c>
      <c r="E2008" s="5" t="s">
        <v>2067</v>
      </c>
      <c r="F2008" s="4" t="s">
        <v>2067</v>
      </c>
      <c r="G2008" s="54">
        <v>796</v>
      </c>
      <c r="H2008" s="54" t="s">
        <v>61</v>
      </c>
      <c r="I2008" s="59">
        <v>30</v>
      </c>
      <c r="J2008" s="54">
        <v>80439000000</v>
      </c>
      <c r="K2008" s="54" t="s">
        <v>34</v>
      </c>
      <c r="L2008" s="59">
        <v>9821.9069999999992</v>
      </c>
      <c r="M2008" s="231"/>
      <c r="N2008" s="232"/>
      <c r="O2008" s="46">
        <v>42064</v>
      </c>
      <c r="P2008" s="234"/>
      <c r="Q2008" s="234"/>
    </row>
    <row r="2009" spans="1:17" ht="38.25" x14ac:dyDescent="0.2">
      <c r="A2009" s="54">
        <v>1995</v>
      </c>
      <c r="B2009" s="4" t="s">
        <v>1988</v>
      </c>
      <c r="C2009" s="61" t="s">
        <v>2062</v>
      </c>
      <c r="D2009" s="54">
        <v>2716670</v>
      </c>
      <c r="E2009" s="5" t="s">
        <v>2424</v>
      </c>
      <c r="F2009" s="4" t="s">
        <v>2425</v>
      </c>
      <c r="G2009" s="54">
        <v>796</v>
      </c>
      <c r="H2009" s="54" t="s">
        <v>61</v>
      </c>
      <c r="I2009" s="59">
        <v>5</v>
      </c>
      <c r="J2009" s="54">
        <v>80439000000</v>
      </c>
      <c r="K2009" s="54" t="s">
        <v>34</v>
      </c>
      <c r="L2009" s="59">
        <v>2341.1966999999995</v>
      </c>
      <c r="M2009" s="231"/>
      <c r="N2009" s="232"/>
      <c r="O2009" s="46" t="s">
        <v>3657</v>
      </c>
      <c r="P2009" s="234"/>
      <c r="Q2009" s="234"/>
    </row>
    <row r="2010" spans="1:17" ht="38.25" x14ac:dyDescent="0.2">
      <c r="A2010" s="54">
        <v>1996</v>
      </c>
      <c r="B2010" s="4" t="s">
        <v>1988</v>
      </c>
      <c r="C2010" s="61" t="s">
        <v>2062</v>
      </c>
      <c r="D2010" s="54">
        <v>2716670</v>
      </c>
      <c r="E2010" s="5" t="s">
        <v>2426</v>
      </c>
      <c r="F2010" s="4" t="s">
        <v>2425</v>
      </c>
      <c r="G2010" s="54">
        <v>796</v>
      </c>
      <c r="H2010" s="54" t="s">
        <v>61</v>
      </c>
      <c r="I2010" s="59">
        <v>5</v>
      </c>
      <c r="J2010" s="54">
        <v>80439000000</v>
      </c>
      <c r="K2010" s="54" t="s">
        <v>34</v>
      </c>
      <c r="L2010" s="59">
        <v>2236.1825999999996</v>
      </c>
      <c r="M2010" s="231"/>
      <c r="N2010" s="232"/>
      <c r="O2010" s="46" t="s">
        <v>3657</v>
      </c>
      <c r="P2010" s="234"/>
      <c r="Q2010" s="234"/>
    </row>
    <row r="2011" spans="1:17" ht="38.25" x14ac:dyDescent="0.2">
      <c r="A2011" s="54">
        <v>1997</v>
      </c>
      <c r="B2011" s="4" t="s">
        <v>1988</v>
      </c>
      <c r="C2011" s="61" t="s">
        <v>2062</v>
      </c>
      <c r="D2011" s="54">
        <v>2716670</v>
      </c>
      <c r="E2011" s="5" t="s">
        <v>2427</v>
      </c>
      <c r="F2011" s="4" t="s">
        <v>2425</v>
      </c>
      <c r="G2011" s="54">
        <v>796</v>
      </c>
      <c r="H2011" s="54" t="s">
        <v>61</v>
      </c>
      <c r="I2011" s="59">
        <v>40</v>
      </c>
      <c r="J2011" s="54">
        <v>80439000000</v>
      </c>
      <c r="K2011" s="54" t="s">
        <v>34</v>
      </c>
      <c r="L2011" s="59">
        <v>16654.000799999998</v>
      </c>
      <c r="M2011" s="231"/>
      <c r="N2011" s="232"/>
      <c r="O2011" s="46" t="s">
        <v>3657</v>
      </c>
      <c r="P2011" s="234"/>
      <c r="Q2011" s="234"/>
    </row>
    <row r="2012" spans="1:17" ht="38.25" x14ac:dyDescent="0.2">
      <c r="A2012" s="54">
        <v>1998</v>
      </c>
      <c r="B2012" s="4" t="s">
        <v>1988</v>
      </c>
      <c r="C2012" s="61" t="s">
        <v>2062</v>
      </c>
      <c r="D2012" s="54">
        <v>2716670</v>
      </c>
      <c r="E2012" s="5" t="s">
        <v>2428</v>
      </c>
      <c r="F2012" s="4" t="s">
        <v>2429</v>
      </c>
      <c r="G2012" s="54">
        <v>796</v>
      </c>
      <c r="H2012" s="54" t="s">
        <v>61</v>
      </c>
      <c r="I2012" s="59">
        <v>20</v>
      </c>
      <c r="J2012" s="54">
        <v>80439000000</v>
      </c>
      <c r="K2012" s="54" t="s">
        <v>34</v>
      </c>
      <c r="L2012" s="59">
        <v>11069.721599999997</v>
      </c>
      <c r="M2012" s="231"/>
      <c r="N2012" s="232"/>
      <c r="O2012" s="46" t="s">
        <v>3657</v>
      </c>
      <c r="P2012" s="234"/>
      <c r="Q2012" s="234"/>
    </row>
    <row r="2013" spans="1:17" ht="38.25" x14ac:dyDescent="0.2">
      <c r="A2013" s="54">
        <v>1999</v>
      </c>
      <c r="B2013" s="4" t="s">
        <v>1988</v>
      </c>
      <c r="C2013" s="61" t="s">
        <v>2062</v>
      </c>
      <c r="D2013" s="54">
        <v>2716670</v>
      </c>
      <c r="E2013" s="5" t="s">
        <v>2430</v>
      </c>
      <c r="F2013" s="4" t="s">
        <v>2425</v>
      </c>
      <c r="G2013" s="54">
        <v>796</v>
      </c>
      <c r="H2013" s="54" t="s">
        <v>61</v>
      </c>
      <c r="I2013" s="59">
        <v>25</v>
      </c>
      <c r="J2013" s="54">
        <v>80439000000</v>
      </c>
      <c r="K2013" s="54" t="s">
        <v>34</v>
      </c>
      <c r="L2013" s="59">
        <v>9791.0204999999987</v>
      </c>
      <c r="M2013" s="231"/>
      <c r="N2013" s="232"/>
      <c r="O2013" s="46" t="s">
        <v>3657</v>
      </c>
      <c r="P2013" s="234"/>
      <c r="Q2013" s="234"/>
    </row>
    <row r="2014" spans="1:17" ht="38.25" x14ac:dyDescent="0.2">
      <c r="A2014" s="54">
        <v>2000</v>
      </c>
      <c r="B2014" s="4" t="s">
        <v>1988</v>
      </c>
      <c r="C2014" s="61" t="s">
        <v>2062</v>
      </c>
      <c r="D2014" s="54">
        <v>2716670</v>
      </c>
      <c r="E2014" s="5" t="s">
        <v>2431</v>
      </c>
      <c r="F2014" s="4" t="s">
        <v>2429</v>
      </c>
      <c r="G2014" s="54">
        <v>796</v>
      </c>
      <c r="H2014" s="54" t="s">
        <v>61</v>
      </c>
      <c r="I2014" s="59">
        <v>35</v>
      </c>
      <c r="J2014" s="54">
        <v>80439000000</v>
      </c>
      <c r="K2014" s="54" t="s">
        <v>34</v>
      </c>
      <c r="L2014" s="59">
        <v>20323.316999999999</v>
      </c>
      <c r="M2014" s="231"/>
      <c r="N2014" s="232"/>
      <c r="O2014" s="46" t="s">
        <v>3657</v>
      </c>
      <c r="P2014" s="234"/>
      <c r="Q2014" s="234"/>
    </row>
    <row r="2015" spans="1:17" ht="38.25" x14ac:dyDescent="0.2">
      <c r="A2015" s="54">
        <v>2001</v>
      </c>
      <c r="B2015" s="4" t="s">
        <v>1690</v>
      </c>
      <c r="C2015" s="93" t="s">
        <v>3795</v>
      </c>
      <c r="D2015" s="93">
        <v>5520010</v>
      </c>
      <c r="E2015" s="5" t="s">
        <v>1691</v>
      </c>
      <c r="F2015" s="4"/>
      <c r="G2015" s="90">
        <v>876</v>
      </c>
      <c r="H2015" s="91" t="s">
        <v>1707</v>
      </c>
      <c r="I2015" s="59">
        <v>1</v>
      </c>
      <c r="J2015" s="6">
        <v>80439000000</v>
      </c>
      <c r="K2015" s="54" t="s">
        <v>34</v>
      </c>
      <c r="L2015" s="59">
        <v>26825133.059999999</v>
      </c>
      <c r="M2015" s="59">
        <f>SUM(L2015)</f>
        <v>26825133.059999999</v>
      </c>
      <c r="N2015" s="46">
        <v>42248</v>
      </c>
      <c r="O2015" s="46" t="s">
        <v>3675</v>
      </c>
      <c r="P2015" s="54" t="s">
        <v>1654</v>
      </c>
      <c r="Q2015" s="54" t="s">
        <v>81</v>
      </c>
    </row>
    <row r="2016" spans="1:17" ht="38.25" x14ac:dyDescent="0.2">
      <c r="A2016" s="54">
        <v>2002</v>
      </c>
      <c r="B2016" s="4" t="s">
        <v>1679</v>
      </c>
      <c r="C2016" s="61" t="s">
        <v>912</v>
      </c>
      <c r="D2016" s="54">
        <v>2411411</v>
      </c>
      <c r="E2016" s="5" t="s">
        <v>1872</v>
      </c>
      <c r="F2016" s="4" t="s">
        <v>1873</v>
      </c>
      <c r="G2016" s="54">
        <v>168</v>
      </c>
      <c r="H2016" s="54" t="s">
        <v>87</v>
      </c>
      <c r="I2016" s="59">
        <v>4263</v>
      </c>
      <c r="J2016" s="6">
        <v>80439000000</v>
      </c>
      <c r="K2016" s="54" t="s">
        <v>34</v>
      </c>
      <c r="L2016" s="59">
        <v>191885849.31999999</v>
      </c>
      <c r="M2016" s="42">
        <f>SUM(L2016)</f>
        <v>191885849.31999999</v>
      </c>
      <c r="N2016" s="46">
        <v>42308</v>
      </c>
      <c r="O2016" s="46" t="s">
        <v>3796</v>
      </c>
      <c r="P2016" s="54" t="s">
        <v>80</v>
      </c>
      <c r="Q2016" s="54" t="s">
        <v>81</v>
      </c>
    </row>
    <row r="2017" spans="1:17" ht="38.25" x14ac:dyDescent="0.2">
      <c r="A2017" s="54">
        <v>2003</v>
      </c>
      <c r="B2017" s="4" t="s">
        <v>1860</v>
      </c>
      <c r="C2017" s="61" t="s">
        <v>573</v>
      </c>
      <c r="D2017" s="54">
        <v>2716000</v>
      </c>
      <c r="E2017" s="5" t="s">
        <v>1861</v>
      </c>
      <c r="F2017" s="4" t="s">
        <v>1861</v>
      </c>
      <c r="G2017" s="54">
        <v>796</v>
      </c>
      <c r="H2017" s="54" t="s">
        <v>61</v>
      </c>
      <c r="I2017" s="59">
        <v>50</v>
      </c>
      <c r="J2017" s="6">
        <v>80439000000</v>
      </c>
      <c r="K2017" s="54" t="s">
        <v>34</v>
      </c>
      <c r="L2017" s="59">
        <v>17824</v>
      </c>
      <c r="M2017" s="231">
        <v>104834.1</v>
      </c>
      <c r="N2017" s="232">
        <v>42064</v>
      </c>
      <c r="O2017" s="46" t="s">
        <v>2744</v>
      </c>
      <c r="P2017" s="234" t="s">
        <v>80</v>
      </c>
      <c r="Q2017" s="234" t="s">
        <v>81</v>
      </c>
    </row>
    <row r="2018" spans="1:17" ht="38.25" x14ac:dyDescent="0.2">
      <c r="A2018" s="54">
        <v>2004</v>
      </c>
      <c r="B2018" s="4" t="s">
        <v>1860</v>
      </c>
      <c r="C2018" s="61" t="s">
        <v>573</v>
      </c>
      <c r="D2018" s="54">
        <v>2716000</v>
      </c>
      <c r="E2018" s="5" t="s">
        <v>1862</v>
      </c>
      <c r="F2018" s="4" t="s">
        <v>1862</v>
      </c>
      <c r="G2018" s="54">
        <v>796</v>
      </c>
      <c r="H2018" s="54" t="s">
        <v>61</v>
      </c>
      <c r="I2018" s="59">
        <v>50</v>
      </c>
      <c r="J2018" s="6">
        <v>80439000000</v>
      </c>
      <c r="K2018" s="54" t="s">
        <v>34</v>
      </c>
      <c r="L2018" s="59">
        <v>20570</v>
      </c>
      <c r="M2018" s="231"/>
      <c r="N2018" s="232"/>
      <c r="O2018" s="46" t="s">
        <v>2744</v>
      </c>
      <c r="P2018" s="234"/>
      <c r="Q2018" s="234"/>
    </row>
    <row r="2019" spans="1:17" ht="38.25" x14ac:dyDescent="0.2">
      <c r="A2019" s="54">
        <v>2005</v>
      </c>
      <c r="B2019" s="4" t="s">
        <v>1860</v>
      </c>
      <c r="C2019" s="61" t="s">
        <v>573</v>
      </c>
      <c r="D2019" s="54">
        <v>2716000</v>
      </c>
      <c r="E2019" s="5" t="s">
        <v>1863</v>
      </c>
      <c r="F2019" s="4" t="s">
        <v>1863</v>
      </c>
      <c r="G2019" s="54">
        <v>796</v>
      </c>
      <c r="H2019" s="54" t="s">
        <v>61</v>
      </c>
      <c r="I2019" s="59">
        <v>50</v>
      </c>
      <c r="J2019" s="6">
        <v>80439000000</v>
      </c>
      <c r="K2019" s="54" t="s">
        <v>34</v>
      </c>
      <c r="L2019" s="59">
        <v>45456</v>
      </c>
      <c r="M2019" s="231"/>
      <c r="N2019" s="232"/>
      <c r="O2019" s="46" t="s">
        <v>2744</v>
      </c>
      <c r="P2019" s="234"/>
      <c r="Q2019" s="234"/>
    </row>
    <row r="2020" spans="1:17" ht="38.25" x14ac:dyDescent="0.2">
      <c r="A2020" s="54">
        <v>2006</v>
      </c>
      <c r="B2020" s="4" t="s">
        <v>572</v>
      </c>
      <c r="C2020" s="61" t="s">
        <v>573</v>
      </c>
      <c r="D2020" s="54">
        <v>2716000</v>
      </c>
      <c r="E2020" s="5" t="s">
        <v>574</v>
      </c>
      <c r="F2020" s="4" t="s">
        <v>575</v>
      </c>
      <c r="G2020" s="54">
        <v>796</v>
      </c>
      <c r="H2020" s="54" t="s">
        <v>61</v>
      </c>
      <c r="I2020" s="59">
        <v>30</v>
      </c>
      <c r="J2020" s="6">
        <v>80439000000</v>
      </c>
      <c r="K2020" s="54" t="s">
        <v>34</v>
      </c>
      <c r="L2020" s="59">
        <v>20984.1</v>
      </c>
      <c r="M2020" s="231"/>
      <c r="N2020" s="232"/>
      <c r="O2020" s="46" t="s">
        <v>2744</v>
      </c>
      <c r="P2020" s="234"/>
      <c r="Q2020" s="234"/>
    </row>
    <row r="2021" spans="1:17" ht="38.25" x14ac:dyDescent="0.2">
      <c r="A2021" s="54">
        <v>2007</v>
      </c>
      <c r="B2021" s="4" t="s">
        <v>572</v>
      </c>
      <c r="C2021" s="61" t="s">
        <v>573</v>
      </c>
      <c r="D2021" s="54">
        <v>2716000</v>
      </c>
      <c r="E2021" s="5" t="s">
        <v>2703</v>
      </c>
      <c r="F2021" s="4" t="s">
        <v>2704</v>
      </c>
      <c r="G2021" s="54" t="s">
        <v>3774</v>
      </c>
      <c r="H2021" s="54" t="s">
        <v>61</v>
      </c>
      <c r="I2021" s="59"/>
      <c r="J2021" s="6">
        <v>80439000000</v>
      </c>
      <c r="K2021" s="54" t="s">
        <v>34</v>
      </c>
      <c r="L2021" s="59">
        <v>104846.43</v>
      </c>
      <c r="M2021" s="231"/>
      <c r="N2021" s="232"/>
      <c r="O2021" s="46">
        <v>42095</v>
      </c>
      <c r="P2021" s="234"/>
      <c r="Q2021" s="234"/>
    </row>
    <row r="2022" spans="1:17" ht="38.25" customHeight="1" x14ac:dyDescent="0.2">
      <c r="A2022" s="54">
        <v>2008</v>
      </c>
      <c r="B2022" s="4" t="s">
        <v>1883</v>
      </c>
      <c r="C2022" s="94" t="s">
        <v>417</v>
      </c>
      <c r="D2022" s="60">
        <v>2699410</v>
      </c>
      <c r="E2022" s="4" t="s">
        <v>1884</v>
      </c>
      <c r="F2022" s="4" t="s">
        <v>1884</v>
      </c>
      <c r="G2022" s="102" t="s">
        <v>45</v>
      </c>
      <c r="H2022" s="54" t="s">
        <v>72</v>
      </c>
      <c r="I2022" s="59">
        <v>10</v>
      </c>
      <c r="J2022" s="6">
        <v>80439000000</v>
      </c>
      <c r="K2022" s="54" t="s">
        <v>34</v>
      </c>
      <c r="L2022" s="59">
        <v>14404.06</v>
      </c>
      <c r="M2022" s="231">
        <f>SUM(L2022:L2076)</f>
        <v>1758851.5799999998</v>
      </c>
      <c r="N2022" s="232">
        <v>42005</v>
      </c>
      <c r="O2022" s="46">
        <v>42064</v>
      </c>
      <c r="P2022" s="234" t="s">
        <v>80</v>
      </c>
      <c r="Q2022" s="234" t="s">
        <v>3642</v>
      </c>
    </row>
    <row r="2023" spans="1:17" ht="38.25" customHeight="1" x14ac:dyDescent="0.2">
      <c r="A2023" s="54">
        <v>2009</v>
      </c>
      <c r="B2023" s="4" t="s">
        <v>1883</v>
      </c>
      <c r="C2023" s="61" t="s">
        <v>417</v>
      </c>
      <c r="D2023" s="54">
        <v>2699410</v>
      </c>
      <c r="E2023" s="4" t="s">
        <v>1885</v>
      </c>
      <c r="F2023" s="4" t="s">
        <v>1885</v>
      </c>
      <c r="G2023" s="90" t="s">
        <v>45</v>
      </c>
      <c r="H2023" s="54" t="s">
        <v>72</v>
      </c>
      <c r="I2023" s="59">
        <v>5</v>
      </c>
      <c r="J2023" s="6">
        <v>80439000000</v>
      </c>
      <c r="K2023" s="54" t="s">
        <v>34</v>
      </c>
      <c r="L2023" s="59">
        <v>7202.03</v>
      </c>
      <c r="M2023" s="231"/>
      <c r="N2023" s="232"/>
      <c r="O2023" s="46">
        <v>42064</v>
      </c>
      <c r="P2023" s="234"/>
      <c r="Q2023" s="234"/>
    </row>
    <row r="2024" spans="1:17" ht="38.25" customHeight="1" x14ac:dyDescent="0.2">
      <c r="A2024" s="54">
        <v>2010</v>
      </c>
      <c r="B2024" s="4" t="s">
        <v>1883</v>
      </c>
      <c r="C2024" s="94" t="s">
        <v>417</v>
      </c>
      <c r="D2024" s="60">
        <v>2699410</v>
      </c>
      <c r="E2024" s="4" t="s">
        <v>1886</v>
      </c>
      <c r="F2024" s="4" t="s">
        <v>1886</v>
      </c>
      <c r="G2024" s="102" t="s">
        <v>45</v>
      </c>
      <c r="H2024" s="54" t="s">
        <v>72</v>
      </c>
      <c r="I2024" s="59">
        <v>10</v>
      </c>
      <c r="J2024" s="6">
        <v>80439000000</v>
      </c>
      <c r="K2024" s="54" t="s">
        <v>34</v>
      </c>
      <c r="L2024" s="59">
        <v>9390.7800000000007</v>
      </c>
      <c r="M2024" s="231"/>
      <c r="N2024" s="232"/>
      <c r="O2024" s="46">
        <v>42064</v>
      </c>
      <c r="P2024" s="234"/>
      <c r="Q2024" s="234"/>
    </row>
    <row r="2025" spans="1:17" ht="38.25" customHeight="1" x14ac:dyDescent="0.2">
      <c r="A2025" s="54">
        <v>2011</v>
      </c>
      <c r="B2025" s="4" t="s">
        <v>1883</v>
      </c>
      <c r="C2025" s="94" t="s">
        <v>417</v>
      </c>
      <c r="D2025" s="60">
        <v>2699410</v>
      </c>
      <c r="E2025" s="4" t="s">
        <v>1887</v>
      </c>
      <c r="F2025" s="4" t="s">
        <v>1888</v>
      </c>
      <c r="G2025" s="102" t="s">
        <v>45</v>
      </c>
      <c r="H2025" s="54" t="s">
        <v>72</v>
      </c>
      <c r="I2025" s="59">
        <v>20</v>
      </c>
      <c r="J2025" s="6">
        <v>80439000000</v>
      </c>
      <c r="K2025" s="54" t="s">
        <v>34</v>
      </c>
      <c r="L2025" s="59">
        <v>36503.919999999998</v>
      </c>
      <c r="M2025" s="231"/>
      <c r="N2025" s="232"/>
      <c r="O2025" s="46">
        <v>42064</v>
      </c>
      <c r="P2025" s="234"/>
      <c r="Q2025" s="234"/>
    </row>
    <row r="2026" spans="1:17" ht="38.25" customHeight="1" x14ac:dyDescent="0.2">
      <c r="A2026" s="54">
        <v>2012</v>
      </c>
      <c r="B2026" s="4" t="s">
        <v>1883</v>
      </c>
      <c r="C2026" s="94" t="s">
        <v>417</v>
      </c>
      <c r="D2026" s="60">
        <v>2699410</v>
      </c>
      <c r="E2026" s="4" t="s">
        <v>1889</v>
      </c>
      <c r="F2026" s="4" t="s">
        <v>1888</v>
      </c>
      <c r="G2026" s="102" t="s">
        <v>45</v>
      </c>
      <c r="H2026" s="54" t="s">
        <v>72</v>
      </c>
      <c r="I2026" s="59">
        <v>100</v>
      </c>
      <c r="J2026" s="6">
        <v>80439000000</v>
      </c>
      <c r="K2026" s="54" t="s">
        <v>34</v>
      </c>
      <c r="L2026" s="59">
        <v>182011.32</v>
      </c>
      <c r="M2026" s="231"/>
      <c r="N2026" s="232"/>
      <c r="O2026" s="46">
        <v>42064</v>
      </c>
      <c r="P2026" s="234"/>
      <c r="Q2026" s="234"/>
    </row>
    <row r="2027" spans="1:17" ht="38.25" customHeight="1" x14ac:dyDescent="0.2">
      <c r="A2027" s="54">
        <v>2013</v>
      </c>
      <c r="B2027" s="4" t="s">
        <v>1883</v>
      </c>
      <c r="C2027" s="94" t="s">
        <v>417</v>
      </c>
      <c r="D2027" s="60">
        <v>2699410</v>
      </c>
      <c r="E2027" s="4" t="s">
        <v>1890</v>
      </c>
      <c r="F2027" s="4" t="s">
        <v>1888</v>
      </c>
      <c r="G2027" s="90" t="s">
        <v>45</v>
      </c>
      <c r="H2027" s="54" t="s">
        <v>72</v>
      </c>
      <c r="I2027" s="59">
        <v>5</v>
      </c>
      <c r="J2027" s="6">
        <v>80439000000</v>
      </c>
      <c r="K2027" s="54" t="s">
        <v>34</v>
      </c>
      <c r="L2027" s="59">
        <v>9125.98</v>
      </c>
      <c r="M2027" s="231"/>
      <c r="N2027" s="232"/>
      <c r="O2027" s="46">
        <v>42064</v>
      </c>
      <c r="P2027" s="234"/>
      <c r="Q2027" s="234"/>
    </row>
    <row r="2028" spans="1:17" ht="38.25" customHeight="1" x14ac:dyDescent="0.2">
      <c r="A2028" s="54">
        <v>2014</v>
      </c>
      <c r="B2028" s="4" t="s">
        <v>1883</v>
      </c>
      <c r="C2028" s="94" t="s">
        <v>417</v>
      </c>
      <c r="D2028" s="60">
        <v>2699410</v>
      </c>
      <c r="E2028" s="4" t="s">
        <v>1891</v>
      </c>
      <c r="F2028" s="4" t="s">
        <v>1888</v>
      </c>
      <c r="G2028" s="23" t="s">
        <v>45</v>
      </c>
      <c r="H2028" s="54" t="s">
        <v>72</v>
      </c>
      <c r="I2028" s="59">
        <v>5</v>
      </c>
      <c r="J2028" s="6">
        <v>80439000000</v>
      </c>
      <c r="K2028" s="54" t="s">
        <v>34</v>
      </c>
      <c r="L2028" s="59">
        <v>32786.33</v>
      </c>
      <c r="M2028" s="231"/>
      <c r="N2028" s="232"/>
      <c r="O2028" s="46">
        <v>42063</v>
      </c>
      <c r="P2028" s="234"/>
      <c r="Q2028" s="234"/>
    </row>
    <row r="2029" spans="1:17" ht="38.25" customHeight="1" x14ac:dyDescent="0.2">
      <c r="A2029" s="54">
        <v>2015</v>
      </c>
      <c r="B2029" s="4" t="s">
        <v>1883</v>
      </c>
      <c r="C2029" s="94" t="s">
        <v>417</v>
      </c>
      <c r="D2029" s="60">
        <v>2699410</v>
      </c>
      <c r="E2029" s="4" t="s">
        <v>1892</v>
      </c>
      <c r="F2029" s="4" t="s">
        <v>1888</v>
      </c>
      <c r="G2029" s="90" t="s">
        <v>45</v>
      </c>
      <c r="H2029" s="54" t="s">
        <v>72</v>
      </c>
      <c r="I2029" s="59">
        <v>5</v>
      </c>
      <c r="J2029" s="6">
        <v>80439000000</v>
      </c>
      <c r="K2029" s="54" t="s">
        <v>34</v>
      </c>
      <c r="L2029" s="59">
        <v>32786.33</v>
      </c>
      <c r="M2029" s="231"/>
      <c r="N2029" s="232"/>
      <c r="O2029" s="46">
        <v>42063</v>
      </c>
      <c r="P2029" s="234"/>
      <c r="Q2029" s="234"/>
    </row>
    <row r="2030" spans="1:17" ht="38.25" customHeight="1" x14ac:dyDescent="0.2">
      <c r="A2030" s="54">
        <v>2016</v>
      </c>
      <c r="B2030" s="4" t="s">
        <v>1883</v>
      </c>
      <c r="C2030" s="94" t="s">
        <v>417</v>
      </c>
      <c r="D2030" s="60">
        <v>2699410</v>
      </c>
      <c r="E2030" s="4" t="s">
        <v>1893</v>
      </c>
      <c r="F2030" s="4" t="s">
        <v>1894</v>
      </c>
      <c r="G2030" s="90" t="s">
        <v>45</v>
      </c>
      <c r="H2030" s="54" t="s">
        <v>72</v>
      </c>
      <c r="I2030" s="59">
        <v>5</v>
      </c>
      <c r="J2030" s="6">
        <v>80439000000</v>
      </c>
      <c r="K2030" s="54" t="s">
        <v>34</v>
      </c>
      <c r="L2030" s="59">
        <v>18386.55</v>
      </c>
      <c r="M2030" s="231"/>
      <c r="N2030" s="232"/>
      <c r="O2030" s="46">
        <v>42063</v>
      </c>
      <c r="P2030" s="234"/>
      <c r="Q2030" s="234"/>
    </row>
    <row r="2031" spans="1:17" ht="38.25" customHeight="1" x14ac:dyDescent="0.2">
      <c r="A2031" s="54">
        <v>2017</v>
      </c>
      <c r="B2031" s="4" t="s">
        <v>1883</v>
      </c>
      <c r="C2031" s="94" t="s">
        <v>417</v>
      </c>
      <c r="D2031" s="60">
        <v>2699410</v>
      </c>
      <c r="E2031" s="4" t="s">
        <v>1895</v>
      </c>
      <c r="F2031" s="4" t="s">
        <v>1894</v>
      </c>
      <c r="G2031" s="90" t="s">
        <v>45</v>
      </c>
      <c r="H2031" s="54" t="s">
        <v>72</v>
      </c>
      <c r="I2031" s="59">
        <v>5</v>
      </c>
      <c r="J2031" s="6">
        <v>80439000000</v>
      </c>
      <c r="K2031" s="54" t="s">
        <v>34</v>
      </c>
      <c r="L2031" s="59">
        <v>18230.57</v>
      </c>
      <c r="M2031" s="231"/>
      <c r="N2031" s="232"/>
      <c r="O2031" s="46">
        <v>42063</v>
      </c>
      <c r="P2031" s="234"/>
      <c r="Q2031" s="234"/>
    </row>
    <row r="2032" spans="1:17" ht="38.25" customHeight="1" x14ac:dyDescent="0.2">
      <c r="A2032" s="54">
        <v>2018</v>
      </c>
      <c r="B2032" s="4" t="s">
        <v>1883</v>
      </c>
      <c r="C2032" s="94" t="s">
        <v>417</v>
      </c>
      <c r="D2032" s="94">
        <v>2699410</v>
      </c>
      <c r="E2032" s="4" t="s">
        <v>1896</v>
      </c>
      <c r="F2032" s="4" t="s">
        <v>1897</v>
      </c>
      <c r="G2032" s="102" t="s">
        <v>45</v>
      </c>
      <c r="H2032" s="54" t="s">
        <v>72</v>
      </c>
      <c r="I2032" s="59">
        <v>10</v>
      </c>
      <c r="J2032" s="6">
        <v>80439000000</v>
      </c>
      <c r="K2032" s="54" t="s">
        <v>34</v>
      </c>
      <c r="L2032" s="59">
        <v>43810.77</v>
      </c>
      <c r="M2032" s="231"/>
      <c r="N2032" s="232"/>
      <c r="O2032" s="46">
        <v>42063</v>
      </c>
      <c r="P2032" s="234"/>
      <c r="Q2032" s="234"/>
    </row>
    <row r="2033" spans="1:17" ht="38.25" customHeight="1" x14ac:dyDescent="0.2">
      <c r="A2033" s="54">
        <v>2019</v>
      </c>
      <c r="B2033" s="4" t="s">
        <v>1883</v>
      </c>
      <c r="C2033" s="94" t="s">
        <v>417</v>
      </c>
      <c r="D2033" s="60">
        <v>2699410</v>
      </c>
      <c r="E2033" s="4" t="s">
        <v>1898</v>
      </c>
      <c r="F2033" s="4" t="s">
        <v>1897</v>
      </c>
      <c r="G2033" s="102" t="s">
        <v>45</v>
      </c>
      <c r="H2033" s="54" t="s">
        <v>72</v>
      </c>
      <c r="I2033" s="59">
        <v>10</v>
      </c>
      <c r="J2033" s="6">
        <v>80439000000</v>
      </c>
      <c r="K2033" s="54" t="s">
        <v>34</v>
      </c>
      <c r="L2033" s="59">
        <v>43810.77</v>
      </c>
      <c r="M2033" s="231"/>
      <c r="N2033" s="232"/>
      <c r="O2033" s="46">
        <v>42063</v>
      </c>
      <c r="P2033" s="234"/>
      <c r="Q2033" s="234"/>
    </row>
    <row r="2034" spans="1:17" ht="38.25" customHeight="1" x14ac:dyDescent="0.2">
      <c r="A2034" s="54">
        <v>2020</v>
      </c>
      <c r="B2034" s="4" t="s">
        <v>2410</v>
      </c>
      <c r="C2034" s="20" t="s">
        <v>417</v>
      </c>
      <c r="D2034" s="21">
        <v>2699410</v>
      </c>
      <c r="E2034" s="22" t="s">
        <v>2411</v>
      </c>
      <c r="F2034" s="7" t="s">
        <v>1888</v>
      </c>
      <c r="G2034" s="90" t="s">
        <v>45</v>
      </c>
      <c r="H2034" s="54" t="s">
        <v>72</v>
      </c>
      <c r="I2034" s="24">
        <v>5</v>
      </c>
      <c r="J2034" s="6">
        <v>80439000000</v>
      </c>
      <c r="K2034" s="54" t="s">
        <v>34</v>
      </c>
      <c r="L2034" s="24">
        <v>32786.33</v>
      </c>
      <c r="M2034" s="231"/>
      <c r="N2034" s="232"/>
      <c r="O2034" s="46" t="s">
        <v>3657</v>
      </c>
      <c r="P2034" s="234"/>
      <c r="Q2034" s="234"/>
    </row>
    <row r="2035" spans="1:17" ht="38.25" customHeight="1" x14ac:dyDescent="0.2">
      <c r="A2035" s="54">
        <v>2021</v>
      </c>
      <c r="B2035" s="4" t="s">
        <v>2410</v>
      </c>
      <c r="C2035" s="20" t="s">
        <v>417</v>
      </c>
      <c r="D2035" s="21">
        <v>2699410</v>
      </c>
      <c r="E2035" s="22" t="s">
        <v>2412</v>
      </c>
      <c r="F2035" s="7" t="s">
        <v>1888</v>
      </c>
      <c r="G2035" s="90" t="s">
        <v>45</v>
      </c>
      <c r="H2035" s="54" t="s">
        <v>72</v>
      </c>
      <c r="I2035" s="24">
        <v>5</v>
      </c>
      <c r="J2035" s="6">
        <v>80439000000</v>
      </c>
      <c r="K2035" s="54" t="s">
        <v>34</v>
      </c>
      <c r="L2035" s="24">
        <v>32786.33</v>
      </c>
      <c r="M2035" s="231"/>
      <c r="N2035" s="232"/>
      <c r="O2035" s="46" t="s">
        <v>3657</v>
      </c>
      <c r="P2035" s="234"/>
      <c r="Q2035" s="234"/>
    </row>
    <row r="2036" spans="1:17" ht="38.25" customHeight="1" x14ac:dyDescent="0.2">
      <c r="A2036" s="54">
        <v>2022</v>
      </c>
      <c r="B2036" s="4" t="s">
        <v>2410</v>
      </c>
      <c r="C2036" s="20" t="s">
        <v>417</v>
      </c>
      <c r="D2036" s="21">
        <v>2699410</v>
      </c>
      <c r="E2036" s="22" t="s">
        <v>2413</v>
      </c>
      <c r="F2036" s="7" t="s">
        <v>1894</v>
      </c>
      <c r="G2036" s="90" t="s">
        <v>45</v>
      </c>
      <c r="H2036" s="54" t="s">
        <v>72</v>
      </c>
      <c r="I2036" s="24">
        <v>5</v>
      </c>
      <c r="J2036" s="6">
        <v>80439000000</v>
      </c>
      <c r="K2036" s="54" t="s">
        <v>34</v>
      </c>
      <c r="L2036" s="24">
        <v>18386.55</v>
      </c>
      <c r="M2036" s="231"/>
      <c r="N2036" s="232"/>
      <c r="O2036" s="46" t="s">
        <v>3657</v>
      </c>
      <c r="P2036" s="234"/>
      <c r="Q2036" s="234"/>
    </row>
    <row r="2037" spans="1:17" ht="38.25" customHeight="1" x14ac:dyDescent="0.2">
      <c r="A2037" s="54">
        <v>2023</v>
      </c>
      <c r="B2037" s="4" t="s">
        <v>2410</v>
      </c>
      <c r="C2037" s="20" t="s">
        <v>417</v>
      </c>
      <c r="D2037" s="21">
        <v>2699410</v>
      </c>
      <c r="E2037" s="22" t="s">
        <v>2414</v>
      </c>
      <c r="F2037" s="7" t="s">
        <v>1894</v>
      </c>
      <c r="G2037" s="90" t="s">
        <v>45</v>
      </c>
      <c r="H2037" s="54" t="s">
        <v>72</v>
      </c>
      <c r="I2037" s="24">
        <v>5</v>
      </c>
      <c r="J2037" s="6">
        <v>80439000000</v>
      </c>
      <c r="K2037" s="54" t="s">
        <v>34</v>
      </c>
      <c r="L2037" s="24">
        <v>18230.57</v>
      </c>
      <c r="M2037" s="231"/>
      <c r="N2037" s="232"/>
      <c r="O2037" s="46">
        <v>42095</v>
      </c>
      <c r="P2037" s="234"/>
      <c r="Q2037" s="234"/>
    </row>
    <row r="2038" spans="1:17" ht="38.25" customHeight="1" x14ac:dyDescent="0.2">
      <c r="A2038" s="54">
        <v>2024</v>
      </c>
      <c r="B2038" s="4" t="s">
        <v>2410</v>
      </c>
      <c r="C2038" s="20" t="s">
        <v>417</v>
      </c>
      <c r="D2038" s="21">
        <v>2699410</v>
      </c>
      <c r="E2038" s="22" t="s">
        <v>2415</v>
      </c>
      <c r="F2038" s="7" t="s">
        <v>1897</v>
      </c>
      <c r="G2038" s="90" t="s">
        <v>45</v>
      </c>
      <c r="H2038" s="54" t="s">
        <v>72</v>
      </c>
      <c r="I2038" s="24">
        <v>10</v>
      </c>
      <c r="J2038" s="6">
        <v>80439000000</v>
      </c>
      <c r="K2038" s="54" t="s">
        <v>34</v>
      </c>
      <c r="L2038" s="24">
        <v>43810.77</v>
      </c>
      <c r="M2038" s="231"/>
      <c r="N2038" s="232"/>
      <c r="O2038" s="96" t="s">
        <v>2352</v>
      </c>
      <c r="P2038" s="234"/>
      <c r="Q2038" s="234"/>
    </row>
    <row r="2039" spans="1:17" ht="38.25" customHeight="1" x14ac:dyDescent="0.2">
      <c r="A2039" s="54">
        <v>2025</v>
      </c>
      <c r="B2039" s="4" t="s">
        <v>2410</v>
      </c>
      <c r="C2039" s="20" t="s">
        <v>417</v>
      </c>
      <c r="D2039" s="21">
        <v>2699410</v>
      </c>
      <c r="E2039" s="22" t="s">
        <v>2416</v>
      </c>
      <c r="F2039" s="7" t="s">
        <v>2417</v>
      </c>
      <c r="G2039" s="90" t="s">
        <v>45</v>
      </c>
      <c r="H2039" s="54" t="s">
        <v>72</v>
      </c>
      <c r="I2039" s="24">
        <v>10</v>
      </c>
      <c r="J2039" s="6">
        <v>80439000000</v>
      </c>
      <c r="K2039" s="54" t="s">
        <v>34</v>
      </c>
      <c r="L2039" s="24">
        <v>43810.77</v>
      </c>
      <c r="M2039" s="231"/>
      <c r="N2039" s="232"/>
      <c r="O2039" s="96" t="s">
        <v>2353</v>
      </c>
      <c r="P2039" s="234"/>
      <c r="Q2039" s="234"/>
    </row>
    <row r="2040" spans="1:17" ht="38.25" customHeight="1" x14ac:dyDescent="0.2">
      <c r="A2040" s="54">
        <v>2026</v>
      </c>
      <c r="B2040" s="4" t="s">
        <v>2410</v>
      </c>
      <c r="C2040" s="20" t="s">
        <v>417</v>
      </c>
      <c r="D2040" s="21">
        <v>2699410</v>
      </c>
      <c r="E2040" s="22" t="s">
        <v>2418</v>
      </c>
      <c r="F2040" s="7" t="s">
        <v>2418</v>
      </c>
      <c r="G2040" s="90" t="s">
        <v>45</v>
      </c>
      <c r="H2040" s="54" t="s">
        <v>72</v>
      </c>
      <c r="I2040" s="24">
        <v>14</v>
      </c>
      <c r="J2040" s="6">
        <v>80439000000</v>
      </c>
      <c r="K2040" s="54" t="s">
        <v>34</v>
      </c>
      <c r="L2040" s="24">
        <v>61335.08</v>
      </c>
      <c r="M2040" s="231"/>
      <c r="N2040" s="232"/>
      <c r="O2040" s="46" t="s">
        <v>3657</v>
      </c>
      <c r="P2040" s="234"/>
      <c r="Q2040" s="234"/>
    </row>
    <row r="2041" spans="1:17" ht="38.25" customHeight="1" x14ac:dyDescent="0.2">
      <c r="A2041" s="54">
        <v>2027</v>
      </c>
      <c r="B2041" s="4" t="s">
        <v>2410</v>
      </c>
      <c r="C2041" s="20" t="s">
        <v>417</v>
      </c>
      <c r="D2041" s="21">
        <v>2699410</v>
      </c>
      <c r="E2041" s="22" t="s">
        <v>2482</v>
      </c>
      <c r="F2041" s="7" t="s">
        <v>1888</v>
      </c>
      <c r="G2041" s="90" t="s">
        <v>45</v>
      </c>
      <c r="H2041" s="54" t="s">
        <v>72</v>
      </c>
      <c r="I2041" s="24">
        <v>10</v>
      </c>
      <c r="J2041" s="6">
        <v>80439000000</v>
      </c>
      <c r="K2041" s="54" t="s">
        <v>34</v>
      </c>
      <c r="L2041" s="24">
        <v>17731.53</v>
      </c>
      <c r="M2041" s="231"/>
      <c r="N2041" s="232"/>
      <c r="O2041" s="46" t="s">
        <v>3657</v>
      </c>
      <c r="P2041" s="234"/>
      <c r="Q2041" s="234"/>
    </row>
    <row r="2042" spans="1:17" ht="38.25" customHeight="1" x14ac:dyDescent="0.2">
      <c r="A2042" s="54">
        <v>2028</v>
      </c>
      <c r="B2042" s="4" t="s">
        <v>2410</v>
      </c>
      <c r="C2042" s="20" t="s">
        <v>417</v>
      </c>
      <c r="D2042" s="21">
        <v>2699410</v>
      </c>
      <c r="E2042" s="22" t="s">
        <v>2483</v>
      </c>
      <c r="F2042" s="7" t="s">
        <v>1888</v>
      </c>
      <c r="G2042" s="90" t="s">
        <v>45</v>
      </c>
      <c r="H2042" s="54" t="s">
        <v>72</v>
      </c>
      <c r="I2042" s="24">
        <v>20</v>
      </c>
      <c r="J2042" s="6">
        <v>80439000000</v>
      </c>
      <c r="K2042" s="54" t="s">
        <v>34</v>
      </c>
      <c r="L2042" s="24">
        <v>36503.919999999998</v>
      </c>
      <c r="M2042" s="231"/>
      <c r="N2042" s="232"/>
      <c r="O2042" s="46" t="s">
        <v>3657</v>
      </c>
      <c r="P2042" s="234"/>
      <c r="Q2042" s="234"/>
    </row>
    <row r="2043" spans="1:17" ht="38.25" customHeight="1" x14ac:dyDescent="0.2">
      <c r="A2043" s="54">
        <v>2029</v>
      </c>
      <c r="B2043" s="4" t="s">
        <v>2410</v>
      </c>
      <c r="C2043" s="20" t="s">
        <v>417</v>
      </c>
      <c r="D2043" s="21">
        <v>2699410</v>
      </c>
      <c r="E2043" s="22" t="s">
        <v>2484</v>
      </c>
      <c r="F2043" s="7" t="s">
        <v>1888</v>
      </c>
      <c r="G2043" s="90" t="s">
        <v>45</v>
      </c>
      <c r="H2043" s="54" t="s">
        <v>72</v>
      </c>
      <c r="I2043" s="24">
        <v>20</v>
      </c>
      <c r="J2043" s="6">
        <v>80439000000</v>
      </c>
      <c r="K2043" s="54" t="s">
        <v>34</v>
      </c>
      <c r="L2043" s="24">
        <v>35915.620000000003</v>
      </c>
      <c r="M2043" s="231"/>
      <c r="N2043" s="232"/>
      <c r="O2043" s="46" t="s">
        <v>3657</v>
      </c>
      <c r="P2043" s="234"/>
      <c r="Q2043" s="234"/>
    </row>
    <row r="2044" spans="1:17" ht="38.25" customHeight="1" x14ac:dyDescent="0.2">
      <c r="A2044" s="54">
        <v>2030</v>
      </c>
      <c r="B2044" s="4" t="s">
        <v>2410</v>
      </c>
      <c r="C2044" s="20" t="s">
        <v>417</v>
      </c>
      <c r="D2044" s="21">
        <v>2699410</v>
      </c>
      <c r="E2044" s="22" t="s">
        <v>2485</v>
      </c>
      <c r="F2044" s="7" t="s">
        <v>1888</v>
      </c>
      <c r="G2044" s="90" t="s">
        <v>45</v>
      </c>
      <c r="H2044" s="54" t="s">
        <v>72</v>
      </c>
      <c r="I2044" s="24">
        <v>5</v>
      </c>
      <c r="J2044" s="6">
        <v>80439000000</v>
      </c>
      <c r="K2044" s="54" t="s">
        <v>34</v>
      </c>
      <c r="L2044" s="24">
        <v>9799.7999999999993</v>
      </c>
      <c r="M2044" s="231"/>
      <c r="N2044" s="232"/>
      <c r="O2044" s="46" t="s">
        <v>3657</v>
      </c>
      <c r="P2044" s="234"/>
      <c r="Q2044" s="234"/>
    </row>
    <row r="2045" spans="1:17" ht="38.25" customHeight="1" x14ac:dyDescent="0.2">
      <c r="A2045" s="54">
        <v>2031</v>
      </c>
      <c r="B2045" s="4" t="s">
        <v>2410</v>
      </c>
      <c r="C2045" s="20" t="s">
        <v>417</v>
      </c>
      <c r="D2045" s="21">
        <v>2699410</v>
      </c>
      <c r="E2045" s="22" t="s">
        <v>1884</v>
      </c>
      <c r="F2045" s="7" t="s">
        <v>2743</v>
      </c>
      <c r="G2045" s="90" t="s">
        <v>45</v>
      </c>
      <c r="H2045" s="54" t="s">
        <v>72</v>
      </c>
      <c r="I2045" s="24">
        <v>6</v>
      </c>
      <c r="J2045" s="6">
        <v>80439000000</v>
      </c>
      <c r="K2045" s="54" t="s">
        <v>34</v>
      </c>
      <c r="L2045" s="24">
        <v>14262.52</v>
      </c>
      <c r="M2045" s="231"/>
      <c r="N2045" s="232"/>
      <c r="O2045" s="96" t="s">
        <v>2744</v>
      </c>
      <c r="P2045" s="234"/>
      <c r="Q2045" s="234"/>
    </row>
    <row r="2046" spans="1:17" ht="38.25" customHeight="1" x14ac:dyDescent="0.2">
      <c r="A2046" s="54">
        <v>2032</v>
      </c>
      <c r="B2046" s="4" t="s">
        <v>2410</v>
      </c>
      <c r="C2046" s="20" t="s">
        <v>417</v>
      </c>
      <c r="D2046" s="21">
        <v>2699410</v>
      </c>
      <c r="E2046" s="22" t="s">
        <v>1885</v>
      </c>
      <c r="F2046" s="7" t="s">
        <v>2743</v>
      </c>
      <c r="G2046" s="90" t="s">
        <v>45</v>
      </c>
      <c r="H2046" s="54" t="s">
        <v>72</v>
      </c>
      <c r="I2046" s="24">
        <v>6</v>
      </c>
      <c r="J2046" s="6">
        <v>80439000000</v>
      </c>
      <c r="K2046" s="54" t="s">
        <v>34</v>
      </c>
      <c r="L2046" s="24">
        <v>14262.52</v>
      </c>
      <c r="M2046" s="231"/>
      <c r="N2046" s="232"/>
      <c r="O2046" s="96" t="s">
        <v>2744</v>
      </c>
      <c r="P2046" s="234"/>
      <c r="Q2046" s="234"/>
    </row>
    <row r="2047" spans="1:17" ht="38.25" customHeight="1" x14ac:dyDescent="0.2">
      <c r="A2047" s="54">
        <v>2033</v>
      </c>
      <c r="B2047" s="4" t="s">
        <v>2410</v>
      </c>
      <c r="C2047" s="20" t="s">
        <v>417</v>
      </c>
      <c r="D2047" s="21">
        <v>2699410</v>
      </c>
      <c r="E2047" s="22" t="s">
        <v>2745</v>
      </c>
      <c r="F2047" s="7" t="s">
        <v>2743</v>
      </c>
      <c r="G2047" s="90" t="s">
        <v>45</v>
      </c>
      <c r="H2047" s="54" t="s">
        <v>72</v>
      </c>
      <c r="I2047" s="24">
        <v>6</v>
      </c>
      <c r="J2047" s="6">
        <v>80439000000</v>
      </c>
      <c r="K2047" s="54" t="s">
        <v>34</v>
      </c>
      <c r="L2047" s="24">
        <v>14262.52</v>
      </c>
      <c r="M2047" s="231"/>
      <c r="N2047" s="232"/>
      <c r="O2047" s="96" t="s">
        <v>2744</v>
      </c>
      <c r="P2047" s="234"/>
      <c r="Q2047" s="234"/>
    </row>
    <row r="2048" spans="1:17" ht="38.25" customHeight="1" x14ac:dyDescent="0.2">
      <c r="A2048" s="54">
        <v>2034</v>
      </c>
      <c r="B2048" s="4" t="s">
        <v>2410</v>
      </c>
      <c r="C2048" s="20" t="s">
        <v>417</v>
      </c>
      <c r="D2048" s="21">
        <v>2699410</v>
      </c>
      <c r="E2048" s="22" t="s">
        <v>2746</v>
      </c>
      <c r="F2048" s="7" t="s">
        <v>2743</v>
      </c>
      <c r="G2048" s="90" t="s">
        <v>45</v>
      </c>
      <c r="H2048" s="54" t="s">
        <v>72</v>
      </c>
      <c r="I2048" s="24">
        <v>8</v>
      </c>
      <c r="J2048" s="6">
        <v>80439000000</v>
      </c>
      <c r="K2048" s="54" t="s">
        <v>34</v>
      </c>
      <c r="L2048" s="24">
        <v>19016.689999999999</v>
      </c>
      <c r="M2048" s="231"/>
      <c r="N2048" s="232"/>
      <c r="O2048" s="96" t="s">
        <v>2744</v>
      </c>
      <c r="P2048" s="234"/>
      <c r="Q2048" s="234"/>
    </row>
    <row r="2049" spans="1:17" ht="38.25" customHeight="1" x14ac:dyDescent="0.2">
      <c r="A2049" s="54">
        <v>2035</v>
      </c>
      <c r="B2049" s="4" t="s">
        <v>2410</v>
      </c>
      <c r="C2049" s="20" t="s">
        <v>417</v>
      </c>
      <c r="D2049" s="21">
        <v>2699410</v>
      </c>
      <c r="E2049" s="22" t="s">
        <v>2747</v>
      </c>
      <c r="F2049" s="7" t="s">
        <v>2743</v>
      </c>
      <c r="G2049" s="90" t="s">
        <v>45</v>
      </c>
      <c r="H2049" s="54" t="s">
        <v>72</v>
      </c>
      <c r="I2049" s="24">
        <v>3</v>
      </c>
      <c r="J2049" s="6">
        <v>80439000000</v>
      </c>
      <c r="K2049" s="54" t="s">
        <v>34</v>
      </c>
      <c r="L2049" s="24">
        <v>4649.3599999999997</v>
      </c>
      <c r="M2049" s="231"/>
      <c r="N2049" s="232"/>
      <c r="O2049" s="96" t="s">
        <v>2744</v>
      </c>
      <c r="P2049" s="234"/>
      <c r="Q2049" s="234"/>
    </row>
    <row r="2050" spans="1:17" ht="38.25" customHeight="1" x14ac:dyDescent="0.2">
      <c r="A2050" s="54">
        <v>2036</v>
      </c>
      <c r="B2050" s="4" t="s">
        <v>2410</v>
      </c>
      <c r="C2050" s="20" t="s">
        <v>417</v>
      </c>
      <c r="D2050" s="21">
        <v>2699410</v>
      </c>
      <c r="E2050" s="22" t="s">
        <v>2748</v>
      </c>
      <c r="F2050" s="7" t="s">
        <v>2743</v>
      </c>
      <c r="G2050" s="90" t="s">
        <v>45</v>
      </c>
      <c r="H2050" s="54" t="s">
        <v>72</v>
      </c>
      <c r="I2050" s="24">
        <v>3</v>
      </c>
      <c r="J2050" s="6">
        <v>80439000000</v>
      </c>
      <c r="K2050" s="54" t="s">
        <v>34</v>
      </c>
      <c r="L2050" s="24">
        <v>4649.3599999999997</v>
      </c>
      <c r="M2050" s="231"/>
      <c r="N2050" s="232"/>
      <c r="O2050" s="96" t="s">
        <v>2744</v>
      </c>
      <c r="P2050" s="234"/>
      <c r="Q2050" s="234"/>
    </row>
    <row r="2051" spans="1:17" ht="38.25" customHeight="1" x14ac:dyDescent="0.2">
      <c r="A2051" s="54">
        <v>2037</v>
      </c>
      <c r="B2051" s="4" t="s">
        <v>2410</v>
      </c>
      <c r="C2051" s="20" t="s">
        <v>417</v>
      </c>
      <c r="D2051" s="21">
        <v>2699410</v>
      </c>
      <c r="E2051" s="22" t="s">
        <v>2749</v>
      </c>
      <c r="F2051" s="7" t="s">
        <v>2743</v>
      </c>
      <c r="G2051" s="90" t="s">
        <v>45</v>
      </c>
      <c r="H2051" s="54" t="s">
        <v>72</v>
      </c>
      <c r="I2051" s="24">
        <v>4</v>
      </c>
      <c r="J2051" s="6">
        <v>80439000000</v>
      </c>
      <c r="K2051" s="54" t="s">
        <v>34</v>
      </c>
      <c r="L2051" s="24">
        <v>6199.14</v>
      </c>
      <c r="M2051" s="231"/>
      <c r="N2051" s="232"/>
      <c r="O2051" s="96" t="s">
        <v>2744</v>
      </c>
      <c r="P2051" s="234"/>
      <c r="Q2051" s="234"/>
    </row>
    <row r="2052" spans="1:17" ht="38.25" customHeight="1" x14ac:dyDescent="0.2">
      <c r="A2052" s="54">
        <v>2038</v>
      </c>
      <c r="B2052" s="4" t="s">
        <v>2410</v>
      </c>
      <c r="C2052" s="20" t="s">
        <v>417</v>
      </c>
      <c r="D2052" s="21">
        <v>2699410</v>
      </c>
      <c r="E2052" s="22" t="s">
        <v>1886</v>
      </c>
      <c r="F2052" s="7" t="s">
        <v>2743</v>
      </c>
      <c r="G2052" s="90" t="s">
        <v>45</v>
      </c>
      <c r="H2052" s="54" t="s">
        <v>72</v>
      </c>
      <c r="I2052" s="24">
        <v>5</v>
      </c>
      <c r="J2052" s="6">
        <v>80439000000</v>
      </c>
      <c r="K2052" s="54" t="s">
        <v>34</v>
      </c>
      <c r="L2052" s="24">
        <v>7748.93</v>
      </c>
      <c r="M2052" s="231"/>
      <c r="N2052" s="232"/>
      <c r="O2052" s="96" t="s">
        <v>2744</v>
      </c>
      <c r="P2052" s="234"/>
      <c r="Q2052" s="234"/>
    </row>
    <row r="2053" spans="1:17" ht="38.25" customHeight="1" x14ac:dyDescent="0.2">
      <c r="A2053" s="54">
        <v>2039</v>
      </c>
      <c r="B2053" s="4" t="s">
        <v>2410</v>
      </c>
      <c r="C2053" s="20" t="s">
        <v>417</v>
      </c>
      <c r="D2053" s="21">
        <v>2699410</v>
      </c>
      <c r="E2053" s="22" t="s">
        <v>2750</v>
      </c>
      <c r="F2053" s="7" t="s">
        <v>2743</v>
      </c>
      <c r="G2053" s="90" t="s">
        <v>45</v>
      </c>
      <c r="H2053" s="54" t="s">
        <v>72</v>
      </c>
      <c r="I2053" s="24">
        <v>2</v>
      </c>
      <c r="J2053" s="6">
        <v>80439000000</v>
      </c>
      <c r="K2053" s="54" t="s">
        <v>34</v>
      </c>
      <c r="L2053" s="24">
        <v>3099.57</v>
      </c>
      <c r="M2053" s="231"/>
      <c r="N2053" s="232"/>
      <c r="O2053" s="96" t="s">
        <v>2744</v>
      </c>
      <c r="P2053" s="234"/>
      <c r="Q2053" s="234"/>
    </row>
    <row r="2054" spans="1:17" ht="38.25" customHeight="1" x14ac:dyDescent="0.2">
      <c r="A2054" s="54">
        <v>2040</v>
      </c>
      <c r="B2054" s="4" t="s">
        <v>2410</v>
      </c>
      <c r="C2054" s="20" t="s">
        <v>417</v>
      </c>
      <c r="D2054" s="21">
        <v>2699410</v>
      </c>
      <c r="E2054" s="22" t="s">
        <v>2751</v>
      </c>
      <c r="F2054" s="7" t="s">
        <v>2743</v>
      </c>
      <c r="G2054" s="90" t="s">
        <v>45</v>
      </c>
      <c r="H2054" s="54" t="s">
        <v>72</v>
      </c>
      <c r="I2054" s="24">
        <v>2</v>
      </c>
      <c r="J2054" s="6">
        <v>80439000000</v>
      </c>
      <c r="K2054" s="54" t="s">
        <v>34</v>
      </c>
      <c r="L2054" s="24">
        <v>3099.57</v>
      </c>
      <c r="M2054" s="231"/>
      <c r="N2054" s="232"/>
      <c r="O2054" s="96" t="s">
        <v>2744</v>
      </c>
      <c r="P2054" s="234"/>
      <c r="Q2054" s="234"/>
    </row>
    <row r="2055" spans="1:17" ht="38.25" customHeight="1" x14ac:dyDescent="0.2">
      <c r="A2055" s="54">
        <v>2041</v>
      </c>
      <c r="B2055" s="4" t="s">
        <v>2410</v>
      </c>
      <c r="C2055" s="20" t="s">
        <v>417</v>
      </c>
      <c r="D2055" s="21">
        <v>2699410</v>
      </c>
      <c r="E2055" s="22" t="s">
        <v>2752</v>
      </c>
      <c r="F2055" s="7" t="s">
        <v>2743</v>
      </c>
      <c r="G2055" s="90" t="s">
        <v>45</v>
      </c>
      <c r="H2055" s="54" t="s">
        <v>72</v>
      </c>
      <c r="I2055" s="24">
        <v>6</v>
      </c>
      <c r="J2055" s="6">
        <v>80439000000</v>
      </c>
      <c r="K2055" s="54" t="s">
        <v>34</v>
      </c>
      <c r="L2055" s="24">
        <v>18073.349999999999</v>
      </c>
      <c r="M2055" s="231"/>
      <c r="N2055" s="232"/>
      <c r="O2055" s="96" t="s">
        <v>2744</v>
      </c>
      <c r="P2055" s="234"/>
      <c r="Q2055" s="234"/>
    </row>
    <row r="2056" spans="1:17" ht="38.25" customHeight="1" x14ac:dyDescent="0.2">
      <c r="A2056" s="54">
        <v>2042</v>
      </c>
      <c r="B2056" s="4" t="s">
        <v>2410</v>
      </c>
      <c r="C2056" s="20" t="s">
        <v>417</v>
      </c>
      <c r="D2056" s="21">
        <v>2699410</v>
      </c>
      <c r="E2056" s="22" t="s">
        <v>2753</v>
      </c>
      <c r="F2056" s="7" t="s">
        <v>2743</v>
      </c>
      <c r="G2056" s="90" t="s">
        <v>45</v>
      </c>
      <c r="H2056" s="54" t="s">
        <v>72</v>
      </c>
      <c r="I2056" s="24">
        <v>7</v>
      </c>
      <c r="J2056" s="6">
        <v>80439000000</v>
      </c>
      <c r="K2056" s="54" t="s">
        <v>34</v>
      </c>
      <c r="L2056" s="24">
        <v>21085.57</v>
      </c>
      <c r="M2056" s="231"/>
      <c r="N2056" s="232"/>
      <c r="O2056" s="96" t="s">
        <v>2744</v>
      </c>
      <c r="P2056" s="234"/>
      <c r="Q2056" s="234"/>
    </row>
    <row r="2057" spans="1:17" ht="38.25" customHeight="1" x14ac:dyDescent="0.2">
      <c r="A2057" s="54">
        <v>2043</v>
      </c>
      <c r="B2057" s="4" t="s">
        <v>2410</v>
      </c>
      <c r="C2057" s="20" t="s">
        <v>417</v>
      </c>
      <c r="D2057" s="21">
        <v>2699410</v>
      </c>
      <c r="E2057" s="22" t="s">
        <v>1887</v>
      </c>
      <c r="F2057" s="7" t="s">
        <v>2743</v>
      </c>
      <c r="G2057" s="90" t="s">
        <v>45</v>
      </c>
      <c r="H2057" s="54" t="s">
        <v>72</v>
      </c>
      <c r="I2057" s="24">
        <v>7</v>
      </c>
      <c r="J2057" s="6">
        <v>80439000000</v>
      </c>
      <c r="K2057" s="54" t="s">
        <v>34</v>
      </c>
      <c r="L2057" s="24">
        <v>21085.57</v>
      </c>
      <c r="M2057" s="231"/>
      <c r="N2057" s="232"/>
      <c r="O2057" s="96" t="s">
        <v>2744</v>
      </c>
      <c r="P2057" s="234"/>
      <c r="Q2057" s="234"/>
    </row>
    <row r="2058" spans="1:17" ht="38.25" customHeight="1" x14ac:dyDescent="0.2">
      <c r="A2058" s="54">
        <v>2044</v>
      </c>
      <c r="B2058" s="4" t="s">
        <v>2410</v>
      </c>
      <c r="C2058" s="20" t="s">
        <v>417</v>
      </c>
      <c r="D2058" s="21">
        <v>2699410</v>
      </c>
      <c r="E2058" s="22" t="s">
        <v>2754</v>
      </c>
      <c r="F2058" s="7" t="s">
        <v>2743</v>
      </c>
      <c r="G2058" s="90" t="s">
        <v>45</v>
      </c>
      <c r="H2058" s="54" t="s">
        <v>72</v>
      </c>
      <c r="I2058" s="24">
        <v>6</v>
      </c>
      <c r="J2058" s="6">
        <v>80439000000</v>
      </c>
      <c r="K2058" s="54" t="s">
        <v>34</v>
      </c>
      <c r="L2058" s="24">
        <v>18073.349999999999</v>
      </c>
      <c r="M2058" s="231"/>
      <c r="N2058" s="232"/>
      <c r="O2058" s="96" t="s">
        <v>2744</v>
      </c>
      <c r="P2058" s="234"/>
      <c r="Q2058" s="234"/>
    </row>
    <row r="2059" spans="1:17" ht="38.25" customHeight="1" x14ac:dyDescent="0.2">
      <c r="A2059" s="54">
        <v>2045</v>
      </c>
      <c r="B2059" s="4" t="s">
        <v>2410</v>
      </c>
      <c r="C2059" s="20" t="s">
        <v>417</v>
      </c>
      <c r="D2059" s="21">
        <v>2699410</v>
      </c>
      <c r="E2059" s="22" t="s">
        <v>2755</v>
      </c>
      <c r="F2059" s="7" t="s">
        <v>2743</v>
      </c>
      <c r="G2059" s="90" t="s">
        <v>45</v>
      </c>
      <c r="H2059" s="54" t="s">
        <v>72</v>
      </c>
      <c r="I2059" s="24">
        <v>2</v>
      </c>
      <c r="J2059" s="6">
        <v>80439000000</v>
      </c>
      <c r="K2059" s="54" t="s">
        <v>34</v>
      </c>
      <c r="L2059" s="24">
        <v>6024.45</v>
      </c>
      <c r="M2059" s="231"/>
      <c r="N2059" s="232"/>
      <c r="O2059" s="96" t="s">
        <v>2744</v>
      </c>
      <c r="P2059" s="234"/>
      <c r="Q2059" s="234"/>
    </row>
    <row r="2060" spans="1:17" ht="38.25" customHeight="1" x14ac:dyDescent="0.2">
      <c r="A2060" s="54">
        <v>2046</v>
      </c>
      <c r="B2060" s="4" t="s">
        <v>2410</v>
      </c>
      <c r="C2060" s="20" t="s">
        <v>417</v>
      </c>
      <c r="D2060" s="21">
        <v>2699410</v>
      </c>
      <c r="E2060" s="22" t="s">
        <v>1890</v>
      </c>
      <c r="F2060" s="7" t="s">
        <v>2743</v>
      </c>
      <c r="G2060" s="90" t="s">
        <v>45</v>
      </c>
      <c r="H2060" s="54" t="s">
        <v>72</v>
      </c>
      <c r="I2060" s="24">
        <v>3</v>
      </c>
      <c r="J2060" s="6">
        <v>80439000000</v>
      </c>
      <c r="K2060" s="54" t="s">
        <v>34</v>
      </c>
      <c r="L2060" s="24">
        <v>9036.67</v>
      </c>
      <c r="M2060" s="231"/>
      <c r="N2060" s="232"/>
      <c r="O2060" s="96" t="s">
        <v>2744</v>
      </c>
      <c r="P2060" s="234"/>
      <c r="Q2060" s="234"/>
    </row>
    <row r="2061" spans="1:17" ht="38.25" customHeight="1" x14ac:dyDescent="0.2">
      <c r="A2061" s="54">
        <v>2047</v>
      </c>
      <c r="B2061" s="4" t="s">
        <v>2410</v>
      </c>
      <c r="C2061" s="20" t="s">
        <v>417</v>
      </c>
      <c r="D2061" s="21">
        <v>2699410</v>
      </c>
      <c r="E2061" s="22" t="s">
        <v>2756</v>
      </c>
      <c r="F2061" s="7" t="s">
        <v>2743</v>
      </c>
      <c r="G2061" s="90" t="s">
        <v>45</v>
      </c>
      <c r="H2061" s="54" t="s">
        <v>72</v>
      </c>
      <c r="I2061" s="24">
        <v>4</v>
      </c>
      <c r="J2061" s="6">
        <v>80439000000</v>
      </c>
      <c r="K2061" s="54" t="s">
        <v>34</v>
      </c>
      <c r="L2061" s="24">
        <v>12048.9</v>
      </c>
      <c r="M2061" s="231"/>
      <c r="N2061" s="232"/>
      <c r="O2061" s="96" t="s">
        <v>2744</v>
      </c>
      <c r="P2061" s="234"/>
      <c r="Q2061" s="234"/>
    </row>
    <row r="2062" spans="1:17" ht="38.25" customHeight="1" x14ac:dyDescent="0.2">
      <c r="A2062" s="54">
        <v>2048</v>
      </c>
      <c r="B2062" s="4" t="s">
        <v>2410</v>
      </c>
      <c r="C2062" s="20" t="s">
        <v>417</v>
      </c>
      <c r="D2062" s="21">
        <v>2699410</v>
      </c>
      <c r="E2062" s="22" t="s">
        <v>2757</v>
      </c>
      <c r="F2062" s="7" t="s">
        <v>2758</v>
      </c>
      <c r="G2062" s="90" t="s">
        <v>45</v>
      </c>
      <c r="H2062" s="54" t="s">
        <v>72</v>
      </c>
      <c r="I2062" s="24">
        <v>14</v>
      </c>
      <c r="J2062" s="6">
        <v>80439000000</v>
      </c>
      <c r="K2062" s="54" t="s">
        <v>34</v>
      </c>
      <c r="L2062" s="24">
        <v>85565.14</v>
      </c>
      <c r="M2062" s="231"/>
      <c r="N2062" s="232"/>
      <c r="O2062" s="96" t="s">
        <v>2744</v>
      </c>
      <c r="P2062" s="234"/>
      <c r="Q2062" s="234"/>
    </row>
    <row r="2063" spans="1:17" ht="38.25" customHeight="1" x14ac:dyDescent="0.2">
      <c r="A2063" s="54">
        <v>2049</v>
      </c>
      <c r="B2063" s="4" t="s">
        <v>2410</v>
      </c>
      <c r="C2063" s="20" t="s">
        <v>417</v>
      </c>
      <c r="D2063" s="21">
        <v>2699410</v>
      </c>
      <c r="E2063" s="22" t="s">
        <v>2759</v>
      </c>
      <c r="F2063" s="7" t="s">
        <v>2758</v>
      </c>
      <c r="G2063" s="90" t="s">
        <v>45</v>
      </c>
      <c r="H2063" s="54" t="s">
        <v>72</v>
      </c>
      <c r="I2063" s="24">
        <v>14</v>
      </c>
      <c r="J2063" s="6">
        <v>80439000000</v>
      </c>
      <c r="K2063" s="54" t="s">
        <v>34</v>
      </c>
      <c r="L2063" s="24">
        <v>85565.14</v>
      </c>
      <c r="M2063" s="231"/>
      <c r="N2063" s="232"/>
      <c r="O2063" s="96" t="s">
        <v>2744</v>
      </c>
      <c r="P2063" s="234"/>
      <c r="Q2063" s="234"/>
    </row>
    <row r="2064" spans="1:17" ht="38.25" customHeight="1" x14ac:dyDescent="0.2">
      <c r="A2064" s="54">
        <v>2050</v>
      </c>
      <c r="B2064" s="4" t="s">
        <v>2410</v>
      </c>
      <c r="C2064" s="20" t="s">
        <v>417</v>
      </c>
      <c r="D2064" s="21">
        <v>2699410</v>
      </c>
      <c r="E2064" s="22" t="s">
        <v>2760</v>
      </c>
      <c r="F2064" s="7" t="s">
        <v>2758</v>
      </c>
      <c r="G2064" s="90" t="s">
        <v>45</v>
      </c>
      <c r="H2064" s="54" t="s">
        <v>72</v>
      </c>
      <c r="I2064" s="24">
        <v>6</v>
      </c>
      <c r="J2064" s="6">
        <v>80439000000</v>
      </c>
      <c r="K2064" s="54" t="s">
        <v>34</v>
      </c>
      <c r="L2064" s="24">
        <v>36670.78</v>
      </c>
      <c r="M2064" s="231"/>
      <c r="N2064" s="232"/>
      <c r="O2064" s="96" t="s">
        <v>2744</v>
      </c>
      <c r="P2064" s="234"/>
      <c r="Q2064" s="234"/>
    </row>
    <row r="2065" spans="1:17" ht="38.25" customHeight="1" x14ac:dyDescent="0.2">
      <c r="A2065" s="54">
        <v>2051</v>
      </c>
      <c r="B2065" s="4" t="s">
        <v>2410</v>
      </c>
      <c r="C2065" s="20" t="s">
        <v>417</v>
      </c>
      <c r="D2065" s="21">
        <v>2699410</v>
      </c>
      <c r="E2065" s="22" t="s">
        <v>2761</v>
      </c>
      <c r="F2065" s="7" t="s">
        <v>2758</v>
      </c>
      <c r="G2065" s="90" t="s">
        <v>45</v>
      </c>
      <c r="H2065" s="54" t="s">
        <v>72</v>
      </c>
      <c r="I2065" s="24">
        <v>10</v>
      </c>
      <c r="J2065" s="6">
        <v>80439000000</v>
      </c>
      <c r="K2065" s="54" t="s">
        <v>34</v>
      </c>
      <c r="L2065" s="24">
        <v>61117.96</v>
      </c>
      <c r="M2065" s="231"/>
      <c r="N2065" s="232"/>
      <c r="O2065" s="96" t="s">
        <v>2744</v>
      </c>
      <c r="P2065" s="234"/>
      <c r="Q2065" s="234"/>
    </row>
    <row r="2066" spans="1:17" ht="38.25" customHeight="1" x14ac:dyDescent="0.2">
      <c r="A2066" s="54">
        <v>2052</v>
      </c>
      <c r="B2066" s="4" t="s">
        <v>2410</v>
      </c>
      <c r="C2066" s="20" t="s">
        <v>417</v>
      </c>
      <c r="D2066" s="21">
        <v>2699410</v>
      </c>
      <c r="E2066" s="22" t="s">
        <v>2762</v>
      </c>
      <c r="F2066" s="7" t="s">
        <v>2758</v>
      </c>
      <c r="G2066" s="90" t="s">
        <v>45</v>
      </c>
      <c r="H2066" s="54" t="s">
        <v>72</v>
      </c>
      <c r="I2066" s="24">
        <v>10</v>
      </c>
      <c r="J2066" s="6">
        <v>80439000000</v>
      </c>
      <c r="K2066" s="54" t="s">
        <v>34</v>
      </c>
      <c r="L2066" s="24">
        <v>61117.96</v>
      </c>
      <c r="M2066" s="231"/>
      <c r="N2066" s="232"/>
      <c r="O2066" s="96" t="s">
        <v>2744</v>
      </c>
      <c r="P2066" s="234"/>
      <c r="Q2066" s="234"/>
    </row>
    <row r="2067" spans="1:17" ht="38.25" customHeight="1" x14ac:dyDescent="0.2">
      <c r="A2067" s="54">
        <v>2053</v>
      </c>
      <c r="B2067" s="4" t="s">
        <v>2410</v>
      </c>
      <c r="C2067" s="20" t="s">
        <v>417</v>
      </c>
      <c r="D2067" s="21">
        <v>2699410</v>
      </c>
      <c r="E2067" s="22" t="s">
        <v>2763</v>
      </c>
      <c r="F2067" s="7" t="s">
        <v>2758</v>
      </c>
      <c r="G2067" s="90" t="s">
        <v>45</v>
      </c>
      <c r="H2067" s="54" t="s">
        <v>72</v>
      </c>
      <c r="I2067" s="24">
        <v>12</v>
      </c>
      <c r="J2067" s="6">
        <v>80439000000</v>
      </c>
      <c r="K2067" s="54" t="s">
        <v>34</v>
      </c>
      <c r="L2067" s="24">
        <v>73341.55</v>
      </c>
      <c r="M2067" s="231"/>
      <c r="N2067" s="232"/>
      <c r="O2067" s="96" t="s">
        <v>2744</v>
      </c>
      <c r="P2067" s="234"/>
      <c r="Q2067" s="234"/>
    </row>
    <row r="2068" spans="1:17" ht="38.25" customHeight="1" x14ac:dyDescent="0.2">
      <c r="A2068" s="54">
        <v>2054</v>
      </c>
      <c r="B2068" s="4" t="s">
        <v>2410</v>
      </c>
      <c r="C2068" s="20" t="s">
        <v>417</v>
      </c>
      <c r="D2068" s="21">
        <v>2699410</v>
      </c>
      <c r="E2068" s="22" t="s">
        <v>2415</v>
      </c>
      <c r="F2068" s="7" t="s">
        <v>2758</v>
      </c>
      <c r="G2068" s="90" t="s">
        <v>45</v>
      </c>
      <c r="H2068" s="54" t="s">
        <v>72</v>
      </c>
      <c r="I2068" s="24">
        <v>10</v>
      </c>
      <c r="J2068" s="6">
        <v>80439000000</v>
      </c>
      <c r="K2068" s="54" t="s">
        <v>34</v>
      </c>
      <c r="L2068" s="24">
        <v>43810.77</v>
      </c>
      <c r="M2068" s="231"/>
      <c r="N2068" s="232"/>
      <c r="O2068" s="96" t="s">
        <v>2744</v>
      </c>
      <c r="P2068" s="234"/>
      <c r="Q2068" s="234"/>
    </row>
    <row r="2069" spans="1:17" ht="38.25" customHeight="1" x14ac:dyDescent="0.2">
      <c r="A2069" s="54">
        <v>2055</v>
      </c>
      <c r="B2069" s="4" t="s">
        <v>2410</v>
      </c>
      <c r="C2069" s="20" t="s">
        <v>417</v>
      </c>
      <c r="D2069" s="21">
        <v>2699410</v>
      </c>
      <c r="E2069" s="22" t="s">
        <v>2416</v>
      </c>
      <c r="F2069" s="7" t="s">
        <v>2758</v>
      </c>
      <c r="G2069" s="90" t="s">
        <v>45</v>
      </c>
      <c r="H2069" s="54" t="s">
        <v>72</v>
      </c>
      <c r="I2069" s="24">
        <v>10</v>
      </c>
      <c r="J2069" s="6">
        <v>80439000000</v>
      </c>
      <c r="K2069" s="54" t="s">
        <v>34</v>
      </c>
      <c r="L2069" s="24">
        <v>43810.77</v>
      </c>
      <c r="M2069" s="231"/>
      <c r="N2069" s="232"/>
      <c r="O2069" s="96" t="s">
        <v>2744</v>
      </c>
      <c r="P2069" s="234"/>
      <c r="Q2069" s="234"/>
    </row>
    <row r="2070" spans="1:17" ht="38.25" customHeight="1" x14ac:dyDescent="0.2">
      <c r="A2070" s="54">
        <v>2056</v>
      </c>
      <c r="B2070" s="4" t="s">
        <v>2410</v>
      </c>
      <c r="C2070" s="20" t="s">
        <v>417</v>
      </c>
      <c r="D2070" s="21">
        <v>2699410</v>
      </c>
      <c r="E2070" s="22" t="s">
        <v>2418</v>
      </c>
      <c r="F2070" s="7" t="s">
        <v>2758</v>
      </c>
      <c r="G2070" s="90" t="s">
        <v>45</v>
      </c>
      <c r="H2070" s="54" t="s">
        <v>72</v>
      </c>
      <c r="I2070" s="24">
        <v>14</v>
      </c>
      <c r="J2070" s="6">
        <v>80439000000</v>
      </c>
      <c r="K2070" s="54" t="s">
        <v>34</v>
      </c>
      <c r="L2070" s="24">
        <v>61335.08</v>
      </c>
      <c r="M2070" s="231"/>
      <c r="N2070" s="232"/>
      <c r="O2070" s="96" t="s">
        <v>2744</v>
      </c>
      <c r="P2070" s="234"/>
      <c r="Q2070" s="234"/>
    </row>
    <row r="2071" spans="1:17" ht="38.25" customHeight="1" x14ac:dyDescent="0.2">
      <c r="A2071" s="54">
        <v>2057</v>
      </c>
      <c r="B2071" s="4" t="s">
        <v>2410</v>
      </c>
      <c r="C2071" s="20" t="s">
        <v>417</v>
      </c>
      <c r="D2071" s="21">
        <v>2699410</v>
      </c>
      <c r="E2071" s="22" t="s">
        <v>2764</v>
      </c>
      <c r="F2071" s="7" t="s">
        <v>2758</v>
      </c>
      <c r="G2071" s="90" t="s">
        <v>45</v>
      </c>
      <c r="H2071" s="54" t="s">
        <v>72</v>
      </c>
      <c r="I2071" s="24">
        <v>15</v>
      </c>
      <c r="J2071" s="6">
        <v>80439000000</v>
      </c>
      <c r="K2071" s="54" t="s">
        <v>34</v>
      </c>
      <c r="L2071" s="24">
        <v>65716.160000000003</v>
      </c>
      <c r="M2071" s="231"/>
      <c r="N2071" s="232"/>
      <c r="O2071" s="96" t="s">
        <v>2744</v>
      </c>
      <c r="P2071" s="234"/>
      <c r="Q2071" s="234"/>
    </row>
    <row r="2072" spans="1:17" ht="38.25" customHeight="1" x14ac:dyDescent="0.2">
      <c r="A2072" s="54">
        <v>2058</v>
      </c>
      <c r="B2072" s="4" t="s">
        <v>2410</v>
      </c>
      <c r="C2072" s="20" t="s">
        <v>417</v>
      </c>
      <c r="D2072" s="21">
        <v>2699410</v>
      </c>
      <c r="E2072" s="22" t="s">
        <v>2765</v>
      </c>
      <c r="F2072" s="7" t="s">
        <v>2758</v>
      </c>
      <c r="G2072" s="90" t="s">
        <v>45</v>
      </c>
      <c r="H2072" s="54" t="s">
        <v>72</v>
      </c>
      <c r="I2072" s="24">
        <v>5</v>
      </c>
      <c r="J2072" s="6">
        <v>80439000000</v>
      </c>
      <c r="K2072" s="54" t="s">
        <v>34</v>
      </c>
      <c r="L2072" s="24">
        <v>21905.39</v>
      </c>
      <c r="M2072" s="231"/>
      <c r="N2072" s="232"/>
      <c r="O2072" s="96" t="s">
        <v>2744</v>
      </c>
      <c r="P2072" s="234"/>
      <c r="Q2072" s="234"/>
    </row>
    <row r="2073" spans="1:17" ht="38.25" customHeight="1" x14ac:dyDescent="0.2">
      <c r="A2073" s="54">
        <v>2059</v>
      </c>
      <c r="B2073" s="4" t="s">
        <v>2410</v>
      </c>
      <c r="C2073" s="20" t="s">
        <v>417</v>
      </c>
      <c r="D2073" s="21">
        <v>2699410</v>
      </c>
      <c r="E2073" s="22" t="s">
        <v>2766</v>
      </c>
      <c r="F2073" s="7" t="s">
        <v>2758</v>
      </c>
      <c r="G2073" s="90" t="s">
        <v>45</v>
      </c>
      <c r="H2073" s="54" t="s">
        <v>72</v>
      </c>
      <c r="I2073" s="24">
        <v>6</v>
      </c>
      <c r="J2073" s="6">
        <v>80439000000</v>
      </c>
      <c r="K2073" s="54" t="s">
        <v>34</v>
      </c>
      <c r="L2073" s="24">
        <v>26286.46</v>
      </c>
      <c r="M2073" s="231"/>
      <c r="N2073" s="232"/>
      <c r="O2073" s="96" t="s">
        <v>2744</v>
      </c>
      <c r="P2073" s="234"/>
      <c r="Q2073" s="234"/>
    </row>
    <row r="2074" spans="1:17" ht="38.25" customHeight="1" x14ac:dyDescent="0.2">
      <c r="A2074" s="54">
        <v>2060</v>
      </c>
      <c r="B2074" s="4" t="s">
        <v>2410</v>
      </c>
      <c r="C2074" s="20" t="s">
        <v>417</v>
      </c>
      <c r="D2074" s="21">
        <v>2699410</v>
      </c>
      <c r="E2074" s="22" t="s">
        <v>2767</v>
      </c>
      <c r="F2074" s="7" t="s">
        <v>2758</v>
      </c>
      <c r="G2074" s="90" t="s">
        <v>45</v>
      </c>
      <c r="H2074" s="54" t="s">
        <v>72</v>
      </c>
      <c r="I2074" s="24">
        <v>6</v>
      </c>
      <c r="J2074" s="6">
        <v>80439000000</v>
      </c>
      <c r="K2074" s="54" t="s">
        <v>34</v>
      </c>
      <c r="L2074" s="24">
        <v>26286.46</v>
      </c>
      <c r="M2074" s="231"/>
      <c r="N2074" s="232"/>
      <c r="O2074" s="96" t="s">
        <v>2744</v>
      </c>
      <c r="P2074" s="234"/>
      <c r="Q2074" s="234"/>
    </row>
    <row r="2075" spans="1:17" ht="38.25" customHeight="1" x14ac:dyDescent="0.2">
      <c r="A2075" s="54">
        <v>2061</v>
      </c>
      <c r="B2075" s="4" t="s">
        <v>2410</v>
      </c>
      <c r="C2075" s="20" t="s">
        <v>417</v>
      </c>
      <c r="D2075" s="21">
        <v>2699410</v>
      </c>
      <c r="E2075" s="22" t="s">
        <v>2768</v>
      </c>
      <c r="F2075" s="7" t="s">
        <v>2758</v>
      </c>
      <c r="G2075" s="90" t="s">
        <v>45</v>
      </c>
      <c r="H2075" s="54" t="s">
        <v>72</v>
      </c>
      <c r="I2075" s="24">
        <v>8</v>
      </c>
      <c r="J2075" s="6">
        <v>80439000000</v>
      </c>
      <c r="K2075" s="54" t="s">
        <v>34</v>
      </c>
      <c r="L2075" s="24">
        <v>35048.620000000003</v>
      </c>
      <c r="M2075" s="231"/>
      <c r="N2075" s="232"/>
      <c r="O2075" s="96" t="s">
        <v>2744</v>
      </c>
      <c r="P2075" s="234"/>
      <c r="Q2075" s="234"/>
    </row>
    <row r="2076" spans="1:17" ht="38.25" customHeight="1" x14ac:dyDescent="0.2">
      <c r="A2076" s="54">
        <v>2062</v>
      </c>
      <c r="B2076" s="4" t="s">
        <v>2410</v>
      </c>
      <c r="C2076" s="20" t="s">
        <v>417</v>
      </c>
      <c r="D2076" s="21">
        <v>2699410</v>
      </c>
      <c r="E2076" s="22" t="s">
        <v>2769</v>
      </c>
      <c r="F2076" s="7" t="s">
        <v>2758</v>
      </c>
      <c r="G2076" s="90" t="s">
        <v>45</v>
      </c>
      <c r="H2076" s="54" t="s">
        <v>72</v>
      </c>
      <c r="I2076" s="24">
        <v>8</v>
      </c>
      <c r="J2076" s="6">
        <v>80439000000</v>
      </c>
      <c r="K2076" s="54" t="s">
        <v>34</v>
      </c>
      <c r="L2076" s="24">
        <v>35048.620000000003</v>
      </c>
      <c r="M2076" s="231"/>
      <c r="N2076" s="232"/>
      <c r="O2076" s="96" t="s">
        <v>2744</v>
      </c>
      <c r="P2076" s="234"/>
      <c r="Q2076" s="234"/>
    </row>
    <row r="2077" spans="1:17" ht="38.25" x14ac:dyDescent="0.2">
      <c r="A2077" s="54">
        <v>2063</v>
      </c>
      <c r="B2077" s="54" t="s">
        <v>1903</v>
      </c>
      <c r="C2077" s="4" t="s">
        <v>90</v>
      </c>
      <c r="D2077" s="61" t="s">
        <v>3797</v>
      </c>
      <c r="E2077" s="4" t="s">
        <v>1904</v>
      </c>
      <c r="F2077" s="5" t="s">
        <v>1905</v>
      </c>
      <c r="G2077" s="54">
        <v>168</v>
      </c>
      <c r="H2077" s="54" t="s">
        <v>87</v>
      </c>
      <c r="I2077" s="54">
        <v>386.9</v>
      </c>
      <c r="J2077" s="6">
        <v>80439000000</v>
      </c>
      <c r="K2077" s="54" t="s">
        <v>34</v>
      </c>
      <c r="L2077" s="59">
        <v>8135790.0499999998</v>
      </c>
      <c r="M2077" s="59">
        <f>SUM(L2077)</f>
        <v>8135790.0499999998</v>
      </c>
      <c r="N2077" s="61" t="s">
        <v>1378</v>
      </c>
      <c r="O2077" s="46" t="s">
        <v>3661</v>
      </c>
      <c r="P2077" s="54" t="s">
        <v>80</v>
      </c>
      <c r="Q2077" s="54" t="s">
        <v>3642</v>
      </c>
    </row>
    <row r="2078" spans="1:17" ht="38.25" x14ac:dyDescent="0.2">
      <c r="A2078" s="54">
        <v>2064</v>
      </c>
      <c r="B2078" s="54"/>
      <c r="C2078" s="94" t="s">
        <v>417</v>
      </c>
      <c r="D2078" s="60">
        <v>2699420</v>
      </c>
      <c r="E2078" s="22" t="s">
        <v>2771</v>
      </c>
      <c r="F2078" s="7" t="s">
        <v>2434</v>
      </c>
      <c r="G2078" s="90" t="s">
        <v>45</v>
      </c>
      <c r="H2078" s="54" t="s">
        <v>72</v>
      </c>
      <c r="I2078" s="24">
        <v>360</v>
      </c>
      <c r="J2078" s="6">
        <v>80439000000</v>
      </c>
      <c r="K2078" s="54" t="s">
        <v>34</v>
      </c>
      <c r="L2078" s="24">
        <v>28615.66</v>
      </c>
      <c r="M2078" s="250">
        <f>SUM(L2078:L2085)</f>
        <v>441314.81</v>
      </c>
      <c r="N2078" s="232" t="s">
        <v>3657</v>
      </c>
      <c r="O2078" s="96" t="s">
        <v>1736</v>
      </c>
      <c r="P2078" s="296" t="s">
        <v>80</v>
      </c>
      <c r="Q2078" s="281" t="s">
        <v>3642</v>
      </c>
    </row>
    <row r="2079" spans="1:17" ht="38.25" x14ac:dyDescent="0.2">
      <c r="A2079" s="54">
        <v>2065</v>
      </c>
      <c r="B2079" s="54"/>
      <c r="C2079" s="94" t="s">
        <v>417</v>
      </c>
      <c r="D2079" s="60">
        <v>2699420</v>
      </c>
      <c r="E2079" s="22" t="s">
        <v>1908</v>
      </c>
      <c r="F2079" s="7" t="s">
        <v>2434</v>
      </c>
      <c r="G2079" s="90" t="s">
        <v>45</v>
      </c>
      <c r="H2079" s="54" t="s">
        <v>72</v>
      </c>
      <c r="I2079" s="24">
        <v>1000</v>
      </c>
      <c r="J2079" s="6">
        <v>80439000000</v>
      </c>
      <c r="K2079" s="54" t="s">
        <v>34</v>
      </c>
      <c r="L2079" s="24">
        <v>79487.95</v>
      </c>
      <c r="M2079" s="250"/>
      <c r="N2079" s="232"/>
      <c r="O2079" s="96" t="s">
        <v>1736</v>
      </c>
      <c r="P2079" s="296"/>
      <c r="Q2079" s="281"/>
    </row>
    <row r="2080" spans="1:17" ht="38.25" x14ac:dyDescent="0.2">
      <c r="A2080" s="54">
        <v>2066</v>
      </c>
      <c r="B2080" s="54"/>
      <c r="C2080" s="94" t="s">
        <v>417</v>
      </c>
      <c r="D2080" s="60">
        <v>2699420</v>
      </c>
      <c r="E2080" s="22" t="s">
        <v>2772</v>
      </c>
      <c r="F2080" s="7" t="s">
        <v>2434</v>
      </c>
      <c r="G2080" s="90" t="s">
        <v>45</v>
      </c>
      <c r="H2080" s="54" t="s">
        <v>72</v>
      </c>
      <c r="I2080" s="24">
        <v>500</v>
      </c>
      <c r="J2080" s="6">
        <v>80439000000</v>
      </c>
      <c r="K2080" s="54" t="s">
        <v>34</v>
      </c>
      <c r="L2080" s="24">
        <v>39743.980000000003</v>
      </c>
      <c r="M2080" s="250"/>
      <c r="N2080" s="232"/>
      <c r="O2080" s="96" t="s">
        <v>1736</v>
      </c>
      <c r="P2080" s="296"/>
      <c r="Q2080" s="281"/>
    </row>
    <row r="2081" spans="1:17" ht="38.25" x14ac:dyDescent="0.2">
      <c r="A2081" s="54">
        <v>2067</v>
      </c>
      <c r="B2081" s="54" t="s">
        <v>1906</v>
      </c>
      <c r="C2081" s="4" t="s">
        <v>417</v>
      </c>
      <c r="D2081" s="61">
        <v>2699420</v>
      </c>
      <c r="E2081" s="4" t="s">
        <v>1907</v>
      </c>
      <c r="F2081" s="5" t="s">
        <v>1907</v>
      </c>
      <c r="G2081" s="54" t="s">
        <v>45</v>
      </c>
      <c r="H2081" s="54" t="s">
        <v>72</v>
      </c>
      <c r="I2081" s="54">
        <v>150</v>
      </c>
      <c r="J2081" s="6">
        <v>80439000000</v>
      </c>
      <c r="K2081" s="54" t="s">
        <v>34</v>
      </c>
      <c r="L2081" s="59">
        <v>49345.11</v>
      </c>
      <c r="M2081" s="250"/>
      <c r="N2081" s="232"/>
      <c r="O2081" s="96" t="s">
        <v>1736</v>
      </c>
      <c r="P2081" s="296"/>
      <c r="Q2081" s="281"/>
    </row>
    <row r="2082" spans="1:17" ht="38.25" x14ac:dyDescent="0.2">
      <c r="A2082" s="54">
        <v>2068</v>
      </c>
      <c r="B2082" s="54" t="s">
        <v>1906</v>
      </c>
      <c r="C2082" s="4" t="s">
        <v>417</v>
      </c>
      <c r="D2082" s="61">
        <v>2699420</v>
      </c>
      <c r="E2082" s="4" t="s">
        <v>1908</v>
      </c>
      <c r="F2082" s="5" t="s">
        <v>1908</v>
      </c>
      <c r="G2082" s="54" t="s">
        <v>45</v>
      </c>
      <c r="H2082" s="54" t="s">
        <v>72</v>
      </c>
      <c r="I2082" s="54">
        <v>100</v>
      </c>
      <c r="J2082" s="6">
        <v>80439000000</v>
      </c>
      <c r="K2082" s="54" t="s">
        <v>34</v>
      </c>
      <c r="L2082" s="59">
        <v>32605.91</v>
      </c>
      <c r="M2082" s="250"/>
      <c r="N2082" s="232"/>
      <c r="O2082" s="96" t="s">
        <v>1736</v>
      </c>
      <c r="P2082" s="296"/>
      <c r="Q2082" s="281"/>
    </row>
    <row r="2083" spans="1:17" ht="38.25" x14ac:dyDescent="0.2">
      <c r="A2083" s="54">
        <v>2069</v>
      </c>
      <c r="B2083" s="54" t="s">
        <v>1906</v>
      </c>
      <c r="C2083" s="4" t="s">
        <v>417</v>
      </c>
      <c r="D2083" s="61">
        <v>2699420</v>
      </c>
      <c r="E2083" s="4" t="s">
        <v>2347</v>
      </c>
      <c r="F2083" s="5"/>
      <c r="G2083" s="54">
        <v>796</v>
      </c>
      <c r="H2083" s="54" t="s">
        <v>61</v>
      </c>
      <c r="I2083" s="54">
        <v>1</v>
      </c>
      <c r="J2083" s="6">
        <v>80439000000</v>
      </c>
      <c r="K2083" s="54" t="s">
        <v>34</v>
      </c>
      <c r="L2083" s="59">
        <v>2128.06</v>
      </c>
      <c r="M2083" s="250"/>
      <c r="N2083" s="232"/>
      <c r="O2083" s="96" t="s">
        <v>1736</v>
      </c>
      <c r="P2083" s="296"/>
      <c r="Q2083" s="281"/>
    </row>
    <row r="2084" spans="1:17" ht="38.25" x14ac:dyDescent="0.2">
      <c r="A2084" s="54">
        <v>2070</v>
      </c>
      <c r="B2084" s="54" t="s">
        <v>1906</v>
      </c>
      <c r="C2084" s="4" t="s">
        <v>417</v>
      </c>
      <c r="D2084" s="61">
        <v>2699420</v>
      </c>
      <c r="E2084" s="4" t="s">
        <v>2433</v>
      </c>
      <c r="F2084" s="5" t="s">
        <v>2434</v>
      </c>
      <c r="G2084" s="54" t="s">
        <v>45</v>
      </c>
      <c r="H2084" s="54" t="s">
        <v>72</v>
      </c>
      <c r="I2084" s="54">
        <v>50</v>
      </c>
      <c r="J2084" s="6">
        <v>80439000000</v>
      </c>
      <c r="K2084" s="54" t="s">
        <v>34</v>
      </c>
      <c r="L2084" s="59">
        <v>127873.35</v>
      </c>
      <c r="M2084" s="250"/>
      <c r="N2084" s="232"/>
      <c r="O2084" s="96" t="s">
        <v>1736</v>
      </c>
      <c r="P2084" s="296"/>
      <c r="Q2084" s="281"/>
    </row>
    <row r="2085" spans="1:17" ht="38.25" x14ac:dyDescent="0.2">
      <c r="A2085" s="54">
        <v>2071</v>
      </c>
      <c r="B2085" s="54" t="s">
        <v>1906</v>
      </c>
      <c r="C2085" s="4" t="s">
        <v>417</v>
      </c>
      <c r="D2085" s="61">
        <v>2699420</v>
      </c>
      <c r="E2085" s="4" t="s">
        <v>2435</v>
      </c>
      <c r="F2085" s="5" t="s">
        <v>2434</v>
      </c>
      <c r="G2085" s="54" t="s">
        <v>45</v>
      </c>
      <c r="H2085" s="54" t="s">
        <v>72</v>
      </c>
      <c r="I2085" s="54">
        <v>250</v>
      </c>
      <c r="J2085" s="6">
        <v>80439000000</v>
      </c>
      <c r="K2085" s="54" t="s">
        <v>34</v>
      </c>
      <c r="L2085" s="59">
        <v>81514.789999999994</v>
      </c>
      <c r="M2085" s="250"/>
      <c r="N2085" s="232"/>
      <c r="O2085" s="96" t="s">
        <v>1736</v>
      </c>
      <c r="P2085" s="296"/>
      <c r="Q2085" s="281"/>
    </row>
    <row r="2086" spans="1:17" ht="63.75" x14ac:dyDescent="0.2">
      <c r="A2086" s="54">
        <v>2072</v>
      </c>
      <c r="B2086" s="4" t="s">
        <v>1909</v>
      </c>
      <c r="C2086" s="61" t="s">
        <v>1910</v>
      </c>
      <c r="D2086" s="54">
        <v>5200180</v>
      </c>
      <c r="E2086" s="5" t="s">
        <v>3651</v>
      </c>
      <c r="F2086" s="4"/>
      <c r="G2086" s="54">
        <v>796</v>
      </c>
      <c r="H2086" s="54" t="s">
        <v>3650</v>
      </c>
      <c r="I2086" s="59">
        <v>1</v>
      </c>
      <c r="J2086" s="6">
        <v>80439000000</v>
      </c>
      <c r="K2086" s="54" t="s">
        <v>34</v>
      </c>
      <c r="L2086" s="59">
        <v>180790.45</v>
      </c>
      <c r="M2086" s="103">
        <v>217222.52</v>
      </c>
      <c r="N2086" s="46">
        <v>42064</v>
      </c>
      <c r="O2086" s="46" t="s">
        <v>3759</v>
      </c>
      <c r="P2086" s="54" t="s">
        <v>3781</v>
      </c>
      <c r="Q2086" s="54" t="s">
        <v>3640</v>
      </c>
    </row>
    <row r="2087" spans="1:17" ht="38.25" customHeight="1" x14ac:dyDescent="0.2">
      <c r="A2087" s="54">
        <v>2073</v>
      </c>
      <c r="B2087" s="4" t="s">
        <v>2596</v>
      </c>
      <c r="C2087" s="61" t="s">
        <v>2597</v>
      </c>
      <c r="D2087" s="54">
        <v>2010290</v>
      </c>
      <c r="E2087" s="5" t="s">
        <v>2598</v>
      </c>
      <c r="F2087" s="4"/>
      <c r="G2087" s="54">
        <v>113</v>
      </c>
      <c r="H2087" s="54" t="s">
        <v>893</v>
      </c>
      <c r="I2087" s="59">
        <v>3</v>
      </c>
      <c r="J2087" s="6">
        <v>80439000000</v>
      </c>
      <c r="K2087" s="54" t="s">
        <v>34</v>
      </c>
      <c r="L2087" s="59">
        <v>15076.800000000001</v>
      </c>
      <c r="M2087" s="231">
        <v>353048.4</v>
      </c>
      <c r="N2087" s="232">
        <v>42064</v>
      </c>
      <c r="O2087" s="46" t="s">
        <v>2744</v>
      </c>
      <c r="P2087" s="234" t="s">
        <v>80</v>
      </c>
      <c r="Q2087" s="234" t="s">
        <v>3642</v>
      </c>
    </row>
    <row r="2088" spans="1:17" ht="38.25" x14ac:dyDescent="0.2">
      <c r="A2088" s="54">
        <v>2074</v>
      </c>
      <c r="B2088" s="4" t="s">
        <v>2596</v>
      </c>
      <c r="C2088" s="61" t="s">
        <v>2597</v>
      </c>
      <c r="D2088" s="54">
        <v>2010000</v>
      </c>
      <c r="E2088" s="5" t="s">
        <v>2778</v>
      </c>
      <c r="F2088" s="4" t="s">
        <v>2779</v>
      </c>
      <c r="G2088" s="54">
        <v>113</v>
      </c>
      <c r="H2088" s="54" t="s">
        <v>893</v>
      </c>
      <c r="I2088" s="59">
        <v>27</v>
      </c>
      <c r="J2088" s="6">
        <v>80439000000</v>
      </c>
      <c r="K2088" s="54" t="s">
        <v>34</v>
      </c>
      <c r="L2088" s="59">
        <v>214844.40000000002</v>
      </c>
      <c r="M2088" s="231"/>
      <c r="N2088" s="232"/>
      <c r="O2088" s="46" t="s">
        <v>4357</v>
      </c>
      <c r="P2088" s="234"/>
      <c r="Q2088" s="234"/>
    </row>
    <row r="2089" spans="1:17" ht="38.25" x14ac:dyDescent="0.2">
      <c r="A2089" s="54">
        <v>2075</v>
      </c>
      <c r="B2089" s="4" t="s">
        <v>2596</v>
      </c>
      <c r="C2089" s="61" t="s">
        <v>2597</v>
      </c>
      <c r="D2089" s="54">
        <v>2010000</v>
      </c>
      <c r="E2089" s="5" t="s">
        <v>2781</v>
      </c>
      <c r="F2089" s="4" t="s">
        <v>2779</v>
      </c>
      <c r="G2089" s="54">
        <v>113</v>
      </c>
      <c r="H2089" s="54" t="s">
        <v>893</v>
      </c>
      <c r="I2089" s="59">
        <v>14</v>
      </c>
      <c r="J2089" s="6">
        <v>80439000000</v>
      </c>
      <c r="K2089" s="54" t="s">
        <v>34</v>
      </c>
      <c r="L2089" s="59">
        <v>334202.40000000002</v>
      </c>
      <c r="M2089" s="231"/>
      <c r="N2089" s="232"/>
      <c r="O2089" s="46" t="s">
        <v>4358</v>
      </c>
      <c r="P2089" s="234"/>
      <c r="Q2089" s="234"/>
    </row>
    <row r="2090" spans="1:17" ht="38.25" x14ac:dyDescent="0.2">
      <c r="A2090" s="54">
        <v>2076</v>
      </c>
      <c r="B2090" s="4" t="s">
        <v>3475</v>
      </c>
      <c r="C2090" s="61" t="s">
        <v>3476</v>
      </c>
      <c r="D2090" s="54">
        <v>7260000</v>
      </c>
      <c r="E2090" s="5" t="s">
        <v>3478</v>
      </c>
      <c r="F2090" s="4" t="s">
        <v>3479</v>
      </c>
      <c r="G2090" s="54" t="s">
        <v>3774</v>
      </c>
      <c r="H2090" s="54" t="s">
        <v>61</v>
      </c>
      <c r="I2090" s="59">
        <v>76</v>
      </c>
      <c r="J2090" s="6">
        <v>80439000000</v>
      </c>
      <c r="K2090" s="54" t="s">
        <v>34</v>
      </c>
      <c r="L2090" s="59">
        <v>1435672.68</v>
      </c>
      <c r="M2090" s="231"/>
      <c r="N2090" s="232">
        <v>42064</v>
      </c>
      <c r="O2090" s="46">
        <v>42095</v>
      </c>
      <c r="P2090" s="234" t="s">
        <v>80</v>
      </c>
      <c r="Q2090" s="234" t="s">
        <v>3642</v>
      </c>
    </row>
    <row r="2091" spans="1:17" ht="38.25" x14ac:dyDescent="0.2">
      <c r="A2091" s="54">
        <v>2077</v>
      </c>
      <c r="B2091" s="4" t="s">
        <v>3475</v>
      </c>
      <c r="C2091" s="61" t="s">
        <v>3476</v>
      </c>
      <c r="D2091" s="54" t="s">
        <v>3477</v>
      </c>
      <c r="E2091" s="5" t="s">
        <v>3478</v>
      </c>
      <c r="F2091" s="4" t="s">
        <v>3480</v>
      </c>
      <c r="G2091" s="54" t="s">
        <v>3774</v>
      </c>
      <c r="H2091" s="54" t="s">
        <v>61</v>
      </c>
      <c r="I2091" s="59">
        <v>150</v>
      </c>
      <c r="J2091" s="6">
        <v>80439000000</v>
      </c>
      <c r="K2091" s="54" t="s">
        <v>34</v>
      </c>
      <c r="L2091" s="59">
        <v>1047298.5</v>
      </c>
      <c r="M2091" s="231"/>
      <c r="N2091" s="232"/>
      <c r="O2091" s="46">
        <v>42095</v>
      </c>
      <c r="P2091" s="234"/>
      <c r="Q2091" s="234"/>
    </row>
    <row r="2092" spans="1:17" ht="38.25" x14ac:dyDescent="0.2">
      <c r="A2092" s="54">
        <v>2078</v>
      </c>
      <c r="B2092" s="4" t="s">
        <v>3475</v>
      </c>
      <c r="C2092" s="61" t="s">
        <v>3476</v>
      </c>
      <c r="D2092" s="54" t="s">
        <v>3477</v>
      </c>
      <c r="E2092" s="5" t="s">
        <v>3478</v>
      </c>
      <c r="F2092" s="4" t="s">
        <v>3481</v>
      </c>
      <c r="G2092" s="54" t="s">
        <v>3774</v>
      </c>
      <c r="H2092" s="54" t="s">
        <v>61</v>
      </c>
      <c r="I2092" s="59">
        <v>150</v>
      </c>
      <c r="J2092" s="6">
        <v>80439000000</v>
      </c>
      <c r="K2092" s="54" t="s">
        <v>34</v>
      </c>
      <c r="L2092" s="59">
        <v>2988096</v>
      </c>
      <c r="M2092" s="231"/>
      <c r="N2092" s="232"/>
      <c r="O2092" s="46">
        <v>42095</v>
      </c>
      <c r="P2092" s="234"/>
      <c r="Q2092" s="234"/>
    </row>
    <row r="2093" spans="1:17" ht="38.25" x14ac:dyDescent="0.2">
      <c r="A2093" s="54">
        <v>2079</v>
      </c>
      <c r="B2093" s="4" t="s">
        <v>3475</v>
      </c>
      <c r="C2093" s="61" t="s">
        <v>3476</v>
      </c>
      <c r="D2093" s="54" t="s">
        <v>3477</v>
      </c>
      <c r="E2093" s="5" t="s">
        <v>3478</v>
      </c>
      <c r="F2093" s="4" t="s">
        <v>3482</v>
      </c>
      <c r="G2093" s="54" t="s">
        <v>3774</v>
      </c>
      <c r="H2093" s="54" t="s">
        <v>61</v>
      </c>
      <c r="I2093" s="59">
        <v>150</v>
      </c>
      <c r="J2093" s="6">
        <v>80439000000</v>
      </c>
      <c r="K2093" s="54" t="s">
        <v>34</v>
      </c>
      <c r="L2093" s="59">
        <v>166151.25</v>
      </c>
      <c r="M2093" s="59"/>
      <c r="N2093" s="46">
        <v>42064</v>
      </c>
      <c r="O2093" s="46">
        <v>42095</v>
      </c>
      <c r="P2093" s="54" t="s">
        <v>80</v>
      </c>
      <c r="Q2093" s="54" t="s">
        <v>3642</v>
      </c>
    </row>
    <row r="2094" spans="1:17" ht="38.25" x14ac:dyDescent="0.2">
      <c r="A2094" s="54">
        <v>2080</v>
      </c>
      <c r="B2094" s="4" t="s">
        <v>3475</v>
      </c>
      <c r="C2094" s="61" t="s">
        <v>3476</v>
      </c>
      <c r="D2094" s="54" t="s">
        <v>3477</v>
      </c>
      <c r="E2094" s="5" t="s">
        <v>3478</v>
      </c>
      <c r="F2094" s="4" t="s">
        <v>3483</v>
      </c>
      <c r="G2094" s="54" t="s">
        <v>3774</v>
      </c>
      <c r="H2094" s="54" t="s">
        <v>61</v>
      </c>
      <c r="I2094" s="59">
        <v>1</v>
      </c>
      <c r="J2094" s="6">
        <v>80439000000</v>
      </c>
      <c r="K2094" s="54" t="s">
        <v>34</v>
      </c>
      <c r="L2094" s="59">
        <v>142953.76999999999</v>
      </c>
      <c r="M2094" s="59"/>
      <c r="N2094" s="46">
        <v>42064</v>
      </c>
      <c r="O2094" s="46">
        <v>42095</v>
      </c>
      <c r="P2094" s="54" t="s">
        <v>80</v>
      </c>
      <c r="Q2094" s="54" t="s">
        <v>3642</v>
      </c>
    </row>
    <row r="2095" spans="1:17" ht="38.25" x14ac:dyDescent="0.2">
      <c r="A2095" s="54">
        <v>2081</v>
      </c>
      <c r="B2095" s="4" t="s">
        <v>3475</v>
      </c>
      <c r="C2095" s="61" t="s">
        <v>3476</v>
      </c>
      <c r="D2095" s="54" t="s">
        <v>3477</v>
      </c>
      <c r="E2095" s="5" t="s">
        <v>3478</v>
      </c>
      <c r="F2095" s="4" t="s">
        <v>3484</v>
      </c>
      <c r="G2095" s="54" t="s">
        <v>3774</v>
      </c>
      <c r="H2095" s="54" t="s">
        <v>61</v>
      </c>
      <c r="I2095" s="59">
        <v>1</v>
      </c>
      <c r="J2095" s="6">
        <v>80439000000</v>
      </c>
      <c r="K2095" s="54" t="s">
        <v>34</v>
      </c>
      <c r="L2095" s="59">
        <v>266574.01</v>
      </c>
      <c r="M2095" s="59"/>
      <c r="N2095" s="46">
        <v>42064</v>
      </c>
      <c r="O2095" s="46">
        <v>42095</v>
      </c>
      <c r="P2095" s="54" t="s">
        <v>80</v>
      </c>
      <c r="Q2095" s="54" t="s">
        <v>3642</v>
      </c>
    </row>
    <row r="2096" spans="1:17" ht="38.25" x14ac:dyDescent="0.2">
      <c r="A2096" s="54">
        <v>2082</v>
      </c>
      <c r="B2096" s="4" t="s">
        <v>3475</v>
      </c>
      <c r="C2096" s="61" t="s">
        <v>3476</v>
      </c>
      <c r="D2096" s="54" t="s">
        <v>3477</v>
      </c>
      <c r="E2096" s="5" t="s">
        <v>3478</v>
      </c>
      <c r="F2096" s="4" t="s">
        <v>3485</v>
      </c>
      <c r="G2096" s="54" t="s">
        <v>3774</v>
      </c>
      <c r="H2096" s="54" t="s">
        <v>61</v>
      </c>
      <c r="I2096" s="59">
        <v>4</v>
      </c>
      <c r="J2096" s="6">
        <v>80439000000</v>
      </c>
      <c r="K2096" s="54" t="s">
        <v>34</v>
      </c>
      <c r="L2096" s="59">
        <v>1913489.46</v>
      </c>
      <c r="M2096" s="231"/>
      <c r="N2096" s="232">
        <v>42064</v>
      </c>
      <c r="O2096" s="46">
        <v>42095</v>
      </c>
      <c r="P2096" s="54" t="s">
        <v>80</v>
      </c>
      <c r="Q2096" s="234" t="s">
        <v>3642</v>
      </c>
    </row>
    <row r="2097" spans="1:17" ht="38.25" x14ac:dyDescent="0.2">
      <c r="A2097" s="54">
        <v>2083</v>
      </c>
      <c r="B2097" s="4" t="s">
        <v>3475</v>
      </c>
      <c r="C2097" s="61" t="s">
        <v>3476</v>
      </c>
      <c r="D2097" s="54" t="s">
        <v>3477</v>
      </c>
      <c r="E2097" s="5" t="s">
        <v>3478</v>
      </c>
      <c r="F2097" s="4" t="s">
        <v>3486</v>
      </c>
      <c r="G2097" s="54" t="s">
        <v>3774</v>
      </c>
      <c r="H2097" s="54" t="s">
        <v>61</v>
      </c>
      <c r="I2097" s="59">
        <v>30</v>
      </c>
      <c r="J2097" s="6">
        <v>80439000000</v>
      </c>
      <c r="K2097" s="54" t="s">
        <v>34</v>
      </c>
      <c r="L2097" s="59">
        <v>2958068.1</v>
      </c>
      <c r="M2097" s="231"/>
      <c r="N2097" s="232"/>
      <c r="O2097" s="46">
        <v>42095</v>
      </c>
      <c r="P2097" s="54" t="s">
        <v>80</v>
      </c>
      <c r="Q2097" s="234"/>
    </row>
    <row r="2098" spans="1:17" ht="38.25" x14ac:dyDescent="0.2">
      <c r="A2098" s="54">
        <v>2084</v>
      </c>
      <c r="B2098" s="4" t="s">
        <v>3475</v>
      </c>
      <c r="C2098" s="61" t="s">
        <v>3476</v>
      </c>
      <c r="D2098" s="54" t="s">
        <v>3477</v>
      </c>
      <c r="E2098" s="5" t="s">
        <v>3478</v>
      </c>
      <c r="F2098" s="4" t="s">
        <v>3487</v>
      </c>
      <c r="G2098" s="54" t="s">
        <v>3774</v>
      </c>
      <c r="H2098" s="54" t="s">
        <v>61</v>
      </c>
      <c r="I2098" s="59">
        <v>1</v>
      </c>
      <c r="J2098" s="6">
        <v>80439000000</v>
      </c>
      <c r="K2098" s="54" t="s">
        <v>34</v>
      </c>
      <c r="L2098" s="59">
        <v>140595.51999999999</v>
      </c>
      <c r="M2098" s="231"/>
      <c r="N2098" s="232"/>
      <c r="O2098" s="46">
        <v>42095</v>
      </c>
      <c r="P2098" s="54" t="s">
        <v>80</v>
      </c>
      <c r="Q2098" s="234"/>
    </row>
    <row r="2099" spans="1:17" ht="38.25" x14ac:dyDescent="0.2">
      <c r="A2099" s="54">
        <v>2085</v>
      </c>
      <c r="B2099" s="4" t="s">
        <v>3475</v>
      </c>
      <c r="C2099" s="61" t="s">
        <v>3476</v>
      </c>
      <c r="D2099" s="54" t="s">
        <v>3477</v>
      </c>
      <c r="E2099" s="5" t="s">
        <v>3478</v>
      </c>
      <c r="F2099" s="4" t="s">
        <v>3488</v>
      </c>
      <c r="G2099" s="54" t="s">
        <v>3774</v>
      </c>
      <c r="H2099" s="54" t="s">
        <v>61</v>
      </c>
      <c r="I2099" s="59">
        <v>150</v>
      </c>
      <c r="J2099" s="6">
        <v>80439000000</v>
      </c>
      <c r="K2099" s="54" t="s">
        <v>34</v>
      </c>
      <c r="L2099" s="59">
        <v>1228378.5</v>
      </c>
      <c r="M2099" s="231"/>
      <c r="N2099" s="232"/>
      <c r="O2099" s="46">
        <v>42095</v>
      </c>
      <c r="P2099" s="54" t="s">
        <v>80</v>
      </c>
      <c r="Q2099" s="234"/>
    </row>
    <row r="2100" spans="1:17" ht="38.25" x14ac:dyDescent="0.2">
      <c r="A2100" s="54">
        <v>2086</v>
      </c>
      <c r="B2100" s="4" t="s">
        <v>3475</v>
      </c>
      <c r="C2100" s="61" t="s">
        <v>3476</v>
      </c>
      <c r="D2100" s="54" t="s">
        <v>3477</v>
      </c>
      <c r="E2100" s="5" t="s">
        <v>3478</v>
      </c>
      <c r="F2100" s="4" t="s">
        <v>3489</v>
      </c>
      <c r="G2100" s="54" t="s">
        <v>3774</v>
      </c>
      <c r="H2100" s="54" t="s">
        <v>61</v>
      </c>
      <c r="I2100" s="59">
        <v>1</v>
      </c>
      <c r="J2100" s="6">
        <v>80439000000</v>
      </c>
      <c r="K2100" s="54" t="s">
        <v>34</v>
      </c>
      <c r="L2100" s="59">
        <v>161602.32999999999</v>
      </c>
      <c r="M2100" s="59"/>
      <c r="N2100" s="46">
        <v>42064</v>
      </c>
      <c r="O2100" s="46">
        <v>42095</v>
      </c>
      <c r="P2100" s="54" t="s">
        <v>80</v>
      </c>
      <c r="Q2100" s="54" t="s">
        <v>3642</v>
      </c>
    </row>
    <row r="2101" spans="1:17" ht="38.25" x14ac:dyDescent="0.2">
      <c r="A2101" s="54">
        <v>2087</v>
      </c>
      <c r="B2101" s="4" t="s">
        <v>3475</v>
      </c>
      <c r="C2101" s="61" t="s">
        <v>3476</v>
      </c>
      <c r="D2101" s="54" t="s">
        <v>3477</v>
      </c>
      <c r="E2101" s="5" t="s">
        <v>3478</v>
      </c>
      <c r="F2101" s="4" t="s">
        <v>3490</v>
      </c>
      <c r="G2101" s="54" t="s">
        <v>3774</v>
      </c>
      <c r="H2101" s="54" t="s">
        <v>61</v>
      </c>
      <c r="I2101" s="59">
        <v>50</v>
      </c>
      <c r="J2101" s="6">
        <v>80439000000</v>
      </c>
      <c r="K2101" s="54" t="s">
        <v>34</v>
      </c>
      <c r="L2101" s="59">
        <v>214344</v>
      </c>
      <c r="M2101" s="59"/>
      <c r="N2101" s="46">
        <v>42064</v>
      </c>
      <c r="O2101" s="46">
        <v>42095</v>
      </c>
      <c r="P2101" s="54" t="s">
        <v>80</v>
      </c>
      <c r="Q2101" s="54" t="s">
        <v>3642</v>
      </c>
    </row>
    <row r="2102" spans="1:17" ht="38.25" x14ac:dyDescent="0.2">
      <c r="A2102" s="54">
        <v>2088</v>
      </c>
      <c r="B2102" s="4" t="s">
        <v>3475</v>
      </c>
      <c r="C2102" s="61" t="s">
        <v>3476</v>
      </c>
      <c r="D2102" s="54" t="s">
        <v>3477</v>
      </c>
      <c r="E2102" s="5" t="s">
        <v>3478</v>
      </c>
      <c r="F2102" s="4" t="s">
        <v>3491</v>
      </c>
      <c r="G2102" s="54" t="s">
        <v>3774</v>
      </c>
      <c r="H2102" s="54" t="s">
        <v>61</v>
      </c>
      <c r="I2102" s="59">
        <v>6</v>
      </c>
      <c r="J2102" s="6">
        <v>80439000000</v>
      </c>
      <c r="K2102" s="54" t="s">
        <v>34</v>
      </c>
      <c r="L2102" s="59">
        <v>122457.75</v>
      </c>
      <c r="M2102" s="59"/>
      <c r="N2102" s="46">
        <v>42064</v>
      </c>
      <c r="O2102" s="46">
        <v>42095</v>
      </c>
      <c r="P2102" s="54" t="s">
        <v>80</v>
      </c>
      <c r="Q2102" s="54" t="s">
        <v>3642</v>
      </c>
    </row>
    <row r="2103" spans="1:17" ht="76.5" x14ac:dyDescent="0.2">
      <c r="A2103" s="54">
        <v>2089</v>
      </c>
      <c r="B2103" s="4" t="s">
        <v>3475</v>
      </c>
      <c r="C2103" s="61" t="s">
        <v>3476</v>
      </c>
      <c r="D2103" s="54" t="s">
        <v>3477</v>
      </c>
      <c r="E2103" s="5" t="s">
        <v>3478</v>
      </c>
      <c r="F2103" s="4" t="s">
        <v>3492</v>
      </c>
      <c r="G2103" s="54" t="s">
        <v>3774</v>
      </c>
      <c r="H2103" s="54" t="s">
        <v>61</v>
      </c>
      <c r="I2103" s="59">
        <v>15</v>
      </c>
      <c r="J2103" s="6">
        <v>80439000000</v>
      </c>
      <c r="K2103" s="54" t="s">
        <v>34</v>
      </c>
      <c r="L2103" s="59">
        <v>3392062.5</v>
      </c>
      <c r="M2103" s="59"/>
      <c r="N2103" s="46">
        <v>42064</v>
      </c>
      <c r="O2103" s="46">
        <v>42095</v>
      </c>
      <c r="P2103" s="54" t="s">
        <v>80</v>
      </c>
      <c r="Q2103" s="54" t="s">
        <v>3642</v>
      </c>
    </row>
    <row r="2104" spans="1:17" ht="38.25" x14ac:dyDescent="0.2">
      <c r="A2104" s="54">
        <v>2090</v>
      </c>
      <c r="B2104" s="4" t="s">
        <v>3475</v>
      </c>
      <c r="C2104" s="61" t="s">
        <v>3476</v>
      </c>
      <c r="D2104" s="54" t="s">
        <v>3477</v>
      </c>
      <c r="E2104" s="5" t="s">
        <v>3478</v>
      </c>
      <c r="F2104" s="4" t="s">
        <v>3493</v>
      </c>
      <c r="G2104" s="54" t="s">
        <v>3774</v>
      </c>
      <c r="H2104" s="54" t="s">
        <v>61</v>
      </c>
      <c r="I2104" s="59">
        <v>8</v>
      </c>
      <c r="J2104" s="6">
        <v>80439000000</v>
      </c>
      <c r="K2104" s="54" t="s">
        <v>34</v>
      </c>
      <c r="L2104" s="59">
        <v>2350914</v>
      </c>
      <c r="M2104" s="59"/>
      <c r="N2104" s="46">
        <v>42064</v>
      </c>
      <c r="O2104" s="46">
        <v>42095</v>
      </c>
      <c r="P2104" s="54" t="s">
        <v>80</v>
      </c>
      <c r="Q2104" s="54" t="s">
        <v>3642</v>
      </c>
    </row>
    <row r="2105" spans="1:17" ht="38.25" x14ac:dyDescent="0.2">
      <c r="A2105" s="54">
        <v>2091</v>
      </c>
      <c r="B2105" s="4" t="s">
        <v>3475</v>
      </c>
      <c r="C2105" s="61" t="s">
        <v>3476</v>
      </c>
      <c r="D2105" s="54" t="s">
        <v>3477</v>
      </c>
      <c r="E2105" s="5" t="s">
        <v>3478</v>
      </c>
      <c r="F2105" s="4" t="s">
        <v>3494</v>
      </c>
      <c r="G2105" s="54" t="s">
        <v>3774</v>
      </c>
      <c r="H2105" s="54" t="s">
        <v>61</v>
      </c>
      <c r="I2105" s="59">
        <v>91</v>
      </c>
      <c r="J2105" s="6">
        <v>80439000000</v>
      </c>
      <c r="K2105" s="54" t="s">
        <v>34</v>
      </c>
      <c r="L2105" s="59">
        <v>474295.64</v>
      </c>
      <c r="M2105" s="59"/>
      <c r="N2105" s="46">
        <v>42064</v>
      </c>
      <c r="O2105" s="46">
        <v>42095</v>
      </c>
      <c r="P2105" s="54" t="s">
        <v>80</v>
      </c>
      <c r="Q2105" s="54" t="s">
        <v>3642</v>
      </c>
    </row>
    <row r="2106" spans="1:17" ht="51" x14ac:dyDescent="0.2">
      <c r="A2106" s="54">
        <v>2092</v>
      </c>
      <c r="B2106" s="4" t="s">
        <v>3475</v>
      </c>
      <c r="C2106" s="61" t="s">
        <v>3476</v>
      </c>
      <c r="D2106" s="54" t="s">
        <v>3477</v>
      </c>
      <c r="E2106" s="5" t="s">
        <v>3478</v>
      </c>
      <c r="F2106" s="4" t="s">
        <v>3528</v>
      </c>
      <c r="G2106" s="54">
        <v>796</v>
      </c>
      <c r="H2106" s="54" t="s">
        <v>61</v>
      </c>
      <c r="I2106" s="59">
        <v>1</v>
      </c>
      <c r="J2106" s="6">
        <v>80439000000</v>
      </c>
      <c r="K2106" s="54" t="s">
        <v>34</v>
      </c>
      <c r="L2106" s="59">
        <v>276881</v>
      </c>
      <c r="M2106" s="59">
        <f>L2106</f>
        <v>276881</v>
      </c>
      <c r="N2106" s="46">
        <v>42064</v>
      </c>
      <c r="O2106" s="46">
        <v>42095</v>
      </c>
      <c r="P2106" s="54" t="s">
        <v>80</v>
      </c>
      <c r="Q2106" s="54" t="s">
        <v>3642</v>
      </c>
    </row>
    <row r="2107" spans="1:17" ht="38.25" x14ac:dyDescent="0.2">
      <c r="A2107" s="54">
        <v>2093</v>
      </c>
      <c r="B2107" s="4" t="s">
        <v>3475</v>
      </c>
      <c r="C2107" s="61" t="s">
        <v>3476</v>
      </c>
      <c r="D2107" s="54" t="s">
        <v>3477</v>
      </c>
      <c r="E2107" s="5" t="s">
        <v>3478</v>
      </c>
      <c r="F2107" s="4" t="s">
        <v>3529</v>
      </c>
      <c r="G2107" s="54">
        <v>796</v>
      </c>
      <c r="H2107" s="54" t="s">
        <v>61</v>
      </c>
      <c r="I2107" s="59">
        <v>1</v>
      </c>
      <c r="J2107" s="6">
        <v>80439000000</v>
      </c>
      <c r="K2107" s="54" t="s">
        <v>34</v>
      </c>
      <c r="L2107" s="59">
        <v>1824955.2400000002</v>
      </c>
      <c r="M2107" s="231">
        <f>SUM(L2107:L2108)</f>
        <v>2191758.8400000003</v>
      </c>
      <c r="N2107" s="232">
        <v>42064</v>
      </c>
      <c r="O2107" s="46">
        <v>42095</v>
      </c>
      <c r="P2107" s="234" t="s">
        <v>80</v>
      </c>
      <c r="Q2107" s="234" t="s">
        <v>3642</v>
      </c>
    </row>
    <row r="2108" spans="1:17" ht="38.25" x14ac:dyDescent="0.2">
      <c r="A2108" s="54">
        <v>2094</v>
      </c>
      <c r="B2108" s="4" t="s">
        <v>3475</v>
      </c>
      <c r="C2108" s="61" t="s">
        <v>3476</v>
      </c>
      <c r="D2108" s="54" t="s">
        <v>3477</v>
      </c>
      <c r="E2108" s="5" t="s">
        <v>3478</v>
      </c>
      <c r="F2108" s="4" t="s">
        <v>3530</v>
      </c>
      <c r="G2108" s="54">
        <v>796</v>
      </c>
      <c r="H2108" s="54" t="s">
        <v>61</v>
      </c>
      <c r="I2108" s="59">
        <v>1</v>
      </c>
      <c r="J2108" s="6">
        <v>80439000000</v>
      </c>
      <c r="K2108" s="54" t="s">
        <v>34</v>
      </c>
      <c r="L2108" s="59">
        <v>366803.60000000009</v>
      </c>
      <c r="M2108" s="231"/>
      <c r="N2108" s="232"/>
      <c r="O2108" s="46">
        <v>42095</v>
      </c>
      <c r="P2108" s="234"/>
      <c r="Q2108" s="234"/>
    </row>
    <row r="2109" spans="1:17" ht="153" x14ac:dyDescent="0.2">
      <c r="A2109" s="54">
        <v>2095</v>
      </c>
      <c r="B2109" s="4" t="s">
        <v>3475</v>
      </c>
      <c r="C2109" s="61" t="s">
        <v>3476</v>
      </c>
      <c r="D2109" s="54" t="s">
        <v>3477</v>
      </c>
      <c r="E2109" s="5" t="s">
        <v>3478</v>
      </c>
      <c r="F2109" s="4" t="s">
        <v>3531</v>
      </c>
      <c r="G2109" s="54" t="s">
        <v>3774</v>
      </c>
      <c r="H2109" s="54" t="s">
        <v>61</v>
      </c>
      <c r="I2109" s="59">
        <v>1</v>
      </c>
      <c r="J2109" s="6">
        <v>80439000000</v>
      </c>
      <c r="K2109" s="54" t="s">
        <v>34</v>
      </c>
      <c r="L2109" s="59">
        <v>7508930</v>
      </c>
      <c r="M2109" s="59"/>
      <c r="N2109" s="46">
        <v>42064</v>
      </c>
      <c r="O2109" s="46">
        <v>42095</v>
      </c>
      <c r="P2109" s="54" t="s">
        <v>80</v>
      </c>
      <c r="Q2109" s="54" t="s">
        <v>3642</v>
      </c>
    </row>
    <row r="2110" spans="1:17" ht="38.25" x14ac:dyDescent="0.2">
      <c r="A2110" s="54">
        <v>2096</v>
      </c>
      <c r="B2110" s="4" t="s">
        <v>3475</v>
      </c>
      <c r="C2110" s="61" t="s">
        <v>3476</v>
      </c>
      <c r="D2110" s="54" t="s">
        <v>3477</v>
      </c>
      <c r="E2110" s="5" t="s">
        <v>3478</v>
      </c>
      <c r="F2110" s="4" t="s">
        <v>3532</v>
      </c>
      <c r="G2110" s="54">
        <v>796</v>
      </c>
      <c r="H2110" s="54" t="s">
        <v>61</v>
      </c>
      <c r="I2110" s="59">
        <v>1</v>
      </c>
      <c r="J2110" s="6">
        <v>80439000000</v>
      </c>
      <c r="K2110" s="54" t="s">
        <v>34</v>
      </c>
      <c r="L2110" s="59">
        <v>2579499.9999999995</v>
      </c>
      <c r="M2110" s="59">
        <f>SUM(L2110)</f>
        <v>2579499.9999999995</v>
      </c>
      <c r="N2110" s="46">
        <v>42064</v>
      </c>
      <c r="O2110" s="46">
        <v>42095</v>
      </c>
      <c r="P2110" s="54" t="s">
        <v>80</v>
      </c>
      <c r="Q2110" s="54" t="s">
        <v>3676</v>
      </c>
    </row>
    <row r="2111" spans="1:17" ht="38.25" x14ac:dyDescent="0.2">
      <c r="A2111" s="54">
        <v>2097</v>
      </c>
      <c r="B2111" s="4" t="s">
        <v>1911</v>
      </c>
      <c r="C2111" s="61" t="s">
        <v>1912</v>
      </c>
      <c r="D2111" s="54">
        <v>2913000</v>
      </c>
      <c r="E2111" s="5" t="s">
        <v>1913</v>
      </c>
      <c r="F2111" s="4" t="s">
        <v>1914</v>
      </c>
      <c r="G2111" s="54">
        <v>796</v>
      </c>
      <c r="H2111" s="54" t="s">
        <v>61</v>
      </c>
      <c r="I2111" s="59">
        <v>8</v>
      </c>
      <c r="J2111" s="6">
        <v>80439000000</v>
      </c>
      <c r="K2111" s="54" t="s">
        <v>34</v>
      </c>
      <c r="L2111" s="59">
        <v>26669.18</v>
      </c>
      <c r="M2111" s="231">
        <f>SUM(L2111:L2210)</f>
        <v>9773594.4299999978</v>
      </c>
      <c r="N2111" s="232" t="s">
        <v>3657</v>
      </c>
      <c r="O2111" s="46">
        <v>42064</v>
      </c>
      <c r="P2111" s="234" t="s">
        <v>80</v>
      </c>
      <c r="Q2111" s="234" t="s">
        <v>3642</v>
      </c>
    </row>
    <row r="2112" spans="1:17" ht="38.25" x14ac:dyDescent="0.2">
      <c r="A2112" s="54">
        <v>2098</v>
      </c>
      <c r="B2112" s="4" t="s">
        <v>1911</v>
      </c>
      <c r="C2112" s="61" t="s">
        <v>1912</v>
      </c>
      <c r="D2112" s="54">
        <v>2913000</v>
      </c>
      <c r="E2112" s="5" t="s">
        <v>1915</v>
      </c>
      <c r="F2112" s="4" t="s">
        <v>1916</v>
      </c>
      <c r="G2112" s="54">
        <v>796</v>
      </c>
      <c r="H2112" s="54" t="s">
        <v>61</v>
      </c>
      <c r="I2112" s="59">
        <v>2</v>
      </c>
      <c r="J2112" s="6">
        <v>80439000000</v>
      </c>
      <c r="K2112" s="54" t="s">
        <v>34</v>
      </c>
      <c r="L2112" s="59">
        <v>7527.73</v>
      </c>
      <c r="M2112" s="231"/>
      <c r="N2112" s="232"/>
      <c r="O2112" s="46">
        <v>42064</v>
      </c>
      <c r="P2112" s="234"/>
      <c r="Q2112" s="234"/>
    </row>
    <row r="2113" spans="1:17" ht="38.25" x14ac:dyDescent="0.2">
      <c r="A2113" s="54">
        <v>2099</v>
      </c>
      <c r="B2113" s="4" t="s">
        <v>1911</v>
      </c>
      <c r="C2113" s="61" t="s">
        <v>1912</v>
      </c>
      <c r="D2113" s="54">
        <v>2913000</v>
      </c>
      <c r="E2113" s="5" t="s">
        <v>1917</v>
      </c>
      <c r="F2113" s="4" t="s">
        <v>1918</v>
      </c>
      <c r="G2113" s="54">
        <v>796</v>
      </c>
      <c r="H2113" s="54" t="s">
        <v>61</v>
      </c>
      <c r="I2113" s="59">
        <v>2</v>
      </c>
      <c r="J2113" s="6">
        <v>80439000000</v>
      </c>
      <c r="K2113" s="54" t="s">
        <v>34</v>
      </c>
      <c r="L2113" s="59">
        <v>1200.42</v>
      </c>
      <c r="M2113" s="231"/>
      <c r="N2113" s="232"/>
      <c r="O2113" s="46">
        <v>42064</v>
      </c>
      <c r="P2113" s="234"/>
      <c r="Q2113" s="234"/>
    </row>
    <row r="2114" spans="1:17" ht="38.25" x14ac:dyDescent="0.2">
      <c r="A2114" s="54">
        <v>2100</v>
      </c>
      <c r="B2114" s="4" t="s">
        <v>1911</v>
      </c>
      <c r="C2114" s="61" t="s">
        <v>1912</v>
      </c>
      <c r="D2114" s="54">
        <v>2913000</v>
      </c>
      <c r="E2114" s="5" t="s">
        <v>1919</v>
      </c>
      <c r="F2114" s="4" t="s">
        <v>1918</v>
      </c>
      <c r="G2114" s="54">
        <v>796</v>
      </c>
      <c r="H2114" s="54" t="s">
        <v>61</v>
      </c>
      <c r="I2114" s="59">
        <v>2</v>
      </c>
      <c r="J2114" s="6">
        <v>80439000000</v>
      </c>
      <c r="K2114" s="54" t="s">
        <v>34</v>
      </c>
      <c r="L2114" s="59">
        <v>3787.83</v>
      </c>
      <c r="M2114" s="231"/>
      <c r="N2114" s="232"/>
      <c r="O2114" s="46">
        <v>42064</v>
      </c>
      <c r="P2114" s="234"/>
      <c r="Q2114" s="234"/>
    </row>
    <row r="2115" spans="1:17" ht="38.25" x14ac:dyDescent="0.2">
      <c r="A2115" s="54">
        <v>2101</v>
      </c>
      <c r="B2115" s="4" t="s">
        <v>1911</v>
      </c>
      <c r="C2115" s="61" t="s">
        <v>1912</v>
      </c>
      <c r="D2115" s="54">
        <v>2913000</v>
      </c>
      <c r="E2115" s="5" t="s">
        <v>1920</v>
      </c>
      <c r="F2115" s="4" t="s">
        <v>1918</v>
      </c>
      <c r="G2115" s="54">
        <v>796</v>
      </c>
      <c r="H2115" s="54" t="s">
        <v>61</v>
      </c>
      <c r="I2115" s="59">
        <v>2</v>
      </c>
      <c r="J2115" s="6">
        <v>80439000000</v>
      </c>
      <c r="K2115" s="54" t="s">
        <v>34</v>
      </c>
      <c r="L2115" s="59">
        <v>2042.11</v>
      </c>
      <c r="M2115" s="231"/>
      <c r="N2115" s="232"/>
      <c r="O2115" s="46">
        <v>42064</v>
      </c>
      <c r="P2115" s="234"/>
      <c r="Q2115" s="234"/>
    </row>
    <row r="2116" spans="1:17" ht="38.25" x14ac:dyDescent="0.2">
      <c r="A2116" s="54">
        <v>2102</v>
      </c>
      <c r="B2116" s="4" t="s">
        <v>1911</v>
      </c>
      <c r="C2116" s="61" t="s">
        <v>1912</v>
      </c>
      <c r="D2116" s="54">
        <v>2913000</v>
      </c>
      <c r="E2116" s="5" t="s">
        <v>1921</v>
      </c>
      <c r="F2116" s="4" t="s">
        <v>1922</v>
      </c>
      <c r="G2116" s="54">
        <v>796</v>
      </c>
      <c r="H2116" s="54" t="s">
        <v>61</v>
      </c>
      <c r="I2116" s="59">
        <v>4</v>
      </c>
      <c r="J2116" s="6">
        <v>80439000000</v>
      </c>
      <c r="K2116" s="54" t="s">
        <v>34</v>
      </c>
      <c r="L2116" s="59">
        <v>3340.52</v>
      </c>
      <c r="M2116" s="231"/>
      <c r="N2116" s="232"/>
      <c r="O2116" s="46">
        <v>42063</v>
      </c>
      <c r="P2116" s="234"/>
      <c r="Q2116" s="234"/>
    </row>
    <row r="2117" spans="1:17" ht="38.25" x14ac:dyDescent="0.2">
      <c r="A2117" s="54">
        <v>2103</v>
      </c>
      <c r="B2117" s="4" t="s">
        <v>1911</v>
      </c>
      <c r="C2117" s="61" t="s">
        <v>1912</v>
      </c>
      <c r="D2117" s="54">
        <v>2913000</v>
      </c>
      <c r="E2117" s="5" t="s">
        <v>1923</v>
      </c>
      <c r="F2117" s="4" t="s">
        <v>1922</v>
      </c>
      <c r="G2117" s="54">
        <v>796</v>
      </c>
      <c r="H2117" s="54" t="s">
        <v>61</v>
      </c>
      <c r="I2117" s="59">
        <v>4</v>
      </c>
      <c r="J2117" s="6">
        <v>80439000000</v>
      </c>
      <c r="K2117" s="54" t="s">
        <v>34</v>
      </c>
      <c r="L2117" s="59">
        <v>1503.28</v>
      </c>
      <c r="M2117" s="231"/>
      <c r="N2117" s="232"/>
      <c r="O2117" s="46">
        <v>42063</v>
      </c>
      <c r="P2117" s="234"/>
      <c r="Q2117" s="234"/>
    </row>
    <row r="2118" spans="1:17" ht="38.25" x14ac:dyDescent="0.2">
      <c r="A2118" s="54">
        <v>2104</v>
      </c>
      <c r="B2118" s="4" t="s">
        <v>1911</v>
      </c>
      <c r="C2118" s="61" t="s">
        <v>1912</v>
      </c>
      <c r="D2118" s="54">
        <v>2913000</v>
      </c>
      <c r="E2118" s="5" t="s">
        <v>1924</v>
      </c>
      <c r="F2118" s="4" t="s">
        <v>1922</v>
      </c>
      <c r="G2118" s="54">
        <v>796</v>
      </c>
      <c r="H2118" s="54" t="s">
        <v>61</v>
      </c>
      <c r="I2118" s="59">
        <v>4</v>
      </c>
      <c r="J2118" s="6">
        <v>80439000000</v>
      </c>
      <c r="K2118" s="54" t="s">
        <v>34</v>
      </c>
      <c r="L2118" s="59">
        <v>48831.24</v>
      </c>
      <c r="M2118" s="231"/>
      <c r="N2118" s="232"/>
      <c r="O2118" s="46">
        <v>42063</v>
      </c>
      <c r="P2118" s="234"/>
      <c r="Q2118" s="234"/>
    </row>
    <row r="2119" spans="1:17" ht="38.25" x14ac:dyDescent="0.2">
      <c r="A2119" s="54">
        <v>2105</v>
      </c>
      <c r="B2119" s="4" t="s">
        <v>1911</v>
      </c>
      <c r="C2119" s="61" t="s">
        <v>1912</v>
      </c>
      <c r="D2119" s="54">
        <v>2913000</v>
      </c>
      <c r="E2119" s="5" t="s">
        <v>1925</v>
      </c>
      <c r="F2119" s="4" t="s">
        <v>1922</v>
      </c>
      <c r="G2119" s="54">
        <v>796</v>
      </c>
      <c r="H2119" s="54" t="s">
        <v>61</v>
      </c>
      <c r="I2119" s="59">
        <v>4</v>
      </c>
      <c r="J2119" s="6">
        <v>80439000000</v>
      </c>
      <c r="K2119" s="54" t="s">
        <v>34</v>
      </c>
      <c r="L2119" s="59">
        <v>17325.400000000001</v>
      </c>
      <c r="M2119" s="231"/>
      <c r="N2119" s="232"/>
      <c r="O2119" s="46">
        <v>42063</v>
      </c>
      <c r="P2119" s="234"/>
      <c r="Q2119" s="234"/>
    </row>
    <row r="2120" spans="1:17" ht="38.25" x14ac:dyDescent="0.2">
      <c r="A2120" s="54">
        <v>2106</v>
      </c>
      <c r="B2120" s="4" t="s">
        <v>1911</v>
      </c>
      <c r="C2120" s="61" t="s">
        <v>1912</v>
      </c>
      <c r="D2120" s="54">
        <v>2913000</v>
      </c>
      <c r="E2120" s="5" t="s">
        <v>1926</v>
      </c>
      <c r="F2120" s="4" t="s">
        <v>1922</v>
      </c>
      <c r="G2120" s="54">
        <v>796</v>
      </c>
      <c r="H2120" s="54" t="s">
        <v>61</v>
      </c>
      <c r="I2120" s="59">
        <v>1</v>
      </c>
      <c r="J2120" s="6">
        <v>80439000000</v>
      </c>
      <c r="K2120" s="54" t="s">
        <v>34</v>
      </c>
      <c r="L2120" s="59">
        <v>15439.26</v>
      </c>
      <c r="M2120" s="231"/>
      <c r="N2120" s="232"/>
      <c r="O2120" s="46">
        <v>42063</v>
      </c>
      <c r="P2120" s="234"/>
      <c r="Q2120" s="234"/>
    </row>
    <row r="2121" spans="1:17" ht="38.25" x14ac:dyDescent="0.2">
      <c r="A2121" s="54">
        <v>2107</v>
      </c>
      <c r="B2121" s="4" t="s">
        <v>1911</v>
      </c>
      <c r="C2121" s="61" t="s">
        <v>1912</v>
      </c>
      <c r="D2121" s="54">
        <v>2913000</v>
      </c>
      <c r="E2121" s="5" t="s">
        <v>1927</v>
      </c>
      <c r="F2121" s="4" t="s">
        <v>1922</v>
      </c>
      <c r="G2121" s="54">
        <v>796</v>
      </c>
      <c r="H2121" s="54" t="s">
        <v>61</v>
      </c>
      <c r="I2121" s="59">
        <v>1</v>
      </c>
      <c r="J2121" s="6">
        <v>80439000000</v>
      </c>
      <c r="K2121" s="54" t="s">
        <v>34</v>
      </c>
      <c r="L2121" s="59">
        <v>20081.75</v>
      </c>
      <c r="M2121" s="231"/>
      <c r="N2121" s="232"/>
      <c r="O2121" s="46">
        <v>42063</v>
      </c>
      <c r="P2121" s="234"/>
      <c r="Q2121" s="234"/>
    </row>
    <row r="2122" spans="1:17" ht="38.25" x14ac:dyDescent="0.2">
      <c r="A2122" s="54">
        <v>2108</v>
      </c>
      <c r="B2122" s="4" t="s">
        <v>1911</v>
      </c>
      <c r="C2122" s="61" t="s">
        <v>1912</v>
      </c>
      <c r="D2122" s="54">
        <v>2913000</v>
      </c>
      <c r="E2122" s="5" t="s">
        <v>1928</v>
      </c>
      <c r="F2122" s="4" t="s">
        <v>1922</v>
      </c>
      <c r="G2122" s="54">
        <v>796</v>
      </c>
      <c r="H2122" s="54" t="s">
        <v>61</v>
      </c>
      <c r="I2122" s="59">
        <v>2</v>
      </c>
      <c r="J2122" s="6">
        <v>80439000000</v>
      </c>
      <c r="K2122" s="54" t="s">
        <v>34</v>
      </c>
      <c r="L2122" s="59">
        <v>15588.12</v>
      </c>
      <c r="M2122" s="231"/>
      <c r="N2122" s="232"/>
      <c r="O2122" s="46">
        <v>42063</v>
      </c>
      <c r="P2122" s="234"/>
      <c r="Q2122" s="234"/>
    </row>
    <row r="2123" spans="1:17" ht="38.25" x14ac:dyDescent="0.2">
      <c r="A2123" s="54">
        <v>2109</v>
      </c>
      <c r="B2123" s="4" t="s">
        <v>1911</v>
      </c>
      <c r="C2123" s="61" t="s">
        <v>1912</v>
      </c>
      <c r="D2123" s="54">
        <v>2913000</v>
      </c>
      <c r="E2123" s="5" t="s">
        <v>1929</v>
      </c>
      <c r="F2123" s="4" t="s">
        <v>1922</v>
      </c>
      <c r="G2123" s="54">
        <v>796</v>
      </c>
      <c r="H2123" s="54" t="s">
        <v>61</v>
      </c>
      <c r="I2123" s="59">
        <v>4</v>
      </c>
      <c r="J2123" s="6">
        <v>80439000000</v>
      </c>
      <c r="K2123" s="54" t="s">
        <v>34</v>
      </c>
      <c r="L2123" s="59">
        <v>2869.36</v>
      </c>
      <c r="M2123" s="231"/>
      <c r="N2123" s="232"/>
      <c r="O2123" s="46">
        <v>42063</v>
      </c>
      <c r="P2123" s="234"/>
      <c r="Q2123" s="234"/>
    </row>
    <row r="2124" spans="1:17" ht="38.25" x14ac:dyDescent="0.2">
      <c r="A2124" s="54">
        <v>2110</v>
      </c>
      <c r="B2124" s="4" t="s">
        <v>1911</v>
      </c>
      <c r="C2124" s="61" t="s">
        <v>1912</v>
      </c>
      <c r="D2124" s="54">
        <v>2913000</v>
      </c>
      <c r="E2124" s="5" t="s">
        <v>2291</v>
      </c>
      <c r="F2124" s="4"/>
      <c r="G2124" s="54">
        <v>796</v>
      </c>
      <c r="H2124" s="54" t="s">
        <v>61</v>
      </c>
      <c r="I2124" s="59">
        <v>1</v>
      </c>
      <c r="J2124" s="6">
        <v>80439000000</v>
      </c>
      <c r="K2124" s="54" t="s">
        <v>34</v>
      </c>
      <c r="L2124" s="59">
        <v>8133.45</v>
      </c>
      <c r="M2124" s="231"/>
      <c r="N2124" s="232"/>
      <c r="O2124" s="46" t="s">
        <v>74</v>
      </c>
      <c r="P2124" s="234"/>
      <c r="Q2124" s="234"/>
    </row>
    <row r="2125" spans="1:17" ht="38.25" x14ac:dyDescent="0.2">
      <c r="A2125" s="54">
        <v>2111</v>
      </c>
      <c r="B2125" s="4" t="s">
        <v>1911</v>
      </c>
      <c r="C2125" s="61" t="s">
        <v>1912</v>
      </c>
      <c r="D2125" s="54">
        <v>2913000</v>
      </c>
      <c r="E2125" s="5" t="s">
        <v>2292</v>
      </c>
      <c r="F2125" s="4"/>
      <c r="G2125" s="54">
        <v>796</v>
      </c>
      <c r="H2125" s="54" t="s">
        <v>61</v>
      </c>
      <c r="I2125" s="59">
        <v>1</v>
      </c>
      <c r="J2125" s="6">
        <v>80439000000</v>
      </c>
      <c r="K2125" s="54" t="s">
        <v>34</v>
      </c>
      <c r="L2125" s="59">
        <v>11226.79</v>
      </c>
      <c r="M2125" s="231"/>
      <c r="N2125" s="232"/>
      <c r="O2125" s="46" t="s">
        <v>74</v>
      </c>
      <c r="P2125" s="234"/>
      <c r="Q2125" s="234"/>
    </row>
    <row r="2126" spans="1:17" ht="38.25" x14ac:dyDescent="0.2">
      <c r="A2126" s="54">
        <v>2112</v>
      </c>
      <c r="B2126" s="4" t="s">
        <v>1911</v>
      </c>
      <c r="C2126" s="61" t="s">
        <v>1912</v>
      </c>
      <c r="D2126" s="54">
        <v>2913000</v>
      </c>
      <c r="E2126" s="5" t="s">
        <v>2292</v>
      </c>
      <c r="F2126" s="4"/>
      <c r="G2126" s="54">
        <v>796</v>
      </c>
      <c r="H2126" s="54" t="s">
        <v>61</v>
      </c>
      <c r="I2126" s="59">
        <v>4</v>
      </c>
      <c r="J2126" s="6">
        <v>80439000000</v>
      </c>
      <c r="K2126" s="54" t="s">
        <v>34</v>
      </c>
      <c r="L2126" s="59">
        <v>44414.12</v>
      </c>
      <c r="M2126" s="231"/>
      <c r="N2126" s="232"/>
      <c r="O2126" s="46" t="s">
        <v>74</v>
      </c>
      <c r="P2126" s="234"/>
      <c r="Q2126" s="234"/>
    </row>
    <row r="2127" spans="1:17" ht="38.25" x14ac:dyDescent="0.2">
      <c r="A2127" s="54">
        <v>2113</v>
      </c>
      <c r="B2127" s="4" t="s">
        <v>1911</v>
      </c>
      <c r="C2127" s="61" t="s">
        <v>1912</v>
      </c>
      <c r="D2127" s="54">
        <v>2913000</v>
      </c>
      <c r="E2127" s="5" t="s">
        <v>2293</v>
      </c>
      <c r="F2127" s="4"/>
      <c r="G2127" s="54">
        <v>796</v>
      </c>
      <c r="H2127" s="54" t="s">
        <v>61</v>
      </c>
      <c r="I2127" s="59">
        <v>16</v>
      </c>
      <c r="J2127" s="6">
        <v>80439000000</v>
      </c>
      <c r="K2127" s="54" t="s">
        <v>34</v>
      </c>
      <c r="L2127" s="59">
        <v>263444.32</v>
      </c>
      <c r="M2127" s="231"/>
      <c r="N2127" s="232"/>
      <c r="O2127" s="46" t="s">
        <v>74</v>
      </c>
      <c r="P2127" s="234"/>
      <c r="Q2127" s="234"/>
    </row>
    <row r="2128" spans="1:17" ht="38.25" x14ac:dyDescent="0.2">
      <c r="A2128" s="54">
        <v>2114</v>
      </c>
      <c r="B2128" s="4" t="s">
        <v>1911</v>
      </c>
      <c r="C2128" s="61" t="s">
        <v>1912</v>
      </c>
      <c r="D2128" s="54">
        <v>2913000</v>
      </c>
      <c r="E2128" s="5" t="s">
        <v>2294</v>
      </c>
      <c r="F2128" s="4"/>
      <c r="G2128" s="54">
        <v>796</v>
      </c>
      <c r="H2128" s="54" t="s">
        <v>61</v>
      </c>
      <c r="I2128" s="59">
        <v>56</v>
      </c>
      <c r="J2128" s="6">
        <v>80439000000</v>
      </c>
      <c r="K2128" s="54" t="s">
        <v>34</v>
      </c>
      <c r="L2128" s="59">
        <v>1080956.8</v>
      </c>
      <c r="M2128" s="231"/>
      <c r="N2128" s="232"/>
      <c r="O2128" s="46" t="s">
        <v>74</v>
      </c>
      <c r="P2128" s="234"/>
      <c r="Q2128" s="234"/>
    </row>
    <row r="2129" spans="1:17" ht="38.25" x14ac:dyDescent="0.2">
      <c r="A2129" s="54">
        <v>2115</v>
      </c>
      <c r="B2129" s="4" t="s">
        <v>1911</v>
      </c>
      <c r="C2129" s="61" t="s">
        <v>1912</v>
      </c>
      <c r="D2129" s="54">
        <v>2913000</v>
      </c>
      <c r="E2129" s="5" t="s">
        <v>2294</v>
      </c>
      <c r="F2129" s="4"/>
      <c r="G2129" s="54">
        <v>796</v>
      </c>
      <c r="H2129" s="54" t="s">
        <v>61</v>
      </c>
      <c r="I2129" s="59">
        <v>2</v>
      </c>
      <c r="J2129" s="6">
        <v>80439000000</v>
      </c>
      <c r="K2129" s="54" t="s">
        <v>34</v>
      </c>
      <c r="L2129" s="59">
        <v>51446.239999999998</v>
      </c>
      <c r="M2129" s="231"/>
      <c r="N2129" s="232"/>
      <c r="O2129" s="46" t="s">
        <v>74</v>
      </c>
      <c r="P2129" s="234"/>
      <c r="Q2129" s="234"/>
    </row>
    <row r="2130" spans="1:17" ht="38.25" x14ac:dyDescent="0.2">
      <c r="A2130" s="54">
        <v>2116</v>
      </c>
      <c r="B2130" s="4" t="s">
        <v>1911</v>
      </c>
      <c r="C2130" s="61" t="s">
        <v>1912</v>
      </c>
      <c r="D2130" s="54">
        <v>2913000</v>
      </c>
      <c r="E2130" s="5" t="s">
        <v>2295</v>
      </c>
      <c r="F2130" s="4"/>
      <c r="G2130" s="54">
        <v>796</v>
      </c>
      <c r="H2130" s="54" t="s">
        <v>61</v>
      </c>
      <c r="I2130" s="59">
        <v>8</v>
      </c>
      <c r="J2130" s="6">
        <v>80439000000</v>
      </c>
      <c r="K2130" s="54" t="s">
        <v>34</v>
      </c>
      <c r="L2130" s="59">
        <v>385389.84</v>
      </c>
      <c r="M2130" s="231"/>
      <c r="N2130" s="232"/>
      <c r="O2130" s="46" t="s">
        <v>74</v>
      </c>
      <c r="P2130" s="234"/>
      <c r="Q2130" s="234"/>
    </row>
    <row r="2131" spans="1:17" ht="38.25" x14ac:dyDescent="0.2">
      <c r="A2131" s="54">
        <v>2117</v>
      </c>
      <c r="B2131" s="4" t="s">
        <v>1911</v>
      </c>
      <c r="C2131" s="61" t="s">
        <v>1912</v>
      </c>
      <c r="D2131" s="54">
        <v>2913000</v>
      </c>
      <c r="E2131" s="5" t="s">
        <v>2295</v>
      </c>
      <c r="F2131" s="4"/>
      <c r="G2131" s="54">
        <v>796</v>
      </c>
      <c r="H2131" s="54" t="s">
        <v>61</v>
      </c>
      <c r="I2131" s="59">
        <v>3</v>
      </c>
      <c r="J2131" s="6">
        <v>80439000000</v>
      </c>
      <c r="K2131" s="54" t="s">
        <v>34</v>
      </c>
      <c r="L2131" s="59">
        <v>154251.29999999999</v>
      </c>
      <c r="M2131" s="231"/>
      <c r="N2131" s="232"/>
      <c r="O2131" s="46" t="s">
        <v>74</v>
      </c>
      <c r="P2131" s="234"/>
      <c r="Q2131" s="234"/>
    </row>
    <row r="2132" spans="1:17" ht="38.25" x14ac:dyDescent="0.2">
      <c r="A2132" s="54">
        <v>2118</v>
      </c>
      <c r="B2132" s="4" t="s">
        <v>1911</v>
      </c>
      <c r="C2132" s="61" t="s">
        <v>1912</v>
      </c>
      <c r="D2132" s="54">
        <v>2913000</v>
      </c>
      <c r="E2132" s="5" t="s">
        <v>2296</v>
      </c>
      <c r="F2132" s="4"/>
      <c r="G2132" s="54">
        <v>796</v>
      </c>
      <c r="H2132" s="54" t="s">
        <v>61</v>
      </c>
      <c r="I2132" s="59">
        <v>2</v>
      </c>
      <c r="J2132" s="6">
        <v>80439000000</v>
      </c>
      <c r="K2132" s="54" t="s">
        <v>34</v>
      </c>
      <c r="L2132" s="59">
        <v>194631.76</v>
      </c>
      <c r="M2132" s="231"/>
      <c r="N2132" s="232"/>
      <c r="O2132" s="46" t="s">
        <v>74</v>
      </c>
      <c r="P2132" s="234"/>
      <c r="Q2132" s="234"/>
    </row>
    <row r="2133" spans="1:17" ht="38.25" x14ac:dyDescent="0.2">
      <c r="A2133" s="54">
        <v>2119</v>
      </c>
      <c r="B2133" s="4" t="s">
        <v>1911</v>
      </c>
      <c r="C2133" s="61" t="s">
        <v>1912</v>
      </c>
      <c r="D2133" s="54">
        <v>2913000</v>
      </c>
      <c r="E2133" s="5" t="s">
        <v>2297</v>
      </c>
      <c r="F2133" s="4"/>
      <c r="G2133" s="54">
        <v>796</v>
      </c>
      <c r="H2133" s="54" t="s">
        <v>61</v>
      </c>
      <c r="I2133" s="59">
        <v>6</v>
      </c>
      <c r="J2133" s="6">
        <v>80439000000</v>
      </c>
      <c r="K2133" s="54" t="s">
        <v>34</v>
      </c>
      <c r="L2133" s="59">
        <v>636868.67999999993</v>
      </c>
      <c r="M2133" s="231"/>
      <c r="N2133" s="232"/>
      <c r="O2133" s="46" t="s">
        <v>74</v>
      </c>
      <c r="P2133" s="234"/>
      <c r="Q2133" s="234"/>
    </row>
    <row r="2134" spans="1:17" ht="38.25" x14ac:dyDescent="0.2">
      <c r="A2134" s="54">
        <v>2120</v>
      </c>
      <c r="B2134" s="4" t="s">
        <v>1911</v>
      </c>
      <c r="C2134" s="61" t="s">
        <v>1912</v>
      </c>
      <c r="D2134" s="54">
        <v>2913000</v>
      </c>
      <c r="E2134" s="5" t="s">
        <v>2298</v>
      </c>
      <c r="F2134" s="4"/>
      <c r="G2134" s="54">
        <v>796</v>
      </c>
      <c r="H2134" s="54" t="s">
        <v>61</v>
      </c>
      <c r="I2134" s="59">
        <v>9</v>
      </c>
      <c r="J2134" s="6">
        <v>80439000000</v>
      </c>
      <c r="K2134" s="54" t="s">
        <v>34</v>
      </c>
      <c r="L2134" s="59">
        <v>1471258.6199999999</v>
      </c>
      <c r="M2134" s="231"/>
      <c r="N2134" s="232"/>
      <c r="O2134" s="46" t="s">
        <v>74</v>
      </c>
      <c r="P2134" s="234"/>
      <c r="Q2134" s="234"/>
    </row>
    <row r="2135" spans="1:17" ht="38.25" x14ac:dyDescent="0.2">
      <c r="A2135" s="54">
        <v>2121</v>
      </c>
      <c r="B2135" s="4" t="s">
        <v>1911</v>
      </c>
      <c r="C2135" s="61" t="s">
        <v>1912</v>
      </c>
      <c r="D2135" s="54">
        <v>2913000</v>
      </c>
      <c r="E2135" s="5" t="s">
        <v>2299</v>
      </c>
      <c r="F2135" s="4"/>
      <c r="G2135" s="54">
        <v>796</v>
      </c>
      <c r="H2135" s="54" t="s">
        <v>61</v>
      </c>
      <c r="I2135" s="59">
        <v>4</v>
      </c>
      <c r="J2135" s="6">
        <v>80439000000</v>
      </c>
      <c r="K2135" s="54" t="s">
        <v>34</v>
      </c>
      <c r="L2135" s="59">
        <v>265694</v>
      </c>
      <c r="M2135" s="231"/>
      <c r="N2135" s="232"/>
      <c r="O2135" s="46" t="s">
        <v>74</v>
      </c>
      <c r="P2135" s="234"/>
      <c r="Q2135" s="234"/>
    </row>
    <row r="2136" spans="1:17" ht="38.25" x14ac:dyDescent="0.2">
      <c r="A2136" s="54">
        <v>2122</v>
      </c>
      <c r="B2136" s="4" t="s">
        <v>1911</v>
      </c>
      <c r="C2136" s="61" t="s">
        <v>1912</v>
      </c>
      <c r="D2136" s="54">
        <v>2913000</v>
      </c>
      <c r="E2136" s="5" t="s">
        <v>2300</v>
      </c>
      <c r="F2136" s="4"/>
      <c r="G2136" s="54">
        <v>796</v>
      </c>
      <c r="H2136" s="54" t="s">
        <v>61</v>
      </c>
      <c r="I2136" s="59">
        <v>7</v>
      </c>
      <c r="J2136" s="6">
        <v>80439000000</v>
      </c>
      <c r="K2136" s="54" t="s">
        <v>34</v>
      </c>
      <c r="L2136" s="59">
        <v>565558.98</v>
      </c>
      <c r="M2136" s="231"/>
      <c r="N2136" s="232"/>
      <c r="O2136" s="46" t="s">
        <v>74</v>
      </c>
      <c r="P2136" s="234"/>
      <c r="Q2136" s="234"/>
    </row>
    <row r="2137" spans="1:17" ht="38.25" x14ac:dyDescent="0.2">
      <c r="A2137" s="54">
        <v>2123</v>
      </c>
      <c r="B2137" s="4" t="s">
        <v>1911</v>
      </c>
      <c r="C2137" s="61" t="s">
        <v>1912</v>
      </c>
      <c r="D2137" s="54">
        <v>2913000</v>
      </c>
      <c r="E2137" s="5" t="s">
        <v>2301</v>
      </c>
      <c r="F2137" s="4"/>
      <c r="G2137" s="54">
        <v>796</v>
      </c>
      <c r="H2137" s="54" t="s">
        <v>61</v>
      </c>
      <c r="I2137" s="59">
        <v>4</v>
      </c>
      <c r="J2137" s="6">
        <v>80439000000</v>
      </c>
      <c r="K2137" s="54" t="s">
        <v>34</v>
      </c>
      <c r="L2137" s="59">
        <v>375335.2</v>
      </c>
      <c r="M2137" s="231"/>
      <c r="N2137" s="232"/>
      <c r="O2137" s="46" t="s">
        <v>74</v>
      </c>
      <c r="P2137" s="234"/>
      <c r="Q2137" s="234"/>
    </row>
    <row r="2138" spans="1:17" ht="38.25" x14ac:dyDescent="0.2">
      <c r="A2138" s="54">
        <v>2124</v>
      </c>
      <c r="B2138" s="4" t="s">
        <v>1911</v>
      </c>
      <c r="C2138" s="61" t="s">
        <v>1912</v>
      </c>
      <c r="D2138" s="54">
        <v>2913000</v>
      </c>
      <c r="E2138" s="5" t="s">
        <v>2302</v>
      </c>
      <c r="F2138" s="4"/>
      <c r="G2138" s="54">
        <v>796</v>
      </c>
      <c r="H2138" s="54" t="s">
        <v>61</v>
      </c>
      <c r="I2138" s="59">
        <v>2</v>
      </c>
      <c r="J2138" s="6">
        <v>80439000000</v>
      </c>
      <c r="K2138" s="54" t="s">
        <v>34</v>
      </c>
      <c r="L2138" s="59">
        <v>17957.7</v>
      </c>
      <c r="M2138" s="231"/>
      <c r="N2138" s="232"/>
      <c r="O2138" s="46" t="s">
        <v>74</v>
      </c>
      <c r="P2138" s="234"/>
      <c r="Q2138" s="234"/>
    </row>
    <row r="2139" spans="1:17" ht="38.25" x14ac:dyDescent="0.2">
      <c r="A2139" s="54">
        <v>2125</v>
      </c>
      <c r="B2139" s="4" t="s">
        <v>1911</v>
      </c>
      <c r="C2139" s="61" t="s">
        <v>1912</v>
      </c>
      <c r="D2139" s="54">
        <v>2913000</v>
      </c>
      <c r="E2139" s="5" t="s">
        <v>2303</v>
      </c>
      <c r="F2139" s="4"/>
      <c r="G2139" s="54">
        <v>796</v>
      </c>
      <c r="H2139" s="54" t="s">
        <v>61</v>
      </c>
      <c r="I2139" s="59">
        <v>2</v>
      </c>
      <c r="J2139" s="6">
        <v>80439000000</v>
      </c>
      <c r="K2139" s="54" t="s">
        <v>34</v>
      </c>
      <c r="L2139" s="59">
        <v>21574.639999999999</v>
      </c>
      <c r="M2139" s="231"/>
      <c r="N2139" s="232"/>
      <c r="O2139" s="46" t="s">
        <v>74</v>
      </c>
      <c r="P2139" s="234"/>
      <c r="Q2139" s="234"/>
    </row>
    <row r="2140" spans="1:17" ht="38.25" x14ac:dyDescent="0.2">
      <c r="A2140" s="54">
        <v>2126</v>
      </c>
      <c r="B2140" s="4" t="s">
        <v>1911</v>
      </c>
      <c r="C2140" s="61" t="s">
        <v>1912</v>
      </c>
      <c r="D2140" s="54">
        <v>2913000</v>
      </c>
      <c r="E2140" s="5" t="s">
        <v>2304</v>
      </c>
      <c r="F2140" s="4"/>
      <c r="G2140" s="54">
        <v>796</v>
      </c>
      <c r="H2140" s="54" t="s">
        <v>61</v>
      </c>
      <c r="I2140" s="59">
        <v>30</v>
      </c>
      <c r="J2140" s="6">
        <v>80439000000</v>
      </c>
      <c r="K2140" s="54" t="s">
        <v>34</v>
      </c>
      <c r="L2140" s="59">
        <v>9435</v>
      </c>
      <c r="M2140" s="231"/>
      <c r="N2140" s="232"/>
      <c r="O2140" s="46" t="s">
        <v>74</v>
      </c>
      <c r="P2140" s="234"/>
      <c r="Q2140" s="234"/>
    </row>
    <row r="2141" spans="1:17" ht="38.25" x14ac:dyDescent="0.2">
      <c r="A2141" s="54">
        <v>2127</v>
      </c>
      <c r="B2141" s="4" t="s">
        <v>1911</v>
      </c>
      <c r="C2141" s="61" t="s">
        <v>1912</v>
      </c>
      <c r="D2141" s="54">
        <v>2913000</v>
      </c>
      <c r="E2141" s="5" t="s">
        <v>2305</v>
      </c>
      <c r="F2141" s="4"/>
      <c r="G2141" s="54">
        <v>796</v>
      </c>
      <c r="H2141" s="54" t="s">
        <v>61</v>
      </c>
      <c r="I2141" s="59">
        <v>40</v>
      </c>
      <c r="J2141" s="6">
        <v>80439000000</v>
      </c>
      <c r="K2141" s="54" t="s">
        <v>34</v>
      </c>
      <c r="L2141" s="59">
        <v>13569.6</v>
      </c>
      <c r="M2141" s="231"/>
      <c r="N2141" s="232"/>
      <c r="O2141" s="46" t="s">
        <v>74</v>
      </c>
      <c r="P2141" s="234"/>
      <c r="Q2141" s="234"/>
    </row>
    <row r="2142" spans="1:17" ht="38.25" x14ac:dyDescent="0.2">
      <c r="A2142" s="54">
        <v>2128</v>
      </c>
      <c r="B2142" s="4" t="s">
        <v>1911</v>
      </c>
      <c r="C2142" s="61" t="s">
        <v>1912</v>
      </c>
      <c r="D2142" s="54">
        <v>2913000</v>
      </c>
      <c r="E2142" s="5" t="s">
        <v>2306</v>
      </c>
      <c r="F2142" s="4"/>
      <c r="G2142" s="54">
        <v>796</v>
      </c>
      <c r="H2142" s="54" t="s">
        <v>61</v>
      </c>
      <c r="I2142" s="59">
        <v>10</v>
      </c>
      <c r="J2142" s="6">
        <v>80439000000</v>
      </c>
      <c r="K2142" s="54" t="s">
        <v>34</v>
      </c>
      <c r="L2142" s="59">
        <v>3729.8</v>
      </c>
      <c r="M2142" s="231"/>
      <c r="N2142" s="232"/>
      <c r="O2142" s="46" t="s">
        <v>74</v>
      </c>
      <c r="P2142" s="234"/>
      <c r="Q2142" s="234"/>
    </row>
    <row r="2143" spans="1:17" ht="38.25" x14ac:dyDescent="0.2">
      <c r="A2143" s="54">
        <v>2129</v>
      </c>
      <c r="B2143" s="4" t="s">
        <v>1911</v>
      </c>
      <c r="C2143" s="61" t="s">
        <v>1912</v>
      </c>
      <c r="D2143" s="54">
        <v>2913000</v>
      </c>
      <c r="E2143" s="5" t="s">
        <v>2307</v>
      </c>
      <c r="F2143" s="4"/>
      <c r="G2143" s="54">
        <v>796</v>
      </c>
      <c r="H2143" s="54" t="s">
        <v>61</v>
      </c>
      <c r="I2143" s="59">
        <v>30</v>
      </c>
      <c r="J2143" s="6">
        <v>80439000000</v>
      </c>
      <c r="K2143" s="54" t="s">
        <v>34</v>
      </c>
      <c r="L2143" s="59">
        <v>11189.400000000001</v>
      </c>
      <c r="M2143" s="231"/>
      <c r="N2143" s="232"/>
      <c r="O2143" s="46" t="s">
        <v>74</v>
      </c>
      <c r="P2143" s="234"/>
      <c r="Q2143" s="234"/>
    </row>
    <row r="2144" spans="1:17" ht="38.25" x14ac:dyDescent="0.2">
      <c r="A2144" s="54">
        <v>2130</v>
      </c>
      <c r="B2144" s="4" t="s">
        <v>1911</v>
      </c>
      <c r="C2144" s="61" t="s">
        <v>1912</v>
      </c>
      <c r="D2144" s="54">
        <v>2913000</v>
      </c>
      <c r="E2144" s="5" t="s">
        <v>2308</v>
      </c>
      <c r="F2144" s="4"/>
      <c r="G2144" s="54">
        <v>796</v>
      </c>
      <c r="H2144" s="54" t="s">
        <v>61</v>
      </c>
      <c r="I2144" s="59">
        <v>48</v>
      </c>
      <c r="J2144" s="6">
        <v>80439000000</v>
      </c>
      <c r="K2144" s="54" t="s">
        <v>34</v>
      </c>
      <c r="L2144" s="59">
        <v>21132.959999999999</v>
      </c>
      <c r="M2144" s="231"/>
      <c r="N2144" s="232"/>
      <c r="O2144" s="46" t="s">
        <v>74</v>
      </c>
      <c r="P2144" s="234"/>
      <c r="Q2144" s="234"/>
    </row>
    <row r="2145" spans="1:17" ht="38.25" x14ac:dyDescent="0.2">
      <c r="A2145" s="54">
        <v>2131</v>
      </c>
      <c r="B2145" s="4" t="s">
        <v>1911</v>
      </c>
      <c r="C2145" s="61" t="s">
        <v>1912</v>
      </c>
      <c r="D2145" s="54">
        <v>2913000</v>
      </c>
      <c r="E2145" s="5" t="s">
        <v>2309</v>
      </c>
      <c r="F2145" s="4"/>
      <c r="G2145" s="54">
        <v>796</v>
      </c>
      <c r="H2145" s="54" t="s">
        <v>61</v>
      </c>
      <c r="I2145" s="59">
        <v>14</v>
      </c>
      <c r="J2145" s="6">
        <v>80439000000</v>
      </c>
      <c r="K2145" s="54" t="s">
        <v>34</v>
      </c>
      <c r="L2145" s="59">
        <v>7450.24</v>
      </c>
      <c r="M2145" s="231"/>
      <c r="N2145" s="232"/>
      <c r="O2145" s="46" t="s">
        <v>74</v>
      </c>
      <c r="P2145" s="234"/>
      <c r="Q2145" s="234"/>
    </row>
    <row r="2146" spans="1:17" ht="38.25" x14ac:dyDescent="0.2">
      <c r="A2146" s="54">
        <v>2132</v>
      </c>
      <c r="B2146" s="4" t="s">
        <v>1911</v>
      </c>
      <c r="C2146" s="61" t="s">
        <v>1912</v>
      </c>
      <c r="D2146" s="54">
        <v>2913000</v>
      </c>
      <c r="E2146" s="5" t="s">
        <v>2310</v>
      </c>
      <c r="F2146" s="4"/>
      <c r="G2146" s="54">
        <v>796</v>
      </c>
      <c r="H2146" s="54" t="s">
        <v>61</v>
      </c>
      <c r="I2146" s="59">
        <v>12</v>
      </c>
      <c r="J2146" s="6">
        <v>80439000000</v>
      </c>
      <c r="K2146" s="54" t="s">
        <v>34</v>
      </c>
      <c r="L2146" s="59">
        <v>19344.239999999998</v>
      </c>
      <c r="M2146" s="231"/>
      <c r="N2146" s="232"/>
      <c r="O2146" s="46" t="s">
        <v>74</v>
      </c>
      <c r="P2146" s="234"/>
      <c r="Q2146" s="234"/>
    </row>
    <row r="2147" spans="1:17" ht="38.25" x14ac:dyDescent="0.2">
      <c r="A2147" s="54">
        <v>2133</v>
      </c>
      <c r="B2147" s="4" t="s">
        <v>1911</v>
      </c>
      <c r="C2147" s="61" t="s">
        <v>1912</v>
      </c>
      <c r="D2147" s="54">
        <v>2913000</v>
      </c>
      <c r="E2147" s="5" t="s">
        <v>2311</v>
      </c>
      <c r="F2147" s="4"/>
      <c r="G2147" s="54">
        <v>796</v>
      </c>
      <c r="H2147" s="54" t="s">
        <v>61</v>
      </c>
      <c r="I2147" s="59">
        <v>18</v>
      </c>
      <c r="J2147" s="6">
        <v>80439000000</v>
      </c>
      <c r="K2147" s="54" t="s">
        <v>34</v>
      </c>
      <c r="L2147" s="59">
        <v>34506.9</v>
      </c>
      <c r="M2147" s="231"/>
      <c r="N2147" s="232"/>
      <c r="O2147" s="46" t="s">
        <v>74</v>
      </c>
      <c r="P2147" s="234"/>
      <c r="Q2147" s="234"/>
    </row>
    <row r="2148" spans="1:17" ht="38.25" x14ac:dyDescent="0.2">
      <c r="A2148" s="54">
        <v>2134</v>
      </c>
      <c r="B2148" s="4" t="s">
        <v>1911</v>
      </c>
      <c r="C2148" s="61" t="s">
        <v>1912</v>
      </c>
      <c r="D2148" s="54">
        <v>2913000</v>
      </c>
      <c r="E2148" s="5" t="s">
        <v>2312</v>
      </c>
      <c r="F2148" s="4"/>
      <c r="G2148" s="54">
        <v>796</v>
      </c>
      <c r="H2148" s="54" t="s">
        <v>61</v>
      </c>
      <c r="I2148" s="59">
        <v>18</v>
      </c>
      <c r="J2148" s="6">
        <v>80439000000</v>
      </c>
      <c r="K2148" s="54" t="s">
        <v>34</v>
      </c>
      <c r="L2148" s="59">
        <v>38629.620000000003</v>
      </c>
      <c r="M2148" s="231"/>
      <c r="N2148" s="232"/>
      <c r="O2148" s="46" t="s">
        <v>74</v>
      </c>
      <c r="P2148" s="234"/>
      <c r="Q2148" s="234"/>
    </row>
    <row r="2149" spans="1:17" ht="38.25" x14ac:dyDescent="0.2">
      <c r="A2149" s="54">
        <v>2135</v>
      </c>
      <c r="B2149" s="4" t="s">
        <v>1911</v>
      </c>
      <c r="C2149" s="61" t="s">
        <v>1912</v>
      </c>
      <c r="D2149" s="54">
        <v>2913000</v>
      </c>
      <c r="E2149" s="5" t="s">
        <v>2313</v>
      </c>
      <c r="F2149" s="4"/>
      <c r="G2149" s="54">
        <v>796</v>
      </c>
      <c r="H2149" s="54" t="s">
        <v>61</v>
      </c>
      <c r="I2149" s="59">
        <v>18</v>
      </c>
      <c r="J2149" s="6">
        <v>80439000000</v>
      </c>
      <c r="K2149" s="54" t="s">
        <v>34</v>
      </c>
      <c r="L2149" s="59">
        <v>67467.42</v>
      </c>
      <c r="M2149" s="231"/>
      <c r="N2149" s="232"/>
      <c r="O2149" s="46" t="s">
        <v>74</v>
      </c>
      <c r="P2149" s="234"/>
      <c r="Q2149" s="234"/>
    </row>
    <row r="2150" spans="1:17" ht="38.25" x14ac:dyDescent="0.2">
      <c r="A2150" s="54">
        <v>2136</v>
      </c>
      <c r="B2150" s="4" t="s">
        <v>1911</v>
      </c>
      <c r="C2150" s="61" t="s">
        <v>1912</v>
      </c>
      <c r="D2150" s="54">
        <v>2913000</v>
      </c>
      <c r="E2150" s="5" t="s">
        <v>2314</v>
      </c>
      <c r="F2150" s="4"/>
      <c r="G2150" s="54">
        <v>796</v>
      </c>
      <c r="H2150" s="54" t="s">
        <v>61</v>
      </c>
      <c r="I2150" s="59">
        <v>2</v>
      </c>
      <c r="J2150" s="6">
        <v>80439000000</v>
      </c>
      <c r="K2150" s="54" t="s">
        <v>34</v>
      </c>
      <c r="L2150" s="59">
        <v>74370.5</v>
      </c>
      <c r="M2150" s="231"/>
      <c r="N2150" s="232"/>
      <c r="O2150" s="46" t="s">
        <v>74</v>
      </c>
      <c r="P2150" s="234"/>
      <c r="Q2150" s="234"/>
    </row>
    <row r="2151" spans="1:17" ht="38.25" x14ac:dyDescent="0.2">
      <c r="A2151" s="54">
        <v>2137</v>
      </c>
      <c r="B2151" s="4" t="s">
        <v>1911</v>
      </c>
      <c r="C2151" s="61" t="s">
        <v>1912</v>
      </c>
      <c r="D2151" s="54">
        <v>2913000</v>
      </c>
      <c r="E2151" s="5" t="s">
        <v>2315</v>
      </c>
      <c r="F2151" s="4"/>
      <c r="G2151" s="54">
        <v>796</v>
      </c>
      <c r="H2151" s="54" t="s">
        <v>61</v>
      </c>
      <c r="I2151" s="59">
        <v>16</v>
      </c>
      <c r="J2151" s="6">
        <v>80439000000</v>
      </c>
      <c r="K2151" s="54" t="s">
        <v>34</v>
      </c>
      <c r="L2151" s="59">
        <v>191592.32000000001</v>
      </c>
      <c r="M2151" s="231"/>
      <c r="N2151" s="232"/>
      <c r="O2151" s="46" t="s">
        <v>74</v>
      </c>
      <c r="P2151" s="234"/>
      <c r="Q2151" s="234"/>
    </row>
    <row r="2152" spans="1:17" ht="38.25" x14ac:dyDescent="0.2">
      <c r="A2152" s="54">
        <v>2138</v>
      </c>
      <c r="B2152" s="4" t="s">
        <v>1911</v>
      </c>
      <c r="C2152" s="61" t="s">
        <v>1912</v>
      </c>
      <c r="D2152" s="54">
        <v>2913000</v>
      </c>
      <c r="E2152" s="5" t="s">
        <v>2316</v>
      </c>
      <c r="F2152" s="4"/>
      <c r="G2152" s="54">
        <v>796</v>
      </c>
      <c r="H2152" s="54" t="s">
        <v>61</v>
      </c>
      <c r="I2152" s="59">
        <v>16</v>
      </c>
      <c r="J2152" s="6">
        <v>80439000000</v>
      </c>
      <c r="K2152" s="54" t="s">
        <v>34</v>
      </c>
      <c r="L2152" s="59">
        <v>44879.839999999997</v>
      </c>
      <c r="M2152" s="231"/>
      <c r="N2152" s="232"/>
      <c r="O2152" s="46" t="s">
        <v>74</v>
      </c>
      <c r="P2152" s="234"/>
      <c r="Q2152" s="234"/>
    </row>
    <row r="2153" spans="1:17" ht="38.25" x14ac:dyDescent="0.2">
      <c r="A2153" s="54">
        <v>2139</v>
      </c>
      <c r="B2153" s="4" t="s">
        <v>1911</v>
      </c>
      <c r="C2153" s="61" t="s">
        <v>1912</v>
      </c>
      <c r="D2153" s="54">
        <v>2913000</v>
      </c>
      <c r="E2153" s="5" t="s">
        <v>2317</v>
      </c>
      <c r="F2153" s="4"/>
      <c r="G2153" s="54">
        <v>796</v>
      </c>
      <c r="H2153" s="54" t="s">
        <v>61</v>
      </c>
      <c r="I2153" s="59">
        <v>16</v>
      </c>
      <c r="J2153" s="6">
        <v>80439000000</v>
      </c>
      <c r="K2153" s="54" t="s">
        <v>34</v>
      </c>
      <c r="L2153" s="59">
        <v>46049.919999999998</v>
      </c>
      <c r="M2153" s="231"/>
      <c r="N2153" s="232"/>
      <c r="O2153" s="46" t="s">
        <v>74</v>
      </c>
      <c r="P2153" s="234"/>
      <c r="Q2153" s="234"/>
    </row>
    <row r="2154" spans="1:17" ht="38.25" x14ac:dyDescent="0.2">
      <c r="A2154" s="54">
        <v>2140</v>
      </c>
      <c r="B2154" s="4" t="s">
        <v>1911</v>
      </c>
      <c r="C2154" s="61" t="s">
        <v>1912</v>
      </c>
      <c r="D2154" s="54">
        <v>2913000</v>
      </c>
      <c r="E2154" s="5" t="s">
        <v>2318</v>
      </c>
      <c r="F2154" s="4"/>
      <c r="G2154" s="54">
        <v>796</v>
      </c>
      <c r="H2154" s="54" t="s">
        <v>61</v>
      </c>
      <c r="I2154" s="59">
        <v>4</v>
      </c>
      <c r="J2154" s="6">
        <v>80439000000</v>
      </c>
      <c r="K2154" s="54" t="s">
        <v>34</v>
      </c>
      <c r="L2154" s="59">
        <v>600820.43999999994</v>
      </c>
      <c r="M2154" s="231"/>
      <c r="N2154" s="232"/>
      <c r="O2154" s="46" t="s">
        <v>74</v>
      </c>
      <c r="P2154" s="234"/>
      <c r="Q2154" s="234"/>
    </row>
    <row r="2155" spans="1:17" ht="38.25" x14ac:dyDescent="0.2">
      <c r="A2155" s="54">
        <v>2141</v>
      </c>
      <c r="B2155" s="4" t="s">
        <v>1911</v>
      </c>
      <c r="C2155" s="61" t="s">
        <v>1912</v>
      </c>
      <c r="D2155" s="54">
        <v>2913000</v>
      </c>
      <c r="E2155" s="5" t="s">
        <v>2319</v>
      </c>
      <c r="F2155" s="4"/>
      <c r="G2155" s="54">
        <v>796</v>
      </c>
      <c r="H2155" s="54" t="s">
        <v>61</v>
      </c>
      <c r="I2155" s="59">
        <v>28</v>
      </c>
      <c r="J2155" s="6">
        <v>80439000000</v>
      </c>
      <c r="K2155" s="54" t="s">
        <v>34</v>
      </c>
      <c r="L2155" s="59">
        <v>14668.92</v>
      </c>
      <c r="M2155" s="231"/>
      <c r="N2155" s="232"/>
      <c r="O2155" s="46" t="s">
        <v>74</v>
      </c>
      <c r="P2155" s="234"/>
      <c r="Q2155" s="234"/>
    </row>
    <row r="2156" spans="1:17" ht="38.25" x14ac:dyDescent="0.2">
      <c r="A2156" s="54">
        <v>2142</v>
      </c>
      <c r="B2156" s="4" t="s">
        <v>1911</v>
      </c>
      <c r="C2156" s="61" t="s">
        <v>1912</v>
      </c>
      <c r="D2156" s="54">
        <v>2913000</v>
      </c>
      <c r="E2156" s="5" t="s">
        <v>2320</v>
      </c>
      <c r="F2156" s="4"/>
      <c r="G2156" s="54">
        <v>796</v>
      </c>
      <c r="H2156" s="54" t="s">
        <v>61</v>
      </c>
      <c r="I2156" s="59">
        <v>50</v>
      </c>
      <c r="J2156" s="6">
        <v>80439000000</v>
      </c>
      <c r="K2156" s="54" t="s">
        <v>34</v>
      </c>
      <c r="L2156" s="59">
        <v>33474</v>
      </c>
      <c r="M2156" s="231"/>
      <c r="N2156" s="232"/>
      <c r="O2156" s="46" t="s">
        <v>74</v>
      </c>
      <c r="P2156" s="234"/>
      <c r="Q2156" s="234"/>
    </row>
    <row r="2157" spans="1:17" ht="38.25" x14ac:dyDescent="0.2">
      <c r="A2157" s="54">
        <v>2143</v>
      </c>
      <c r="B2157" s="4" t="s">
        <v>1911</v>
      </c>
      <c r="C2157" s="61" t="s">
        <v>1912</v>
      </c>
      <c r="D2157" s="54">
        <v>2913000</v>
      </c>
      <c r="E2157" s="5" t="s">
        <v>2321</v>
      </c>
      <c r="F2157" s="4"/>
      <c r="G2157" s="54">
        <v>796</v>
      </c>
      <c r="H2157" s="54" t="s">
        <v>61</v>
      </c>
      <c r="I2157" s="59">
        <v>90</v>
      </c>
      <c r="J2157" s="6">
        <v>80439000000</v>
      </c>
      <c r="K2157" s="54" t="s">
        <v>34</v>
      </c>
      <c r="L2157" s="59">
        <v>81511.199999999997</v>
      </c>
      <c r="M2157" s="231"/>
      <c r="N2157" s="232"/>
      <c r="O2157" s="46" t="s">
        <v>74</v>
      </c>
      <c r="P2157" s="234"/>
      <c r="Q2157" s="234"/>
    </row>
    <row r="2158" spans="1:17" ht="38.25" x14ac:dyDescent="0.2">
      <c r="A2158" s="54">
        <v>2144</v>
      </c>
      <c r="B2158" s="4" t="s">
        <v>1911</v>
      </c>
      <c r="C2158" s="61" t="s">
        <v>1912</v>
      </c>
      <c r="D2158" s="54">
        <v>2913000</v>
      </c>
      <c r="E2158" s="5" t="s">
        <v>2322</v>
      </c>
      <c r="F2158" s="4"/>
      <c r="G2158" s="54">
        <v>796</v>
      </c>
      <c r="H2158" s="54" t="s">
        <v>61</v>
      </c>
      <c r="I2158" s="59">
        <v>16</v>
      </c>
      <c r="J2158" s="6">
        <v>80439000000</v>
      </c>
      <c r="K2158" s="54" t="s">
        <v>34</v>
      </c>
      <c r="L2158" s="59">
        <v>19324.96</v>
      </c>
      <c r="M2158" s="231"/>
      <c r="N2158" s="232"/>
      <c r="O2158" s="46" t="s">
        <v>74</v>
      </c>
      <c r="P2158" s="234"/>
      <c r="Q2158" s="234"/>
    </row>
    <row r="2159" spans="1:17" ht="38.25" x14ac:dyDescent="0.2">
      <c r="A2159" s="54">
        <v>2145</v>
      </c>
      <c r="B2159" s="4" t="s">
        <v>1911</v>
      </c>
      <c r="C2159" s="61" t="s">
        <v>1912</v>
      </c>
      <c r="D2159" s="54">
        <v>2913000</v>
      </c>
      <c r="E2159" s="5" t="s">
        <v>2323</v>
      </c>
      <c r="F2159" s="4"/>
      <c r="G2159" s="54">
        <v>796</v>
      </c>
      <c r="H2159" s="54" t="s">
        <v>61</v>
      </c>
      <c r="I2159" s="59">
        <v>50</v>
      </c>
      <c r="J2159" s="6">
        <v>80439000000</v>
      </c>
      <c r="K2159" s="54" t="s">
        <v>34</v>
      </c>
      <c r="L2159" s="59">
        <v>78285.5</v>
      </c>
      <c r="M2159" s="231"/>
      <c r="N2159" s="232"/>
      <c r="O2159" s="46" t="s">
        <v>74</v>
      </c>
      <c r="P2159" s="234"/>
      <c r="Q2159" s="234"/>
    </row>
    <row r="2160" spans="1:17" ht="38.25" x14ac:dyDescent="0.2">
      <c r="A2160" s="54">
        <v>2146</v>
      </c>
      <c r="B2160" s="4" t="s">
        <v>1911</v>
      </c>
      <c r="C2160" s="61" t="s">
        <v>1912</v>
      </c>
      <c r="D2160" s="54">
        <v>2913000</v>
      </c>
      <c r="E2160" s="5" t="s">
        <v>2324</v>
      </c>
      <c r="F2160" s="4"/>
      <c r="G2160" s="54">
        <v>796</v>
      </c>
      <c r="H2160" s="54" t="s">
        <v>61</v>
      </c>
      <c r="I2160" s="59">
        <v>70</v>
      </c>
      <c r="J2160" s="6">
        <v>80439000000</v>
      </c>
      <c r="K2160" s="54" t="s">
        <v>34</v>
      </c>
      <c r="L2160" s="59">
        <v>148563.1</v>
      </c>
      <c r="M2160" s="231"/>
      <c r="N2160" s="232"/>
      <c r="O2160" s="46" t="s">
        <v>74</v>
      </c>
      <c r="P2160" s="234"/>
      <c r="Q2160" s="234"/>
    </row>
    <row r="2161" spans="1:17" ht="38.25" x14ac:dyDescent="0.2">
      <c r="A2161" s="54">
        <v>2147</v>
      </c>
      <c r="B2161" s="4" t="s">
        <v>1911</v>
      </c>
      <c r="C2161" s="61" t="s">
        <v>1912</v>
      </c>
      <c r="D2161" s="54">
        <v>2913000</v>
      </c>
      <c r="E2161" s="5" t="s">
        <v>2325</v>
      </c>
      <c r="F2161" s="4"/>
      <c r="G2161" s="54">
        <v>796</v>
      </c>
      <c r="H2161" s="54" t="s">
        <v>61</v>
      </c>
      <c r="I2161" s="59">
        <v>22</v>
      </c>
      <c r="J2161" s="6">
        <v>80439000000</v>
      </c>
      <c r="K2161" s="54" t="s">
        <v>34</v>
      </c>
      <c r="L2161" s="59">
        <v>61594.06</v>
      </c>
      <c r="M2161" s="231"/>
      <c r="N2161" s="232"/>
      <c r="O2161" s="46" t="s">
        <v>74</v>
      </c>
      <c r="P2161" s="234"/>
      <c r="Q2161" s="234"/>
    </row>
    <row r="2162" spans="1:17" ht="38.25" x14ac:dyDescent="0.2">
      <c r="A2162" s="54">
        <v>2148</v>
      </c>
      <c r="B2162" s="4" t="s">
        <v>1911</v>
      </c>
      <c r="C2162" s="61" t="s">
        <v>1912</v>
      </c>
      <c r="D2162" s="54">
        <v>2913000</v>
      </c>
      <c r="E2162" s="5" t="s">
        <v>2326</v>
      </c>
      <c r="F2162" s="4"/>
      <c r="G2162" s="54">
        <v>796</v>
      </c>
      <c r="H2162" s="54" t="s">
        <v>61</v>
      </c>
      <c r="I2162" s="59">
        <v>19</v>
      </c>
      <c r="J2162" s="6">
        <v>80439000000</v>
      </c>
      <c r="K2162" s="54" t="s">
        <v>34</v>
      </c>
      <c r="L2162" s="59">
        <v>66161.039999999994</v>
      </c>
      <c r="M2162" s="231"/>
      <c r="N2162" s="232"/>
      <c r="O2162" s="46" t="s">
        <v>74</v>
      </c>
      <c r="P2162" s="234"/>
      <c r="Q2162" s="234"/>
    </row>
    <row r="2163" spans="1:17" ht="38.25" x14ac:dyDescent="0.2">
      <c r="A2163" s="54">
        <v>2149</v>
      </c>
      <c r="B2163" s="4" t="s">
        <v>1911</v>
      </c>
      <c r="C2163" s="61" t="s">
        <v>1912</v>
      </c>
      <c r="D2163" s="54">
        <v>2913000</v>
      </c>
      <c r="E2163" s="5" t="s">
        <v>2327</v>
      </c>
      <c r="F2163" s="4"/>
      <c r="G2163" s="54">
        <v>796</v>
      </c>
      <c r="H2163" s="54" t="s">
        <v>61</v>
      </c>
      <c r="I2163" s="59">
        <v>42</v>
      </c>
      <c r="J2163" s="6">
        <v>80439000000</v>
      </c>
      <c r="K2163" s="54" t="s">
        <v>34</v>
      </c>
      <c r="L2163" s="59">
        <v>230113.38</v>
      </c>
      <c r="M2163" s="231"/>
      <c r="N2163" s="232"/>
      <c r="O2163" s="46" t="s">
        <v>74</v>
      </c>
      <c r="P2163" s="234"/>
      <c r="Q2163" s="234"/>
    </row>
    <row r="2164" spans="1:17" ht="38.25" x14ac:dyDescent="0.2">
      <c r="A2164" s="54">
        <v>2150</v>
      </c>
      <c r="B2164" s="4" t="s">
        <v>1911</v>
      </c>
      <c r="C2164" s="61" t="s">
        <v>1912</v>
      </c>
      <c r="D2164" s="54">
        <v>2913000</v>
      </c>
      <c r="E2164" s="5" t="s">
        <v>2328</v>
      </c>
      <c r="F2164" s="4"/>
      <c r="G2164" s="54">
        <v>796</v>
      </c>
      <c r="H2164" s="54" t="s">
        <v>61</v>
      </c>
      <c r="I2164" s="59">
        <v>76</v>
      </c>
      <c r="J2164" s="6">
        <v>80439000000</v>
      </c>
      <c r="K2164" s="54" t="s">
        <v>34</v>
      </c>
      <c r="L2164" s="59">
        <v>547713</v>
      </c>
      <c r="M2164" s="231"/>
      <c r="N2164" s="232"/>
      <c r="O2164" s="46" t="s">
        <v>74</v>
      </c>
      <c r="P2164" s="234"/>
      <c r="Q2164" s="234"/>
    </row>
    <row r="2165" spans="1:17" ht="38.25" x14ac:dyDescent="0.2">
      <c r="A2165" s="54">
        <v>2151</v>
      </c>
      <c r="B2165" s="4" t="s">
        <v>1911</v>
      </c>
      <c r="C2165" s="61" t="s">
        <v>1912</v>
      </c>
      <c r="D2165" s="54">
        <v>2913000</v>
      </c>
      <c r="E2165" s="5" t="s">
        <v>2329</v>
      </c>
      <c r="F2165" s="4"/>
      <c r="G2165" s="54">
        <v>796</v>
      </c>
      <c r="H2165" s="54" t="s">
        <v>61</v>
      </c>
      <c r="I2165" s="59">
        <v>2</v>
      </c>
      <c r="J2165" s="6">
        <v>80439000000</v>
      </c>
      <c r="K2165" s="54" t="s">
        <v>34</v>
      </c>
      <c r="L2165" s="59">
        <v>17527.740000000002</v>
      </c>
      <c r="M2165" s="231"/>
      <c r="N2165" s="232"/>
      <c r="O2165" s="46" t="s">
        <v>74</v>
      </c>
      <c r="P2165" s="234"/>
      <c r="Q2165" s="234"/>
    </row>
    <row r="2166" spans="1:17" ht="38.25" x14ac:dyDescent="0.2">
      <c r="A2166" s="54">
        <v>2152</v>
      </c>
      <c r="B2166" s="4" t="s">
        <v>1911</v>
      </c>
      <c r="C2166" s="61" t="s">
        <v>1912</v>
      </c>
      <c r="D2166" s="54">
        <v>2913000</v>
      </c>
      <c r="E2166" s="5" t="s">
        <v>2330</v>
      </c>
      <c r="F2166" s="4"/>
      <c r="G2166" s="54">
        <v>796</v>
      </c>
      <c r="H2166" s="54" t="s">
        <v>61</v>
      </c>
      <c r="I2166" s="59">
        <v>8</v>
      </c>
      <c r="J2166" s="6">
        <v>80439000000</v>
      </c>
      <c r="K2166" s="54" t="s">
        <v>34</v>
      </c>
      <c r="L2166" s="59">
        <v>131871.51999999999</v>
      </c>
      <c r="M2166" s="231"/>
      <c r="N2166" s="232"/>
      <c r="O2166" s="46" t="s">
        <v>74</v>
      </c>
      <c r="P2166" s="234"/>
      <c r="Q2166" s="234"/>
    </row>
    <row r="2167" spans="1:17" ht="38.25" x14ac:dyDescent="0.2">
      <c r="A2167" s="54">
        <v>2153</v>
      </c>
      <c r="B2167" s="4" t="s">
        <v>1911</v>
      </c>
      <c r="C2167" s="61" t="s">
        <v>1912</v>
      </c>
      <c r="D2167" s="54">
        <v>2913000</v>
      </c>
      <c r="E2167" s="5" t="s">
        <v>2331</v>
      </c>
      <c r="F2167" s="4"/>
      <c r="G2167" s="54">
        <v>796</v>
      </c>
      <c r="H2167" s="54" t="s">
        <v>61</v>
      </c>
      <c r="I2167" s="59">
        <v>3</v>
      </c>
      <c r="J2167" s="6">
        <v>80439000000</v>
      </c>
      <c r="K2167" s="54" t="s">
        <v>34</v>
      </c>
      <c r="L2167" s="59">
        <v>79846.23</v>
      </c>
      <c r="M2167" s="231"/>
      <c r="N2167" s="232"/>
      <c r="O2167" s="46" t="s">
        <v>74</v>
      </c>
      <c r="P2167" s="234"/>
      <c r="Q2167" s="234"/>
    </row>
    <row r="2168" spans="1:17" ht="38.25" x14ac:dyDescent="0.2">
      <c r="A2168" s="54">
        <v>2154</v>
      </c>
      <c r="B2168" s="4" t="s">
        <v>1911</v>
      </c>
      <c r="C2168" s="61" t="s">
        <v>1912</v>
      </c>
      <c r="D2168" s="54">
        <v>2913000</v>
      </c>
      <c r="E2168" s="5" t="s">
        <v>2332</v>
      </c>
      <c r="F2168" s="4"/>
      <c r="G2168" s="54">
        <v>796</v>
      </c>
      <c r="H2168" s="54" t="s">
        <v>61</v>
      </c>
      <c r="I2168" s="59">
        <v>2</v>
      </c>
      <c r="J2168" s="6">
        <v>80439000000</v>
      </c>
      <c r="K2168" s="54" t="s">
        <v>34</v>
      </c>
      <c r="L2168" s="59">
        <v>38262.78</v>
      </c>
      <c r="M2168" s="231"/>
      <c r="N2168" s="232"/>
      <c r="O2168" s="46" t="s">
        <v>74</v>
      </c>
      <c r="P2168" s="234"/>
      <c r="Q2168" s="234"/>
    </row>
    <row r="2169" spans="1:17" ht="38.25" x14ac:dyDescent="0.2">
      <c r="A2169" s="54">
        <v>2155</v>
      </c>
      <c r="B2169" s="4" t="s">
        <v>1911</v>
      </c>
      <c r="C2169" s="61" t="s">
        <v>1912</v>
      </c>
      <c r="D2169" s="54">
        <v>2913000</v>
      </c>
      <c r="E2169" s="5" t="s">
        <v>2333</v>
      </c>
      <c r="F2169" s="4"/>
      <c r="G2169" s="54">
        <v>796</v>
      </c>
      <c r="H2169" s="54" t="s">
        <v>61</v>
      </c>
      <c r="I2169" s="59">
        <v>4</v>
      </c>
      <c r="J2169" s="6">
        <v>80439000000</v>
      </c>
      <c r="K2169" s="54" t="s">
        <v>34</v>
      </c>
      <c r="L2169" s="59">
        <v>154509.35999999999</v>
      </c>
      <c r="M2169" s="231"/>
      <c r="N2169" s="232"/>
      <c r="O2169" s="46" t="s">
        <v>74</v>
      </c>
      <c r="P2169" s="234"/>
      <c r="Q2169" s="234"/>
    </row>
    <row r="2170" spans="1:17" ht="38.25" x14ac:dyDescent="0.2">
      <c r="A2170" s="54">
        <v>2156</v>
      </c>
      <c r="B2170" s="4" t="s">
        <v>1911</v>
      </c>
      <c r="C2170" s="61" t="s">
        <v>1912</v>
      </c>
      <c r="D2170" s="54">
        <v>2913000</v>
      </c>
      <c r="E2170" s="5" t="s">
        <v>2334</v>
      </c>
      <c r="F2170" s="4"/>
      <c r="G2170" s="54">
        <v>796</v>
      </c>
      <c r="H2170" s="54" t="s">
        <v>61</v>
      </c>
      <c r="I2170" s="59">
        <v>3</v>
      </c>
      <c r="J2170" s="6">
        <v>80439000000</v>
      </c>
      <c r="K2170" s="54" t="s">
        <v>34</v>
      </c>
      <c r="L2170" s="59">
        <v>132990.33000000002</v>
      </c>
      <c r="M2170" s="231"/>
      <c r="N2170" s="232"/>
      <c r="O2170" s="46" t="s">
        <v>74</v>
      </c>
      <c r="P2170" s="234"/>
      <c r="Q2170" s="234"/>
    </row>
    <row r="2171" spans="1:17" ht="38.25" x14ac:dyDescent="0.2">
      <c r="A2171" s="54">
        <v>2157</v>
      </c>
      <c r="B2171" s="4" t="s">
        <v>1911</v>
      </c>
      <c r="C2171" s="61" t="s">
        <v>1912</v>
      </c>
      <c r="D2171" s="54">
        <v>2913000</v>
      </c>
      <c r="E2171" s="5" t="s">
        <v>2335</v>
      </c>
      <c r="F2171" s="4"/>
      <c r="G2171" s="54">
        <v>796</v>
      </c>
      <c r="H2171" s="54" t="s">
        <v>61</v>
      </c>
      <c r="I2171" s="59">
        <v>2</v>
      </c>
      <c r="J2171" s="6">
        <v>80439000000</v>
      </c>
      <c r="K2171" s="54" t="s">
        <v>34</v>
      </c>
      <c r="L2171" s="59">
        <v>18033.22</v>
      </c>
      <c r="M2171" s="231"/>
      <c r="N2171" s="232"/>
      <c r="O2171" s="46" t="s">
        <v>74</v>
      </c>
      <c r="P2171" s="234"/>
      <c r="Q2171" s="234"/>
    </row>
    <row r="2172" spans="1:17" ht="38.25" x14ac:dyDescent="0.2">
      <c r="A2172" s="54">
        <v>2158</v>
      </c>
      <c r="B2172" s="4" t="s">
        <v>1911</v>
      </c>
      <c r="C2172" s="61" t="s">
        <v>1912</v>
      </c>
      <c r="D2172" s="54">
        <v>2913000</v>
      </c>
      <c r="E2172" s="5" t="s">
        <v>2336</v>
      </c>
      <c r="F2172" s="4"/>
      <c r="G2172" s="54">
        <v>796</v>
      </c>
      <c r="H2172" s="54" t="s">
        <v>61</v>
      </c>
      <c r="I2172" s="59">
        <v>2</v>
      </c>
      <c r="J2172" s="6">
        <v>80439000000</v>
      </c>
      <c r="K2172" s="54" t="s">
        <v>34</v>
      </c>
      <c r="L2172" s="59">
        <v>28188.080000000002</v>
      </c>
      <c r="M2172" s="231"/>
      <c r="N2172" s="232"/>
      <c r="O2172" s="46" t="s">
        <v>74</v>
      </c>
      <c r="P2172" s="234"/>
      <c r="Q2172" s="234"/>
    </row>
    <row r="2173" spans="1:17" ht="38.25" x14ac:dyDescent="0.2">
      <c r="A2173" s="54">
        <v>2159</v>
      </c>
      <c r="B2173" s="4" t="s">
        <v>1911</v>
      </c>
      <c r="C2173" s="61" t="s">
        <v>1912</v>
      </c>
      <c r="D2173" s="54">
        <v>2913000</v>
      </c>
      <c r="E2173" s="5" t="s">
        <v>2439</v>
      </c>
      <c r="F2173" s="4" t="s">
        <v>1922</v>
      </c>
      <c r="G2173" s="54">
        <v>796</v>
      </c>
      <c r="H2173" s="54" t="s">
        <v>61</v>
      </c>
      <c r="I2173" s="59">
        <v>4</v>
      </c>
      <c r="J2173" s="6">
        <v>80439000000</v>
      </c>
      <c r="K2173" s="54" t="s">
        <v>34</v>
      </c>
      <c r="L2173" s="59">
        <v>2083.86</v>
      </c>
      <c r="M2173" s="231"/>
      <c r="N2173" s="232"/>
      <c r="O2173" s="46">
        <v>42095</v>
      </c>
      <c r="P2173" s="234"/>
      <c r="Q2173" s="234"/>
    </row>
    <row r="2174" spans="1:17" ht="38.25" x14ac:dyDescent="0.2">
      <c r="A2174" s="54">
        <v>2160</v>
      </c>
      <c r="B2174" s="4" t="s">
        <v>1911</v>
      </c>
      <c r="C2174" s="61" t="s">
        <v>1912</v>
      </c>
      <c r="D2174" s="54">
        <v>2913000</v>
      </c>
      <c r="E2174" s="5" t="s">
        <v>2440</v>
      </c>
      <c r="F2174" s="4" t="s">
        <v>2441</v>
      </c>
      <c r="G2174" s="54">
        <v>796</v>
      </c>
      <c r="H2174" s="54" t="s">
        <v>61</v>
      </c>
      <c r="I2174" s="59">
        <v>4</v>
      </c>
      <c r="J2174" s="6">
        <v>80439000000</v>
      </c>
      <c r="K2174" s="54" t="s">
        <v>34</v>
      </c>
      <c r="L2174" s="59">
        <v>5663.1</v>
      </c>
      <c r="M2174" s="231"/>
      <c r="N2174" s="232"/>
      <c r="O2174" s="46">
        <v>42095</v>
      </c>
      <c r="P2174" s="234"/>
      <c r="Q2174" s="234"/>
    </row>
    <row r="2175" spans="1:17" ht="38.25" x14ac:dyDescent="0.2">
      <c r="A2175" s="54">
        <v>2161</v>
      </c>
      <c r="B2175" s="4" t="s">
        <v>1911</v>
      </c>
      <c r="C2175" s="61" t="s">
        <v>1912</v>
      </c>
      <c r="D2175" s="54">
        <v>2913000</v>
      </c>
      <c r="E2175" s="5" t="s">
        <v>2442</v>
      </c>
      <c r="F2175" s="4" t="s">
        <v>1922</v>
      </c>
      <c r="G2175" s="54">
        <v>796</v>
      </c>
      <c r="H2175" s="54" t="s">
        <v>61</v>
      </c>
      <c r="I2175" s="59">
        <v>4</v>
      </c>
      <c r="J2175" s="6">
        <v>80439000000</v>
      </c>
      <c r="K2175" s="54" t="s">
        <v>34</v>
      </c>
      <c r="L2175" s="59">
        <v>8104.52</v>
      </c>
      <c r="M2175" s="231"/>
      <c r="N2175" s="232"/>
      <c r="O2175" s="46">
        <v>42095</v>
      </c>
      <c r="P2175" s="234"/>
      <c r="Q2175" s="234"/>
    </row>
    <row r="2176" spans="1:17" ht="38.25" x14ac:dyDescent="0.2">
      <c r="A2176" s="54">
        <v>2162</v>
      </c>
      <c r="B2176" s="4" t="s">
        <v>1911</v>
      </c>
      <c r="C2176" s="61" t="s">
        <v>1912</v>
      </c>
      <c r="D2176" s="54">
        <v>2913000</v>
      </c>
      <c r="E2176" s="5" t="s">
        <v>2443</v>
      </c>
      <c r="F2176" s="4" t="s">
        <v>2441</v>
      </c>
      <c r="G2176" s="54">
        <v>796</v>
      </c>
      <c r="H2176" s="54" t="s">
        <v>61</v>
      </c>
      <c r="I2176" s="59">
        <v>10</v>
      </c>
      <c r="J2176" s="6">
        <v>80439000000</v>
      </c>
      <c r="K2176" s="54" t="s">
        <v>34</v>
      </c>
      <c r="L2176" s="59">
        <v>4830.18</v>
      </c>
      <c r="M2176" s="231"/>
      <c r="N2176" s="232"/>
      <c r="O2176" s="46">
        <v>42095</v>
      </c>
      <c r="P2176" s="234"/>
      <c r="Q2176" s="234"/>
    </row>
    <row r="2177" spans="1:17" ht="38.25" x14ac:dyDescent="0.2">
      <c r="A2177" s="54">
        <v>2163</v>
      </c>
      <c r="B2177" s="4" t="s">
        <v>1911</v>
      </c>
      <c r="C2177" s="61" t="s">
        <v>1912</v>
      </c>
      <c r="D2177" s="54">
        <v>2913000</v>
      </c>
      <c r="E2177" s="5" t="s">
        <v>2444</v>
      </c>
      <c r="F2177" s="4" t="s">
        <v>2441</v>
      </c>
      <c r="G2177" s="54">
        <v>796</v>
      </c>
      <c r="H2177" s="54" t="s">
        <v>61</v>
      </c>
      <c r="I2177" s="59">
        <v>12</v>
      </c>
      <c r="J2177" s="6">
        <v>80439000000</v>
      </c>
      <c r="K2177" s="54" t="s">
        <v>34</v>
      </c>
      <c r="L2177" s="59">
        <v>9100.92</v>
      </c>
      <c r="M2177" s="231"/>
      <c r="N2177" s="232"/>
      <c r="O2177" s="46">
        <v>42095</v>
      </c>
      <c r="P2177" s="234"/>
      <c r="Q2177" s="234"/>
    </row>
    <row r="2178" spans="1:17" ht="38.25" x14ac:dyDescent="0.2">
      <c r="A2178" s="54">
        <v>2164</v>
      </c>
      <c r="B2178" s="4" t="s">
        <v>1911</v>
      </c>
      <c r="C2178" s="61" t="s">
        <v>1912</v>
      </c>
      <c r="D2178" s="54">
        <v>2913000</v>
      </c>
      <c r="E2178" s="5" t="s">
        <v>2445</v>
      </c>
      <c r="F2178" s="4" t="s">
        <v>2441</v>
      </c>
      <c r="G2178" s="54">
        <v>796</v>
      </c>
      <c r="H2178" s="54" t="s">
        <v>61</v>
      </c>
      <c r="I2178" s="59">
        <v>10</v>
      </c>
      <c r="J2178" s="6">
        <v>80439000000</v>
      </c>
      <c r="K2178" s="54" t="s">
        <v>34</v>
      </c>
      <c r="L2178" s="59">
        <v>11361.7</v>
      </c>
      <c r="M2178" s="231"/>
      <c r="N2178" s="232"/>
      <c r="O2178" s="46">
        <v>42095</v>
      </c>
      <c r="P2178" s="234"/>
      <c r="Q2178" s="234"/>
    </row>
    <row r="2179" spans="1:17" ht="38.25" x14ac:dyDescent="0.2">
      <c r="A2179" s="54">
        <v>2165</v>
      </c>
      <c r="B2179" s="4" t="s">
        <v>1911</v>
      </c>
      <c r="C2179" s="61" t="s">
        <v>1912</v>
      </c>
      <c r="D2179" s="54">
        <v>2913000</v>
      </c>
      <c r="E2179" s="5" t="s">
        <v>1925</v>
      </c>
      <c r="F2179" s="4" t="s">
        <v>2441</v>
      </c>
      <c r="G2179" s="54">
        <v>796</v>
      </c>
      <c r="H2179" s="54" t="s">
        <v>61</v>
      </c>
      <c r="I2179" s="59">
        <v>20</v>
      </c>
      <c r="J2179" s="6">
        <v>80439000000</v>
      </c>
      <c r="K2179" s="54" t="s">
        <v>34</v>
      </c>
      <c r="L2179" s="59">
        <v>29765.8</v>
      </c>
      <c r="M2179" s="231"/>
      <c r="N2179" s="232"/>
      <c r="O2179" s="46">
        <v>42095</v>
      </c>
      <c r="P2179" s="234"/>
      <c r="Q2179" s="234"/>
    </row>
    <row r="2180" spans="1:17" ht="38.25" x14ac:dyDescent="0.2">
      <c r="A2180" s="54">
        <v>2166</v>
      </c>
      <c r="B2180" s="4" t="s">
        <v>1911</v>
      </c>
      <c r="C2180" s="61" t="s">
        <v>1912</v>
      </c>
      <c r="D2180" s="54">
        <v>2913000</v>
      </c>
      <c r="E2180" s="5" t="s">
        <v>2446</v>
      </c>
      <c r="F2180" s="4" t="s">
        <v>2441</v>
      </c>
      <c r="G2180" s="54">
        <v>796</v>
      </c>
      <c r="H2180" s="54" t="s">
        <v>61</v>
      </c>
      <c r="I2180" s="59">
        <v>20</v>
      </c>
      <c r="J2180" s="6">
        <v>80439000000</v>
      </c>
      <c r="K2180" s="54" t="s">
        <v>34</v>
      </c>
      <c r="L2180" s="59">
        <v>34804.6</v>
      </c>
      <c r="M2180" s="231"/>
      <c r="N2180" s="232"/>
      <c r="O2180" s="46">
        <v>42095</v>
      </c>
      <c r="P2180" s="234"/>
      <c r="Q2180" s="234"/>
    </row>
    <row r="2181" spans="1:17" ht="38.25" x14ac:dyDescent="0.2">
      <c r="A2181" s="54">
        <v>2167</v>
      </c>
      <c r="B2181" s="4" t="s">
        <v>1911</v>
      </c>
      <c r="C2181" s="61" t="s">
        <v>1912</v>
      </c>
      <c r="D2181" s="54">
        <v>2913000</v>
      </c>
      <c r="E2181" s="5" t="s">
        <v>2447</v>
      </c>
      <c r="F2181" s="4" t="s">
        <v>2441</v>
      </c>
      <c r="G2181" s="54">
        <v>796</v>
      </c>
      <c r="H2181" s="54" t="s">
        <v>61</v>
      </c>
      <c r="I2181" s="59">
        <v>8</v>
      </c>
      <c r="J2181" s="6">
        <v>80439000000</v>
      </c>
      <c r="K2181" s="54" t="s">
        <v>34</v>
      </c>
      <c r="L2181" s="59">
        <v>27431.89</v>
      </c>
      <c r="M2181" s="231"/>
      <c r="N2181" s="232"/>
      <c r="O2181" s="46">
        <v>42095</v>
      </c>
      <c r="P2181" s="234"/>
      <c r="Q2181" s="234"/>
    </row>
    <row r="2182" spans="1:17" ht="38.25" x14ac:dyDescent="0.2">
      <c r="A2182" s="54">
        <v>2168</v>
      </c>
      <c r="B2182" s="4" t="s">
        <v>1911</v>
      </c>
      <c r="C2182" s="61" t="s">
        <v>1912</v>
      </c>
      <c r="D2182" s="54">
        <v>2913000</v>
      </c>
      <c r="E2182" s="5" t="s">
        <v>2448</v>
      </c>
      <c r="F2182" s="4" t="s">
        <v>2441</v>
      </c>
      <c r="G2182" s="54">
        <v>796</v>
      </c>
      <c r="H2182" s="54" t="s">
        <v>61</v>
      </c>
      <c r="I2182" s="59">
        <v>10</v>
      </c>
      <c r="J2182" s="6">
        <v>80439000000</v>
      </c>
      <c r="K2182" s="54" t="s">
        <v>34</v>
      </c>
      <c r="L2182" s="59">
        <v>14856.57</v>
      </c>
      <c r="M2182" s="231"/>
      <c r="N2182" s="232"/>
      <c r="O2182" s="46">
        <v>42095</v>
      </c>
      <c r="P2182" s="234"/>
      <c r="Q2182" s="234"/>
    </row>
    <row r="2183" spans="1:17" ht="38.25" x14ac:dyDescent="0.2">
      <c r="A2183" s="54">
        <v>2169</v>
      </c>
      <c r="B2183" s="4" t="s">
        <v>1911</v>
      </c>
      <c r="C2183" s="61" t="s">
        <v>1912</v>
      </c>
      <c r="D2183" s="54">
        <v>2913000</v>
      </c>
      <c r="E2183" s="5" t="s">
        <v>2449</v>
      </c>
      <c r="F2183" s="4" t="s">
        <v>2441</v>
      </c>
      <c r="G2183" s="54">
        <v>796</v>
      </c>
      <c r="H2183" s="54" t="s">
        <v>61</v>
      </c>
      <c r="I2183" s="59">
        <v>6</v>
      </c>
      <c r="J2183" s="6">
        <v>80439000000</v>
      </c>
      <c r="K2183" s="54" t="s">
        <v>34</v>
      </c>
      <c r="L2183" s="59">
        <v>88633.63</v>
      </c>
      <c r="M2183" s="231"/>
      <c r="N2183" s="232"/>
      <c r="O2183" s="46">
        <v>42095</v>
      </c>
      <c r="P2183" s="234"/>
      <c r="Q2183" s="234"/>
    </row>
    <row r="2184" spans="1:17" ht="38.25" x14ac:dyDescent="0.2">
      <c r="A2184" s="54">
        <v>2170</v>
      </c>
      <c r="B2184" s="4" t="s">
        <v>1911</v>
      </c>
      <c r="C2184" s="61" t="s">
        <v>1912</v>
      </c>
      <c r="D2184" s="54">
        <v>2913000</v>
      </c>
      <c r="E2184" s="5" t="s">
        <v>1926</v>
      </c>
      <c r="F2184" s="4" t="s">
        <v>1922</v>
      </c>
      <c r="G2184" s="54">
        <v>796</v>
      </c>
      <c r="H2184" s="54" t="s">
        <v>61</v>
      </c>
      <c r="I2184" s="59">
        <v>1</v>
      </c>
      <c r="J2184" s="6">
        <v>80439000000</v>
      </c>
      <c r="K2184" s="54" t="s">
        <v>34</v>
      </c>
      <c r="L2184" s="59">
        <v>15439.26</v>
      </c>
      <c r="M2184" s="231"/>
      <c r="N2184" s="232"/>
      <c r="O2184" s="46">
        <v>42095</v>
      </c>
      <c r="P2184" s="234"/>
      <c r="Q2184" s="234"/>
    </row>
    <row r="2185" spans="1:17" ht="38.25" x14ac:dyDescent="0.2">
      <c r="A2185" s="54">
        <v>2171</v>
      </c>
      <c r="B2185" s="4" t="s">
        <v>1911</v>
      </c>
      <c r="C2185" s="61" t="s">
        <v>1912</v>
      </c>
      <c r="D2185" s="54">
        <v>2913000</v>
      </c>
      <c r="E2185" s="5" t="s">
        <v>2450</v>
      </c>
      <c r="F2185" s="4" t="s">
        <v>2441</v>
      </c>
      <c r="G2185" s="54">
        <v>796</v>
      </c>
      <c r="H2185" s="54" t="s">
        <v>61</v>
      </c>
      <c r="I2185" s="59">
        <v>4</v>
      </c>
      <c r="J2185" s="6">
        <v>80439000000</v>
      </c>
      <c r="K2185" s="54" t="s">
        <v>34</v>
      </c>
      <c r="L2185" s="59">
        <v>33964.410000000003</v>
      </c>
      <c r="M2185" s="231"/>
      <c r="N2185" s="232"/>
      <c r="O2185" s="46">
        <v>42095</v>
      </c>
      <c r="P2185" s="234"/>
      <c r="Q2185" s="234"/>
    </row>
    <row r="2186" spans="1:17" ht="38.25" x14ac:dyDescent="0.2">
      <c r="A2186" s="54">
        <v>2172</v>
      </c>
      <c r="B2186" s="4" t="s">
        <v>1911</v>
      </c>
      <c r="C2186" s="61" t="s">
        <v>1912</v>
      </c>
      <c r="D2186" s="54">
        <v>2913000</v>
      </c>
      <c r="E2186" s="5" t="s">
        <v>1927</v>
      </c>
      <c r="F2186" s="4" t="s">
        <v>1922</v>
      </c>
      <c r="G2186" s="54">
        <v>796</v>
      </c>
      <c r="H2186" s="54" t="s">
        <v>61</v>
      </c>
      <c r="I2186" s="59">
        <v>1</v>
      </c>
      <c r="J2186" s="6">
        <v>80439000000</v>
      </c>
      <c r="K2186" s="54" t="s">
        <v>34</v>
      </c>
      <c r="L2186" s="59">
        <v>20081.75</v>
      </c>
      <c r="M2186" s="231"/>
      <c r="N2186" s="232"/>
      <c r="O2186" s="46">
        <v>42095</v>
      </c>
      <c r="P2186" s="234"/>
      <c r="Q2186" s="234"/>
    </row>
    <row r="2187" spans="1:17" ht="38.25" x14ac:dyDescent="0.2">
      <c r="A2187" s="54">
        <v>2173</v>
      </c>
      <c r="B2187" s="4" t="s">
        <v>1911</v>
      </c>
      <c r="C2187" s="61" t="s">
        <v>1912</v>
      </c>
      <c r="D2187" s="54">
        <v>2913000</v>
      </c>
      <c r="E2187" s="5" t="s">
        <v>2451</v>
      </c>
      <c r="F2187" s="4" t="s">
        <v>1922</v>
      </c>
      <c r="G2187" s="54">
        <v>796</v>
      </c>
      <c r="H2187" s="54" t="s">
        <v>61</v>
      </c>
      <c r="I2187" s="59">
        <v>2</v>
      </c>
      <c r="J2187" s="6">
        <v>80439000000</v>
      </c>
      <c r="K2187" s="54" t="s">
        <v>34</v>
      </c>
      <c r="L2187" s="59">
        <v>1983.23</v>
      </c>
      <c r="M2187" s="231"/>
      <c r="N2187" s="232"/>
      <c r="O2187" s="46" t="s">
        <v>3657</v>
      </c>
      <c r="P2187" s="234"/>
      <c r="Q2187" s="234"/>
    </row>
    <row r="2188" spans="1:17" ht="38.25" x14ac:dyDescent="0.2">
      <c r="A2188" s="54">
        <v>2174</v>
      </c>
      <c r="B2188" s="4" t="s">
        <v>1911</v>
      </c>
      <c r="C2188" s="61" t="s">
        <v>1912</v>
      </c>
      <c r="D2188" s="54">
        <v>2913000</v>
      </c>
      <c r="E2188" s="5" t="s">
        <v>2452</v>
      </c>
      <c r="F2188" s="4" t="s">
        <v>1922</v>
      </c>
      <c r="G2188" s="54">
        <v>796</v>
      </c>
      <c r="H2188" s="54" t="s">
        <v>61</v>
      </c>
      <c r="I2188" s="59">
        <v>4</v>
      </c>
      <c r="J2188" s="6">
        <v>80439000000</v>
      </c>
      <c r="K2188" s="54" t="s">
        <v>34</v>
      </c>
      <c r="L2188" s="59">
        <v>8892.7999999999993</v>
      </c>
      <c r="M2188" s="231"/>
      <c r="N2188" s="232"/>
      <c r="O2188" s="46" t="s">
        <v>3657</v>
      </c>
      <c r="P2188" s="234"/>
      <c r="Q2188" s="234"/>
    </row>
    <row r="2189" spans="1:17" ht="38.25" x14ac:dyDescent="0.2">
      <c r="A2189" s="54">
        <v>2175</v>
      </c>
      <c r="B2189" s="4" t="s">
        <v>1911</v>
      </c>
      <c r="C2189" s="61" t="s">
        <v>1912</v>
      </c>
      <c r="D2189" s="54">
        <v>2913000</v>
      </c>
      <c r="E2189" s="5" t="s">
        <v>2453</v>
      </c>
      <c r="F2189" s="4" t="s">
        <v>2441</v>
      </c>
      <c r="G2189" s="54">
        <v>796</v>
      </c>
      <c r="H2189" s="54" t="s">
        <v>61</v>
      </c>
      <c r="I2189" s="59">
        <v>4</v>
      </c>
      <c r="J2189" s="6">
        <v>80439000000</v>
      </c>
      <c r="K2189" s="54" t="s">
        <v>34</v>
      </c>
      <c r="L2189" s="59">
        <v>36666.51</v>
      </c>
      <c r="M2189" s="231"/>
      <c r="N2189" s="232"/>
      <c r="O2189" s="46" t="s">
        <v>3657</v>
      </c>
      <c r="P2189" s="234"/>
      <c r="Q2189" s="234"/>
    </row>
    <row r="2190" spans="1:17" ht="38.25" x14ac:dyDescent="0.2">
      <c r="A2190" s="54">
        <v>2176</v>
      </c>
      <c r="B2190" s="4" t="s">
        <v>1911</v>
      </c>
      <c r="C2190" s="61" t="s">
        <v>1912</v>
      </c>
      <c r="D2190" s="54">
        <v>2913000</v>
      </c>
      <c r="E2190" s="5" t="s">
        <v>2454</v>
      </c>
      <c r="F2190" s="4" t="s">
        <v>1922</v>
      </c>
      <c r="G2190" s="54">
        <v>796</v>
      </c>
      <c r="H2190" s="54" t="s">
        <v>61</v>
      </c>
      <c r="I2190" s="59">
        <v>2</v>
      </c>
      <c r="J2190" s="6">
        <v>80439000000</v>
      </c>
      <c r="K2190" s="54" t="s">
        <v>34</v>
      </c>
      <c r="L2190" s="59">
        <v>11345.73</v>
      </c>
      <c r="M2190" s="231"/>
      <c r="N2190" s="232"/>
      <c r="O2190" s="46" t="s">
        <v>3657</v>
      </c>
      <c r="P2190" s="234"/>
      <c r="Q2190" s="234"/>
    </row>
    <row r="2191" spans="1:17" ht="38.25" x14ac:dyDescent="0.2">
      <c r="A2191" s="54">
        <v>2177</v>
      </c>
      <c r="B2191" s="4" t="s">
        <v>1911</v>
      </c>
      <c r="C2191" s="61" t="s">
        <v>1912</v>
      </c>
      <c r="D2191" s="54">
        <v>2913000</v>
      </c>
      <c r="E2191" s="5" t="s">
        <v>2455</v>
      </c>
      <c r="F2191" s="4" t="s">
        <v>2441</v>
      </c>
      <c r="G2191" s="54">
        <v>796</v>
      </c>
      <c r="H2191" s="54" t="s">
        <v>61</v>
      </c>
      <c r="I2191" s="59">
        <v>10</v>
      </c>
      <c r="J2191" s="6">
        <v>80439000000</v>
      </c>
      <c r="K2191" s="54" t="s">
        <v>34</v>
      </c>
      <c r="L2191" s="59">
        <v>22112.65</v>
      </c>
      <c r="M2191" s="231"/>
      <c r="N2191" s="232"/>
      <c r="O2191" s="46">
        <v>42095</v>
      </c>
      <c r="P2191" s="234"/>
      <c r="Q2191" s="234"/>
    </row>
    <row r="2192" spans="1:17" ht="38.25" x14ac:dyDescent="0.2">
      <c r="A2192" s="54">
        <v>2178</v>
      </c>
      <c r="B2192" s="4" t="s">
        <v>1911</v>
      </c>
      <c r="C2192" s="61" t="s">
        <v>1912</v>
      </c>
      <c r="D2192" s="54">
        <v>2913000</v>
      </c>
      <c r="E2192" s="5" t="s">
        <v>2456</v>
      </c>
      <c r="F2192" s="4" t="s">
        <v>2441</v>
      </c>
      <c r="G2192" s="54">
        <v>796</v>
      </c>
      <c r="H2192" s="54" t="s">
        <v>61</v>
      </c>
      <c r="I2192" s="59">
        <v>10</v>
      </c>
      <c r="J2192" s="6">
        <v>80439000000</v>
      </c>
      <c r="K2192" s="54" t="s">
        <v>34</v>
      </c>
      <c r="L2192" s="59">
        <v>7301.56</v>
      </c>
      <c r="M2192" s="231"/>
      <c r="N2192" s="232"/>
      <c r="O2192" s="46" t="s">
        <v>3657</v>
      </c>
      <c r="P2192" s="234"/>
      <c r="Q2192" s="234"/>
    </row>
    <row r="2193" spans="1:17" ht="38.25" x14ac:dyDescent="0.2">
      <c r="A2193" s="54">
        <v>2179</v>
      </c>
      <c r="B2193" s="4" t="s">
        <v>1911</v>
      </c>
      <c r="C2193" s="61" t="s">
        <v>1912</v>
      </c>
      <c r="D2193" s="54">
        <v>2913000</v>
      </c>
      <c r="E2193" s="5" t="s">
        <v>2457</v>
      </c>
      <c r="F2193" s="4" t="s">
        <v>2441</v>
      </c>
      <c r="G2193" s="54">
        <v>796</v>
      </c>
      <c r="H2193" s="54" t="s">
        <v>61</v>
      </c>
      <c r="I2193" s="59">
        <v>14</v>
      </c>
      <c r="J2193" s="6">
        <v>80439000000</v>
      </c>
      <c r="K2193" s="54" t="s">
        <v>34</v>
      </c>
      <c r="L2193" s="59">
        <v>11976.22</v>
      </c>
      <c r="M2193" s="231"/>
      <c r="N2193" s="232"/>
      <c r="O2193" s="46" t="s">
        <v>3657</v>
      </c>
      <c r="P2193" s="234"/>
      <c r="Q2193" s="234"/>
    </row>
    <row r="2194" spans="1:17" ht="38.25" x14ac:dyDescent="0.2">
      <c r="A2194" s="54">
        <v>2180</v>
      </c>
      <c r="B2194" s="4" t="s">
        <v>1911</v>
      </c>
      <c r="C2194" s="61" t="s">
        <v>1912</v>
      </c>
      <c r="D2194" s="54">
        <v>2913000</v>
      </c>
      <c r="E2194" s="5" t="s">
        <v>2458</v>
      </c>
      <c r="F2194" s="4" t="s">
        <v>2441</v>
      </c>
      <c r="G2194" s="54">
        <v>796</v>
      </c>
      <c r="H2194" s="54" t="s">
        <v>61</v>
      </c>
      <c r="I2194" s="59">
        <v>10</v>
      </c>
      <c r="J2194" s="6">
        <v>80439000000</v>
      </c>
      <c r="K2194" s="54" t="s">
        <v>34</v>
      </c>
      <c r="L2194" s="59">
        <v>27021.040000000001</v>
      </c>
      <c r="M2194" s="231"/>
      <c r="N2194" s="232"/>
      <c r="O2194" s="46" t="s">
        <v>3657</v>
      </c>
      <c r="P2194" s="234"/>
      <c r="Q2194" s="234"/>
    </row>
    <row r="2195" spans="1:17" ht="38.25" x14ac:dyDescent="0.2">
      <c r="A2195" s="54">
        <v>2181</v>
      </c>
      <c r="B2195" s="4" t="s">
        <v>1911</v>
      </c>
      <c r="C2195" s="61" t="s">
        <v>1912</v>
      </c>
      <c r="D2195" s="54">
        <v>2913000</v>
      </c>
      <c r="E2195" s="5" t="s">
        <v>2459</v>
      </c>
      <c r="F2195" s="4" t="s">
        <v>1922</v>
      </c>
      <c r="G2195" s="54">
        <v>796</v>
      </c>
      <c r="H2195" s="54" t="s">
        <v>61</v>
      </c>
      <c r="I2195" s="59">
        <v>18</v>
      </c>
      <c r="J2195" s="6">
        <v>80439000000</v>
      </c>
      <c r="K2195" s="54" t="s">
        <v>34</v>
      </c>
      <c r="L2195" s="59">
        <v>36578.230000000003</v>
      </c>
      <c r="M2195" s="231"/>
      <c r="N2195" s="232"/>
      <c r="O2195" s="46" t="s">
        <v>3657</v>
      </c>
      <c r="P2195" s="234"/>
      <c r="Q2195" s="234"/>
    </row>
    <row r="2196" spans="1:17" ht="38.25" x14ac:dyDescent="0.2">
      <c r="A2196" s="54">
        <v>2182</v>
      </c>
      <c r="B2196" s="4" t="s">
        <v>1911</v>
      </c>
      <c r="C2196" s="61" t="s">
        <v>1912</v>
      </c>
      <c r="D2196" s="54">
        <v>2913000</v>
      </c>
      <c r="E2196" s="5" t="s">
        <v>2460</v>
      </c>
      <c r="F2196" s="4" t="s">
        <v>1922</v>
      </c>
      <c r="G2196" s="54">
        <v>796</v>
      </c>
      <c r="H2196" s="54" t="s">
        <v>61</v>
      </c>
      <c r="I2196" s="59">
        <v>8</v>
      </c>
      <c r="J2196" s="6">
        <v>80439000000</v>
      </c>
      <c r="K2196" s="54" t="s">
        <v>34</v>
      </c>
      <c r="L2196" s="59">
        <v>20989.439999999999</v>
      </c>
      <c r="M2196" s="231"/>
      <c r="N2196" s="232"/>
      <c r="O2196" s="46" t="s">
        <v>3657</v>
      </c>
      <c r="P2196" s="234"/>
      <c r="Q2196" s="234"/>
    </row>
    <row r="2197" spans="1:17" ht="38.25" x14ac:dyDescent="0.2">
      <c r="A2197" s="54">
        <v>2183</v>
      </c>
      <c r="B2197" s="4" t="s">
        <v>1911</v>
      </c>
      <c r="C2197" s="61" t="s">
        <v>1912</v>
      </c>
      <c r="D2197" s="54">
        <v>2913000</v>
      </c>
      <c r="E2197" s="5" t="s">
        <v>2461</v>
      </c>
      <c r="F2197" s="4" t="s">
        <v>1922</v>
      </c>
      <c r="G2197" s="54">
        <v>796</v>
      </c>
      <c r="H2197" s="54" t="s">
        <v>61</v>
      </c>
      <c r="I2197" s="59">
        <v>10</v>
      </c>
      <c r="J2197" s="6">
        <v>80439000000</v>
      </c>
      <c r="K2197" s="54" t="s">
        <v>34</v>
      </c>
      <c r="L2197" s="59">
        <v>45910.200000000004</v>
      </c>
      <c r="M2197" s="231"/>
      <c r="N2197" s="232"/>
      <c r="O2197" s="46" t="s">
        <v>3657</v>
      </c>
      <c r="P2197" s="234"/>
      <c r="Q2197" s="234"/>
    </row>
    <row r="2198" spans="1:17" ht="38.25" x14ac:dyDescent="0.2">
      <c r="A2198" s="54">
        <v>2184</v>
      </c>
      <c r="B2198" s="4" t="s">
        <v>1911</v>
      </c>
      <c r="C2198" s="61" t="s">
        <v>1912</v>
      </c>
      <c r="D2198" s="54">
        <v>2913000</v>
      </c>
      <c r="E2198" s="5" t="s">
        <v>1928</v>
      </c>
      <c r="F2198" s="4" t="s">
        <v>1922</v>
      </c>
      <c r="G2198" s="54">
        <v>796</v>
      </c>
      <c r="H2198" s="54" t="s">
        <v>61</v>
      </c>
      <c r="I2198" s="59">
        <v>6</v>
      </c>
      <c r="J2198" s="6">
        <v>80439000000</v>
      </c>
      <c r="K2198" s="54" t="s">
        <v>34</v>
      </c>
      <c r="L2198" s="59">
        <v>46764.36</v>
      </c>
      <c r="M2198" s="231"/>
      <c r="N2198" s="232"/>
      <c r="O2198" s="46" t="s">
        <v>3657</v>
      </c>
      <c r="P2198" s="234"/>
      <c r="Q2198" s="234"/>
    </row>
    <row r="2199" spans="1:17" ht="38.25" x14ac:dyDescent="0.2">
      <c r="A2199" s="54">
        <v>2185</v>
      </c>
      <c r="B2199" s="4" t="s">
        <v>1911</v>
      </c>
      <c r="C2199" s="61" t="s">
        <v>1912</v>
      </c>
      <c r="D2199" s="54">
        <v>2913000</v>
      </c>
      <c r="E2199" s="5" t="s">
        <v>2462</v>
      </c>
      <c r="F2199" s="4" t="s">
        <v>2441</v>
      </c>
      <c r="G2199" s="54">
        <v>796</v>
      </c>
      <c r="H2199" s="54" t="s">
        <v>61</v>
      </c>
      <c r="I2199" s="59">
        <v>10</v>
      </c>
      <c r="J2199" s="6">
        <v>80439000000</v>
      </c>
      <c r="K2199" s="54" t="s">
        <v>34</v>
      </c>
      <c r="L2199" s="59">
        <v>66611.400000000009</v>
      </c>
      <c r="M2199" s="231"/>
      <c r="N2199" s="232"/>
      <c r="O2199" s="46" t="s">
        <v>3657</v>
      </c>
      <c r="P2199" s="234"/>
      <c r="Q2199" s="234"/>
    </row>
    <row r="2200" spans="1:17" ht="38.25" x14ac:dyDescent="0.2">
      <c r="A2200" s="54">
        <v>2186</v>
      </c>
      <c r="B2200" s="4" t="s">
        <v>1911</v>
      </c>
      <c r="C2200" s="61" t="s">
        <v>1912</v>
      </c>
      <c r="D2200" s="54">
        <v>2913000</v>
      </c>
      <c r="E2200" s="5" t="s">
        <v>2463</v>
      </c>
      <c r="F2200" s="4" t="s">
        <v>2441</v>
      </c>
      <c r="G2200" s="54">
        <v>796</v>
      </c>
      <c r="H2200" s="54" t="s">
        <v>61</v>
      </c>
      <c r="I2200" s="59">
        <v>6</v>
      </c>
      <c r="J2200" s="6">
        <v>80439000000</v>
      </c>
      <c r="K2200" s="54" t="s">
        <v>34</v>
      </c>
      <c r="L2200" s="59">
        <v>49470.46</v>
      </c>
      <c r="M2200" s="231"/>
      <c r="N2200" s="232"/>
      <c r="O2200" s="46" t="s">
        <v>3657</v>
      </c>
      <c r="P2200" s="234"/>
      <c r="Q2200" s="234"/>
    </row>
    <row r="2201" spans="1:17" ht="38.25" x14ac:dyDescent="0.2">
      <c r="A2201" s="54">
        <v>2187</v>
      </c>
      <c r="B2201" s="4" t="s">
        <v>1911</v>
      </c>
      <c r="C2201" s="61" t="s">
        <v>1912</v>
      </c>
      <c r="D2201" s="54">
        <v>2913000</v>
      </c>
      <c r="E2201" s="5" t="s">
        <v>2464</v>
      </c>
      <c r="F2201" s="4" t="s">
        <v>2441</v>
      </c>
      <c r="G2201" s="54">
        <v>796</v>
      </c>
      <c r="H2201" s="54" t="s">
        <v>61</v>
      </c>
      <c r="I2201" s="59">
        <v>10</v>
      </c>
      <c r="J2201" s="6">
        <v>80439000000</v>
      </c>
      <c r="K2201" s="54" t="s">
        <v>34</v>
      </c>
      <c r="L2201" s="59">
        <v>262600.90999999997</v>
      </c>
      <c r="M2201" s="231"/>
      <c r="N2201" s="232"/>
      <c r="O2201" s="46" t="s">
        <v>3657</v>
      </c>
      <c r="P2201" s="234"/>
      <c r="Q2201" s="234"/>
    </row>
    <row r="2202" spans="1:17" ht="38.25" x14ac:dyDescent="0.2">
      <c r="A2202" s="54">
        <v>2188</v>
      </c>
      <c r="B2202" s="4" t="s">
        <v>1911</v>
      </c>
      <c r="C2202" s="61" t="s">
        <v>1912</v>
      </c>
      <c r="D2202" s="54">
        <v>2913000</v>
      </c>
      <c r="E2202" s="5" t="s">
        <v>2465</v>
      </c>
      <c r="F2202" s="4" t="s">
        <v>1922</v>
      </c>
      <c r="G2202" s="54">
        <v>796</v>
      </c>
      <c r="H2202" s="54" t="s">
        <v>61</v>
      </c>
      <c r="I2202" s="59">
        <v>4</v>
      </c>
      <c r="J2202" s="6">
        <v>80439000000</v>
      </c>
      <c r="K2202" s="54" t="s">
        <v>34</v>
      </c>
      <c r="L2202" s="59">
        <v>1842.18</v>
      </c>
      <c r="M2202" s="231"/>
      <c r="N2202" s="232"/>
      <c r="O2202" s="46" t="s">
        <v>3657</v>
      </c>
      <c r="P2202" s="234"/>
      <c r="Q2202" s="234"/>
    </row>
    <row r="2203" spans="1:17" ht="38.25" x14ac:dyDescent="0.2">
      <c r="A2203" s="54">
        <v>2189</v>
      </c>
      <c r="B2203" s="4" t="s">
        <v>1911</v>
      </c>
      <c r="C2203" s="61" t="s">
        <v>1912</v>
      </c>
      <c r="D2203" s="54">
        <v>2913000</v>
      </c>
      <c r="E2203" s="5" t="s">
        <v>2466</v>
      </c>
      <c r="F2203" s="4" t="s">
        <v>2441</v>
      </c>
      <c r="G2203" s="54">
        <v>796</v>
      </c>
      <c r="H2203" s="54" t="s">
        <v>61</v>
      </c>
      <c r="I2203" s="59">
        <v>10</v>
      </c>
      <c r="J2203" s="6">
        <v>80439000000</v>
      </c>
      <c r="K2203" s="54" t="s">
        <v>34</v>
      </c>
      <c r="L2203" s="59">
        <v>9560.52</v>
      </c>
      <c r="M2203" s="231"/>
      <c r="N2203" s="232"/>
      <c r="O2203" s="46" t="s">
        <v>3657</v>
      </c>
      <c r="P2203" s="234"/>
      <c r="Q2203" s="234"/>
    </row>
    <row r="2204" spans="1:17" ht="38.25" x14ac:dyDescent="0.2">
      <c r="A2204" s="54">
        <v>2190</v>
      </c>
      <c r="B2204" s="4" t="s">
        <v>1911</v>
      </c>
      <c r="C2204" s="61" t="s">
        <v>1912</v>
      </c>
      <c r="D2204" s="54">
        <v>2913000</v>
      </c>
      <c r="E2204" s="5" t="s">
        <v>2467</v>
      </c>
      <c r="F2204" s="4" t="s">
        <v>1922</v>
      </c>
      <c r="G2204" s="54">
        <v>796</v>
      </c>
      <c r="H2204" s="54" t="s">
        <v>61</v>
      </c>
      <c r="I2204" s="59">
        <v>4</v>
      </c>
      <c r="J2204" s="6">
        <v>80439000000</v>
      </c>
      <c r="K2204" s="54" t="s">
        <v>34</v>
      </c>
      <c r="L2204" s="59">
        <v>4576.49</v>
      </c>
      <c r="M2204" s="231"/>
      <c r="N2204" s="232"/>
      <c r="O2204" s="46" t="s">
        <v>3657</v>
      </c>
      <c r="P2204" s="234"/>
      <c r="Q2204" s="234"/>
    </row>
    <row r="2205" spans="1:17" ht="38.25" x14ac:dyDescent="0.2">
      <c r="A2205" s="54">
        <v>2191</v>
      </c>
      <c r="B2205" s="4" t="s">
        <v>1911</v>
      </c>
      <c r="C2205" s="61" t="s">
        <v>1912</v>
      </c>
      <c r="D2205" s="54">
        <v>2913000</v>
      </c>
      <c r="E2205" s="5" t="s">
        <v>2468</v>
      </c>
      <c r="F2205" s="4" t="s">
        <v>1922</v>
      </c>
      <c r="G2205" s="54">
        <v>796</v>
      </c>
      <c r="H2205" s="54" t="s">
        <v>61</v>
      </c>
      <c r="I2205" s="59">
        <v>20</v>
      </c>
      <c r="J2205" s="6">
        <v>80439000000</v>
      </c>
      <c r="K2205" s="54" t="s">
        <v>34</v>
      </c>
      <c r="L2205" s="59">
        <v>8206.14</v>
      </c>
      <c r="M2205" s="231"/>
      <c r="N2205" s="232"/>
      <c r="O2205" s="46" t="s">
        <v>3657</v>
      </c>
      <c r="P2205" s="234"/>
      <c r="Q2205" s="234"/>
    </row>
    <row r="2206" spans="1:17" ht="38.25" x14ac:dyDescent="0.2">
      <c r="A2206" s="54">
        <v>2192</v>
      </c>
      <c r="B2206" s="4" t="s">
        <v>1911</v>
      </c>
      <c r="C2206" s="61" t="s">
        <v>1912</v>
      </c>
      <c r="D2206" s="54">
        <v>2913000</v>
      </c>
      <c r="E2206" s="5" t="s">
        <v>2800</v>
      </c>
      <c r="F2206" s="4" t="s">
        <v>1922</v>
      </c>
      <c r="G2206" s="54">
        <v>796</v>
      </c>
      <c r="H2206" s="54" t="s">
        <v>61</v>
      </c>
      <c r="I2206" s="59">
        <v>2</v>
      </c>
      <c r="J2206" s="6">
        <v>80439000000</v>
      </c>
      <c r="K2206" s="54" t="s">
        <v>34</v>
      </c>
      <c r="L2206" s="59">
        <v>162.28</v>
      </c>
      <c r="M2206" s="231"/>
      <c r="N2206" s="232"/>
      <c r="O2206" s="46">
        <v>42095</v>
      </c>
      <c r="P2206" s="234"/>
      <c r="Q2206" s="234"/>
    </row>
    <row r="2207" spans="1:17" ht="38.25" x14ac:dyDescent="0.2">
      <c r="A2207" s="54">
        <v>2193</v>
      </c>
      <c r="B2207" s="4" t="s">
        <v>1911</v>
      </c>
      <c r="C2207" s="61" t="s">
        <v>1912</v>
      </c>
      <c r="D2207" s="54">
        <v>2913000</v>
      </c>
      <c r="E2207" s="5" t="s">
        <v>2801</v>
      </c>
      <c r="F2207" s="4" t="s">
        <v>1922</v>
      </c>
      <c r="G2207" s="54">
        <v>796</v>
      </c>
      <c r="H2207" s="54" t="s">
        <v>61</v>
      </c>
      <c r="I2207" s="59">
        <v>3</v>
      </c>
      <c r="J2207" s="6">
        <v>80439000000</v>
      </c>
      <c r="K2207" s="54" t="s">
        <v>34</v>
      </c>
      <c r="L2207" s="59">
        <v>427.1</v>
      </c>
      <c r="M2207" s="231"/>
      <c r="N2207" s="232"/>
      <c r="O2207" s="46">
        <v>42095</v>
      </c>
      <c r="P2207" s="234"/>
      <c r="Q2207" s="234"/>
    </row>
    <row r="2208" spans="1:17" ht="38.25" x14ac:dyDescent="0.2">
      <c r="A2208" s="54">
        <v>2194</v>
      </c>
      <c r="B2208" s="4" t="s">
        <v>1911</v>
      </c>
      <c r="C2208" s="61" t="s">
        <v>1912</v>
      </c>
      <c r="D2208" s="54">
        <v>2913000</v>
      </c>
      <c r="E2208" s="5" t="s">
        <v>2802</v>
      </c>
      <c r="F2208" s="4" t="s">
        <v>1922</v>
      </c>
      <c r="G2208" s="54">
        <v>796</v>
      </c>
      <c r="H2208" s="54" t="s">
        <v>61</v>
      </c>
      <c r="I2208" s="59">
        <v>3</v>
      </c>
      <c r="J2208" s="6">
        <v>80439000000</v>
      </c>
      <c r="K2208" s="54" t="s">
        <v>34</v>
      </c>
      <c r="L2208" s="59">
        <v>331.19</v>
      </c>
      <c r="M2208" s="231"/>
      <c r="N2208" s="232"/>
      <c r="O2208" s="46">
        <v>42095</v>
      </c>
      <c r="P2208" s="234"/>
      <c r="Q2208" s="234"/>
    </row>
    <row r="2209" spans="1:17" ht="38.25" x14ac:dyDescent="0.2">
      <c r="A2209" s="54">
        <v>2195</v>
      </c>
      <c r="B2209" s="4" t="s">
        <v>1911</v>
      </c>
      <c r="C2209" s="61" t="s">
        <v>1912</v>
      </c>
      <c r="D2209" s="54">
        <v>2913000</v>
      </c>
      <c r="E2209" s="5" t="s">
        <v>2803</v>
      </c>
      <c r="F2209" s="4" t="s">
        <v>1922</v>
      </c>
      <c r="G2209" s="54">
        <v>796</v>
      </c>
      <c r="H2209" s="54" t="s">
        <v>61</v>
      </c>
      <c r="I2209" s="59">
        <v>5</v>
      </c>
      <c r="J2209" s="6">
        <v>80439000000</v>
      </c>
      <c r="K2209" s="54" t="s">
        <v>34</v>
      </c>
      <c r="L2209" s="59">
        <v>3457.52</v>
      </c>
      <c r="M2209" s="231"/>
      <c r="N2209" s="232"/>
      <c r="O2209" s="46">
        <v>42095</v>
      </c>
      <c r="P2209" s="234"/>
      <c r="Q2209" s="234"/>
    </row>
    <row r="2210" spans="1:17" ht="38.25" x14ac:dyDescent="0.2">
      <c r="A2210" s="54">
        <v>2196</v>
      </c>
      <c r="B2210" s="4" t="s">
        <v>1911</v>
      </c>
      <c r="C2210" s="61" t="s">
        <v>1912</v>
      </c>
      <c r="D2210" s="54">
        <v>2913000</v>
      </c>
      <c r="E2210" s="5" t="s">
        <v>2804</v>
      </c>
      <c r="F2210" s="4" t="s">
        <v>1922</v>
      </c>
      <c r="G2210" s="54">
        <v>796</v>
      </c>
      <c r="H2210" s="54" t="s">
        <v>61</v>
      </c>
      <c r="I2210" s="59">
        <v>2</v>
      </c>
      <c r="J2210" s="6">
        <v>80439000000</v>
      </c>
      <c r="K2210" s="54" t="s">
        <v>34</v>
      </c>
      <c r="L2210" s="59">
        <v>1528.82</v>
      </c>
      <c r="M2210" s="231"/>
      <c r="N2210" s="232"/>
      <c r="O2210" s="46">
        <v>42095</v>
      </c>
      <c r="P2210" s="234"/>
      <c r="Q2210" s="234"/>
    </row>
    <row r="2211" spans="1:17" ht="38.25" x14ac:dyDescent="0.2">
      <c r="A2211" s="54">
        <v>2197</v>
      </c>
      <c r="B2211" s="4" t="s">
        <v>2420</v>
      </c>
      <c r="C2211" s="61" t="s">
        <v>2421</v>
      </c>
      <c r="D2211" s="54">
        <v>2944200</v>
      </c>
      <c r="E2211" s="5" t="s">
        <v>2422</v>
      </c>
      <c r="F2211" s="4" t="s">
        <v>2423</v>
      </c>
      <c r="G2211" s="54">
        <v>796</v>
      </c>
      <c r="H2211" s="54" t="s">
        <v>61</v>
      </c>
      <c r="I2211" s="59">
        <v>2</v>
      </c>
      <c r="J2211" s="6">
        <v>80439000000</v>
      </c>
      <c r="K2211" s="54" t="s">
        <v>34</v>
      </c>
      <c r="L2211" s="59">
        <v>787.06</v>
      </c>
      <c r="M2211" s="231">
        <f>SUM(L2211:L2218)</f>
        <v>1218285.8299999998</v>
      </c>
      <c r="N2211" s="232" t="s">
        <v>4312</v>
      </c>
      <c r="O2211" s="46" t="s">
        <v>4359</v>
      </c>
      <c r="P2211" s="234" t="s">
        <v>80</v>
      </c>
      <c r="Q2211" s="234" t="s">
        <v>3642</v>
      </c>
    </row>
    <row r="2212" spans="1:17" ht="38.25" x14ac:dyDescent="0.2">
      <c r="A2212" s="54">
        <v>2198</v>
      </c>
      <c r="B2212" s="4" t="s">
        <v>2420</v>
      </c>
      <c r="C2212" s="61" t="s">
        <v>282</v>
      </c>
      <c r="D2212" s="54">
        <v>2519680</v>
      </c>
      <c r="E2212" s="5" t="s">
        <v>2475</v>
      </c>
      <c r="F2212" s="4" t="s">
        <v>2476</v>
      </c>
      <c r="G2212" s="54">
        <v>796</v>
      </c>
      <c r="H2212" s="54" t="s">
        <v>61</v>
      </c>
      <c r="I2212" s="59">
        <v>50</v>
      </c>
      <c r="J2212" s="6">
        <v>80439000000</v>
      </c>
      <c r="K2212" s="54" t="s">
        <v>34</v>
      </c>
      <c r="L2212" s="59">
        <v>405491</v>
      </c>
      <c r="M2212" s="231"/>
      <c r="N2212" s="232"/>
      <c r="O2212" s="46" t="s">
        <v>4359</v>
      </c>
      <c r="P2212" s="234"/>
      <c r="Q2212" s="234"/>
    </row>
    <row r="2213" spans="1:17" ht="38.25" x14ac:dyDescent="0.2">
      <c r="A2213" s="54">
        <v>2199</v>
      </c>
      <c r="B2213" s="4" t="s">
        <v>2420</v>
      </c>
      <c r="C2213" s="61" t="s">
        <v>282</v>
      </c>
      <c r="D2213" s="54">
        <v>2519680</v>
      </c>
      <c r="E2213" s="5" t="s">
        <v>2475</v>
      </c>
      <c r="F2213" s="4" t="s">
        <v>2477</v>
      </c>
      <c r="G2213" s="54">
        <v>796</v>
      </c>
      <c r="H2213" s="54" t="s">
        <v>61</v>
      </c>
      <c r="I2213" s="59">
        <v>15</v>
      </c>
      <c r="J2213" s="6">
        <v>80439000000</v>
      </c>
      <c r="K2213" s="54" t="s">
        <v>34</v>
      </c>
      <c r="L2213" s="59">
        <v>121647.3</v>
      </c>
      <c r="M2213" s="231"/>
      <c r="N2213" s="232"/>
      <c r="O2213" s="46" t="s">
        <v>4359</v>
      </c>
      <c r="P2213" s="234"/>
      <c r="Q2213" s="234"/>
    </row>
    <row r="2214" spans="1:17" ht="38.25" x14ac:dyDescent="0.2">
      <c r="A2214" s="54">
        <v>2200</v>
      </c>
      <c r="B2214" s="4" t="s">
        <v>2420</v>
      </c>
      <c r="C2214" s="61" t="s">
        <v>282</v>
      </c>
      <c r="D2214" s="54">
        <v>2519680</v>
      </c>
      <c r="E2214" s="5" t="s">
        <v>2478</v>
      </c>
      <c r="F2214" s="4" t="s">
        <v>2479</v>
      </c>
      <c r="G2214" s="54">
        <v>796</v>
      </c>
      <c r="H2214" s="54" t="s">
        <v>61</v>
      </c>
      <c r="I2214" s="59">
        <v>50</v>
      </c>
      <c r="J2214" s="6">
        <v>80439000000</v>
      </c>
      <c r="K2214" s="54" t="s">
        <v>34</v>
      </c>
      <c r="L2214" s="59">
        <v>482502</v>
      </c>
      <c r="M2214" s="231"/>
      <c r="N2214" s="232"/>
      <c r="O2214" s="46" t="s">
        <v>4359</v>
      </c>
      <c r="P2214" s="234"/>
      <c r="Q2214" s="234"/>
    </row>
    <row r="2215" spans="1:17" ht="38.25" x14ac:dyDescent="0.2">
      <c r="A2215" s="54">
        <v>2201</v>
      </c>
      <c r="B2215" s="4" t="s">
        <v>2420</v>
      </c>
      <c r="C2215" s="61" t="s">
        <v>282</v>
      </c>
      <c r="D2215" s="54">
        <v>2519680</v>
      </c>
      <c r="E2215" s="5" t="s">
        <v>2480</v>
      </c>
      <c r="F2215" s="4" t="s">
        <v>2479</v>
      </c>
      <c r="G2215" s="54">
        <v>796</v>
      </c>
      <c r="H2215" s="54" t="s">
        <v>61</v>
      </c>
      <c r="I2215" s="59">
        <v>50</v>
      </c>
      <c r="J2215" s="6">
        <v>80439000000</v>
      </c>
      <c r="K2215" s="54" t="s">
        <v>34</v>
      </c>
      <c r="L2215" s="59">
        <v>48020.5</v>
      </c>
      <c r="M2215" s="231"/>
      <c r="N2215" s="232"/>
      <c r="O2215" s="46" t="s">
        <v>4359</v>
      </c>
      <c r="P2215" s="234"/>
      <c r="Q2215" s="234"/>
    </row>
    <row r="2216" spans="1:17" ht="38.25" x14ac:dyDescent="0.2">
      <c r="A2216" s="54">
        <v>2202</v>
      </c>
      <c r="B2216" s="4" t="s">
        <v>2420</v>
      </c>
      <c r="C2216" s="61" t="s">
        <v>282</v>
      </c>
      <c r="D2216" s="54">
        <v>2519680</v>
      </c>
      <c r="E2216" s="5" t="s">
        <v>2481</v>
      </c>
      <c r="F2216" s="4" t="s">
        <v>2479</v>
      </c>
      <c r="G2216" s="54">
        <v>796</v>
      </c>
      <c r="H2216" s="54" t="s">
        <v>61</v>
      </c>
      <c r="I2216" s="59">
        <v>50</v>
      </c>
      <c r="J2216" s="6">
        <v>80439000000</v>
      </c>
      <c r="K2216" s="54" t="s">
        <v>34</v>
      </c>
      <c r="L2216" s="59">
        <v>135414</v>
      </c>
      <c r="M2216" s="231"/>
      <c r="N2216" s="232"/>
      <c r="O2216" s="46" t="s">
        <v>4359</v>
      </c>
      <c r="P2216" s="234"/>
      <c r="Q2216" s="234"/>
    </row>
    <row r="2217" spans="1:17" ht="38.25" x14ac:dyDescent="0.2">
      <c r="A2217" s="54">
        <v>2203</v>
      </c>
      <c r="B2217" s="4" t="s">
        <v>2420</v>
      </c>
      <c r="C2217" s="61" t="s">
        <v>2421</v>
      </c>
      <c r="D2217" s="54">
        <v>2944200</v>
      </c>
      <c r="E2217" s="5" t="s">
        <v>2422</v>
      </c>
      <c r="F2217" s="4" t="s">
        <v>2770</v>
      </c>
      <c r="G2217" s="54">
        <v>796</v>
      </c>
      <c r="H2217" s="54" t="s">
        <v>61</v>
      </c>
      <c r="I2217" s="59">
        <v>10</v>
      </c>
      <c r="J2217" s="6">
        <v>80439000000</v>
      </c>
      <c r="K2217" s="54" t="s">
        <v>34</v>
      </c>
      <c r="L2217" s="59">
        <v>8370.3799999999992</v>
      </c>
      <c r="M2217" s="231"/>
      <c r="N2217" s="232"/>
      <c r="O2217" s="46">
        <v>42125</v>
      </c>
      <c r="P2217" s="234"/>
      <c r="Q2217" s="234"/>
    </row>
    <row r="2218" spans="1:17" ht="38.25" x14ac:dyDescent="0.2">
      <c r="A2218" s="54">
        <v>2204</v>
      </c>
      <c r="B2218" s="4" t="s">
        <v>2420</v>
      </c>
      <c r="C2218" s="61" t="s">
        <v>282</v>
      </c>
      <c r="D2218" s="54">
        <v>2519680</v>
      </c>
      <c r="E2218" s="5" t="s">
        <v>2856</v>
      </c>
      <c r="F2218" s="4"/>
      <c r="G2218" s="54">
        <v>796</v>
      </c>
      <c r="H2218" s="54" t="s">
        <v>61</v>
      </c>
      <c r="I2218" s="59">
        <v>10</v>
      </c>
      <c r="J2218" s="6">
        <v>80439000000</v>
      </c>
      <c r="K2218" s="54" t="s">
        <v>34</v>
      </c>
      <c r="L2218" s="59">
        <v>16053.59</v>
      </c>
      <c r="M2218" s="231"/>
      <c r="N2218" s="232"/>
      <c r="O2218" s="46">
        <v>42156</v>
      </c>
      <c r="P2218" s="234"/>
      <c r="Q2218" s="234"/>
    </row>
    <row r="2219" spans="1:17" ht="38.25" x14ac:dyDescent="0.2">
      <c r="A2219" s="54">
        <v>2205</v>
      </c>
      <c r="B2219" s="4" t="s">
        <v>3653</v>
      </c>
      <c r="C2219" s="61" t="s">
        <v>15</v>
      </c>
      <c r="D2219" s="54">
        <v>3313110</v>
      </c>
      <c r="E2219" s="5" t="s">
        <v>3445</v>
      </c>
      <c r="F2219" s="4" t="s">
        <v>3446</v>
      </c>
      <c r="G2219" s="54">
        <v>796</v>
      </c>
      <c r="H2219" s="54" t="s">
        <v>61</v>
      </c>
      <c r="I2219" s="59">
        <v>10</v>
      </c>
      <c r="J2219" s="6">
        <v>80439000000</v>
      </c>
      <c r="K2219" s="54" t="s">
        <v>34</v>
      </c>
      <c r="L2219" s="59">
        <v>7967.67</v>
      </c>
      <c r="M2219" s="231">
        <f>SUM(L2219:L2240)</f>
        <v>352458.68</v>
      </c>
      <c r="N2219" s="232" t="s">
        <v>3657</v>
      </c>
      <c r="O2219" s="46">
        <v>42064</v>
      </c>
      <c r="P2219" s="234" t="s">
        <v>3781</v>
      </c>
      <c r="Q2219" s="234" t="s">
        <v>3640</v>
      </c>
    </row>
    <row r="2220" spans="1:17" ht="38.25" x14ac:dyDescent="0.2">
      <c r="A2220" s="54">
        <v>2206</v>
      </c>
      <c r="B2220" s="4" t="s">
        <v>1930</v>
      </c>
      <c r="C2220" s="61" t="s">
        <v>15</v>
      </c>
      <c r="D2220" s="54">
        <v>3313110</v>
      </c>
      <c r="E2220" s="5" t="s">
        <v>1950</v>
      </c>
      <c r="F2220" s="4" t="s">
        <v>1765</v>
      </c>
      <c r="G2220" s="54">
        <v>796</v>
      </c>
      <c r="H2220" s="54" t="s">
        <v>61</v>
      </c>
      <c r="I2220" s="59">
        <v>8</v>
      </c>
      <c r="J2220" s="6">
        <v>80439000000</v>
      </c>
      <c r="K2220" s="54" t="s">
        <v>34</v>
      </c>
      <c r="L2220" s="59">
        <v>58632</v>
      </c>
      <c r="M2220" s="231"/>
      <c r="N2220" s="232"/>
      <c r="O2220" s="46">
        <v>42064</v>
      </c>
      <c r="P2220" s="234"/>
      <c r="Q2220" s="234"/>
    </row>
    <row r="2221" spans="1:17" ht="38.25" x14ac:dyDescent="0.2">
      <c r="A2221" s="54">
        <v>2207</v>
      </c>
      <c r="B2221" s="4" t="s">
        <v>1930</v>
      </c>
      <c r="C2221" s="61" t="s">
        <v>15</v>
      </c>
      <c r="D2221" s="54">
        <v>3313110</v>
      </c>
      <c r="E2221" s="5" t="s">
        <v>1951</v>
      </c>
      <c r="F2221" s="4" t="s">
        <v>1765</v>
      </c>
      <c r="G2221" s="54">
        <v>796</v>
      </c>
      <c r="H2221" s="54" t="s">
        <v>61</v>
      </c>
      <c r="I2221" s="59">
        <v>8</v>
      </c>
      <c r="J2221" s="6">
        <v>80439000000</v>
      </c>
      <c r="K2221" s="54" t="s">
        <v>34</v>
      </c>
      <c r="L2221" s="59">
        <v>41880</v>
      </c>
      <c r="M2221" s="231"/>
      <c r="N2221" s="232"/>
      <c r="O2221" s="46">
        <v>42064</v>
      </c>
      <c r="P2221" s="234"/>
      <c r="Q2221" s="234"/>
    </row>
    <row r="2222" spans="1:17" ht="38.25" x14ac:dyDescent="0.2">
      <c r="A2222" s="54">
        <v>2208</v>
      </c>
      <c r="B2222" s="4" t="s">
        <v>1930</v>
      </c>
      <c r="C2222" s="61" t="s">
        <v>15</v>
      </c>
      <c r="D2222" s="54">
        <v>3313110</v>
      </c>
      <c r="E2222" s="5" t="s">
        <v>1952</v>
      </c>
      <c r="F2222" s="4" t="s">
        <v>1765</v>
      </c>
      <c r="G2222" s="54">
        <v>796</v>
      </c>
      <c r="H2222" s="54" t="s">
        <v>61</v>
      </c>
      <c r="I2222" s="59">
        <v>8</v>
      </c>
      <c r="J2222" s="6">
        <v>80439000000</v>
      </c>
      <c r="K2222" s="54" t="s">
        <v>34</v>
      </c>
      <c r="L2222" s="59">
        <v>58632</v>
      </c>
      <c r="M2222" s="231"/>
      <c r="N2222" s="232"/>
      <c r="O2222" s="46">
        <v>42064</v>
      </c>
      <c r="P2222" s="234"/>
      <c r="Q2222" s="234"/>
    </row>
    <row r="2223" spans="1:17" ht="38.25" x14ac:dyDescent="0.2">
      <c r="A2223" s="54">
        <v>2209</v>
      </c>
      <c r="B2223" s="4" t="s">
        <v>1930</v>
      </c>
      <c r="C2223" s="61" t="s">
        <v>15</v>
      </c>
      <c r="D2223" s="54">
        <v>3313110</v>
      </c>
      <c r="E2223" s="5" t="s">
        <v>2725</v>
      </c>
      <c r="F2223" s="4" t="s">
        <v>2726</v>
      </c>
      <c r="G2223" s="54">
        <v>796</v>
      </c>
      <c r="H2223" s="54" t="s">
        <v>61</v>
      </c>
      <c r="I2223" s="59">
        <v>6</v>
      </c>
      <c r="J2223" s="6">
        <v>80439000000</v>
      </c>
      <c r="K2223" s="54" t="s">
        <v>34</v>
      </c>
      <c r="L2223" s="59">
        <v>3291.61</v>
      </c>
      <c r="M2223" s="231"/>
      <c r="N2223" s="232"/>
      <c r="O2223" s="46" t="s">
        <v>818</v>
      </c>
      <c r="P2223" s="234"/>
      <c r="Q2223" s="234"/>
    </row>
    <row r="2224" spans="1:17" ht="38.25" x14ac:dyDescent="0.2">
      <c r="A2224" s="54">
        <v>2210</v>
      </c>
      <c r="B2224" s="4" t="s">
        <v>1930</v>
      </c>
      <c r="C2224" s="61" t="s">
        <v>15</v>
      </c>
      <c r="D2224" s="54">
        <v>3313110</v>
      </c>
      <c r="E2224" s="5" t="s">
        <v>2727</v>
      </c>
      <c r="F2224" s="4" t="s">
        <v>2726</v>
      </c>
      <c r="G2224" s="54">
        <v>796</v>
      </c>
      <c r="H2224" s="54" t="s">
        <v>61</v>
      </c>
      <c r="I2224" s="59">
        <v>6</v>
      </c>
      <c r="J2224" s="6">
        <v>80439000000</v>
      </c>
      <c r="K2224" s="54" t="s">
        <v>34</v>
      </c>
      <c r="L2224" s="59">
        <v>3291.61</v>
      </c>
      <c r="M2224" s="231"/>
      <c r="N2224" s="232"/>
      <c r="O2224" s="46" t="s">
        <v>818</v>
      </c>
      <c r="P2224" s="234"/>
      <c r="Q2224" s="234"/>
    </row>
    <row r="2225" spans="1:17" ht="38.25" x14ac:dyDescent="0.2">
      <c r="A2225" s="54">
        <v>2211</v>
      </c>
      <c r="B2225" s="4" t="s">
        <v>1930</v>
      </c>
      <c r="C2225" s="61" t="s">
        <v>15</v>
      </c>
      <c r="D2225" s="54">
        <v>3313110</v>
      </c>
      <c r="E2225" s="5" t="s">
        <v>2728</v>
      </c>
      <c r="F2225" s="4" t="s">
        <v>2726</v>
      </c>
      <c r="G2225" s="54">
        <v>796</v>
      </c>
      <c r="H2225" s="54" t="s">
        <v>61</v>
      </c>
      <c r="I2225" s="59">
        <v>5</v>
      </c>
      <c r="J2225" s="6">
        <v>80439000000</v>
      </c>
      <c r="K2225" s="54" t="s">
        <v>34</v>
      </c>
      <c r="L2225" s="59">
        <v>2743.01</v>
      </c>
      <c r="M2225" s="231"/>
      <c r="N2225" s="232"/>
      <c r="O2225" s="46" t="s">
        <v>818</v>
      </c>
      <c r="P2225" s="234"/>
      <c r="Q2225" s="234"/>
    </row>
    <row r="2226" spans="1:17" ht="38.25" x14ac:dyDescent="0.2">
      <c r="A2226" s="54">
        <v>2212</v>
      </c>
      <c r="B2226" s="4" t="s">
        <v>1930</v>
      </c>
      <c r="C2226" s="61" t="s">
        <v>15</v>
      </c>
      <c r="D2226" s="54">
        <v>3313110</v>
      </c>
      <c r="E2226" s="5" t="s">
        <v>2729</v>
      </c>
      <c r="F2226" s="4" t="s">
        <v>2726</v>
      </c>
      <c r="G2226" s="54">
        <v>796</v>
      </c>
      <c r="H2226" s="54" t="s">
        <v>61</v>
      </c>
      <c r="I2226" s="59">
        <v>2</v>
      </c>
      <c r="J2226" s="6">
        <v>80439000000</v>
      </c>
      <c r="K2226" s="54" t="s">
        <v>34</v>
      </c>
      <c r="L2226" s="59">
        <v>940.15</v>
      </c>
      <c r="M2226" s="231"/>
      <c r="N2226" s="232"/>
      <c r="O2226" s="46" t="s">
        <v>818</v>
      </c>
      <c r="P2226" s="234"/>
      <c r="Q2226" s="234"/>
    </row>
    <row r="2227" spans="1:17" ht="38.25" x14ac:dyDescent="0.2">
      <c r="A2227" s="54">
        <v>2213</v>
      </c>
      <c r="B2227" s="4" t="s">
        <v>1930</v>
      </c>
      <c r="C2227" s="61" t="s">
        <v>15</v>
      </c>
      <c r="D2227" s="54">
        <v>3313110</v>
      </c>
      <c r="E2227" s="5" t="s">
        <v>2730</v>
      </c>
      <c r="F2227" s="4" t="s">
        <v>2726</v>
      </c>
      <c r="G2227" s="54">
        <v>796</v>
      </c>
      <c r="H2227" s="54" t="s">
        <v>61</v>
      </c>
      <c r="I2227" s="59">
        <v>2</v>
      </c>
      <c r="J2227" s="6">
        <v>80439000000</v>
      </c>
      <c r="K2227" s="54" t="s">
        <v>34</v>
      </c>
      <c r="L2227" s="59">
        <v>626.04999999999995</v>
      </c>
      <c r="M2227" s="231"/>
      <c r="N2227" s="232"/>
      <c r="O2227" s="46" t="s">
        <v>818</v>
      </c>
      <c r="P2227" s="234"/>
      <c r="Q2227" s="234"/>
    </row>
    <row r="2228" spans="1:17" ht="38.25" x14ac:dyDescent="0.2">
      <c r="A2228" s="54">
        <v>2214</v>
      </c>
      <c r="B2228" s="4" t="s">
        <v>1930</v>
      </c>
      <c r="C2228" s="61" t="s">
        <v>15</v>
      </c>
      <c r="D2228" s="54">
        <v>3313110</v>
      </c>
      <c r="E2228" s="5" t="s">
        <v>2731</v>
      </c>
      <c r="F2228" s="4" t="s">
        <v>2732</v>
      </c>
      <c r="G2228" s="54">
        <v>796</v>
      </c>
      <c r="H2228" s="54" t="s">
        <v>61</v>
      </c>
      <c r="I2228" s="59">
        <v>4</v>
      </c>
      <c r="J2228" s="6">
        <v>80439000000</v>
      </c>
      <c r="K2228" s="54" t="s">
        <v>34</v>
      </c>
      <c r="L2228" s="59">
        <v>4766.7</v>
      </c>
      <c r="M2228" s="231"/>
      <c r="N2228" s="232"/>
      <c r="O2228" s="46" t="s">
        <v>818</v>
      </c>
      <c r="P2228" s="234"/>
      <c r="Q2228" s="234"/>
    </row>
    <row r="2229" spans="1:17" ht="38.25" x14ac:dyDescent="0.2">
      <c r="A2229" s="54">
        <v>2215</v>
      </c>
      <c r="B2229" s="4" t="s">
        <v>1930</v>
      </c>
      <c r="C2229" s="61" t="s">
        <v>15</v>
      </c>
      <c r="D2229" s="54">
        <v>3313110</v>
      </c>
      <c r="E2229" s="5" t="s">
        <v>2733</v>
      </c>
      <c r="F2229" s="4" t="s">
        <v>2732</v>
      </c>
      <c r="G2229" s="54">
        <v>796</v>
      </c>
      <c r="H2229" s="54" t="s">
        <v>61</v>
      </c>
      <c r="I2229" s="59">
        <v>4</v>
      </c>
      <c r="J2229" s="6">
        <v>80439000000</v>
      </c>
      <c r="K2229" s="54" t="s">
        <v>34</v>
      </c>
      <c r="L2229" s="59">
        <v>29191.11</v>
      </c>
      <c r="M2229" s="231"/>
      <c r="N2229" s="232"/>
      <c r="O2229" s="46" t="s">
        <v>818</v>
      </c>
      <c r="P2229" s="234"/>
      <c r="Q2229" s="234"/>
    </row>
    <row r="2230" spans="1:17" ht="38.25" x14ac:dyDescent="0.2">
      <c r="A2230" s="54">
        <v>2216</v>
      </c>
      <c r="B2230" s="4" t="s">
        <v>1930</v>
      </c>
      <c r="C2230" s="61" t="s">
        <v>15</v>
      </c>
      <c r="D2230" s="54">
        <v>3313110</v>
      </c>
      <c r="E2230" s="5" t="s">
        <v>2734</v>
      </c>
      <c r="F2230" s="4" t="s">
        <v>2732</v>
      </c>
      <c r="G2230" s="54">
        <v>796</v>
      </c>
      <c r="H2230" s="54" t="s">
        <v>61</v>
      </c>
      <c r="I2230" s="59">
        <v>2</v>
      </c>
      <c r="J2230" s="6">
        <v>80439000000</v>
      </c>
      <c r="K2230" s="54" t="s">
        <v>34</v>
      </c>
      <c r="L2230" s="59">
        <v>14595.56</v>
      </c>
      <c r="M2230" s="231"/>
      <c r="N2230" s="232"/>
      <c r="O2230" s="46" t="s">
        <v>818</v>
      </c>
      <c r="P2230" s="234"/>
      <c r="Q2230" s="234"/>
    </row>
    <row r="2231" spans="1:17" ht="38.25" x14ac:dyDescent="0.2">
      <c r="A2231" s="54">
        <v>2217</v>
      </c>
      <c r="B2231" s="4" t="s">
        <v>1930</v>
      </c>
      <c r="C2231" s="61" t="s">
        <v>15</v>
      </c>
      <c r="D2231" s="54">
        <v>3313110</v>
      </c>
      <c r="E2231" s="5" t="s">
        <v>2735</v>
      </c>
      <c r="F2231" s="4" t="s">
        <v>2732</v>
      </c>
      <c r="G2231" s="54">
        <v>796</v>
      </c>
      <c r="H2231" s="54" t="s">
        <v>61</v>
      </c>
      <c r="I2231" s="59">
        <v>2</v>
      </c>
      <c r="J2231" s="6">
        <v>80439000000</v>
      </c>
      <c r="K2231" s="54" t="s">
        <v>34</v>
      </c>
      <c r="L2231" s="59">
        <v>14595.56</v>
      </c>
      <c r="M2231" s="231"/>
      <c r="N2231" s="232"/>
      <c r="O2231" s="46" t="s">
        <v>818</v>
      </c>
      <c r="P2231" s="234"/>
      <c r="Q2231" s="234"/>
    </row>
    <row r="2232" spans="1:17" ht="38.25" x14ac:dyDescent="0.2">
      <c r="A2232" s="54">
        <v>2218</v>
      </c>
      <c r="B2232" s="4" t="s">
        <v>1930</v>
      </c>
      <c r="C2232" s="61" t="s">
        <v>15</v>
      </c>
      <c r="D2232" s="54">
        <v>3313110</v>
      </c>
      <c r="E2232" s="5" t="s">
        <v>2736</v>
      </c>
      <c r="F2232" s="4" t="s">
        <v>2732</v>
      </c>
      <c r="G2232" s="54">
        <v>796</v>
      </c>
      <c r="H2232" s="54" t="s">
        <v>61</v>
      </c>
      <c r="I2232" s="59">
        <v>2</v>
      </c>
      <c r="J2232" s="6">
        <v>80439000000</v>
      </c>
      <c r="K2232" s="54" t="s">
        <v>34</v>
      </c>
      <c r="L2232" s="59">
        <v>14633.63</v>
      </c>
      <c r="M2232" s="231"/>
      <c r="N2232" s="232"/>
      <c r="O2232" s="46" t="s">
        <v>818</v>
      </c>
      <c r="P2232" s="234"/>
      <c r="Q2232" s="234"/>
    </row>
    <row r="2233" spans="1:17" ht="38.25" x14ac:dyDescent="0.2">
      <c r="A2233" s="54">
        <v>2219</v>
      </c>
      <c r="B2233" s="4" t="s">
        <v>1930</v>
      </c>
      <c r="C2233" s="61" t="s">
        <v>15</v>
      </c>
      <c r="D2233" s="54">
        <v>3313110</v>
      </c>
      <c r="E2233" s="5" t="s">
        <v>2737</v>
      </c>
      <c r="F2233" s="4" t="s">
        <v>2732</v>
      </c>
      <c r="G2233" s="54">
        <v>796</v>
      </c>
      <c r="H2233" s="54" t="s">
        <v>61</v>
      </c>
      <c r="I2233" s="59">
        <v>1</v>
      </c>
      <c r="J2233" s="6">
        <v>80439000000</v>
      </c>
      <c r="K2233" s="54" t="s">
        <v>34</v>
      </c>
      <c r="L2233" s="59">
        <v>7316.81</v>
      </c>
      <c r="M2233" s="231"/>
      <c r="N2233" s="232"/>
      <c r="O2233" s="46" t="s">
        <v>818</v>
      </c>
      <c r="P2233" s="234"/>
      <c r="Q2233" s="234"/>
    </row>
    <row r="2234" spans="1:17" ht="38.25" x14ac:dyDescent="0.2">
      <c r="A2234" s="54">
        <v>2220</v>
      </c>
      <c r="B2234" s="4" t="s">
        <v>1930</v>
      </c>
      <c r="C2234" s="61" t="s">
        <v>15</v>
      </c>
      <c r="D2234" s="54">
        <v>3313110</v>
      </c>
      <c r="E2234" s="5" t="s">
        <v>2738</v>
      </c>
      <c r="F2234" s="4" t="s">
        <v>2732</v>
      </c>
      <c r="G2234" s="54">
        <v>796</v>
      </c>
      <c r="H2234" s="54" t="s">
        <v>61</v>
      </c>
      <c r="I2234" s="59">
        <v>1</v>
      </c>
      <c r="J2234" s="6">
        <v>80439000000</v>
      </c>
      <c r="K2234" s="54" t="s">
        <v>34</v>
      </c>
      <c r="L2234" s="59">
        <v>14134.5</v>
      </c>
      <c r="M2234" s="231"/>
      <c r="N2234" s="232"/>
      <c r="O2234" s="46" t="s">
        <v>818</v>
      </c>
      <c r="P2234" s="234"/>
      <c r="Q2234" s="234"/>
    </row>
    <row r="2235" spans="1:17" ht="38.25" x14ac:dyDescent="0.2">
      <c r="A2235" s="54">
        <v>2221</v>
      </c>
      <c r="B2235" s="4" t="s">
        <v>1930</v>
      </c>
      <c r="C2235" s="61" t="s">
        <v>15</v>
      </c>
      <c r="D2235" s="54">
        <v>3313110</v>
      </c>
      <c r="E2235" s="5" t="s">
        <v>2739</v>
      </c>
      <c r="F2235" s="4" t="s">
        <v>2732</v>
      </c>
      <c r="G2235" s="54">
        <v>796</v>
      </c>
      <c r="H2235" s="54" t="s">
        <v>61</v>
      </c>
      <c r="I2235" s="59">
        <v>1</v>
      </c>
      <c r="J2235" s="6">
        <v>80439000000</v>
      </c>
      <c r="K2235" s="54" t="s">
        <v>34</v>
      </c>
      <c r="L2235" s="59">
        <v>7379.2</v>
      </c>
      <c r="M2235" s="231"/>
      <c r="N2235" s="232"/>
      <c r="O2235" s="46" t="s">
        <v>818</v>
      </c>
      <c r="P2235" s="234"/>
      <c r="Q2235" s="234"/>
    </row>
    <row r="2236" spans="1:17" ht="38.25" x14ac:dyDescent="0.2">
      <c r="A2236" s="54">
        <v>2222</v>
      </c>
      <c r="B2236" s="4" t="s">
        <v>1930</v>
      </c>
      <c r="C2236" s="61" t="s">
        <v>15</v>
      </c>
      <c r="D2236" s="54">
        <v>3313110</v>
      </c>
      <c r="E2236" s="5" t="s">
        <v>2740</v>
      </c>
      <c r="F2236" s="4" t="s">
        <v>2732</v>
      </c>
      <c r="G2236" s="54">
        <v>796</v>
      </c>
      <c r="H2236" s="54" t="s">
        <v>61</v>
      </c>
      <c r="I2236" s="59">
        <v>1</v>
      </c>
      <c r="J2236" s="6">
        <v>80439000000</v>
      </c>
      <c r="K2236" s="54" t="s">
        <v>34</v>
      </c>
      <c r="L2236" s="59">
        <v>7379.2</v>
      </c>
      <c r="M2236" s="231"/>
      <c r="N2236" s="232"/>
      <c r="O2236" s="46" t="s">
        <v>818</v>
      </c>
      <c r="P2236" s="234"/>
      <c r="Q2236" s="234"/>
    </row>
    <row r="2237" spans="1:17" ht="38.25" x14ac:dyDescent="0.2">
      <c r="A2237" s="54">
        <v>2223</v>
      </c>
      <c r="B2237" s="4" t="s">
        <v>1930</v>
      </c>
      <c r="C2237" s="61" t="s">
        <v>15</v>
      </c>
      <c r="D2237" s="54">
        <v>3313110</v>
      </c>
      <c r="E2237" s="5" t="s">
        <v>2741</v>
      </c>
      <c r="F2237" s="4" t="s">
        <v>2732</v>
      </c>
      <c r="G2237" s="54">
        <v>796</v>
      </c>
      <c r="H2237" s="54" t="s">
        <v>61</v>
      </c>
      <c r="I2237" s="59">
        <v>4</v>
      </c>
      <c r="J2237" s="6">
        <v>80439000000</v>
      </c>
      <c r="K2237" s="54" t="s">
        <v>34</v>
      </c>
      <c r="L2237" s="59">
        <v>33286.01</v>
      </c>
      <c r="M2237" s="231"/>
      <c r="N2237" s="232"/>
      <c r="O2237" s="46" t="s">
        <v>818</v>
      </c>
      <c r="P2237" s="234"/>
      <c r="Q2237" s="234"/>
    </row>
    <row r="2238" spans="1:17" ht="38.25" x14ac:dyDescent="0.2">
      <c r="A2238" s="54">
        <v>2224</v>
      </c>
      <c r="B2238" s="4" t="s">
        <v>1930</v>
      </c>
      <c r="C2238" s="61" t="s">
        <v>15</v>
      </c>
      <c r="D2238" s="54">
        <v>3313110</v>
      </c>
      <c r="E2238" s="5" t="s">
        <v>2742</v>
      </c>
      <c r="F2238" s="4" t="s">
        <v>2732</v>
      </c>
      <c r="G2238" s="54">
        <v>796</v>
      </c>
      <c r="H2238" s="54" t="s">
        <v>61</v>
      </c>
      <c r="I2238" s="59">
        <v>2</v>
      </c>
      <c r="J2238" s="6">
        <v>80439000000</v>
      </c>
      <c r="K2238" s="54" t="s">
        <v>34</v>
      </c>
      <c r="L2238" s="59">
        <v>16954.96</v>
      </c>
      <c r="M2238" s="231"/>
      <c r="N2238" s="232"/>
      <c r="O2238" s="46" t="s">
        <v>818</v>
      </c>
      <c r="P2238" s="234"/>
      <c r="Q2238" s="234"/>
    </row>
    <row r="2239" spans="1:17" ht="38.25" x14ac:dyDescent="0.2">
      <c r="A2239" s="54">
        <v>2225</v>
      </c>
      <c r="B2239" s="4" t="s">
        <v>1930</v>
      </c>
      <c r="C2239" s="61" t="s">
        <v>15</v>
      </c>
      <c r="D2239" s="54">
        <v>3313110</v>
      </c>
      <c r="E2239" s="5" t="s">
        <v>3447</v>
      </c>
      <c r="F2239" s="4" t="s">
        <v>3446</v>
      </c>
      <c r="G2239" s="54">
        <v>796</v>
      </c>
      <c r="H2239" s="54" t="s">
        <v>61</v>
      </c>
      <c r="I2239" s="59">
        <v>10</v>
      </c>
      <c r="J2239" s="6">
        <v>80439000000</v>
      </c>
      <c r="K2239" s="54" t="s">
        <v>34</v>
      </c>
      <c r="L2239" s="59">
        <v>7527.93</v>
      </c>
      <c r="M2239" s="231"/>
      <c r="N2239" s="232"/>
      <c r="O2239" s="46" t="s">
        <v>73</v>
      </c>
      <c r="P2239" s="234"/>
      <c r="Q2239" s="234"/>
    </row>
    <row r="2240" spans="1:17" ht="38.25" x14ac:dyDescent="0.2">
      <c r="A2240" s="54">
        <v>2226</v>
      </c>
      <c r="B2240" s="4" t="s">
        <v>1930</v>
      </c>
      <c r="C2240" s="61" t="s">
        <v>15</v>
      </c>
      <c r="D2240" s="54">
        <v>3313110</v>
      </c>
      <c r="E2240" s="5" t="s">
        <v>3452</v>
      </c>
      <c r="F2240" s="4"/>
      <c r="G2240" s="54">
        <v>796</v>
      </c>
      <c r="H2240" s="54" t="s">
        <v>61</v>
      </c>
      <c r="I2240" s="59">
        <v>5</v>
      </c>
      <c r="J2240" s="6">
        <v>80439000000</v>
      </c>
      <c r="K2240" s="54" t="s">
        <v>34</v>
      </c>
      <c r="L2240" s="59">
        <v>2693.41</v>
      </c>
      <c r="M2240" s="231"/>
      <c r="N2240" s="232"/>
      <c r="O2240" s="46" t="s">
        <v>73</v>
      </c>
      <c r="P2240" s="234"/>
      <c r="Q2240" s="234"/>
    </row>
    <row r="2241" spans="1:17" ht="38.25" x14ac:dyDescent="0.2">
      <c r="A2241" s="54">
        <v>2227</v>
      </c>
      <c r="B2241" s="4" t="s">
        <v>1930</v>
      </c>
      <c r="C2241" s="61" t="s">
        <v>128</v>
      </c>
      <c r="D2241" s="54">
        <v>3313000</v>
      </c>
      <c r="E2241" s="5" t="s">
        <v>2270</v>
      </c>
      <c r="F2241" s="4"/>
      <c r="G2241" s="54">
        <v>796</v>
      </c>
      <c r="H2241" s="54" t="s">
        <v>61</v>
      </c>
      <c r="I2241" s="59">
        <v>3</v>
      </c>
      <c r="J2241" s="6">
        <v>80439000000</v>
      </c>
      <c r="K2241" s="54" t="s">
        <v>34</v>
      </c>
      <c r="L2241" s="59">
        <v>21522.58</v>
      </c>
      <c r="M2241" s="231">
        <f>SUM(L2241:L2245)</f>
        <v>272819.54000000004</v>
      </c>
      <c r="N2241" s="232">
        <v>42036</v>
      </c>
      <c r="O2241" s="46">
        <v>42095</v>
      </c>
      <c r="P2241" s="234" t="s">
        <v>3781</v>
      </c>
      <c r="Q2241" s="234" t="s">
        <v>3640</v>
      </c>
    </row>
    <row r="2242" spans="1:17" ht="38.25" x14ac:dyDescent="0.2">
      <c r="A2242" s="54">
        <v>2228</v>
      </c>
      <c r="B2242" s="4" t="s">
        <v>1930</v>
      </c>
      <c r="C2242" s="61" t="s">
        <v>128</v>
      </c>
      <c r="D2242" s="54">
        <v>3313000</v>
      </c>
      <c r="E2242" s="5" t="s">
        <v>2271</v>
      </c>
      <c r="F2242" s="4"/>
      <c r="G2242" s="54">
        <v>796</v>
      </c>
      <c r="H2242" s="54" t="s">
        <v>61</v>
      </c>
      <c r="I2242" s="59">
        <v>6</v>
      </c>
      <c r="J2242" s="6">
        <v>80439000000</v>
      </c>
      <c r="K2242" s="54" t="s">
        <v>34</v>
      </c>
      <c r="L2242" s="59">
        <v>57141.77</v>
      </c>
      <c r="M2242" s="231"/>
      <c r="N2242" s="232"/>
      <c r="O2242" s="46">
        <v>42095</v>
      </c>
      <c r="P2242" s="234"/>
      <c r="Q2242" s="234"/>
    </row>
    <row r="2243" spans="1:17" ht="38.25" x14ac:dyDescent="0.2">
      <c r="A2243" s="54">
        <v>2229</v>
      </c>
      <c r="B2243" s="4" t="s">
        <v>1930</v>
      </c>
      <c r="C2243" s="61" t="s">
        <v>128</v>
      </c>
      <c r="D2243" s="54">
        <v>3313000</v>
      </c>
      <c r="E2243" s="5" t="s">
        <v>2272</v>
      </c>
      <c r="F2243" s="4"/>
      <c r="G2243" s="54">
        <v>796</v>
      </c>
      <c r="H2243" s="54" t="s">
        <v>61</v>
      </c>
      <c r="I2243" s="59">
        <v>2</v>
      </c>
      <c r="J2243" s="6">
        <v>80439000000</v>
      </c>
      <c r="K2243" s="54" t="s">
        <v>34</v>
      </c>
      <c r="L2243" s="59">
        <v>69685.16</v>
      </c>
      <c r="M2243" s="231"/>
      <c r="N2243" s="232"/>
      <c r="O2243" s="46">
        <v>42095</v>
      </c>
      <c r="P2243" s="234"/>
      <c r="Q2243" s="234"/>
    </row>
    <row r="2244" spans="1:17" ht="38.25" x14ac:dyDescent="0.2">
      <c r="A2244" s="54">
        <v>2230</v>
      </c>
      <c r="B2244" s="4" t="s">
        <v>1930</v>
      </c>
      <c r="C2244" s="61" t="s">
        <v>128</v>
      </c>
      <c r="D2244" s="54">
        <v>3313000</v>
      </c>
      <c r="E2244" s="5" t="s">
        <v>2273</v>
      </c>
      <c r="F2244" s="4"/>
      <c r="G2244" s="54">
        <v>796</v>
      </c>
      <c r="H2244" s="54" t="s">
        <v>61</v>
      </c>
      <c r="I2244" s="59">
        <v>10</v>
      </c>
      <c r="J2244" s="6">
        <v>80439000000</v>
      </c>
      <c r="K2244" s="54" t="s">
        <v>34</v>
      </c>
      <c r="L2244" s="59">
        <v>57833.03</v>
      </c>
      <c r="M2244" s="231"/>
      <c r="N2244" s="232"/>
      <c r="O2244" s="46">
        <v>42095</v>
      </c>
      <c r="P2244" s="234"/>
      <c r="Q2244" s="234"/>
    </row>
    <row r="2245" spans="1:17" ht="38.25" x14ac:dyDescent="0.2">
      <c r="A2245" s="54">
        <v>2231</v>
      </c>
      <c r="B2245" s="4" t="s">
        <v>1930</v>
      </c>
      <c r="C2245" s="61" t="s">
        <v>128</v>
      </c>
      <c r="D2245" s="54">
        <v>3313000</v>
      </c>
      <c r="E2245" s="5" t="s">
        <v>2274</v>
      </c>
      <c r="F2245" s="4"/>
      <c r="G2245" s="54">
        <v>796</v>
      </c>
      <c r="H2245" s="54" t="s">
        <v>61</v>
      </c>
      <c r="I2245" s="59">
        <v>10</v>
      </c>
      <c r="J2245" s="6">
        <v>80439000000</v>
      </c>
      <c r="K2245" s="54" t="s">
        <v>34</v>
      </c>
      <c r="L2245" s="59">
        <v>66637</v>
      </c>
      <c r="M2245" s="231"/>
      <c r="N2245" s="232"/>
      <c r="O2245" s="46">
        <v>42095</v>
      </c>
      <c r="P2245" s="234"/>
      <c r="Q2245" s="234"/>
    </row>
    <row r="2246" spans="1:17" ht="38.25" x14ac:dyDescent="0.2">
      <c r="A2246" s="54">
        <v>2232</v>
      </c>
      <c r="B2246" s="54" t="s">
        <v>1953</v>
      </c>
      <c r="C2246" s="79" t="s">
        <v>1672</v>
      </c>
      <c r="D2246" s="61" t="s">
        <v>3798</v>
      </c>
      <c r="E2246" s="4" t="s">
        <v>1953</v>
      </c>
      <c r="F2246" s="5"/>
      <c r="G2246" s="54"/>
      <c r="H2246" s="54" t="s">
        <v>3545</v>
      </c>
      <c r="I2246" s="54">
        <v>2306.1999999999998</v>
      </c>
      <c r="J2246" s="6">
        <v>80439000000</v>
      </c>
      <c r="K2246" s="6" t="s">
        <v>34</v>
      </c>
      <c r="L2246" s="59">
        <v>14100297.385145759</v>
      </c>
      <c r="M2246" s="59">
        <f>SUM(L2246)</f>
        <v>14100297.385145759</v>
      </c>
      <c r="N2246" s="46">
        <v>42036</v>
      </c>
      <c r="O2246" s="46" t="s">
        <v>3675</v>
      </c>
      <c r="P2246" s="54" t="s">
        <v>1654</v>
      </c>
      <c r="Q2246" s="54" t="s">
        <v>81</v>
      </c>
    </row>
    <row r="2247" spans="1:17" ht="38.25" x14ac:dyDescent="0.2">
      <c r="A2247" s="54">
        <v>2233</v>
      </c>
      <c r="B2247" s="4" t="s">
        <v>2116</v>
      </c>
      <c r="C2247" s="61" t="s">
        <v>2117</v>
      </c>
      <c r="D2247" s="54">
        <v>2714210</v>
      </c>
      <c r="E2247" s="5" t="s">
        <v>2805</v>
      </c>
      <c r="F2247" s="4"/>
      <c r="G2247" s="54" t="s">
        <v>45</v>
      </c>
      <c r="H2247" s="54" t="s">
        <v>72</v>
      </c>
      <c r="I2247" s="59">
        <v>300</v>
      </c>
      <c r="J2247" s="6">
        <v>80439000000</v>
      </c>
      <c r="K2247" s="54" t="s">
        <v>34</v>
      </c>
      <c r="L2247" s="59">
        <v>20622</v>
      </c>
      <c r="M2247" s="231">
        <f>SUM(L2247:L2260)</f>
        <v>173803.10000000003</v>
      </c>
      <c r="N2247" s="232">
        <v>42036</v>
      </c>
      <c r="O2247" s="46">
        <v>42095</v>
      </c>
      <c r="P2247" s="234" t="s">
        <v>80</v>
      </c>
      <c r="Q2247" s="234" t="s">
        <v>3642</v>
      </c>
    </row>
    <row r="2248" spans="1:17" ht="38.25" x14ac:dyDescent="0.2">
      <c r="A2248" s="54">
        <v>2234</v>
      </c>
      <c r="B2248" s="4" t="s">
        <v>2116</v>
      </c>
      <c r="C2248" s="61" t="s">
        <v>2117</v>
      </c>
      <c r="D2248" s="54">
        <v>2714210</v>
      </c>
      <c r="E2248" s="5" t="s">
        <v>2806</v>
      </c>
      <c r="F2248" s="4" t="s">
        <v>2807</v>
      </c>
      <c r="G2248" s="54" t="s">
        <v>45</v>
      </c>
      <c r="H2248" s="54" t="s">
        <v>72</v>
      </c>
      <c r="I2248" s="59">
        <v>300</v>
      </c>
      <c r="J2248" s="6">
        <v>80439000000</v>
      </c>
      <c r="K2248" s="54" t="s">
        <v>34</v>
      </c>
      <c r="L2248" s="59">
        <v>20622</v>
      </c>
      <c r="M2248" s="231"/>
      <c r="N2248" s="232"/>
      <c r="O2248" s="46">
        <v>42095</v>
      </c>
      <c r="P2248" s="234"/>
      <c r="Q2248" s="234"/>
    </row>
    <row r="2249" spans="1:17" ht="38.25" x14ac:dyDescent="0.2">
      <c r="A2249" s="54">
        <v>2235</v>
      </c>
      <c r="B2249" s="4" t="s">
        <v>2116</v>
      </c>
      <c r="C2249" s="61" t="s">
        <v>2117</v>
      </c>
      <c r="D2249" s="54">
        <v>2714210</v>
      </c>
      <c r="E2249" s="5" t="s">
        <v>2806</v>
      </c>
      <c r="F2249" s="4" t="s">
        <v>2807</v>
      </c>
      <c r="G2249" s="54" t="s">
        <v>45</v>
      </c>
      <c r="H2249" s="54" t="s">
        <v>72</v>
      </c>
      <c r="I2249" s="59">
        <v>200</v>
      </c>
      <c r="J2249" s="6">
        <v>80439000000</v>
      </c>
      <c r="K2249" s="54" t="s">
        <v>34</v>
      </c>
      <c r="L2249" s="59">
        <v>13747.999999999998</v>
      </c>
      <c r="M2249" s="231"/>
      <c r="N2249" s="232"/>
      <c r="O2249" s="46">
        <v>42217</v>
      </c>
      <c r="P2249" s="234"/>
      <c r="Q2249" s="234"/>
    </row>
    <row r="2250" spans="1:17" ht="38.25" x14ac:dyDescent="0.2">
      <c r="A2250" s="54">
        <v>2236</v>
      </c>
      <c r="B2250" s="4" t="s">
        <v>2116</v>
      </c>
      <c r="C2250" s="61" t="s">
        <v>2117</v>
      </c>
      <c r="D2250" s="54">
        <v>2714210</v>
      </c>
      <c r="E2250" s="5" t="s">
        <v>2808</v>
      </c>
      <c r="F2250" s="4" t="s">
        <v>2809</v>
      </c>
      <c r="G2250" s="54" t="s">
        <v>45</v>
      </c>
      <c r="H2250" s="54" t="s">
        <v>72</v>
      </c>
      <c r="I2250" s="59">
        <v>250</v>
      </c>
      <c r="J2250" s="6">
        <v>80439000000</v>
      </c>
      <c r="K2250" s="54" t="s">
        <v>34</v>
      </c>
      <c r="L2250" s="59">
        <v>10442.5</v>
      </c>
      <c r="M2250" s="231"/>
      <c r="N2250" s="232"/>
      <c r="O2250" s="46">
        <v>42095</v>
      </c>
      <c r="P2250" s="234"/>
      <c r="Q2250" s="234"/>
    </row>
    <row r="2251" spans="1:17" ht="38.25" x14ac:dyDescent="0.2">
      <c r="A2251" s="54">
        <v>2237</v>
      </c>
      <c r="B2251" s="4" t="s">
        <v>2116</v>
      </c>
      <c r="C2251" s="61" t="s">
        <v>2117</v>
      </c>
      <c r="D2251" s="54">
        <v>2714210</v>
      </c>
      <c r="E2251" s="5" t="s">
        <v>2810</v>
      </c>
      <c r="F2251" s="4" t="s">
        <v>2811</v>
      </c>
      <c r="G2251" s="54" t="s">
        <v>45</v>
      </c>
      <c r="H2251" s="54" t="s">
        <v>72</v>
      </c>
      <c r="I2251" s="59">
        <v>20</v>
      </c>
      <c r="J2251" s="6">
        <v>80439000000</v>
      </c>
      <c r="K2251" s="54" t="s">
        <v>34</v>
      </c>
      <c r="L2251" s="59">
        <v>8459.7999999999993</v>
      </c>
      <c r="M2251" s="231"/>
      <c r="N2251" s="232"/>
      <c r="O2251" s="46">
        <v>42095</v>
      </c>
      <c r="P2251" s="234"/>
      <c r="Q2251" s="234"/>
    </row>
    <row r="2252" spans="1:17" ht="38.25" x14ac:dyDescent="0.2">
      <c r="A2252" s="54">
        <v>2238</v>
      </c>
      <c r="B2252" s="4" t="s">
        <v>2116</v>
      </c>
      <c r="C2252" s="61" t="s">
        <v>2117</v>
      </c>
      <c r="D2252" s="54">
        <v>2714210</v>
      </c>
      <c r="E2252" s="5" t="s">
        <v>2810</v>
      </c>
      <c r="F2252" s="4" t="s">
        <v>2811</v>
      </c>
      <c r="G2252" s="54" t="s">
        <v>45</v>
      </c>
      <c r="H2252" s="54" t="s">
        <v>72</v>
      </c>
      <c r="I2252" s="59">
        <v>20</v>
      </c>
      <c r="J2252" s="6">
        <v>80439000000</v>
      </c>
      <c r="K2252" s="54" t="s">
        <v>34</v>
      </c>
      <c r="L2252" s="59">
        <v>8459.7999999999993</v>
      </c>
      <c r="M2252" s="231"/>
      <c r="N2252" s="232"/>
      <c r="O2252" s="46" t="s">
        <v>2780</v>
      </c>
      <c r="P2252" s="234"/>
      <c r="Q2252" s="234"/>
    </row>
    <row r="2253" spans="1:17" ht="38.25" x14ac:dyDescent="0.2">
      <c r="A2253" s="54">
        <v>2239</v>
      </c>
      <c r="B2253" s="4" t="s">
        <v>2116</v>
      </c>
      <c r="C2253" s="61" t="s">
        <v>2117</v>
      </c>
      <c r="D2253" s="54">
        <v>2714210</v>
      </c>
      <c r="E2253" s="5" t="s">
        <v>2812</v>
      </c>
      <c r="F2253" s="4" t="s">
        <v>2813</v>
      </c>
      <c r="G2253" s="54" t="s">
        <v>45</v>
      </c>
      <c r="H2253" s="54" t="s">
        <v>72</v>
      </c>
      <c r="I2253" s="59">
        <v>15</v>
      </c>
      <c r="J2253" s="6">
        <v>80439000000</v>
      </c>
      <c r="K2253" s="54" t="s">
        <v>34</v>
      </c>
      <c r="L2253" s="59">
        <v>6408.3</v>
      </c>
      <c r="M2253" s="231"/>
      <c r="N2253" s="232"/>
      <c r="O2253" s="46">
        <v>42095</v>
      </c>
      <c r="P2253" s="234"/>
      <c r="Q2253" s="234"/>
    </row>
    <row r="2254" spans="1:17" ht="38.25" x14ac:dyDescent="0.2">
      <c r="A2254" s="54">
        <v>2240</v>
      </c>
      <c r="B2254" s="4" t="s">
        <v>2116</v>
      </c>
      <c r="C2254" s="61" t="s">
        <v>2117</v>
      </c>
      <c r="D2254" s="54">
        <v>2714210</v>
      </c>
      <c r="E2254" s="5" t="s">
        <v>2812</v>
      </c>
      <c r="F2254" s="4" t="s">
        <v>2813</v>
      </c>
      <c r="G2254" s="54" t="s">
        <v>45</v>
      </c>
      <c r="H2254" s="54" t="s">
        <v>72</v>
      </c>
      <c r="I2254" s="59">
        <v>15</v>
      </c>
      <c r="J2254" s="6">
        <v>80439000000</v>
      </c>
      <c r="K2254" s="54" t="s">
        <v>34</v>
      </c>
      <c r="L2254" s="59">
        <v>6408.3</v>
      </c>
      <c r="M2254" s="231"/>
      <c r="N2254" s="232"/>
      <c r="O2254" s="46" t="s">
        <v>2780</v>
      </c>
      <c r="P2254" s="234"/>
      <c r="Q2254" s="234"/>
    </row>
    <row r="2255" spans="1:17" ht="38.25" x14ac:dyDescent="0.2">
      <c r="A2255" s="54">
        <v>2241</v>
      </c>
      <c r="B2255" s="4" t="s">
        <v>2116</v>
      </c>
      <c r="C2255" s="61" t="s">
        <v>2117</v>
      </c>
      <c r="D2255" s="54">
        <v>2714210</v>
      </c>
      <c r="E2255" s="5" t="s">
        <v>2814</v>
      </c>
      <c r="F2255" s="4" t="s">
        <v>2807</v>
      </c>
      <c r="G2255" s="54" t="s">
        <v>45</v>
      </c>
      <c r="H2255" s="54" t="s">
        <v>72</v>
      </c>
      <c r="I2255" s="59">
        <v>150</v>
      </c>
      <c r="J2255" s="6">
        <v>80439000000</v>
      </c>
      <c r="K2255" s="54" t="s">
        <v>34</v>
      </c>
      <c r="L2255" s="59">
        <v>6471</v>
      </c>
      <c r="M2255" s="231"/>
      <c r="N2255" s="232"/>
      <c r="O2255" s="46" t="s">
        <v>156</v>
      </c>
      <c r="P2255" s="234"/>
      <c r="Q2255" s="234"/>
    </row>
    <row r="2256" spans="1:17" ht="38.25" x14ac:dyDescent="0.2">
      <c r="A2256" s="54">
        <v>2242</v>
      </c>
      <c r="B2256" s="4" t="s">
        <v>2116</v>
      </c>
      <c r="C2256" s="61" t="s">
        <v>2117</v>
      </c>
      <c r="D2256" s="54">
        <v>2714210</v>
      </c>
      <c r="E2256" s="5" t="s">
        <v>2815</v>
      </c>
      <c r="F2256" s="4" t="s">
        <v>2807</v>
      </c>
      <c r="G2256" s="54" t="s">
        <v>45</v>
      </c>
      <c r="H2256" s="54" t="s">
        <v>72</v>
      </c>
      <c r="I2256" s="59">
        <v>10</v>
      </c>
      <c r="J2256" s="6">
        <v>80439000000</v>
      </c>
      <c r="K2256" s="54" t="s">
        <v>34</v>
      </c>
      <c r="L2256" s="59">
        <v>4335.6000000000004</v>
      </c>
      <c r="M2256" s="231"/>
      <c r="N2256" s="232"/>
      <c r="O2256" s="46" t="s">
        <v>156</v>
      </c>
      <c r="P2256" s="234"/>
      <c r="Q2256" s="234"/>
    </row>
    <row r="2257" spans="1:17" ht="38.25" x14ac:dyDescent="0.2">
      <c r="A2257" s="54">
        <v>2243</v>
      </c>
      <c r="B2257" s="4" t="s">
        <v>2116</v>
      </c>
      <c r="C2257" s="61" t="s">
        <v>2117</v>
      </c>
      <c r="D2257" s="54">
        <v>2714210</v>
      </c>
      <c r="E2257" s="5" t="s">
        <v>2815</v>
      </c>
      <c r="F2257" s="4" t="s">
        <v>2807</v>
      </c>
      <c r="G2257" s="54" t="s">
        <v>45</v>
      </c>
      <c r="H2257" s="54" t="s">
        <v>72</v>
      </c>
      <c r="I2257" s="59">
        <v>10</v>
      </c>
      <c r="J2257" s="6">
        <v>80439000000</v>
      </c>
      <c r="K2257" s="54" t="s">
        <v>34</v>
      </c>
      <c r="L2257" s="59">
        <v>4335.6000000000004</v>
      </c>
      <c r="M2257" s="231"/>
      <c r="N2257" s="232"/>
      <c r="O2257" s="46">
        <v>42217</v>
      </c>
      <c r="P2257" s="234"/>
      <c r="Q2257" s="234"/>
    </row>
    <row r="2258" spans="1:17" ht="38.25" x14ac:dyDescent="0.2">
      <c r="A2258" s="54">
        <v>2244</v>
      </c>
      <c r="B2258" s="4" t="s">
        <v>2116</v>
      </c>
      <c r="C2258" s="61" t="s">
        <v>2117</v>
      </c>
      <c r="D2258" s="54">
        <v>2714210</v>
      </c>
      <c r="E2258" s="5" t="s">
        <v>2816</v>
      </c>
      <c r="F2258" s="4" t="s">
        <v>2817</v>
      </c>
      <c r="G2258" s="54" t="s">
        <v>45</v>
      </c>
      <c r="H2258" s="54" t="s">
        <v>72</v>
      </c>
      <c r="I2258" s="59">
        <v>10</v>
      </c>
      <c r="J2258" s="6">
        <v>80439000000</v>
      </c>
      <c r="K2258" s="54" t="s">
        <v>34</v>
      </c>
      <c r="L2258" s="59">
        <v>3648.2999999999997</v>
      </c>
      <c r="M2258" s="231"/>
      <c r="N2258" s="232"/>
      <c r="O2258" s="46" t="s">
        <v>156</v>
      </c>
      <c r="P2258" s="234"/>
      <c r="Q2258" s="234"/>
    </row>
    <row r="2259" spans="1:17" ht="38.25" x14ac:dyDescent="0.2">
      <c r="A2259" s="54">
        <v>2245</v>
      </c>
      <c r="B2259" s="4" t="s">
        <v>2116</v>
      </c>
      <c r="C2259" s="61" t="s">
        <v>2117</v>
      </c>
      <c r="D2259" s="54">
        <v>2714210</v>
      </c>
      <c r="E2259" s="5" t="s">
        <v>2818</v>
      </c>
      <c r="F2259" s="4" t="s">
        <v>2819</v>
      </c>
      <c r="G2259" s="54" t="s">
        <v>45</v>
      </c>
      <c r="H2259" s="54" t="s">
        <v>72</v>
      </c>
      <c r="I2259" s="59">
        <v>70</v>
      </c>
      <c r="J2259" s="6">
        <v>80439000000</v>
      </c>
      <c r="K2259" s="54" t="s">
        <v>34</v>
      </c>
      <c r="L2259" s="59">
        <v>37899.399999999994</v>
      </c>
      <c r="M2259" s="231"/>
      <c r="N2259" s="232"/>
      <c r="O2259" s="46" t="s">
        <v>156</v>
      </c>
      <c r="P2259" s="234"/>
      <c r="Q2259" s="234"/>
    </row>
    <row r="2260" spans="1:17" ht="38.25" x14ac:dyDescent="0.2">
      <c r="A2260" s="54">
        <v>2246</v>
      </c>
      <c r="B2260" s="4" t="s">
        <v>2116</v>
      </c>
      <c r="C2260" s="61" t="s">
        <v>2117</v>
      </c>
      <c r="D2260" s="54">
        <v>2714210</v>
      </c>
      <c r="E2260" s="5" t="s">
        <v>2820</v>
      </c>
      <c r="F2260" s="4" t="s">
        <v>2807</v>
      </c>
      <c r="G2260" s="54" t="s">
        <v>45</v>
      </c>
      <c r="H2260" s="54" t="s">
        <v>72</v>
      </c>
      <c r="I2260" s="59">
        <v>50</v>
      </c>
      <c r="J2260" s="6">
        <v>80439000000</v>
      </c>
      <c r="K2260" s="54" t="s">
        <v>34</v>
      </c>
      <c r="L2260" s="59">
        <v>21942.5</v>
      </c>
      <c r="M2260" s="231"/>
      <c r="N2260" s="232"/>
      <c r="O2260" s="46" t="s">
        <v>156</v>
      </c>
      <c r="P2260" s="234"/>
      <c r="Q2260" s="234"/>
    </row>
    <row r="2261" spans="1:17" ht="38.25" x14ac:dyDescent="0.2">
      <c r="A2261" s="54">
        <v>2247</v>
      </c>
      <c r="B2261" s="54" t="s">
        <v>1954</v>
      </c>
      <c r="C2261" s="4" t="s">
        <v>90</v>
      </c>
      <c r="D2261" s="61">
        <v>2411151</v>
      </c>
      <c r="E2261" s="4" t="s">
        <v>474</v>
      </c>
      <c r="F2261" s="5" t="s">
        <v>475</v>
      </c>
      <c r="G2261" s="54" t="s">
        <v>45</v>
      </c>
      <c r="H2261" s="54" t="s">
        <v>72</v>
      </c>
      <c r="I2261" s="54">
        <v>10</v>
      </c>
      <c r="J2261" s="6">
        <v>80439000000</v>
      </c>
      <c r="K2261" s="6" t="s">
        <v>34</v>
      </c>
      <c r="L2261" s="59">
        <v>981.3</v>
      </c>
      <c r="M2261" s="231">
        <f>SUM(L2261:L2479)</f>
        <v>904952.94280000008</v>
      </c>
      <c r="N2261" s="232">
        <v>42036</v>
      </c>
      <c r="O2261" s="46" t="s">
        <v>3657</v>
      </c>
      <c r="P2261" s="234" t="s">
        <v>80</v>
      </c>
      <c r="Q2261" s="234" t="s">
        <v>3642</v>
      </c>
    </row>
    <row r="2262" spans="1:17" ht="38.25" x14ac:dyDescent="0.2">
      <c r="A2262" s="54">
        <v>2248</v>
      </c>
      <c r="B2262" s="54" t="s">
        <v>1954</v>
      </c>
      <c r="C2262" s="4" t="s">
        <v>247</v>
      </c>
      <c r="D2262" s="61">
        <v>2429680</v>
      </c>
      <c r="E2262" s="4" t="s">
        <v>2258</v>
      </c>
      <c r="F2262" s="5"/>
      <c r="G2262" s="54" t="s">
        <v>45</v>
      </c>
      <c r="H2262" s="54" t="s">
        <v>72</v>
      </c>
      <c r="I2262" s="54">
        <v>1</v>
      </c>
      <c r="J2262" s="6">
        <v>80439000000</v>
      </c>
      <c r="K2262" s="6" t="s">
        <v>34</v>
      </c>
      <c r="L2262" s="59">
        <v>3155.31</v>
      </c>
      <c r="M2262" s="231"/>
      <c r="N2262" s="232"/>
      <c r="O2262" s="46" t="s">
        <v>74</v>
      </c>
      <c r="P2262" s="234"/>
      <c r="Q2262" s="234"/>
    </row>
    <row r="2263" spans="1:17" ht="38.25" x14ac:dyDescent="0.2">
      <c r="A2263" s="54">
        <v>2249</v>
      </c>
      <c r="B2263" s="54" t="s">
        <v>1954</v>
      </c>
      <c r="C2263" s="4" t="s">
        <v>247</v>
      </c>
      <c r="D2263" s="61">
        <v>2429680</v>
      </c>
      <c r="E2263" s="4" t="s">
        <v>2259</v>
      </c>
      <c r="F2263" s="5"/>
      <c r="G2263" s="54" t="s">
        <v>45</v>
      </c>
      <c r="H2263" s="54" t="s">
        <v>72</v>
      </c>
      <c r="I2263" s="54">
        <v>1</v>
      </c>
      <c r="J2263" s="6">
        <v>80439000000</v>
      </c>
      <c r="K2263" s="6" t="s">
        <v>34</v>
      </c>
      <c r="L2263" s="59">
        <v>4929</v>
      </c>
      <c r="M2263" s="231"/>
      <c r="N2263" s="232"/>
      <c r="O2263" s="46" t="s">
        <v>74</v>
      </c>
      <c r="P2263" s="234"/>
      <c r="Q2263" s="234"/>
    </row>
    <row r="2264" spans="1:17" ht="38.25" x14ac:dyDescent="0.2">
      <c r="A2264" s="54">
        <v>2250</v>
      </c>
      <c r="B2264" s="54" t="s">
        <v>1954</v>
      </c>
      <c r="C2264" s="4" t="s">
        <v>246</v>
      </c>
      <c r="D2264" s="61">
        <v>2411510</v>
      </c>
      <c r="E2264" s="4" t="s">
        <v>2260</v>
      </c>
      <c r="F2264" s="5"/>
      <c r="G2264" s="54">
        <v>796</v>
      </c>
      <c r="H2264" s="54" t="s">
        <v>61</v>
      </c>
      <c r="I2264" s="54">
        <v>2</v>
      </c>
      <c r="J2264" s="6">
        <v>80439000000</v>
      </c>
      <c r="K2264" s="6" t="s">
        <v>34</v>
      </c>
      <c r="L2264" s="59">
        <v>930.77</v>
      </c>
      <c r="M2264" s="231"/>
      <c r="N2264" s="232"/>
      <c r="O2264" s="46">
        <v>42095</v>
      </c>
      <c r="P2264" s="234"/>
      <c r="Q2264" s="234"/>
    </row>
    <row r="2265" spans="1:17" ht="38.25" x14ac:dyDescent="0.2">
      <c r="A2265" s="54">
        <v>2251</v>
      </c>
      <c r="B2265" s="54" t="s">
        <v>1954</v>
      </c>
      <c r="C2265" s="4" t="s">
        <v>90</v>
      </c>
      <c r="D2265" s="61">
        <v>2429130</v>
      </c>
      <c r="E2265" s="4" t="s">
        <v>3025</v>
      </c>
      <c r="F2265" s="5" t="s">
        <v>3026</v>
      </c>
      <c r="G2265" s="54" t="s">
        <v>45</v>
      </c>
      <c r="H2265" s="54" t="s">
        <v>72</v>
      </c>
      <c r="I2265" s="54">
        <v>0.5</v>
      </c>
      <c r="J2265" s="6">
        <v>80439000000</v>
      </c>
      <c r="K2265" s="6" t="s">
        <v>34</v>
      </c>
      <c r="L2265" s="59">
        <v>81.12</v>
      </c>
      <c r="M2265" s="231"/>
      <c r="N2265" s="232"/>
      <c r="O2265" s="46" t="s">
        <v>73</v>
      </c>
      <c r="P2265" s="234"/>
      <c r="Q2265" s="234"/>
    </row>
    <row r="2266" spans="1:17" ht="38.25" x14ac:dyDescent="0.2">
      <c r="A2266" s="54">
        <v>2252</v>
      </c>
      <c r="B2266" s="54" t="s">
        <v>1954</v>
      </c>
      <c r="C2266" s="4" t="s">
        <v>90</v>
      </c>
      <c r="D2266" s="61">
        <v>2429130</v>
      </c>
      <c r="E2266" s="4" t="s">
        <v>3027</v>
      </c>
      <c r="F2266" s="5" t="s">
        <v>3028</v>
      </c>
      <c r="G2266" s="54" t="s">
        <v>45</v>
      </c>
      <c r="H2266" s="54" t="s">
        <v>72</v>
      </c>
      <c r="I2266" s="54">
        <v>0.5</v>
      </c>
      <c r="J2266" s="6">
        <v>80439000000</v>
      </c>
      <c r="K2266" s="6" t="s">
        <v>34</v>
      </c>
      <c r="L2266" s="59">
        <v>141.47</v>
      </c>
      <c r="M2266" s="231"/>
      <c r="N2266" s="232"/>
      <c r="O2266" s="46" t="s">
        <v>73</v>
      </c>
      <c r="P2266" s="234"/>
      <c r="Q2266" s="234"/>
    </row>
    <row r="2267" spans="1:17" ht="38.25" x14ac:dyDescent="0.2">
      <c r="A2267" s="54">
        <v>2253</v>
      </c>
      <c r="B2267" s="54" t="s">
        <v>1954</v>
      </c>
      <c r="C2267" s="4" t="s">
        <v>90</v>
      </c>
      <c r="D2267" s="61">
        <v>2412120</v>
      </c>
      <c r="E2267" s="4" t="s">
        <v>3029</v>
      </c>
      <c r="F2267" s="5" t="s">
        <v>3030</v>
      </c>
      <c r="G2267" s="54" t="s">
        <v>45</v>
      </c>
      <c r="H2267" s="54" t="s">
        <v>72</v>
      </c>
      <c r="I2267" s="54">
        <v>1</v>
      </c>
      <c r="J2267" s="6">
        <v>80439000000</v>
      </c>
      <c r="K2267" s="6" t="s">
        <v>34</v>
      </c>
      <c r="L2267" s="59">
        <v>80.09</v>
      </c>
      <c r="M2267" s="231"/>
      <c r="N2267" s="232"/>
      <c r="O2267" s="46" t="s">
        <v>73</v>
      </c>
      <c r="P2267" s="234"/>
      <c r="Q2267" s="234"/>
    </row>
    <row r="2268" spans="1:17" ht="38.25" x14ac:dyDescent="0.2">
      <c r="A2268" s="54">
        <v>2254</v>
      </c>
      <c r="B2268" s="54" t="s">
        <v>1954</v>
      </c>
      <c r="C2268" s="4" t="s">
        <v>90</v>
      </c>
      <c r="D2268" s="61">
        <v>2412120</v>
      </c>
      <c r="E2268" s="4" t="s">
        <v>3031</v>
      </c>
      <c r="F2268" s="5" t="s">
        <v>3032</v>
      </c>
      <c r="G2268" s="54" t="s">
        <v>45</v>
      </c>
      <c r="H2268" s="54" t="s">
        <v>72</v>
      </c>
      <c r="I2268" s="54">
        <v>0.5</v>
      </c>
      <c r="J2268" s="6">
        <v>80439000000</v>
      </c>
      <c r="K2268" s="6" t="s">
        <v>34</v>
      </c>
      <c r="L2268" s="59">
        <v>88.935000000000002</v>
      </c>
      <c r="M2268" s="231"/>
      <c r="N2268" s="232"/>
      <c r="O2268" s="46" t="s">
        <v>73</v>
      </c>
      <c r="P2268" s="234"/>
      <c r="Q2268" s="234"/>
    </row>
    <row r="2269" spans="1:17" ht="38.25" x14ac:dyDescent="0.2">
      <c r="A2269" s="54">
        <v>2255</v>
      </c>
      <c r="B2269" s="54" t="s">
        <v>1954</v>
      </c>
      <c r="C2269" s="4" t="s">
        <v>1379</v>
      </c>
      <c r="D2269" s="61">
        <v>2412131</v>
      </c>
      <c r="E2269" s="4" t="s">
        <v>3033</v>
      </c>
      <c r="F2269" s="5" t="s">
        <v>3034</v>
      </c>
      <c r="G2269" s="54" t="s">
        <v>45</v>
      </c>
      <c r="H2269" s="54" t="s">
        <v>72</v>
      </c>
      <c r="I2269" s="54">
        <v>29.7</v>
      </c>
      <c r="J2269" s="6">
        <v>80439000000</v>
      </c>
      <c r="K2269" s="6" t="s">
        <v>34</v>
      </c>
      <c r="L2269" s="59">
        <v>2081.0789999999997</v>
      </c>
      <c r="M2269" s="231"/>
      <c r="N2269" s="232"/>
      <c r="O2269" s="46" t="s">
        <v>73</v>
      </c>
      <c r="P2269" s="234"/>
      <c r="Q2269" s="234"/>
    </row>
    <row r="2270" spans="1:17" ht="38.25" x14ac:dyDescent="0.2">
      <c r="A2270" s="54">
        <v>2256</v>
      </c>
      <c r="B2270" s="54" t="s">
        <v>1954</v>
      </c>
      <c r="C2270" s="4" t="s">
        <v>90</v>
      </c>
      <c r="D2270" s="61">
        <v>2412120</v>
      </c>
      <c r="E2270" s="4" t="s">
        <v>3035</v>
      </c>
      <c r="F2270" s="5" t="s">
        <v>3036</v>
      </c>
      <c r="G2270" s="54" t="s">
        <v>45</v>
      </c>
      <c r="H2270" s="54" t="s">
        <v>72</v>
      </c>
      <c r="I2270" s="54">
        <v>0.1</v>
      </c>
      <c r="J2270" s="6">
        <v>80439000000</v>
      </c>
      <c r="K2270" s="6" t="s">
        <v>34</v>
      </c>
      <c r="L2270" s="59">
        <v>196.36400000000003</v>
      </c>
      <c r="M2270" s="231"/>
      <c r="N2270" s="232"/>
      <c r="O2270" s="46" t="s">
        <v>73</v>
      </c>
      <c r="P2270" s="234"/>
      <c r="Q2270" s="234"/>
    </row>
    <row r="2271" spans="1:17" ht="38.25" x14ac:dyDescent="0.2">
      <c r="A2271" s="54">
        <v>2257</v>
      </c>
      <c r="B2271" s="54" t="s">
        <v>1954</v>
      </c>
      <c r="C2271" s="4" t="s">
        <v>90</v>
      </c>
      <c r="D2271" s="61">
        <v>2412120</v>
      </c>
      <c r="E2271" s="4" t="s">
        <v>3037</v>
      </c>
      <c r="F2271" s="5" t="s">
        <v>3038</v>
      </c>
      <c r="G2271" s="54" t="s">
        <v>45</v>
      </c>
      <c r="H2271" s="54" t="s">
        <v>72</v>
      </c>
      <c r="I2271" s="54">
        <v>3</v>
      </c>
      <c r="J2271" s="6">
        <v>80439000000</v>
      </c>
      <c r="K2271" s="6" t="s">
        <v>34</v>
      </c>
      <c r="L2271" s="59">
        <v>208.14</v>
      </c>
      <c r="M2271" s="231"/>
      <c r="N2271" s="232"/>
      <c r="O2271" s="46" t="s">
        <v>73</v>
      </c>
      <c r="P2271" s="234"/>
      <c r="Q2271" s="234"/>
    </row>
    <row r="2272" spans="1:17" ht="38.25" x14ac:dyDescent="0.2">
      <c r="A2272" s="54">
        <v>2258</v>
      </c>
      <c r="B2272" s="54" t="s">
        <v>1954</v>
      </c>
      <c r="C2272" s="4" t="s">
        <v>90</v>
      </c>
      <c r="D2272" s="61">
        <v>2412120</v>
      </c>
      <c r="E2272" s="4" t="s">
        <v>3039</v>
      </c>
      <c r="F2272" s="5" t="s">
        <v>3040</v>
      </c>
      <c r="G2272" s="54" t="s">
        <v>45</v>
      </c>
      <c r="H2272" s="54" t="s">
        <v>72</v>
      </c>
      <c r="I2272" s="54">
        <v>0.5</v>
      </c>
      <c r="J2272" s="6">
        <v>80439000000</v>
      </c>
      <c r="K2272" s="6" t="s">
        <v>34</v>
      </c>
      <c r="L2272" s="59">
        <v>113.27</v>
      </c>
      <c r="M2272" s="231"/>
      <c r="N2272" s="232"/>
      <c r="O2272" s="46" t="s">
        <v>73</v>
      </c>
      <c r="P2272" s="234"/>
      <c r="Q2272" s="234"/>
    </row>
    <row r="2273" spans="1:17" ht="38.25" x14ac:dyDescent="0.2">
      <c r="A2273" s="54">
        <v>2259</v>
      </c>
      <c r="B2273" s="54" t="s">
        <v>1954</v>
      </c>
      <c r="C2273" s="4" t="s">
        <v>3041</v>
      </c>
      <c r="D2273" s="61">
        <v>2413250</v>
      </c>
      <c r="E2273" s="4" t="s">
        <v>3042</v>
      </c>
      <c r="F2273" s="5"/>
      <c r="G2273" s="54" t="s">
        <v>45</v>
      </c>
      <c r="H2273" s="54" t="s">
        <v>72</v>
      </c>
      <c r="I2273" s="54">
        <v>0.5</v>
      </c>
      <c r="J2273" s="6">
        <v>80439000000</v>
      </c>
      <c r="K2273" s="6" t="s">
        <v>34</v>
      </c>
      <c r="L2273" s="59">
        <v>174</v>
      </c>
      <c r="M2273" s="231"/>
      <c r="N2273" s="232"/>
      <c r="O2273" s="46" t="s">
        <v>73</v>
      </c>
      <c r="P2273" s="234"/>
      <c r="Q2273" s="234"/>
    </row>
    <row r="2274" spans="1:17" ht="38.25" x14ac:dyDescent="0.2">
      <c r="A2274" s="54">
        <v>2260</v>
      </c>
      <c r="B2274" s="54" t="s">
        <v>1954</v>
      </c>
      <c r="C2274" s="4" t="s">
        <v>3043</v>
      </c>
      <c r="D2274" s="61">
        <v>2411000</v>
      </c>
      <c r="E2274" s="4" t="s">
        <v>3044</v>
      </c>
      <c r="F2274" s="5" t="s">
        <v>3045</v>
      </c>
      <c r="G2274" s="54" t="s">
        <v>45</v>
      </c>
      <c r="H2274" s="54" t="s">
        <v>72</v>
      </c>
      <c r="I2274" s="54">
        <v>0.5</v>
      </c>
      <c r="J2274" s="6">
        <v>80439000000</v>
      </c>
      <c r="K2274" s="6" t="s">
        <v>34</v>
      </c>
      <c r="L2274" s="59">
        <v>323.55500000000001</v>
      </c>
      <c r="M2274" s="231"/>
      <c r="N2274" s="232"/>
      <c r="O2274" s="46" t="s">
        <v>73</v>
      </c>
      <c r="P2274" s="234"/>
      <c r="Q2274" s="234"/>
    </row>
    <row r="2275" spans="1:17" ht="38.25" x14ac:dyDescent="0.2">
      <c r="A2275" s="54">
        <v>2261</v>
      </c>
      <c r="B2275" s="54" t="s">
        <v>1954</v>
      </c>
      <c r="C2275" s="4" t="s">
        <v>90</v>
      </c>
      <c r="D2275" s="61">
        <v>2411381</v>
      </c>
      <c r="E2275" s="4" t="s">
        <v>3046</v>
      </c>
      <c r="F2275" s="5" t="s">
        <v>3047</v>
      </c>
      <c r="G2275" s="54" t="s">
        <v>45</v>
      </c>
      <c r="H2275" s="54" t="s">
        <v>72</v>
      </c>
      <c r="I2275" s="54">
        <v>120</v>
      </c>
      <c r="J2275" s="6">
        <v>80439000000</v>
      </c>
      <c r="K2275" s="6" t="s">
        <v>34</v>
      </c>
      <c r="L2275" s="59">
        <v>81704.399999999994</v>
      </c>
      <c r="M2275" s="231"/>
      <c r="N2275" s="232"/>
      <c r="O2275" s="46" t="s">
        <v>73</v>
      </c>
      <c r="P2275" s="234"/>
      <c r="Q2275" s="234"/>
    </row>
    <row r="2276" spans="1:17" ht="38.25" x14ac:dyDescent="0.2">
      <c r="A2276" s="54">
        <v>2262</v>
      </c>
      <c r="B2276" s="54" t="s">
        <v>1954</v>
      </c>
      <c r="C2276" s="4" t="s">
        <v>3043</v>
      </c>
      <c r="D2276" s="61">
        <v>2411000</v>
      </c>
      <c r="E2276" s="4" t="s">
        <v>3048</v>
      </c>
      <c r="F2276" s="5" t="s">
        <v>3049</v>
      </c>
      <c r="G2276" s="54" t="s">
        <v>45</v>
      </c>
      <c r="H2276" s="54" t="s">
        <v>72</v>
      </c>
      <c r="I2276" s="54">
        <v>1</v>
      </c>
      <c r="J2276" s="6">
        <v>80439000000</v>
      </c>
      <c r="K2276" s="6" t="s">
        <v>34</v>
      </c>
      <c r="L2276" s="59">
        <v>142.19</v>
      </c>
      <c r="M2276" s="231"/>
      <c r="N2276" s="232"/>
      <c r="O2276" s="46" t="s">
        <v>73</v>
      </c>
      <c r="P2276" s="234"/>
      <c r="Q2276" s="234"/>
    </row>
    <row r="2277" spans="1:17" ht="38.25" x14ac:dyDescent="0.2">
      <c r="A2277" s="54">
        <v>2263</v>
      </c>
      <c r="B2277" s="54" t="s">
        <v>1954</v>
      </c>
      <c r="C2277" s="4" t="s">
        <v>3043</v>
      </c>
      <c r="D2277" s="61">
        <v>2411000</v>
      </c>
      <c r="E2277" s="4" t="s">
        <v>3050</v>
      </c>
      <c r="F2277" s="5" t="s">
        <v>3051</v>
      </c>
      <c r="G2277" s="54" t="s">
        <v>45</v>
      </c>
      <c r="H2277" s="54" t="s">
        <v>72</v>
      </c>
      <c r="I2277" s="54">
        <v>0.5</v>
      </c>
      <c r="J2277" s="6">
        <v>80439000000</v>
      </c>
      <c r="K2277" s="6" t="s">
        <v>34</v>
      </c>
      <c r="L2277" s="59">
        <v>58.884999999999998</v>
      </c>
      <c r="M2277" s="231"/>
      <c r="N2277" s="232"/>
      <c r="O2277" s="46" t="s">
        <v>73</v>
      </c>
      <c r="P2277" s="234"/>
      <c r="Q2277" s="234"/>
    </row>
    <row r="2278" spans="1:17" ht="38.25" x14ac:dyDescent="0.2">
      <c r="A2278" s="54">
        <v>2264</v>
      </c>
      <c r="B2278" s="54" t="s">
        <v>1954</v>
      </c>
      <c r="C2278" s="4" t="s">
        <v>912</v>
      </c>
      <c r="D2278" s="61">
        <v>2411340</v>
      </c>
      <c r="E2278" s="4" t="s">
        <v>3052</v>
      </c>
      <c r="F2278" s="5" t="s">
        <v>3053</v>
      </c>
      <c r="G2278" s="54" t="s">
        <v>45</v>
      </c>
      <c r="H2278" s="54" t="s">
        <v>72</v>
      </c>
      <c r="I2278" s="54">
        <v>1.8</v>
      </c>
      <c r="J2278" s="6">
        <v>80439000000</v>
      </c>
      <c r="K2278" s="6" t="s">
        <v>34</v>
      </c>
      <c r="L2278" s="59">
        <v>463.05</v>
      </c>
      <c r="M2278" s="231"/>
      <c r="N2278" s="232"/>
      <c r="O2278" s="46" t="s">
        <v>73</v>
      </c>
      <c r="P2278" s="234"/>
      <c r="Q2278" s="234"/>
    </row>
    <row r="2279" spans="1:17" ht="38.25" x14ac:dyDescent="0.2">
      <c r="A2279" s="54">
        <v>2265</v>
      </c>
      <c r="B2279" s="54" t="s">
        <v>1954</v>
      </c>
      <c r="C2279" s="4" t="s">
        <v>912</v>
      </c>
      <c r="D2279" s="61">
        <v>2411420</v>
      </c>
      <c r="E2279" s="4" t="s">
        <v>3054</v>
      </c>
      <c r="F2279" s="5" t="s">
        <v>3055</v>
      </c>
      <c r="G2279" s="54" t="s">
        <v>45</v>
      </c>
      <c r="H2279" s="54" t="s">
        <v>72</v>
      </c>
      <c r="I2279" s="54">
        <v>1</v>
      </c>
      <c r="J2279" s="6">
        <v>80439000000</v>
      </c>
      <c r="K2279" s="6" t="s">
        <v>34</v>
      </c>
      <c r="L2279" s="59">
        <v>243.43</v>
      </c>
      <c r="M2279" s="231"/>
      <c r="N2279" s="232"/>
      <c r="O2279" s="46" t="s">
        <v>73</v>
      </c>
      <c r="P2279" s="234"/>
      <c r="Q2279" s="234"/>
    </row>
    <row r="2280" spans="1:17" ht="38.25" x14ac:dyDescent="0.2">
      <c r="A2280" s="54">
        <v>2266</v>
      </c>
      <c r="B2280" s="54" t="s">
        <v>1954</v>
      </c>
      <c r="C2280" s="4" t="s">
        <v>3056</v>
      </c>
      <c r="D2280" s="61">
        <v>2721270</v>
      </c>
      <c r="E2280" s="4" t="s">
        <v>3057</v>
      </c>
      <c r="F2280" s="5" t="s">
        <v>3058</v>
      </c>
      <c r="G2280" s="54" t="s">
        <v>45</v>
      </c>
      <c r="H2280" s="54" t="s">
        <v>72</v>
      </c>
      <c r="I2280" s="54">
        <v>0.1</v>
      </c>
      <c r="J2280" s="6">
        <v>80439000000</v>
      </c>
      <c r="K2280" s="6" t="s">
        <v>34</v>
      </c>
      <c r="L2280" s="59">
        <v>122.06400000000002</v>
      </c>
      <c r="M2280" s="231"/>
      <c r="N2280" s="232"/>
      <c r="O2280" s="46" t="s">
        <v>73</v>
      </c>
      <c r="P2280" s="234"/>
      <c r="Q2280" s="234"/>
    </row>
    <row r="2281" spans="1:17" ht="38.25" x14ac:dyDescent="0.2">
      <c r="A2281" s="54">
        <v>2267</v>
      </c>
      <c r="B2281" s="54" t="s">
        <v>1954</v>
      </c>
      <c r="C2281" s="4" t="s">
        <v>3043</v>
      </c>
      <c r="D2281" s="61">
        <v>2429535</v>
      </c>
      <c r="E2281" s="4" t="s">
        <v>3059</v>
      </c>
      <c r="F2281" s="5" t="s">
        <v>3060</v>
      </c>
      <c r="G2281" s="54" t="s">
        <v>45</v>
      </c>
      <c r="H2281" s="54" t="s">
        <v>72</v>
      </c>
      <c r="I2281" s="54">
        <v>0.5</v>
      </c>
      <c r="J2281" s="6">
        <v>80439000000</v>
      </c>
      <c r="K2281" s="6" t="s">
        <v>34</v>
      </c>
      <c r="L2281" s="59">
        <v>454.315</v>
      </c>
      <c r="M2281" s="231"/>
      <c r="N2281" s="232"/>
      <c r="O2281" s="46" t="s">
        <v>73</v>
      </c>
      <c r="P2281" s="234"/>
      <c r="Q2281" s="234"/>
    </row>
    <row r="2282" spans="1:17" ht="38.25" x14ac:dyDescent="0.2">
      <c r="A2282" s="54">
        <v>2268</v>
      </c>
      <c r="B2282" s="54" t="s">
        <v>1954</v>
      </c>
      <c r="C2282" s="4" t="s">
        <v>3043</v>
      </c>
      <c r="D2282" s="61">
        <v>2429535</v>
      </c>
      <c r="E2282" s="4" t="s">
        <v>3061</v>
      </c>
      <c r="F2282" s="5" t="s">
        <v>3062</v>
      </c>
      <c r="G2282" s="54" t="s">
        <v>45</v>
      </c>
      <c r="H2282" s="54" t="s">
        <v>72</v>
      </c>
      <c r="I2282" s="54">
        <v>0.2</v>
      </c>
      <c r="J2282" s="6">
        <v>80439000000</v>
      </c>
      <c r="K2282" s="6" t="s">
        <v>34</v>
      </c>
      <c r="L2282" s="59">
        <v>71.332000000000008</v>
      </c>
      <c r="M2282" s="231"/>
      <c r="N2282" s="232"/>
      <c r="O2282" s="46" t="s">
        <v>73</v>
      </c>
      <c r="P2282" s="234"/>
      <c r="Q2282" s="234"/>
    </row>
    <row r="2283" spans="1:17" ht="38.25" x14ac:dyDescent="0.2">
      <c r="A2283" s="54">
        <v>2269</v>
      </c>
      <c r="B2283" s="54" t="s">
        <v>1954</v>
      </c>
      <c r="C2283" s="4" t="s">
        <v>3043</v>
      </c>
      <c r="D2283" s="61">
        <v>2411000</v>
      </c>
      <c r="E2283" s="4" t="s">
        <v>3063</v>
      </c>
      <c r="F2283" s="5"/>
      <c r="G2283" s="54" t="s">
        <v>46</v>
      </c>
      <c r="H2283" s="54" t="s">
        <v>47</v>
      </c>
      <c r="I2283" s="54">
        <v>2</v>
      </c>
      <c r="J2283" s="6">
        <v>80439000000</v>
      </c>
      <c r="K2283" s="6" t="s">
        <v>34</v>
      </c>
      <c r="L2283" s="59">
        <v>7497.32</v>
      </c>
      <c r="M2283" s="231"/>
      <c r="N2283" s="232"/>
      <c r="O2283" s="46" t="s">
        <v>73</v>
      </c>
      <c r="P2283" s="234"/>
      <c r="Q2283" s="234"/>
    </row>
    <row r="2284" spans="1:17" ht="38.25" x14ac:dyDescent="0.2">
      <c r="A2284" s="54">
        <v>2270</v>
      </c>
      <c r="B2284" s="54" t="s">
        <v>1954</v>
      </c>
      <c r="C2284" s="4" t="s">
        <v>3043</v>
      </c>
      <c r="D2284" s="61">
        <v>2411000</v>
      </c>
      <c r="E2284" s="4" t="s">
        <v>3064</v>
      </c>
      <c r="F2284" s="5" t="s">
        <v>3065</v>
      </c>
      <c r="G2284" s="54" t="s">
        <v>45</v>
      </c>
      <c r="H2284" s="54" t="s">
        <v>72</v>
      </c>
      <c r="I2284" s="54">
        <v>4</v>
      </c>
      <c r="J2284" s="6">
        <v>80439000000</v>
      </c>
      <c r="K2284" s="6" t="s">
        <v>34</v>
      </c>
      <c r="L2284" s="59">
        <v>21161.96</v>
      </c>
      <c r="M2284" s="231"/>
      <c r="N2284" s="232"/>
      <c r="O2284" s="46" t="s">
        <v>73</v>
      </c>
      <c r="P2284" s="234"/>
      <c r="Q2284" s="234"/>
    </row>
    <row r="2285" spans="1:17" ht="38.25" x14ac:dyDescent="0.2">
      <c r="A2285" s="54">
        <v>2271</v>
      </c>
      <c r="B2285" s="54" t="s">
        <v>1954</v>
      </c>
      <c r="C2285" s="4" t="s">
        <v>3043</v>
      </c>
      <c r="D2285" s="61">
        <v>2411000</v>
      </c>
      <c r="E2285" s="4" t="s">
        <v>3066</v>
      </c>
      <c r="F2285" s="5" t="s">
        <v>3067</v>
      </c>
      <c r="G2285" s="54" t="s">
        <v>45</v>
      </c>
      <c r="H2285" s="54" t="s">
        <v>72</v>
      </c>
      <c r="I2285" s="54">
        <v>3</v>
      </c>
      <c r="J2285" s="6">
        <v>80439000000</v>
      </c>
      <c r="K2285" s="6" t="s">
        <v>34</v>
      </c>
      <c r="L2285" s="59">
        <v>3772.0499999999997</v>
      </c>
      <c r="M2285" s="231"/>
      <c r="N2285" s="232"/>
      <c r="O2285" s="46" t="s">
        <v>73</v>
      </c>
      <c r="P2285" s="234"/>
      <c r="Q2285" s="234"/>
    </row>
    <row r="2286" spans="1:17" ht="38.25" x14ac:dyDescent="0.2">
      <c r="A2286" s="54">
        <v>2272</v>
      </c>
      <c r="B2286" s="54" t="s">
        <v>1954</v>
      </c>
      <c r="C2286" s="4" t="s">
        <v>3043</v>
      </c>
      <c r="D2286" s="61">
        <v>2411000</v>
      </c>
      <c r="E2286" s="4" t="s">
        <v>3068</v>
      </c>
      <c r="F2286" s="5" t="s">
        <v>3069</v>
      </c>
      <c r="G2286" s="54" t="s">
        <v>45</v>
      </c>
      <c r="H2286" s="54" t="s">
        <v>72</v>
      </c>
      <c r="I2286" s="54">
        <v>0.5</v>
      </c>
      <c r="J2286" s="6">
        <v>80439000000</v>
      </c>
      <c r="K2286" s="6" t="s">
        <v>34</v>
      </c>
      <c r="L2286" s="59">
        <v>66.015000000000001</v>
      </c>
      <c r="M2286" s="231"/>
      <c r="N2286" s="232"/>
      <c r="O2286" s="46" t="s">
        <v>73</v>
      </c>
      <c r="P2286" s="234"/>
      <c r="Q2286" s="234"/>
    </row>
    <row r="2287" spans="1:17" ht="38.25" x14ac:dyDescent="0.2">
      <c r="A2287" s="54">
        <v>2273</v>
      </c>
      <c r="B2287" s="54" t="s">
        <v>1954</v>
      </c>
      <c r="C2287" s="4" t="s">
        <v>3043</v>
      </c>
      <c r="D2287" s="61">
        <v>2411000</v>
      </c>
      <c r="E2287" s="4" t="s">
        <v>3070</v>
      </c>
      <c r="F2287" s="5" t="s">
        <v>3071</v>
      </c>
      <c r="G2287" s="54" t="s">
        <v>45</v>
      </c>
      <c r="H2287" s="54" t="s">
        <v>72</v>
      </c>
      <c r="I2287" s="54">
        <v>0.05</v>
      </c>
      <c r="J2287" s="6">
        <v>80439000000</v>
      </c>
      <c r="K2287" s="6" t="s">
        <v>34</v>
      </c>
      <c r="L2287" s="59">
        <v>73.408000000000001</v>
      </c>
      <c r="M2287" s="231"/>
      <c r="N2287" s="232"/>
      <c r="O2287" s="46" t="s">
        <v>73</v>
      </c>
      <c r="P2287" s="234"/>
      <c r="Q2287" s="234"/>
    </row>
    <row r="2288" spans="1:17" ht="38.25" x14ac:dyDescent="0.2">
      <c r="A2288" s="54">
        <v>2274</v>
      </c>
      <c r="B2288" s="54" t="s">
        <v>1954</v>
      </c>
      <c r="C2288" s="4" t="s">
        <v>3043</v>
      </c>
      <c r="D2288" s="61">
        <v>2411000</v>
      </c>
      <c r="E2288" s="4" t="s">
        <v>3072</v>
      </c>
      <c r="F2288" s="5" t="s">
        <v>3073</v>
      </c>
      <c r="G2288" s="54" t="s">
        <v>45</v>
      </c>
      <c r="H2288" s="54" t="s">
        <v>72</v>
      </c>
      <c r="I2288" s="54">
        <v>15</v>
      </c>
      <c r="J2288" s="6">
        <v>80439000000</v>
      </c>
      <c r="K2288" s="6" t="s">
        <v>34</v>
      </c>
      <c r="L2288" s="59">
        <v>3683.25</v>
      </c>
      <c r="M2288" s="231"/>
      <c r="N2288" s="232"/>
      <c r="O2288" s="46" t="s">
        <v>73</v>
      </c>
      <c r="P2288" s="234"/>
      <c r="Q2288" s="234"/>
    </row>
    <row r="2289" spans="1:17" ht="38.25" x14ac:dyDescent="0.2">
      <c r="A2289" s="54">
        <v>2275</v>
      </c>
      <c r="B2289" s="54" t="s">
        <v>1954</v>
      </c>
      <c r="C2289" s="4" t="s">
        <v>3043</v>
      </c>
      <c r="D2289" s="61">
        <v>2411000</v>
      </c>
      <c r="E2289" s="4" t="s">
        <v>3074</v>
      </c>
      <c r="F2289" s="5">
        <v>17551</v>
      </c>
      <c r="G2289" s="54" t="s">
        <v>45</v>
      </c>
      <c r="H2289" s="54" t="s">
        <v>72</v>
      </c>
      <c r="I2289" s="54">
        <v>0.05</v>
      </c>
      <c r="J2289" s="6">
        <v>80439000000</v>
      </c>
      <c r="K2289" s="6" t="s">
        <v>34</v>
      </c>
      <c r="L2289" s="59">
        <v>501.9085</v>
      </c>
      <c r="M2289" s="231"/>
      <c r="N2289" s="232"/>
      <c r="O2289" s="46" t="s">
        <v>73</v>
      </c>
      <c r="P2289" s="234"/>
      <c r="Q2289" s="234"/>
    </row>
    <row r="2290" spans="1:17" ht="38.25" x14ac:dyDescent="0.2">
      <c r="A2290" s="54">
        <v>2276</v>
      </c>
      <c r="B2290" s="54" t="s">
        <v>1954</v>
      </c>
      <c r="C2290" s="4" t="s">
        <v>3043</v>
      </c>
      <c r="D2290" s="61">
        <v>2411000</v>
      </c>
      <c r="E2290" s="4" t="s">
        <v>3075</v>
      </c>
      <c r="F2290" s="5" t="s">
        <v>3076</v>
      </c>
      <c r="G2290" s="54">
        <v>112</v>
      </c>
      <c r="H2290" s="54" t="s">
        <v>324</v>
      </c>
      <c r="I2290" s="54">
        <v>0.5</v>
      </c>
      <c r="J2290" s="6">
        <v>80439000000</v>
      </c>
      <c r="K2290" s="6" t="s">
        <v>34</v>
      </c>
      <c r="L2290" s="59">
        <v>221.32499999999999</v>
      </c>
      <c r="M2290" s="231"/>
      <c r="N2290" s="232"/>
      <c r="O2290" s="46" t="s">
        <v>73</v>
      </c>
      <c r="P2290" s="234"/>
      <c r="Q2290" s="234"/>
    </row>
    <row r="2291" spans="1:17" ht="38.25" x14ac:dyDescent="0.2">
      <c r="A2291" s="54">
        <v>2277</v>
      </c>
      <c r="B2291" s="54" t="s">
        <v>1954</v>
      </c>
      <c r="C2291" s="4" t="s">
        <v>3043</v>
      </c>
      <c r="D2291" s="61">
        <v>2411000</v>
      </c>
      <c r="E2291" s="4" t="s">
        <v>3077</v>
      </c>
      <c r="F2291" s="5" t="s">
        <v>3078</v>
      </c>
      <c r="G2291" s="54" t="s">
        <v>45</v>
      </c>
      <c r="H2291" s="54" t="s">
        <v>72</v>
      </c>
      <c r="I2291" s="54">
        <v>1</v>
      </c>
      <c r="J2291" s="6">
        <v>80439000000</v>
      </c>
      <c r="K2291" s="6" t="s">
        <v>34</v>
      </c>
      <c r="L2291" s="59">
        <v>265.44</v>
      </c>
      <c r="M2291" s="231"/>
      <c r="N2291" s="232"/>
      <c r="O2291" s="46" t="s">
        <v>73</v>
      </c>
      <c r="P2291" s="234"/>
      <c r="Q2291" s="234"/>
    </row>
    <row r="2292" spans="1:17" ht="38.25" x14ac:dyDescent="0.2">
      <c r="A2292" s="54">
        <v>2278</v>
      </c>
      <c r="B2292" s="54" t="s">
        <v>1954</v>
      </c>
      <c r="C2292" s="4" t="s">
        <v>3043</v>
      </c>
      <c r="D2292" s="61">
        <v>2411000</v>
      </c>
      <c r="E2292" s="4" t="s">
        <v>3079</v>
      </c>
      <c r="F2292" s="5" t="s">
        <v>3080</v>
      </c>
      <c r="G2292" s="54" t="s">
        <v>45</v>
      </c>
      <c r="H2292" s="54" t="s">
        <v>72</v>
      </c>
      <c r="I2292" s="54">
        <v>0.5</v>
      </c>
      <c r="J2292" s="6">
        <v>80439000000</v>
      </c>
      <c r="K2292" s="6" t="s">
        <v>34</v>
      </c>
      <c r="L2292" s="59">
        <v>170.84</v>
      </c>
      <c r="M2292" s="231"/>
      <c r="N2292" s="232"/>
      <c r="O2292" s="46" t="s">
        <v>73</v>
      </c>
      <c r="P2292" s="234"/>
      <c r="Q2292" s="234"/>
    </row>
    <row r="2293" spans="1:17" ht="38.25" x14ac:dyDescent="0.2">
      <c r="A2293" s="54">
        <v>2279</v>
      </c>
      <c r="B2293" s="54" t="s">
        <v>1954</v>
      </c>
      <c r="C2293" s="4" t="s">
        <v>3043</v>
      </c>
      <c r="D2293" s="61">
        <v>2411000</v>
      </c>
      <c r="E2293" s="4" t="s">
        <v>3081</v>
      </c>
      <c r="F2293" s="5" t="s">
        <v>3082</v>
      </c>
      <c r="G2293" s="54" t="s">
        <v>45</v>
      </c>
      <c r="H2293" s="54" t="s">
        <v>72</v>
      </c>
      <c r="I2293" s="54">
        <v>1</v>
      </c>
      <c r="J2293" s="6">
        <v>80439000000</v>
      </c>
      <c r="K2293" s="6" t="s">
        <v>34</v>
      </c>
      <c r="L2293" s="59">
        <v>110.46</v>
      </c>
      <c r="M2293" s="231"/>
      <c r="N2293" s="232"/>
      <c r="O2293" s="46" t="s">
        <v>73</v>
      </c>
      <c r="P2293" s="234"/>
      <c r="Q2293" s="234"/>
    </row>
    <row r="2294" spans="1:17" ht="38.25" x14ac:dyDescent="0.2">
      <c r="A2294" s="54">
        <v>2280</v>
      </c>
      <c r="B2294" s="54" t="s">
        <v>1954</v>
      </c>
      <c r="C2294" s="4" t="s">
        <v>3043</v>
      </c>
      <c r="D2294" s="61">
        <v>2411000</v>
      </c>
      <c r="E2294" s="4" t="s">
        <v>3083</v>
      </c>
      <c r="F2294" s="5" t="s">
        <v>3084</v>
      </c>
      <c r="G2294" s="54" t="s">
        <v>45</v>
      </c>
      <c r="H2294" s="54" t="s">
        <v>72</v>
      </c>
      <c r="I2294" s="54">
        <v>1</v>
      </c>
      <c r="J2294" s="6">
        <v>80439000000</v>
      </c>
      <c r="K2294" s="6" t="s">
        <v>34</v>
      </c>
      <c r="L2294" s="59">
        <v>75.36</v>
      </c>
      <c r="M2294" s="231"/>
      <c r="N2294" s="232"/>
      <c r="O2294" s="46" t="s">
        <v>73</v>
      </c>
      <c r="P2294" s="234"/>
      <c r="Q2294" s="234"/>
    </row>
    <row r="2295" spans="1:17" ht="38.25" x14ac:dyDescent="0.2">
      <c r="A2295" s="54">
        <v>2281</v>
      </c>
      <c r="B2295" s="54" t="s">
        <v>1954</v>
      </c>
      <c r="C2295" s="4" t="s">
        <v>3043</v>
      </c>
      <c r="D2295" s="61">
        <v>2411000</v>
      </c>
      <c r="E2295" s="4" t="s">
        <v>3085</v>
      </c>
      <c r="F2295" s="5" t="s">
        <v>3086</v>
      </c>
      <c r="G2295" s="54" t="s">
        <v>45</v>
      </c>
      <c r="H2295" s="54" t="s">
        <v>72</v>
      </c>
      <c r="I2295" s="54">
        <v>0.01</v>
      </c>
      <c r="J2295" s="6">
        <v>80439000000</v>
      </c>
      <c r="K2295" s="6" t="s">
        <v>34</v>
      </c>
      <c r="L2295" s="59">
        <v>129.267</v>
      </c>
      <c r="M2295" s="231"/>
      <c r="N2295" s="232"/>
      <c r="O2295" s="46" t="s">
        <v>73</v>
      </c>
      <c r="P2295" s="234"/>
      <c r="Q2295" s="234"/>
    </row>
    <row r="2296" spans="1:17" ht="38.25" x14ac:dyDescent="0.2">
      <c r="A2296" s="54">
        <v>2282</v>
      </c>
      <c r="B2296" s="54" t="s">
        <v>1954</v>
      </c>
      <c r="C2296" s="4" t="s">
        <v>3043</v>
      </c>
      <c r="D2296" s="61">
        <v>2411000</v>
      </c>
      <c r="E2296" s="4" t="s">
        <v>3087</v>
      </c>
      <c r="F2296" s="5" t="s">
        <v>3088</v>
      </c>
      <c r="G2296" s="54" t="s">
        <v>45</v>
      </c>
      <c r="H2296" s="54" t="s">
        <v>72</v>
      </c>
      <c r="I2296" s="54">
        <v>0.01</v>
      </c>
      <c r="J2296" s="6">
        <v>80439000000</v>
      </c>
      <c r="K2296" s="6" t="s">
        <v>34</v>
      </c>
      <c r="L2296" s="59">
        <v>131.2885</v>
      </c>
      <c r="M2296" s="231"/>
      <c r="N2296" s="232"/>
      <c r="O2296" s="46" t="s">
        <v>73</v>
      </c>
      <c r="P2296" s="234"/>
      <c r="Q2296" s="234"/>
    </row>
    <row r="2297" spans="1:17" ht="38.25" x14ac:dyDescent="0.2">
      <c r="A2297" s="54">
        <v>2283</v>
      </c>
      <c r="B2297" s="54" t="s">
        <v>1954</v>
      </c>
      <c r="C2297" s="4" t="s">
        <v>3043</v>
      </c>
      <c r="D2297" s="61">
        <v>2411000</v>
      </c>
      <c r="E2297" s="4" t="s">
        <v>3089</v>
      </c>
      <c r="F2297" s="5" t="s">
        <v>3090</v>
      </c>
      <c r="G2297" s="54" t="s">
        <v>45</v>
      </c>
      <c r="H2297" s="54" t="s">
        <v>72</v>
      </c>
      <c r="I2297" s="54">
        <v>0.5</v>
      </c>
      <c r="J2297" s="6">
        <v>80439000000</v>
      </c>
      <c r="K2297" s="6" t="s">
        <v>34</v>
      </c>
      <c r="L2297" s="59">
        <v>96.94</v>
      </c>
      <c r="M2297" s="231"/>
      <c r="N2297" s="232"/>
      <c r="O2297" s="46" t="s">
        <v>73</v>
      </c>
      <c r="P2297" s="234"/>
      <c r="Q2297" s="234"/>
    </row>
    <row r="2298" spans="1:17" ht="38.25" x14ac:dyDescent="0.2">
      <c r="A2298" s="54">
        <v>2284</v>
      </c>
      <c r="B2298" s="54" t="s">
        <v>1954</v>
      </c>
      <c r="C2298" s="4" t="s">
        <v>3043</v>
      </c>
      <c r="D2298" s="61">
        <v>2411000</v>
      </c>
      <c r="E2298" s="4" t="s">
        <v>3091</v>
      </c>
      <c r="F2298" s="5" t="s">
        <v>3092</v>
      </c>
      <c r="G2298" s="54" t="s">
        <v>45</v>
      </c>
      <c r="H2298" s="54" t="s">
        <v>72</v>
      </c>
      <c r="I2298" s="54">
        <v>0.05</v>
      </c>
      <c r="J2298" s="6">
        <v>80439000000</v>
      </c>
      <c r="K2298" s="6" t="s">
        <v>34</v>
      </c>
      <c r="L2298" s="59">
        <v>7573.9990000000007</v>
      </c>
      <c r="M2298" s="231"/>
      <c r="N2298" s="232"/>
      <c r="O2298" s="46" t="s">
        <v>73</v>
      </c>
      <c r="P2298" s="234"/>
      <c r="Q2298" s="234"/>
    </row>
    <row r="2299" spans="1:17" ht="38.25" x14ac:dyDescent="0.2">
      <c r="A2299" s="54">
        <v>2285</v>
      </c>
      <c r="B2299" s="54" t="s">
        <v>1954</v>
      </c>
      <c r="C2299" s="4" t="s">
        <v>3043</v>
      </c>
      <c r="D2299" s="61">
        <v>2411000</v>
      </c>
      <c r="E2299" s="4" t="s">
        <v>3093</v>
      </c>
      <c r="F2299" s="5" t="s">
        <v>3094</v>
      </c>
      <c r="G2299" s="54" t="s">
        <v>45</v>
      </c>
      <c r="H2299" s="54" t="s">
        <v>72</v>
      </c>
      <c r="I2299" s="54">
        <v>0.02</v>
      </c>
      <c r="J2299" s="6">
        <v>80439000000</v>
      </c>
      <c r="K2299" s="6" t="s">
        <v>34</v>
      </c>
      <c r="L2299" s="59">
        <v>918.79480000000001</v>
      </c>
      <c r="M2299" s="231"/>
      <c r="N2299" s="232"/>
      <c r="O2299" s="46" t="s">
        <v>73</v>
      </c>
      <c r="P2299" s="234"/>
      <c r="Q2299" s="234"/>
    </row>
    <row r="2300" spans="1:17" ht="38.25" x14ac:dyDescent="0.2">
      <c r="A2300" s="54">
        <v>2286</v>
      </c>
      <c r="B2300" s="54" t="s">
        <v>1954</v>
      </c>
      <c r="C2300" s="4" t="s">
        <v>3043</v>
      </c>
      <c r="D2300" s="61">
        <v>2411000</v>
      </c>
      <c r="E2300" s="4" t="s">
        <v>3095</v>
      </c>
      <c r="F2300" s="5" t="s">
        <v>3096</v>
      </c>
      <c r="G2300" s="54" t="s">
        <v>45</v>
      </c>
      <c r="H2300" s="54" t="s">
        <v>72</v>
      </c>
      <c r="I2300" s="54">
        <v>0.01</v>
      </c>
      <c r="J2300" s="6">
        <v>80439000000</v>
      </c>
      <c r="K2300" s="6" t="s">
        <v>34</v>
      </c>
      <c r="L2300" s="59">
        <v>41.169399999999996</v>
      </c>
      <c r="M2300" s="231"/>
      <c r="N2300" s="232"/>
      <c r="O2300" s="46" t="s">
        <v>73</v>
      </c>
      <c r="P2300" s="234"/>
      <c r="Q2300" s="234"/>
    </row>
    <row r="2301" spans="1:17" ht="38.25" x14ac:dyDescent="0.2">
      <c r="A2301" s="54">
        <v>2287</v>
      </c>
      <c r="B2301" s="54" t="s">
        <v>1954</v>
      </c>
      <c r="C2301" s="4" t="s">
        <v>3043</v>
      </c>
      <c r="D2301" s="61">
        <v>2411000</v>
      </c>
      <c r="E2301" s="4" t="s">
        <v>3097</v>
      </c>
      <c r="F2301" s="5" t="s">
        <v>3098</v>
      </c>
      <c r="G2301" s="54" t="s">
        <v>45</v>
      </c>
      <c r="H2301" s="54" t="s">
        <v>72</v>
      </c>
      <c r="I2301" s="54">
        <v>0.02</v>
      </c>
      <c r="J2301" s="6">
        <v>80439000000</v>
      </c>
      <c r="K2301" s="6" t="s">
        <v>34</v>
      </c>
      <c r="L2301" s="59">
        <v>99.965599999999995</v>
      </c>
      <c r="M2301" s="231"/>
      <c r="N2301" s="232"/>
      <c r="O2301" s="46" t="s">
        <v>73</v>
      </c>
      <c r="P2301" s="234"/>
      <c r="Q2301" s="234"/>
    </row>
    <row r="2302" spans="1:17" ht="38.25" x14ac:dyDescent="0.2">
      <c r="A2302" s="54">
        <v>2288</v>
      </c>
      <c r="B2302" s="54" t="s">
        <v>1954</v>
      </c>
      <c r="C2302" s="4" t="s">
        <v>3043</v>
      </c>
      <c r="D2302" s="61">
        <v>2411000</v>
      </c>
      <c r="E2302" s="4" t="s">
        <v>3099</v>
      </c>
      <c r="F2302" s="5" t="s">
        <v>3100</v>
      </c>
      <c r="G2302" s="54" t="s">
        <v>45</v>
      </c>
      <c r="H2302" s="54" t="s">
        <v>72</v>
      </c>
      <c r="I2302" s="54">
        <v>0.05</v>
      </c>
      <c r="J2302" s="6">
        <v>80439000000</v>
      </c>
      <c r="K2302" s="6" t="s">
        <v>34</v>
      </c>
      <c r="L2302" s="59">
        <v>174.435</v>
      </c>
      <c r="M2302" s="231"/>
      <c r="N2302" s="232"/>
      <c r="O2302" s="46" t="s">
        <v>73</v>
      </c>
      <c r="P2302" s="234"/>
      <c r="Q2302" s="234"/>
    </row>
    <row r="2303" spans="1:17" ht="38.25" x14ac:dyDescent="0.2">
      <c r="A2303" s="54">
        <v>2289</v>
      </c>
      <c r="B2303" s="54" t="s">
        <v>1954</v>
      </c>
      <c r="C2303" s="4" t="s">
        <v>3043</v>
      </c>
      <c r="D2303" s="61">
        <v>2411000</v>
      </c>
      <c r="E2303" s="4" t="s">
        <v>3101</v>
      </c>
      <c r="F2303" s="5" t="s">
        <v>3102</v>
      </c>
      <c r="G2303" s="54" t="s">
        <v>45</v>
      </c>
      <c r="H2303" s="54" t="s">
        <v>72</v>
      </c>
      <c r="I2303" s="54">
        <v>0.01</v>
      </c>
      <c r="J2303" s="6">
        <v>80439000000</v>
      </c>
      <c r="K2303" s="6" t="s">
        <v>34</v>
      </c>
      <c r="L2303" s="59">
        <v>69.054900000000004</v>
      </c>
      <c r="M2303" s="231"/>
      <c r="N2303" s="232"/>
      <c r="O2303" s="46" t="s">
        <v>73</v>
      </c>
      <c r="P2303" s="234"/>
      <c r="Q2303" s="234"/>
    </row>
    <row r="2304" spans="1:17" ht="38.25" x14ac:dyDescent="0.2">
      <c r="A2304" s="54">
        <v>2290</v>
      </c>
      <c r="B2304" s="54" t="s">
        <v>1954</v>
      </c>
      <c r="C2304" s="4" t="s">
        <v>3043</v>
      </c>
      <c r="D2304" s="61">
        <v>2411000</v>
      </c>
      <c r="E2304" s="4" t="s">
        <v>3103</v>
      </c>
      <c r="F2304" s="5" t="s">
        <v>3104</v>
      </c>
      <c r="G2304" s="54" t="s">
        <v>45</v>
      </c>
      <c r="H2304" s="54" t="s">
        <v>72</v>
      </c>
      <c r="I2304" s="54">
        <v>0.01</v>
      </c>
      <c r="J2304" s="6">
        <v>80439000000</v>
      </c>
      <c r="K2304" s="6" t="s">
        <v>34</v>
      </c>
      <c r="L2304" s="59">
        <v>66.735100000000003</v>
      </c>
      <c r="M2304" s="231"/>
      <c r="N2304" s="232"/>
      <c r="O2304" s="46" t="s">
        <v>73</v>
      </c>
      <c r="P2304" s="234"/>
      <c r="Q2304" s="234"/>
    </row>
    <row r="2305" spans="1:17" ht="38.25" x14ac:dyDescent="0.2">
      <c r="A2305" s="54">
        <v>2291</v>
      </c>
      <c r="B2305" s="54" t="s">
        <v>1954</v>
      </c>
      <c r="C2305" s="4" t="s">
        <v>3043</v>
      </c>
      <c r="D2305" s="61">
        <v>2411000</v>
      </c>
      <c r="E2305" s="4" t="s">
        <v>3105</v>
      </c>
      <c r="F2305" s="5" t="s">
        <v>3106</v>
      </c>
      <c r="G2305" s="54" t="s">
        <v>45</v>
      </c>
      <c r="H2305" s="54" t="s">
        <v>72</v>
      </c>
      <c r="I2305" s="54">
        <v>0.01</v>
      </c>
      <c r="J2305" s="6">
        <v>80439000000</v>
      </c>
      <c r="K2305" s="6" t="s">
        <v>34</v>
      </c>
      <c r="L2305" s="59">
        <v>62.219799999999999</v>
      </c>
      <c r="M2305" s="231"/>
      <c r="N2305" s="232"/>
      <c r="O2305" s="46" t="s">
        <v>73</v>
      </c>
      <c r="P2305" s="234"/>
      <c r="Q2305" s="234"/>
    </row>
    <row r="2306" spans="1:17" ht="38.25" x14ac:dyDescent="0.2">
      <c r="A2306" s="54">
        <v>2292</v>
      </c>
      <c r="B2306" s="54" t="s">
        <v>1954</v>
      </c>
      <c r="C2306" s="4" t="s">
        <v>3043</v>
      </c>
      <c r="D2306" s="61">
        <v>2411000</v>
      </c>
      <c r="E2306" s="4" t="s">
        <v>3107</v>
      </c>
      <c r="F2306" s="5" t="s">
        <v>3108</v>
      </c>
      <c r="G2306" s="54" t="s">
        <v>45</v>
      </c>
      <c r="H2306" s="54" t="s">
        <v>72</v>
      </c>
      <c r="I2306" s="54">
        <v>0.01</v>
      </c>
      <c r="J2306" s="6">
        <v>80439000000</v>
      </c>
      <c r="K2306" s="6" t="s">
        <v>34</v>
      </c>
      <c r="L2306" s="59">
        <v>248.22470000000001</v>
      </c>
      <c r="M2306" s="231"/>
      <c r="N2306" s="232"/>
      <c r="O2306" s="46" t="s">
        <v>73</v>
      </c>
      <c r="P2306" s="234"/>
      <c r="Q2306" s="234"/>
    </row>
    <row r="2307" spans="1:17" ht="38.25" x14ac:dyDescent="0.2">
      <c r="A2307" s="54">
        <v>2293</v>
      </c>
      <c r="B2307" s="54" t="s">
        <v>1954</v>
      </c>
      <c r="C2307" s="4" t="s">
        <v>3043</v>
      </c>
      <c r="D2307" s="61">
        <v>2411000</v>
      </c>
      <c r="E2307" s="4" t="s">
        <v>3109</v>
      </c>
      <c r="F2307" s="5" t="s">
        <v>3110</v>
      </c>
      <c r="G2307" s="54" t="s">
        <v>45</v>
      </c>
      <c r="H2307" s="54" t="s">
        <v>72</v>
      </c>
      <c r="I2307" s="54">
        <v>0.01</v>
      </c>
      <c r="J2307" s="6">
        <v>80439000000</v>
      </c>
      <c r="K2307" s="6" t="s">
        <v>34</v>
      </c>
      <c r="L2307" s="59">
        <v>73.6755</v>
      </c>
      <c r="M2307" s="231"/>
      <c r="N2307" s="232"/>
      <c r="O2307" s="46" t="s">
        <v>73</v>
      </c>
      <c r="P2307" s="234"/>
      <c r="Q2307" s="234"/>
    </row>
    <row r="2308" spans="1:17" ht="38.25" x14ac:dyDescent="0.2">
      <c r="A2308" s="54">
        <v>2294</v>
      </c>
      <c r="B2308" s="54" t="s">
        <v>1954</v>
      </c>
      <c r="C2308" s="4" t="s">
        <v>3043</v>
      </c>
      <c r="D2308" s="61">
        <v>2411000</v>
      </c>
      <c r="E2308" s="4" t="s">
        <v>3111</v>
      </c>
      <c r="F2308" s="5" t="s">
        <v>3112</v>
      </c>
      <c r="G2308" s="54" t="s">
        <v>45</v>
      </c>
      <c r="H2308" s="54" t="s">
        <v>72</v>
      </c>
      <c r="I2308" s="54">
        <v>0.05</v>
      </c>
      <c r="J2308" s="6">
        <v>80439000000</v>
      </c>
      <c r="K2308" s="6" t="s">
        <v>34</v>
      </c>
      <c r="L2308" s="59">
        <v>90.62700000000001</v>
      </c>
      <c r="M2308" s="231"/>
      <c r="N2308" s="232"/>
      <c r="O2308" s="46" t="s">
        <v>73</v>
      </c>
      <c r="P2308" s="234"/>
      <c r="Q2308" s="234"/>
    </row>
    <row r="2309" spans="1:17" ht="38.25" x14ac:dyDescent="0.2">
      <c r="A2309" s="54">
        <v>2295</v>
      </c>
      <c r="B2309" s="54" t="s">
        <v>1954</v>
      </c>
      <c r="C2309" s="4" t="s">
        <v>3043</v>
      </c>
      <c r="D2309" s="61">
        <v>2411000</v>
      </c>
      <c r="E2309" s="4" t="s">
        <v>3113</v>
      </c>
      <c r="F2309" s="5" t="s">
        <v>3114</v>
      </c>
      <c r="G2309" s="54" t="s">
        <v>45</v>
      </c>
      <c r="H2309" s="54" t="s">
        <v>72</v>
      </c>
      <c r="I2309" s="54">
        <v>2</v>
      </c>
      <c r="J2309" s="6">
        <v>80439000000</v>
      </c>
      <c r="K2309" s="6" t="s">
        <v>34</v>
      </c>
      <c r="L2309" s="59">
        <v>942.72</v>
      </c>
      <c r="M2309" s="231"/>
      <c r="N2309" s="232"/>
      <c r="O2309" s="46" t="s">
        <v>73</v>
      </c>
      <c r="P2309" s="234"/>
      <c r="Q2309" s="234"/>
    </row>
    <row r="2310" spans="1:17" ht="38.25" x14ac:dyDescent="0.2">
      <c r="A2310" s="54">
        <v>2296</v>
      </c>
      <c r="B2310" s="54" t="s">
        <v>1954</v>
      </c>
      <c r="C2310" s="4" t="s">
        <v>3043</v>
      </c>
      <c r="D2310" s="61">
        <v>2411000</v>
      </c>
      <c r="E2310" s="4" t="s">
        <v>3115</v>
      </c>
      <c r="F2310" s="5" t="s">
        <v>3116</v>
      </c>
      <c r="G2310" s="54" t="s">
        <v>45</v>
      </c>
      <c r="H2310" s="54" t="s">
        <v>72</v>
      </c>
      <c r="I2310" s="54">
        <v>0.5</v>
      </c>
      <c r="J2310" s="6">
        <v>80439000000</v>
      </c>
      <c r="K2310" s="6" t="s">
        <v>34</v>
      </c>
      <c r="L2310" s="59">
        <v>281.65499999999997</v>
      </c>
      <c r="M2310" s="231"/>
      <c r="N2310" s="232"/>
      <c r="O2310" s="46" t="s">
        <v>73</v>
      </c>
      <c r="P2310" s="234"/>
      <c r="Q2310" s="234"/>
    </row>
    <row r="2311" spans="1:17" ht="38.25" x14ac:dyDescent="0.2">
      <c r="A2311" s="54">
        <v>2297</v>
      </c>
      <c r="B2311" s="54" t="s">
        <v>1954</v>
      </c>
      <c r="C2311" s="4" t="s">
        <v>3043</v>
      </c>
      <c r="D2311" s="61">
        <v>2411000</v>
      </c>
      <c r="E2311" s="4" t="s">
        <v>3117</v>
      </c>
      <c r="F2311" s="5" t="s">
        <v>3118</v>
      </c>
      <c r="G2311" s="54" t="s">
        <v>45</v>
      </c>
      <c r="H2311" s="54" t="s">
        <v>72</v>
      </c>
      <c r="I2311" s="54">
        <v>0.5</v>
      </c>
      <c r="J2311" s="6">
        <v>80439000000</v>
      </c>
      <c r="K2311" s="6" t="s">
        <v>34</v>
      </c>
      <c r="L2311" s="59">
        <v>374.09500000000003</v>
      </c>
      <c r="M2311" s="231"/>
      <c r="N2311" s="232"/>
      <c r="O2311" s="46" t="s">
        <v>73</v>
      </c>
      <c r="P2311" s="234"/>
      <c r="Q2311" s="234"/>
    </row>
    <row r="2312" spans="1:17" ht="38.25" x14ac:dyDescent="0.2">
      <c r="A2312" s="54">
        <v>2298</v>
      </c>
      <c r="B2312" s="54" t="s">
        <v>1954</v>
      </c>
      <c r="C2312" s="4" t="s">
        <v>3043</v>
      </c>
      <c r="D2312" s="61">
        <v>2411000</v>
      </c>
      <c r="E2312" s="4" t="s">
        <v>3119</v>
      </c>
      <c r="F2312" s="5" t="s">
        <v>3120</v>
      </c>
      <c r="G2312" s="54" t="s">
        <v>45</v>
      </c>
      <c r="H2312" s="54" t="s">
        <v>72</v>
      </c>
      <c r="I2312" s="54">
        <v>0.2</v>
      </c>
      <c r="J2312" s="6">
        <v>80439000000</v>
      </c>
      <c r="K2312" s="6" t="s">
        <v>34</v>
      </c>
      <c r="L2312" s="59">
        <v>75.992000000000004</v>
      </c>
      <c r="M2312" s="231"/>
      <c r="N2312" s="232"/>
      <c r="O2312" s="46" t="s">
        <v>73</v>
      </c>
      <c r="P2312" s="234"/>
      <c r="Q2312" s="234"/>
    </row>
    <row r="2313" spans="1:17" ht="38.25" x14ac:dyDescent="0.2">
      <c r="A2313" s="54">
        <v>2299</v>
      </c>
      <c r="B2313" s="54" t="s">
        <v>1954</v>
      </c>
      <c r="C2313" s="4" t="s">
        <v>3043</v>
      </c>
      <c r="D2313" s="61">
        <v>2411000</v>
      </c>
      <c r="E2313" s="4" t="s">
        <v>3121</v>
      </c>
      <c r="F2313" s="5" t="s">
        <v>3122</v>
      </c>
      <c r="G2313" s="54" t="s">
        <v>45</v>
      </c>
      <c r="H2313" s="54" t="s">
        <v>72</v>
      </c>
      <c r="I2313" s="54">
        <v>1</v>
      </c>
      <c r="J2313" s="6">
        <v>80439000000</v>
      </c>
      <c r="K2313" s="6" t="s">
        <v>34</v>
      </c>
      <c r="L2313" s="59">
        <v>5818.93</v>
      </c>
      <c r="M2313" s="231"/>
      <c r="N2313" s="232"/>
      <c r="O2313" s="46" t="s">
        <v>73</v>
      </c>
      <c r="P2313" s="234"/>
      <c r="Q2313" s="234"/>
    </row>
    <row r="2314" spans="1:17" ht="38.25" x14ac:dyDescent="0.2">
      <c r="A2314" s="54">
        <v>2300</v>
      </c>
      <c r="B2314" s="54" t="s">
        <v>1954</v>
      </c>
      <c r="C2314" s="4" t="s">
        <v>3043</v>
      </c>
      <c r="D2314" s="61">
        <v>2411000</v>
      </c>
      <c r="E2314" s="4" t="s">
        <v>3123</v>
      </c>
      <c r="F2314" s="5" t="s">
        <v>3124</v>
      </c>
      <c r="G2314" s="54" t="s">
        <v>45</v>
      </c>
      <c r="H2314" s="54" t="s">
        <v>72</v>
      </c>
      <c r="I2314" s="54">
        <v>10</v>
      </c>
      <c r="J2314" s="6">
        <v>80439000000</v>
      </c>
      <c r="K2314" s="6" t="s">
        <v>34</v>
      </c>
      <c r="L2314" s="59">
        <v>33676.300000000003</v>
      </c>
      <c r="M2314" s="231"/>
      <c r="N2314" s="232"/>
      <c r="O2314" s="46" t="s">
        <v>73</v>
      </c>
      <c r="P2314" s="234"/>
      <c r="Q2314" s="234"/>
    </row>
    <row r="2315" spans="1:17" ht="38.25" x14ac:dyDescent="0.2">
      <c r="A2315" s="54">
        <v>2301</v>
      </c>
      <c r="B2315" s="54" t="s">
        <v>1954</v>
      </c>
      <c r="C2315" s="4" t="s">
        <v>3043</v>
      </c>
      <c r="D2315" s="61">
        <v>2411000</v>
      </c>
      <c r="E2315" s="4" t="s">
        <v>3125</v>
      </c>
      <c r="F2315" s="5" t="s">
        <v>3126</v>
      </c>
      <c r="G2315" s="54" t="s">
        <v>45</v>
      </c>
      <c r="H2315" s="54" t="s">
        <v>72</v>
      </c>
      <c r="I2315" s="54">
        <v>0.5</v>
      </c>
      <c r="J2315" s="6">
        <v>80439000000</v>
      </c>
      <c r="K2315" s="6" t="s">
        <v>34</v>
      </c>
      <c r="L2315" s="59">
        <v>1282.395</v>
      </c>
      <c r="M2315" s="231"/>
      <c r="N2315" s="232"/>
      <c r="O2315" s="46" t="s">
        <v>73</v>
      </c>
      <c r="P2315" s="234"/>
      <c r="Q2315" s="234"/>
    </row>
    <row r="2316" spans="1:17" ht="38.25" x14ac:dyDescent="0.2">
      <c r="A2316" s="54">
        <v>2302</v>
      </c>
      <c r="B2316" s="54" t="s">
        <v>1954</v>
      </c>
      <c r="C2316" s="4" t="s">
        <v>3043</v>
      </c>
      <c r="D2316" s="61">
        <v>2411000</v>
      </c>
      <c r="E2316" s="4" t="s">
        <v>3127</v>
      </c>
      <c r="F2316" s="5" t="s">
        <v>3128</v>
      </c>
      <c r="G2316" s="54" t="s">
        <v>45</v>
      </c>
      <c r="H2316" s="54" t="s">
        <v>72</v>
      </c>
      <c r="I2316" s="54">
        <v>4</v>
      </c>
      <c r="J2316" s="6">
        <v>80439000000</v>
      </c>
      <c r="K2316" s="6" t="s">
        <v>34</v>
      </c>
      <c r="L2316" s="59">
        <v>907.24</v>
      </c>
      <c r="M2316" s="231"/>
      <c r="N2316" s="232"/>
      <c r="O2316" s="46" t="s">
        <v>73</v>
      </c>
      <c r="P2316" s="234"/>
      <c r="Q2316" s="234"/>
    </row>
    <row r="2317" spans="1:17" ht="38.25" x14ac:dyDescent="0.2">
      <c r="A2317" s="54">
        <v>2303</v>
      </c>
      <c r="B2317" s="54" t="s">
        <v>1954</v>
      </c>
      <c r="C2317" s="4" t="s">
        <v>3043</v>
      </c>
      <c r="D2317" s="61">
        <v>2411000</v>
      </c>
      <c r="E2317" s="4" t="s">
        <v>3129</v>
      </c>
      <c r="F2317" s="5" t="s">
        <v>3130</v>
      </c>
      <c r="G2317" s="54" t="s">
        <v>45</v>
      </c>
      <c r="H2317" s="54" t="s">
        <v>72</v>
      </c>
      <c r="I2317" s="54">
        <v>3</v>
      </c>
      <c r="J2317" s="6">
        <v>80439000000</v>
      </c>
      <c r="K2317" s="6" t="s">
        <v>34</v>
      </c>
      <c r="L2317" s="59">
        <v>481.77</v>
      </c>
      <c r="M2317" s="231"/>
      <c r="N2317" s="232"/>
      <c r="O2317" s="46" t="s">
        <v>73</v>
      </c>
      <c r="P2317" s="234"/>
      <c r="Q2317" s="234"/>
    </row>
    <row r="2318" spans="1:17" ht="38.25" x14ac:dyDescent="0.2">
      <c r="A2318" s="54">
        <v>2304</v>
      </c>
      <c r="B2318" s="54" t="s">
        <v>1954</v>
      </c>
      <c r="C2318" s="4" t="s">
        <v>3043</v>
      </c>
      <c r="D2318" s="61">
        <v>2411000</v>
      </c>
      <c r="E2318" s="4" t="s">
        <v>3131</v>
      </c>
      <c r="F2318" s="5" t="s">
        <v>3132</v>
      </c>
      <c r="G2318" s="54" t="s">
        <v>45</v>
      </c>
      <c r="H2318" s="54" t="s">
        <v>72</v>
      </c>
      <c r="I2318" s="54">
        <v>2</v>
      </c>
      <c r="J2318" s="6">
        <v>80439000000</v>
      </c>
      <c r="K2318" s="6" t="s">
        <v>34</v>
      </c>
      <c r="L2318" s="59">
        <v>433.12</v>
      </c>
      <c r="M2318" s="231"/>
      <c r="N2318" s="232"/>
      <c r="O2318" s="46" t="s">
        <v>73</v>
      </c>
      <c r="P2318" s="234"/>
      <c r="Q2318" s="234"/>
    </row>
    <row r="2319" spans="1:17" ht="38.25" x14ac:dyDescent="0.2">
      <c r="A2319" s="54">
        <v>2305</v>
      </c>
      <c r="B2319" s="54" t="s">
        <v>1954</v>
      </c>
      <c r="C2319" s="4" t="s">
        <v>3043</v>
      </c>
      <c r="D2319" s="61">
        <v>2411000</v>
      </c>
      <c r="E2319" s="4" t="s">
        <v>3133</v>
      </c>
      <c r="F2319" s="5" t="s">
        <v>3134</v>
      </c>
      <c r="G2319" s="54" t="s">
        <v>45</v>
      </c>
      <c r="H2319" s="54" t="s">
        <v>72</v>
      </c>
      <c r="I2319" s="54">
        <v>1.5</v>
      </c>
      <c r="J2319" s="6">
        <v>80439000000</v>
      </c>
      <c r="K2319" s="6" t="s">
        <v>34</v>
      </c>
      <c r="L2319" s="59">
        <v>392.86500000000001</v>
      </c>
      <c r="M2319" s="231"/>
      <c r="N2319" s="232"/>
      <c r="O2319" s="46" t="s">
        <v>73</v>
      </c>
      <c r="P2319" s="234"/>
      <c r="Q2319" s="234"/>
    </row>
    <row r="2320" spans="1:17" ht="38.25" x14ac:dyDescent="0.2">
      <c r="A2320" s="54">
        <v>2306</v>
      </c>
      <c r="B2320" s="54" t="s">
        <v>1954</v>
      </c>
      <c r="C2320" s="4" t="s">
        <v>3043</v>
      </c>
      <c r="D2320" s="61">
        <v>2411000</v>
      </c>
      <c r="E2320" s="4" t="s">
        <v>3135</v>
      </c>
      <c r="F2320" s="5" t="s">
        <v>3136</v>
      </c>
      <c r="G2320" s="54" t="s">
        <v>45</v>
      </c>
      <c r="H2320" s="54" t="s">
        <v>72</v>
      </c>
      <c r="I2320" s="54">
        <v>0.5</v>
      </c>
      <c r="J2320" s="6">
        <v>80439000000</v>
      </c>
      <c r="K2320" s="6" t="s">
        <v>34</v>
      </c>
      <c r="L2320" s="59">
        <v>152.88499999999999</v>
      </c>
      <c r="M2320" s="231"/>
      <c r="N2320" s="232"/>
      <c r="O2320" s="46" t="s">
        <v>73</v>
      </c>
      <c r="P2320" s="234"/>
      <c r="Q2320" s="234"/>
    </row>
    <row r="2321" spans="1:17" ht="38.25" x14ac:dyDescent="0.2">
      <c r="A2321" s="54">
        <v>2307</v>
      </c>
      <c r="B2321" s="54" t="s">
        <v>1954</v>
      </c>
      <c r="C2321" s="4" t="s">
        <v>3043</v>
      </c>
      <c r="D2321" s="61">
        <v>2411000</v>
      </c>
      <c r="E2321" s="4" t="s">
        <v>3137</v>
      </c>
      <c r="F2321" s="5" t="s">
        <v>3138</v>
      </c>
      <c r="G2321" s="54" t="s">
        <v>45</v>
      </c>
      <c r="H2321" s="54" t="s">
        <v>72</v>
      </c>
      <c r="I2321" s="54">
        <v>4</v>
      </c>
      <c r="J2321" s="6">
        <v>80439000000</v>
      </c>
      <c r="K2321" s="6" t="s">
        <v>34</v>
      </c>
      <c r="L2321" s="59">
        <v>1410.28</v>
      </c>
      <c r="M2321" s="231"/>
      <c r="N2321" s="232"/>
      <c r="O2321" s="46" t="s">
        <v>73</v>
      </c>
      <c r="P2321" s="234"/>
      <c r="Q2321" s="234"/>
    </row>
    <row r="2322" spans="1:17" ht="38.25" x14ac:dyDescent="0.2">
      <c r="A2322" s="54">
        <v>2308</v>
      </c>
      <c r="B2322" s="54" t="s">
        <v>1954</v>
      </c>
      <c r="C2322" s="4" t="s">
        <v>3043</v>
      </c>
      <c r="D2322" s="61">
        <v>2411000</v>
      </c>
      <c r="E2322" s="4" t="s">
        <v>3139</v>
      </c>
      <c r="F2322" s="5" t="s">
        <v>3140</v>
      </c>
      <c r="G2322" s="54" t="s">
        <v>45</v>
      </c>
      <c r="H2322" s="54" t="s">
        <v>72</v>
      </c>
      <c r="I2322" s="54">
        <v>0.5</v>
      </c>
      <c r="J2322" s="6">
        <v>80439000000</v>
      </c>
      <c r="K2322" s="6" t="s">
        <v>34</v>
      </c>
      <c r="L2322" s="59">
        <v>69.77</v>
      </c>
      <c r="M2322" s="231"/>
      <c r="N2322" s="232"/>
      <c r="O2322" s="46" t="s">
        <v>73</v>
      </c>
      <c r="P2322" s="234"/>
      <c r="Q2322" s="234"/>
    </row>
    <row r="2323" spans="1:17" ht="38.25" x14ac:dyDescent="0.2">
      <c r="A2323" s="54">
        <v>2309</v>
      </c>
      <c r="B2323" s="54" t="s">
        <v>1954</v>
      </c>
      <c r="C2323" s="4" t="s">
        <v>3043</v>
      </c>
      <c r="D2323" s="61">
        <v>2411000</v>
      </c>
      <c r="E2323" s="4" t="s">
        <v>3141</v>
      </c>
      <c r="F2323" s="5" t="s">
        <v>3142</v>
      </c>
      <c r="G2323" s="54" t="s">
        <v>45</v>
      </c>
      <c r="H2323" s="54" t="s">
        <v>72</v>
      </c>
      <c r="I2323" s="54">
        <v>1</v>
      </c>
      <c r="J2323" s="6">
        <v>80439000000</v>
      </c>
      <c r="K2323" s="6" t="s">
        <v>34</v>
      </c>
      <c r="L2323" s="59">
        <v>82.34</v>
      </c>
      <c r="M2323" s="231"/>
      <c r="N2323" s="232"/>
      <c r="O2323" s="46" t="s">
        <v>73</v>
      </c>
      <c r="P2323" s="234"/>
      <c r="Q2323" s="234"/>
    </row>
    <row r="2324" spans="1:17" ht="38.25" x14ac:dyDescent="0.2">
      <c r="A2324" s="54">
        <v>2310</v>
      </c>
      <c r="B2324" s="54" t="s">
        <v>1954</v>
      </c>
      <c r="C2324" s="4" t="s">
        <v>3043</v>
      </c>
      <c r="D2324" s="61">
        <v>2411000</v>
      </c>
      <c r="E2324" s="4" t="s">
        <v>3143</v>
      </c>
      <c r="F2324" s="5" t="s">
        <v>3144</v>
      </c>
      <c r="G2324" s="54" t="s">
        <v>45</v>
      </c>
      <c r="H2324" s="54" t="s">
        <v>72</v>
      </c>
      <c r="I2324" s="54">
        <v>0.5</v>
      </c>
      <c r="J2324" s="6">
        <v>80439000000</v>
      </c>
      <c r="K2324" s="6" t="s">
        <v>34</v>
      </c>
      <c r="L2324" s="59">
        <v>61.93</v>
      </c>
      <c r="M2324" s="231"/>
      <c r="N2324" s="232"/>
      <c r="O2324" s="46" t="s">
        <v>73</v>
      </c>
      <c r="P2324" s="234"/>
      <c r="Q2324" s="234"/>
    </row>
    <row r="2325" spans="1:17" ht="38.25" x14ac:dyDescent="0.2">
      <c r="A2325" s="54">
        <v>2311</v>
      </c>
      <c r="B2325" s="54" t="s">
        <v>1954</v>
      </c>
      <c r="C2325" s="4" t="s">
        <v>3043</v>
      </c>
      <c r="D2325" s="61">
        <v>2411000</v>
      </c>
      <c r="E2325" s="4" t="s">
        <v>3145</v>
      </c>
      <c r="F2325" s="5" t="s">
        <v>3146</v>
      </c>
      <c r="G2325" s="54" t="s">
        <v>45</v>
      </c>
      <c r="H2325" s="54" t="s">
        <v>72</v>
      </c>
      <c r="I2325" s="54">
        <v>0.5</v>
      </c>
      <c r="J2325" s="6">
        <v>80439000000</v>
      </c>
      <c r="K2325" s="6" t="s">
        <v>34</v>
      </c>
      <c r="L2325" s="59">
        <v>200.715</v>
      </c>
      <c r="M2325" s="231"/>
      <c r="N2325" s="232"/>
      <c r="O2325" s="46" t="s">
        <v>73</v>
      </c>
      <c r="P2325" s="234"/>
      <c r="Q2325" s="234"/>
    </row>
    <row r="2326" spans="1:17" ht="38.25" x14ac:dyDescent="0.2">
      <c r="A2326" s="54">
        <v>2312</v>
      </c>
      <c r="B2326" s="54" t="s">
        <v>1954</v>
      </c>
      <c r="C2326" s="4" t="s">
        <v>3043</v>
      </c>
      <c r="D2326" s="61">
        <v>2411000</v>
      </c>
      <c r="E2326" s="4" t="s">
        <v>3147</v>
      </c>
      <c r="F2326" s="5" t="s">
        <v>3148</v>
      </c>
      <c r="G2326" s="54" t="s">
        <v>45</v>
      </c>
      <c r="H2326" s="54" t="s">
        <v>72</v>
      </c>
      <c r="I2326" s="54">
        <v>0.5</v>
      </c>
      <c r="J2326" s="6">
        <v>80439000000</v>
      </c>
      <c r="K2326" s="6" t="s">
        <v>34</v>
      </c>
      <c r="L2326" s="59">
        <v>46.11</v>
      </c>
      <c r="M2326" s="231"/>
      <c r="N2326" s="232"/>
      <c r="O2326" s="46" t="s">
        <v>73</v>
      </c>
      <c r="P2326" s="234"/>
      <c r="Q2326" s="234"/>
    </row>
    <row r="2327" spans="1:17" ht="38.25" x14ac:dyDescent="0.2">
      <c r="A2327" s="54">
        <v>2313</v>
      </c>
      <c r="B2327" s="54" t="s">
        <v>1954</v>
      </c>
      <c r="C2327" s="4" t="s">
        <v>1379</v>
      </c>
      <c r="D2327" s="61">
        <v>2412920</v>
      </c>
      <c r="E2327" s="4" t="s">
        <v>3149</v>
      </c>
      <c r="F2327" s="5" t="s">
        <v>3150</v>
      </c>
      <c r="G2327" s="54" t="s">
        <v>45</v>
      </c>
      <c r="H2327" s="54" t="s">
        <v>72</v>
      </c>
      <c r="I2327" s="54">
        <v>2</v>
      </c>
      <c r="J2327" s="6">
        <v>80439000000</v>
      </c>
      <c r="K2327" s="6" t="s">
        <v>34</v>
      </c>
      <c r="L2327" s="59">
        <v>192.2</v>
      </c>
      <c r="M2327" s="231"/>
      <c r="N2327" s="232"/>
      <c r="O2327" s="46" t="s">
        <v>73</v>
      </c>
      <c r="P2327" s="234"/>
      <c r="Q2327" s="234"/>
    </row>
    <row r="2328" spans="1:17" ht="38.25" x14ac:dyDescent="0.2">
      <c r="A2328" s="54">
        <v>2314</v>
      </c>
      <c r="B2328" s="54" t="s">
        <v>1954</v>
      </c>
      <c r="C2328" s="4" t="s">
        <v>90</v>
      </c>
      <c r="D2328" s="61">
        <v>2423541</v>
      </c>
      <c r="E2328" s="4" t="s">
        <v>3151</v>
      </c>
      <c r="F2328" s="5" t="s">
        <v>3152</v>
      </c>
      <c r="G2328" s="54" t="s">
        <v>45</v>
      </c>
      <c r="H2328" s="54" t="s">
        <v>72</v>
      </c>
      <c r="I2328" s="54">
        <v>0.5</v>
      </c>
      <c r="J2328" s="6">
        <v>80439000000</v>
      </c>
      <c r="K2328" s="6" t="s">
        <v>34</v>
      </c>
      <c r="L2328" s="59">
        <v>209.16499999999999</v>
      </c>
      <c r="M2328" s="231"/>
      <c r="N2328" s="232"/>
      <c r="O2328" s="46" t="s">
        <v>73</v>
      </c>
      <c r="P2328" s="234"/>
      <c r="Q2328" s="234"/>
    </row>
    <row r="2329" spans="1:17" ht="38.25" x14ac:dyDescent="0.2">
      <c r="A2329" s="54">
        <v>2315</v>
      </c>
      <c r="B2329" s="54" t="s">
        <v>1954</v>
      </c>
      <c r="C2329" s="4" t="s">
        <v>246</v>
      </c>
      <c r="D2329" s="61">
        <v>2411510</v>
      </c>
      <c r="E2329" s="4" t="s">
        <v>3153</v>
      </c>
      <c r="F2329" s="5" t="s">
        <v>3154</v>
      </c>
      <c r="G2329" s="54" t="s">
        <v>45</v>
      </c>
      <c r="H2329" s="54" t="s">
        <v>72</v>
      </c>
      <c r="I2329" s="54">
        <v>0.1</v>
      </c>
      <c r="J2329" s="6">
        <v>80439000000</v>
      </c>
      <c r="K2329" s="6" t="s">
        <v>34</v>
      </c>
      <c r="L2329" s="59">
        <v>460.81899999999996</v>
      </c>
      <c r="M2329" s="231"/>
      <c r="N2329" s="232"/>
      <c r="O2329" s="46" t="s">
        <v>73</v>
      </c>
      <c r="P2329" s="234"/>
      <c r="Q2329" s="234"/>
    </row>
    <row r="2330" spans="1:17" ht="38.25" x14ac:dyDescent="0.2">
      <c r="A2330" s="54">
        <v>2316</v>
      </c>
      <c r="B2330" s="54" t="s">
        <v>1954</v>
      </c>
      <c r="C2330" s="4" t="s">
        <v>246</v>
      </c>
      <c r="D2330" s="61">
        <v>2411510</v>
      </c>
      <c r="E2330" s="4" t="s">
        <v>3155</v>
      </c>
      <c r="F2330" s="5" t="s">
        <v>3156</v>
      </c>
      <c r="G2330" s="54" t="s">
        <v>45</v>
      </c>
      <c r="H2330" s="54" t="s">
        <v>72</v>
      </c>
      <c r="I2330" s="54">
        <v>0.6</v>
      </c>
      <c r="J2330" s="6">
        <v>80439000000</v>
      </c>
      <c r="K2330" s="6" t="s">
        <v>34</v>
      </c>
      <c r="L2330" s="59">
        <v>99.018000000000001</v>
      </c>
      <c r="M2330" s="231"/>
      <c r="N2330" s="232"/>
      <c r="O2330" s="46" t="s">
        <v>73</v>
      </c>
      <c r="P2330" s="234"/>
      <c r="Q2330" s="234"/>
    </row>
    <row r="2331" spans="1:17" ht="38.25" x14ac:dyDescent="0.2">
      <c r="A2331" s="54">
        <v>2317</v>
      </c>
      <c r="B2331" s="54" t="s">
        <v>1954</v>
      </c>
      <c r="C2331" s="4" t="s">
        <v>3043</v>
      </c>
      <c r="D2331" s="61">
        <v>2411000</v>
      </c>
      <c r="E2331" s="4" t="s">
        <v>3157</v>
      </c>
      <c r="F2331" s="5" t="s">
        <v>3158</v>
      </c>
      <c r="G2331" s="54" t="s">
        <v>45</v>
      </c>
      <c r="H2331" s="54" t="s">
        <v>72</v>
      </c>
      <c r="I2331" s="54">
        <v>0.1</v>
      </c>
      <c r="J2331" s="6">
        <v>80439000000</v>
      </c>
      <c r="K2331" s="6" t="s">
        <v>34</v>
      </c>
      <c r="L2331" s="59">
        <v>357.79700000000003</v>
      </c>
      <c r="M2331" s="231"/>
      <c r="N2331" s="232"/>
      <c r="O2331" s="46" t="s">
        <v>73</v>
      </c>
      <c r="P2331" s="234"/>
      <c r="Q2331" s="234"/>
    </row>
    <row r="2332" spans="1:17" ht="38.25" x14ac:dyDescent="0.2">
      <c r="A2332" s="54">
        <v>2318</v>
      </c>
      <c r="B2332" s="54" t="s">
        <v>1954</v>
      </c>
      <c r="C2332" s="4" t="s">
        <v>3043</v>
      </c>
      <c r="D2332" s="61">
        <v>2411000</v>
      </c>
      <c r="E2332" s="4" t="s">
        <v>3159</v>
      </c>
      <c r="F2332" s="5" t="s">
        <v>3160</v>
      </c>
      <c r="G2332" s="54" t="s">
        <v>45</v>
      </c>
      <c r="H2332" s="54" t="s">
        <v>72</v>
      </c>
      <c r="I2332" s="54">
        <v>0.5</v>
      </c>
      <c r="J2332" s="6">
        <v>80439000000</v>
      </c>
      <c r="K2332" s="6" t="s">
        <v>34</v>
      </c>
      <c r="L2332" s="59">
        <v>1272.9749999999999</v>
      </c>
      <c r="M2332" s="231"/>
      <c r="N2332" s="232"/>
      <c r="O2332" s="46" t="s">
        <v>73</v>
      </c>
      <c r="P2332" s="234"/>
      <c r="Q2332" s="234"/>
    </row>
    <row r="2333" spans="1:17" ht="38.25" x14ac:dyDescent="0.2">
      <c r="A2333" s="54">
        <v>2319</v>
      </c>
      <c r="B2333" s="54" t="s">
        <v>1954</v>
      </c>
      <c r="C2333" s="4" t="s">
        <v>3161</v>
      </c>
      <c r="D2333" s="61">
        <v>1549623</v>
      </c>
      <c r="E2333" s="4" t="s">
        <v>3162</v>
      </c>
      <c r="F2333" s="5" t="s">
        <v>3163</v>
      </c>
      <c r="G2333" s="54" t="s">
        <v>45</v>
      </c>
      <c r="H2333" s="54" t="s">
        <v>72</v>
      </c>
      <c r="I2333" s="54">
        <v>3</v>
      </c>
      <c r="J2333" s="6">
        <v>80439000000</v>
      </c>
      <c r="K2333" s="6" t="s">
        <v>34</v>
      </c>
      <c r="L2333" s="59">
        <v>440.49</v>
      </c>
      <c r="M2333" s="231"/>
      <c r="N2333" s="232"/>
      <c r="O2333" s="46" t="s">
        <v>73</v>
      </c>
      <c r="P2333" s="234"/>
      <c r="Q2333" s="234"/>
    </row>
    <row r="2334" spans="1:17" ht="38.25" x14ac:dyDescent="0.2">
      <c r="A2334" s="54">
        <v>2320</v>
      </c>
      <c r="B2334" s="54" t="s">
        <v>1954</v>
      </c>
      <c r="C2334" s="4" t="s">
        <v>246</v>
      </c>
      <c r="D2334" s="61">
        <v>2411510</v>
      </c>
      <c r="E2334" s="4" t="s">
        <v>3164</v>
      </c>
      <c r="F2334" s="5" t="s">
        <v>3165</v>
      </c>
      <c r="G2334" s="54" t="s">
        <v>45</v>
      </c>
      <c r="H2334" s="54" t="s">
        <v>72</v>
      </c>
      <c r="I2334" s="54">
        <v>0.5</v>
      </c>
      <c r="J2334" s="6">
        <v>80439000000</v>
      </c>
      <c r="K2334" s="6" t="s">
        <v>34</v>
      </c>
      <c r="L2334" s="59">
        <v>139.69</v>
      </c>
      <c r="M2334" s="231"/>
      <c r="N2334" s="232"/>
      <c r="O2334" s="46" t="s">
        <v>73</v>
      </c>
      <c r="P2334" s="234"/>
      <c r="Q2334" s="234"/>
    </row>
    <row r="2335" spans="1:17" ht="38.25" x14ac:dyDescent="0.2">
      <c r="A2335" s="54">
        <v>2321</v>
      </c>
      <c r="B2335" s="54" t="s">
        <v>1954</v>
      </c>
      <c r="C2335" s="4" t="s">
        <v>90</v>
      </c>
      <c r="D2335" s="61">
        <v>2411140</v>
      </c>
      <c r="E2335" s="4" t="s">
        <v>3166</v>
      </c>
      <c r="F2335" s="5" t="s">
        <v>3167</v>
      </c>
      <c r="G2335" s="54" t="s">
        <v>45</v>
      </c>
      <c r="H2335" s="54" t="s">
        <v>72</v>
      </c>
      <c r="I2335" s="54">
        <v>297</v>
      </c>
      <c r="J2335" s="6">
        <v>80439000000</v>
      </c>
      <c r="K2335" s="6" t="s">
        <v>34</v>
      </c>
      <c r="L2335" s="59">
        <v>18969.39</v>
      </c>
      <c r="M2335" s="231"/>
      <c r="N2335" s="232"/>
      <c r="O2335" s="46" t="s">
        <v>73</v>
      </c>
      <c r="P2335" s="234"/>
      <c r="Q2335" s="234"/>
    </row>
    <row r="2336" spans="1:17" ht="38.25" x14ac:dyDescent="0.2">
      <c r="A2336" s="54">
        <v>2322</v>
      </c>
      <c r="B2336" s="54" t="s">
        <v>1954</v>
      </c>
      <c r="C2336" s="4" t="s">
        <v>90</v>
      </c>
      <c r="D2336" s="61">
        <v>2411151</v>
      </c>
      <c r="E2336" s="4" t="s">
        <v>3168</v>
      </c>
      <c r="F2336" s="5" t="s">
        <v>3169</v>
      </c>
      <c r="G2336" s="54" t="s">
        <v>45</v>
      </c>
      <c r="H2336" s="54" t="s">
        <v>72</v>
      </c>
      <c r="I2336" s="54">
        <v>36</v>
      </c>
      <c r="J2336" s="6">
        <v>80439000000</v>
      </c>
      <c r="K2336" s="6" t="s">
        <v>34</v>
      </c>
      <c r="L2336" s="59">
        <v>4444.92</v>
      </c>
      <c r="M2336" s="231"/>
      <c r="N2336" s="232"/>
      <c r="O2336" s="46" t="s">
        <v>73</v>
      </c>
      <c r="P2336" s="234"/>
      <c r="Q2336" s="234"/>
    </row>
    <row r="2337" spans="1:17" ht="38.25" x14ac:dyDescent="0.2">
      <c r="A2337" s="54">
        <v>2323</v>
      </c>
      <c r="B2337" s="54" t="s">
        <v>1954</v>
      </c>
      <c r="C2337" s="4" t="s">
        <v>90</v>
      </c>
      <c r="D2337" s="61">
        <v>2411151</v>
      </c>
      <c r="E2337" s="4" t="s">
        <v>3170</v>
      </c>
      <c r="F2337" s="5" t="s">
        <v>3171</v>
      </c>
      <c r="G2337" s="54" t="s">
        <v>45</v>
      </c>
      <c r="H2337" s="54" t="s">
        <v>72</v>
      </c>
      <c r="I2337" s="54">
        <v>61.2</v>
      </c>
      <c r="J2337" s="6">
        <v>80439000000</v>
      </c>
      <c r="K2337" s="6" t="s">
        <v>34</v>
      </c>
      <c r="L2337" s="59">
        <v>6005.5559999999996</v>
      </c>
      <c r="M2337" s="231"/>
      <c r="N2337" s="232"/>
      <c r="O2337" s="46" t="s">
        <v>73</v>
      </c>
      <c r="P2337" s="234"/>
      <c r="Q2337" s="234"/>
    </row>
    <row r="2338" spans="1:17" ht="38.25" x14ac:dyDescent="0.2">
      <c r="A2338" s="54">
        <v>2324</v>
      </c>
      <c r="B2338" s="54" t="s">
        <v>1954</v>
      </c>
      <c r="C2338" s="4" t="s">
        <v>246</v>
      </c>
      <c r="D2338" s="61">
        <v>2411510</v>
      </c>
      <c r="E2338" s="4" t="s">
        <v>3172</v>
      </c>
      <c r="F2338" s="5" t="s">
        <v>3173</v>
      </c>
      <c r="G2338" s="54" t="s">
        <v>45</v>
      </c>
      <c r="H2338" s="54" t="s">
        <v>72</v>
      </c>
      <c r="I2338" s="54">
        <v>1</v>
      </c>
      <c r="J2338" s="6">
        <v>80439000000</v>
      </c>
      <c r="K2338" s="6" t="s">
        <v>34</v>
      </c>
      <c r="L2338" s="59">
        <v>364.99</v>
      </c>
      <c r="M2338" s="231"/>
      <c r="N2338" s="232"/>
      <c r="O2338" s="46" t="s">
        <v>73</v>
      </c>
      <c r="P2338" s="234"/>
      <c r="Q2338" s="234"/>
    </row>
    <row r="2339" spans="1:17" ht="38.25" x14ac:dyDescent="0.2">
      <c r="A2339" s="54">
        <v>2325</v>
      </c>
      <c r="B2339" s="54" t="s">
        <v>1954</v>
      </c>
      <c r="C2339" s="4" t="s">
        <v>90</v>
      </c>
      <c r="D2339" s="61">
        <v>2411145</v>
      </c>
      <c r="E2339" s="4" t="s">
        <v>3174</v>
      </c>
      <c r="F2339" s="5" t="s">
        <v>3175</v>
      </c>
      <c r="G2339" s="54" t="s">
        <v>45</v>
      </c>
      <c r="H2339" s="54" t="s">
        <v>72</v>
      </c>
      <c r="I2339" s="54">
        <v>0.1</v>
      </c>
      <c r="J2339" s="6">
        <v>80439000000</v>
      </c>
      <c r="K2339" s="6" t="s">
        <v>34</v>
      </c>
      <c r="L2339" s="59">
        <v>8.0790000000000006</v>
      </c>
      <c r="M2339" s="231"/>
      <c r="N2339" s="232"/>
      <c r="O2339" s="46" t="s">
        <v>73</v>
      </c>
      <c r="P2339" s="234"/>
      <c r="Q2339" s="234"/>
    </row>
    <row r="2340" spans="1:17" ht="38.25" x14ac:dyDescent="0.2">
      <c r="A2340" s="54">
        <v>2326</v>
      </c>
      <c r="B2340" s="54" t="s">
        <v>1954</v>
      </c>
      <c r="C2340" s="4" t="s">
        <v>90</v>
      </c>
      <c r="D2340" s="61">
        <v>2411145</v>
      </c>
      <c r="E2340" s="4" t="s">
        <v>3176</v>
      </c>
      <c r="F2340" s="5" t="s">
        <v>3177</v>
      </c>
      <c r="G2340" s="54" t="s">
        <v>45</v>
      </c>
      <c r="H2340" s="54" t="s">
        <v>72</v>
      </c>
      <c r="I2340" s="54">
        <v>0.1</v>
      </c>
      <c r="J2340" s="6">
        <v>80439000000</v>
      </c>
      <c r="K2340" s="6" t="s">
        <v>34</v>
      </c>
      <c r="L2340" s="59">
        <v>49.175000000000004</v>
      </c>
      <c r="M2340" s="231"/>
      <c r="N2340" s="232"/>
      <c r="O2340" s="46" t="s">
        <v>73</v>
      </c>
      <c r="P2340" s="234"/>
      <c r="Q2340" s="234"/>
    </row>
    <row r="2341" spans="1:17" ht="38.25" x14ac:dyDescent="0.2">
      <c r="A2341" s="54">
        <v>2327</v>
      </c>
      <c r="B2341" s="54" t="s">
        <v>1954</v>
      </c>
      <c r="C2341" s="4" t="s">
        <v>90</v>
      </c>
      <c r="D2341" s="61">
        <v>2411230</v>
      </c>
      <c r="E2341" s="4" t="s">
        <v>3178</v>
      </c>
      <c r="F2341" s="5" t="s">
        <v>3179</v>
      </c>
      <c r="G2341" s="54" t="s">
        <v>45</v>
      </c>
      <c r="H2341" s="54" t="s">
        <v>72</v>
      </c>
      <c r="I2341" s="54">
        <v>1</v>
      </c>
      <c r="J2341" s="6">
        <v>80439000000</v>
      </c>
      <c r="K2341" s="6" t="s">
        <v>34</v>
      </c>
      <c r="L2341" s="59">
        <v>97</v>
      </c>
      <c r="M2341" s="231"/>
      <c r="N2341" s="232"/>
      <c r="O2341" s="46" t="s">
        <v>73</v>
      </c>
      <c r="P2341" s="234"/>
      <c r="Q2341" s="234"/>
    </row>
    <row r="2342" spans="1:17" ht="38.25" x14ac:dyDescent="0.2">
      <c r="A2342" s="54">
        <v>2328</v>
      </c>
      <c r="B2342" s="54" t="s">
        <v>1954</v>
      </c>
      <c r="C2342" s="4" t="s">
        <v>247</v>
      </c>
      <c r="D2342" s="61">
        <v>2429680</v>
      </c>
      <c r="E2342" s="4" t="s">
        <v>3180</v>
      </c>
      <c r="F2342" s="5" t="s">
        <v>3181</v>
      </c>
      <c r="G2342" s="54" t="s">
        <v>45</v>
      </c>
      <c r="H2342" s="54" t="s">
        <v>72</v>
      </c>
      <c r="I2342" s="54">
        <v>0.05</v>
      </c>
      <c r="J2342" s="6">
        <v>80439000000</v>
      </c>
      <c r="K2342" s="6" t="s">
        <v>34</v>
      </c>
      <c r="L2342" s="59">
        <v>130.44300000000001</v>
      </c>
      <c r="M2342" s="231"/>
      <c r="N2342" s="232"/>
      <c r="O2342" s="46" t="s">
        <v>73</v>
      </c>
      <c r="P2342" s="234"/>
      <c r="Q2342" s="234"/>
    </row>
    <row r="2343" spans="1:17" ht="38.25" x14ac:dyDescent="0.2">
      <c r="A2343" s="54">
        <v>2329</v>
      </c>
      <c r="B2343" s="54" t="s">
        <v>1954</v>
      </c>
      <c r="C2343" s="4" t="s">
        <v>912</v>
      </c>
      <c r="D2343" s="61">
        <v>2411511</v>
      </c>
      <c r="E2343" s="4" t="s">
        <v>3182</v>
      </c>
      <c r="F2343" s="5" t="s">
        <v>3183</v>
      </c>
      <c r="G2343" s="54" t="s">
        <v>45</v>
      </c>
      <c r="H2343" s="54" t="s">
        <v>72</v>
      </c>
      <c r="I2343" s="54">
        <v>6</v>
      </c>
      <c r="J2343" s="6">
        <v>80439000000</v>
      </c>
      <c r="K2343" s="6" t="s">
        <v>34</v>
      </c>
      <c r="L2343" s="59">
        <v>684.48</v>
      </c>
      <c r="M2343" s="231"/>
      <c r="N2343" s="232"/>
      <c r="O2343" s="46" t="s">
        <v>73</v>
      </c>
      <c r="P2343" s="234"/>
      <c r="Q2343" s="234"/>
    </row>
    <row r="2344" spans="1:17" ht="38.25" x14ac:dyDescent="0.2">
      <c r="A2344" s="54">
        <v>2330</v>
      </c>
      <c r="B2344" s="54" t="s">
        <v>1954</v>
      </c>
      <c r="C2344" s="4" t="s">
        <v>90</v>
      </c>
      <c r="D2344" s="61">
        <v>2411144</v>
      </c>
      <c r="E2344" s="4" t="s">
        <v>3184</v>
      </c>
      <c r="F2344" s="5" t="s">
        <v>3185</v>
      </c>
      <c r="G2344" s="54" t="s">
        <v>45</v>
      </c>
      <c r="H2344" s="54" t="s">
        <v>72</v>
      </c>
      <c r="I2344" s="54">
        <v>0.5</v>
      </c>
      <c r="J2344" s="6">
        <v>80439000000</v>
      </c>
      <c r="K2344" s="6" t="s">
        <v>34</v>
      </c>
      <c r="L2344" s="59">
        <v>8900.8649999999998</v>
      </c>
      <c r="M2344" s="231"/>
      <c r="N2344" s="232"/>
      <c r="O2344" s="46" t="s">
        <v>73</v>
      </c>
      <c r="P2344" s="234"/>
      <c r="Q2344" s="234"/>
    </row>
    <row r="2345" spans="1:17" ht="38.25" x14ac:dyDescent="0.2">
      <c r="A2345" s="54">
        <v>2331</v>
      </c>
      <c r="B2345" s="54" t="s">
        <v>1954</v>
      </c>
      <c r="C2345" s="4" t="s">
        <v>246</v>
      </c>
      <c r="D2345" s="61">
        <v>2411510</v>
      </c>
      <c r="E2345" s="4" t="s">
        <v>3186</v>
      </c>
      <c r="F2345" s="5" t="s">
        <v>3187</v>
      </c>
      <c r="G2345" s="54" t="s">
        <v>45</v>
      </c>
      <c r="H2345" s="54" t="s">
        <v>72</v>
      </c>
      <c r="I2345" s="54">
        <v>4</v>
      </c>
      <c r="J2345" s="6">
        <v>80439000000</v>
      </c>
      <c r="K2345" s="6" t="s">
        <v>34</v>
      </c>
      <c r="L2345" s="59">
        <v>1467.6</v>
      </c>
      <c r="M2345" s="231"/>
      <c r="N2345" s="232"/>
      <c r="O2345" s="46" t="s">
        <v>73</v>
      </c>
      <c r="P2345" s="234"/>
      <c r="Q2345" s="234"/>
    </row>
    <row r="2346" spans="1:17" ht="38.25" x14ac:dyDescent="0.2">
      <c r="A2346" s="54">
        <v>2332</v>
      </c>
      <c r="B2346" s="54" t="s">
        <v>1954</v>
      </c>
      <c r="C2346" s="4" t="s">
        <v>246</v>
      </c>
      <c r="D2346" s="61">
        <v>2411510</v>
      </c>
      <c r="E2346" s="4" t="s">
        <v>3188</v>
      </c>
      <c r="F2346" s="5" t="s">
        <v>3189</v>
      </c>
      <c r="G2346" s="54" t="s">
        <v>45</v>
      </c>
      <c r="H2346" s="54" t="s">
        <v>72</v>
      </c>
      <c r="I2346" s="54">
        <v>2</v>
      </c>
      <c r="J2346" s="6">
        <v>80439000000</v>
      </c>
      <c r="K2346" s="6" t="s">
        <v>34</v>
      </c>
      <c r="L2346" s="59">
        <v>226.12</v>
      </c>
      <c r="M2346" s="231"/>
      <c r="N2346" s="232"/>
      <c r="O2346" s="46" t="s">
        <v>73</v>
      </c>
      <c r="P2346" s="234"/>
      <c r="Q2346" s="234"/>
    </row>
    <row r="2347" spans="1:17" ht="38.25" x14ac:dyDescent="0.2">
      <c r="A2347" s="54">
        <v>2333</v>
      </c>
      <c r="B2347" s="54" t="s">
        <v>1954</v>
      </c>
      <c r="C2347" s="4" t="s">
        <v>246</v>
      </c>
      <c r="D2347" s="61">
        <v>2411510</v>
      </c>
      <c r="E2347" s="4" t="s">
        <v>3190</v>
      </c>
      <c r="F2347" s="5" t="s">
        <v>3191</v>
      </c>
      <c r="G2347" s="54" t="s">
        <v>45</v>
      </c>
      <c r="H2347" s="54" t="s">
        <v>72</v>
      </c>
      <c r="I2347" s="54">
        <v>0.5</v>
      </c>
      <c r="J2347" s="6">
        <v>80439000000</v>
      </c>
      <c r="K2347" s="6" t="s">
        <v>34</v>
      </c>
      <c r="L2347" s="59">
        <v>168.85499999999999</v>
      </c>
      <c r="M2347" s="231"/>
      <c r="N2347" s="232"/>
      <c r="O2347" s="46" t="s">
        <v>73</v>
      </c>
      <c r="P2347" s="234"/>
      <c r="Q2347" s="234"/>
    </row>
    <row r="2348" spans="1:17" ht="38.25" x14ac:dyDescent="0.2">
      <c r="A2348" s="54">
        <v>2334</v>
      </c>
      <c r="B2348" s="54" t="s">
        <v>1954</v>
      </c>
      <c r="C2348" s="4" t="s">
        <v>247</v>
      </c>
      <c r="D2348" s="61">
        <v>2429680</v>
      </c>
      <c r="E2348" s="4" t="s">
        <v>3192</v>
      </c>
      <c r="F2348" s="5" t="s">
        <v>3193</v>
      </c>
      <c r="G2348" s="54" t="s">
        <v>45</v>
      </c>
      <c r="H2348" s="54" t="s">
        <v>72</v>
      </c>
      <c r="I2348" s="54">
        <v>0.5</v>
      </c>
      <c r="J2348" s="6">
        <v>80439000000</v>
      </c>
      <c r="K2348" s="6" t="s">
        <v>34</v>
      </c>
      <c r="L2348" s="59">
        <v>517.16999999999996</v>
      </c>
      <c r="M2348" s="231"/>
      <c r="N2348" s="232"/>
      <c r="O2348" s="46" t="s">
        <v>73</v>
      </c>
      <c r="P2348" s="234"/>
      <c r="Q2348" s="234"/>
    </row>
    <row r="2349" spans="1:17" ht="38.25" x14ac:dyDescent="0.2">
      <c r="A2349" s="54">
        <v>2335</v>
      </c>
      <c r="B2349" s="54" t="s">
        <v>1954</v>
      </c>
      <c r="C2349" s="4" t="s">
        <v>247</v>
      </c>
      <c r="D2349" s="61">
        <v>2429680</v>
      </c>
      <c r="E2349" s="4" t="s">
        <v>3194</v>
      </c>
      <c r="F2349" s="5" t="s">
        <v>3195</v>
      </c>
      <c r="G2349" s="54" t="s">
        <v>45</v>
      </c>
      <c r="H2349" s="54" t="s">
        <v>72</v>
      </c>
      <c r="I2349" s="54">
        <v>0.1</v>
      </c>
      <c r="J2349" s="6">
        <v>80439000000</v>
      </c>
      <c r="K2349" s="6" t="s">
        <v>34</v>
      </c>
      <c r="L2349" s="59">
        <v>55.346000000000004</v>
      </c>
      <c r="M2349" s="231"/>
      <c r="N2349" s="232"/>
      <c r="O2349" s="46" t="s">
        <v>73</v>
      </c>
      <c r="P2349" s="234"/>
      <c r="Q2349" s="234"/>
    </row>
    <row r="2350" spans="1:17" ht="38.25" x14ac:dyDescent="0.2">
      <c r="A2350" s="54">
        <v>2336</v>
      </c>
      <c r="B2350" s="54" t="s">
        <v>1954</v>
      </c>
      <c r="C2350" s="4" t="s">
        <v>247</v>
      </c>
      <c r="D2350" s="61">
        <v>2429680</v>
      </c>
      <c r="E2350" s="4" t="s">
        <v>3196</v>
      </c>
      <c r="F2350" s="5" t="s">
        <v>3197</v>
      </c>
      <c r="G2350" s="54" t="s">
        <v>45</v>
      </c>
      <c r="H2350" s="54" t="s">
        <v>72</v>
      </c>
      <c r="I2350" s="54">
        <v>2</v>
      </c>
      <c r="J2350" s="6">
        <v>80439000000</v>
      </c>
      <c r="K2350" s="6" t="s">
        <v>34</v>
      </c>
      <c r="L2350" s="59">
        <v>429.8</v>
      </c>
      <c r="M2350" s="231"/>
      <c r="N2350" s="232"/>
      <c r="O2350" s="46" t="s">
        <v>73</v>
      </c>
      <c r="P2350" s="234"/>
      <c r="Q2350" s="234"/>
    </row>
    <row r="2351" spans="1:17" ht="38.25" x14ac:dyDescent="0.2">
      <c r="A2351" s="54">
        <v>2337</v>
      </c>
      <c r="B2351" s="54" t="s">
        <v>1954</v>
      </c>
      <c r="C2351" s="4" t="s">
        <v>247</v>
      </c>
      <c r="D2351" s="61">
        <v>2429680</v>
      </c>
      <c r="E2351" s="4" t="s">
        <v>3198</v>
      </c>
      <c r="F2351" s="5" t="s">
        <v>3199</v>
      </c>
      <c r="G2351" s="54" t="s">
        <v>45</v>
      </c>
      <c r="H2351" s="54" t="s">
        <v>72</v>
      </c>
      <c r="I2351" s="54">
        <v>0.5</v>
      </c>
      <c r="J2351" s="6">
        <v>80439000000</v>
      </c>
      <c r="K2351" s="6" t="s">
        <v>34</v>
      </c>
      <c r="L2351" s="59">
        <v>726.14499999999998</v>
      </c>
      <c r="M2351" s="231"/>
      <c r="N2351" s="232"/>
      <c r="O2351" s="46" t="s">
        <v>73</v>
      </c>
      <c r="P2351" s="234"/>
      <c r="Q2351" s="234"/>
    </row>
    <row r="2352" spans="1:17" ht="38.25" x14ac:dyDescent="0.2">
      <c r="A2352" s="54">
        <v>2338</v>
      </c>
      <c r="B2352" s="54" t="s">
        <v>1954</v>
      </c>
      <c r="C2352" s="4" t="s">
        <v>247</v>
      </c>
      <c r="D2352" s="61">
        <v>2429680</v>
      </c>
      <c r="E2352" s="4" t="s">
        <v>3200</v>
      </c>
      <c r="F2352" s="5" t="s">
        <v>3201</v>
      </c>
      <c r="G2352" s="54" t="s">
        <v>45</v>
      </c>
      <c r="H2352" s="54" t="s">
        <v>72</v>
      </c>
      <c r="I2352" s="54">
        <v>0.5</v>
      </c>
      <c r="J2352" s="6">
        <v>80439000000</v>
      </c>
      <c r="K2352" s="6" t="s">
        <v>34</v>
      </c>
      <c r="L2352" s="59">
        <v>803.68499999999995</v>
      </c>
      <c r="M2352" s="231"/>
      <c r="N2352" s="232"/>
      <c r="O2352" s="46" t="s">
        <v>73</v>
      </c>
      <c r="P2352" s="234"/>
      <c r="Q2352" s="234"/>
    </row>
    <row r="2353" spans="1:17" ht="38.25" x14ac:dyDescent="0.2">
      <c r="A2353" s="54">
        <v>2339</v>
      </c>
      <c r="B2353" s="54" t="s">
        <v>1954</v>
      </c>
      <c r="C2353" s="4" t="s">
        <v>247</v>
      </c>
      <c r="D2353" s="61">
        <v>2429680</v>
      </c>
      <c r="E2353" s="4" t="s">
        <v>3202</v>
      </c>
      <c r="F2353" s="5" t="s">
        <v>3203</v>
      </c>
      <c r="G2353" s="54" t="s">
        <v>45</v>
      </c>
      <c r="H2353" s="54" t="s">
        <v>72</v>
      </c>
      <c r="I2353" s="54">
        <v>4</v>
      </c>
      <c r="J2353" s="6">
        <v>80439000000</v>
      </c>
      <c r="K2353" s="6" t="s">
        <v>34</v>
      </c>
      <c r="L2353" s="59">
        <v>546.36</v>
      </c>
      <c r="M2353" s="231"/>
      <c r="N2353" s="232"/>
      <c r="O2353" s="46" t="s">
        <v>73</v>
      </c>
      <c r="P2353" s="234"/>
      <c r="Q2353" s="234"/>
    </row>
    <row r="2354" spans="1:17" ht="38.25" x14ac:dyDescent="0.2">
      <c r="A2354" s="54">
        <v>2340</v>
      </c>
      <c r="B2354" s="54" t="s">
        <v>1954</v>
      </c>
      <c r="C2354" s="4" t="s">
        <v>247</v>
      </c>
      <c r="D2354" s="61">
        <v>2429680</v>
      </c>
      <c r="E2354" s="4" t="s">
        <v>3204</v>
      </c>
      <c r="F2354" s="5" t="s">
        <v>3205</v>
      </c>
      <c r="G2354" s="54" t="s">
        <v>45</v>
      </c>
      <c r="H2354" s="54" t="s">
        <v>72</v>
      </c>
      <c r="I2354" s="54">
        <v>2</v>
      </c>
      <c r="J2354" s="6">
        <v>80439000000</v>
      </c>
      <c r="K2354" s="6" t="s">
        <v>34</v>
      </c>
      <c r="L2354" s="59">
        <v>285.7</v>
      </c>
      <c r="M2354" s="231"/>
      <c r="N2354" s="232"/>
      <c r="O2354" s="46" t="s">
        <v>73</v>
      </c>
      <c r="P2354" s="234"/>
      <c r="Q2354" s="234"/>
    </row>
    <row r="2355" spans="1:17" ht="38.25" x14ac:dyDescent="0.2">
      <c r="A2355" s="54">
        <v>2341</v>
      </c>
      <c r="B2355" s="54" t="s">
        <v>1954</v>
      </c>
      <c r="C2355" s="4" t="s">
        <v>247</v>
      </c>
      <c r="D2355" s="61">
        <v>2429680</v>
      </c>
      <c r="E2355" s="4" t="s">
        <v>3206</v>
      </c>
      <c r="F2355" s="5" t="s">
        <v>3207</v>
      </c>
      <c r="G2355" s="54" t="s">
        <v>45</v>
      </c>
      <c r="H2355" s="54" t="s">
        <v>72</v>
      </c>
      <c r="I2355" s="54">
        <v>10</v>
      </c>
      <c r="J2355" s="6">
        <v>80439000000</v>
      </c>
      <c r="K2355" s="6" t="s">
        <v>34</v>
      </c>
      <c r="L2355" s="59">
        <v>476.4</v>
      </c>
      <c r="M2355" s="231"/>
      <c r="N2355" s="232"/>
      <c r="O2355" s="46" t="s">
        <v>73</v>
      </c>
      <c r="P2355" s="234"/>
      <c r="Q2355" s="234"/>
    </row>
    <row r="2356" spans="1:17" ht="38.25" x14ac:dyDescent="0.2">
      <c r="A2356" s="54">
        <v>2342</v>
      </c>
      <c r="B2356" s="54" t="s">
        <v>1954</v>
      </c>
      <c r="C2356" s="4" t="s">
        <v>247</v>
      </c>
      <c r="D2356" s="61">
        <v>2429680</v>
      </c>
      <c r="E2356" s="4" t="s">
        <v>3208</v>
      </c>
      <c r="F2356" s="5" t="s">
        <v>3209</v>
      </c>
      <c r="G2356" s="54" t="s">
        <v>45</v>
      </c>
      <c r="H2356" s="54" t="s">
        <v>72</v>
      </c>
      <c r="I2356" s="54">
        <v>0.2</v>
      </c>
      <c r="J2356" s="6">
        <v>80439000000</v>
      </c>
      <c r="K2356" s="6" t="s">
        <v>34</v>
      </c>
      <c r="L2356" s="59">
        <v>543.59799999999996</v>
      </c>
      <c r="M2356" s="231"/>
      <c r="N2356" s="232"/>
      <c r="O2356" s="46" t="s">
        <v>73</v>
      </c>
      <c r="P2356" s="234"/>
      <c r="Q2356" s="234"/>
    </row>
    <row r="2357" spans="1:17" ht="38.25" x14ac:dyDescent="0.2">
      <c r="A2357" s="54">
        <v>2343</v>
      </c>
      <c r="B2357" s="54" t="s">
        <v>1954</v>
      </c>
      <c r="C2357" s="4" t="s">
        <v>247</v>
      </c>
      <c r="D2357" s="61">
        <v>2429680</v>
      </c>
      <c r="E2357" s="4" t="s">
        <v>3210</v>
      </c>
      <c r="F2357" s="5" t="s">
        <v>3211</v>
      </c>
      <c r="G2357" s="54" t="s">
        <v>45</v>
      </c>
      <c r="H2357" s="54" t="s">
        <v>72</v>
      </c>
      <c r="I2357" s="54">
        <v>0.1</v>
      </c>
      <c r="J2357" s="6">
        <v>80439000000</v>
      </c>
      <c r="K2357" s="6" t="s">
        <v>34</v>
      </c>
      <c r="L2357" s="59">
        <v>409.68400000000003</v>
      </c>
      <c r="M2357" s="231"/>
      <c r="N2357" s="232"/>
      <c r="O2357" s="46" t="s">
        <v>73</v>
      </c>
      <c r="P2357" s="234"/>
      <c r="Q2357" s="234"/>
    </row>
    <row r="2358" spans="1:17" ht="38.25" x14ac:dyDescent="0.2">
      <c r="A2358" s="54">
        <v>2344</v>
      </c>
      <c r="B2358" s="54" t="s">
        <v>1954</v>
      </c>
      <c r="C2358" s="4" t="s">
        <v>247</v>
      </c>
      <c r="D2358" s="61">
        <v>2429680</v>
      </c>
      <c r="E2358" s="4" t="s">
        <v>3212</v>
      </c>
      <c r="F2358" s="5" t="s">
        <v>3213</v>
      </c>
      <c r="G2358" s="54" t="s">
        <v>45</v>
      </c>
      <c r="H2358" s="54" t="s">
        <v>72</v>
      </c>
      <c r="I2358" s="54">
        <v>3</v>
      </c>
      <c r="J2358" s="6">
        <v>80439000000</v>
      </c>
      <c r="K2358" s="6" t="s">
        <v>34</v>
      </c>
      <c r="L2358" s="59">
        <v>278.58</v>
      </c>
      <c r="M2358" s="231"/>
      <c r="N2358" s="232"/>
      <c r="O2358" s="46" t="s">
        <v>73</v>
      </c>
      <c r="P2358" s="234"/>
      <c r="Q2358" s="234"/>
    </row>
    <row r="2359" spans="1:17" ht="38.25" x14ac:dyDescent="0.2">
      <c r="A2359" s="54">
        <v>2345</v>
      </c>
      <c r="B2359" s="54" t="s">
        <v>1954</v>
      </c>
      <c r="C2359" s="4" t="s">
        <v>247</v>
      </c>
      <c r="D2359" s="61">
        <v>2429680</v>
      </c>
      <c r="E2359" s="4" t="s">
        <v>3214</v>
      </c>
      <c r="F2359" s="5" t="s">
        <v>3215</v>
      </c>
      <c r="G2359" s="54" t="s">
        <v>45</v>
      </c>
      <c r="H2359" s="54" t="s">
        <v>72</v>
      </c>
      <c r="I2359" s="54">
        <v>0.5</v>
      </c>
      <c r="J2359" s="6">
        <v>80439000000</v>
      </c>
      <c r="K2359" s="6" t="s">
        <v>34</v>
      </c>
      <c r="L2359" s="59">
        <v>101.72499999999999</v>
      </c>
      <c r="M2359" s="231"/>
      <c r="N2359" s="232"/>
      <c r="O2359" s="46" t="s">
        <v>73</v>
      </c>
      <c r="P2359" s="234"/>
      <c r="Q2359" s="234"/>
    </row>
    <row r="2360" spans="1:17" ht="38.25" x14ac:dyDescent="0.2">
      <c r="A2360" s="54">
        <v>2346</v>
      </c>
      <c r="B2360" s="54" t="s">
        <v>1954</v>
      </c>
      <c r="C2360" s="4" t="s">
        <v>247</v>
      </c>
      <c r="D2360" s="61">
        <v>2429680</v>
      </c>
      <c r="E2360" s="4" t="s">
        <v>3216</v>
      </c>
      <c r="F2360" s="5" t="s">
        <v>3217</v>
      </c>
      <c r="G2360" s="54" t="s">
        <v>45</v>
      </c>
      <c r="H2360" s="54" t="s">
        <v>72</v>
      </c>
      <c r="I2360" s="54">
        <v>0.5</v>
      </c>
      <c r="J2360" s="6">
        <v>80439000000</v>
      </c>
      <c r="K2360" s="6" t="s">
        <v>34</v>
      </c>
      <c r="L2360" s="59">
        <v>45.055</v>
      </c>
      <c r="M2360" s="231"/>
      <c r="N2360" s="232"/>
      <c r="O2360" s="46" t="s">
        <v>73</v>
      </c>
      <c r="P2360" s="234"/>
      <c r="Q2360" s="234"/>
    </row>
    <row r="2361" spans="1:17" ht="38.25" x14ac:dyDescent="0.2">
      <c r="A2361" s="54">
        <v>2347</v>
      </c>
      <c r="B2361" s="54" t="s">
        <v>1954</v>
      </c>
      <c r="C2361" s="4" t="s">
        <v>247</v>
      </c>
      <c r="D2361" s="61">
        <v>2429680</v>
      </c>
      <c r="E2361" s="4" t="s">
        <v>3218</v>
      </c>
      <c r="F2361" s="5" t="s">
        <v>3219</v>
      </c>
      <c r="G2361" s="54" t="s">
        <v>45</v>
      </c>
      <c r="H2361" s="54" t="s">
        <v>72</v>
      </c>
      <c r="I2361" s="54">
        <v>0.5</v>
      </c>
      <c r="J2361" s="6">
        <v>80439000000</v>
      </c>
      <c r="K2361" s="6" t="s">
        <v>34</v>
      </c>
      <c r="L2361" s="59">
        <v>39.424999999999997</v>
      </c>
      <c r="M2361" s="231"/>
      <c r="N2361" s="232"/>
      <c r="O2361" s="46" t="s">
        <v>73</v>
      </c>
      <c r="P2361" s="234"/>
      <c r="Q2361" s="234"/>
    </row>
    <row r="2362" spans="1:17" ht="38.25" x14ac:dyDescent="0.2">
      <c r="A2362" s="54">
        <v>2348</v>
      </c>
      <c r="B2362" s="54" t="s">
        <v>1954</v>
      </c>
      <c r="C2362" s="4" t="s">
        <v>247</v>
      </c>
      <c r="D2362" s="61">
        <v>2429680</v>
      </c>
      <c r="E2362" s="4" t="s">
        <v>3220</v>
      </c>
      <c r="F2362" s="5" t="s">
        <v>3221</v>
      </c>
      <c r="G2362" s="54" t="s">
        <v>45</v>
      </c>
      <c r="H2362" s="54" t="s">
        <v>72</v>
      </c>
      <c r="I2362" s="54">
        <v>0.5</v>
      </c>
      <c r="J2362" s="6">
        <v>80439000000</v>
      </c>
      <c r="K2362" s="6" t="s">
        <v>34</v>
      </c>
      <c r="L2362" s="59">
        <v>33.1</v>
      </c>
      <c r="M2362" s="231"/>
      <c r="N2362" s="232"/>
      <c r="O2362" s="46" t="s">
        <v>73</v>
      </c>
      <c r="P2362" s="234"/>
      <c r="Q2362" s="234"/>
    </row>
    <row r="2363" spans="1:17" ht="38.25" x14ac:dyDescent="0.2">
      <c r="A2363" s="54">
        <v>2349</v>
      </c>
      <c r="B2363" s="54" t="s">
        <v>1954</v>
      </c>
      <c r="C2363" s="4" t="s">
        <v>247</v>
      </c>
      <c r="D2363" s="61">
        <v>2429680</v>
      </c>
      <c r="E2363" s="4" t="s">
        <v>3222</v>
      </c>
      <c r="F2363" s="5" t="s">
        <v>3223</v>
      </c>
      <c r="G2363" s="54" t="s">
        <v>45</v>
      </c>
      <c r="H2363" s="54" t="s">
        <v>72</v>
      </c>
      <c r="I2363" s="54">
        <v>2</v>
      </c>
      <c r="J2363" s="6">
        <v>80439000000</v>
      </c>
      <c r="K2363" s="6" t="s">
        <v>34</v>
      </c>
      <c r="L2363" s="59">
        <v>153.26</v>
      </c>
      <c r="M2363" s="231"/>
      <c r="N2363" s="232"/>
      <c r="O2363" s="46" t="s">
        <v>73</v>
      </c>
      <c r="P2363" s="234"/>
      <c r="Q2363" s="234"/>
    </row>
    <row r="2364" spans="1:17" ht="38.25" x14ac:dyDescent="0.2">
      <c r="A2364" s="54">
        <v>2350</v>
      </c>
      <c r="B2364" s="54" t="s">
        <v>1954</v>
      </c>
      <c r="C2364" s="4" t="s">
        <v>247</v>
      </c>
      <c r="D2364" s="61">
        <v>2429680</v>
      </c>
      <c r="E2364" s="4" t="s">
        <v>3224</v>
      </c>
      <c r="F2364" s="5" t="s">
        <v>3225</v>
      </c>
      <c r="G2364" s="54" t="s">
        <v>45</v>
      </c>
      <c r="H2364" s="54" t="s">
        <v>72</v>
      </c>
      <c r="I2364" s="54">
        <v>1</v>
      </c>
      <c r="J2364" s="6">
        <v>80439000000</v>
      </c>
      <c r="K2364" s="6" t="s">
        <v>34</v>
      </c>
      <c r="L2364" s="59">
        <v>81.7</v>
      </c>
      <c r="M2364" s="231"/>
      <c r="N2364" s="232"/>
      <c r="O2364" s="46" t="s">
        <v>73</v>
      </c>
      <c r="P2364" s="234"/>
      <c r="Q2364" s="234"/>
    </row>
    <row r="2365" spans="1:17" ht="38.25" x14ac:dyDescent="0.2">
      <c r="A2365" s="54">
        <v>2351</v>
      </c>
      <c r="B2365" s="54" t="s">
        <v>1954</v>
      </c>
      <c r="C2365" s="4" t="s">
        <v>247</v>
      </c>
      <c r="D2365" s="61">
        <v>2429680</v>
      </c>
      <c r="E2365" s="4" t="s">
        <v>3226</v>
      </c>
      <c r="F2365" s="5" t="s">
        <v>3227</v>
      </c>
      <c r="G2365" s="54" t="s">
        <v>45</v>
      </c>
      <c r="H2365" s="54" t="s">
        <v>72</v>
      </c>
      <c r="I2365" s="54">
        <v>0.5</v>
      </c>
      <c r="J2365" s="6">
        <v>80439000000</v>
      </c>
      <c r="K2365" s="6" t="s">
        <v>34</v>
      </c>
      <c r="L2365" s="59">
        <v>77.635000000000005</v>
      </c>
      <c r="M2365" s="231"/>
      <c r="N2365" s="232"/>
      <c r="O2365" s="46" t="s">
        <v>73</v>
      </c>
      <c r="P2365" s="234"/>
      <c r="Q2365" s="234"/>
    </row>
    <row r="2366" spans="1:17" ht="38.25" x14ac:dyDescent="0.2">
      <c r="A2366" s="54">
        <v>2352</v>
      </c>
      <c r="B2366" s="54" t="s">
        <v>1954</v>
      </c>
      <c r="C2366" s="4" t="s">
        <v>247</v>
      </c>
      <c r="D2366" s="61">
        <v>2429680</v>
      </c>
      <c r="E2366" s="4" t="s">
        <v>3228</v>
      </c>
      <c r="F2366" s="5" t="s">
        <v>3229</v>
      </c>
      <c r="G2366" s="54" t="s">
        <v>45</v>
      </c>
      <c r="H2366" s="54" t="s">
        <v>72</v>
      </c>
      <c r="I2366" s="54">
        <v>0.5</v>
      </c>
      <c r="J2366" s="6">
        <v>80439000000</v>
      </c>
      <c r="K2366" s="6" t="s">
        <v>34</v>
      </c>
      <c r="L2366" s="59">
        <v>58.555</v>
      </c>
      <c r="M2366" s="231"/>
      <c r="N2366" s="232"/>
      <c r="O2366" s="46" t="s">
        <v>73</v>
      </c>
      <c r="P2366" s="234"/>
      <c r="Q2366" s="234"/>
    </row>
    <row r="2367" spans="1:17" ht="38.25" x14ac:dyDescent="0.2">
      <c r="A2367" s="54">
        <v>2353</v>
      </c>
      <c r="B2367" s="54" t="s">
        <v>1954</v>
      </c>
      <c r="C2367" s="4" t="s">
        <v>247</v>
      </c>
      <c r="D2367" s="61">
        <v>2429680</v>
      </c>
      <c r="E2367" s="4" t="s">
        <v>3230</v>
      </c>
      <c r="F2367" s="5" t="s">
        <v>3231</v>
      </c>
      <c r="G2367" s="54" t="s">
        <v>45</v>
      </c>
      <c r="H2367" s="54" t="s">
        <v>72</v>
      </c>
      <c r="I2367" s="54">
        <v>3</v>
      </c>
      <c r="J2367" s="6">
        <v>80439000000</v>
      </c>
      <c r="K2367" s="6" t="s">
        <v>34</v>
      </c>
      <c r="L2367" s="59">
        <v>208.82999999999998</v>
      </c>
      <c r="M2367" s="231"/>
      <c r="N2367" s="232"/>
      <c r="O2367" s="46" t="s">
        <v>73</v>
      </c>
      <c r="P2367" s="234"/>
      <c r="Q2367" s="234"/>
    </row>
    <row r="2368" spans="1:17" ht="38.25" x14ac:dyDescent="0.2">
      <c r="A2368" s="54">
        <v>2354</v>
      </c>
      <c r="B2368" s="54" t="s">
        <v>1954</v>
      </c>
      <c r="C2368" s="4" t="s">
        <v>247</v>
      </c>
      <c r="D2368" s="61">
        <v>2429680</v>
      </c>
      <c r="E2368" s="4" t="s">
        <v>3232</v>
      </c>
      <c r="F2368" s="5" t="s">
        <v>3233</v>
      </c>
      <c r="G2368" s="54" t="s">
        <v>45</v>
      </c>
      <c r="H2368" s="54" t="s">
        <v>72</v>
      </c>
      <c r="I2368" s="54">
        <v>6</v>
      </c>
      <c r="J2368" s="6">
        <v>80439000000</v>
      </c>
      <c r="K2368" s="6" t="s">
        <v>34</v>
      </c>
      <c r="L2368" s="59">
        <v>839.16000000000008</v>
      </c>
      <c r="M2368" s="231"/>
      <c r="N2368" s="232"/>
      <c r="O2368" s="46" t="s">
        <v>73</v>
      </c>
      <c r="P2368" s="234"/>
      <c r="Q2368" s="234"/>
    </row>
    <row r="2369" spans="1:17" ht="38.25" x14ac:dyDescent="0.2">
      <c r="A2369" s="54">
        <v>2355</v>
      </c>
      <c r="B2369" s="54" t="s">
        <v>1954</v>
      </c>
      <c r="C2369" s="4" t="s">
        <v>247</v>
      </c>
      <c r="D2369" s="61">
        <v>2429680</v>
      </c>
      <c r="E2369" s="4" t="s">
        <v>3234</v>
      </c>
      <c r="F2369" s="5" t="s">
        <v>3235</v>
      </c>
      <c r="G2369" s="54" t="s">
        <v>45</v>
      </c>
      <c r="H2369" s="54" t="s">
        <v>72</v>
      </c>
      <c r="I2369" s="54">
        <v>1</v>
      </c>
      <c r="J2369" s="6">
        <v>80439000000</v>
      </c>
      <c r="K2369" s="6" t="s">
        <v>34</v>
      </c>
      <c r="L2369" s="59">
        <v>135.06</v>
      </c>
      <c r="M2369" s="231"/>
      <c r="N2369" s="232"/>
      <c r="O2369" s="46" t="s">
        <v>73</v>
      </c>
      <c r="P2369" s="234"/>
      <c r="Q2369" s="234"/>
    </row>
    <row r="2370" spans="1:17" ht="38.25" x14ac:dyDescent="0.2">
      <c r="A2370" s="54">
        <v>2356</v>
      </c>
      <c r="B2370" s="54" t="s">
        <v>1954</v>
      </c>
      <c r="C2370" s="4" t="s">
        <v>247</v>
      </c>
      <c r="D2370" s="61">
        <v>2429680</v>
      </c>
      <c r="E2370" s="4" t="s">
        <v>3236</v>
      </c>
      <c r="F2370" s="5" t="s">
        <v>3237</v>
      </c>
      <c r="G2370" s="54" t="s">
        <v>45</v>
      </c>
      <c r="H2370" s="54" t="s">
        <v>72</v>
      </c>
      <c r="I2370" s="54">
        <v>3</v>
      </c>
      <c r="J2370" s="6">
        <v>80439000000</v>
      </c>
      <c r="K2370" s="6" t="s">
        <v>34</v>
      </c>
      <c r="L2370" s="59">
        <v>171.18</v>
      </c>
      <c r="M2370" s="231"/>
      <c r="N2370" s="232"/>
      <c r="O2370" s="46" t="s">
        <v>73</v>
      </c>
      <c r="P2370" s="234"/>
      <c r="Q2370" s="234"/>
    </row>
    <row r="2371" spans="1:17" ht="38.25" x14ac:dyDescent="0.2">
      <c r="A2371" s="54">
        <v>2357</v>
      </c>
      <c r="B2371" s="54" t="s">
        <v>1954</v>
      </c>
      <c r="C2371" s="4" t="s">
        <v>247</v>
      </c>
      <c r="D2371" s="61">
        <v>2429680</v>
      </c>
      <c r="E2371" s="4" t="s">
        <v>3238</v>
      </c>
      <c r="F2371" s="5" t="s">
        <v>3239</v>
      </c>
      <c r="G2371" s="54" t="s">
        <v>45</v>
      </c>
      <c r="H2371" s="54" t="s">
        <v>72</v>
      </c>
      <c r="I2371" s="54">
        <v>0.05</v>
      </c>
      <c r="J2371" s="6">
        <v>80439000000</v>
      </c>
      <c r="K2371" s="6" t="s">
        <v>34</v>
      </c>
      <c r="L2371" s="59">
        <v>4677.3195000000005</v>
      </c>
      <c r="M2371" s="231"/>
      <c r="N2371" s="232"/>
      <c r="O2371" s="46" t="s">
        <v>73</v>
      </c>
      <c r="P2371" s="234"/>
      <c r="Q2371" s="234"/>
    </row>
    <row r="2372" spans="1:17" ht="38.25" x14ac:dyDescent="0.2">
      <c r="A2372" s="54">
        <v>2358</v>
      </c>
      <c r="B2372" s="54" t="s">
        <v>1954</v>
      </c>
      <c r="C2372" s="4" t="s">
        <v>247</v>
      </c>
      <c r="D2372" s="61">
        <v>2429680</v>
      </c>
      <c r="E2372" s="4" t="s">
        <v>3240</v>
      </c>
      <c r="F2372" s="5" t="s">
        <v>3241</v>
      </c>
      <c r="G2372" s="54" t="s">
        <v>45</v>
      </c>
      <c r="H2372" s="54" t="s">
        <v>72</v>
      </c>
      <c r="I2372" s="54">
        <v>0.01</v>
      </c>
      <c r="J2372" s="6">
        <v>80439000000</v>
      </c>
      <c r="K2372" s="6" t="s">
        <v>34</v>
      </c>
      <c r="L2372" s="59">
        <v>48.107500000000002</v>
      </c>
      <c r="M2372" s="231"/>
      <c r="N2372" s="232"/>
      <c r="O2372" s="46" t="s">
        <v>73</v>
      </c>
      <c r="P2372" s="234"/>
      <c r="Q2372" s="234"/>
    </row>
    <row r="2373" spans="1:17" ht="38.25" x14ac:dyDescent="0.2">
      <c r="A2373" s="54">
        <v>2359</v>
      </c>
      <c r="B2373" s="54" t="s">
        <v>1954</v>
      </c>
      <c r="C2373" s="4" t="s">
        <v>247</v>
      </c>
      <c r="D2373" s="61">
        <v>2429680</v>
      </c>
      <c r="E2373" s="4" t="s">
        <v>3242</v>
      </c>
      <c r="F2373" s="5" t="s">
        <v>3243</v>
      </c>
      <c r="G2373" s="54" t="s">
        <v>45</v>
      </c>
      <c r="H2373" s="54" t="s">
        <v>72</v>
      </c>
      <c r="I2373" s="54">
        <v>0.2</v>
      </c>
      <c r="J2373" s="6">
        <v>80439000000</v>
      </c>
      <c r="K2373" s="6" t="s">
        <v>34</v>
      </c>
      <c r="L2373" s="59">
        <v>9479.8639999999996</v>
      </c>
      <c r="M2373" s="231"/>
      <c r="N2373" s="232"/>
      <c r="O2373" s="46" t="s">
        <v>73</v>
      </c>
      <c r="P2373" s="234"/>
      <c r="Q2373" s="234"/>
    </row>
    <row r="2374" spans="1:17" ht="38.25" x14ac:dyDescent="0.2">
      <c r="A2374" s="54">
        <v>2360</v>
      </c>
      <c r="B2374" s="54" t="s">
        <v>1954</v>
      </c>
      <c r="C2374" s="4" t="s">
        <v>247</v>
      </c>
      <c r="D2374" s="61">
        <v>2429680</v>
      </c>
      <c r="E2374" s="4" t="s">
        <v>3244</v>
      </c>
      <c r="F2374" s="5" t="s">
        <v>3245</v>
      </c>
      <c r="G2374" s="54" t="s">
        <v>45</v>
      </c>
      <c r="H2374" s="54" t="s">
        <v>72</v>
      </c>
      <c r="I2374" s="54">
        <v>0.5</v>
      </c>
      <c r="J2374" s="6">
        <v>80439000000</v>
      </c>
      <c r="K2374" s="6" t="s">
        <v>34</v>
      </c>
      <c r="L2374" s="59">
        <v>430.48</v>
      </c>
      <c r="M2374" s="231"/>
      <c r="N2374" s="232"/>
      <c r="O2374" s="46" t="s">
        <v>73</v>
      </c>
      <c r="P2374" s="234"/>
      <c r="Q2374" s="234"/>
    </row>
    <row r="2375" spans="1:17" ht="38.25" x14ac:dyDescent="0.2">
      <c r="A2375" s="54">
        <v>2361</v>
      </c>
      <c r="B2375" s="54" t="s">
        <v>1954</v>
      </c>
      <c r="C2375" s="4" t="s">
        <v>247</v>
      </c>
      <c r="D2375" s="61">
        <v>2429680</v>
      </c>
      <c r="E2375" s="4" t="s">
        <v>3246</v>
      </c>
      <c r="F2375" s="5" t="s">
        <v>3247</v>
      </c>
      <c r="G2375" s="54" t="s">
        <v>45</v>
      </c>
      <c r="H2375" s="54" t="s">
        <v>72</v>
      </c>
      <c r="I2375" s="54">
        <v>0.1</v>
      </c>
      <c r="J2375" s="6">
        <v>80439000000</v>
      </c>
      <c r="K2375" s="6" t="s">
        <v>34</v>
      </c>
      <c r="L2375" s="59">
        <v>10915</v>
      </c>
      <c r="M2375" s="231"/>
      <c r="N2375" s="232"/>
      <c r="O2375" s="46" t="s">
        <v>73</v>
      </c>
      <c r="P2375" s="234"/>
      <c r="Q2375" s="234"/>
    </row>
    <row r="2376" spans="1:17" ht="38.25" x14ac:dyDescent="0.2">
      <c r="A2376" s="54">
        <v>2362</v>
      </c>
      <c r="B2376" s="54" t="s">
        <v>1954</v>
      </c>
      <c r="C2376" s="4" t="s">
        <v>247</v>
      </c>
      <c r="D2376" s="61">
        <v>2429680</v>
      </c>
      <c r="E2376" s="4" t="s">
        <v>3248</v>
      </c>
      <c r="F2376" s="5" t="s">
        <v>3249</v>
      </c>
      <c r="G2376" s="54" t="s">
        <v>45</v>
      </c>
      <c r="H2376" s="54" t="s">
        <v>72</v>
      </c>
      <c r="I2376" s="54">
        <v>4</v>
      </c>
      <c r="J2376" s="6">
        <v>80439000000</v>
      </c>
      <c r="K2376" s="6" t="s">
        <v>34</v>
      </c>
      <c r="L2376" s="59">
        <v>246.64</v>
      </c>
      <c r="M2376" s="231"/>
      <c r="N2376" s="232"/>
      <c r="O2376" s="46" t="s">
        <v>73</v>
      </c>
      <c r="P2376" s="234"/>
      <c r="Q2376" s="234"/>
    </row>
    <row r="2377" spans="1:17" ht="38.25" x14ac:dyDescent="0.2">
      <c r="A2377" s="54">
        <v>2363</v>
      </c>
      <c r="B2377" s="54" t="s">
        <v>1954</v>
      </c>
      <c r="C2377" s="4" t="s">
        <v>247</v>
      </c>
      <c r="D2377" s="61">
        <v>2429680</v>
      </c>
      <c r="E2377" s="4" t="s">
        <v>3250</v>
      </c>
      <c r="F2377" s="5" t="s">
        <v>3251</v>
      </c>
      <c r="G2377" s="54" t="s">
        <v>45</v>
      </c>
      <c r="H2377" s="54" t="s">
        <v>72</v>
      </c>
      <c r="I2377" s="54">
        <v>2</v>
      </c>
      <c r="J2377" s="6">
        <v>80439000000</v>
      </c>
      <c r="K2377" s="6" t="s">
        <v>34</v>
      </c>
      <c r="L2377" s="59">
        <v>1144.24</v>
      </c>
      <c r="M2377" s="231"/>
      <c r="N2377" s="232"/>
      <c r="O2377" s="46" t="s">
        <v>73</v>
      </c>
      <c r="P2377" s="234"/>
      <c r="Q2377" s="234"/>
    </row>
    <row r="2378" spans="1:17" ht="38.25" x14ac:dyDescent="0.2">
      <c r="A2378" s="54">
        <v>2364</v>
      </c>
      <c r="B2378" s="54" t="s">
        <v>1954</v>
      </c>
      <c r="C2378" s="4" t="s">
        <v>247</v>
      </c>
      <c r="D2378" s="61">
        <v>2429680</v>
      </c>
      <c r="E2378" s="4" t="s">
        <v>3252</v>
      </c>
      <c r="F2378" s="5" t="s">
        <v>3253</v>
      </c>
      <c r="G2378" s="54" t="s">
        <v>45</v>
      </c>
      <c r="H2378" s="54" t="s">
        <v>72</v>
      </c>
      <c r="I2378" s="54">
        <v>1</v>
      </c>
      <c r="J2378" s="6">
        <v>80439000000</v>
      </c>
      <c r="K2378" s="6" t="s">
        <v>34</v>
      </c>
      <c r="L2378" s="59">
        <v>1618.03</v>
      </c>
      <c r="M2378" s="231"/>
      <c r="N2378" s="232"/>
      <c r="O2378" s="46" t="s">
        <v>73</v>
      </c>
      <c r="P2378" s="234"/>
      <c r="Q2378" s="234"/>
    </row>
    <row r="2379" spans="1:17" ht="38.25" x14ac:dyDescent="0.2">
      <c r="A2379" s="54">
        <v>2365</v>
      </c>
      <c r="B2379" s="54" t="s">
        <v>1954</v>
      </c>
      <c r="C2379" s="4" t="s">
        <v>247</v>
      </c>
      <c r="D2379" s="61">
        <v>2429680</v>
      </c>
      <c r="E2379" s="4" t="s">
        <v>3254</v>
      </c>
      <c r="F2379" s="5" t="s">
        <v>3253</v>
      </c>
      <c r="G2379" s="54" t="s">
        <v>45</v>
      </c>
      <c r="H2379" s="54" t="s">
        <v>72</v>
      </c>
      <c r="I2379" s="54">
        <v>2</v>
      </c>
      <c r="J2379" s="6">
        <v>80439000000</v>
      </c>
      <c r="K2379" s="6" t="s">
        <v>34</v>
      </c>
      <c r="L2379" s="59">
        <v>3236.06</v>
      </c>
      <c r="M2379" s="231"/>
      <c r="N2379" s="232"/>
      <c r="O2379" s="46" t="s">
        <v>73</v>
      </c>
      <c r="P2379" s="234"/>
      <c r="Q2379" s="234"/>
    </row>
    <row r="2380" spans="1:17" ht="38.25" x14ac:dyDescent="0.2">
      <c r="A2380" s="54">
        <v>2366</v>
      </c>
      <c r="B2380" s="54" t="s">
        <v>1954</v>
      </c>
      <c r="C2380" s="4" t="s">
        <v>247</v>
      </c>
      <c r="D2380" s="61">
        <v>2429680</v>
      </c>
      <c r="E2380" s="4" t="s">
        <v>3255</v>
      </c>
      <c r="F2380" s="5" t="s">
        <v>3256</v>
      </c>
      <c r="G2380" s="54" t="s">
        <v>45</v>
      </c>
      <c r="H2380" s="54" t="s">
        <v>72</v>
      </c>
      <c r="I2380" s="54">
        <v>0.05</v>
      </c>
      <c r="J2380" s="6">
        <v>80439000000</v>
      </c>
      <c r="K2380" s="6" t="s">
        <v>34</v>
      </c>
      <c r="L2380" s="59">
        <v>262.02300000000002</v>
      </c>
      <c r="M2380" s="231"/>
      <c r="N2380" s="232"/>
      <c r="O2380" s="46" t="s">
        <v>73</v>
      </c>
      <c r="P2380" s="234"/>
      <c r="Q2380" s="234"/>
    </row>
    <row r="2381" spans="1:17" ht="38.25" x14ac:dyDescent="0.2">
      <c r="A2381" s="54">
        <v>2367</v>
      </c>
      <c r="B2381" s="54" t="s">
        <v>1954</v>
      </c>
      <c r="C2381" s="4" t="s">
        <v>90</v>
      </c>
      <c r="D2381" s="61">
        <v>2721250</v>
      </c>
      <c r="E2381" s="4" t="s">
        <v>3257</v>
      </c>
      <c r="F2381" s="5" t="s">
        <v>3258</v>
      </c>
      <c r="G2381" s="54" t="s">
        <v>45</v>
      </c>
      <c r="H2381" s="54" t="s">
        <v>72</v>
      </c>
      <c r="I2381" s="54">
        <v>0.1</v>
      </c>
      <c r="J2381" s="6">
        <v>80439000000</v>
      </c>
      <c r="K2381" s="6" t="s">
        <v>34</v>
      </c>
      <c r="L2381" s="59">
        <v>33.776000000000003</v>
      </c>
      <c r="M2381" s="231"/>
      <c r="N2381" s="232"/>
      <c r="O2381" s="46" t="s">
        <v>73</v>
      </c>
      <c r="P2381" s="234"/>
      <c r="Q2381" s="234"/>
    </row>
    <row r="2382" spans="1:17" ht="38.25" x14ac:dyDescent="0.2">
      <c r="A2382" s="54">
        <v>2368</v>
      </c>
      <c r="B2382" s="54" t="s">
        <v>1954</v>
      </c>
      <c r="C2382" s="4" t="s">
        <v>246</v>
      </c>
      <c r="D2382" s="61">
        <v>2411410</v>
      </c>
      <c r="E2382" s="4" t="s">
        <v>3259</v>
      </c>
      <c r="F2382" s="5" t="s">
        <v>3260</v>
      </c>
      <c r="G2382" s="54" t="s">
        <v>45</v>
      </c>
      <c r="H2382" s="54" t="s">
        <v>72</v>
      </c>
      <c r="I2382" s="54">
        <v>0.4</v>
      </c>
      <c r="J2382" s="6">
        <v>80439000000</v>
      </c>
      <c r="K2382" s="6" t="s">
        <v>34</v>
      </c>
      <c r="L2382" s="59">
        <v>112.83199999999999</v>
      </c>
      <c r="M2382" s="231"/>
      <c r="N2382" s="232"/>
      <c r="O2382" s="46" t="s">
        <v>73</v>
      </c>
      <c r="P2382" s="234"/>
      <c r="Q2382" s="234"/>
    </row>
    <row r="2383" spans="1:17" ht="38.25" x14ac:dyDescent="0.2">
      <c r="A2383" s="54">
        <v>2369</v>
      </c>
      <c r="B2383" s="54" t="s">
        <v>1954</v>
      </c>
      <c r="C2383" s="4" t="s">
        <v>247</v>
      </c>
      <c r="D2383" s="61">
        <v>2429160</v>
      </c>
      <c r="E2383" s="4" t="s">
        <v>3261</v>
      </c>
      <c r="F2383" s="5" t="s">
        <v>3262</v>
      </c>
      <c r="G2383" s="54" t="s">
        <v>45</v>
      </c>
      <c r="H2383" s="54" t="s">
        <v>72</v>
      </c>
      <c r="I2383" s="54">
        <v>9.6</v>
      </c>
      <c r="J2383" s="6">
        <v>80439000000</v>
      </c>
      <c r="K2383" s="6" t="s">
        <v>34</v>
      </c>
      <c r="L2383" s="59">
        <v>4489.2479999999996</v>
      </c>
      <c r="M2383" s="231"/>
      <c r="N2383" s="232"/>
      <c r="O2383" s="46" t="s">
        <v>73</v>
      </c>
      <c r="P2383" s="234"/>
      <c r="Q2383" s="234"/>
    </row>
    <row r="2384" spans="1:17" ht="38.25" x14ac:dyDescent="0.2">
      <c r="A2384" s="54">
        <v>2370</v>
      </c>
      <c r="B2384" s="54" t="s">
        <v>1954</v>
      </c>
      <c r="C2384" s="4" t="s">
        <v>2094</v>
      </c>
      <c r="D2384" s="61">
        <v>2429120</v>
      </c>
      <c r="E2384" s="4" t="s">
        <v>3263</v>
      </c>
      <c r="F2384" s="5" t="s">
        <v>3264</v>
      </c>
      <c r="G2384" s="54" t="s">
        <v>45</v>
      </c>
      <c r="H2384" s="54" t="s">
        <v>72</v>
      </c>
      <c r="I2384" s="54">
        <v>0.1</v>
      </c>
      <c r="J2384" s="6">
        <v>80439000000</v>
      </c>
      <c r="K2384" s="6" t="s">
        <v>34</v>
      </c>
      <c r="L2384" s="59">
        <v>18.113</v>
      </c>
      <c r="M2384" s="231"/>
      <c r="N2384" s="232"/>
      <c r="O2384" s="46" t="s">
        <v>73</v>
      </c>
      <c r="P2384" s="234"/>
      <c r="Q2384" s="234"/>
    </row>
    <row r="2385" spans="1:17" ht="38.25" x14ac:dyDescent="0.2">
      <c r="A2385" s="54">
        <v>2371</v>
      </c>
      <c r="B2385" s="54" t="s">
        <v>1954</v>
      </c>
      <c r="C2385" s="4" t="s">
        <v>90</v>
      </c>
      <c r="D2385" s="61">
        <v>2411440</v>
      </c>
      <c r="E2385" s="4" t="s">
        <v>3265</v>
      </c>
      <c r="F2385" s="5" t="s">
        <v>3266</v>
      </c>
      <c r="G2385" s="54" t="s">
        <v>45</v>
      </c>
      <c r="H2385" s="54" t="s">
        <v>72</v>
      </c>
      <c r="I2385" s="54">
        <v>2</v>
      </c>
      <c r="J2385" s="6">
        <v>80439000000</v>
      </c>
      <c r="K2385" s="6" t="s">
        <v>34</v>
      </c>
      <c r="L2385" s="59">
        <v>1453.1</v>
      </c>
      <c r="M2385" s="231"/>
      <c r="N2385" s="232"/>
      <c r="O2385" s="46" t="s">
        <v>73</v>
      </c>
      <c r="P2385" s="234"/>
      <c r="Q2385" s="234"/>
    </row>
    <row r="2386" spans="1:17" ht="38.25" x14ac:dyDescent="0.2">
      <c r="A2386" s="54">
        <v>2372</v>
      </c>
      <c r="B2386" s="54" t="s">
        <v>1954</v>
      </c>
      <c r="C2386" s="4" t="s">
        <v>247</v>
      </c>
      <c r="D2386" s="61">
        <v>2429680</v>
      </c>
      <c r="E2386" s="4" t="s">
        <v>3267</v>
      </c>
      <c r="F2386" s="5" t="s">
        <v>3247</v>
      </c>
      <c r="G2386" s="54" t="s">
        <v>45</v>
      </c>
      <c r="H2386" s="54" t="s">
        <v>72</v>
      </c>
      <c r="I2386" s="54">
        <v>0.01</v>
      </c>
      <c r="J2386" s="6">
        <v>80439000000</v>
      </c>
      <c r="K2386" s="6" t="s">
        <v>34</v>
      </c>
      <c r="L2386" s="59">
        <v>206.09740000000002</v>
      </c>
      <c r="M2386" s="231"/>
      <c r="N2386" s="232"/>
      <c r="O2386" s="46" t="s">
        <v>73</v>
      </c>
      <c r="P2386" s="234"/>
      <c r="Q2386" s="234"/>
    </row>
    <row r="2387" spans="1:17" ht="38.25" x14ac:dyDescent="0.2">
      <c r="A2387" s="54">
        <v>2373</v>
      </c>
      <c r="B2387" s="54" t="s">
        <v>1954</v>
      </c>
      <c r="C2387" s="4" t="s">
        <v>3161</v>
      </c>
      <c r="D2387" s="61">
        <v>2429000</v>
      </c>
      <c r="E2387" s="4" t="s">
        <v>3268</v>
      </c>
      <c r="F2387" s="5" t="s">
        <v>3269</v>
      </c>
      <c r="G2387" s="54" t="s">
        <v>45</v>
      </c>
      <c r="H2387" s="54" t="s">
        <v>72</v>
      </c>
      <c r="I2387" s="54">
        <v>18</v>
      </c>
      <c r="J2387" s="6">
        <v>80439000000</v>
      </c>
      <c r="K2387" s="6" t="s">
        <v>34</v>
      </c>
      <c r="L2387" s="59">
        <v>1286.1000000000001</v>
      </c>
      <c r="M2387" s="231"/>
      <c r="N2387" s="232"/>
      <c r="O2387" s="46" t="s">
        <v>73</v>
      </c>
      <c r="P2387" s="234"/>
      <c r="Q2387" s="234"/>
    </row>
    <row r="2388" spans="1:17" ht="38.25" x14ac:dyDescent="0.2">
      <c r="A2388" s="54">
        <v>2374</v>
      </c>
      <c r="B2388" s="54" t="s">
        <v>1954</v>
      </c>
      <c r="C2388" s="4" t="s">
        <v>247</v>
      </c>
      <c r="D2388" s="61">
        <v>2429550</v>
      </c>
      <c r="E2388" s="4" t="s">
        <v>3270</v>
      </c>
      <c r="F2388" s="5" t="s">
        <v>3271</v>
      </c>
      <c r="G2388" s="54" t="s">
        <v>45</v>
      </c>
      <c r="H2388" s="54" t="s">
        <v>72</v>
      </c>
      <c r="I2388" s="54">
        <v>0.1</v>
      </c>
      <c r="J2388" s="6">
        <v>80439000000</v>
      </c>
      <c r="K2388" s="6" t="s">
        <v>34</v>
      </c>
      <c r="L2388" s="59">
        <v>64.813000000000002</v>
      </c>
      <c r="M2388" s="231"/>
      <c r="N2388" s="232"/>
      <c r="O2388" s="46" t="s">
        <v>73</v>
      </c>
      <c r="P2388" s="234"/>
      <c r="Q2388" s="234"/>
    </row>
    <row r="2389" spans="1:17" ht="38.25" x14ac:dyDescent="0.2">
      <c r="A2389" s="54">
        <v>2375</v>
      </c>
      <c r="B2389" s="54" t="s">
        <v>1954</v>
      </c>
      <c r="C2389" s="4" t="s">
        <v>247</v>
      </c>
      <c r="D2389" s="61">
        <v>2429680</v>
      </c>
      <c r="E2389" s="4" t="s">
        <v>3272</v>
      </c>
      <c r="F2389" s="5" t="s">
        <v>3273</v>
      </c>
      <c r="G2389" s="54" t="s">
        <v>45</v>
      </c>
      <c r="H2389" s="54" t="s">
        <v>72</v>
      </c>
      <c r="I2389" s="54">
        <v>45</v>
      </c>
      <c r="J2389" s="6">
        <v>80439000000</v>
      </c>
      <c r="K2389" s="6" t="s">
        <v>34</v>
      </c>
      <c r="L2389" s="59">
        <v>11296.35</v>
      </c>
      <c r="M2389" s="231"/>
      <c r="N2389" s="232"/>
      <c r="O2389" s="46" t="s">
        <v>73</v>
      </c>
      <c r="P2389" s="234"/>
      <c r="Q2389" s="234"/>
    </row>
    <row r="2390" spans="1:17" ht="38.25" x14ac:dyDescent="0.2">
      <c r="A2390" s="54">
        <v>2376</v>
      </c>
      <c r="B2390" s="54" t="s">
        <v>1954</v>
      </c>
      <c r="C2390" s="4" t="s">
        <v>247</v>
      </c>
      <c r="D2390" s="61">
        <v>2429680</v>
      </c>
      <c r="E2390" s="4" t="s">
        <v>3274</v>
      </c>
      <c r="F2390" s="5" t="s">
        <v>3275</v>
      </c>
      <c r="G2390" s="54" t="s">
        <v>45</v>
      </c>
      <c r="H2390" s="54" t="s">
        <v>72</v>
      </c>
      <c r="I2390" s="54">
        <v>0.1</v>
      </c>
      <c r="J2390" s="6">
        <v>80439000000</v>
      </c>
      <c r="K2390" s="6" t="s">
        <v>34</v>
      </c>
      <c r="L2390" s="59">
        <v>29.244</v>
      </c>
      <c r="M2390" s="231"/>
      <c r="N2390" s="232"/>
      <c r="O2390" s="46" t="s">
        <v>73</v>
      </c>
      <c r="P2390" s="234"/>
      <c r="Q2390" s="234"/>
    </row>
    <row r="2391" spans="1:17" ht="38.25" x14ac:dyDescent="0.2">
      <c r="A2391" s="54">
        <v>2377</v>
      </c>
      <c r="B2391" s="54" t="s">
        <v>1954</v>
      </c>
      <c r="C2391" s="4" t="s">
        <v>90</v>
      </c>
      <c r="D2391" s="61">
        <v>2411930</v>
      </c>
      <c r="E2391" s="4" t="s">
        <v>2212</v>
      </c>
      <c r="F2391" s="5" t="s">
        <v>3276</v>
      </c>
      <c r="G2391" s="54" t="s">
        <v>45</v>
      </c>
      <c r="H2391" s="54" t="s">
        <v>72</v>
      </c>
      <c r="I2391" s="54">
        <v>3</v>
      </c>
      <c r="J2391" s="6">
        <v>80439000000</v>
      </c>
      <c r="K2391" s="6" t="s">
        <v>34</v>
      </c>
      <c r="L2391" s="59">
        <v>659.61</v>
      </c>
      <c r="M2391" s="231"/>
      <c r="N2391" s="232"/>
      <c r="O2391" s="46" t="s">
        <v>73</v>
      </c>
      <c r="P2391" s="234"/>
      <c r="Q2391" s="234"/>
    </row>
    <row r="2392" spans="1:17" ht="38.25" x14ac:dyDescent="0.2">
      <c r="A2392" s="54">
        <v>2378</v>
      </c>
      <c r="B2392" s="54" t="s">
        <v>1954</v>
      </c>
      <c r="C2392" s="4" t="s">
        <v>308</v>
      </c>
      <c r="D2392" s="61">
        <v>2411550</v>
      </c>
      <c r="E2392" s="4" t="s">
        <v>3277</v>
      </c>
      <c r="F2392" s="5"/>
      <c r="G2392" s="54" t="s">
        <v>45</v>
      </c>
      <c r="H2392" s="54" t="s">
        <v>72</v>
      </c>
      <c r="I2392" s="54">
        <v>0.5</v>
      </c>
      <c r="J2392" s="6">
        <v>80439000000</v>
      </c>
      <c r="K2392" s="6" t="s">
        <v>34</v>
      </c>
      <c r="L2392" s="59">
        <v>381.53500000000003</v>
      </c>
      <c r="M2392" s="231"/>
      <c r="N2392" s="232"/>
      <c r="O2392" s="46" t="s">
        <v>73</v>
      </c>
      <c r="P2392" s="234"/>
      <c r="Q2392" s="234"/>
    </row>
    <row r="2393" spans="1:17" ht="38.25" x14ac:dyDescent="0.2">
      <c r="A2393" s="54">
        <v>2379</v>
      </c>
      <c r="B2393" s="54" t="s">
        <v>1954</v>
      </c>
      <c r="C2393" s="4" t="s">
        <v>3043</v>
      </c>
      <c r="D2393" s="61">
        <v>2429680</v>
      </c>
      <c r="E2393" s="4" t="s">
        <v>3278</v>
      </c>
      <c r="F2393" s="5" t="s">
        <v>3279</v>
      </c>
      <c r="G2393" s="54">
        <v>796</v>
      </c>
      <c r="H2393" s="54" t="s">
        <v>61</v>
      </c>
      <c r="I2393" s="54">
        <v>5</v>
      </c>
      <c r="J2393" s="6">
        <v>80439000000</v>
      </c>
      <c r="K2393" s="6" t="s">
        <v>34</v>
      </c>
      <c r="L2393" s="59">
        <v>1548.65</v>
      </c>
      <c r="M2393" s="231"/>
      <c r="N2393" s="232"/>
      <c r="O2393" s="46" t="s">
        <v>73</v>
      </c>
      <c r="P2393" s="234"/>
      <c r="Q2393" s="234"/>
    </row>
    <row r="2394" spans="1:17" ht="38.25" x14ac:dyDescent="0.2">
      <c r="A2394" s="54">
        <v>2380</v>
      </c>
      <c r="B2394" s="54" t="s">
        <v>1954</v>
      </c>
      <c r="C2394" s="4" t="s">
        <v>3043</v>
      </c>
      <c r="D2394" s="61">
        <v>2429680</v>
      </c>
      <c r="E2394" s="4" t="s">
        <v>3280</v>
      </c>
      <c r="F2394" s="5" t="s">
        <v>3279</v>
      </c>
      <c r="G2394" s="54">
        <v>796</v>
      </c>
      <c r="H2394" s="54" t="s">
        <v>61</v>
      </c>
      <c r="I2394" s="54">
        <v>15</v>
      </c>
      <c r="J2394" s="6">
        <v>80439000000</v>
      </c>
      <c r="K2394" s="6" t="s">
        <v>34</v>
      </c>
      <c r="L2394" s="59">
        <v>3714.45</v>
      </c>
      <c r="M2394" s="231"/>
      <c r="N2394" s="232"/>
      <c r="O2394" s="46" t="s">
        <v>73</v>
      </c>
      <c r="P2394" s="234"/>
      <c r="Q2394" s="234"/>
    </row>
    <row r="2395" spans="1:17" ht="38.25" x14ac:dyDescent="0.2">
      <c r="A2395" s="54">
        <v>2381</v>
      </c>
      <c r="B2395" s="54" t="s">
        <v>1954</v>
      </c>
      <c r="C2395" s="4" t="s">
        <v>3043</v>
      </c>
      <c r="D2395" s="61">
        <v>2429680</v>
      </c>
      <c r="E2395" s="4" t="s">
        <v>3281</v>
      </c>
      <c r="F2395" s="5" t="s">
        <v>3279</v>
      </c>
      <c r="G2395" s="54">
        <v>796</v>
      </c>
      <c r="H2395" s="54" t="s">
        <v>61</v>
      </c>
      <c r="I2395" s="54">
        <v>15</v>
      </c>
      <c r="J2395" s="6">
        <v>80439000000</v>
      </c>
      <c r="K2395" s="6" t="s">
        <v>34</v>
      </c>
      <c r="L2395" s="59">
        <v>3670.65</v>
      </c>
      <c r="M2395" s="231"/>
      <c r="N2395" s="232"/>
      <c r="O2395" s="46" t="s">
        <v>73</v>
      </c>
      <c r="P2395" s="234"/>
      <c r="Q2395" s="234"/>
    </row>
    <row r="2396" spans="1:17" ht="38.25" x14ac:dyDescent="0.2">
      <c r="A2396" s="54">
        <v>2382</v>
      </c>
      <c r="B2396" s="54" t="s">
        <v>1954</v>
      </c>
      <c r="C2396" s="4" t="s">
        <v>3043</v>
      </c>
      <c r="D2396" s="61">
        <v>2429680</v>
      </c>
      <c r="E2396" s="4" t="s">
        <v>3282</v>
      </c>
      <c r="F2396" s="5" t="s">
        <v>3283</v>
      </c>
      <c r="G2396" s="54">
        <v>796</v>
      </c>
      <c r="H2396" s="54" t="s">
        <v>61</v>
      </c>
      <c r="I2396" s="54">
        <v>2</v>
      </c>
      <c r="J2396" s="6">
        <v>80439000000</v>
      </c>
      <c r="K2396" s="6" t="s">
        <v>34</v>
      </c>
      <c r="L2396" s="59">
        <v>921.72</v>
      </c>
      <c r="M2396" s="231"/>
      <c r="N2396" s="232"/>
      <c r="O2396" s="46" t="s">
        <v>73</v>
      </c>
      <c r="P2396" s="234"/>
      <c r="Q2396" s="234"/>
    </row>
    <row r="2397" spans="1:17" ht="38.25" x14ac:dyDescent="0.2">
      <c r="A2397" s="54">
        <v>2383</v>
      </c>
      <c r="B2397" s="54" t="s">
        <v>1954</v>
      </c>
      <c r="C2397" s="4" t="s">
        <v>3043</v>
      </c>
      <c r="D2397" s="61">
        <v>2429680</v>
      </c>
      <c r="E2397" s="4" t="s">
        <v>3284</v>
      </c>
      <c r="F2397" s="5" t="s">
        <v>3283</v>
      </c>
      <c r="G2397" s="54">
        <v>796</v>
      </c>
      <c r="H2397" s="54" t="s">
        <v>61</v>
      </c>
      <c r="I2397" s="54">
        <v>2</v>
      </c>
      <c r="J2397" s="6">
        <v>80439000000</v>
      </c>
      <c r="K2397" s="6" t="s">
        <v>34</v>
      </c>
      <c r="L2397" s="59">
        <v>922.52</v>
      </c>
      <c r="M2397" s="231"/>
      <c r="N2397" s="232"/>
      <c r="O2397" s="46" t="s">
        <v>73</v>
      </c>
      <c r="P2397" s="234"/>
      <c r="Q2397" s="234"/>
    </row>
    <row r="2398" spans="1:17" ht="38.25" x14ac:dyDescent="0.2">
      <c r="A2398" s="54">
        <v>2384</v>
      </c>
      <c r="B2398" s="54" t="s">
        <v>1954</v>
      </c>
      <c r="C2398" s="4" t="s">
        <v>3043</v>
      </c>
      <c r="D2398" s="61">
        <v>2429680</v>
      </c>
      <c r="E2398" s="4" t="s">
        <v>3285</v>
      </c>
      <c r="F2398" s="5" t="s">
        <v>3283</v>
      </c>
      <c r="G2398" s="54">
        <v>796</v>
      </c>
      <c r="H2398" s="54" t="s">
        <v>61</v>
      </c>
      <c r="I2398" s="54">
        <v>2</v>
      </c>
      <c r="J2398" s="6">
        <v>80439000000</v>
      </c>
      <c r="K2398" s="6" t="s">
        <v>34</v>
      </c>
      <c r="L2398" s="59">
        <v>921.84</v>
      </c>
      <c r="M2398" s="231"/>
      <c r="N2398" s="232"/>
      <c r="O2398" s="46" t="s">
        <v>73</v>
      </c>
      <c r="P2398" s="234"/>
      <c r="Q2398" s="234"/>
    </row>
    <row r="2399" spans="1:17" ht="38.25" x14ac:dyDescent="0.2">
      <c r="A2399" s="54">
        <v>2385</v>
      </c>
      <c r="B2399" s="54" t="s">
        <v>1954</v>
      </c>
      <c r="C2399" s="4" t="s">
        <v>3043</v>
      </c>
      <c r="D2399" s="61">
        <v>2429680</v>
      </c>
      <c r="E2399" s="4" t="s">
        <v>3286</v>
      </c>
      <c r="F2399" s="5" t="s">
        <v>3279</v>
      </c>
      <c r="G2399" s="54">
        <v>796</v>
      </c>
      <c r="H2399" s="54" t="s">
        <v>61</v>
      </c>
      <c r="I2399" s="54">
        <v>10</v>
      </c>
      <c r="J2399" s="6">
        <v>80439000000</v>
      </c>
      <c r="K2399" s="6" t="s">
        <v>34</v>
      </c>
      <c r="L2399" s="59">
        <v>2137.2999999999997</v>
      </c>
      <c r="M2399" s="231"/>
      <c r="N2399" s="232"/>
      <c r="O2399" s="46" t="s">
        <v>73</v>
      </c>
      <c r="P2399" s="234"/>
      <c r="Q2399" s="234"/>
    </row>
    <row r="2400" spans="1:17" ht="38.25" x14ac:dyDescent="0.2">
      <c r="A2400" s="54">
        <v>2386</v>
      </c>
      <c r="B2400" s="54" t="s">
        <v>1954</v>
      </c>
      <c r="C2400" s="4" t="s">
        <v>3043</v>
      </c>
      <c r="D2400" s="61">
        <v>2429680</v>
      </c>
      <c r="E2400" s="4" t="s">
        <v>3287</v>
      </c>
      <c r="F2400" s="5" t="s">
        <v>3279</v>
      </c>
      <c r="G2400" s="54">
        <v>796</v>
      </c>
      <c r="H2400" s="54" t="s">
        <v>61</v>
      </c>
      <c r="I2400" s="54">
        <v>10</v>
      </c>
      <c r="J2400" s="6">
        <v>80439000000</v>
      </c>
      <c r="K2400" s="6" t="s">
        <v>34</v>
      </c>
      <c r="L2400" s="59">
        <v>2375.2000000000003</v>
      </c>
      <c r="M2400" s="231"/>
      <c r="N2400" s="232"/>
      <c r="O2400" s="46" t="s">
        <v>73</v>
      </c>
      <c r="P2400" s="234"/>
      <c r="Q2400" s="234"/>
    </row>
    <row r="2401" spans="1:17" ht="38.25" x14ac:dyDescent="0.2">
      <c r="A2401" s="54">
        <v>2387</v>
      </c>
      <c r="B2401" s="54" t="s">
        <v>1954</v>
      </c>
      <c r="C2401" s="4" t="s">
        <v>3043</v>
      </c>
      <c r="D2401" s="61">
        <v>2429680</v>
      </c>
      <c r="E2401" s="4" t="s">
        <v>3288</v>
      </c>
      <c r="F2401" s="5" t="s">
        <v>3279</v>
      </c>
      <c r="G2401" s="54">
        <v>796</v>
      </c>
      <c r="H2401" s="54" t="s">
        <v>61</v>
      </c>
      <c r="I2401" s="54">
        <v>6</v>
      </c>
      <c r="J2401" s="6">
        <v>80439000000</v>
      </c>
      <c r="K2401" s="6" t="s">
        <v>34</v>
      </c>
      <c r="L2401" s="59">
        <v>2213.88</v>
      </c>
      <c r="M2401" s="231"/>
      <c r="N2401" s="232"/>
      <c r="O2401" s="46" t="s">
        <v>73</v>
      </c>
      <c r="P2401" s="234"/>
      <c r="Q2401" s="234"/>
    </row>
    <row r="2402" spans="1:17" ht="38.25" x14ac:dyDescent="0.2">
      <c r="A2402" s="54">
        <v>2388</v>
      </c>
      <c r="B2402" s="54" t="s">
        <v>1954</v>
      </c>
      <c r="C2402" s="4" t="s">
        <v>3043</v>
      </c>
      <c r="D2402" s="61">
        <v>2429680</v>
      </c>
      <c r="E2402" s="4" t="s">
        <v>3289</v>
      </c>
      <c r="F2402" s="5" t="s">
        <v>3279</v>
      </c>
      <c r="G2402" s="54">
        <v>796</v>
      </c>
      <c r="H2402" s="54" t="s">
        <v>61</v>
      </c>
      <c r="I2402" s="54">
        <v>2</v>
      </c>
      <c r="J2402" s="6">
        <v>80439000000</v>
      </c>
      <c r="K2402" s="6" t="s">
        <v>34</v>
      </c>
      <c r="L2402" s="59">
        <v>603.26</v>
      </c>
      <c r="M2402" s="231"/>
      <c r="N2402" s="232"/>
      <c r="O2402" s="46" t="s">
        <v>73</v>
      </c>
      <c r="P2402" s="234"/>
      <c r="Q2402" s="234"/>
    </row>
    <row r="2403" spans="1:17" ht="38.25" x14ac:dyDescent="0.2">
      <c r="A2403" s="54">
        <v>2389</v>
      </c>
      <c r="B2403" s="54" t="s">
        <v>1954</v>
      </c>
      <c r="C2403" s="4" t="s">
        <v>3043</v>
      </c>
      <c r="D2403" s="61">
        <v>2429680</v>
      </c>
      <c r="E2403" s="4" t="s">
        <v>3290</v>
      </c>
      <c r="F2403" s="5" t="s">
        <v>3291</v>
      </c>
      <c r="G2403" s="54">
        <v>796</v>
      </c>
      <c r="H2403" s="54" t="s">
        <v>61</v>
      </c>
      <c r="I2403" s="54">
        <v>2</v>
      </c>
      <c r="J2403" s="6">
        <v>80439000000</v>
      </c>
      <c r="K2403" s="6" t="s">
        <v>34</v>
      </c>
      <c r="L2403" s="59">
        <v>729.46</v>
      </c>
      <c r="M2403" s="231"/>
      <c r="N2403" s="232"/>
      <c r="O2403" s="46" t="s">
        <v>73</v>
      </c>
      <c r="P2403" s="234"/>
      <c r="Q2403" s="234"/>
    </row>
    <row r="2404" spans="1:17" ht="38.25" x14ac:dyDescent="0.2">
      <c r="A2404" s="54">
        <v>2390</v>
      </c>
      <c r="B2404" s="54" t="s">
        <v>1954</v>
      </c>
      <c r="C2404" s="4" t="s">
        <v>3043</v>
      </c>
      <c r="D2404" s="61">
        <v>2411000</v>
      </c>
      <c r="E2404" s="4" t="s">
        <v>3292</v>
      </c>
      <c r="F2404" s="5" t="s">
        <v>3279</v>
      </c>
      <c r="G2404" s="54">
        <v>796</v>
      </c>
      <c r="H2404" s="54" t="s">
        <v>61</v>
      </c>
      <c r="I2404" s="54">
        <v>5</v>
      </c>
      <c r="J2404" s="6">
        <v>80439000000</v>
      </c>
      <c r="K2404" s="6" t="s">
        <v>34</v>
      </c>
      <c r="L2404" s="59">
        <v>1238.1500000000001</v>
      </c>
      <c r="M2404" s="231"/>
      <c r="N2404" s="232"/>
      <c r="O2404" s="46" t="s">
        <v>73</v>
      </c>
      <c r="P2404" s="234"/>
      <c r="Q2404" s="234"/>
    </row>
    <row r="2405" spans="1:17" ht="38.25" x14ac:dyDescent="0.2">
      <c r="A2405" s="54">
        <v>2391</v>
      </c>
      <c r="B2405" s="54" t="s">
        <v>1954</v>
      </c>
      <c r="C2405" s="4" t="s">
        <v>247</v>
      </c>
      <c r="D2405" s="61">
        <v>2429680</v>
      </c>
      <c r="E2405" s="4" t="s">
        <v>3293</v>
      </c>
      <c r="F2405" s="5" t="s">
        <v>3279</v>
      </c>
      <c r="G2405" s="54">
        <v>796</v>
      </c>
      <c r="H2405" s="54" t="s">
        <v>61</v>
      </c>
      <c r="I2405" s="54">
        <v>4</v>
      </c>
      <c r="J2405" s="6">
        <v>80439000000</v>
      </c>
      <c r="K2405" s="6" t="s">
        <v>34</v>
      </c>
      <c r="L2405" s="59">
        <v>1191.28</v>
      </c>
      <c r="M2405" s="231"/>
      <c r="N2405" s="232"/>
      <c r="O2405" s="46" t="s">
        <v>73</v>
      </c>
      <c r="P2405" s="234"/>
      <c r="Q2405" s="234"/>
    </row>
    <row r="2406" spans="1:17" ht="38.25" x14ac:dyDescent="0.2">
      <c r="A2406" s="54">
        <v>2392</v>
      </c>
      <c r="B2406" s="54" t="s">
        <v>1954</v>
      </c>
      <c r="C2406" s="4" t="s">
        <v>3043</v>
      </c>
      <c r="D2406" s="61">
        <v>2429680</v>
      </c>
      <c r="E2406" s="4" t="s">
        <v>3294</v>
      </c>
      <c r="F2406" s="5" t="s">
        <v>3279</v>
      </c>
      <c r="G2406" s="54">
        <v>796</v>
      </c>
      <c r="H2406" s="54" t="s">
        <v>61</v>
      </c>
      <c r="I2406" s="54">
        <v>4</v>
      </c>
      <c r="J2406" s="6">
        <v>80439000000</v>
      </c>
      <c r="K2406" s="6" t="s">
        <v>34</v>
      </c>
      <c r="L2406" s="59">
        <v>1172.4000000000001</v>
      </c>
      <c r="M2406" s="231"/>
      <c r="N2406" s="232"/>
      <c r="O2406" s="46" t="s">
        <v>73</v>
      </c>
      <c r="P2406" s="234"/>
      <c r="Q2406" s="234"/>
    </row>
    <row r="2407" spans="1:17" ht="38.25" x14ac:dyDescent="0.2">
      <c r="A2407" s="54">
        <v>2393</v>
      </c>
      <c r="B2407" s="54" t="s">
        <v>1954</v>
      </c>
      <c r="C2407" s="4" t="s">
        <v>246</v>
      </c>
      <c r="D2407" s="61">
        <v>2411210</v>
      </c>
      <c r="E2407" s="4" t="s">
        <v>3295</v>
      </c>
      <c r="F2407" s="5" t="s">
        <v>3296</v>
      </c>
      <c r="G2407" s="54">
        <v>796</v>
      </c>
      <c r="H2407" s="54" t="s">
        <v>61</v>
      </c>
      <c r="I2407" s="54">
        <v>2</v>
      </c>
      <c r="J2407" s="6">
        <v>80439000000</v>
      </c>
      <c r="K2407" s="6" t="s">
        <v>34</v>
      </c>
      <c r="L2407" s="59">
        <v>489</v>
      </c>
      <c r="M2407" s="231"/>
      <c r="N2407" s="232"/>
      <c r="O2407" s="46" t="s">
        <v>73</v>
      </c>
      <c r="P2407" s="234"/>
      <c r="Q2407" s="234"/>
    </row>
    <row r="2408" spans="1:17" ht="38.25" x14ac:dyDescent="0.2">
      <c r="A2408" s="54">
        <v>2394</v>
      </c>
      <c r="B2408" s="54" t="s">
        <v>1954</v>
      </c>
      <c r="C2408" s="4" t="s">
        <v>247</v>
      </c>
      <c r="D2408" s="61">
        <v>2429680</v>
      </c>
      <c r="E2408" s="4" t="s">
        <v>3297</v>
      </c>
      <c r="F2408" s="5" t="s">
        <v>3298</v>
      </c>
      <c r="G2408" s="54">
        <v>112</v>
      </c>
      <c r="H2408" s="54" t="s">
        <v>324</v>
      </c>
      <c r="I2408" s="54">
        <v>0.5</v>
      </c>
      <c r="J2408" s="6">
        <v>80439000000</v>
      </c>
      <c r="K2408" s="6" t="s">
        <v>34</v>
      </c>
      <c r="L2408" s="59">
        <v>2643.29</v>
      </c>
      <c r="M2408" s="231"/>
      <c r="N2408" s="232"/>
      <c r="O2408" s="46" t="s">
        <v>73</v>
      </c>
      <c r="P2408" s="234"/>
      <c r="Q2408" s="234"/>
    </row>
    <row r="2409" spans="1:17" ht="38.25" x14ac:dyDescent="0.2">
      <c r="A2409" s="54">
        <v>2395</v>
      </c>
      <c r="B2409" s="54" t="s">
        <v>1954</v>
      </c>
      <c r="C2409" s="4" t="s">
        <v>247</v>
      </c>
      <c r="D2409" s="61">
        <v>2429160</v>
      </c>
      <c r="E2409" s="4" t="s">
        <v>3299</v>
      </c>
      <c r="F2409" s="5" t="s">
        <v>3300</v>
      </c>
      <c r="G2409" s="54">
        <v>796</v>
      </c>
      <c r="H2409" s="54" t="s">
        <v>61</v>
      </c>
      <c r="I2409" s="54">
        <v>2</v>
      </c>
      <c r="J2409" s="6">
        <v>80439000000</v>
      </c>
      <c r="K2409" s="6" t="s">
        <v>34</v>
      </c>
      <c r="L2409" s="59">
        <v>2367.58</v>
      </c>
      <c r="M2409" s="231"/>
      <c r="N2409" s="232"/>
      <c r="O2409" s="46" t="s">
        <v>73</v>
      </c>
      <c r="P2409" s="234"/>
      <c r="Q2409" s="234"/>
    </row>
    <row r="2410" spans="1:17" ht="38.25" x14ac:dyDescent="0.2">
      <c r="A2410" s="54">
        <v>2396</v>
      </c>
      <c r="B2410" s="54" t="s">
        <v>1954</v>
      </c>
      <c r="C2410" s="4" t="s">
        <v>247</v>
      </c>
      <c r="D2410" s="61">
        <v>2429980</v>
      </c>
      <c r="E2410" s="4" t="s">
        <v>3301</v>
      </c>
      <c r="F2410" s="5"/>
      <c r="G2410" s="54" t="s">
        <v>45</v>
      </c>
      <c r="H2410" s="54" t="s">
        <v>72</v>
      </c>
      <c r="I2410" s="54">
        <v>0.2</v>
      </c>
      <c r="J2410" s="6">
        <v>80439000000</v>
      </c>
      <c r="K2410" s="6" t="s">
        <v>34</v>
      </c>
      <c r="L2410" s="59">
        <v>1680.65</v>
      </c>
      <c r="M2410" s="231"/>
      <c r="N2410" s="232"/>
      <c r="O2410" s="46" t="s">
        <v>73</v>
      </c>
      <c r="P2410" s="234"/>
      <c r="Q2410" s="234"/>
    </row>
    <row r="2411" spans="1:17" ht="38.25" x14ac:dyDescent="0.2">
      <c r="A2411" s="54">
        <v>2397</v>
      </c>
      <c r="B2411" s="54" t="s">
        <v>1954</v>
      </c>
      <c r="C2411" s="4" t="s">
        <v>247</v>
      </c>
      <c r="D2411" s="61">
        <v>2429680</v>
      </c>
      <c r="E2411" s="4" t="s">
        <v>3302</v>
      </c>
      <c r="F2411" s="5" t="s">
        <v>3303</v>
      </c>
      <c r="G2411" s="54">
        <v>796</v>
      </c>
      <c r="H2411" s="54" t="s">
        <v>61</v>
      </c>
      <c r="I2411" s="54">
        <v>2</v>
      </c>
      <c r="J2411" s="6">
        <v>80439000000</v>
      </c>
      <c r="K2411" s="6" t="s">
        <v>34</v>
      </c>
      <c r="L2411" s="59">
        <v>2361.7199999999998</v>
      </c>
      <c r="M2411" s="231"/>
      <c r="N2411" s="232"/>
      <c r="O2411" s="46" t="s">
        <v>73</v>
      </c>
      <c r="P2411" s="234"/>
      <c r="Q2411" s="234"/>
    </row>
    <row r="2412" spans="1:17" ht="38.25" x14ac:dyDescent="0.2">
      <c r="A2412" s="54">
        <v>2398</v>
      </c>
      <c r="B2412" s="54" t="s">
        <v>1954</v>
      </c>
      <c r="C2412" s="4" t="s">
        <v>247</v>
      </c>
      <c r="D2412" s="61">
        <v>2429680</v>
      </c>
      <c r="E2412" s="4" t="s">
        <v>3304</v>
      </c>
      <c r="F2412" s="5" t="s">
        <v>3305</v>
      </c>
      <c r="G2412" s="54">
        <v>796</v>
      </c>
      <c r="H2412" s="54" t="s">
        <v>61</v>
      </c>
      <c r="I2412" s="54">
        <v>2</v>
      </c>
      <c r="J2412" s="6">
        <v>80439000000</v>
      </c>
      <c r="K2412" s="6" t="s">
        <v>34</v>
      </c>
      <c r="L2412" s="59">
        <v>472.12</v>
      </c>
      <c r="M2412" s="231"/>
      <c r="N2412" s="232"/>
      <c r="O2412" s="46" t="s">
        <v>73</v>
      </c>
      <c r="P2412" s="234"/>
      <c r="Q2412" s="234"/>
    </row>
    <row r="2413" spans="1:17" ht="38.25" x14ac:dyDescent="0.2">
      <c r="A2413" s="54">
        <v>2399</v>
      </c>
      <c r="B2413" s="54" t="s">
        <v>1954</v>
      </c>
      <c r="C2413" s="4" t="s">
        <v>247</v>
      </c>
      <c r="D2413" s="61">
        <v>2429680</v>
      </c>
      <c r="E2413" s="4" t="s">
        <v>3306</v>
      </c>
      <c r="F2413" s="5" t="s">
        <v>3303</v>
      </c>
      <c r="G2413" s="54">
        <v>796</v>
      </c>
      <c r="H2413" s="54" t="s">
        <v>61</v>
      </c>
      <c r="I2413" s="54">
        <v>3</v>
      </c>
      <c r="J2413" s="6">
        <v>80439000000</v>
      </c>
      <c r="K2413" s="6" t="s">
        <v>34</v>
      </c>
      <c r="L2413" s="59">
        <v>703.83</v>
      </c>
      <c r="M2413" s="231"/>
      <c r="N2413" s="232"/>
      <c r="O2413" s="46" t="s">
        <v>73</v>
      </c>
      <c r="P2413" s="234"/>
      <c r="Q2413" s="234"/>
    </row>
    <row r="2414" spans="1:17" ht="38.25" x14ac:dyDescent="0.2">
      <c r="A2414" s="54">
        <v>2400</v>
      </c>
      <c r="B2414" s="54" t="s">
        <v>1954</v>
      </c>
      <c r="C2414" s="4" t="s">
        <v>247</v>
      </c>
      <c r="D2414" s="61">
        <v>2429980</v>
      </c>
      <c r="E2414" s="4" t="s">
        <v>3307</v>
      </c>
      <c r="F2414" s="5" t="s">
        <v>3308</v>
      </c>
      <c r="G2414" s="54">
        <v>796</v>
      </c>
      <c r="H2414" s="54" t="s">
        <v>61</v>
      </c>
      <c r="I2414" s="54">
        <v>2</v>
      </c>
      <c r="J2414" s="6">
        <v>80439000000</v>
      </c>
      <c r="K2414" s="6" t="s">
        <v>34</v>
      </c>
      <c r="L2414" s="59">
        <v>733.72</v>
      </c>
      <c r="M2414" s="231"/>
      <c r="N2414" s="232"/>
      <c r="O2414" s="46" t="s">
        <v>73</v>
      </c>
      <c r="P2414" s="234"/>
      <c r="Q2414" s="234"/>
    </row>
    <row r="2415" spans="1:17" ht="38.25" x14ac:dyDescent="0.2">
      <c r="A2415" s="54">
        <v>2401</v>
      </c>
      <c r="B2415" s="54" t="s">
        <v>1954</v>
      </c>
      <c r="C2415" s="4" t="s">
        <v>247</v>
      </c>
      <c r="D2415" s="61">
        <v>2429980</v>
      </c>
      <c r="E2415" s="4" t="s">
        <v>3309</v>
      </c>
      <c r="F2415" s="5" t="s">
        <v>3310</v>
      </c>
      <c r="G2415" s="54" t="s">
        <v>45</v>
      </c>
      <c r="H2415" s="54" t="s">
        <v>72</v>
      </c>
      <c r="I2415" s="54">
        <v>0.05</v>
      </c>
      <c r="J2415" s="6">
        <v>80439000000</v>
      </c>
      <c r="K2415" s="6" t="s">
        <v>34</v>
      </c>
      <c r="L2415" s="59">
        <v>524.84</v>
      </c>
      <c r="M2415" s="231"/>
      <c r="N2415" s="232"/>
      <c r="O2415" s="46" t="s">
        <v>73</v>
      </c>
      <c r="P2415" s="234"/>
      <c r="Q2415" s="234"/>
    </row>
    <row r="2416" spans="1:17" ht="38.25" x14ac:dyDescent="0.2">
      <c r="A2416" s="54">
        <v>2402</v>
      </c>
      <c r="B2416" s="54" t="s">
        <v>1954</v>
      </c>
      <c r="C2416" s="4" t="s">
        <v>247</v>
      </c>
      <c r="D2416" s="61">
        <v>2429680</v>
      </c>
      <c r="E2416" s="4" t="s">
        <v>3311</v>
      </c>
      <c r="F2416" s="5" t="s">
        <v>3312</v>
      </c>
      <c r="G2416" s="54" t="s">
        <v>45</v>
      </c>
      <c r="H2416" s="54" t="s">
        <v>72</v>
      </c>
      <c r="I2416" s="54">
        <v>0.05</v>
      </c>
      <c r="J2416" s="6">
        <v>80439000000</v>
      </c>
      <c r="K2416" s="6" t="s">
        <v>34</v>
      </c>
      <c r="L2416" s="59">
        <v>1805.73</v>
      </c>
      <c r="M2416" s="231"/>
      <c r="N2416" s="232"/>
      <c r="O2416" s="46" t="s">
        <v>73</v>
      </c>
      <c r="P2416" s="234"/>
      <c r="Q2416" s="234"/>
    </row>
    <row r="2417" spans="1:17" ht="38.25" x14ac:dyDescent="0.2">
      <c r="A2417" s="54">
        <v>2403</v>
      </c>
      <c r="B2417" s="54" t="s">
        <v>1954</v>
      </c>
      <c r="C2417" s="4" t="s">
        <v>247</v>
      </c>
      <c r="D2417" s="61">
        <v>2429680</v>
      </c>
      <c r="E2417" s="4" t="s">
        <v>3313</v>
      </c>
      <c r="F2417" s="5" t="s">
        <v>3314</v>
      </c>
      <c r="G2417" s="54" t="s">
        <v>45</v>
      </c>
      <c r="H2417" s="54" t="s">
        <v>72</v>
      </c>
      <c r="I2417" s="54">
        <v>0.05</v>
      </c>
      <c r="J2417" s="6">
        <v>80439000000</v>
      </c>
      <c r="K2417" s="6" t="s">
        <v>34</v>
      </c>
      <c r="L2417" s="59">
        <v>9438.5</v>
      </c>
      <c r="M2417" s="231"/>
      <c r="N2417" s="232"/>
      <c r="O2417" s="46" t="s">
        <v>73</v>
      </c>
      <c r="P2417" s="234"/>
      <c r="Q2417" s="234"/>
    </row>
    <row r="2418" spans="1:17" ht="38.25" x14ac:dyDescent="0.2">
      <c r="A2418" s="54">
        <v>2404</v>
      </c>
      <c r="B2418" s="54" t="s">
        <v>1954</v>
      </c>
      <c r="C2418" s="4" t="s">
        <v>247</v>
      </c>
      <c r="D2418" s="61">
        <v>2429980</v>
      </c>
      <c r="E2418" s="4" t="s">
        <v>3315</v>
      </c>
      <c r="F2418" s="5" t="s">
        <v>3316</v>
      </c>
      <c r="G2418" s="54" t="s">
        <v>45</v>
      </c>
      <c r="H2418" s="54" t="s">
        <v>72</v>
      </c>
      <c r="I2418" s="54">
        <v>0.05</v>
      </c>
      <c r="J2418" s="6">
        <v>80439000000</v>
      </c>
      <c r="K2418" s="6" t="s">
        <v>34</v>
      </c>
      <c r="L2418" s="59">
        <v>6836.21</v>
      </c>
      <c r="M2418" s="231"/>
      <c r="N2418" s="232"/>
      <c r="O2418" s="46" t="s">
        <v>73</v>
      </c>
      <c r="P2418" s="234"/>
      <c r="Q2418" s="234"/>
    </row>
    <row r="2419" spans="1:17" ht="38.25" x14ac:dyDescent="0.2">
      <c r="A2419" s="54">
        <v>2405</v>
      </c>
      <c r="B2419" s="54" t="s">
        <v>1954</v>
      </c>
      <c r="C2419" s="4" t="s">
        <v>90</v>
      </c>
      <c r="D2419" s="61">
        <v>2412944</v>
      </c>
      <c r="E2419" s="4" t="s">
        <v>3317</v>
      </c>
      <c r="F2419" s="5" t="s">
        <v>3318</v>
      </c>
      <c r="G2419" s="54" t="s">
        <v>45</v>
      </c>
      <c r="H2419" s="54" t="s">
        <v>72</v>
      </c>
      <c r="I2419" s="54">
        <v>0.5</v>
      </c>
      <c r="J2419" s="6">
        <v>80439000000</v>
      </c>
      <c r="K2419" s="6" t="s">
        <v>34</v>
      </c>
      <c r="L2419" s="59">
        <v>88.57</v>
      </c>
      <c r="M2419" s="231"/>
      <c r="N2419" s="232"/>
      <c r="O2419" s="46" t="s">
        <v>73</v>
      </c>
      <c r="P2419" s="234"/>
      <c r="Q2419" s="234"/>
    </row>
    <row r="2420" spans="1:17" ht="38.25" x14ac:dyDescent="0.2">
      <c r="A2420" s="54">
        <v>2406</v>
      </c>
      <c r="B2420" s="54" t="s">
        <v>1954</v>
      </c>
      <c r="C2420" s="4" t="s">
        <v>90</v>
      </c>
      <c r="D2420" s="61">
        <v>2721250</v>
      </c>
      <c r="E2420" s="4" t="s">
        <v>3319</v>
      </c>
      <c r="F2420" s="5" t="s">
        <v>3320</v>
      </c>
      <c r="G2420" s="54" t="s">
        <v>45</v>
      </c>
      <c r="H2420" s="54" t="s">
        <v>72</v>
      </c>
      <c r="I2420" s="54">
        <v>0.5</v>
      </c>
      <c r="J2420" s="6">
        <v>80439000000</v>
      </c>
      <c r="K2420" s="6" t="s">
        <v>34</v>
      </c>
      <c r="L2420" s="59">
        <v>199.98</v>
      </c>
      <c r="M2420" s="231"/>
      <c r="N2420" s="232"/>
      <c r="O2420" s="46" t="s">
        <v>73</v>
      </c>
      <c r="P2420" s="234"/>
      <c r="Q2420" s="234"/>
    </row>
    <row r="2421" spans="1:17" ht="38.25" x14ac:dyDescent="0.2">
      <c r="A2421" s="54">
        <v>2407</v>
      </c>
      <c r="B2421" s="54" t="s">
        <v>1954</v>
      </c>
      <c r="C2421" s="4" t="s">
        <v>247</v>
      </c>
      <c r="D2421" s="61">
        <v>2429680</v>
      </c>
      <c r="E2421" s="4" t="s">
        <v>3321</v>
      </c>
      <c r="F2421" s="5" t="s">
        <v>3322</v>
      </c>
      <c r="G2421" s="54" t="s">
        <v>45</v>
      </c>
      <c r="H2421" s="54" t="s">
        <v>72</v>
      </c>
      <c r="I2421" s="54">
        <v>0.5</v>
      </c>
      <c r="J2421" s="6">
        <v>80439000000</v>
      </c>
      <c r="K2421" s="6" t="s">
        <v>34</v>
      </c>
      <c r="L2421" s="59">
        <v>77.34</v>
      </c>
      <c r="M2421" s="231"/>
      <c r="N2421" s="232"/>
      <c r="O2421" s="46" t="s">
        <v>73</v>
      </c>
      <c r="P2421" s="234"/>
      <c r="Q2421" s="234"/>
    </row>
    <row r="2422" spans="1:17" ht="38.25" x14ac:dyDescent="0.2">
      <c r="A2422" s="54">
        <v>2408</v>
      </c>
      <c r="B2422" s="54" t="s">
        <v>1954</v>
      </c>
      <c r="C2422" s="4" t="s">
        <v>247</v>
      </c>
      <c r="D2422" s="61">
        <v>2429680</v>
      </c>
      <c r="E2422" s="4" t="s">
        <v>3323</v>
      </c>
      <c r="F2422" s="5" t="s">
        <v>3324</v>
      </c>
      <c r="G2422" s="54" t="s">
        <v>45</v>
      </c>
      <c r="H2422" s="54" t="s">
        <v>72</v>
      </c>
      <c r="I2422" s="54">
        <v>0.5</v>
      </c>
      <c r="J2422" s="6">
        <v>80439000000</v>
      </c>
      <c r="K2422" s="6" t="s">
        <v>34</v>
      </c>
      <c r="L2422" s="59">
        <v>51.01</v>
      </c>
      <c r="M2422" s="231"/>
      <c r="N2422" s="232"/>
      <c r="O2422" s="46" t="s">
        <v>73</v>
      </c>
      <c r="P2422" s="234"/>
      <c r="Q2422" s="234"/>
    </row>
    <row r="2423" spans="1:17" ht="38.25" x14ac:dyDescent="0.2">
      <c r="A2423" s="54">
        <v>2409</v>
      </c>
      <c r="B2423" s="54" t="s">
        <v>1954</v>
      </c>
      <c r="C2423" s="4" t="s">
        <v>90</v>
      </c>
      <c r="D2423" s="61">
        <v>2429130</v>
      </c>
      <c r="E2423" s="4" t="s">
        <v>3325</v>
      </c>
      <c r="F2423" s="5" t="s">
        <v>3326</v>
      </c>
      <c r="G2423" s="54" t="s">
        <v>45</v>
      </c>
      <c r="H2423" s="54" t="s">
        <v>72</v>
      </c>
      <c r="I2423" s="54">
        <v>0.5</v>
      </c>
      <c r="J2423" s="6">
        <v>80439000000</v>
      </c>
      <c r="K2423" s="6" t="s">
        <v>34</v>
      </c>
      <c r="L2423" s="59">
        <v>123.55</v>
      </c>
      <c r="M2423" s="231"/>
      <c r="N2423" s="232"/>
      <c r="O2423" s="46" t="s">
        <v>73</v>
      </c>
      <c r="P2423" s="234"/>
      <c r="Q2423" s="234"/>
    </row>
    <row r="2424" spans="1:17" ht="38.25" x14ac:dyDescent="0.2">
      <c r="A2424" s="54">
        <v>2410</v>
      </c>
      <c r="B2424" s="54" t="s">
        <v>1954</v>
      </c>
      <c r="C2424" s="4" t="s">
        <v>2344</v>
      </c>
      <c r="D2424" s="61">
        <v>1551270</v>
      </c>
      <c r="E2424" s="4" t="s">
        <v>3327</v>
      </c>
      <c r="F2424" s="5" t="s">
        <v>3328</v>
      </c>
      <c r="G2424" s="54">
        <v>112</v>
      </c>
      <c r="H2424" s="54" t="s">
        <v>3329</v>
      </c>
      <c r="I2424" s="54">
        <v>324.83999999999997</v>
      </c>
      <c r="J2424" s="6">
        <v>80439000000</v>
      </c>
      <c r="K2424" s="6" t="s">
        <v>34</v>
      </c>
      <c r="L2424" s="59">
        <v>71916.32759999999</v>
      </c>
      <c r="M2424" s="231"/>
      <c r="N2424" s="232"/>
      <c r="O2424" s="46" t="s">
        <v>73</v>
      </c>
      <c r="P2424" s="234"/>
      <c r="Q2424" s="234"/>
    </row>
    <row r="2425" spans="1:17" ht="38.25" x14ac:dyDescent="0.2">
      <c r="A2425" s="54">
        <v>2411</v>
      </c>
      <c r="B2425" s="54" t="s">
        <v>1954</v>
      </c>
      <c r="C2425" s="4" t="s">
        <v>90</v>
      </c>
      <c r="D2425" s="61">
        <v>2411151</v>
      </c>
      <c r="E2425" s="4" t="s">
        <v>3168</v>
      </c>
      <c r="F2425" s="5" t="s">
        <v>3330</v>
      </c>
      <c r="G2425" s="54" t="s">
        <v>45</v>
      </c>
      <c r="H2425" s="54" t="s">
        <v>72</v>
      </c>
      <c r="I2425" s="54">
        <v>6</v>
      </c>
      <c r="J2425" s="6">
        <v>80439000000</v>
      </c>
      <c r="K2425" s="6" t="s">
        <v>34</v>
      </c>
      <c r="L2425" s="59">
        <v>825.96</v>
      </c>
      <c r="M2425" s="231"/>
      <c r="N2425" s="232"/>
      <c r="O2425" s="46" t="s">
        <v>73</v>
      </c>
      <c r="P2425" s="234"/>
      <c r="Q2425" s="234"/>
    </row>
    <row r="2426" spans="1:17" ht="38.25" x14ac:dyDescent="0.2">
      <c r="A2426" s="54">
        <v>2412</v>
      </c>
      <c r="B2426" s="54" t="s">
        <v>1954</v>
      </c>
      <c r="C2426" s="4" t="s">
        <v>246</v>
      </c>
      <c r="D2426" s="61">
        <v>2411510</v>
      </c>
      <c r="E2426" s="4" t="s">
        <v>3331</v>
      </c>
      <c r="F2426" s="5" t="s">
        <v>3332</v>
      </c>
      <c r="G2426" s="54" t="s">
        <v>45</v>
      </c>
      <c r="H2426" s="54" t="s">
        <v>72</v>
      </c>
      <c r="I2426" s="54">
        <v>1</v>
      </c>
      <c r="J2426" s="6">
        <v>80439000000</v>
      </c>
      <c r="K2426" s="6" t="s">
        <v>34</v>
      </c>
      <c r="L2426" s="59">
        <v>391.66</v>
      </c>
      <c r="M2426" s="231"/>
      <c r="N2426" s="232"/>
      <c r="O2426" s="46" t="s">
        <v>73</v>
      </c>
      <c r="P2426" s="234"/>
      <c r="Q2426" s="234"/>
    </row>
    <row r="2427" spans="1:17" ht="38.25" x14ac:dyDescent="0.2">
      <c r="A2427" s="54">
        <v>2413</v>
      </c>
      <c r="B2427" s="54" t="s">
        <v>1954</v>
      </c>
      <c r="C2427" s="4" t="s">
        <v>1379</v>
      </c>
      <c r="D2427" s="61">
        <v>2412920</v>
      </c>
      <c r="E2427" s="4" t="s">
        <v>3333</v>
      </c>
      <c r="F2427" s="5" t="s">
        <v>3334</v>
      </c>
      <c r="G2427" s="54" t="s">
        <v>45</v>
      </c>
      <c r="H2427" s="54" t="s">
        <v>72</v>
      </c>
      <c r="I2427" s="54">
        <v>2</v>
      </c>
      <c r="J2427" s="6">
        <v>80439000000</v>
      </c>
      <c r="K2427" s="6" t="s">
        <v>34</v>
      </c>
      <c r="L2427" s="59">
        <v>204.48</v>
      </c>
      <c r="M2427" s="231"/>
      <c r="N2427" s="232"/>
      <c r="O2427" s="46" t="s">
        <v>73</v>
      </c>
      <c r="P2427" s="234"/>
      <c r="Q2427" s="234"/>
    </row>
    <row r="2428" spans="1:17" ht="38.25" x14ac:dyDescent="0.2">
      <c r="A2428" s="54">
        <v>2414</v>
      </c>
      <c r="B2428" s="54" t="s">
        <v>1954</v>
      </c>
      <c r="C2428" s="4" t="s">
        <v>90</v>
      </c>
      <c r="D2428" s="61">
        <v>2411140</v>
      </c>
      <c r="E2428" s="4" t="s">
        <v>3335</v>
      </c>
      <c r="F2428" s="5" t="s">
        <v>3336</v>
      </c>
      <c r="G2428" s="54" t="s">
        <v>45</v>
      </c>
      <c r="H2428" s="54" t="s">
        <v>72</v>
      </c>
      <c r="I2428" s="54">
        <v>18</v>
      </c>
      <c r="J2428" s="6">
        <v>80439000000</v>
      </c>
      <c r="K2428" s="6" t="s">
        <v>34</v>
      </c>
      <c r="L2428" s="59">
        <v>1149.6599999999999</v>
      </c>
      <c r="M2428" s="231"/>
      <c r="N2428" s="232"/>
      <c r="O2428" s="46" t="s">
        <v>73</v>
      </c>
      <c r="P2428" s="234"/>
      <c r="Q2428" s="234"/>
    </row>
    <row r="2429" spans="1:17" ht="38.25" x14ac:dyDescent="0.2">
      <c r="A2429" s="54">
        <v>2415</v>
      </c>
      <c r="B2429" s="54" t="s">
        <v>1954</v>
      </c>
      <c r="C2429" s="4" t="s">
        <v>90</v>
      </c>
      <c r="D2429" s="61">
        <v>2411151</v>
      </c>
      <c r="E2429" s="4" t="s">
        <v>3337</v>
      </c>
      <c r="F2429" s="5" t="s">
        <v>475</v>
      </c>
      <c r="G2429" s="54" t="s">
        <v>45</v>
      </c>
      <c r="H2429" s="54" t="s">
        <v>72</v>
      </c>
      <c r="I2429" s="54">
        <v>3.6</v>
      </c>
      <c r="J2429" s="6">
        <v>80439000000</v>
      </c>
      <c r="K2429" s="6" t="s">
        <v>34</v>
      </c>
      <c r="L2429" s="59">
        <v>353.26799999999997</v>
      </c>
      <c r="M2429" s="231"/>
      <c r="N2429" s="232"/>
      <c r="O2429" s="46" t="s">
        <v>73</v>
      </c>
      <c r="P2429" s="234"/>
      <c r="Q2429" s="234"/>
    </row>
    <row r="2430" spans="1:17" ht="38.25" x14ac:dyDescent="0.2">
      <c r="A2430" s="54">
        <v>2416</v>
      </c>
      <c r="B2430" s="54" t="s">
        <v>1954</v>
      </c>
      <c r="C2430" s="4" t="s">
        <v>90</v>
      </c>
      <c r="D2430" s="61">
        <v>2423541</v>
      </c>
      <c r="E2430" s="4" t="s">
        <v>3338</v>
      </c>
      <c r="F2430" s="5" t="s">
        <v>3339</v>
      </c>
      <c r="G2430" s="54" t="s">
        <v>45</v>
      </c>
      <c r="H2430" s="54" t="s">
        <v>72</v>
      </c>
      <c r="I2430" s="54">
        <v>0.5</v>
      </c>
      <c r="J2430" s="6">
        <v>80439000000</v>
      </c>
      <c r="K2430" s="6" t="s">
        <v>34</v>
      </c>
      <c r="L2430" s="59">
        <v>208.465</v>
      </c>
      <c r="M2430" s="231"/>
      <c r="N2430" s="232"/>
      <c r="O2430" s="46" t="s">
        <v>73</v>
      </c>
      <c r="P2430" s="234"/>
      <c r="Q2430" s="234"/>
    </row>
    <row r="2431" spans="1:17" ht="38.25" x14ac:dyDescent="0.2">
      <c r="A2431" s="54">
        <v>2417</v>
      </c>
      <c r="B2431" s="54" t="s">
        <v>1954</v>
      </c>
      <c r="C2431" s="4" t="s">
        <v>1379</v>
      </c>
      <c r="D2431" s="61">
        <v>2412131</v>
      </c>
      <c r="E2431" s="4" t="s">
        <v>3340</v>
      </c>
      <c r="F2431" s="5" t="s">
        <v>3341</v>
      </c>
      <c r="G2431" s="54" t="s">
        <v>45</v>
      </c>
      <c r="H2431" s="54" t="s">
        <v>72</v>
      </c>
      <c r="I2431" s="54">
        <v>10.8</v>
      </c>
      <c r="J2431" s="6">
        <v>80439000000</v>
      </c>
      <c r="K2431" s="6" t="s">
        <v>34</v>
      </c>
      <c r="L2431" s="59">
        <v>661.17600000000004</v>
      </c>
      <c r="M2431" s="231"/>
      <c r="N2431" s="232"/>
      <c r="O2431" s="46" t="s">
        <v>73</v>
      </c>
      <c r="P2431" s="234"/>
      <c r="Q2431" s="234"/>
    </row>
    <row r="2432" spans="1:17" ht="38.25" x14ac:dyDescent="0.2">
      <c r="A2432" s="54">
        <v>2418</v>
      </c>
      <c r="B2432" s="54" t="s">
        <v>1954</v>
      </c>
      <c r="C2432" s="4" t="s">
        <v>247</v>
      </c>
      <c r="D2432" s="61">
        <v>2429980</v>
      </c>
      <c r="E2432" s="4" t="s">
        <v>3342</v>
      </c>
      <c r="F2432" s="5"/>
      <c r="G2432" s="54" t="s">
        <v>45</v>
      </c>
      <c r="H2432" s="54" t="s">
        <v>72</v>
      </c>
      <c r="I2432" s="54">
        <v>0.1</v>
      </c>
      <c r="J2432" s="6">
        <v>80439000000</v>
      </c>
      <c r="K2432" s="6" t="s">
        <v>34</v>
      </c>
      <c r="L2432" s="59">
        <v>2570.0010000000002</v>
      </c>
      <c r="M2432" s="231"/>
      <c r="N2432" s="232"/>
      <c r="O2432" s="46" t="s">
        <v>73</v>
      </c>
      <c r="P2432" s="234"/>
      <c r="Q2432" s="234"/>
    </row>
    <row r="2433" spans="1:17" ht="38.25" x14ac:dyDescent="0.2">
      <c r="A2433" s="54">
        <v>2419</v>
      </c>
      <c r="B2433" s="54" t="s">
        <v>1954</v>
      </c>
      <c r="C2433" s="4" t="s">
        <v>247</v>
      </c>
      <c r="D2433" s="61">
        <v>2429680</v>
      </c>
      <c r="E2433" s="4" t="s">
        <v>3343</v>
      </c>
      <c r="F2433" s="5"/>
      <c r="G2433" s="54" t="s">
        <v>45</v>
      </c>
      <c r="H2433" s="54" t="s">
        <v>72</v>
      </c>
      <c r="I2433" s="54">
        <v>0.1</v>
      </c>
      <c r="J2433" s="6">
        <v>80439000000</v>
      </c>
      <c r="K2433" s="6" t="s">
        <v>34</v>
      </c>
      <c r="L2433" s="59">
        <v>17.149000000000001</v>
      </c>
      <c r="M2433" s="231"/>
      <c r="N2433" s="232"/>
      <c r="O2433" s="46" t="s">
        <v>73</v>
      </c>
      <c r="P2433" s="234"/>
      <c r="Q2433" s="234"/>
    </row>
    <row r="2434" spans="1:17" ht="38.25" x14ac:dyDescent="0.2">
      <c r="A2434" s="54">
        <v>2420</v>
      </c>
      <c r="B2434" s="54" t="s">
        <v>1954</v>
      </c>
      <c r="C2434" s="4" t="s">
        <v>247</v>
      </c>
      <c r="D2434" s="61">
        <v>2429680</v>
      </c>
      <c r="E2434" s="4" t="s">
        <v>3344</v>
      </c>
      <c r="F2434" s="5" t="s">
        <v>3345</v>
      </c>
      <c r="G2434" s="54" t="s">
        <v>45</v>
      </c>
      <c r="H2434" s="54" t="s">
        <v>72</v>
      </c>
      <c r="I2434" s="54">
        <v>1</v>
      </c>
      <c r="J2434" s="6">
        <v>80439000000</v>
      </c>
      <c r="K2434" s="6" t="s">
        <v>34</v>
      </c>
      <c r="L2434" s="59">
        <v>134.4</v>
      </c>
      <c r="M2434" s="231"/>
      <c r="N2434" s="232"/>
      <c r="O2434" s="46" t="s">
        <v>73</v>
      </c>
      <c r="P2434" s="234"/>
      <c r="Q2434" s="234"/>
    </row>
    <row r="2435" spans="1:17" ht="38.25" x14ac:dyDescent="0.2">
      <c r="A2435" s="54">
        <v>2421</v>
      </c>
      <c r="B2435" s="54" t="s">
        <v>1954</v>
      </c>
      <c r="C2435" s="4" t="s">
        <v>90</v>
      </c>
      <c r="D2435" s="61">
        <v>2411180</v>
      </c>
      <c r="E2435" s="4" t="s">
        <v>3346</v>
      </c>
      <c r="F2435" s="5" t="s">
        <v>3347</v>
      </c>
      <c r="G2435" s="54" t="s">
        <v>45</v>
      </c>
      <c r="H2435" s="54" t="s">
        <v>72</v>
      </c>
      <c r="I2435" s="54">
        <v>3</v>
      </c>
      <c r="J2435" s="6">
        <v>80439000000</v>
      </c>
      <c r="K2435" s="6" t="s">
        <v>34</v>
      </c>
      <c r="L2435" s="59">
        <v>151.82999999999998</v>
      </c>
      <c r="M2435" s="231"/>
      <c r="N2435" s="232"/>
      <c r="O2435" s="46" t="s">
        <v>73</v>
      </c>
      <c r="P2435" s="234"/>
      <c r="Q2435" s="234"/>
    </row>
    <row r="2436" spans="1:17" ht="38.25" x14ac:dyDescent="0.2">
      <c r="A2436" s="54">
        <v>2422</v>
      </c>
      <c r="B2436" s="54" t="s">
        <v>1954</v>
      </c>
      <c r="C2436" s="4" t="s">
        <v>90</v>
      </c>
      <c r="D2436" s="61">
        <v>2411381</v>
      </c>
      <c r="E2436" s="4" t="s">
        <v>3348</v>
      </c>
      <c r="F2436" s="5" t="s">
        <v>3349</v>
      </c>
      <c r="G2436" s="54" t="s">
        <v>45</v>
      </c>
      <c r="H2436" s="54" t="s">
        <v>72</v>
      </c>
      <c r="I2436" s="54">
        <v>3.2</v>
      </c>
      <c r="J2436" s="6">
        <v>80439000000</v>
      </c>
      <c r="K2436" s="6" t="s">
        <v>34</v>
      </c>
      <c r="L2436" s="59">
        <v>2868.1280000000002</v>
      </c>
      <c r="M2436" s="231"/>
      <c r="N2436" s="232"/>
      <c r="O2436" s="46" t="s">
        <v>73</v>
      </c>
      <c r="P2436" s="234"/>
      <c r="Q2436" s="234"/>
    </row>
    <row r="2437" spans="1:17" ht="38.25" x14ac:dyDescent="0.2">
      <c r="A2437" s="54">
        <v>2423</v>
      </c>
      <c r="B2437" s="54" t="s">
        <v>1954</v>
      </c>
      <c r="C2437" s="4" t="s">
        <v>912</v>
      </c>
      <c r="D2437" s="61">
        <v>2411411</v>
      </c>
      <c r="E2437" s="4" t="s">
        <v>3350</v>
      </c>
      <c r="F2437" s="5" t="s">
        <v>3351</v>
      </c>
      <c r="G2437" s="54" t="s">
        <v>45</v>
      </c>
      <c r="H2437" s="54" t="s">
        <v>72</v>
      </c>
      <c r="I2437" s="54">
        <v>1</v>
      </c>
      <c r="J2437" s="6">
        <v>80439000000</v>
      </c>
      <c r="K2437" s="6" t="s">
        <v>34</v>
      </c>
      <c r="L2437" s="59">
        <v>1090.6400000000001</v>
      </c>
      <c r="M2437" s="231"/>
      <c r="N2437" s="232"/>
      <c r="O2437" s="46" t="s">
        <v>73</v>
      </c>
      <c r="P2437" s="234"/>
      <c r="Q2437" s="234"/>
    </row>
    <row r="2438" spans="1:17" ht="38.25" x14ac:dyDescent="0.2">
      <c r="A2438" s="54">
        <v>2424</v>
      </c>
      <c r="B2438" s="54" t="s">
        <v>1954</v>
      </c>
      <c r="C2438" s="4" t="s">
        <v>90</v>
      </c>
      <c r="D2438" s="61">
        <v>2411440</v>
      </c>
      <c r="E2438" s="4" t="s">
        <v>3352</v>
      </c>
      <c r="F2438" s="5" t="s">
        <v>3353</v>
      </c>
      <c r="G2438" s="54" t="s">
        <v>45</v>
      </c>
      <c r="H2438" s="54" t="s">
        <v>72</v>
      </c>
      <c r="I2438" s="54">
        <v>0.5</v>
      </c>
      <c r="J2438" s="6">
        <v>80439000000</v>
      </c>
      <c r="K2438" s="6" t="s">
        <v>34</v>
      </c>
      <c r="L2438" s="59">
        <v>465.56</v>
      </c>
      <c r="M2438" s="231"/>
      <c r="N2438" s="232"/>
      <c r="O2438" s="46" t="s">
        <v>73</v>
      </c>
      <c r="P2438" s="234"/>
      <c r="Q2438" s="234"/>
    </row>
    <row r="2439" spans="1:17" ht="38.25" x14ac:dyDescent="0.2">
      <c r="A2439" s="54">
        <v>2425</v>
      </c>
      <c r="B2439" s="54" t="s">
        <v>1954</v>
      </c>
      <c r="C2439" s="4" t="s">
        <v>247</v>
      </c>
      <c r="D2439" s="61">
        <v>2411342</v>
      </c>
      <c r="E2439" s="4" t="s">
        <v>3354</v>
      </c>
      <c r="F2439" s="5"/>
      <c r="G2439" s="54" t="s">
        <v>45</v>
      </c>
      <c r="H2439" s="54" t="s">
        <v>72</v>
      </c>
      <c r="I2439" s="54">
        <v>0.5</v>
      </c>
      <c r="J2439" s="6">
        <v>80439000000</v>
      </c>
      <c r="K2439" s="6" t="s">
        <v>34</v>
      </c>
      <c r="L2439" s="59">
        <v>85.084999999999994</v>
      </c>
      <c r="M2439" s="231"/>
      <c r="N2439" s="232"/>
      <c r="O2439" s="46" t="s">
        <v>73</v>
      </c>
      <c r="P2439" s="234"/>
      <c r="Q2439" s="234"/>
    </row>
    <row r="2440" spans="1:17" ht="38.25" x14ac:dyDescent="0.2">
      <c r="A2440" s="54">
        <v>2426</v>
      </c>
      <c r="B2440" s="54" t="s">
        <v>1954</v>
      </c>
      <c r="C2440" s="4" t="s">
        <v>247</v>
      </c>
      <c r="D2440" s="61">
        <v>2429680</v>
      </c>
      <c r="E2440" s="4" t="s">
        <v>3355</v>
      </c>
      <c r="F2440" s="5" t="s">
        <v>3356</v>
      </c>
      <c r="G2440" s="54" t="s">
        <v>45</v>
      </c>
      <c r="H2440" s="54" t="s">
        <v>72</v>
      </c>
      <c r="I2440" s="54">
        <v>1.5</v>
      </c>
      <c r="J2440" s="6">
        <v>80439000000</v>
      </c>
      <c r="K2440" s="6" t="s">
        <v>34</v>
      </c>
      <c r="L2440" s="59">
        <v>302.49</v>
      </c>
      <c r="M2440" s="231"/>
      <c r="N2440" s="232"/>
      <c r="O2440" s="46" t="s">
        <v>73</v>
      </c>
      <c r="P2440" s="234"/>
      <c r="Q2440" s="234"/>
    </row>
    <row r="2441" spans="1:17" ht="38.25" x14ac:dyDescent="0.2">
      <c r="A2441" s="54">
        <v>2427</v>
      </c>
      <c r="B2441" s="54" t="s">
        <v>1954</v>
      </c>
      <c r="C2441" s="4" t="s">
        <v>247</v>
      </c>
      <c r="D2441" s="61">
        <v>2429680</v>
      </c>
      <c r="E2441" s="4" t="s">
        <v>3357</v>
      </c>
      <c r="F2441" s="5"/>
      <c r="G2441" s="54" t="s">
        <v>45</v>
      </c>
      <c r="H2441" s="54" t="s">
        <v>72</v>
      </c>
      <c r="I2441" s="54">
        <v>0.1</v>
      </c>
      <c r="J2441" s="6">
        <v>80439000000</v>
      </c>
      <c r="K2441" s="6" t="s">
        <v>34</v>
      </c>
      <c r="L2441" s="59">
        <v>22.298000000000002</v>
      </c>
      <c r="M2441" s="231"/>
      <c r="N2441" s="232"/>
      <c r="O2441" s="46" t="s">
        <v>73</v>
      </c>
      <c r="P2441" s="234"/>
      <c r="Q2441" s="234"/>
    </row>
    <row r="2442" spans="1:17" ht="38.25" x14ac:dyDescent="0.2">
      <c r="A2442" s="54">
        <v>2428</v>
      </c>
      <c r="B2442" s="54" t="s">
        <v>1954</v>
      </c>
      <c r="C2442" s="4" t="s">
        <v>247</v>
      </c>
      <c r="D2442" s="61">
        <v>2429680</v>
      </c>
      <c r="E2442" s="4" t="s">
        <v>3358</v>
      </c>
      <c r="F2442" s="5" t="s">
        <v>3359</v>
      </c>
      <c r="G2442" s="54" t="s">
        <v>45</v>
      </c>
      <c r="H2442" s="54" t="s">
        <v>72</v>
      </c>
      <c r="I2442" s="54">
        <v>0.5</v>
      </c>
      <c r="J2442" s="6">
        <v>80439000000</v>
      </c>
      <c r="K2442" s="6" t="s">
        <v>34</v>
      </c>
      <c r="L2442" s="59">
        <v>117.52</v>
      </c>
      <c r="M2442" s="231"/>
      <c r="N2442" s="232"/>
      <c r="O2442" s="46" t="s">
        <v>73</v>
      </c>
      <c r="P2442" s="234"/>
      <c r="Q2442" s="234"/>
    </row>
    <row r="2443" spans="1:17" ht="38.25" x14ac:dyDescent="0.2">
      <c r="A2443" s="54">
        <v>2429</v>
      </c>
      <c r="B2443" s="54" t="s">
        <v>1954</v>
      </c>
      <c r="C2443" s="4" t="s">
        <v>247</v>
      </c>
      <c r="D2443" s="61">
        <v>2429680</v>
      </c>
      <c r="E2443" s="4" t="s">
        <v>3360</v>
      </c>
      <c r="F2443" s="5" t="s">
        <v>3142</v>
      </c>
      <c r="G2443" s="54" t="s">
        <v>45</v>
      </c>
      <c r="H2443" s="54" t="s">
        <v>72</v>
      </c>
      <c r="I2443" s="54">
        <v>0.5</v>
      </c>
      <c r="J2443" s="6">
        <v>80439000000</v>
      </c>
      <c r="K2443" s="6" t="s">
        <v>34</v>
      </c>
      <c r="L2443" s="59">
        <v>41.17</v>
      </c>
      <c r="M2443" s="231"/>
      <c r="N2443" s="232"/>
      <c r="O2443" s="46" t="s">
        <v>73</v>
      </c>
      <c r="P2443" s="234"/>
      <c r="Q2443" s="234"/>
    </row>
    <row r="2444" spans="1:17" ht="38.25" x14ac:dyDescent="0.2">
      <c r="A2444" s="54">
        <v>2430</v>
      </c>
      <c r="B2444" s="54" t="s">
        <v>1954</v>
      </c>
      <c r="C2444" s="4" t="s">
        <v>247</v>
      </c>
      <c r="D2444" s="61">
        <v>2429680</v>
      </c>
      <c r="E2444" s="4" t="s">
        <v>3361</v>
      </c>
      <c r="F2444" s="5" t="s">
        <v>3362</v>
      </c>
      <c r="G2444" s="54" t="s">
        <v>45</v>
      </c>
      <c r="H2444" s="54" t="s">
        <v>72</v>
      </c>
      <c r="I2444" s="54">
        <v>0.5</v>
      </c>
      <c r="J2444" s="6">
        <v>80439000000</v>
      </c>
      <c r="K2444" s="6" t="s">
        <v>34</v>
      </c>
      <c r="L2444" s="59">
        <v>198.47</v>
      </c>
      <c r="M2444" s="231"/>
      <c r="N2444" s="232"/>
      <c r="O2444" s="46" t="s">
        <v>73</v>
      </c>
      <c r="P2444" s="234"/>
      <c r="Q2444" s="234"/>
    </row>
    <row r="2445" spans="1:17" ht="38.25" x14ac:dyDescent="0.2">
      <c r="A2445" s="54">
        <v>2431</v>
      </c>
      <c r="B2445" s="54" t="s">
        <v>1954</v>
      </c>
      <c r="C2445" s="4" t="s">
        <v>247</v>
      </c>
      <c r="D2445" s="61">
        <v>2429680</v>
      </c>
      <c r="E2445" s="4" t="s">
        <v>3363</v>
      </c>
      <c r="F2445" s="5" t="s">
        <v>3345</v>
      </c>
      <c r="G2445" s="54" t="s">
        <v>45</v>
      </c>
      <c r="H2445" s="54" t="s">
        <v>72</v>
      </c>
      <c r="I2445" s="54">
        <v>1</v>
      </c>
      <c r="J2445" s="6">
        <v>80439000000</v>
      </c>
      <c r="K2445" s="6" t="s">
        <v>34</v>
      </c>
      <c r="L2445" s="59">
        <v>214.65</v>
      </c>
      <c r="M2445" s="231"/>
      <c r="N2445" s="232"/>
      <c r="O2445" s="46" t="s">
        <v>73</v>
      </c>
      <c r="P2445" s="234"/>
      <c r="Q2445" s="234"/>
    </row>
    <row r="2446" spans="1:17" ht="38.25" x14ac:dyDescent="0.2">
      <c r="A2446" s="54">
        <v>2432</v>
      </c>
      <c r="B2446" s="54" t="s">
        <v>1954</v>
      </c>
      <c r="C2446" s="4" t="s">
        <v>90</v>
      </c>
      <c r="D2446" s="61">
        <v>2412120</v>
      </c>
      <c r="E2446" s="4" t="s">
        <v>3364</v>
      </c>
      <c r="F2446" s="5" t="s">
        <v>3365</v>
      </c>
      <c r="G2446" s="54" t="s">
        <v>45</v>
      </c>
      <c r="H2446" s="54" t="s">
        <v>72</v>
      </c>
      <c r="I2446" s="54">
        <v>3</v>
      </c>
      <c r="J2446" s="6">
        <v>80439000000</v>
      </c>
      <c r="K2446" s="6" t="s">
        <v>34</v>
      </c>
      <c r="L2446" s="59">
        <v>208.11</v>
      </c>
      <c r="M2446" s="231"/>
      <c r="N2446" s="232"/>
      <c r="O2446" s="46" t="s">
        <v>73</v>
      </c>
      <c r="P2446" s="234"/>
      <c r="Q2446" s="234"/>
    </row>
    <row r="2447" spans="1:17" ht="38.25" x14ac:dyDescent="0.2">
      <c r="A2447" s="54">
        <v>2433</v>
      </c>
      <c r="B2447" s="54" t="s">
        <v>1954</v>
      </c>
      <c r="C2447" s="4" t="s">
        <v>90</v>
      </c>
      <c r="D2447" s="61">
        <v>2412120</v>
      </c>
      <c r="E2447" s="4" t="s">
        <v>3366</v>
      </c>
      <c r="F2447" s="5" t="s">
        <v>3367</v>
      </c>
      <c r="G2447" s="54" t="s">
        <v>45</v>
      </c>
      <c r="H2447" s="54" t="s">
        <v>72</v>
      </c>
      <c r="I2447" s="54">
        <v>0.5</v>
      </c>
      <c r="J2447" s="6">
        <v>80439000000</v>
      </c>
      <c r="K2447" s="6" t="s">
        <v>34</v>
      </c>
      <c r="L2447" s="59">
        <v>88.935000000000002</v>
      </c>
      <c r="M2447" s="231"/>
      <c r="N2447" s="232"/>
      <c r="O2447" s="46" t="s">
        <v>73</v>
      </c>
      <c r="P2447" s="234"/>
      <c r="Q2447" s="234"/>
    </row>
    <row r="2448" spans="1:17" ht="38.25" x14ac:dyDescent="0.2">
      <c r="A2448" s="54">
        <v>2434</v>
      </c>
      <c r="B2448" s="54" t="s">
        <v>1954</v>
      </c>
      <c r="C2448" s="4" t="s">
        <v>246</v>
      </c>
      <c r="D2448" s="61">
        <v>2411290</v>
      </c>
      <c r="E2448" s="4" t="s">
        <v>3368</v>
      </c>
      <c r="F2448" s="5" t="s">
        <v>3369</v>
      </c>
      <c r="G2448" s="54" t="s">
        <v>45</v>
      </c>
      <c r="H2448" s="54" t="s">
        <v>72</v>
      </c>
      <c r="I2448" s="54">
        <v>0.5</v>
      </c>
      <c r="J2448" s="6">
        <v>80439000000</v>
      </c>
      <c r="K2448" s="6" t="s">
        <v>34</v>
      </c>
      <c r="L2448" s="59">
        <v>200.95500000000001</v>
      </c>
      <c r="M2448" s="231"/>
      <c r="N2448" s="232"/>
      <c r="O2448" s="46" t="s">
        <v>73</v>
      </c>
      <c r="P2448" s="234"/>
      <c r="Q2448" s="234"/>
    </row>
    <row r="2449" spans="1:17" ht="38.25" x14ac:dyDescent="0.2">
      <c r="A2449" s="54">
        <v>2435</v>
      </c>
      <c r="B2449" s="54" t="s">
        <v>1954</v>
      </c>
      <c r="C2449" s="4" t="s">
        <v>3043</v>
      </c>
      <c r="D2449" s="61">
        <v>2429680</v>
      </c>
      <c r="E2449" s="4" t="s">
        <v>3370</v>
      </c>
      <c r="F2449" s="5" t="s">
        <v>3371</v>
      </c>
      <c r="G2449" s="54">
        <v>796</v>
      </c>
      <c r="H2449" s="54" t="s">
        <v>61</v>
      </c>
      <c r="I2449" s="54">
        <v>3</v>
      </c>
      <c r="J2449" s="6">
        <v>80439000000</v>
      </c>
      <c r="K2449" s="6" t="s">
        <v>34</v>
      </c>
      <c r="L2449" s="59">
        <v>743.34</v>
      </c>
      <c r="M2449" s="231"/>
      <c r="N2449" s="232"/>
      <c r="O2449" s="46" t="s">
        <v>73</v>
      </c>
      <c r="P2449" s="234"/>
      <c r="Q2449" s="234"/>
    </row>
    <row r="2450" spans="1:17" ht="38.25" x14ac:dyDescent="0.2">
      <c r="A2450" s="54">
        <v>2436</v>
      </c>
      <c r="B2450" s="54" t="s">
        <v>1954</v>
      </c>
      <c r="C2450" s="4" t="s">
        <v>247</v>
      </c>
      <c r="D2450" s="61">
        <v>2429680</v>
      </c>
      <c r="E2450" s="4" t="s">
        <v>3372</v>
      </c>
      <c r="F2450" s="5" t="s">
        <v>3373</v>
      </c>
      <c r="G2450" s="54" t="s">
        <v>45</v>
      </c>
      <c r="H2450" s="54" t="s">
        <v>72</v>
      </c>
      <c r="I2450" s="54">
        <v>2</v>
      </c>
      <c r="J2450" s="6">
        <v>80439000000</v>
      </c>
      <c r="K2450" s="6" t="s">
        <v>34</v>
      </c>
      <c r="L2450" s="59">
        <v>6643.22</v>
      </c>
      <c r="M2450" s="231"/>
      <c r="N2450" s="232"/>
      <c r="O2450" s="46" t="s">
        <v>73</v>
      </c>
      <c r="P2450" s="234"/>
      <c r="Q2450" s="234"/>
    </row>
    <row r="2451" spans="1:17" ht="38.25" x14ac:dyDescent="0.2">
      <c r="A2451" s="54">
        <v>2437</v>
      </c>
      <c r="B2451" s="54" t="s">
        <v>1954</v>
      </c>
      <c r="C2451" s="4" t="s">
        <v>247</v>
      </c>
      <c r="D2451" s="61">
        <v>2429680</v>
      </c>
      <c r="E2451" s="4" t="s">
        <v>3374</v>
      </c>
      <c r="F2451" s="5" t="s">
        <v>3375</v>
      </c>
      <c r="G2451" s="54" t="s">
        <v>45</v>
      </c>
      <c r="H2451" s="54" t="s">
        <v>72</v>
      </c>
      <c r="I2451" s="54">
        <v>0.5</v>
      </c>
      <c r="J2451" s="6">
        <v>80439000000</v>
      </c>
      <c r="K2451" s="6" t="s">
        <v>34</v>
      </c>
      <c r="L2451" s="59">
        <v>30.835000000000001</v>
      </c>
      <c r="M2451" s="231"/>
      <c r="N2451" s="232"/>
      <c r="O2451" s="46" t="s">
        <v>73</v>
      </c>
      <c r="P2451" s="234"/>
      <c r="Q2451" s="234"/>
    </row>
    <row r="2452" spans="1:17" ht="38.25" x14ac:dyDescent="0.2">
      <c r="A2452" s="54">
        <v>2438</v>
      </c>
      <c r="B2452" s="54" t="s">
        <v>1954</v>
      </c>
      <c r="C2452" s="4" t="s">
        <v>3043</v>
      </c>
      <c r="D2452" s="61">
        <v>2429680</v>
      </c>
      <c r="E2452" s="4" t="s">
        <v>3376</v>
      </c>
      <c r="F2452" s="5" t="s">
        <v>3377</v>
      </c>
      <c r="G2452" s="54">
        <v>796</v>
      </c>
      <c r="H2452" s="54" t="s">
        <v>61</v>
      </c>
      <c r="I2452" s="54">
        <v>3</v>
      </c>
      <c r="J2452" s="6">
        <v>80439000000</v>
      </c>
      <c r="K2452" s="6" t="s">
        <v>34</v>
      </c>
      <c r="L2452" s="59">
        <v>734.13</v>
      </c>
      <c r="M2452" s="231"/>
      <c r="N2452" s="232"/>
      <c r="O2452" s="46" t="s">
        <v>73</v>
      </c>
      <c r="P2452" s="234"/>
      <c r="Q2452" s="234"/>
    </row>
    <row r="2453" spans="1:17" ht="38.25" x14ac:dyDescent="0.2">
      <c r="A2453" s="54">
        <v>2439</v>
      </c>
      <c r="B2453" s="54" t="s">
        <v>1954</v>
      </c>
      <c r="C2453" s="4" t="s">
        <v>247</v>
      </c>
      <c r="D2453" s="61">
        <v>2429680</v>
      </c>
      <c r="E2453" s="4" t="s">
        <v>3378</v>
      </c>
      <c r="F2453" s="5" t="s">
        <v>3379</v>
      </c>
      <c r="G2453" s="54" t="s">
        <v>45</v>
      </c>
      <c r="H2453" s="54" t="s">
        <v>72</v>
      </c>
      <c r="I2453" s="54">
        <v>0.05</v>
      </c>
      <c r="J2453" s="6">
        <v>80439000000</v>
      </c>
      <c r="K2453" s="6" t="s">
        <v>34</v>
      </c>
      <c r="L2453" s="59">
        <v>134.905</v>
      </c>
      <c r="M2453" s="231"/>
      <c r="N2453" s="232"/>
      <c r="O2453" s="46" t="s">
        <v>73</v>
      </c>
      <c r="P2453" s="234"/>
      <c r="Q2453" s="234"/>
    </row>
    <row r="2454" spans="1:17" ht="38.25" x14ac:dyDescent="0.2">
      <c r="A2454" s="54">
        <v>2440</v>
      </c>
      <c r="B2454" s="54" t="s">
        <v>1954</v>
      </c>
      <c r="C2454" s="4" t="s">
        <v>3043</v>
      </c>
      <c r="D2454" s="61">
        <v>2429680</v>
      </c>
      <c r="E2454" s="4" t="s">
        <v>3380</v>
      </c>
      <c r="F2454" s="5" t="s">
        <v>3371</v>
      </c>
      <c r="G2454" s="54">
        <v>796</v>
      </c>
      <c r="H2454" s="54" t="s">
        <v>61</v>
      </c>
      <c r="I2454" s="54">
        <v>2</v>
      </c>
      <c r="J2454" s="6">
        <v>80439000000</v>
      </c>
      <c r="K2454" s="6" t="s">
        <v>34</v>
      </c>
      <c r="L2454" s="59">
        <v>471.46</v>
      </c>
      <c r="M2454" s="231"/>
      <c r="N2454" s="232"/>
      <c r="O2454" s="46" t="s">
        <v>73</v>
      </c>
      <c r="P2454" s="234"/>
      <c r="Q2454" s="234"/>
    </row>
    <row r="2455" spans="1:17" ht="38.25" x14ac:dyDescent="0.2">
      <c r="A2455" s="54">
        <v>2441</v>
      </c>
      <c r="B2455" s="54" t="s">
        <v>1954</v>
      </c>
      <c r="C2455" s="4" t="s">
        <v>3043</v>
      </c>
      <c r="D2455" s="61">
        <v>2411000</v>
      </c>
      <c r="E2455" s="4" t="s">
        <v>3381</v>
      </c>
      <c r="F2455" s="5" t="s">
        <v>3371</v>
      </c>
      <c r="G2455" s="54">
        <v>796</v>
      </c>
      <c r="H2455" s="54" t="s">
        <v>61</v>
      </c>
      <c r="I2455" s="54">
        <v>2</v>
      </c>
      <c r="J2455" s="6">
        <v>80439000000</v>
      </c>
      <c r="K2455" s="6" t="s">
        <v>34</v>
      </c>
      <c r="L2455" s="59">
        <v>495.26</v>
      </c>
      <c r="M2455" s="231"/>
      <c r="N2455" s="232"/>
      <c r="O2455" s="46" t="s">
        <v>73</v>
      </c>
      <c r="P2455" s="234"/>
      <c r="Q2455" s="234"/>
    </row>
    <row r="2456" spans="1:17" ht="38.25" x14ac:dyDescent="0.2">
      <c r="A2456" s="54">
        <v>2442</v>
      </c>
      <c r="B2456" s="54" t="s">
        <v>1954</v>
      </c>
      <c r="C2456" s="4" t="s">
        <v>247</v>
      </c>
      <c r="D2456" s="61">
        <v>2429680</v>
      </c>
      <c r="E2456" s="4" t="s">
        <v>3317</v>
      </c>
      <c r="F2456" s="5" t="s">
        <v>3318</v>
      </c>
      <c r="G2456" s="54" t="s">
        <v>45</v>
      </c>
      <c r="H2456" s="54" t="s">
        <v>72</v>
      </c>
      <c r="I2456" s="54">
        <v>0.05</v>
      </c>
      <c r="J2456" s="6">
        <v>80439000000</v>
      </c>
      <c r="K2456" s="6" t="s">
        <v>34</v>
      </c>
      <c r="L2456" s="59">
        <v>10.493000000000002</v>
      </c>
      <c r="M2456" s="231"/>
      <c r="N2456" s="232"/>
      <c r="O2456" s="46" t="s">
        <v>73</v>
      </c>
      <c r="P2456" s="234"/>
      <c r="Q2456" s="234"/>
    </row>
    <row r="2457" spans="1:17" ht="38.25" x14ac:dyDescent="0.2">
      <c r="A2457" s="54">
        <v>2443</v>
      </c>
      <c r="B2457" s="54" t="s">
        <v>1954</v>
      </c>
      <c r="C2457" s="4" t="s">
        <v>247</v>
      </c>
      <c r="D2457" s="61">
        <v>2429680</v>
      </c>
      <c r="E2457" s="4" t="s">
        <v>3382</v>
      </c>
      <c r="F2457" s="5" t="s">
        <v>3383</v>
      </c>
      <c r="G2457" s="54" t="s">
        <v>45</v>
      </c>
      <c r="H2457" s="54" t="s">
        <v>72</v>
      </c>
      <c r="I2457" s="54">
        <v>0.05</v>
      </c>
      <c r="J2457" s="6">
        <v>80439000000</v>
      </c>
      <c r="K2457" s="6" t="s">
        <v>34</v>
      </c>
      <c r="L2457" s="59">
        <v>291.60200000000003</v>
      </c>
      <c r="M2457" s="231"/>
      <c r="N2457" s="232"/>
      <c r="O2457" s="46" t="s">
        <v>73</v>
      </c>
      <c r="P2457" s="234"/>
      <c r="Q2457" s="234"/>
    </row>
    <row r="2458" spans="1:17" ht="38.25" x14ac:dyDescent="0.2">
      <c r="A2458" s="54">
        <v>2444</v>
      </c>
      <c r="B2458" s="54" t="s">
        <v>1954</v>
      </c>
      <c r="C2458" s="4" t="s">
        <v>247</v>
      </c>
      <c r="D2458" s="61">
        <v>2429680</v>
      </c>
      <c r="E2458" s="4" t="s">
        <v>3384</v>
      </c>
      <c r="F2458" s="5"/>
      <c r="G2458" s="54" t="s">
        <v>45</v>
      </c>
      <c r="H2458" s="54" t="s">
        <v>72</v>
      </c>
      <c r="I2458" s="54">
        <v>1</v>
      </c>
      <c r="J2458" s="6">
        <v>80439000000</v>
      </c>
      <c r="K2458" s="6" t="s">
        <v>34</v>
      </c>
      <c r="L2458" s="59">
        <v>8982.93</v>
      </c>
      <c r="M2458" s="231"/>
      <c r="N2458" s="232"/>
      <c r="O2458" s="46" t="s">
        <v>73</v>
      </c>
      <c r="P2458" s="234"/>
      <c r="Q2458" s="234"/>
    </row>
    <row r="2459" spans="1:17" ht="38.25" x14ac:dyDescent="0.2">
      <c r="A2459" s="54">
        <v>2445</v>
      </c>
      <c r="B2459" s="54" t="s">
        <v>1954</v>
      </c>
      <c r="C2459" s="4" t="s">
        <v>247</v>
      </c>
      <c r="D2459" s="61">
        <v>2429680</v>
      </c>
      <c r="E2459" s="4" t="s">
        <v>3385</v>
      </c>
      <c r="F2459" s="5" t="s">
        <v>3386</v>
      </c>
      <c r="G2459" s="54" t="s">
        <v>45</v>
      </c>
      <c r="H2459" s="54" t="s">
        <v>72</v>
      </c>
      <c r="I2459" s="54">
        <v>0.2</v>
      </c>
      <c r="J2459" s="6">
        <v>80439000000</v>
      </c>
      <c r="K2459" s="6" t="s">
        <v>34</v>
      </c>
      <c r="L2459" s="59">
        <v>124.89200000000001</v>
      </c>
      <c r="M2459" s="231"/>
      <c r="N2459" s="232"/>
      <c r="O2459" s="46" t="s">
        <v>73</v>
      </c>
      <c r="P2459" s="234"/>
      <c r="Q2459" s="234"/>
    </row>
    <row r="2460" spans="1:17" ht="38.25" x14ac:dyDescent="0.2">
      <c r="A2460" s="54">
        <v>2446</v>
      </c>
      <c r="B2460" s="54" t="s">
        <v>1954</v>
      </c>
      <c r="C2460" s="4" t="s">
        <v>247</v>
      </c>
      <c r="D2460" s="61">
        <v>2429680</v>
      </c>
      <c r="E2460" s="4" t="s">
        <v>3387</v>
      </c>
      <c r="F2460" s="5"/>
      <c r="G2460" s="54" t="s">
        <v>45</v>
      </c>
      <c r="H2460" s="54" t="s">
        <v>72</v>
      </c>
      <c r="I2460" s="54">
        <v>2</v>
      </c>
      <c r="J2460" s="6">
        <v>80439000000</v>
      </c>
      <c r="K2460" s="6" t="s">
        <v>34</v>
      </c>
      <c r="L2460" s="59">
        <v>3024.26</v>
      </c>
      <c r="M2460" s="231"/>
      <c r="N2460" s="232"/>
      <c r="O2460" s="46" t="s">
        <v>73</v>
      </c>
      <c r="P2460" s="234"/>
      <c r="Q2460" s="234"/>
    </row>
    <row r="2461" spans="1:17" ht="38.25" x14ac:dyDescent="0.2">
      <c r="A2461" s="54">
        <v>2447</v>
      </c>
      <c r="B2461" s="54" t="s">
        <v>1954</v>
      </c>
      <c r="C2461" s="4" t="s">
        <v>247</v>
      </c>
      <c r="D2461" s="61">
        <v>2429680</v>
      </c>
      <c r="E2461" s="4" t="s">
        <v>3388</v>
      </c>
      <c r="F2461" s="5"/>
      <c r="G2461" s="54" t="s">
        <v>45</v>
      </c>
      <c r="H2461" s="54" t="s">
        <v>72</v>
      </c>
      <c r="I2461" s="54">
        <v>4</v>
      </c>
      <c r="J2461" s="6">
        <v>80439000000</v>
      </c>
      <c r="K2461" s="6" t="s">
        <v>34</v>
      </c>
      <c r="L2461" s="59">
        <v>6048.52</v>
      </c>
      <c r="M2461" s="231"/>
      <c r="N2461" s="232"/>
      <c r="O2461" s="46" t="s">
        <v>73</v>
      </c>
      <c r="P2461" s="234"/>
      <c r="Q2461" s="234"/>
    </row>
    <row r="2462" spans="1:17" ht="38.25" x14ac:dyDescent="0.2">
      <c r="A2462" s="54">
        <v>2448</v>
      </c>
      <c r="B2462" s="54" t="s">
        <v>1954</v>
      </c>
      <c r="C2462" s="104">
        <v>42179</v>
      </c>
      <c r="D2462" s="61" t="s">
        <v>3799</v>
      </c>
      <c r="E2462" s="4" t="s">
        <v>3389</v>
      </c>
      <c r="F2462" s="5"/>
      <c r="G2462" s="54" t="s">
        <v>45</v>
      </c>
      <c r="H2462" s="54" t="s">
        <v>72</v>
      </c>
      <c r="I2462" s="54">
        <v>0.05</v>
      </c>
      <c r="J2462" s="6">
        <v>80439000000</v>
      </c>
      <c r="K2462" s="6" t="s">
        <v>34</v>
      </c>
      <c r="L2462" s="59">
        <v>292.03800000000001</v>
      </c>
      <c r="M2462" s="231"/>
      <c r="N2462" s="232"/>
      <c r="O2462" s="46" t="s">
        <v>73</v>
      </c>
      <c r="P2462" s="234"/>
      <c r="Q2462" s="234"/>
    </row>
    <row r="2463" spans="1:17" ht="38.25" x14ac:dyDescent="0.2">
      <c r="A2463" s="54">
        <v>2449</v>
      </c>
      <c r="B2463" s="54" t="s">
        <v>1954</v>
      </c>
      <c r="C2463" s="4" t="s">
        <v>247</v>
      </c>
      <c r="D2463" s="61">
        <v>2429680</v>
      </c>
      <c r="E2463" s="4" t="s">
        <v>3390</v>
      </c>
      <c r="F2463" s="5" t="s">
        <v>3391</v>
      </c>
      <c r="G2463" s="54" t="s">
        <v>45</v>
      </c>
      <c r="H2463" s="54" t="s">
        <v>72</v>
      </c>
      <c r="I2463" s="54">
        <v>0.1</v>
      </c>
      <c r="J2463" s="6">
        <v>80439000000</v>
      </c>
      <c r="K2463" s="6" t="s">
        <v>34</v>
      </c>
      <c r="L2463" s="59">
        <v>453.70299999999997</v>
      </c>
      <c r="M2463" s="231"/>
      <c r="N2463" s="232"/>
      <c r="O2463" s="46" t="s">
        <v>73</v>
      </c>
      <c r="P2463" s="234"/>
      <c r="Q2463" s="234"/>
    </row>
    <row r="2464" spans="1:17" ht="38.25" x14ac:dyDescent="0.2">
      <c r="A2464" s="54">
        <v>2450</v>
      </c>
      <c r="B2464" s="54" t="s">
        <v>1954</v>
      </c>
      <c r="C2464" s="4" t="s">
        <v>247</v>
      </c>
      <c r="D2464" s="61">
        <v>2429680</v>
      </c>
      <c r="E2464" s="4" t="s">
        <v>3392</v>
      </c>
      <c r="F2464" s="5" t="s">
        <v>3393</v>
      </c>
      <c r="G2464" s="54" t="s">
        <v>45</v>
      </c>
      <c r="H2464" s="54" t="s">
        <v>72</v>
      </c>
      <c r="I2464" s="54">
        <v>0.1</v>
      </c>
      <c r="J2464" s="6">
        <v>80439000000</v>
      </c>
      <c r="K2464" s="6" t="s">
        <v>34</v>
      </c>
      <c r="L2464" s="59">
        <v>23854.377</v>
      </c>
      <c r="M2464" s="231"/>
      <c r="N2464" s="232"/>
      <c r="O2464" s="46" t="s">
        <v>73</v>
      </c>
      <c r="P2464" s="234"/>
      <c r="Q2464" s="234"/>
    </row>
    <row r="2465" spans="1:17" ht="38.25" x14ac:dyDescent="0.2">
      <c r="A2465" s="54">
        <v>2451</v>
      </c>
      <c r="B2465" s="54" t="s">
        <v>1954</v>
      </c>
      <c r="C2465" s="4" t="s">
        <v>247</v>
      </c>
      <c r="D2465" s="61">
        <v>2429680</v>
      </c>
      <c r="E2465" s="4" t="s">
        <v>3394</v>
      </c>
      <c r="F2465" s="5" t="s">
        <v>3247</v>
      </c>
      <c r="G2465" s="54" t="s">
        <v>45</v>
      </c>
      <c r="H2465" s="54" t="s">
        <v>72</v>
      </c>
      <c r="I2465" s="54">
        <v>0.05</v>
      </c>
      <c r="J2465" s="6">
        <v>80439000000</v>
      </c>
      <c r="K2465" s="6" t="s">
        <v>34</v>
      </c>
      <c r="L2465" s="59">
        <v>8210.5640000000003</v>
      </c>
      <c r="M2465" s="231"/>
      <c r="N2465" s="232"/>
      <c r="O2465" s="46" t="s">
        <v>73</v>
      </c>
      <c r="P2465" s="234"/>
      <c r="Q2465" s="234"/>
    </row>
    <row r="2466" spans="1:17" ht="38.25" x14ac:dyDescent="0.2">
      <c r="A2466" s="54">
        <v>2452</v>
      </c>
      <c r="B2466" s="54" t="s">
        <v>1954</v>
      </c>
      <c r="C2466" s="4" t="s">
        <v>247</v>
      </c>
      <c r="D2466" s="61">
        <v>2429680</v>
      </c>
      <c r="E2466" s="4" t="s">
        <v>3395</v>
      </c>
      <c r="F2466" s="5"/>
      <c r="G2466" s="54" t="s">
        <v>45</v>
      </c>
      <c r="H2466" s="54" t="s">
        <v>72</v>
      </c>
      <c r="I2466" s="54">
        <v>0.05</v>
      </c>
      <c r="J2466" s="6">
        <v>80439000000</v>
      </c>
      <c r="K2466" s="6" t="s">
        <v>34</v>
      </c>
      <c r="L2466" s="59">
        <v>4584.4139999999998</v>
      </c>
      <c r="M2466" s="231"/>
      <c r="N2466" s="232"/>
      <c r="O2466" s="46" t="s">
        <v>73</v>
      </c>
      <c r="P2466" s="234"/>
      <c r="Q2466" s="234"/>
    </row>
    <row r="2467" spans="1:17" ht="38.25" x14ac:dyDescent="0.2">
      <c r="A2467" s="54">
        <v>2453</v>
      </c>
      <c r="B2467" s="54" t="s">
        <v>1954</v>
      </c>
      <c r="C2467" s="4" t="s">
        <v>247</v>
      </c>
      <c r="D2467" s="61">
        <v>2429680</v>
      </c>
      <c r="E2467" s="4" t="s">
        <v>3396</v>
      </c>
      <c r="F2467" s="5"/>
      <c r="G2467" s="54" t="s">
        <v>45</v>
      </c>
      <c r="H2467" s="54" t="s">
        <v>72</v>
      </c>
      <c r="I2467" s="54">
        <v>0.05</v>
      </c>
      <c r="J2467" s="6">
        <v>80439000000</v>
      </c>
      <c r="K2467" s="6" t="s">
        <v>34</v>
      </c>
      <c r="L2467" s="59">
        <v>1313.46</v>
      </c>
      <c r="M2467" s="231"/>
      <c r="N2467" s="232"/>
      <c r="O2467" s="46" t="s">
        <v>73</v>
      </c>
      <c r="P2467" s="234"/>
      <c r="Q2467" s="234"/>
    </row>
    <row r="2468" spans="1:17" ht="38.25" x14ac:dyDescent="0.2">
      <c r="A2468" s="54">
        <v>2454</v>
      </c>
      <c r="B2468" s="54" t="s">
        <v>1954</v>
      </c>
      <c r="C2468" s="4" t="s">
        <v>247</v>
      </c>
      <c r="D2468" s="61">
        <v>2429680</v>
      </c>
      <c r="E2468" s="4" t="s">
        <v>3397</v>
      </c>
      <c r="F2468" s="5" t="s">
        <v>3398</v>
      </c>
      <c r="G2468" s="54" t="s">
        <v>45</v>
      </c>
      <c r="H2468" s="54" t="s">
        <v>72</v>
      </c>
      <c r="I2468" s="54">
        <v>0.5</v>
      </c>
      <c r="J2468" s="6">
        <v>80439000000</v>
      </c>
      <c r="K2468" s="6" t="s">
        <v>34</v>
      </c>
      <c r="L2468" s="59">
        <v>752.2</v>
      </c>
      <c r="M2468" s="231"/>
      <c r="N2468" s="232"/>
      <c r="O2468" s="46" t="s">
        <v>73</v>
      </c>
      <c r="P2468" s="234"/>
      <c r="Q2468" s="234"/>
    </row>
    <row r="2469" spans="1:17" ht="38.25" x14ac:dyDescent="0.2">
      <c r="A2469" s="54">
        <v>2455</v>
      </c>
      <c r="B2469" s="54" t="s">
        <v>1954</v>
      </c>
      <c r="C2469" s="4" t="s">
        <v>247</v>
      </c>
      <c r="D2469" s="61">
        <v>2429680</v>
      </c>
      <c r="E2469" s="4" t="s">
        <v>3401</v>
      </c>
      <c r="F2469" s="5"/>
      <c r="G2469" s="54" t="s">
        <v>45</v>
      </c>
      <c r="H2469" s="54" t="s">
        <v>72</v>
      </c>
      <c r="I2469" s="54">
        <v>0.1</v>
      </c>
      <c r="J2469" s="6">
        <v>80439000000</v>
      </c>
      <c r="K2469" s="6" t="s">
        <v>34</v>
      </c>
      <c r="L2469" s="59">
        <v>12980</v>
      </c>
      <c r="M2469" s="231"/>
      <c r="N2469" s="232"/>
      <c r="O2469" s="46" t="s">
        <v>73</v>
      </c>
      <c r="P2469" s="234"/>
      <c r="Q2469" s="234"/>
    </row>
    <row r="2470" spans="1:17" ht="38.25" x14ac:dyDescent="0.2">
      <c r="A2470" s="54">
        <v>2456</v>
      </c>
      <c r="B2470" s="54" t="s">
        <v>1954</v>
      </c>
      <c r="C2470" s="4" t="s">
        <v>247</v>
      </c>
      <c r="D2470" s="61">
        <v>2429680</v>
      </c>
      <c r="E2470" s="4" t="s">
        <v>3402</v>
      </c>
      <c r="F2470" s="5"/>
      <c r="G2470" s="54" t="s">
        <v>45</v>
      </c>
      <c r="H2470" s="54" t="s">
        <v>72</v>
      </c>
      <c r="I2470" s="54">
        <v>0.1</v>
      </c>
      <c r="J2470" s="6">
        <v>80439000000</v>
      </c>
      <c r="K2470" s="6" t="s">
        <v>34</v>
      </c>
      <c r="L2470" s="59">
        <v>11548.267</v>
      </c>
      <c r="M2470" s="231"/>
      <c r="N2470" s="232"/>
      <c r="O2470" s="46" t="s">
        <v>73</v>
      </c>
      <c r="P2470" s="234"/>
      <c r="Q2470" s="234"/>
    </row>
    <row r="2471" spans="1:17" ht="38.25" x14ac:dyDescent="0.2">
      <c r="A2471" s="54">
        <v>2457</v>
      </c>
      <c r="B2471" s="54" t="s">
        <v>1954</v>
      </c>
      <c r="C2471" s="4" t="s">
        <v>247</v>
      </c>
      <c r="D2471" s="61">
        <v>2429680</v>
      </c>
      <c r="E2471" s="4" t="s">
        <v>3403</v>
      </c>
      <c r="F2471" s="5" t="s">
        <v>3404</v>
      </c>
      <c r="G2471" s="54" t="s">
        <v>45</v>
      </c>
      <c r="H2471" s="54" t="s">
        <v>72</v>
      </c>
      <c r="I2471" s="54">
        <v>0.05</v>
      </c>
      <c r="J2471" s="6">
        <v>80439000000</v>
      </c>
      <c r="K2471" s="6" t="s">
        <v>34</v>
      </c>
      <c r="L2471" s="59">
        <v>171.61900000000003</v>
      </c>
      <c r="M2471" s="231"/>
      <c r="N2471" s="232"/>
      <c r="O2471" s="46" t="s">
        <v>73</v>
      </c>
      <c r="P2471" s="234"/>
      <c r="Q2471" s="234"/>
    </row>
    <row r="2472" spans="1:17" ht="38.25" x14ac:dyDescent="0.2">
      <c r="A2472" s="54">
        <v>2458</v>
      </c>
      <c r="B2472" s="54" t="s">
        <v>1954</v>
      </c>
      <c r="C2472" s="4">
        <v>23.2</v>
      </c>
      <c r="D2472" s="61">
        <v>2429680</v>
      </c>
      <c r="E2472" s="4" t="s">
        <v>3408</v>
      </c>
      <c r="F2472" s="5" t="s">
        <v>3409</v>
      </c>
      <c r="G2472" s="54" t="s">
        <v>45</v>
      </c>
      <c r="H2472" s="54" t="s">
        <v>72</v>
      </c>
      <c r="I2472" s="54">
        <v>2</v>
      </c>
      <c r="J2472" s="6">
        <v>80439000000</v>
      </c>
      <c r="K2472" s="6" t="s">
        <v>34</v>
      </c>
      <c r="L2472" s="59">
        <v>2965.1</v>
      </c>
      <c r="M2472" s="231"/>
      <c r="N2472" s="232"/>
      <c r="O2472" s="46" t="s">
        <v>73</v>
      </c>
      <c r="P2472" s="234"/>
      <c r="Q2472" s="234"/>
    </row>
    <row r="2473" spans="1:17" ht="38.25" x14ac:dyDescent="0.2">
      <c r="A2473" s="54">
        <v>2459</v>
      </c>
      <c r="B2473" s="54" t="s">
        <v>1954</v>
      </c>
      <c r="C2473" s="4" t="s">
        <v>247</v>
      </c>
      <c r="D2473" s="61">
        <v>2429680</v>
      </c>
      <c r="E2473" s="4" t="s">
        <v>3410</v>
      </c>
      <c r="F2473" s="5" t="s">
        <v>3411</v>
      </c>
      <c r="G2473" s="54" t="s">
        <v>45</v>
      </c>
      <c r="H2473" s="54" t="s">
        <v>72</v>
      </c>
      <c r="I2473" s="54">
        <v>5.0000000000000001E-3</v>
      </c>
      <c r="J2473" s="6">
        <v>80439000000</v>
      </c>
      <c r="K2473" s="6" t="s">
        <v>34</v>
      </c>
      <c r="L2473" s="59">
        <v>10770.74</v>
      </c>
      <c r="M2473" s="231"/>
      <c r="N2473" s="232"/>
      <c r="O2473" s="46" t="s">
        <v>73</v>
      </c>
      <c r="P2473" s="234"/>
      <c r="Q2473" s="234"/>
    </row>
    <row r="2474" spans="1:17" ht="38.25" x14ac:dyDescent="0.2">
      <c r="A2474" s="54">
        <v>2460</v>
      </c>
      <c r="B2474" s="54" t="s">
        <v>1954</v>
      </c>
      <c r="C2474" s="4" t="s">
        <v>247</v>
      </c>
      <c r="D2474" s="61">
        <v>2429680</v>
      </c>
      <c r="E2474" s="4" t="s">
        <v>3412</v>
      </c>
      <c r="F2474" s="5" t="s">
        <v>3413</v>
      </c>
      <c r="G2474" s="54" t="s">
        <v>45</v>
      </c>
      <c r="H2474" s="54" t="s">
        <v>72</v>
      </c>
      <c r="I2474" s="54">
        <v>0.5</v>
      </c>
      <c r="J2474" s="6">
        <v>80439000000</v>
      </c>
      <c r="K2474" s="6" t="s">
        <v>34</v>
      </c>
      <c r="L2474" s="59">
        <v>409.45</v>
      </c>
      <c r="M2474" s="231"/>
      <c r="N2474" s="232"/>
      <c r="O2474" s="46" t="s">
        <v>73</v>
      </c>
      <c r="P2474" s="234"/>
      <c r="Q2474" s="234"/>
    </row>
    <row r="2475" spans="1:17" ht="51" x14ac:dyDescent="0.2">
      <c r="A2475" s="54">
        <v>2461</v>
      </c>
      <c r="B2475" s="54" t="s">
        <v>1954</v>
      </c>
      <c r="C2475" s="4" t="s">
        <v>247</v>
      </c>
      <c r="D2475" s="61">
        <v>2429680</v>
      </c>
      <c r="E2475" s="4" t="s">
        <v>3414</v>
      </c>
      <c r="F2475" s="5"/>
      <c r="G2475" s="54">
        <v>796</v>
      </c>
      <c r="H2475" s="54" t="s">
        <v>61</v>
      </c>
      <c r="I2475" s="54">
        <v>5</v>
      </c>
      <c r="J2475" s="6">
        <v>80439000000</v>
      </c>
      <c r="K2475" s="6" t="s">
        <v>34</v>
      </c>
      <c r="L2475" s="59">
        <v>336870.78</v>
      </c>
      <c r="M2475" s="231"/>
      <c r="N2475" s="232"/>
      <c r="O2475" s="46" t="s">
        <v>73</v>
      </c>
      <c r="P2475" s="234"/>
      <c r="Q2475" s="234"/>
    </row>
    <row r="2476" spans="1:17" ht="38.25" x14ac:dyDescent="0.2">
      <c r="A2476" s="54">
        <v>2462</v>
      </c>
      <c r="B2476" s="54" t="s">
        <v>1954</v>
      </c>
      <c r="C2476" s="4" t="s">
        <v>2404</v>
      </c>
      <c r="D2476" s="61">
        <v>2320210</v>
      </c>
      <c r="E2476" s="4" t="s">
        <v>3415</v>
      </c>
      <c r="F2476" s="5" t="s">
        <v>3416</v>
      </c>
      <c r="G2476" s="54" t="s">
        <v>45</v>
      </c>
      <c r="H2476" s="54" t="s">
        <v>72</v>
      </c>
      <c r="I2476" s="54">
        <v>2</v>
      </c>
      <c r="J2476" s="6">
        <v>80439000000</v>
      </c>
      <c r="K2476" s="6" t="s">
        <v>34</v>
      </c>
      <c r="L2476" s="59">
        <v>353.19</v>
      </c>
      <c r="M2476" s="231"/>
      <c r="N2476" s="232"/>
      <c r="O2476" s="46" t="s">
        <v>73</v>
      </c>
      <c r="P2476" s="234"/>
      <c r="Q2476" s="234"/>
    </row>
    <row r="2477" spans="1:17" ht="38.25" x14ac:dyDescent="0.2">
      <c r="A2477" s="54">
        <v>2463</v>
      </c>
      <c r="B2477" s="54" t="s">
        <v>1954</v>
      </c>
      <c r="C2477" s="4" t="s">
        <v>13</v>
      </c>
      <c r="D2477" s="61">
        <v>2429362</v>
      </c>
      <c r="E2477" s="4" t="s">
        <v>3417</v>
      </c>
      <c r="F2477" s="5" t="s">
        <v>3418</v>
      </c>
      <c r="G2477" s="54" t="s">
        <v>45</v>
      </c>
      <c r="H2477" s="54" t="s">
        <v>72</v>
      </c>
      <c r="I2477" s="54">
        <v>5</v>
      </c>
      <c r="J2477" s="6">
        <v>80439000000</v>
      </c>
      <c r="K2477" s="6" t="s">
        <v>34</v>
      </c>
      <c r="L2477" s="59">
        <v>3470.09</v>
      </c>
      <c r="M2477" s="231"/>
      <c r="N2477" s="232"/>
      <c r="O2477" s="46" t="s">
        <v>73</v>
      </c>
      <c r="P2477" s="234"/>
      <c r="Q2477" s="234"/>
    </row>
    <row r="2478" spans="1:17" ht="38.25" x14ac:dyDescent="0.2">
      <c r="A2478" s="54">
        <v>2464</v>
      </c>
      <c r="B2478" s="54" t="s">
        <v>1954</v>
      </c>
      <c r="C2478" s="4" t="s">
        <v>90</v>
      </c>
      <c r="D2478" s="61">
        <v>2411170</v>
      </c>
      <c r="E2478" s="4" t="s">
        <v>3419</v>
      </c>
      <c r="F2478" s="5"/>
      <c r="G2478" s="54" t="s">
        <v>46</v>
      </c>
      <c r="H2478" s="54" t="s">
        <v>47</v>
      </c>
      <c r="I2478" s="54">
        <v>3</v>
      </c>
      <c r="J2478" s="6">
        <v>80439000000</v>
      </c>
      <c r="K2478" s="6" t="s">
        <v>34</v>
      </c>
      <c r="L2478" s="59">
        <v>14796.01</v>
      </c>
      <c r="M2478" s="231"/>
      <c r="N2478" s="232"/>
      <c r="O2478" s="46" t="s">
        <v>73</v>
      </c>
      <c r="P2478" s="234"/>
      <c r="Q2478" s="234"/>
    </row>
    <row r="2479" spans="1:17" ht="38.25" x14ac:dyDescent="0.2">
      <c r="A2479" s="54">
        <v>2465</v>
      </c>
      <c r="B2479" s="54" t="s">
        <v>1954</v>
      </c>
      <c r="C2479" s="4" t="s">
        <v>247</v>
      </c>
      <c r="D2479" s="61">
        <v>2429680</v>
      </c>
      <c r="E2479" s="4" t="s">
        <v>3420</v>
      </c>
      <c r="F2479" s="5"/>
      <c r="G2479" s="54" t="s">
        <v>45</v>
      </c>
      <c r="H2479" s="54" t="s">
        <v>72</v>
      </c>
      <c r="I2479" s="54">
        <v>0.05</v>
      </c>
      <c r="J2479" s="6">
        <v>80439000000</v>
      </c>
      <c r="K2479" s="6" t="s">
        <v>34</v>
      </c>
      <c r="L2479" s="59">
        <v>10368.030000000001</v>
      </c>
      <c r="M2479" s="231"/>
      <c r="N2479" s="232"/>
      <c r="O2479" s="46" t="s">
        <v>73</v>
      </c>
      <c r="P2479" s="234"/>
      <c r="Q2479" s="234"/>
    </row>
    <row r="2480" spans="1:17" ht="38.25" x14ac:dyDescent="0.2">
      <c r="A2480" s="54">
        <v>2466</v>
      </c>
      <c r="B2480" s="54" t="s">
        <v>1954</v>
      </c>
      <c r="C2480" s="4" t="s">
        <v>247</v>
      </c>
      <c r="D2480" s="61">
        <v>2429680</v>
      </c>
      <c r="E2480" s="4" t="s">
        <v>3405</v>
      </c>
      <c r="F2480" s="5" t="s">
        <v>3406</v>
      </c>
      <c r="G2480" s="54" t="s">
        <v>3774</v>
      </c>
      <c r="H2480" s="54" t="s">
        <v>61</v>
      </c>
      <c r="I2480" s="54">
        <v>1</v>
      </c>
      <c r="J2480" s="6">
        <v>80439000000</v>
      </c>
      <c r="K2480" s="6" t="s">
        <v>34</v>
      </c>
      <c r="L2480" s="59">
        <v>305360.93</v>
      </c>
      <c r="M2480" s="231"/>
      <c r="N2480" s="232"/>
      <c r="O2480" s="46"/>
      <c r="P2480" s="234"/>
      <c r="Q2480" s="234"/>
    </row>
    <row r="2481" spans="1:17" ht="38.25" x14ac:dyDescent="0.2">
      <c r="A2481" s="54">
        <v>2467</v>
      </c>
      <c r="B2481" s="54" t="s">
        <v>1954</v>
      </c>
      <c r="C2481" s="4" t="s">
        <v>247</v>
      </c>
      <c r="D2481" s="61">
        <v>2429680</v>
      </c>
      <c r="E2481" s="4" t="s">
        <v>3407</v>
      </c>
      <c r="F2481" s="5" t="s">
        <v>3406</v>
      </c>
      <c r="G2481" s="54" t="s">
        <v>3774</v>
      </c>
      <c r="H2481" s="54" t="s">
        <v>61</v>
      </c>
      <c r="I2481" s="54">
        <v>1</v>
      </c>
      <c r="J2481" s="6">
        <v>80439000000</v>
      </c>
      <c r="K2481" s="6" t="s">
        <v>34</v>
      </c>
      <c r="L2481" s="59">
        <v>305360.93</v>
      </c>
      <c r="M2481" s="231"/>
      <c r="N2481" s="232"/>
      <c r="O2481" s="46"/>
      <c r="P2481" s="234"/>
      <c r="Q2481" s="234"/>
    </row>
    <row r="2482" spans="1:17" ht="38.25" customHeight="1" x14ac:dyDescent="0.2">
      <c r="A2482" s="54">
        <v>2468</v>
      </c>
      <c r="B2482" s="4" t="s">
        <v>2826</v>
      </c>
      <c r="C2482" s="61" t="s">
        <v>11</v>
      </c>
      <c r="D2482" s="54">
        <v>2893400</v>
      </c>
      <c r="E2482" s="5" t="s">
        <v>2828</v>
      </c>
      <c r="F2482" s="4" t="s">
        <v>2827</v>
      </c>
      <c r="G2482" s="54" t="s">
        <v>3774</v>
      </c>
      <c r="H2482" s="54" t="s">
        <v>61</v>
      </c>
      <c r="I2482" s="59">
        <v>4</v>
      </c>
      <c r="J2482" s="6">
        <v>80439000000</v>
      </c>
      <c r="K2482" s="54" t="s">
        <v>34</v>
      </c>
      <c r="L2482" s="59">
        <v>774.78</v>
      </c>
      <c r="M2482" s="231">
        <f>SUM(L2482:L2495)</f>
        <v>35062.99</v>
      </c>
      <c r="N2482" s="232"/>
      <c r="O2482" s="46" t="s">
        <v>251</v>
      </c>
      <c r="P2482" s="234"/>
      <c r="Q2482" s="234"/>
    </row>
    <row r="2483" spans="1:17" ht="38.25" x14ac:dyDescent="0.2">
      <c r="A2483" s="54">
        <v>2469</v>
      </c>
      <c r="B2483" s="4" t="s">
        <v>2826</v>
      </c>
      <c r="C2483" s="61" t="s">
        <v>11</v>
      </c>
      <c r="D2483" s="54">
        <v>2893400</v>
      </c>
      <c r="E2483" s="5" t="s">
        <v>2829</v>
      </c>
      <c r="F2483" s="4" t="s">
        <v>2827</v>
      </c>
      <c r="G2483" s="54" t="s">
        <v>3774</v>
      </c>
      <c r="H2483" s="54" t="s">
        <v>61</v>
      </c>
      <c r="I2483" s="59">
        <v>4</v>
      </c>
      <c r="J2483" s="6">
        <v>80439000000</v>
      </c>
      <c r="K2483" s="54" t="s">
        <v>34</v>
      </c>
      <c r="L2483" s="59">
        <v>778.97</v>
      </c>
      <c r="M2483" s="231"/>
      <c r="N2483" s="232"/>
      <c r="O2483" s="46" t="s">
        <v>251</v>
      </c>
      <c r="P2483" s="234"/>
      <c r="Q2483" s="234"/>
    </row>
    <row r="2484" spans="1:17" ht="38.25" x14ac:dyDescent="0.2">
      <c r="A2484" s="54">
        <v>2470</v>
      </c>
      <c r="B2484" s="4" t="s">
        <v>2826</v>
      </c>
      <c r="C2484" s="61" t="s">
        <v>11</v>
      </c>
      <c r="D2484" s="54">
        <v>2893400</v>
      </c>
      <c r="E2484" s="5" t="s">
        <v>2830</v>
      </c>
      <c r="F2484" s="4" t="s">
        <v>2827</v>
      </c>
      <c r="G2484" s="54" t="s">
        <v>3774</v>
      </c>
      <c r="H2484" s="54" t="s">
        <v>61</v>
      </c>
      <c r="I2484" s="59">
        <v>4</v>
      </c>
      <c r="J2484" s="6">
        <v>80439000000</v>
      </c>
      <c r="K2484" s="54" t="s">
        <v>34</v>
      </c>
      <c r="L2484" s="59">
        <v>502.56</v>
      </c>
      <c r="M2484" s="231"/>
      <c r="N2484" s="232"/>
      <c r="O2484" s="46" t="s">
        <v>251</v>
      </c>
      <c r="P2484" s="234"/>
      <c r="Q2484" s="234"/>
    </row>
    <row r="2485" spans="1:17" ht="38.25" x14ac:dyDescent="0.2">
      <c r="A2485" s="54">
        <v>2471</v>
      </c>
      <c r="B2485" s="4" t="s">
        <v>2826</v>
      </c>
      <c r="C2485" s="61" t="s">
        <v>11</v>
      </c>
      <c r="D2485" s="54">
        <v>2893400</v>
      </c>
      <c r="E2485" s="5" t="s">
        <v>2831</v>
      </c>
      <c r="F2485" s="4" t="s">
        <v>2827</v>
      </c>
      <c r="G2485" s="54" t="s">
        <v>3774</v>
      </c>
      <c r="H2485" s="54" t="s">
        <v>61</v>
      </c>
      <c r="I2485" s="59">
        <v>8</v>
      </c>
      <c r="J2485" s="6">
        <v>80439000000</v>
      </c>
      <c r="K2485" s="54" t="s">
        <v>34</v>
      </c>
      <c r="L2485" s="59">
        <v>1005.12</v>
      </c>
      <c r="M2485" s="231"/>
      <c r="N2485" s="232"/>
      <c r="O2485" s="46" t="s">
        <v>251</v>
      </c>
      <c r="P2485" s="234"/>
      <c r="Q2485" s="234"/>
    </row>
    <row r="2486" spans="1:17" ht="38.25" x14ac:dyDescent="0.2">
      <c r="A2486" s="54">
        <v>2472</v>
      </c>
      <c r="B2486" s="4" t="s">
        <v>2826</v>
      </c>
      <c r="C2486" s="61" t="s">
        <v>11</v>
      </c>
      <c r="D2486" s="54">
        <v>2893400</v>
      </c>
      <c r="E2486" s="5" t="s">
        <v>2832</v>
      </c>
      <c r="F2486" s="4" t="s">
        <v>2827</v>
      </c>
      <c r="G2486" s="54" t="s">
        <v>3774</v>
      </c>
      <c r="H2486" s="54" t="s">
        <v>61</v>
      </c>
      <c r="I2486" s="59">
        <v>5</v>
      </c>
      <c r="J2486" s="6">
        <v>80439000000</v>
      </c>
      <c r="K2486" s="54" t="s">
        <v>34</v>
      </c>
      <c r="L2486" s="59">
        <v>1387.28</v>
      </c>
      <c r="M2486" s="231"/>
      <c r="N2486" s="232"/>
      <c r="O2486" s="46" t="s">
        <v>251</v>
      </c>
      <c r="P2486" s="234"/>
      <c r="Q2486" s="234"/>
    </row>
    <row r="2487" spans="1:17" ht="38.25" x14ac:dyDescent="0.2">
      <c r="A2487" s="54">
        <v>2473</v>
      </c>
      <c r="B2487" s="4" t="s">
        <v>2826</v>
      </c>
      <c r="C2487" s="61" t="s">
        <v>11</v>
      </c>
      <c r="D2487" s="54">
        <v>2893400</v>
      </c>
      <c r="E2487" s="5" t="s">
        <v>2833</v>
      </c>
      <c r="F2487" s="4" t="s">
        <v>2827</v>
      </c>
      <c r="G2487" s="54" t="s">
        <v>3774</v>
      </c>
      <c r="H2487" s="54" t="s">
        <v>61</v>
      </c>
      <c r="I2487" s="59">
        <v>5</v>
      </c>
      <c r="J2487" s="6">
        <v>80439000000</v>
      </c>
      <c r="K2487" s="54" t="s">
        <v>34</v>
      </c>
      <c r="L2487" s="59">
        <v>680.55</v>
      </c>
      <c r="M2487" s="231"/>
      <c r="N2487" s="232"/>
      <c r="O2487" s="46" t="s">
        <v>251</v>
      </c>
      <c r="P2487" s="234"/>
      <c r="Q2487" s="234"/>
    </row>
    <row r="2488" spans="1:17" ht="38.25" x14ac:dyDescent="0.2">
      <c r="A2488" s="54">
        <v>2474</v>
      </c>
      <c r="B2488" s="4" t="s">
        <v>2826</v>
      </c>
      <c r="C2488" s="61" t="s">
        <v>11</v>
      </c>
      <c r="D2488" s="54">
        <v>2893400</v>
      </c>
      <c r="E2488" s="5" t="s">
        <v>2834</v>
      </c>
      <c r="F2488" s="4" t="s">
        <v>2827</v>
      </c>
      <c r="G2488" s="54" t="s">
        <v>3774</v>
      </c>
      <c r="H2488" s="54" t="s">
        <v>61</v>
      </c>
      <c r="I2488" s="59">
        <v>5</v>
      </c>
      <c r="J2488" s="6">
        <v>80439000000</v>
      </c>
      <c r="K2488" s="54" t="s">
        <v>34</v>
      </c>
      <c r="L2488" s="59">
        <v>680.55</v>
      </c>
      <c r="M2488" s="231"/>
      <c r="N2488" s="232"/>
      <c r="O2488" s="46" t="s">
        <v>251</v>
      </c>
      <c r="P2488" s="234"/>
      <c r="Q2488" s="234"/>
    </row>
    <row r="2489" spans="1:17" ht="38.25" x14ac:dyDescent="0.2">
      <c r="A2489" s="54">
        <v>2475</v>
      </c>
      <c r="B2489" s="4" t="s">
        <v>2826</v>
      </c>
      <c r="C2489" s="61" t="s">
        <v>11</v>
      </c>
      <c r="D2489" s="54">
        <v>2893400</v>
      </c>
      <c r="E2489" s="5" t="s">
        <v>2835</v>
      </c>
      <c r="F2489" s="4" t="s">
        <v>2827</v>
      </c>
      <c r="G2489" s="54" t="s">
        <v>3774</v>
      </c>
      <c r="H2489" s="54" t="s">
        <v>61</v>
      </c>
      <c r="I2489" s="59">
        <v>4</v>
      </c>
      <c r="J2489" s="6">
        <v>80439000000</v>
      </c>
      <c r="K2489" s="54" t="s">
        <v>34</v>
      </c>
      <c r="L2489" s="59">
        <v>1088.8800000000001</v>
      </c>
      <c r="M2489" s="231"/>
      <c r="N2489" s="232"/>
      <c r="O2489" s="46" t="s">
        <v>251</v>
      </c>
      <c r="P2489" s="234"/>
      <c r="Q2489" s="234"/>
    </row>
    <row r="2490" spans="1:17" ht="38.25" x14ac:dyDescent="0.2">
      <c r="A2490" s="54">
        <v>2476</v>
      </c>
      <c r="B2490" s="4" t="s">
        <v>2826</v>
      </c>
      <c r="C2490" s="61" t="s">
        <v>11</v>
      </c>
      <c r="D2490" s="54">
        <v>2893400</v>
      </c>
      <c r="E2490" s="5" t="s">
        <v>2836</v>
      </c>
      <c r="F2490" s="4" t="s">
        <v>2827</v>
      </c>
      <c r="G2490" s="54" t="s">
        <v>3774</v>
      </c>
      <c r="H2490" s="54" t="s">
        <v>61</v>
      </c>
      <c r="I2490" s="59">
        <v>4</v>
      </c>
      <c r="J2490" s="6">
        <v>80439000000</v>
      </c>
      <c r="K2490" s="54" t="s">
        <v>34</v>
      </c>
      <c r="L2490" s="59">
        <v>5025.6000000000004</v>
      </c>
      <c r="M2490" s="231"/>
      <c r="N2490" s="232"/>
      <c r="O2490" s="46" t="s">
        <v>251</v>
      </c>
      <c r="P2490" s="234"/>
      <c r="Q2490" s="234"/>
    </row>
    <row r="2491" spans="1:17" ht="38.25" x14ac:dyDescent="0.2">
      <c r="A2491" s="54">
        <v>2477</v>
      </c>
      <c r="B2491" s="4" t="s">
        <v>2826</v>
      </c>
      <c r="C2491" s="61" t="s">
        <v>11</v>
      </c>
      <c r="D2491" s="54">
        <v>2893400</v>
      </c>
      <c r="E2491" s="5" t="s">
        <v>2837</v>
      </c>
      <c r="F2491" s="4" t="s">
        <v>2827</v>
      </c>
      <c r="G2491" s="54" t="s">
        <v>3774</v>
      </c>
      <c r="H2491" s="54" t="s">
        <v>61</v>
      </c>
      <c r="I2491" s="59">
        <v>4</v>
      </c>
      <c r="J2491" s="6">
        <v>80439000000</v>
      </c>
      <c r="K2491" s="54" t="s">
        <v>34</v>
      </c>
      <c r="L2491" s="59">
        <v>5025.6000000000004</v>
      </c>
      <c r="M2491" s="231"/>
      <c r="N2491" s="232"/>
      <c r="O2491" s="46" t="s">
        <v>251</v>
      </c>
      <c r="P2491" s="234"/>
      <c r="Q2491" s="234"/>
    </row>
    <row r="2492" spans="1:17" ht="38.25" x14ac:dyDescent="0.2">
      <c r="A2492" s="54">
        <v>2478</v>
      </c>
      <c r="B2492" s="4" t="s">
        <v>2826</v>
      </c>
      <c r="C2492" s="61" t="s">
        <v>11</v>
      </c>
      <c r="D2492" s="54">
        <v>2893400</v>
      </c>
      <c r="E2492" s="5" t="s">
        <v>2838</v>
      </c>
      <c r="F2492" s="4" t="s">
        <v>2827</v>
      </c>
      <c r="G2492" s="54" t="s">
        <v>3774</v>
      </c>
      <c r="H2492" s="54" t="s">
        <v>61</v>
      </c>
      <c r="I2492" s="59">
        <v>3</v>
      </c>
      <c r="J2492" s="6">
        <v>80439000000</v>
      </c>
      <c r="K2492" s="54" t="s">
        <v>34</v>
      </c>
      <c r="L2492" s="59">
        <v>4240.3500000000004</v>
      </c>
      <c r="M2492" s="231"/>
      <c r="N2492" s="232"/>
      <c r="O2492" s="46" t="s">
        <v>251</v>
      </c>
      <c r="P2492" s="234"/>
      <c r="Q2492" s="234"/>
    </row>
    <row r="2493" spans="1:17" ht="38.25" x14ac:dyDescent="0.2">
      <c r="A2493" s="54">
        <v>2479</v>
      </c>
      <c r="B2493" s="4" t="s">
        <v>2826</v>
      </c>
      <c r="C2493" s="61" t="s">
        <v>11</v>
      </c>
      <c r="D2493" s="54">
        <v>2893400</v>
      </c>
      <c r="E2493" s="5" t="s">
        <v>2839</v>
      </c>
      <c r="F2493" s="4" t="s">
        <v>2827</v>
      </c>
      <c r="G2493" s="54" t="s">
        <v>3774</v>
      </c>
      <c r="H2493" s="54" t="s">
        <v>61</v>
      </c>
      <c r="I2493" s="59">
        <v>5</v>
      </c>
      <c r="J2493" s="6">
        <v>80439000000</v>
      </c>
      <c r="K2493" s="54" t="s">
        <v>34</v>
      </c>
      <c r="L2493" s="59">
        <v>3402.75</v>
      </c>
      <c r="M2493" s="231"/>
      <c r="N2493" s="232"/>
      <c r="O2493" s="46" t="s">
        <v>251</v>
      </c>
      <c r="P2493" s="234"/>
      <c r="Q2493" s="234"/>
    </row>
    <row r="2494" spans="1:17" ht="38.25" x14ac:dyDescent="0.2">
      <c r="A2494" s="54">
        <v>2480</v>
      </c>
      <c r="B2494" s="4" t="s">
        <v>2826</v>
      </c>
      <c r="C2494" s="61" t="s">
        <v>11</v>
      </c>
      <c r="D2494" s="54">
        <v>2893400</v>
      </c>
      <c r="E2494" s="5" t="s">
        <v>2840</v>
      </c>
      <c r="F2494" s="4" t="s">
        <v>2827</v>
      </c>
      <c r="G2494" s="54" t="s">
        <v>3774</v>
      </c>
      <c r="H2494" s="54" t="s">
        <v>61</v>
      </c>
      <c r="I2494" s="59">
        <v>4</v>
      </c>
      <c r="J2494" s="6">
        <v>80439000000</v>
      </c>
      <c r="K2494" s="54" t="s">
        <v>34</v>
      </c>
      <c r="L2494" s="59">
        <v>5444.4</v>
      </c>
      <c r="M2494" s="231"/>
      <c r="N2494" s="232"/>
      <c r="O2494" s="46" t="s">
        <v>251</v>
      </c>
      <c r="P2494" s="234"/>
      <c r="Q2494" s="234"/>
    </row>
    <row r="2495" spans="1:17" ht="38.25" x14ac:dyDescent="0.2">
      <c r="A2495" s="54">
        <v>2481</v>
      </c>
      <c r="B2495" s="4" t="s">
        <v>2826</v>
      </c>
      <c r="C2495" s="61" t="s">
        <v>11</v>
      </c>
      <c r="D2495" s="54">
        <v>2893400</v>
      </c>
      <c r="E2495" s="5" t="s">
        <v>2841</v>
      </c>
      <c r="F2495" s="4" t="s">
        <v>2827</v>
      </c>
      <c r="G2495" s="54" t="s">
        <v>3774</v>
      </c>
      <c r="H2495" s="54" t="s">
        <v>61</v>
      </c>
      <c r="I2495" s="59">
        <v>4</v>
      </c>
      <c r="J2495" s="6">
        <v>80439000000</v>
      </c>
      <c r="K2495" s="54" t="s">
        <v>34</v>
      </c>
      <c r="L2495" s="59">
        <v>5025.6000000000004</v>
      </c>
      <c r="M2495" s="231"/>
      <c r="N2495" s="232"/>
      <c r="O2495" s="46" t="s">
        <v>251</v>
      </c>
      <c r="P2495" s="234"/>
      <c r="Q2495" s="234"/>
    </row>
    <row r="2496" spans="1:17" ht="38.25" customHeight="1" x14ac:dyDescent="0.2">
      <c r="A2496" s="54">
        <v>2482</v>
      </c>
      <c r="B2496" s="4" t="s">
        <v>1955</v>
      </c>
      <c r="C2496" s="61" t="s">
        <v>282</v>
      </c>
      <c r="D2496" s="54">
        <v>2519680</v>
      </c>
      <c r="E2496" s="5" t="s">
        <v>1956</v>
      </c>
      <c r="F2496" s="4" t="s">
        <v>1957</v>
      </c>
      <c r="G2496" s="54" t="s">
        <v>271</v>
      </c>
      <c r="H2496" s="54" t="s">
        <v>272</v>
      </c>
      <c r="I2496" s="59">
        <v>50</v>
      </c>
      <c r="J2496" s="6">
        <v>80439000000</v>
      </c>
      <c r="K2496" s="54" t="s">
        <v>34</v>
      </c>
      <c r="L2496" s="59">
        <v>5194.5</v>
      </c>
      <c r="M2496" s="231">
        <v>279135.96000000002</v>
      </c>
      <c r="N2496" s="232" t="s">
        <v>4312</v>
      </c>
      <c r="O2496" s="46" t="s">
        <v>2744</v>
      </c>
      <c r="P2496" s="234" t="s">
        <v>80</v>
      </c>
      <c r="Q2496" s="234" t="s">
        <v>3642</v>
      </c>
    </row>
    <row r="2497" spans="1:17" ht="38.25" x14ac:dyDescent="0.2">
      <c r="A2497" s="54">
        <v>2483</v>
      </c>
      <c r="B2497" s="4" t="s">
        <v>1955</v>
      </c>
      <c r="C2497" s="61" t="s">
        <v>282</v>
      </c>
      <c r="D2497" s="54">
        <v>2519680</v>
      </c>
      <c r="E2497" s="5" t="s">
        <v>1958</v>
      </c>
      <c r="F2497" s="4" t="s">
        <v>1957</v>
      </c>
      <c r="G2497" s="54" t="s">
        <v>695</v>
      </c>
      <c r="H2497" s="54" t="s">
        <v>696</v>
      </c>
      <c r="I2497" s="59">
        <v>50</v>
      </c>
      <c r="J2497" s="6">
        <v>80439000000</v>
      </c>
      <c r="K2497" s="54" t="s">
        <v>34</v>
      </c>
      <c r="L2497" s="59">
        <v>16783</v>
      </c>
      <c r="M2497" s="231"/>
      <c r="N2497" s="232"/>
      <c r="O2497" s="46" t="s">
        <v>2744</v>
      </c>
      <c r="P2497" s="234"/>
      <c r="Q2497" s="234"/>
    </row>
    <row r="2498" spans="1:17" ht="25.5" x14ac:dyDescent="0.2">
      <c r="A2498" s="54">
        <v>2484</v>
      </c>
      <c r="B2498" s="4" t="s">
        <v>1955</v>
      </c>
      <c r="C2498" s="61" t="s">
        <v>282</v>
      </c>
      <c r="D2498" s="54">
        <v>2519680</v>
      </c>
      <c r="E2498" s="5" t="s">
        <v>1956</v>
      </c>
      <c r="F2498" s="4" t="s">
        <v>1956</v>
      </c>
      <c r="G2498" s="54" t="s">
        <v>3774</v>
      </c>
      <c r="H2498" s="54"/>
      <c r="I2498" s="59"/>
      <c r="J2498" s="6"/>
      <c r="K2498" s="54"/>
      <c r="L2498" s="59">
        <v>6233.6285999999991</v>
      </c>
      <c r="M2498" s="231"/>
      <c r="N2498" s="232"/>
      <c r="O2498" s="46"/>
      <c r="P2498" s="234"/>
      <c r="Q2498" s="234"/>
    </row>
    <row r="2499" spans="1:17" ht="25.5" x14ac:dyDescent="0.2">
      <c r="A2499" s="54">
        <v>2485</v>
      </c>
      <c r="B2499" s="4" t="s">
        <v>1955</v>
      </c>
      <c r="C2499" s="61" t="s">
        <v>282</v>
      </c>
      <c r="D2499" s="54">
        <v>2519680</v>
      </c>
      <c r="E2499" s="5" t="s">
        <v>1959</v>
      </c>
      <c r="F2499" s="4" t="s">
        <v>1959</v>
      </c>
      <c r="G2499" s="54" t="s">
        <v>3774</v>
      </c>
      <c r="H2499" s="54"/>
      <c r="I2499" s="59"/>
      <c r="J2499" s="6"/>
      <c r="K2499" s="54"/>
      <c r="L2499" s="59">
        <v>11371.048200000001</v>
      </c>
      <c r="M2499" s="231"/>
      <c r="N2499" s="232"/>
      <c r="O2499" s="46"/>
      <c r="P2499" s="234"/>
      <c r="Q2499" s="234"/>
    </row>
    <row r="2500" spans="1:17" ht="25.5" x14ac:dyDescent="0.2">
      <c r="A2500" s="54">
        <v>2486</v>
      </c>
      <c r="B2500" s="4" t="s">
        <v>1955</v>
      </c>
      <c r="C2500" s="61" t="s">
        <v>282</v>
      </c>
      <c r="D2500" s="54">
        <v>2519680</v>
      </c>
      <c r="E2500" s="5" t="s">
        <v>1958</v>
      </c>
      <c r="F2500" s="4" t="s">
        <v>1958</v>
      </c>
      <c r="G2500" s="54" t="s">
        <v>3774</v>
      </c>
      <c r="H2500" s="54"/>
      <c r="I2500" s="59"/>
      <c r="J2500" s="6"/>
      <c r="K2500" s="54"/>
      <c r="L2500" s="59">
        <v>20139.463799999998</v>
      </c>
      <c r="M2500" s="231"/>
      <c r="N2500" s="232"/>
      <c r="O2500" s="46"/>
      <c r="P2500" s="234"/>
      <c r="Q2500" s="234"/>
    </row>
    <row r="2501" spans="1:17" ht="25.5" x14ac:dyDescent="0.2">
      <c r="A2501" s="54">
        <v>2487</v>
      </c>
      <c r="B2501" s="4" t="s">
        <v>1955</v>
      </c>
      <c r="C2501" s="61" t="s">
        <v>2262</v>
      </c>
      <c r="D2501" s="54">
        <v>2519440</v>
      </c>
      <c r="E2501" s="5" t="s">
        <v>2263</v>
      </c>
      <c r="F2501" s="4"/>
      <c r="G2501" s="54" t="s">
        <v>3774</v>
      </c>
      <c r="H2501" s="54"/>
      <c r="I2501" s="59"/>
      <c r="J2501" s="6"/>
      <c r="K2501" s="54"/>
      <c r="L2501" s="59">
        <v>43110.13</v>
      </c>
      <c r="M2501" s="231"/>
      <c r="N2501" s="232"/>
      <c r="O2501" s="46"/>
      <c r="P2501" s="234"/>
      <c r="Q2501" s="234"/>
    </row>
    <row r="2502" spans="1:17" ht="12.75" customHeight="1" x14ac:dyDescent="0.2">
      <c r="A2502" s="54">
        <v>2488</v>
      </c>
      <c r="B2502" s="4" t="s">
        <v>1955</v>
      </c>
      <c r="C2502" s="61" t="s">
        <v>694</v>
      </c>
      <c r="D2502" s="54">
        <v>2519524</v>
      </c>
      <c r="E2502" s="5" t="s">
        <v>2469</v>
      </c>
      <c r="F2502" s="4" t="s">
        <v>2470</v>
      </c>
      <c r="G2502" s="54" t="s">
        <v>3774</v>
      </c>
      <c r="H2502" s="54"/>
      <c r="I2502" s="59"/>
      <c r="J2502" s="6"/>
      <c r="K2502" s="54"/>
      <c r="L2502" s="59">
        <v>2280.89</v>
      </c>
      <c r="M2502" s="231"/>
      <c r="N2502" s="232"/>
      <c r="O2502" s="46"/>
      <c r="P2502" s="234"/>
      <c r="Q2502" s="234"/>
    </row>
    <row r="2503" spans="1:17" ht="12.75" customHeight="1" x14ac:dyDescent="0.2">
      <c r="A2503" s="54">
        <v>2489</v>
      </c>
      <c r="B2503" s="4" t="s">
        <v>1955</v>
      </c>
      <c r="C2503" s="61" t="s">
        <v>1961</v>
      </c>
      <c r="D2503" s="54">
        <v>2519830</v>
      </c>
      <c r="E2503" s="5" t="s">
        <v>2471</v>
      </c>
      <c r="F2503" s="4" t="s">
        <v>2472</v>
      </c>
      <c r="G2503" s="54" t="s">
        <v>3774</v>
      </c>
      <c r="H2503" s="54"/>
      <c r="I2503" s="59"/>
      <c r="J2503" s="6"/>
      <c r="K2503" s="54"/>
      <c r="L2503" s="59">
        <v>935.01</v>
      </c>
      <c r="M2503" s="231"/>
      <c r="N2503" s="232"/>
      <c r="O2503" s="46"/>
      <c r="P2503" s="234"/>
      <c r="Q2503" s="234"/>
    </row>
    <row r="2504" spans="1:17" ht="12.75" customHeight="1" x14ac:dyDescent="0.2">
      <c r="A2504" s="54">
        <v>2490</v>
      </c>
      <c r="B2504" s="4" t="s">
        <v>1955</v>
      </c>
      <c r="C2504" s="61" t="s">
        <v>1961</v>
      </c>
      <c r="D2504" s="54">
        <v>2519830</v>
      </c>
      <c r="E2504" s="5" t="s">
        <v>2473</v>
      </c>
      <c r="F2504" s="4" t="s">
        <v>2472</v>
      </c>
      <c r="G2504" s="54" t="s">
        <v>3774</v>
      </c>
      <c r="H2504" s="54"/>
      <c r="I2504" s="59"/>
      <c r="J2504" s="6"/>
      <c r="K2504" s="54"/>
      <c r="L2504" s="59">
        <v>1004.28</v>
      </c>
      <c r="M2504" s="231"/>
      <c r="N2504" s="232"/>
      <c r="O2504" s="46"/>
      <c r="P2504" s="234"/>
      <c r="Q2504" s="234"/>
    </row>
    <row r="2505" spans="1:17" ht="12.75" customHeight="1" x14ac:dyDescent="0.2">
      <c r="A2505" s="54">
        <v>2491</v>
      </c>
      <c r="B2505" s="4" t="s">
        <v>1955</v>
      </c>
      <c r="C2505" s="61" t="s">
        <v>1961</v>
      </c>
      <c r="D2505" s="54">
        <v>2519830</v>
      </c>
      <c r="E2505" s="5" t="s">
        <v>2474</v>
      </c>
      <c r="F2505" s="4" t="s">
        <v>2472</v>
      </c>
      <c r="G2505" s="54" t="s">
        <v>3774</v>
      </c>
      <c r="H2505" s="54"/>
      <c r="I2505" s="59"/>
      <c r="J2505" s="6"/>
      <c r="K2505" s="54"/>
      <c r="L2505" s="59">
        <v>2942.81</v>
      </c>
      <c r="M2505" s="231"/>
      <c r="N2505" s="232"/>
      <c r="O2505" s="46"/>
      <c r="P2505" s="234"/>
      <c r="Q2505" s="234"/>
    </row>
    <row r="2506" spans="1:17" ht="12.75" customHeight="1" x14ac:dyDescent="0.2">
      <c r="A2506" s="54">
        <v>2492</v>
      </c>
      <c r="B2506" s="4" t="s">
        <v>1955</v>
      </c>
      <c r="C2506" s="61" t="s">
        <v>282</v>
      </c>
      <c r="D2506" s="54">
        <v>2519680</v>
      </c>
      <c r="E2506" s="5" t="s">
        <v>1956</v>
      </c>
      <c r="F2506" s="4" t="s">
        <v>1957</v>
      </c>
      <c r="G2506" s="54" t="s">
        <v>3774</v>
      </c>
      <c r="H2506" s="54"/>
      <c r="I2506" s="59"/>
      <c r="J2506" s="6"/>
      <c r="K2506" s="54"/>
      <c r="L2506" s="59">
        <v>5194.5</v>
      </c>
      <c r="M2506" s="231"/>
      <c r="N2506" s="232"/>
      <c r="O2506" s="46"/>
      <c r="P2506" s="234"/>
      <c r="Q2506" s="234"/>
    </row>
    <row r="2507" spans="1:17" ht="12.75" customHeight="1" x14ac:dyDescent="0.2">
      <c r="A2507" s="54">
        <v>2493</v>
      </c>
      <c r="B2507" s="4" t="s">
        <v>1955</v>
      </c>
      <c r="C2507" s="61" t="s">
        <v>282</v>
      </c>
      <c r="D2507" s="54">
        <v>2519680</v>
      </c>
      <c r="E2507" s="5" t="s">
        <v>1958</v>
      </c>
      <c r="F2507" s="4" t="s">
        <v>1957</v>
      </c>
      <c r="G2507" s="54" t="s">
        <v>3774</v>
      </c>
      <c r="H2507" s="54"/>
      <c r="I2507" s="59"/>
      <c r="J2507" s="6"/>
      <c r="K2507" s="54"/>
      <c r="L2507" s="59">
        <v>16783</v>
      </c>
      <c r="M2507" s="231"/>
      <c r="N2507" s="232"/>
      <c r="O2507" s="46"/>
      <c r="P2507" s="234"/>
      <c r="Q2507" s="234"/>
    </row>
    <row r="2508" spans="1:17" ht="12.75" customHeight="1" x14ac:dyDescent="0.2">
      <c r="A2508" s="54">
        <v>2494</v>
      </c>
      <c r="B2508" s="4" t="s">
        <v>1955</v>
      </c>
      <c r="C2508" s="61" t="s">
        <v>258</v>
      </c>
      <c r="D2508" s="54">
        <v>2521320</v>
      </c>
      <c r="E2508" s="5" t="s">
        <v>2508</v>
      </c>
      <c r="F2508" s="4" t="s">
        <v>2509</v>
      </c>
      <c r="G2508" s="54" t="s">
        <v>3774</v>
      </c>
      <c r="H2508" s="54"/>
      <c r="I2508" s="59"/>
      <c r="J2508" s="6"/>
      <c r="K2508" s="54"/>
      <c r="L2508" s="59">
        <v>1119.1400000000001</v>
      </c>
      <c r="M2508" s="231"/>
      <c r="N2508" s="232"/>
      <c r="O2508" s="46"/>
      <c r="P2508" s="234"/>
      <c r="Q2508" s="234"/>
    </row>
    <row r="2509" spans="1:17" ht="12.75" customHeight="1" x14ac:dyDescent="0.2">
      <c r="A2509" s="54">
        <v>2495</v>
      </c>
      <c r="B2509" s="4" t="s">
        <v>1955</v>
      </c>
      <c r="C2509" s="61" t="s">
        <v>282</v>
      </c>
      <c r="D2509" s="54">
        <v>2519780</v>
      </c>
      <c r="E2509" s="5" t="s">
        <v>2510</v>
      </c>
      <c r="F2509" s="4" t="s">
        <v>2511</v>
      </c>
      <c r="G2509" s="54" t="s">
        <v>3774</v>
      </c>
      <c r="H2509" s="54"/>
      <c r="I2509" s="59"/>
      <c r="J2509" s="6"/>
      <c r="K2509" s="54"/>
      <c r="L2509" s="59" t="s">
        <v>2512</v>
      </c>
      <c r="M2509" s="231"/>
      <c r="N2509" s="232"/>
      <c r="O2509" s="46"/>
      <c r="P2509" s="234"/>
      <c r="Q2509" s="234"/>
    </row>
    <row r="2510" spans="1:17" ht="12.75" customHeight="1" x14ac:dyDescent="0.2">
      <c r="A2510" s="54">
        <v>2496</v>
      </c>
      <c r="B2510" s="4" t="s">
        <v>1955</v>
      </c>
      <c r="C2510" s="61" t="s">
        <v>282</v>
      </c>
      <c r="D2510" s="54">
        <v>2519780</v>
      </c>
      <c r="E2510" s="5" t="s">
        <v>2513</v>
      </c>
      <c r="F2510" s="4" t="s">
        <v>2511</v>
      </c>
      <c r="G2510" s="54" t="s">
        <v>3774</v>
      </c>
      <c r="H2510" s="54"/>
      <c r="I2510" s="59"/>
      <c r="J2510" s="6"/>
      <c r="K2510" s="54"/>
      <c r="L2510" s="59">
        <v>39913.730000000003</v>
      </c>
      <c r="M2510" s="231"/>
      <c r="N2510" s="232"/>
      <c r="O2510" s="46"/>
      <c r="P2510" s="234"/>
      <c r="Q2510" s="234"/>
    </row>
    <row r="2511" spans="1:17" ht="12.75" customHeight="1" x14ac:dyDescent="0.2">
      <c r="A2511" s="54">
        <v>2497</v>
      </c>
      <c r="B2511" s="4" t="s">
        <v>1955</v>
      </c>
      <c r="C2511" s="61" t="s">
        <v>724</v>
      </c>
      <c r="D2511" s="54">
        <v>2519000</v>
      </c>
      <c r="E2511" s="5" t="s">
        <v>2514</v>
      </c>
      <c r="F2511" s="4" t="s">
        <v>2515</v>
      </c>
      <c r="G2511" s="54" t="s">
        <v>3774</v>
      </c>
      <c r="H2511" s="54"/>
      <c r="I2511" s="59"/>
      <c r="J2511" s="6"/>
      <c r="K2511" s="54"/>
      <c r="L2511" s="59">
        <v>3837.08</v>
      </c>
      <c r="M2511" s="231"/>
      <c r="N2511" s="232"/>
      <c r="O2511" s="46"/>
      <c r="P2511" s="234"/>
      <c r="Q2511" s="234"/>
    </row>
    <row r="2512" spans="1:17" ht="38.25" x14ac:dyDescent="0.2">
      <c r="A2512" s="54">
        <v>2498</v>
      </c>
      <c r="B2512" s="4" t="s">
        <v>1955</v>
      </c>
      <c r="C2512" s="61" t="s">
        <v>1961</v>
      </c>
      <c r="D2512" s="54">
        <v>2519830</v>
      </c>
      <c r="E2512" s="5" t="s">
        <v>2532</v>
      </c>
      <c r="F2512" s="4" t="s">
        <v>2533</v>
      </c>
      <c r="G2512" s="54">
        <v>796</v>
      </c>
      <c r="H2512" s="54" t="s">
        <v>61</v>
      </c>
      <c r="I2512" s="59">
        <v>40</v>
      </c>
      <c r="J2512" s="6">
        <v>80439000000</v>
      </c>
      <c r="K2512" s="54" t="s">
        <v>34</v>
      </c>
      <c r="L2512" s="59">
        <v>4941.42</v>
      </c>
      <c r="M2512" s="231"/>
      <c r="N2512" s="232"/>
      <c r="O2512" s="46" t="s">
        <v>2744</v>
      </c>
      <c r="P2512" s="234"/>
      <c r="Q2512" s="234"/>
    </row>
    <row r="2513" spans="1:17" ht="38.25" x14ac:dyDescent="0.2">
      <c r="A2513" s="54">
        <v>2499</v>
      </c>
      <c r="B2513" s="4" t="s">
        <v>1955</v>
      </c>
      <c r="C2513" s="61" t="s">
        <v>1961</v>
      </c>
      <c r="D2513" s="54">
        <v>2519830</v>
      </c>
      <c r="E2513" s="5" t="s">
        <v>2532</v>
      </c>
      <c r="F2513" s="4" t="s">
        <v>2534</v>
      </c>
      <c r="G2513" s="54">
        <v>796</v>
      </c>
      <c r="H2513" s="54" t="s">
        <v>61</v>
      </c>
      <c r="I2513" s="59">
        <v>5</v>
      </c>
      <c r="J2513" s="6">
        <v>80439000000</v>
      </c>
      <c r="K2513" s="54" t="s">
        <v>34</v>
      </c>
      <c r="L2513" s="59">
        <v>372.71</v>
      </c>
      <c r="M2513" s="231"/>
      <c r="N2513" s="232"/>
      <c r="O2513" s="46" t="s">
        <v>2744</v>
      </c>
      <c r="P2513" s="234"/>
      <c r="Q2513" s="234"/>
    </row>
    <row r="2514" spans="1:17" ht="38.25" x14ac:dyDescent="0.2">
      <c r="A2514" s="54">
        <v>2500</v>
      </c>
      <c r="B2514" s="4" t="s">
        <v>1955</v>
      </c>
      <c r="C2514" s="61" t="s">
        <v>1961</v>
      </c>
      <c r="D2514" s="54">
        <v>2519830</v>
      </c>
      <c r="E2514" s="5" t="s">
        <v>2532</v>
      </c>
      <c r="F2514" s="4" t="s">
        <v>2535</v>
      </c>
      <c r="G2514" s="54">
        <v>796</v>
      </c>
      <c r="H2514" s="54" t="s">
        <v>61</v>
      </c>
      <c r="I2514" s="59">
        <v>10</v>
      </c>
      <c r="J2514" s="6">
        <v>80439000000</v>
      </c>
      <c r="K2514" s="54" t="s">
        <v>34</v>
      </c>
      <c r="L2514" s="59">
        <v>1227.3499999999999</v>
      </c>
      <c r="M2514" s="231"/>
      <c r="N2514" s="232"/>
      <c r="O2514" s="46" t="s">
        <v>2744</v>
      </c>
      <c r="P2514" s="234"/>
      <c r="Q2514" s="234"/>
    </row>
    <row r="2515" spans="1:17" ht="38.25" x14ac:dyDescent="0.2">
      <c r="A2515" s="54">
        <v>2501</v>
      </c>
      <c r="B2515" s="4" t="s">
        <v>1955</v>
      </c>
      <c r="C2515" s="61" t="s">
        <v>1961</v>
      </c>
      <c r="D2515" s="54">
        <v>2519830</v>
      </c>
      <c r="E2515" s="5" t="s">
        <v>2532</v>
      </c>
      <c r="F2515" s="4" t="s">
        <v>2536</v>
      </c>
      <c r="G2515" s="54">
        <v>796</v>
      </c>
      <c r="H2515" s="54" t="s">
        <v>61</v>
      </c>
      <c r="I2515" s="59">
        <v>10</v>
      </c>
      <c r="J2515" s="6">
        <v>80439000000</v>
      </c>
      <c r="K2515" s="54" t="s">
        <v>34</v>
      </c>
      <c r="L2515" s="59">
        <v>1310.74</v>
      </c>
      <c r="M2515" s="231"/>
      <c r="N2515" s="232"/>
      <c r="O2515" s="46" t="s">
        <v>2744</v>
      </c>
      <c r="P2515" s="234"/>
      <c r="Q2515" s="234"/>
    </row>
    <row r="2516" spans="1:17" ht="38.25" x14ac:dyDescent="0.2">
      <c r="A2516" s="54">
        <v>2502</v>
      </c>
      <c r="B2516" s="4" t="s">
        <v>1955</v>
      </c>
      <c r="C2516" s="61" t="s">
        <v>282</v>
      </c>
      <c r="D2516" s="54">
        <v>2519680</v>
      </c>
      <c r="E2516" s="5" t="s">
        <v>2545</v>
      </c>
      <c r="F2516" s="4" t="s">
        <v>2546</v>
      </c>
      <c r="G2516" s="54" t="s">
        <v>271</v>
      </c>
      <c r="H2516" s="54" t="s">
        <v>272</v>
      </c>
      <c r="I2516" s="59">
        <v>150</v>
      </c>
      <c r="J2516" s="6">
        <v>80439000000</v>
      </c>
      <c r="K2516" s="54" t="s">
        <v>34</v>
      </c>
      <c r="L2516" s="59">
        <v>15880.11</v>
      </c>
      <c r="M2516" s="231"/>
      <c r="N2516" s="232"/>
      <c r="O2516" s="46" t="s">
        <v>2744</v>
      </c>
      <c r="P2516" s="234"/>
      <c r="Q2516" s="234"/>
    </row>
    <row r="2517" spans="1:17" ht="38.25" x14ac:dyDescent="0.2">
      <c r="A2517" s="54">
        <v>2503</v>
      </c>
      <c r="B2517" s="4" t="s">
        <v>1955</v>
      </c>
      <c r="C2517" s="61" t="s">
        <v>1961</v>
      </c>
      <c r="D2517" s="54">
        <v>2519830</v>
      </c>
      <c r="E2517" s="5" t="s">
        <v>2842</v>
      </c>
      <c r="F2517" s="4" t="s">
        <v>2843</v>
      </c>
      <c r="G2517" s="54">
        <v>796</v>
      </c>
      <c r="H2517" s="54" t="s">
        <v>61</v>
      </c>
      <c r="I2517" s="59">
        <v>4</v>
      </c>
      <c r="J2517" s="6">
        <v>80439000000</v>
      </c>
      <c r="K2517" s="54" t="s">
        <v>34</v>
      </c>
      <c r="L2517" s="59">
        <v>205.95</v>
      </c>
      <c r="M2517" s="231"/>
      <c r="N2517" s="232"/>
      <c r="O2517" s="46">
        <v>42125</v>
      </c>
      <c r="P2517" s="234"/>
      <c r="Q2517" s="234"/>
    </row>
    <row r="2518" spans="1:17" ht="38.25" x14ac:dyDescent="0.2">
      <c r="A2518" s="54">
        <v>2504</v>
      </c>
      <c r="B2518" s="4" t="s">
        <v>1955</v>
      </c>
      <c r="C2518" s="61" t="s">
        <v>1961</v>
      </c>
      <c r="D2518" s="54">
        <v>2519830</v>
      </c>
      <c r="E2518" s="5" t="s">
        <v>2844</v>
      </c>
      <c r="F2518" s="4" t="s">
        <v>2472</v>
      </c>
      <c r="G2518" s="54">
        <v>796</v>
      </c>
      <c r="H2518" s="54" t="s">
        <v>61</v>
      </c>
      <c r="I2518" s="59">
        <v>4</v>
      </c>
      <c r="J2518" s="6">
        <v>80439000000</v>
      </c>
      <c r="K2518" s="54" t="s">
        <v>34</v>
      </c>
      <c r="L2518" s="59">
        <v>455.34</v>
      </c>
      <c r="M2518" s="231"/>
      <c r="N2518" s="232"/>
      <c r="O2518" s="46">
        <v>42125</v>
      </c>
      <c r="P2518" s="234"/>
      <c r="Q2518" s="234"/>
    </row>
    <row r="2519" spans="1:17" ht="38.25" x14ac:dyDescent="0.2">
      <c r="A2519" s="54">
        <v>2505</v>
      </c>
      <c r="B2519" s="4" t="s">
        <v>1955</v>
      </c>
      <c r="C2519" s="61" t="s">
        <v>1961</v>
      </c>
      <c r="D2519" s="54">
        <v>2519830</v>
      </c>
      <c r="E2519" s="5" t="s">
        <v>2845</v>
      </c>
      <c r="F2519" s="4" t="s">
        <v>2472</v>
      </c>
      <c r="G2519" s="54">
        <v>796</v>
      </c>
      <c r="H2519" s="54" t="s">
        <v>61</v>
      </c>
      <c r="I2519" s="59">
        <v>4</v>
      </c>
      <c r="J2519" s="6">
        <v>80439000000</v>
      </c>
      <c r="K2519" s="54" t="s">
        <v>34</v>
      </c>
      <c r="L2519" s="59">
        <v>523.24</v>
      </c>
      <c r="M2519" s="231"/>
      <c r="N2519" s="232"/>
      <c r="O2519" s="46">
        <v>42125</v>
      </c>
      <c r="P2519" s="234"/>
      <c r="Q2519" s="234"/>
    </row>
    <row r="2520" spans="1:17" ht="38.25" x14ac:dyDescent="0.2">
      <c r="A2520" s="54">
        <v>2506</v>
      </c>
      <c r="B2520" s="4" t="s">
        <v>1955</v>
      </c>
      <c r="C2520" s="61" t="s">
        <v>1961</v>
      </c>
      <c r="D2520" s="54">
        <v>2519830</v>
      </c>
      <c r="E2520" s="5" t="s">
        <v>2846</v>
      </c>
      <c r="F2520" s="4" t="s">
        <v>2472</v>
      </c>
      <c r="G2520" s="54">
        <v>796</v>
      </c>
      <c r="H2520" s="54" t="s">
        <v>61</v>
      </c>
      <c r="I2520" s="59">
        <v>8</v>
      </c>
      <c r="J2520" s="6">
        <v>80439000000</v>
      </c>
      <c r="K2520" s="54" t="s">
        <v>34</v>
      </c>
      <c r="L2520" s="59">
        <v>207.26</v>
      </c>
      <c r="M2520" s="231"/>
      <c r="N2520" s="232"/>
      <c r="O2520" s="46">
        <v>42125</v>
      </c>
      <c r="P2520" s="234"/>
      <c r="Q2520" s="234"/>
    </row>
    <row r="2521" spans="1:17" ht="38.25" x14ac:dyDescent="0.2">
      <c r="A2521" s="54">
        <v>2507</v>
      </c>
      <c r="B2521" s="4" t="s">
        <v>1955</v>
      </c>
      <c r="C2521" s="61" t="s">
        <v>282</v>
      </c>
      <c r="D2521" s="54">
        <v>2519680</v>
      </c>
      <c r="E2521" s="5" t="s">
        <v>2850</v>
      </c>
      <c r="F2521" s="4" t="s">
        <v>2851</v>
      </c>
      <c r="G2521" s="54" t="s">
        <v>695</v>
      </c>
      <c r="H2521" s="54" t="s">
        <v>696</v>
      </c>
      <c r="I2521" s="59">
        <v>400</v>
      </c>
      <c r="J2521" s="6">
        <v>80439000000</v>
      </c>
      <c r="K2521" s="54" t="s">
        <v>34</v>
      </c>
      <c r="L2521" s="59">
        <v>23335.54</v>
      </c>
      <c r="M2521" s="231"/>
      <c r="N2521" s="232"/>
      <c r="O2521" s="46">
        <v>42095</v>
      </c>
      <c r="P2521" s="234"/>
      <c r="Q2521" s="234"/>
    </row>
    <row r="2522" spans="1:17" ht="38.25" x14ac:dyDescent="0.2">
      <c r="A2522" s="54">
        <v>2508</v>
      </c>
      <c r="B2522" s="4" t="s">
        <v>1955</v>
      </c>
      <c r="C2522" s="61" t="s">
        <v>282</v>
      </c>
      <c r="D2522" s="54">
        <v>2519632</v>
      </c>
      <c r="E2522" s="5" t="s">
        <v>2852</v>
      </c>
      <c r="F2522" s="4" t="s">
        <v>2851</v>
      </c>
      <c r="G2522" s="54" t="s">
        <v>271</v>
      </c>
      <c r="H2522" s="54" t="s">
        <v>272</v>
      </c>
      <c r="I2522" s="59">
        <v>400</v>
      </c>
      <c r="J2522" s="6">
        <v>80439000000</v>
      </c>
      <c r="K2522" s="54" t="s">
        <v>34</v>
      </c>
      <c r="L2522" s="59">
        <v>24110.32</v>
      </c>
      <c r="M2522" s="231"/>
      <c r="N2522" s="232"/>
      <c r="O2522" s="46">
        <v>42095</v>
      </c>
      <c r="P2522" s="234"/>
      <c r="Q2522" s="234"/>
    </row>
    <row r="2523" spans="1:17" ht="38.25" x14ac:dyDescent="0.2">
      <c r="A2523" s="54">
        <v>2509</v>
      </c>
      <c r="B2523" s="4" t="s">
        <v>1955</v>
      </c>
      <c r="C2523" s="61" t="s">
        <v>282</v>
      </c>
      <c r="D2523" s="54">
        <v>2519680</v>
      </c>
      <c r="E2523" s="5" t="s">
        <v>1956</v>
      </c>
      <c r="F2523" s="4" t="s">
        <v>2853</v>
      </c>
      <c r="G2523" s="54" t="s">
        <v>271</v>
      </c>
      <c r="H2523" s="54" t="s">
        <v>272</v>
      </c>
      <c r="I2523" s="59">
        <v>120</v>
      </c>
      <c r="J2523" s="6">
        <v>80439000000</v>
      </c>
      <c r="K2523" s="54" t="s">
        <v>34</v>
      </c>
      <c r="L2523" s="59">
        <v>48999.6</v>
      </c>
      <c r="M2523" s="231"/>
      <c r="N2523" s="232"/>
      <c r="O2523" s="46">
        <v>42125</v>
      </c>
      <c r="P2523" s="234"/>
      <c r="Q2523" s="234"/>
    </row>
    <row r="2524" spans="1:17" ht="38.25" x14ac:dyDescent="0.2">
      <c r="A2524" s="54">
        <v>2510</v>
      </c>
      <c r="B2524" s="4" t="s">
        <v>1955</v>
      </c>
      <c r="C2524" s="61" t="s">
        <v>282</v>
      </c>
      <c r="D2524" s="54">
        <v>2519680</v>
      </c>
      <c r="E2524" s="5" t="s">
        <v>2854</v>
      </c>
      <c r="F2524" s="4" t="s">
        <v>2853</v>
      </c>
      <c r="G2524" s="54" t="s">
        <v>271</v>
      </c>
      <c r="H2524" s="54" t="s">
        <v>272</v>
      </c>
      <c r="I2524" s="59">
        <v>60</v>
      </c>
      <c r="J2524" s="6">
        <v>80439000000</v>
      </c>
      <c r="K2524" s="54" t="s">
        <v>34</v>
      </c>
      <c r="L2524" s="59">
        <v>39576.6</v>
      </c>
      <c r="M2524" s="231"/>
      <c r="N2524" s="232"/>
      <c r="O2524" s="46">
        <v>42125</v>
      </c>
      <c r="P2524" s="234"/>
      <c r="Q2524" s="234"/>
    </row>
    <row r="2525" spans="1:17" ht="38.25" x14ac:dyDescent="0.2">
      <c r="A2525" s="54">
        <v>2511</v>
      </c>
      <c r="B2525" s="4" t="s">
        <v>1955</v>
      </c>
      <c r="C2525" s="61" t="s">
        <v>282</v>
      </c>
      <c r="D2525" s="54">
        <v>2519680</v>
      </c>
      <c r="E2525" s="5" t="s">
        <v>2855</v>
      </c>
      <c r="F2525" s="4" t="s">
        <v>2853</v>
      </c>
      <c r="G2525" s="54" t="s">
        <v>271</v>
      </c>
      <c r="H2525" s="54" t="s">
        <v>272</v>
      </c>
      <c r="I2525" s="59">
        <v>120</v>
      </c>
      <c r="J2525" s="6">
        <v>80439000000</v>
      </c>
      <c r="K2525" s="54" t="s">
        <v>34</v>
      </c>
      <c r="L2525" s="59">
        <v>67845.600000000006</v>
      </c>
      <c r="M2525" s="231"/>
      <c r="N2525" s="232"/>
      <c r="O2525" s="46">
        <v>42125</v>
      </c>
      <c r="P2525" s="234"/>
      <c r="Q2525" s="234"/>
    </row>
    <row r="2526" spans="1:17" ht="38.25" x14ac:dyDescent="0.2">
      <c r="A2526" s="54">
        <v>2512</v>
      </c>
      <c r="B2526" s="4" t="s">
        <v>1955</v>
      </c>
      <c r="C2526" s="61" t="s">
        <v>282</v>
      </c>
      <c r="D2526" s="54">
        <v>2519680</v>
      </c>
      <c r="E2526" s="5" t="s">
        <v>1958</v>
      </c>
      <c r="F2526" s="4" t="s">
        <v>2853</v>
      </c>
      <c r="G2526" s="54" t="s">
        <v>695</v>
      </c>
      <c r="H2526" s="54" t="s">
        <v>696</v>
      </c>
      <c r="I2526" s="59">
        <v>30</v>
      </c>
      <c r="J2526" s="6">
        <v>80439000000</v>
      </c>
      <c r="K2526" s="54" t="s">
        <v>34</v>
      </c>
      <c r="L2526" s="59">
        <v>28269</v>
      </c>
      <c r="M2526" s="231"/>
      <c r="N2526" s="232"/>
      <c r="O2526" s="46">
        <v>42156</v>
      </c>
      <c r="P2526" s="234"/>
      <c r="Q2526" s="234"/>
    </row>
    <row r="2527" spans="1:17" ht="409.5" x14ac:dyDescent="0.2">
      <c r="A2527" s="54">
        <v>2513</v>
      </c>
      <c r="B2527" s="4" t="s">
        <v>3514</v>
      </c>
      <c r="C2527" s="61" t="s">
        <v>19</v>
      </c>
      <c r="D2527" s="54">
        <v>3020206</v>
      </c>
      <c r="E2527" s="5" t="s">
        <v>3515</v>
      </c>
      <c r="F2527" s="4" t="s">
        <v>3516</v>
      </c>
      <c r="G2527" s="54" t="s">
        <v>615</v>
      </c>
      <c r="H2527" s="54" t="s">
        <v>616</v>
      </c>
      <c r="I2527" s="59">
        <v>3</v>
      </c>
      <c r="J2527" s="6">
        <v>80439000000</v>
      </c>
      <c r="K2527" s="54" t="s">
        <v>34</v>
      </c>
      <c r="L2527" s="59">
        <v>2976967.56</v>
      </c>
      <c r="M2527" s="231">
        <f>SUM(L2527:L2530)</f>
        <v>14515587.059999999</v>
      </c>
      <c r="N2527" s="46">
        <v>42036</v>
      </c>
      <c r="O2527" s="46" t="s">
        <v>1736</v>
      </c>
      <c r="P2527" s="54" t="s">
        <v>80</v>
      </c>
      <c r="Q2527" s="234" t="s">
        <v>3640</v>
      </c>
    </row>
    <row r="2528" spans="1:17" ht="331.5" x14ac:dyDescent="0.2">
      <c r="A2528" s="54">
        <v>2514</v>
      </c>
      <c r="B2528" s="4" t="s">
        <v>3514</v>
      </c>
      <c r="C2528" s="61" t="s">
        <v>19</v>
      </c>
      <c r="D2528" s="54">
        <v>3020206</v>
      </c>
      <c r="E2528" s="5" t="s">
        <v>3515</v>
      </c>
      <c r="F2528" s="4" t="s">
        <v>3517</v>
      </c>
      <c r="G2528" s="54" t="s">
        <v>615</v>
      </c>
      <c r="H2528" s="54" t="s">
        <v>616</v>
      </c>
      <c r="I2528" s="59">
        <v>2</v>
      </c>
      <c r="J2528" s="6">
        <v>80439000000</v>
      </c>
      <c r="K2528" s="54" t="s">
        <v>34</v>
      </c>
      <c r="L2528" s="59">
        <v>723092.75</v>
      </c>
      <c r="M2528" s="231"/>
      <c r="N2528" s="46" t="s">
        <v>3767</v>
      </c>
      <c r="O2528" s="46" t="s">
        <v>1736</v>
      </c>
      <c r="P2528" s="54" t="s">
        <v>3781</v>
      </c>
      <c r="Q2528" s="234"/>
    </row>
    <row r="2529" spans="1:17" ht="409.5" x14ac:dyDescent="0.2">
      <c r="A2529" s="54">
        <v>2515</v>
      </c>
      <c r="B2529" s="4" t="s">
        <v>3514</v>
      </c>
      <c r="C2529" s="61" t="s">
        <v>1655</v>
      </c>
      <c r="D2529" s="54">
        <v>3020206</v>
      </c>
      <c r="E2529" s="5" t="s">
        <v>3515</v>
      </c>
      <c r="F2529" s="4" t="s">
        <v>3518</v>
      </c>
      <c r="G2529" s="54" t="s">
        <v>615</v>
      </c>
      <c r="H2529" s="54" t="s">
        <v>616</v>
      </c>
      <c r="I2529" s="59">
        <v>1</v>
      </c>
      <c r="J2529" s="6">
        <v>80439000000</v>
      </c>
      <c r="K2529" s="54" t="s">
        <v>34</v>
      </c>
      <c r="L2529" s="59">
        <v>1128091.72</v>
      </c>
      <c r="M2529" s="231"/>
      <c r="N2529" s="46" t="s">
        <v>3767</v>
      </c>
      <c r="O2529" s="46" t="s">
        <v>1736</v>
      </c>
      <c r="P2529" s="54" t="s">
        <v>80</v>
      </c>
      <c r="Q2529" s="234"/>
    </row>
    <row r="2530" spans="1:17" ht="409.5" x14ac:dyDescent="0.2">
      <c r="A2530" s="54">
        <v>2516</v>
      </c>
      <c r="B2530" s="4" t="s">
        <v>3514</v>
      </c>
      <c r="C2530" s="61" t="s">
        <v>1655</v>
      </c>
      <c r="D2530" s="54">
        <v>3020206</v>
      </c>
      <c r="E2530" s="5" t="s">
        <v>3515</v>
      </c>
      <c r="F2530" s="4" t="s">
        <v>3519</v>
      </c>
      <c r="G2530" s="54" t="s">
        <v>615</v>
      </c>
      <c r="H2530" s="54" t="s">
        <v>616</v>
      </c>
      <c r="I2530" s="59">
        <v>1</v>
      </c>
      <c r="J2530" s="6">
        <v>80439000000</v>
      </c>
      <c r="K2530" s="54" t="s">
        <v>34</v>
      </c>
      <c r="L2530" s="59">
        <v>9687435.0299999993</v>
      </c>
      <c r="M2530" s="231"/>
      <c r="N2530" s="46">
        <v>42005</v>
      </c>
      <c r="O2530" s="46" t="s">
        <v>1736</v>
      </c>
      <c r="P2530" s="54" t="s">
        <v>80</v>
      </c>
      <c r="Q2530" s="234"/>
    </row>
    <row r="2531" spans="1:17" ht="51" customHeight="1" x14ac:dyDescent="0.2">
      <c r="A2531" s="54">
        <v>2517</v>
      </c>
      <c r="B2531" s="4" t="s">
        <v>1960</v>
      </c>
      <c r="C2531" s="61" t="s">
        <v>3427</v>
      </c>
      <c r="D2531" s="54">
        <v>2424710</v>
      </c>
      <c r="E2531" s="5" t="s">
        <v>3546</v>
      </c>
      <c r="F2531" s="4" t="s">
        <v>3547</v>
      </c>
      <c r="G2531" s="54"/>
      <c r="H2531" s="54" t="s">
        <v>61</v>
      </c>
      <c r="I2531" s="59">
        <v>3006</v>
      </c>
      <c r="J2531" s="6">
        <v>80439000000</v>
      </c>
      <c r="K2531" s="54" t="s">
        <v>34</v>
      </c>
      <c r="L2531" s="59">
        <v>116151.84</v>
      </c>
      <c r="M2531" s="231">
        <f>SUM(L2531:L2533)</f>
        <v>265431.87</v>
      </c>
      <c r="N2531" s="46" t="s">
        <v>3655</v>
      </c>
      <c r="O2531" s="46" t="s">
        <v>3656</v>
      </c>
      <c r="P2531" s="234" t="s">
        <v>80</v>
      </c>
      <c r="Q2531" s="234" t="s">
        <v>3642</v>
      </c>
    </row>
    <row r="2532" spans="1:17" ht="38.25" x14ac:dyDescent="0.2">
      <c r="A2532" s="54">
        <v>2518</v>
      </c>
      <c r="B2532" s="4" t="s">
        <v>1960</v>
      </c>
      <c r="C2532" s="61" t="s">
        <v>3427</v>
      </c>
      <c r="D2532" s="54">
        <v>2424710</v>
      </c>
      <c r="E2532" s="5" t="s">
        <v>3548</v>
      </c>
      <c r="F2532" s="4" t="s">
        <v>3547</v>
      </c>
      <c r="G2532" s="54"/>
      <c r="H2532" s="54" t="s">
        <v>61</v>
      </c>
      <c r="I2532" s="59">
        <v>3006</v>
      </c>
      <c r="J2532" s="6">
        <v>80439000000</v>
      </c>
      <c r="K2532" s="54" t="s">
        <v>34</v>
      </c>
      <c r="L2532" s="59">
        <v>121712.94</v>
      </c>
      <c r="M2532" s="231"/>
      <c r="N2532" s="232" t="s">
        <v>3655</v>
      </c>
      <c r="O2532" s="46" t="s">
        <v>3656</v>
      </c>
      <c r="P2532" s="234"/>
      <c r="Q2532" s="234"/>
    </row>
    <row r="2533" spans="1:17" ht="38.25" x14ac:dyDescent="0.2">
      <c r="A2533" s="54">
        <v>2519</v>
      </c>
      <c r="B2533" s="4" t="s">
        <v>1960</v>
      </c>
      <c r="C2533" s="61" t="s">
        <v>3549</v>
      </c>
      <c r="D2533" s="54">
        <v>2424710</v>
      </c>
      <c r="E2533" s="5" t="s">
        <v>3550</v>
      </c>
      <c r="F2533" s="4" t="s">
        <v>3551</v>
      </c>
      <c r="G2533" s="54"/>
      <c r="H2533" s="54" t="s">
        <v>82</v>
      </c>
      <c r="I2533" s="59">
        <v>816</v>
      </c>
      <c r="J2533" s="6">
        <v>80439000000</v>
      </c>
      <c r="K2533" s="54" t="s">
        <v>34</v>
      </c>
      <c r="L2533" s="59">
        <v>27567.09</v>
      </c>
      <c r="M2533" s="231"/>
      <c r="N2533" s="232"/>
      <c r="O2533" s="46" t="s">
        <v>3656</v>
      </c>
      <c r="P2533" s="234"/>
      <c r="Q2533" s="234"/>
    </row>
    <row r="2534" spans="1:17" ht="38.25" x14ac:dyDescent="0.2">
      <c r="A2534" s="54">
        <v>2520</v>
      </c>
      <c r="B2534" s="4" t="s">
        <v>1960</v>
      </c>
      <c r="C2534" s="61" t="s">
        <v>3552</v>
      </c>
      <c r="D2534" s="54" t="s">
        <v>3553</v>
      </c>
      <c r="E2534" s="5" t="s">
        <v>3554</v>
      </c>
      <c r="F2534" s="4" t="s">
        <v>3555</v>
      </c>
      <c r="G2534" s="54"/>
      <c r="H2534" s="54" t="s">
        <v>3556</v>
      </c>
      <c r="I2534" s="59">
        <v>1164</v>
      </c>
      <c r="J2534" s="6">
        <v>80439000000</v>
      </c>
      <c r="K2534" s="54" t="s">
        <v>34</v>
      </c>
      <c r="L2534" s="59">
        <v>360467.52</v>
      </c>
      <c r="M2534" s="231">
        <f>L2534:L2536</f>
        <v>360467.52</v>
      </c>
      <c r="N2534" s="232" t="s">
        <v>3655</v>
      </c>
      <c r="O2534" s="46" t="s">
        <v>3656</v>
      </c>
      <c r="P2534" s="234" t="s">
        <v>80</v>
      </c>
      <c r="Q2534" s="234" t="s">
        <v>3642</v>
      </c>
    </row>
    <row r="2535" spans="1:17" ht="38.25" x14ac:dyDescent="0.2">
      <c r="A2535" s="54">
        <v>2521</v>
      </c>
      <c r="B2535" s="4" t="s">
        <v>1960</v>
      </c>
      <c r="C2535" s="61" t="s">
        <v>3552</v>
      </c>
      <c r="D2535" s="54" t="s">
        <v>3553</v>
      </c>
      <c r="E2535" s="5" t="s">
        <v>3557</v>
      </c>
      <c r="F2535" s="4" t="s">
        <v>3558</v>
      </c>
      <c r="G2535" s="54"/>
      <c r="H2535" s="54" t="s">
        <v>3556</v>
      </c>
      <c r="I2535" s="59">
        <v>980</v>
      </c>
      <c r="J2535" s="6">
        <v>80439000000</v>
      </c>
      <c r="K2535" s="54" t="s">
        <v>34</v>
      </c>
      <c r="L2535" s="59">
        <v>415147.6</v>
      </c>
      <c r="M2535" s="231"/>
      <c r="N2535" s="232"/>
      <c r="O2535" s="46" t="s">
        <v>3656</v>
      </c>
      <c r="P2535" s="234"/>
      <c r="Q2535" s="234"/>
    </row>
    <row r="2536" spans="1:17" ht="38.25" x14ac:dyDescent="0.2">
      <c r="A2536" s="54">
        <v>2522</v>
      </c>
      <c r="B2536" s="4" t="s">
        <v>1960</v>
      </c>
      <c r="C2536" s="61" t="s">
        <v>3552</v>
      </c>
      <c r="D2536" s="54" t="s">
        <v>3553</v>
      </c>
      <c r="E2536" s="5" t="s">
        <v>3559</v>
      </c>
      <c r="F2536" s="4" t="s">
        <v>3558</v>
      </c>
      <c r="G2536" s="54"/>
      <c r="H2536" s="54" t="s">
        <v>3556</v>
      </c>
      <c r="I2536" s="59">
        <v>53</v>
      </c>
      <c r="J2536" s="6">
        <v>80439000000</v>
      </c>
      <c r="K2536" s="54" t="s">
        <v>34</v>
      </c>
      <c r="L2536" s="59">
        <v>48061.990000000005</v>
      </c>
      <c r="M2536" s="231"/>
      <c r="N2536" s="232"/>
      <c r="O2536" s="46" t="s">
        <v>3656</v>
      </c>
      <c r="P2536" s="234"/>
      <c r="Q2536" s="234"/>
    </row>
    <row r="2537" spans="1:17" ht="38.25" x14ac:dyDescent="0.2">
      <c r="A2537" s="54">
        <v>2523</v>
      </c>
      <c r="B2537" s="4" t="s">
        <v>1960</v>
      </c>
      <c r="C2537" s="61" t="s">
        <v>3560</v>
      </c>
      <c r="D2537" s="54" t="s">
        <v>3561</v>
      </c>
      <c r="E2537" s="5" t="s">
        <v>3562</v>
      </c>
      <c r="F2537" s="4" t="s">
        <v>3563</v>
      </c>
      <c r="G2537" s="54"/>
      <c r="H2537" s="54" t="s">
        <v>3564</v>
      </c>
      <c r="I2537" s="59">
        <v>705</v>
      </c>
      <c r="J2537" s="6">
        <v>80439000000</v>
      </c>
      <c r="K2537" s="54" t="s">
        <v>34</v>
      </c>
      <c r="L2537" s="59">
        <v>695983.05</v>
      </c>
      <c r="M2537" s="231">
        <f>L2537:L2547</f>
        <v>695983.05</v>
      </c>
      <c r="N2537" s="232" t="s">
        <v>3655</v>
      </c>
      <c r="O2537" s="46" t="s">
        <v>3656</v>
      </c>
      <c r="P2537" s="234" t="s">
        <v>80</v>
      </c>
      <c r="Q2537" s="234" t="s">
        <v>3642</v>
      </c>
    </row>
    <row r="2538" spans="1:17" ht="38.25" x14ac:dyDescent="0.2">
      <c r="A2538" s="54">
        <v>2524</v>
      </c>
      <c r="B2538" s="4" t="s">
        <v>1960</v>
      </c>
      <c r="C2538" s="61" t="s">
        <v>3560</v>
      </c>
      <c r="D2538" s="54" t="s">
        <v>3561</v>
      </c>
      <c r="E2538" s="5" t="s">
        <v>3565</v>
      </c>
      <c r="F2538" s="4" t="s">
        <v>3563</v>
      </c>
      <c r="G2538" s="54"/>
      <c r="H2538" s="54" t="s">
        <v>3564</v>
      </c>
      <c r="I2538" s="59">
        <v>141</v>
      </c>
      <c r="J2538" s="6">
        <v>80439000000</v>
      </c>
      <c r="K2538" s="54" t="s">
        <v>34</v>
      </c>
      <c r="L2538" s="59">
        <v>147727.11000000002</v>
      </c>
      <c r="M2538" s="231"/>
      <c r="N2538" s="232"/>
      <c r="O2538" s="46" t="s">
        <v>3656</v>
      </c>
      <c r="P2538" s="234"/>
      <c r="Q2538" s="234"/>
    </row>
    <row r="2539" spans="1:17" ht="38.25" x14ac:dyDescent="0.2">
      <c r="A2539" s="54">
        <v>2525</v>
      </c>
      <c r="B2539" s="4" t="s">
        <v>1960</v>
      </c>
      <c r="C2539" s="61" t="s">
        <v>3560</v>
      </c>
      <c r="D2539" s="54" t="s">
        <v>3561</v>
      </c>
      <c r="E2539" s="5" t="s">
        <v>3566</v>
      </c>
      <c r="F2539" s="4" t="s">
        <v>3563</v>
      </c>
      <c r="G2539" s="54"/>
      <c r="H2539" s="54" t="s">
        <v>3564</v>
      </c>
      <c r="I2539" s="59">
        <v>86</v>
      </c>
      <c r="J2539" s="6">
        <v>80439000000</v>
      </c>
      <c r="K2539" s="54" t="s">
        <v>34</v>
      </c>
      <c r="L2539" s="59">
        <v>91958.94</v>
      </c>
      <c r="M2539" s="231"/>
      <c r="N2539" s="232"/>
      <c r="O2539" s="46" t="s">
        <v>3656</v>
      </c>
      <c r="P2539" s="234"/>
      <c r="Q2539" s="234"/>
    </row>
    <row r="2540" spans="1:17" ht="38.25" x14ac:dyDescent="0.2">
      <c r="A2540" s="54">
        <v>2526</v>
      </c>
      <c r="B2540" s="4" t="s">
        <v>1960</v>
      </c>
      <c r="C2540" s="61" t="s">
        <v>3560</v>
      </c>
      <c r="D2540" s="54" t="s">
        <v>3561</v>
      </c>
      <c r="E2540" s="5" t="s">
        <v>3567</v>
      </c>
      <c r="F2540" s="4" t="s">
        <v>3563</v>
      </c>
      <c r="G2540" s="54"/>
      <c r="H2540" s="54" t="s">
        <v>3564</v>
      </c>
      <c r="I2540" s="59">
        <v>106</v>
      </c>
      <c r="J2540" s="6">
        <v>80439000000</v>
      </c>
      <c r="K2540" s="54" t="s">
        <v>34</v>
      </c>
      <c r="L2540" s="59">
        <v>152825.5</v>
      </c>
      <c r="M2540" s="231"/>
      <c r="N2540" s="232"/>
      <c r="O2540" s="46" t="s">
        <v>3656</v>
      </c>
      <c r="P2540" s="234"/>
      <c r="Q2540" s="234"/>
    </row>
    <row r="2541" spans="1:17" ht="38.25" x14ac:dyDescent="0.2">
      <c r="A2541" s="54">
        <v>2527</v>
      </c>
      <c r="B2541" s="4" t="s">
        <v>1960</v>
      </c>
      <c r="C2541" s="61" t="s">
        <v>3560</v>
      </c>
      <c r="D2541" s="54" t="s">
        <v>3568</v>
      </c>
      <c r="E2541" s="5" t="s">
        <v>3569</v>
      </c>
      <c r="F2541" s="4" t="s">
        <v>3563</v>
      </c>
      <c r="G2541" s="54"/>
      <c r="H2541" s="54" t="s">
        <v>3564</v>
      </c>
      <c r="I2541" s="59">
        <v>371</v>
      </c>
      <c r="J2541" s="6">
        <v>80439000000</v>
      </c>
      <c r="K2541" s="54" t="s">
        <v>34</v>
      </c>
      <c r="L2541" s="59">
        <v>491170.61000000004</v>
      </c>
      <c r="M2541" s="231"/>
      <c r="N2541" s="232"/>
      <c r="O2541" s="46" t="s">
        <v>3656</v>
      </c>
      <c r="P2541" s="234"/>
      <c r="Q2541" s="234"/>
    </row>
    <row r="2542" spans="1:17" ht="38.25" x14ac:dyDescent="0.2">
      <c r="A2542" s="54">
        <v>2528</v>
      </c>
      <c r="B2542" s="4" t="s">
        <v>1960</v>
      </c>
      <c r="C2542" s="61" t="s">
        <v>3560</v>
      </c>
      <c r="D2542" s="54" t="s">
        <v>3570</v>
      </c>
      <c r="E2542" s="5" t="s">
        <v>3571</v>
      </c>
      <c r="F2542" s="4" t="s">
        <v>3572</v>
      </c>
      <c r="G2542" s="54"/>
      <c r="H2542" s="54" t="s">
        <v>3564</v>
      </c>
      <c r="I2542" s="59">
        <v>338</v>
      </c>
      <c r="J2542" s="6">
        <v>80439000000</v>
      </c>
      <c r="K2542" s="54" t="s">
        <v>34</v>
      </c>
      <c r="L2542" s="59">
        <v>242832.72000000003</v>
      </c>
      <c r="M2542" s="231"/>
      <c r="N2542" s="232"/>
      <c r="O2542" s="46" t="s">
        <v>3656</v>
      </c>
      <c r="P2542" s="234"/>
      <c r="Q2542" s="234"/>
    </row>
    <row r="2543" spans="1:17" ht="38.25" x14ac:dyDescent="0.2">
      <c r="A2543" s="54">
        <v>2529</v>
      </c>
      <c r="B2543" s="4" t="s">
        <v>1960</v>
      </c>
      <c r="C2543" s="61" t="s">
        <v>3560</v>
      </c>
      <c r="D2543" s="54" t="s">
        <v>3568</v>
      </c>
      <c r="E2543" s="5" t="s">
        <v>3573</v>
      </c>
      <c r="F2543" s="4" t="s">
        <v>3563</v>
      </c>
      <c r="G2543" s="54"/>
      <c r="H2543" s="54" t="s">
        <v>3564</v>
      </c>
      <c r="I2543" s="59">
        <v>18</v>
      </c>
      <c r="J2543" s="6">
        <v>80439000000</v>
      </c>
      <c r="K2543" s="54" t="s">
        <v>34</v>
      </c>
      <c r="L2543" s="59">
        <v>21763.079999999998</v>
      </c>
      <c r="M2543" s="231"/>
      <c r="N2543" s="232"/>
      <c r="O2543" s="46" t="s">
        <v>3656</v>
      </c>
      <c r="P2543" s="234"/>
      <c r="Q2543" s="234"/>
    </row>
    <row r="2544" spans="1:17" ht="38.25" x14ac:dyDescent="0.2">
      <c r="A2544" s="54">
        <v>2530</v>
      </c>
      <c r="B2544" s="4" t="s">
        <v>1960</v>
      </c>
      <c r="C2544" s="61" t="s">
        <v>3574</v>
      </c>
      <c r="D2544" s="54" t="s">
        <v>3575</v>
      </c>
      <c r="E2544" s="5" t="s">
        <v>3576</v>
      </c>
      <c r="F2544" s="4" t="s">
        <v>3577</v>
      </c>
      <c r="G2544" s="54"/>
      <c r="H2544" s="54" t="s">
        <v>3564</v>
      </c>
      <c r="I2544" s="59">
        <v>3</v>
      </c>
      <c r="J2544" s="6">
        <v>80439000000</v>
      </c>
      <c r="K2544" s="54" t="s">
        <v>34</v>
      </c>
      <c r="L2544" s="59">
        <v>3382.86</v>
      </c>
      <c r="M2544" s="231"/>
      <c r="N2544" s="232"/>
      <c r="O2544" s="46" t="s">
        <v>3656</v>
      </c>
      <c r="P2544" s="234"/>
      <c r="Q2544" s="234"/>
    </row>
    <row r="2545" spans="1:17" ht="38.25" x14ac:dyDescent="0.2">
      <c r="A2545" s="54">
        <v>2531</v>
      </c>
      <c r="B2545" s="4" t="s">
        <v>1960</v>
      </c>
      <c r="C2545" s="61" t="s">
        <v>3578</v>
      </c>
      <c r="D2545" s="54">
        <v>1929670</v>
      </c>
      <c r="E2545" s="5" t="s">
        <v>3579</v>
      </c>
      <c r="F2545" s="4" t="s">
        <v>3580</v>
      </c>
      <c r="G2545" s="54"/>
      <c r="H2545" s="54" t="s">
        <v>3564</v>
      </c>
      <c r="I2545" s="59">
        <v>86</v>
      </c>
      <c r="J2545" s="6">
        <v>80439000000</v>
      </c>
      <c r="K2545" s="54" t="s">
        <v>34</v>
      </c>
      <c r="L2545" s="59">
        <v>38537.980000000003</v>
      </c>
      <c r="M2545" s="231"/>
      <c r="N2545" s="232"/>
      <c r="O2545" s="46" t="s">
        <v>3656</v>
      </c>
      <c r="P2545" s="234"/>
      <c r="Q2545" s="234"/>
    </row>
    <row r="2546" spans="1:17" ht="38.25" x14ac:dyDescent="0.2">
      <c r="A2546" s="54">
        <v>2532</v>
      </c>
      <c r="B2546" s="4" t="s">
        <v>1960</v>
      </c>
      <c r="C2546" s="61" t="s">
        <v>3560</v>
      </c>
      <c r="D2546" s="54" t="s">
        <v>3561</v>
      </c>
      <c r="E2546" s="5" t="s">
        <v>3581</v>
      </c>
      <c r="F2546" s="4" t="s">
        <v>3563</v>
      </c>
      <c r="G2546" s="54"/>
      <c r="H2546" s="54" t="s">
        <v>3564</v>
      </c>
      <c r="I2546" s="59">
        <v>85</v>
      </c>
      <c r="J2546" s="6">
        <v>80439000000</v>
      </c>
      <c r="K2546" s="54" t="s">
        <v>34</v>
      </c>
      <c r="L2546" s="59">
        <v>104451.95</v>
      </c>
      <c r="M2546" s="231"/>
      <c r="N2546" s="232"/>
      <c r="O2546" s="46" t="s">
        <v>3656</v>
      </c>
      <c r="P2546" s="234"/>
      <c r="Q2546" s="234"/>
    </row>
    <row r="2547" spans="1:17" ht="38.25" x14ac:dyDescent="0.2">
      <c r="A2547" s="54">
        <v>2533</v>
      </c>
      <c r="B2547" s="4" t="s">
        <v>1960</v>
      </c>
      <c r="C2547" s="61" t="s">
        <v>3578</v>
      </c>
      <c r="D2547" s="54">
        <v>1929000</v>
      </c>
      <c r="E2547" s="5" t="s">
        <v>3582</v>
      </c>
      <c r="F2547" s="4" t="s">
        <v>3563</v>
      </c>
      <c r="G2547" s="54"/>
      <c r="H2547" s="54" t="s">
        <v>3564</v>
      </c>
      <c r="I2547" s="59">
        <v>48</v>
      </c>
      <c r="J2547" s="6">
        <v>80439000000</v>
      </c>
      <c r="K2547" s="54" t="s">
        <v>34</v>
      </c>
      <c r="L2547" s="59">
        <v>53656.66</v>
      </c>
      <c r="M2547" s="231"/>
      <c r="N2547" s="232"/>
      <c r="O2547" s="46" t="s">
        <v>3656</v>
      </c>
      <c r="P2547" s="234"/>
      <c r="Q2547" s="234"/>
    </row>
    <row r="2548" spans="1:17" ht="38.25" x14ac:dyDescent="0.2">
      <c r="A2548" s="54">
        <v>2534</v>
      </c>
      <c r="B2548" s="4" t="s">
        <v>1960</v>
      </c>
      <c r="C2548" s="61" t="s">
        <v>3800</v>
      </c>
      <c r="D2548" s="54">
        <v>1816000</v>
      </c>
      <c r="E2548" s="5" t="s">
        <v>3584</v>
      </c>
      <c r="F2548" s="4" t="s">
        <v>3585</v>
      </c>
      <c r="G2548" s="54"/>
      <c r="H2548" s="54" t="s">
        <v>61</v>
      </c>
      <c r="I2548" s="59">
        <v>456</v>
      </c>
      <c r="J2548" s="6">
        <v>80439000000</v>
      </c>
      <c r="K2548" s="54" t="s">
        <v>34</v>
      </c>
      <c r="L2548" s="59">
        <v>864635.28</v>
      </c>
      <c r="M2548" s="231">
        <f>L2548:L2553</f>
        <v>864635.28</v>
      </c>
      <c r="N2548" s="232" t="s">
        <v>3655</v>
      </c>
      <c r="O2548" s="46" t="s">
        <v>3656</v>
      </c>
      <c r="P2548" s="234" t="s">
        <v>80</v>
      </c>
      <c r="Q2548" s="234" t="s">
        <v>3642</v>
      </c>
    </row>
    <row r="2549" spans="1:17" ht="38.25" x14ac:dyDescent="0.2">
      <c r="A2549" s="54">
        <v>2535</v>
      </c>
      <c r="B2549" s="4" t="s">
        <v>1960</v>
      </c>
      <c r="C2549" s="61" t="s">
        <v>3583</v>
      </c>
      <c r="D2549" s="54">
        <v>1816000</v>
      </c>
      <c r="E2549" s="5" t="s">
        <v>3586</v>
      </c>
      <c r="F2549" s="4" t="s">
        <v>3585</v>
      </c>
      <c r="G2549" s="54"/>
      <c r="H2549" s="54" t="s">
        <v>61</v>
      </c>
      <c r="I2549" s="59">
        <v>102</v>
      </c>
      <c r="J2549" s="6">
        <v>80439000000</v>
      </c>
      <c r="K2549" s="54" t="s">
        <v>34</v>
      </c>
      <c r="L2549" s="59">
        <v>194365.08</v>
      </c>
      <c r="M2549" s="231"/>
      <c r="N2549" s="232"/>
      <c r="O2549" s="46" t="s">
        <v>3656</v>
      </c>
      <c r="P2549" s="234"/>
      <c r="Q2549" s="234"/>
    </row>
    <row r="2550" spans="1:17" ht="38.25" x14ac:dyDescent="0.2">
      <c r="A2550" s="54">
        <v>2536</v>
      </c>
      <c r="B2550" s="4" t="s">
        <v>1960</v>
      </c>
      <c r="C2550" s="61" t="s">
        <v>3583</v>
      </c>
      <c r="D2550" s="54">
        <v>1816000</v>
      </c>
      <c r="E2550" s="5" t="s">
        <v>3587</v>
      </c>
      <c r="F2550" s="4" t="s">
        <v>3585</v>
      </c>
      <c r="G2550" s="54"/>
      <c r="H2550" s="54" t="s">
        <v>61</v>
      </c>
      <c r="I2550" s="59">
        <v>9</v>
      </c>
      <c r="J2550" s="6">
        <v>80439000000</v>
      </c>
      <c r="K2550" s="54" t="s">
        <v>34</v>
      </c>
      <c r="L2550" s="59">
        <v>16019.1</v>
      </c>
      <c r="M2550" s="231"/>
      <c r="N2550" s="232"/>
      <c r="O2550" s="46" t="s">
        <v>3656</v>
      </c>
      <c r="P2550" s="234"/>
      <c r="Q2550" s="234"/>
    </row>
    <row r="2551" spans="1:17" ht="38.25" x14ac:dyDescent="0.2">
      <c r="A2551" s="54">
        <v>2537</v>
      </c>
      <c r="B2551" s="4" t="s">
        <v>1960</v>
      </c>
      <c r="C2551" s="61" t="s">
        <v>3583</v>
      </c>
      <c r="D2551" s="54">
        <v>1816250</v>
      </c>
      <c r="E2551" s="5" t="s">
        <v>3588</v>
      </c>
      <c r="F2551" s="4" t="s">
        <v>3589</v>
      </c>
      <c r="G2551" s="54"/>
      <c r="H2551" s="54" t="s">
        <v>61</v>
      </c>
      <c r="I2551" s="59">
        <v>456</v>
      </c>
      <c r="J2551" s="6">
        <v>80439000000</v>
      </c>
      <c r="K2551" s="54" t="s">
        <v>34</v>
      </c>
      <c r="L2551" s="59">
        <v>1188326.8800000001</v>
      </c>
      <c r="M2551" s="231"/>
      <c r="N2551" s="232"/>
      <c r="O2551" s="46" t="s">
        <v>3656</v>
      </c>
      <c r="P2551" s="234"/>
      <c r="Q2551" s="234"/>
    </row>
    <row r="2552" spans="1:17" ht="38.25" x14ac:dyDescent="0.2">
      <c r="A2552" s="54">
        <v>2538</v>
      </c>
      <c r="B2552" s="4" t="s">
        <v>1960</v>
      </c>
      <c r="C2552" s="61" t="s">
        <v>3583</v>
      </c>
      <c r="D2552" s="54">
        <v>1816250</v>
      </c>
      <c r="E2552" s="5" t="s">
        <v>3590</v>
      </c>
      <c r="F2552" s="4" t="s">
        <v>3589</v>
      </c>
      <c r="G2552" s="54"/>
      <c r="H2552" s="54" t="s">
        <v>61</v>
      </c>
      <c r="I2552" s="59">
        <v>129</v>
      </c>
      <c r="J2552" s="6">
        <v>80439000000</v>
      </c>
      <c r="K2552" s="54" t="s">
        <v>34</v>
      </c>
      <c r="L2552" s="59">
        <v>369127.05</v>
      </c>
      <c r="M2552" s="231"/>
      <c r="N2552" s="232"/>
      <c r="O2552" s="46" t="s">
        <v>3656</v>
      </c>
      <c r="P2552" s="234"/>
      <c r="Q2552" s="234"/>
    </row>
    <row r="2553" spans="1:17" ht="38.25" x14ac:dyDescent="0.2">
      <c r="A2553" s="54">
        <v>2539</v>
      </c>
      <c r="B2553" s="4" t="s">
        <v>1960</v>
      </c>
      <c r="C2553" s="61" t="s">
        <v>3591</v>
      </c>
      <c r="D2553" s="54">
        <v>1816000</v>
      </c>
      <c r="E2553" s="5" t="s">
        <v>3592</v>
      </c>
      <c r="F2553" s="4" t="s">
        <v>3589</v>
      </c>
      <c r="G2553" s="54"/>
      <c r="H2553" s="54" t="s">
        <v>61</v>
      </c>
      <c r="I2553" s="59">
        <v>9</v>
      </c>
      <c r="J2553" s="6">
        <v>80439000000</v>
      </c>
      <c r="K2553" s="54" t="s">
        <v>34</v>
      </c>
      <c r="L2553" s="59">
        <v>21672.899999999998</v>
      </c>
      <c r="M2553" s="231"/>
      <c r="N2553" s="232"/>
      <c r="O2553" s="46" t="s">
        <v>3656</v>
      </c>
      <c r="P2553" s="234"/>
      <c r="Q2553" s="234"/>
    </row>
    <row r="2554" spans="1:17" ht="38.25" x14ac:dyDescent="0.2">
      <c r="A2554" s="54">
        <v>2540</v>
      </c>
      <c r="B2554" s="4" t="s">
        <v>1960</v>
      </c>
      <c r="C2554" s="61" t="s">
        <v>3583</v>
      </c>
      <c r="D2554" s="54">
        <v>1816000</v>
      </c>
      <c r="E2554" s="5" t="s">
        <v>3593</v>
      </c>
      <c r="F2554" s="4" t="s">
        <v>3594</v>
      </c>
      <c r="G2554" s="54"/>
      <c r="H2554" s="54" t="s">
        <v>3556</v>
      </c>
      <c r="I2554" s="59">
        <v>852</v>
      </c>
      <c r="J2554" s="6">
        <v>80439000000</v>
      </c>
      <c r="K2554" s="54" t="s">
        <v>34</v>
      </c>
      <c r="L2554" s="59">
        <v>3718928.88</v>
      </c>
      <c r="M2554" s="231">
        <f>L2554:L2565</f>
        <v>3718928.88</v>
      </c>
      <c r="N2554" s="232" t="s">
        <v>3655</v>
      </c>
      <c r="O2554" s="46" t="s">
        <v>3656</v>
      </c>
      <c r="P2554" s="234" t="s">
        <v>80</v>
      </c>
      <c r="Q2554" s="234" t="s">
        <v>81</v>
      </c>
    </row>
    <row r="2555" spans="1:17" ht="38.25" x14ac:dyDescent="0.2">
      <c r="A2555" s="54">
        <v>2541</v>
      </c>
      <c r="B2555" s="4" t="s">
        <v>1960</v>
      </c>
      <c r="C2555" s="61" t="s">
        <v>3583</v>
      </c>
      <c r="D2555" s="54">
        <v>1816000</v>
      </c>
      <c r="E2555" s="5" t="s">
        <v>3595</v>
      </c>
      <c r="F2555" s="4" t="s">
        <v>3594</v>
      </c>
      <c r="G2555" s="54"/>
      <c r="H2555" s="54" t="s">
        <v>3556</v>
      </c>
      <c r="I2555" s="59">
        <v>142</v>
      </c>
      <c r="J2555" s="6">
        <v>80439000000</v>
      </c>
      <c r="K2555" s="54" t="s">
        <v>34</v>
      </c>
      <c r="L2555" s="59">
        <v>673716.15999999992</v>
      </c>
      <c r="M2555" s="231"/>
      <c r="N2555" s="232"/>
      <c r="O2555" s="46" t="s">
        <v>3656</v>
      </c>
      <c r="P2555" s="234"/>
      <c r="Q2555" s="234"/>
    </row>
    <row r="2556" spans="1:17" ht="38.25" x14ac:dyDescent="0.2">
      <c r="A2556" s="54">
        <v>2542</v>
      </c>
      <c r="B2556" s="4" t="s">
        <v>1960</v>
      </c>
      <c r="C2556" s="61" t="s">
        <v>3583</v>
      </c>
      <c r="D2556" s="54">
        <v>1816000</v>
      </c>
      <c r="E2556" s="5" t="s">
        <v>3596</v>
      </c>
      <c r="F2556" s="4" t="s">
        <v>3594</v>
      </c>
      <c r="G2556" s="54"/>
      <c r="H2556" s="54" t="s">
        <v>3556</v>
      </c>
      <c r="I2556" s="59">
        <v>9</v>
      </c>
      <c r="J2556" s="6">
        <v>80439000000</v>
      </c>
      <c r="K2556" s="54" t="s">
        <v>34</v>
      </c>
      <c r="L2556" s="59">
        <v>19651.68</v>
      </c>
      <c r="M2556" s="231"/>
      <c r="N2556" s="232"/>
      <c r="O2556" s="46" t="s">
        <v>3656</v>
      </c>
      <c r="P2556" s="234"/>
      <c r="Q2556" s="234"/>
    </row>
    <row r="2557" spans="1:17" ht="38.25" x14ac:dyDescent="0.2">
      <c r="A2557" s="54">
        <v>2543</v>
      </c>
      <c r="B2557" s="4" t="s">
        <v>1960</v>
      </c>
      <c r="C2557" s="61" t="s">
        <v>3583</v>
      </c>
      <c r="D2557" s="54">
        <v>1816000</v>
      </c>
      <c r="E2557" s="5" t="s">
        <v>3597</v>
      </c>
      <c r="F2557" s="4" t="s">
        <v>3594</v>
      </c>
      <c r="G2557" s="54"/>
      <c r="H2557" s="54" t="s">
        <v>3556</v>
      </c>
      <c r="I2557" s="59">
        <v>13</v>
      </c>
      <c r="J2557" s="6">
        <v>80439000000</v>
      </c>
      <c r="K2557" s="54" t="s">
        <v>34</v>
      </c>
      <c r="L2557" s="59">
        <v>21219.51</v>
      </c>
      <c r="M2557" s="231"/>
      <c r="N2557" s="232"/>
      <c r="O2557" s="46" t="s">
        <v>3656</v>
      </c>
      <c r="P2557" s="234"/>
      <c r="Q2557" s="234"/>
    </row>
    <row r="2558" spans="1:17" ht="38.25" x14ac:dyDescent="0.2">
      <c r="A2558" s="54">
        <v>2544</v>
      </c>
      <c r="B2558" s="4" t="s">
        <v>1960</v>
      </c>
      <c r="C2558" s="61" t="s">
        <v>3583</v>
      </c>
      <c r="D2558" s="54">
        <v>1816000</v>
      </c>
      <c r="E2558" s="5" t="s">
        <v>3598</v>
      </c>
      <c r="F2558" s="4" t="s">
        <v>3594</v>
      </c>
      <c r="G2558" s="54"/>
      <c r="H2558" s="54" t="s">
        <v>3556</v>
      </c>
      <c r="I2558" s="59">
        <v>3</v>
      </c>
      <c r="J2558" s="6">
        <v>80439000000</v>
      </c>
      <c r="K2558" s="54" t="s">
        <v>34</v>
      </c>
      <c r="L2558" s="59">
        <v>5721.03</v>
      </c>
      <c r="M2558" s="231"/>
      <c r="N2558" s="232"/>
      <c r="O2558" s="46" t="s">
        <v>3656</v>
      </c>
      <c r="P2558" s="234"/>
      <c r="Q2558" s="234"/>
    </row>
    <row r="2559" spans="1:17" ht="38.25" x14ac:dyDescent="0.2">
      <c r="A2559" s="54">
        <v>2545</v>
      </c>
      <c r="B2559" s="4" t="s">
        <v>1960</v>
      </c>
      <c r="C2559" s="61" t="s">
        <v>3583</v>
      </c>
      <c r="D2559" s="54">
        <v>1816000</v>
      </c>
      <c r="E2559" s="5" t="s">
        <v>3599</v>
      </c>
      <c r="F2559" s="4" t="s">
        <v>3600</v>
      </c>
      <c r="G2559" s="54"/>
      <c r="H2559" s="54" t="s">
        <v>3556</v>
      </c>
      <c r="I2559" s="59">
        <v>22</v>
      </c>
      <c r="J2559" s="6">
        <v>80439000000</v>
      </c>
      <c r="K2559" s="54" t="s">
        <v>34</v>
      </c>
      <c r="L2559" s="59">
        <v>32512.48</v>
      </c>
      <c r="M2559" s="231"/>
      <c r="N2559" s="232"/>
      <c r="O2559" s="46" t="s">
        <v>3656</v>
      </c>
      <c r="P2559" s="234"/>
      <c r="Q2559" s="234"/>
    </row>
    <row r="2560" spans="1:17" ht="38.25" x14ac:dyDescent="0.2">
      <c r="A2560" s="54">
        <v>2546</v>
      </c>
      <c r="B2560" s="4" t="s">
        <v>1960</v>
      </c>
      <c r="C2560" s="61" t="s">
        <v>3583</v>
      </c>
      <c r="D2560" s="54">
        <v>1816000</v>
      </c>
      <c r="E2560" s="5" t="s">
        <v>3601</v>
      </c>
      <c r="F2560" s="4" t="s">
        <v>3600</v>
      </c>
      <c r="G2560" s="54"/>
      <c r="H2560" s="54" t="s">
        <v>3556</v>
      </c>
      <c r="I2560" s="59">
        <v>49</v>
      </c>
      <c r="J2560" s="6">
        <v>80439000000</v>
      </c>
      <c r="K2560" s="54" t="s">
        <v>34</v>
      </c>
      <c r="L2560" s="59">
        <v>164795.33000000002</v>
      </c>
      <c r="M2560" s="231"/>
      <c r="N2560" s="232"/>
      <c r="O2560" s="46" t="s">
        <v>3656</v>
      </c>
      <c r="P2560" s="234"/>
      <c r="Q2560" s="234"/>
    </row>
    <row r="2561" spans="1:17" ht="38.25" x14ac:dyDescent="0.2">
      <c r="A2561" s="54">
        <v>2547</v>
      </c>
      <c r="B2561" s="4" t="s">
        <v>1960</v>
      </c>
      <c r="C2561" s="61" t="s">
        <v>3583</v>
      </c>
      <c r="D2561" s="54">
        <v>1816000</v>
      </c>
      <c r="E2561" s="5" t="s">
        <v>3602</v>
      </c>
      <c r="F2561" s="4" t="s">
        <v>3603</v>
      </c>
      <c r="G2561" s="54"/>
      <c r="H2561" s="54" t="s">
        <v>3556</v>
      </c>
      <c r="I2561" s="59">
        <v>9</v>
      </c>
      <c r="J2561" s="6">
        <v>80439000000</v>
      </c>
      <c r="K2561" s="54" t="s">
        <v>34</v>
      </c>
      <c r="L2561" s="59">
        <v>34290.270000000004</v>
      </c>
      <c r="M2561" s="231"/>
      <c r="N2561" s="232"/>
      <c r="O2561" s="46" t="s">
        <v>3656</v>
      </c>
      <c r="P2561" s="234"/>
      <c r="Q2561" s="234"/>
    </row>
    <row r="2562" spans="1:17" ht="38.25" x14ac:dyDescent="0.2">
      <c r="A2562" s="54">
        <v>2548</v>
      </c>
      <c r="B2562" s="4" t="s">
        <v>1960</v>
      </c>
      <c r="C2562" s="61" t="s">
        <v>3583</v>
      </c>
      <c r="D2562" s="54">
        <v>1816000</v>
      </c>
      <c r="E2562" s="5" t="s">
        <v>3604</v>
      </c>
      <c r="F2562" s="4" t="s">
        <v>3605</v>
      </c>
      <c r="G2562" s="54"/>
      <c r="H2562" s="54" t="s">
        <v>3556</v>
      </c>
      <c r="I2562" s="59">
        <v>84</v>
      </c>
      <c r="J2562" s="6">
        <v>80439000000</v>
      </c>
      <c r="K2562" s="54" t="s">
        <v>34</v>
      </c>
      <c r="L2562" s="59">
        <v>126556.92000000001</v>
      </c>
      <c r="M2562" s="231"/>
      <c r="N2562" s="232"/>
      <c r="O2562" s="46" t="s">
        <v>3656</v>
      </c>
      <c r="P2562" s="234"/>
      <c r="Q2562" s="234"/>
    </row>
    <row r="2563" spans="1:17" ht="38.25" x14ac:dyDescent="0.2">
      <c r="A2563" s="54">
        <v>2549</v>
      </c>
      <c r="B2563" s="4" t="s">
        <v>1960</v>
      </c>
      <c r="C2563" s="61" t="s">
        <v>3583</v>
      </c>
      <c r="D2563" s="54">
        <v>1816000</v>
      </c>
      <c r="E2563" s="5" t="s">
        <v>3606</v>
      </c>
      <c r="F2563" s="4" t="s">
        <v>3607</v>
      </c>
      <c r="G2563" s="54"/>
      <c r="H2563" s="54" t="s">
        <v>3556</v>
      </c>
      <c r="I2563" s="59">
        <v>1</v>
      </c>
      <c r="J2563" s="6">
        <v>80439000000</v>
      </c>
      <c r="K2563" s="54" t="s">
        <v>34</v>
      </c>
      <c r="L2563" s="59">
        <v>3627.85</v>
      </c>
      <c r="M2563" s="231"/>
      <c r="N2563" s="232"/>
      <c r="O2563" s="46" t="s">
        <v>3656</v>
      </c>
      <c r="P2563" s="234"/>
      <c r="Q2563" s="234"/>
    </row>
    <row r="2564" spans="1:17" ht="38.25" x14ac:dyDescent="0.2">
      <c r="A2564" s="54">
        <v>2550</v>
      </c>
      <c r="B2564" s="4" t="s">
        <v>1960</v>
      </c>
      <c r="C2564" s="61" t="s">
        <v>3583</v>
      </c>
      <c r="D2564" s="54">
        <v>1816000</v>
      </c>
      <c r="E2564" s="5" t="s">
        <v>3608</v>
      </c>
      <c r="F2564" s="4" t="s">
        <v>3609</v>
      </c>
      <c r="G2564" s="54"/>
      <c r="H2564" s="54" t="s">
        <v>3556</v>
      </c>
      <c r="I2564" s="59">
        <v>9</v>
      </c>
      <c r="J2564" s="6">
        <v>80439000000</v>
      </c>
      <c r="K2564" s="54" t="s">
        <v>34</v>
      </c>
      <c r="L2564" s="59">
        <v>14841.27</v>
      </c>
      <c r="M2564" s="231"/>
      <c r="N2564" s="232"/>
      <c r="O2564" s="46" t="s">
        <v>3656</v>
      </c>
      <c r="P2564" s="234"/>
      <c r="Q2564" s="234"/>
    </row>
    <row r="2565" spans="1:17" ht="38.25" x14ac:dyDescent="0.2">
      <c r="A2565" s="54">
        <v>2551</v>
      </c>
      <c r="B2565" s="4" t="s">
        <v>1960</v>
      </c>
      <c r="C2565" s="61" t="s">
        <v>3583</v>
      </c>
      <c r="D2565" s="54">
        <v>1816000</v>
      </c>
      <c r="E2565" s="5" t="s">
        <v>3610</v>
      </c>
      <c r="F2565" s="4" t="s">
        <v>3611</v>
      </c>
      <c r="G2565" s="54"/>
      <c r="H2565" s="54" t="s">
        <v>3556</v>
      </c>
      <c r="I2565" s="59">
        <v>7</v>
      </c>
      <c r="J2565" s="6">
        <v>80439000000</v>
      </c>
      <c r="K2565" s="54" t="s">
        <v>34</v>
      </c>
      <c r="L2565" s="59">
        <v>7117.68</v>
      </c>
      <c r="M2565" s="231"/>
      <c r="N2565" s="232"/>
      <c r="O2565" s="46" t="s">
        <v>3656</v>
      </c>
      <c r="P2565" s="234"/>
      <c r="Q2565" s="234"/>
    </row>
    <row r="2566" spans="1:17" ht="38.25" x14ac:dyDescent="0.2">
      <c r="A2566" s="54">
        <v>2552</v>
      </c>
      <c r="B2566" s="4" t="s">
        <v>1960</v>
      </c>
      <c r="C2566" s="61" t="s">
        <v>3612</v>
      </c>
      <c r="D2566" s="54">
        <v>2519316</v>
      </c>
      <c r="E2566" s="5" t="s">
        <v>3613</v>
      </c>
      <c r="F2566" s="4" t="s">
        <v>3614</v>
      </c>
      <c r="G2566" s="54"/>
      <c r="H2566" s="54" t="s">
        <v>3564</v>
      </c>
      <c r="I2566" s="59">
        <v>1171</v>
      </c>
      <c r="J2566" s="6">
        <v>80439000000</v>
      </c>
      <c r="K2566" s="54" t="s">
        <v>34</v>
      </c>
      <c r="L2566" s="59">
        <v>432052.16</v>
      </c>
      <c r="M2566" s="231">
        <f>SUM(L2566:L2576)</f>
        <v>984716.25999999978</v>
      </c>
      <c r="N2566" s="232" t="s">
        <v>3655</v>
      </c>
      <c r="O2566" s="46" t="s">
        <v>3656</v>
      </c>
      <c r="P2566" s="234" t="s">
        <v>80</v>
      </c>
      <c r="Q2566" s="234" t="s">
        <v>3642</v>
      </c>
    </row>
    <row r="2567" spans="1:17" ht="38.25" x14ac:dyDescent="0.2">
      <c r="A2567" s="54">
        <v>2553</v>
      </c>
      <c r="B2567" s="4" t="s">
        <v>1960</v>
      </c>
      <c r="C2567" s="61" t="s">
        <v>3612</v>
      </c>
      <c r="D2567" s="54">
        <v>2519316</v>
      </c>
      <c r="E2567" s="5" t="s">
        <v>3615</v>
      </c>
      <c r="F2567" s="4" t="s">
        <v>3614</v>
      </c>
      <c r="G2567" s="54"/>
      <c r="H2567" s="54" t="s">
        <v>3564</v>
      </c>
      <c r="I2567" s="59">
        <v>2304</v>
      </c>
      <c r="J2567" s="6">
        <v>80439000000</v>
      </c>
      <c r="K2567" s="54" t="s">
        <v>34</v>
      </c>
      <c r="L2567" s="59">
        <v>161256.95999999999</v>
      </c>
      <c r="M2567" s="231"/>
      <c r="N2567" s="232"/>
      <c r="O2567" s="46" t="s">
        <v>3656</v>
      </c>
      <c r="P2567" s="234"/>
      <c r="Q2567" s="234"/>
    </row>
    <row r="2568" spans="1:17" ht="38.25" x14ac:dyDescent="0.2">
      <c r="A2568" s="54">
        <v>2554</v>
      </c>
      <c r="B2568" s="4" t="s">
        <v>1960</v>
      </c>
      <c r="C2568" s="61" t="s">
        <v>3612</v>
      </c>
      <c r="D2568" s="54">
        <v>2519316</v>
      </c>
      <c r="E2568" s="5" t="s">
        <v>3616</v>
      </c>
      <c r="F2568" s="4" t="s">
        <v>3614</v>
      </c>
      <c r="G2568" s="54"/>
      <c r="H2568" s="54" t="s">
        <v>3564</v>
      </c>
      <c r="I2568" s="59">
        <v>3568</v>
      </c>
      <c r="J2568" s="6">
        <v>80439000000</v>
      </c>
      <c r="K2568" s="54" t="s">
        <v>34</v>
      </c>
      <c r="L2568" s="59">
        <v>110001.43999999999</v>
      </c>
      <c r="M2568" s="231"/>
      <c r="N2568" s="232"/>
      <c r="O2568" s="46" t="s">
        <v>3656</v>
      </c>
      <c r="P2568" s="234"/>
      <c r="Q2568" s="234"/>
    </row>
    <row r="2569" spans="1:17" ht="38.25" x14ac:dyDescent="0.2">
      <c r="A2569" s="54">
        <v>2555</v>
      </c>
      <c r="B2569" s="4" t="s">
        <v>1960</v>
      </c>
      <c r="C2569" s="61" t="s">
        <v>1961</v>
      </c>
      <c r="D2569" s="54">
        <v>2519316</v>
      </c>
      <c r="E2569" s="5" t="s">
        <v>3617</v>
      </c>
      <c r="F2569" s="4" t="s">
        <v>3614</v>
      </c>
      <c r="G2569" s="54"/>
      <c r="H2569" s="54" t="s">
        <v>3564</v>
      </c>
      <c r="I2569" s="59">
        <v>165</v>
      </c>
      <c r="J2569" s="6">
        <v>80439000000</v>
      </c>
      <c r="K2569" s="54" t="s">
        <v>34</v>
      </c>
      <c r="L2569" s="59">
        <v>54265.2</v>
      </c>
      <c r="M2569" s="231"/>
      <c r="N2569" s="232"/>
      <c r="O2569" s="46" t="s">
        <v>3656</v>
      </c>
      <c r="P2569" s="234"/>
      <c r="Q2569" s="234"/>
    </row>
    <row r="2570" spans="1:17" ht="38.25" x14ac:dyDescent="0.2">
      <c r="A2570" s="54">
        <v>2556</v>
      </c>
      <c r="B2570" s="4" t="s">
        <v>1960</v>
      </c>
      <c r="C2570" s="61" t="s">
        <v>3612</v>
      </c>
      <c r="D2570" s="54">
        <v>2519316</v>
      </c>
      <c r="E2570" s="5" t="s">
        <v>3618</v>
      </c>
      <c r="F2570" s="4" t="s">
        <v>3614</v>
      </c>
      <c r="G2570" s="54"/>
      <c r="H2570" s="54" t="s">
        <v>82</v>
      </c>
      <c r="I2570" s="59">
        <v>282</v>
      </c>
      <c r="J2570" s="6">
        <v>80439000000</v>
      </c>
      <c r="K2570" s="54" t="s">
        <v>34</v>
      </c>
      <c r="L2570" s="59">
        <v>40678.5</v>
      </c>
      <c r="M2570" s="231"/>
      <c r="N2570" s="232"/>
      <c r="O2570" s="46" t="s">
        <v>3656</v>
      </c>
      <c r="P2570" s="234"/>
      <c r="Q2570" s="234"/>
    </row>
    <row r="2571" spans="1:17" ht="38.25" x14ac:dyDescent="0.2">
      <c r="A2571" s="54">
        <v>2557</v>
      </c>
      <c r="B2571" s="4" t="s">
        <v>1960</v>
      </c>
      <c r="C2571" s="61" t="s">
        <v>3612</v>
      </c>
      <c r="D2571" s="54">
        <v>2519316</v>
      </c>
      <c r="E2571" s="5" t="s">
        <v>3619</v>
      </c>
      <c r="F2571" s="4" t="s">
        <v>3620</v>
      </c>
      <c r="G2571" s="54"/>
      <c r="H2571" s="54" t="s">
        <v>3564</v>
      </c>
      <c r="I2571" s="59">
        <v>12</v>
      </c>
      <c r="J2571" s="6">
        <v>80439000000</v>
      </c>
      <c r="K2571" s="54" t="s">
        <v>34</v>
      </c>
      <c r="L2571" s="59">
        <v>24756.48</v>
      </c>
      <c r="M2571" s="231"/>
      <c r="N2571" s="232"/>
      <c r="O2571" s="46" t="s">
        <v>3656</v>
      </c>
      <c r="P2571" s="234"/>
      <c r="Q2571" s="234"/>
    </row>
    <row r="2572" spans="1:17" ht="38.25" x14ac:dyDescent="0.2">
      <c r="A2572" s="54">
        <v>2558</v>
      </c>
      <c r="B2572" s="4" t="s">
        <v>1960</v>
      </c>
      <c r="C2572" s="61" t="s">
        <v>3612</v>
      </c>
      <c r="D2572" s="54">
        <v>2519316</v>
      </c>
      <c r="E2572" s="5" t="s">
        <v>3621</v>
      </c>
      <c r="F2572" s="4" t="s">
        <v>3622</v>
      </c>
      <c r="G2572" s="54"/>
      <c r="H2572" s="54" t="s">
        <v>3564</v>
      </c>
      <c r="I2572" s="59">
        <v>144</v>
      </c>
      <c r="J2572" s="6">
        <v>80439000000</v>
      </c>
      <c r="K2572" s="54" t="s">
        <v>34</v>
      </c>
      <c r="L2572" s="59">
        <v>40620.959999999999</v>
      </c>
      <c r="M2572" s="231"/>
      <c r="N2572" s="232"/>
      <c r="O2572" s="46" t="s">
        <v>3656</v>
      </c>
      <c r="P2572" s="234"/>
      <c r="Q2572" s="234"/>
    </row>
    <row r="2573" spans="1:17" ht="38.25" x14ac:dyDescent="0.2">
      <c r="A2573" s="54">
        <v>2559</v>
      </c>
      <c r="B2573" s="4" t="s">
        <v>1960</v>
      </c>
      <c r="C2573" s="61" t="s">
        <v>3612</v>
      </c>
      <c r="D2573" s="54">
        <v>2519316</v>
      </c>
      <c r="E2573" s="5" t="s">
        <v>3623</v>
      </c>
      <c r="F2573" s="4" t="s">
        <v>3614</v>
      </c>
      <c r="G2573" s="54"/>
      <c r="H2573" s="54" t="s">
        <v>3564</v>
      </c>
      <c r="I2573" s="59">
        <v>224</v>
      </c>
      <c r="J2573" s="6">
        <v>80439000000</v>
      </c>
      <c r="K2573" s="54" t="s">
        <v>34</v>
      </c>
      <c r="L2573" s="59">
        <v>23921.86</v>
      </c>
      <c r="M2573" s="231"/>
      <c r="N2573" s="232"/>
      <c r="O2573" s="46" t="s">
        <v>3656</v>
      </c>
      <c r="P2573" s="234"/>
      <c r="Q2573" s="234"/>
    </row>
    <row r="2574" spans="1:17" ht="38.25" x14ac:dyDescent="0.2">
      <c r="A2574" s="54">
        <v>2560</v>
      </c>
      <c r="B2574" s="4" t="s">
        <v>1960</v>
      </c>
      <c r="C2574" s="61" t="s">
        <v>3612</v>
      </c>
      <c r="D2574" s="54">
        <v>2519316</v>
      </c>
      <c r="E2574" s="5" t="s">
        <v>3624</v>
      </c>
      <c r="F2574" s="4" t="s">
        <v>3625</v>
      </c>
      <c r="G2574" s="54"/>
      <c r="H2574" s="54" t="s">
        <v>3564</v>
      </c>
      <c r="I2574" s="59">
        <v>92</v>
      </c>
      <c r="J2574" s="6">
        <v>80439000000</v>
      </c>
      <c r="K2574" s="54" t="s">
        <v>34</v>
      </c>
      <c r="L2574" s="59">
        <v>24569.040000000001</v>
      </c>
      <c r="M2574" s="231"/>
      <c r="N2574" s="232"/>
      <c r="O2574" s="46" t="s">
        <v>3656</v>
      </c>
      <c r="P2574" s="234"/>
      <c r="Q2574" s="234"/>
    </row>
    <row r="2575" spans="1:17" ht="38.25" x14ac:dyDescent="0.2">
      <c r="A2575" s="54">
        <v>2561</v>
      </c>
      <c r="B2575" s="4" t="s">
        <v>1960</v>
      </c>
      <c r="C2575" s="61" t="s">
        <v>3612</v>
      </c>
      <c r="D2575" s="54">
        <v>2519316</v>
      </c>
      <c r="E2575" s="5" t="s">
        <v>3626</v>
      </c>
      <c r="F2575" s="4" t="s">
        <v>3614</v>
      </c>
      <c r="G2575" s="54"/>
      <c r="H2575" s="54" t="s">
        <v>3564</v>
      </c>
      <c r="I2575" s="59">
        <v>317</v>
      </c>
      <c r="J2575" s="6">
        <v>80439000000</v>
      </c>
      <c r="K2575" s="54" t="s">
        <v>34</v>
      </c>
      <c r="L2575" s="59">
        <v>19980.32</v>
      </c>
      <c r="M2575" s="231"/>
      <c r="N2575" s="232"/>
      <c r="O2575" s="46" t="s">
        <v>3656</v>
      </c>
      <c r="P2575" s="234"/>
      <c r="Q2575" s="234"/>
    </row>
    <row r="2576" spans="1:17" ht="38.25" x14ac:dyDescent="0.2">
      <c r="A2576" s="54">
        <v>2562</v>
      </c>
      <c r="B2576" s="4" t="s">
        <v>1960</v>
      </c>
      <c r="C2576" s="61" t="s">
        <v>3612</v>
      </c>
      <c r="D2576" s="54">
        <v>2519316</v>
      </c>
      <c r="E2576" s="5" t="s">
        <v>3627</v>
      </c>
      <c r="F2576" s="4" t="s">
        <v>3628</v>
      </c>
      <c r="G2576" s="54"/>
      <c r="H2576" s="54" t="s">
        <v>3564</v>
      </c>
      <c r="I2576" s="59">
        <v>3784</v>
      </c>
      <c r="J2576" s="6">
        <v>80439000000</v>
      </c>
      <c r="K2576" s="54" t="s">
        <v>34</v>
      </c>
      <c r="L2576" s="59">
        <v>52613.34</v>
      </c>
      <c r="M2576" s="231"/>
      <c r="N2576" s="232"/>
      <c r="O2576" s="46" t="s">
        <v>3656</v>
      </c>
      <c r="P2576" s="234"/>
      <c r="Q2576" s="234"/>
    </row>
    <row r="2577" spans="1:17" ht="38.25" x14ac:dyDescent="0.2">
      <c r="A2577" s="54">
        <v>2563</v>
      </c>
      <c r="B2577" s="4" t="s">
        <v>1960</v>
      </c>
      <c r="C2577" s="61" t="s">
        <v>24</v>
      </c>
      <c r="D2577" s="54">
        <v>1721340</v>
      </c>
      <c r="E2577" s="5" t="s">
        <v>3629</v>
      </c>
      <c r="F2577" s="4" t="s">
        <v>3630</v>
      </c>
      <c r="G2577" s="54"/>
      <c r="H2577" s="54" t="s">
        <v>82</v>
      </c>
      <c r="I2577" s="59">
        <v>4426</v>
      </c>
      <c r="J2577" s="6">
        <v>80439000000</v>
      </c>
      <c r="K2577" s="54" t="s">
        <v>34</v>
      </c>
      <c r="L2577" s="59">
        <v>183015.1</v>
      </c>
      <c r="M2577" s="59">
        <f>L2577</f>
        <v>183015.1</v>
      </c>
      <c r="N2577" s="46" t="s">
        <v>3655</v>
      </c>
      <c r="O2577" s="46" t="s">
        <v>3656</v>
      </c>
      <c r="P2577" s="54" t="s">
        <v>80</v>
      </c>
      <c r="Q2577" s="54" t="s">
        <v>3642</v>
      </c>
    </row>
    <row r="2578" spans="1:17" ht="38.25" x14ac:dyDescent="0.2">
      <c r="A2578" s="54">
        <v>2564</v>
      </c>
      <c r="B2578" s="4" t="s">
        <v>1960</v>
      </c>
      <c r="C2578" s="61" t="s">
        <v>3800</v>
      </c>
      <c r="D2578" s="54">
        <v>1816160</v>
      </c>
      <c r="E2578" s="5" t="s">
        <v>3631</v>
      </c>
      <c r="F2578" s="4"/>
      <c r="G2578" s="54"/>
      <c r="H2578" s="54" t="s">
        <v>82</v>
      </c>
      <c r="I2578" s="59">
        <v>46</v>
      </c>
      <c r="J2578" s="6">
        <v>80439000000</v>
      </c>
      <c r="K2578" s="54" t="s">
        <v>34</v>
      </c>
      <c r="L2578" s="59">
        <v>976002.93</v>
      </c>
      <c r="M2578" s="59">
        <f>L2578</f>
        <v>976002.93</v>
      </c>
      <c r="N2578" s="46">
        <v>42064</v>
      </c>
      <c r="O2578" s="46">
        <v>42095</v>
      </c>
      <c r="P2578" s="54" t="s">
        <v>80</v>
      </c>
      <c r="Q2578" s="54" t="s">
        <v>3642</v>
      </c>
    </row>
    <row r="2579" spans="1:17" ht="38.25" x14ac:dyDescent="0.2">
      <c r="A2579" s="54">
        <v>2565</v>
      </c>
      <c r="B2579" s="4" t="s">
        <v>1962</v>
      </c>
      <c r="C2579" s="61" t="s">
        <v>27</v>
      </c>
      <c r="D2579" s="54" t="s">
        <v>1963</v>
      </c>
      <c r="E2579" s="5" t="s">
        <v>1964</v>
      </c>
      <c r="F2579" s="4" t="s">
        <v>1965</v>
      </c>
      <c r="G2579" s="54" t="s">
        <v>3774</v>
      </c>
      <c r="H2579" s="54" t="s">
        <v>87</v>
      </c>
      <c r="I2579" s="59">
        <v>1</v>
      </c>
      <c r="J2579" s="6">
        <v>80439000000</v>
      </c>
      <c r="K2579" s="54" t="s">
        <v>34</v>
      </c>
      <c r="L2579" s="59">
        <v>53959.58</v>
      </c>
      <c r="M2579" s="231"/>
      <c r="N2579" s="232"/>
      <c r="O2579" s="46"/>
      <c r="P2579" s="234"/>
      <c r="Q2579" s="234"/>
    </row>
    <row r="2580" spans="1:17" ht="38.25" x14ac:dyDescent="0.2">
      <c r="A2580" s="54">
        <v>2566</v>
      </c>
      <c r="B2580" s="4" t="s">
        <v>1962</v>
      </c>
      <c r="C2580" s="61" t="s">
        <v>27</v>
      </c>
      <c r="D2580" s="54" t="s">
        <v>1963</v>
      </c>
      <c r="E2580" s="5" t="s">
        <v>1964</v>
      </c>
      <c r="F2580" s="4" t="s">
        <v>1965</v>
      </c>
      <c r="G2580" s="54" t="s">
        <v>3774</v>
      </c>
      <c r="H2580" s="54" t="s">
        <v>87</v>
      </c>
      <c r="I2580" s="59">
        <v>1</v>
      </c>
      <c r="J2580" s="6">
        <v>80439000000</v>
      </c>
      <c r="K2580" s="54" t="s">
        <v>34</v>
      </c>
      <c r="L2580" s="59">
        <v>53959.58</v>
      </c>
      <c r="M2580" s="231"/>
      <c r="N2580" s="232"/>
      <c r="O2580" s="46"/>
      <c r="P2580" s="234"/>
      <c r="Q2580" s="234"/>
    </row>
    <row r="2581" spans="1:17" ht="38.25" x14ac:dyDescent="0.2">
      <c r="A2581" s="54">
        <v>2567</v>
      </c>
      <c r="B2581" s="4" t="s">
        <v>1962</v>
      </c>
      <c r="C2581" s="61" t="s">
        <v>27</v>
      </c>
      <c r="D2581" s="54" t="s">
        <v>1963</v>
      </c>
      <c r="E2581" s="5" t="s">
        <v>1964</v>
      </c>
      <c r="F2581" s="4" t="s">
        <v>1965</v>
      </c>
      <c r="G2581" s="54" t="s">
        <v>3774</v>
      </c>
      <c r="H2581" s="54" t="s">
        <v>87</v>
      </c>
      <c r="I2581" s="59">
        <v>1</v>
      </c>
      <c r="J2581" s="6">
        <v>80439000000</v>
      </c>
      <c r="K2581" s="54" t="s">
        <v>34</v>
      </c>
      <c r="L2581" s="59">
        <v>53959.58</v>
      </c>
      <c r="M2581" s="231"/>
      <c r="N2581" s="232"/>
      <c r="O2581" s="46"/>
      <c r="P2581" s="234"/>
      <c r="Q2581" s="234"/>
    </row>
    <row r="2582" spans="1:17" ht="38.25" x14ac:dyDescent="0.2">
      <c r="A2582" s="54">
        <v>2568</v>
      </c>
      <c r="B2582" s="4" t="s">
        <v>1962</v>
      </c>
      <c r="C2582" s="61" t="s">
        <v>27</v>
      </c>
      <c r="D2582" s="54" t="s">
        <v>1963</v>
      </c>
      <c r="E2582" s="5" t="s">
        <v>1964</v>
      </c>
      <c r="F2582" s="4" t="s">
        <v>1965</v>
      </c>
      <c r="G2582" s="54" t="s">
        <v>3774</v>
      </c>
      <c r="H2582" s="54" t="s">
        <v>87</v>
      </c>
      <c r="I2582" s="59">
        <v>1</v>
      </c>
      <c r="J2582" s="6">
        <v>80439000000</v>
      </c>
      <c r="K2582" s="54" t="s">
        <v>34</v>
      </c>
      <c r="L2582" s="59">
        <v>53959.58</v>
      </c>
      <c r="M2582" s="231"/>
      <c r="N2582" s="232"/>
      <c r="O2582" s="46"/>
      <c r="P2582" s="234"/>
      <c r="Q2582" s="234"/>
    </row>
    <row r="2583" spans="1:17" ht="38.25" x14ac:dyDescent="0.2">
      <c r="A2583" s="54">
        <v>2569</v>
      </c>
      <c r="B2583" s="4" t="s">
        <v>1962</v>
      </c>
      <c r="C2583" s="61" t="s">
        <v>27</v>
      </c>
      <c r="D2583" s="54" t="s">
        <v>1963</v>
      </c>
      <c r="E2583" s="5" t="s">
        <v>1964</v>
      </c>
      <c r="F2583" s="4" t="s">
        <v>1965</v>
      </c>
      <c r="G2583" s="54" t="s">
        <v>3774</v>
      </c>
      <c r="H2583" s="54" t="s">
        <v>87</v>
      </c>
      <c r="I2583" s="59">
        <v>1</v>
      </c>
      <c r="J2583" s="6">
        <v>80439000000</v>
      </c>
      <c r="K2583" s="54" t="s">
        <v>34</v>
      </c>
      <c r="L2583" s="59">
        <v>53959.58</v>
      </c>
      <c r="M2583" s="231"/>
      <c r="N2583" s="232"/>
      <c r="O2583" s="46"/>
      <c r="P2583" s="234"/>
      <c r="Q2583" s="234"/>
    </row>
    <row r="2584" spans="1:17" ht="38.25" x14ac:dyDescent="0.2">
      <c r="A2584" s="54">
        <v>2570</v>
      </c>
      <c r="B2584" s="4" t="s">
        <v>1962</v>
      </c>
      <c r="C2584" s="61" t="s">
        <v>27</v>
      </c>
      <c r="D2584" s="54" t="s">
        <v>1963</v>
      </c>
      <c r="E2584" s="5" t="s">
        <v>1966</v>
      </c>
      <c r="F2584" s="4" t="s">
        <v>1965</v>
      </c>
      <c r="G2584" s="54" t="s">
        <v>3774</v>
      </c>
      <c r="H2584" s="54" t="s">
        <v>87</v>
      </c>
      <c r="I2584" s="59">
        <v>1</v>
      </c>
      <c r="J2584" s="6">
        <v>80439000000</v>
      </c>
      <c r="K2584" s="54" t="s">
        <v>34</v>
      </c>
      <c r="L2584" s="59">
        <v>49758.53</v>
      </c>
      <c r="M2584" s="231"/>
      <c r="N2584" s="232"/>
      <c r="O2584" s="46"/>
      <c r="P2584" s="234"/>
      <c r="Q2584" s="234"/>
    </row>
    <row r="2585" spans="1:17" ht="38.25" x14ac:dyDescent="0.2">
      <c r="A2585" s="54">
        <v>2571</v>
      </c>
      <c r="B2585" s="4" t="s">
        <v>1962</v>
      </c>
      <c r="C2585" s="61" t="s">
        <v>27</v>
      </c>
      <c r="D2585" s="54" t="s">
        <v>1963</v>
      </c>
      <c r="E2585" s="5" t="s">
        <v>1966</v>
      </c>
      <c r="F2585" s="4" t="s">
        <v>1965</v>
      </c>
      <c r="G2585" s="54" t="s">
        <v>3774</v>
      </c>
      <c r="H2585" s="54" t="s">
        <v>87</v>
      </c>
      <c r="I2585" s="59">
        <v>1</v>
      </c>
      <c r="J2585" s="6">
        <v>80439000000</v>
      </c>
      <c r="K2585" s="54" t="s">
        <v>34</v>
      </c>
      <c r="L2585" s="59">
        <v>49758.53</v>
      </c>
      <c r="M2585" s="231"/>
      <c r="N2585" s="232"/>
      <c r="O2585" s="46"/>
      <c r="P2585" s="234"/>
      <c r="Q2585" s="234"/>
    </row>
    <row r="2586" spans="1:17" ht="38.25" x14ac:dyDescent="0.2">
      <c r="A2586" s="54">
        <v>2572</v>
      </c>
      <c r="B2586" s="4" t="s">
        <v>1962</v>
      </c>
      <c r="C2586" s="61" t="s">
        <v>27</v>
      </c>
      <c r="D2586" s="54" t="s">
        <v>1963</v>
      </c>
      <c r="E2586" s="5" t="s">
        <v>1966</v>
      </c>
      <c r="F2586" s="4" t="s">
        <v>1965</v>
      </c>
      <c r="G2586" s="54" t="s">
        <v>3774</v>
      </c>
      <c r="H2586" s="54" t="s">
        <v>87</v>
      </c>
      <c r="I2586" s="59">
        <v>1</v>
      </c>
      <c r="J2586" s="6">
        <v>80439000000</v>
      </c>
      <c r="K2586" s="54" t="s">
        <v>34</v>
      </c>
      <c r="L2586" s="59">
        <v>49758.53</v>
      </c>
      <c r="M2586" s="231"/>
      <c r="N2586" s="232"/>
      <c r="O2586" s="46"/>
      <c r="P2586" s="234"/>
      <c r="Q2586" s="234"/>
    </row>
    <row r="2587" spans="1:17" ht="38.25" x14ac:dyDescent="0.2">
      <c r="A2587" s="54">
        <v>2573</v>
      </c>
      <c r="B2587" s="4" t="s">
        <v>1962</v>
      </c>
      <c r="C2587" s="61" t="s">
        <v>27</v>
      </c>
      <c r="D2587" s="54" t="s">
        <v>1963</v>
      </c>
      <c r="E2587" s="5" t="s">
        <v>1967</v>
      </c>
      <c r="F2587" s="4" t="s">
        <v>1968</v>
      </c>
      <c r="G2587" s="54" t="s">
        <v>3774</v>
      </c>
      <c r="H2587" s="54" t="s">
        <v>87</v>
      </c>
      <c r="I2587" s="59">
        <v>1</v>
      </c>
      <c r="J2587" s="6">
        <v>80439000000</v>
      </c>
      <c r="K2587" s="54" t="s">
        <v>34</v>
      </c>
      <c r="L2587" s="59">
        <v>96429.11</v>
      </c>
      <c r="M2587" s="231"/>
      <c r="N2587" s="232"/>
      <c r="O2587" s="46"/>
      <c r="P2587" s="234"/>
      <c r="Q2587" s="234"/>
    </row>
    <row r="2588" spans="1:17" ht="38.25" x14ac:dyDescent="0.2">
      <c r="A2588" s="54">
        <v>2574</v>
      </c>
      <c r="B2588" s="4" t="s">
        <v>1962</v>
      </c>
      <c r="C2588" s="61" t="s">
        <v>27</v>
      </c>
      <c r="D2588" s="54" t="s">
        <v>1963</v>
      </c>
      <c r="E2588" s="5" t="s">
        <v>1967</v>
      </c>
      <c r="F2588" s="4" t="s">
        <v>1968</v>
      </c>
      <c r="G2588" s="54" t="s">
        <v>3774</v>
      </c>
      <c r="H2588" s="54" t="s">
        <v>87</v>
      </c>
      <c r="I2588" s="59">
        <v>1</v>
      </c>
      <c r="J2588" s="6">
        <v>80439000000</v>
      </c>
      <c r="K2588" s="54" t="s">
        <v>34</v>
      </c>
      <c r="L2588" s="59">
        <v>96429.11</v>
      </c>
      <c r="M2588" s="231"/>
      <c r="N2588" s="232"/>
      <c r="O2588" s="46"/>
      <c r="P2588" s="234"/>
      <c r="Q2588" s="234"/>
    </row>
    <row r="2589" spans="1:17" ht="38.25" x14ac:dyDescent="0.2">
      <c r="A2589" s="54">
        <v>2575</v>
      </c>
      <c r="B2589" s="4" t="s">
        <v>1962</v>
      </c>
      <c r="C2589" s="61" t="s">
        <v>27</v>
      </c>
      <c r="D2589" s="54" t="s">
        <v>1963</v>
      </c>
      <c r="E2589" s="5" t="s">
        <v>1967</v>
      </c>
      <c r="F2589" s="4" t="s">
        <v>1968</v>
      </c>
      <c r="G2589" s="54" t="s">
        <v>3774</v>
      </c>
      <c r="H2589" s="54" t="s">
        <v>87</v>
      </c>
      <c r="I2589" s="59">
        <v>1</v>
      </c>
      <c r="J2589" s="6">
        <v>80439000000</v>
      </c>
      <c r="K2589" s="54" t="s">
        <v>34</v>
      </c>
      <c r="L2589" s="59">
        <v>96429.11</v>
      </c>
      <c r="M2589" s="231"/>
      <c r="N2589" s="232"/>
      <c r="O2589" s="46"/>
      <c r="P2589" s="234"/>
      <c r="Q2589" s="234"/>
    </row>
    <row r="2590" spans="1:17" ht="38.25" x14ac:dyDescent="0.2">
      <c r="A2590" s="54">
        <v>2576</v>
      </c>
      <c r="B2590" s="4" t="s">
        <v>1962</v>
      </c>
      <c r="C2590" s="61" t="s">
        <v>27</v>
      </c>
      <c r="D2590" s="54" t="s">
        <v>1963</v>
      </c>
      <c r="E2590" s="5" t="s">
        <v>1967</v>
      </c>
      <c r="F2590" s="4" t="s">
        <v>1968</v>
      </c>
      <c r="G2590" s="54" t="s">
        <v>3774</v>
      </c>
      <c r="H2590" s="54" t="s">
        <v>87</v>
      </c>
      <c r="I2590" s="59">
        <v>1</v>
      </c>
      <c r="J2590" s="6">
        <v>80439000000</v>
      </c>
      <c r="K2590" s="54" t="s">
        <v>34</v>
      </c>
      <c r="L2590" s="59">
        <v>96429.11</v>
      </c>
      <c r="M2590" s="231"/>
      <c r="N2590" s="232"/>
      <c r="O2590" s="46"/>
      <c r="P2590" s="234"/>
      <c r="Q2590" s="234"/>
    </row>
    <row r="2591" spans="1:17" ht="38.25" x14ac:dyDescent="0.2">
      <c r="A2591" s="54">
        <v>2577</v>
      </c>
      <c r="B2591" s="4" t="s">
        <v>1962</v>
      </c>
      <c r="C2591" s="61" t="s">
        <v>27</v>
      </c>
      <c r="D2591" s="54" t="s">
        <v>1963</v>
      </c>
      <c r="E2591" s="5" t="s">
        <v>1967</v>
      </c>
      <c r="F2591" s="4" t="s">
        <v>1968</v>
      </c>
      <c r="G2591" s="54" t="s">
        <v>3774</v>
      </c>
      <c r="H2591" s="54" t="s">
        <v>87</v>
      </c>
      <c r="I2591" s="59">
        <v>1</v>
      </c>
      <c r="J2591" s="6">
        <v>80439000000</v>
      </c>
      <c r="K2591" s="54" t="s">
        <v>34</v>
      </c>
      <c r="L2591" s="59">
        <v>96429.11</v>
      </c>
      <c r="M2591" s="231"/>
      <c r="N2591" s="232"/>
      <c r="O2591" s="46"/>
      <c r="P2591" s="234"/>
      <c r="Q2591" s="234"/>
    </row>
    <row r="2592" spans="1:17" ht="38.25" x14ac:dyDescent="0.2">
      <c r="A2592" s="54">
        <v>2578</v>
      </c>
      <c r="B2592" s="4" t="s">
        <v>1962</v>
      </c>
      <c r="C2592" s="61" t="s">
        <v>27</v>
      </c>
      <c r="D2592" s="54" t="s">
        <v>1963</v>
      </c>
      <c r="E2592" s="5" t="s">
        <v>1967</v>
      </c>
      <c r="F2592" s="4" t="s">
        <v>1968</v>
      </c>
      <c r="G2592" s="54" t="s">
        <v>3774</v>
      </c>
      <c r="H2592" s="54" t="s">
        <v>87</v>
      </c>
      <c r="I2592" s="59">
        <v>1</v>
      </c>
      <c r="J2592" s="6">
        <v>80439000000</v>
      </c>
      <c r="K2592" s="54" t="s">
        <v>34</v>
      </c>
      <c r="L2592" s="59">
        <v>96429.11</v>
      </c>
      <c r="M2592" s="231"/>
      <c r="N2592" s="232"/>
      <c r="O2592" s="46"/>
      <c r="P2592" s="234"/>
      <c r="Q2592" s="234"/>
    </row>
    <row r="2593" spans="1:17" ht="38.25" x14ac:dyDescent="0.2">
      <c r="A2593" s="54">
        <v>2579</v>
      </c>
      <c r="B2593" s="4" t="s">
        <v>1962</v>
      </c>
      <c r="C2593" s="61" t="s">
        <v>27</v>
      </c>
      <c r="D2593" s="54" t="s">
        <v>1963</v>
      </c>
      <c r="E2593" s="5" t="s">
        <v>1969</v>
      </c>
      <c r="F2593" s="4" t="s">
        <v>1970</v>
      </c>
      <c r="G2593" s="54" t="s">
        <v>3774</v>
      </c>
      <c r="H2593" s="54" t="s">
        <v>87</v>
      </c>
      <c r="I2593" s="59">
        <v>1</v>
      </c>
      <c r="J2593" s="6">
        <v>80439000000</v>
      </c>
      <c r="K2593" s="54" t="s">
        <v>34</v>
      </c>
      <c r="L2593" s="59">
        <v>64911.65</v>
      </c>
      <c r="M2593" s="231"/>
      <c r="N2593" s="232"/>
      <c r="O2593" s="46"/>
      <c r="P2593" s="234"/>
      <c r="Q2593" s="234"/>
    </row>
    <row r="2594" spans="1:17" ht="38.25" x14ac:dyDescent="0.2">
      <c r="A2594" s="54">
        <v>2580</v>
      </c>
      <c r="B2594" s="4" t="s">
        <v>1962</v>
      </c>
      <c r="C2594" s="61" t="s">
        <v>27</v>
      </c>
      <c r="D2594" s="54" t="s">
        <v>1963</v>
      </c>
      <c r="E2594" s="5" t="s">
        <v>1971</v>
      </c>
      <c r="F2594" s="4" t="s">
        <v>1965</v>
      </c>
      <c r="G2594" s="54" t="s">
        <v>3774</v>
      </c>
      <c r="H2594" s="54" t="s">
        <v>61</v>
      </c>
      <c r="I2594" s="59">
        <v>2</v>
      </c>
      <c r="J2594" s="6">
        <v>80439000000</v>
      </c>
      <c r="K2594" s="54" t="s">
        <v>34</v>
      </c>
      <c r="L2594" s="59">
        <v>24880.880000000001</v>
      </c>
      <c r="M2594" s="231"/>
      <c r="N2594" s="232"/>
      <c r="O2594" s="46"/>
      <c r="P2594" s="234"/>
      <c r="Q2594" s="234"/>
    </row>
    <row r="2595" spans="1:17" ht="38.25" x14ac:dyDescent="0.2">
      <c r="A2595" s="54">
        <v>2581</v>
      </c>
      <c r="B2595" s="4" t="s">
        <v>1962</v>
      </c>
      <c r="C2595" s="61" t="s">
        <v>27</v>
      </c>
      <c r="D2595" s="54" t="s">
        <v>1963</v>
      </c>
      <c r="E2595" s="5" t="s">
        <v>1964</v>
      </c>
      <c r="F2595" s="4" t="s">
        <v>1965</v>
      </c>
      <c r="G2595" s="54" t="s">
        <v>3774</v>
      </c>
      <c r="H2595" s="54" t="s">
        <v>87</v>
      </c>
      <c r="I2595" s="59">
        <v>0.2</v>
      </c>
      <c r="J2595" s="6">
        <v>80439000000</v>
      </c>
      <c r="K2595" s="54" t="s">
        <v>34</v>
      </c>
      <c r="L2595" s="59">
        <v>10791.92</v>
      </c>
      <c r="M2595" s="231"/>
      <c r="N2595" s="232"/>
      <c r="O2595" s="46"/>
      <c r="P2595" s="234"/>
      <c r="Q2595" s="234"/>
    </row>
    <row r="2596" spans="1:17" ht="38.25" x14ac:dyDescent="0.2">
      <c r="A2596" s="54">
        <v>2582</v>
      </c>
      <c r="B2596" s="4" t="s">
        <v>1962</v>
      </c>
      <c r="C2596" s="61" t="s">
        <v>27</v>
      </c>
      <c r="D2596" s="54" t="s">
        <v>1972</v>
      </c>
      <c r="E2596" s="5" t="s">
        <v>1973</v>
      </c>
      <c r="F2596" s="4" t="s">
        <v>1765</v>
      </c>
      <c r="G2596" s="54" t="s">
        <v>3774</v>
      </c>
      <c r="H2596" s="54" t="s">
        <v>87</v>
      </c>
      <c r="I2596" s="59">
        <v>20</v>
      </c>
      <c r="J2596" s="6">
        <v>80439000000</v>
      </c>
      <c r="K2596" s="54" t="s">
        <v>34</v>
      </c>
      <c r="L2596" s="59">
        <v>1666144.43</v>
      </c>
      <c r="M2596" s="231"/>
      <c r="N2596" s="232"/>
      <c r="O2596" s="46"/>
      <c r="P2596" s="234"/>
      <c r="Q2596" s="234"/>
    </row>
    <row r="2597" spans="1:17" ht="38.25" x14ac:dyDescent="0.2">
      <c r="A2597" s="54">
        <v>2583</v>
      </c>
      <c r="B2597" s="4" t="s">
        <v>1962</v>
      </c>
      <c r="C2597" s="61" t="s">
        <v>27</v>
      </c>
      <c r="D2597" s="54" t="s">
        <v>1972</v>
      </c>
      <c r="E2597" s="5" t="s">
        <v>1974</v>
      </c>
      <c r="F2597" s="4" t="s">
        <v>1975</v>
      </c>
      <c r="G2597" s="54" t="s">
        <v>3774</v>
      </c>
      <c r="H2597" s="54" t="s">
        <v>87</v>
      </c>
      <c r="I2597" s="59">
        <v>0.05</v>
      </c>
      <c r="J2597" s="6">
        <v>80439000000</v>
      </c>
      <c r="K2597" s="54" t="s">
        <v>34</v>
      </c>
      <c r="L2597" s="59">
        <v>5000.13</v>
      </c>
      <c r="M2597" s="231"/>
      <c r="N2597" s="232"/>
      <c r="O2597" s="46"/>
      <c r="P2597" s="234"/>
      <c r="Q2597" s="234"/>
    </row>
    <row r="2598" spans="1:17" ht="38.25" x14ac:dyDescent="0.2">
      <c r="A2598" s="54">
        <v>2584</v>
      </c>
      <c r="B2598" s="4" t="s">
        <v>1962</v>
      </c>
      <c r="C2598" s="61" t="s">
        <v>27</v>
      </c>
      <c r="D2598" s="54" t="s">
        <v>1972</v>
      </c>
      <c r="E2598" s="5" t="s">
        <v>1976</v>
      </c>
      <c r="F2598" s="4" t="s">
        <v>1977</v>
      </c>
      <c r="G2598" s="54" t="s">
        <v>3774</v>
      </c>
      <c r="H2598" s="54" t="s">
        <v>72</v>
      </c>
      <c r="I2598" s="59">
        <v>249</v>
      </c>
      <c r="J2598" s="6">
        <v>80439000000</v>
      </c>
      <c r="K2598" s="54" t="s">
        <v>34</v>
      </c>
      <c r="L2598" s="59">
        <v>13508.25</v>
      </c>
      <c r="M2598" s="231"/>
      <c r="N2598" s="232"/>
      <c r="O2598" s="46"/>
      <c r="P2598" s="234"/>
      <c r="Q2598" s="234"/>
    </row>
    <row r="2599" spans="1:17" ht="38.25" x14ac:dyDescent="0.2">
      <c r="A2599" s="54">
        <v>2585</v>
      </c>
      <c r="B2599" s="4" t="s">
        <v>1962</v>
      </c>
      <c r="C2599" s="61" t="s">
        <v>27</v>
      </c>
      <c r="D2599" s="54" t="s">
        <v>1972</v>
      </c>
      <c r="E2599" s="5" t="s">
        <v>1978</v>
      </c>
      <c r="F2599" s="4" t="s">
        <v>1979</v>
      </c>
      <c r="G2599" s="54" t="s">
        <v>3774</v>
      </c>
      <c r="H2599" s="54" t="s">
        <v>61</v>
      </c>
      <c r="I2599" s="59">
        <v>6</v>
      </c>
      <c r="J2599" s="6">
        <v>80439000000</v>
      </c>
      <c r="K2599" s="54" t="s">
        <v>34</v>
      </c>
      <c r="L2599" s="59">
        <v>1602.66</v>
      </c>
      <c r="M2599" s="231"/>
      <c r="N2599" s="232"/>
      <c r="O2599" s="46"/>
      <c r="P2599" s="234"/>
      <c r="Q2599" s="234"/>
    </row>
    <row r="2600" spans="1:17" ht="38.25" x14ac:dyDescent="0.2">
      <c r="A2600" s="54">
        <v>2586</v>
      </c>
      <c r="B2600" s="4" t="s">
        <v>1962</v>
      </c>
      <c r="C2600" s="61" t="s">
        <v>27</v>
      </c>
      <c r="D2600" s="54" t="s">
        <v>1972</v>
      </c>
      <c r="E2600" s="5" t="s">
        <v>1980</v>
      </c>
      <c r="F2600" s="4"/>
      <c r="G2600" s="54" t="s">
        <v>3774</v>
      </c>
      <c r="H2600" s="54" t="s">
        <v>72</v>
      </c>
      <c r="I2600" s="59">
        <v>5</v>
      </c>
      <c r="J2600" s="6">
        <v>80439000000</v>
      </c>
      <c r="K2600" s="54" t="s">
        <v>34</v>
      </c>
      <c r="L2600" s="59">
        <v>8620.75</v>
      </c>
      <c r="M2600" s="231"/>
      <c r="N2600" s="232"/>
      <c r="O2600" s="46"/>
      <c r="P2600" s="234"/>
      <c r="Q2600" s="234"/>
    </row>
    <row r="2601" spans="1:17" ht="38.25" x14ac:dyDescent="0.2">
      <c r="A2601" s="54">
        <v>2587</v>
      </c>
      <c r="B2601" s="4" t="s">
        <v>1962</v>
      </c>
      <c r="C2601" s="61" t="s">
        <v>27</v>
      </c>
      <c r="D2601" s="54" t="s">
        <v>1972</v>
      </c>
      <c r="E2601" s="5" t="s">
        <v>1981</v>
      </c>
      <c r="F2601" s="4" t="s">
        <v>1975</v>
      </c>
      <c r="G2601" s="54" t="s">
        <v>3774</v>
      </c>
      <c r="H2601" s="54" t="s">
        <v>87</v>
      </c>
      <c r="I2601" s="59">
        <v>0.02</v>
      </c>
      <c r="J2601" s="6">
        <v>80439000000</v>
      </c>
      <c r="K2601" s="54" t="s">
        <v>34</v>
      </c>
      <c r="L2601" s="59">
        <v>1910.2695999999999</v>
      </c>
      <c r="M2601" s="231"/>
      <c r="N2601" s="232"/>
      <c r="O2601" s="46"/>
      <c r="P2601" s="234"/>
      <c r="Q2601" s="234"/>
    </row>
    <row r="2602" spans="1:17" ht="38.25" x14ac:dyDescent="0.2">
      <c r="A2602" s="54">
        <v>2588</v>
      </c>
      <c r="B2602" s="4" t="s">
        <v>1962</v>
      </c>
      <c r="C2602" s="61" t="s">
        <v>1982</v>
      </c>
      <c r="D2602" s="54">
        <v>2429410</v>
      </c>
      <c r="E2602" s="5" t="s">
        <v>1983</v>
      </c>
      <c r="F2602" s="4" t="s">
        <v>1983</v>
      </c>
      <c r="G2602" s="54" t="s">
        <v>3774</v>
      </c>
      <c r="H2602" s="54" t="s">
        <v>61</v>
      </c>
      <c r="I2602" s="59">
        <v>16</v>
      </c>
      <c r="J2602" s="6">
        <v>80439000000</v>
      </c>
      <c r="K2602" s="54" t="s">
        <v>34</v>
      </c>
      <c r="L2602" s="59">
        <v>4273.76</v>
      </c>
      <c r="M2602" s="231"/>
      <c r="N2602" s="232"/>
      <c r="O2602" s="46"/>
      <c r="P2602" s="234"/>
      <c r="Q2602" s="234"/>
    </row>
    <row r="2603" spans="1:17" ht="38.25" x14ac:dyDescent="0.2">
      <c r="A2603" s="54">
        <v>2589</v>
      </c>
      <c r="B2603" s="4" t="s">
        <v>1962</v>
      </c>
      <c r="C2603" s="61" t="s">
        <v>1982</v>
      </c>
      <c r="D2603" s="54">
        <v>2429410</v>
      </c>
      <c r="E2603" s="5" t="s">
        <v>1984</v>
      </c>
      <c r="F2603" s="4" t="s">
        <v>1984</v>
      </c>
      <c r="G2603" s="54" t="s">
        <v>3774</v>
      </c>
      <c r="H2603" s="54" t="s">
        <v>61</v>
      </c>
      <c r="I2603" s="59">
        <v>10</v>
      </c>
      <c r="J2603" s="6">
        <v>80439000000</v>
      </c>
      <c r="K2603" s="54" t="s">
        <v>34</v>
      </c>
      <c r="L2603" s="59">
        <v>2902.6</v>
      </c>
      <c r="M2603" s="231"/>
      <c r="N2603" s="232"/>
      <c r="O2603" s="46"/>
      <c r="P2603" s="234"/>
      <c r="Q2603" s="234"/>
    </row>
    <row r="2604" spans="1:17" ht="38.25" x14ac:dyDescent="0.2">
      <c r="A2604" s="54">
        <v>2590</v>
      </c>
      <c r="B2604" s="4" t="s">
        <v>1962</v>
      </c>
      <c r="C2604" s="61" t="s">
        <v>1982</v>
      </c>
      <c r="D2604" s="54">
        <v>2429410</v>
      </c>
      <c r="E2604" s="5" t="s">
        <v>1984</v>
      </c>
      <c r="F2604" s="4"/>
      <c r="G2604" s="54" t="s">
        <v>3774</v>
      </c>
      <c r="H2604" s="54" t="s">
        <v>61</v>
      </c>
      <c r="I2604" s="59">
        <v>12</v>
      </c>
      <c r="J2604" s="6">
        <v>80439000000</v>
      </c>
      <c r="K2604" s="54" t="s">
        <v>34</v>
      </c>
      <c r="L2604" s="59">
        <v>3184.5</v>
      </c>
      <c r="M2604" s="231"/>
      <c r="N2604" s="232"/>
      <c r="O2604" s="46"/>
      <c r="P2604" s="234"/>
      <c r="Q2604" s="234"/>
    </row>
    <row r="2605" spans="1:17" ht="38.25" x14ac:dyDescent="0.2">
      <c r="A2605" s="54">
        <v>2591</v>
      </c>
      <c r="B2605" s="4" t="s">
        <v>1962</v>
      </c>
      <c r="C2605" s="61" t="s">
        <v>27</v>
      </c>
      <c r="D2605" s="54" t="s">
        <v>1972</v>
      </c>
      <c r="E2605" s="5" t="s">
        <v>2337</v>
      </c>
      <c r="F2605" s="4"/>
      <c r="G2605" s="54" t="s">
        <v>3774</v>
      </c>
      <c r="H2605" s="54" t="s">
        <v>72</v>
      </c>
      <c r="I2605" s="59">
        <v>100</v>
      </c>
      <c r="J2605" s="6">
        <v>80439000000</v>
      </c>
      <c r="K2605" s="54" t="s">
        <v>34</v>
      </c>
      <c r="L2605" s="59">
        <v>358460.63</v>
      </c>
      <c r="M2605" s="231"/>
      <c r="N2605" s="232"/>
      <c r="O2605" s="46"/>
      <c r="P2605" s="234"/>
      <c r="Q2605" s="234"/>
    </row>
    <row r="2606" spans="1:17" ht="38.25" x14ac:dyDescent="0.2">
      <c r="A2606" s="54">
        <v>2592</v>
      </c>
      <c r="B2606" s="4" t="s">
        <v>1962</v>
      </c>
      <c r="C2606" s="61" t="s">
        <v>27</v>
      </c>
      <c r="D2606" s="54" t="s">
        <v>1972</v>
      </c>
      <c r="E2606" s="5" t="s">
        <v>2338</v>
      </c>
      <c r="F2606" s="4"/>
      <c r="G2606" s="54" t="s">
        <v>3774</v>
      </c>
      <c r="H2606" s="54" t="s">
        <v>72</v>
      </c>
      <c r="I2606" s="59">
        <v>40</v>
      </c>
      <c r="J2606" s="6">
        <v>80439000000</v>
      </c>
      <c r="K2606" s="54" t="s">
        <v>34</v>
      </c>
      <c r="L2606" s="59">
        <v>72207.600000000006</v>
      </c>
      <c r="M2606" s="231"/>
      <c r="N2606" s="232"/>
      <c r="O2606" s="46"/>
      <c r="P2606" s="234"/>
      <c r="Q2606" s="234"/>
    </row>
    <row r="2607" spans="1:17" ht="38.25" x14ac:dyDescent="0.2">
      <c r="A2607" s="54">
        <v>2593</v>
      </c>
      <c r="B2607" s="4" t="s">
        <v>1962</v>
      </c>
      <c r="C2607" s="61" t="s">
        <v>27</v>
      </c>
      <c r="D2607" s="54" t="s">
        <v>1972</v>
      </c>
      <c r="E2607" s="5" t="s">
        <v>2339</v>
      </c>
      <c r="F2607" s="4"/>
      <c r="G2607" s="54" t="s">
        <v>3774</v>
      </c>
      <c r="H2607" s="54" t="s">
        <v>72</v>
      </c>
      <c r="I2607" s="59">
        <v>10</v>
      </c>
      <c r="J2607" s="6">
        <v>80439000000</v>
      </c>
      <c r="K2607" s="54" t="s">
        <v>34</v>
      </c>
      <c r="L2607" s="59">
        <v>41660.68</v>
      </c>
      <c r="M2607" s="231"/>
      <c r="N2607" s="232"/>
      <c r="O2607" s="46"/>
      <c r="P2607" s="234"/>
      <c r="Q2607" s="234"/>
    </row>
    <row r="2608" spans="1:17" ht="38.25" x14ac:dyDescent="0.2">
      <c r="A2608" s="54">
        <v>2594</v>
      </c>
      <c r="B2608" s="4" t="s">
        <v>1962</v>
      </c>
      <c r="C2608" s="61" t="s">
        <v>27</v>
      </c>
      <c r="D2608" s="54" t="s">
        <v>1972</v>
      </c>
      <c r="E2608" s="5" t="s">
        <v>2340</v>
      </c>
      <c r="F2608" s="4"/>
      <c r="G2608" s="54" t="s">
        <v>3774</v>
      </c>
      <c r="H2608" s="54" t="s">
        <v>72</v>
      </c>
      <c r="I2608" s="59">
        <v>60</v>
      </c>
      <c r="J2608" s="6">
        <v>80439000000</v>
      </c>
      <c r="K2608" s="54" t="s">
        <v>34</v>
      </c>
      <c r="L2608" s="59">
        <v>6000.16</v>
      </c>
      <c r="M2608" s="231"/>
      <c r="N2608" s="232"/>
      <c r="O2608" s="46"/>
      <c r="P2608" s="234"/>
      <c r="Q2608" s="234"/>
    </row>
    <row r="2609" spans="1:17" ht="38.25" x14ac:dyDescent="0.2">
      <c r="A2609" s="54">
        <v>2595</v>
      </c>
      <c r="B2609" s="4" t="s">
        <v>1962</v>
      </c>
      <c r="C2609" s="61" t="s">
        <v>27</v>
      </c>
      <c r="D2609" s="54" t="s">
        <v>1972</v>
      </c>
      <c r="E2609" s="5" t="s">
        <v>2341</v>
      </c>
      <c r="F2609" s="4"/>
      <c r="G2609" s="54" t="s">
        <v>3774</v>
      </c>
      <c r="H2609" s="54" t="s">
        <v>72</v>
      </c>
      <c r="I2609" s="59">
        <v>60</v>
      </c>
      <c r="J2609" s="6">
        <v>80439000000</v>
      </c>
      <c r="K2609" s="54" t="s">
        <v>34</v>
      </c>
      <c r="L2609" s="59">
        <v>8968.7999999999993</v>
      </c>
      <c r="M2609" s="231"/>
      <c r="N2609" s="232"/>
      <c r="O2609" s="46"/>
      <c r="P2609" s="234"/>
      <c r="Q2609" s="234"/>
    </row>
    <row r="2610" spans="1:17" ht="38.25" x14ac:dyDescent="0.2">
      <c r="A2610" s="54">
        <v>2596</v>
      </c>
      <c r="B2610" s="4" t="s">
        <v>1962</v>
      </c>
      <c r="C2610" s="61" t="s">
        <v>27</v>
      </c>
      <c r="D2610" s="54" t="s">
        <v>1972</v>
      </c>
      <c r="E2610" s="5" t="s">
        <v>2342</v>
      </c>
      <c r="F2610" s="4"/>
      <c r="G2610" s="54" t="s">
        <v>3774</v>
      </c>
      <c r="H2610" s="54" t="s">
        <v>61</v>
      </c>
      <c r="I2610" s="59">
        <v>6</v>
      </c>
      <c r="J2610" s="6">
        <v>80439000000</v>
      </c>
      <c r="K2610" s="54" t="s">
        <v>34</v>
      </c>
      <c r="L2610" s="59">
        <v>740.5</v>
      </c>
      <c r="M2610" s="231"/>
      <c r="N2610" s="232"/>
      <c r="O2610" s="46"/>
      <c r="P2610" s="234"/>
      <c r="Q2610" s="234"/>
    </row>
    <row r="2611" spans="1:17" ht="38.25" x14ac:dyDescent="0.2">
      <c r="A2611" s="54">
        <v>2597</v>
      </c>
      <c r="B2611" s="4" t="s">
        <v>1962</v>
      </c>
      <c r="C2611" s="61" t="s">
        <v>1982</v>
      </c>
      <c r="D2611" s="54">
        <v>2429410</v>
      </c>
      <c r="E2611" s="5" t="s">
        <v>1984</v>
      </c>
      <c r="F2611" s="4" t="s">
        <v>1979</v>
      </c>
      <c r="G2611" s="54" t="s">
        <v>3774</v>
      </c>
      <c r="H2611" s="54" t="s">
        <v>61</v>
      </c>
      <c r="I2611" s="59">
        <v>15</v>
      </c>
      <c r="J2611" s="6">
        <v>80439000000</v>
      </c>
      <c r="K2611" s="54" t="s">
        <v>34</v>
      </c>
      <c r="L2611" s="59">
        <v>4194.97</v>
      </c>
      <c r="M2611" s="231"/>
      <c r="N2611" s="232"/>
      <c r="O2611" s="46"/>
      <c r="P2611" s="234"/>
      <c r="Q2611" s="234"/>
    </row>
    <row r="2612" spans="1:17" ht="38.25" x14ac:dyDescent="0.2">
      <c r="A2612" s="54">
        <v>2598</v>
      </c>
      <c r="B2612" s="4" t="s">
        <v>1962</v>
      </c>
      <c r="C2612" s="61" t="s">
        <v>2404</v>
      </c>
      <c r="D2612" s="54" t="s">
        <v>1963</v>
      </c>
      <c r="E2612" s="5" t="s">
        <v>1971</v>
      </c>
      <c r="F2612" s="4" t="s">
        <v>1965</v>
      </c>
      <c r="G2612" s="54" t="s">
        <v>3774</v>
      </c>
      <c r="H2612" s="54" t="s">
        <v>61</v>
      </c>
      <c r="I2612" s="59">
        <v>2</v>
      </c>
      <c r="J2612" s="6">
        <v>80439000000</v>
      </c>
      <c r="K2612" s="54" t="s">
        <v>34</v>
      </c>
      <c r="L2612" s="59">
        <v>24880.880000000001</v>
      </c>
      <c r="M2612" s="231"/>
      <c r="N2612" s="232"/>
      <c r="O2612" s="46"/>
      <c r="P2612" s="234"/>
      <c r="Q2612" s="234"/>
    </row>
    <row r="2613" spans="1:17" ht="38.25" x14ac:dyDescent="0.2">
      <c r="A2613" s="54">
        <v>2599</v>
      </c>
      <c r="B2613" s="4" t="s">
        <v>1962</v>
      </c>
      <c r="C2613" s="61" t="s">
        <v>2404</v>
      </c>
      <c r="D2613" s="54" t="s">
        <v>1963</v>
      </c>
      <c r="E2613" s="5" t="s">
        <v>2405</v>
      </c>
      <c r="F2613" s="4" t="s">
        <v>1965</v>
      </c>
      <c r="G2613" s="54" t="s">
        <v>3774</v>
      </c>
      <c r="H2613" s="54" t="s">
        <v>87</v>
      </c>
      <c r="I2613" s="59">
        <v>7</v>
      </c>
      <c r="J2613" s="6">
        <v>80439000000</v>
      </c>
      <c r="K2613" s="54" t="s">
        <v>34</v>
      </c>
      <c r="L2613" s="59">
        <v>377717.06</v>
      </c>
      <c r="M2613" s="231"/>
      <c r="N2613" s="232"/>
      <c r="O2613" s="46"/>
      <c r="P2613" s="234"/>
      <c r="Q2613" s="234"/>
    </row>
    <row r="2614" spans="1:17" ht="38.25" x14ac:dyDescent="0.2">
      <c r="A2614" s="54">
        <v>2600</v>
      </c>
      <c r="B2614" s="4" t="s">
        <v>1962</v>
      </c>
      <c r="C2614" s="61" t="s">
        <v>2404</v>
      </c>
      <c r="D2614" s="54" t="s">
        <v>1963</v>
      </c>
      <c r="E2614" s="5" t="s">
        <v>2406</v>
      </c>
      <c r="F2614" s="4" t="s">
        <v>2407</v>
      </c>
      <c r="G2614" s="54" t="s">
        <v>3774</v>
      </c>
      <c r="H2614" s="54" t="s">
        <v>72</v>
      </c>
      <c r="I2614" s="59">
        <v>50</v>
      </c>
      <c r="J2614" s="6">
        <v>80439000000</v>
      </c>
      <c r="K2614" s="54" t="s">
        <v>34</v>
      </c>
      <c r="L2614" s="59">
        <v>3882.5</v>
      </c>
      <c r="M2614" s="231"/>
      <c r="N2614" s="232"/>
      <c r="O2614" s="46"/>
      <c r="P2614" s="234"/>
      <c r="Q2614" s="234"/>
    </row>
    <row r="2615" spans="1:17" ht="38.25" x14ac:dyDescent="0.2">
      <c r="A2615" s="54">
        <v>2601</v>
      </c>
      <c r="B2615" s="4" t="s">
        <v>1962</v>
      </c>
      <c r="C2615" s="61" t="s">
        <v>27</v>
      </c>
      <c r="D2615" s="54">
        <v>2320440</v>
      </c>
      <c r="E2615" s="5" t="s">
        <v>2489</v>
      </c>
      <c r="F2615" s="4" t="s">
        <v>2490</v>
      </c>
      <c r="G2615" s="54" t="s">
        <v>3774</v>
      </c>
      <c r="H2615" s="54" t="s">
        <v>72</v>
      </c>
      <c r="I2615" s="59">
        <v>40</v>
      </c>
      <c r="J2615" s="6">
        <v>80439000000</v>
      </c>
      <c r="K2615" s="54" t="s">
        <v>34</v>
      </c>
      <c r="L2615" s="59">
        <v>1994.58</v>
      </c>
      <c r="M2615" s="231"/>
      <c r="N2615" s="232"/>
      <c r="O2615" s="46"/>
      <c r="P2615" s="234"/>
      <c r="Q2615" s="234"/>
    </row>
    <row r="2616" spans="1:17" ht="38.25" x14ac:dyDescent="0.2">
      <c r="A2616" s="54">
        <v>2602</v>
      </c>
      <c r="B2616" s="4" t="s">
        <v>1962</v>
      </c>
      <c r="C2616" s="61" t="s">
        <v>27</v>
      </c>
      <c r="D2616" s="54" t="s">
        <v>1972</v>
      </c>
      <c r="E2616" s="5" t="s">
        <v>1981</v>
      </c>
      <c r="F2616" s="4" t="s">
        <v>1975</v>
      </c>
      <c r="G2616" s="54" t="s">
        <v>3774</v>
      </c>
      <c r="H2616" s="54" t="s">
        <v>87</v>
      </c>
      <c r="I2616" s="59">
        <v>0.06</v>
      </c>
      <c r="J2616" s="6">
        <v>80439000000</v>
      </c>
      <c r="K2616" s="54" t="s">
        <v>34</v>
      </c>
      <c r="L2616" s="59">
        <v>5730.8087999999998</v>
      </c>
      <c r="M2616" s="231"/>
      <c r="N2616" s="232"/>
      <c r="O2616" s="46"/>
      <c r="P2616" s="234"/>
      <c r="Q2616" s="234"/>
    </row>
    <row r="2617" spans="1:17" ht="38.25" x14ac:dyDescent="0.2">
      <c r="A2617" s="54">
        <v>2603</v>
      </c>
      <c r="B2617" s="4" t="s">
        <v>1962</v>
      </c>
      <c r="C2617" s="61" t="s">
        <v>27</v>
      </c>
      <c r="D2617" s="54">
        <v>2320440</v>
      </c>
      <c r="E2617" s="5" t="s">
        <v>1976</v>
      </c>
      <c r="F2617" s="4" t="s">
        <v>2495</v>
      </c>
      <c r="G2617" s="54" t="s">
        <v>3774</v>
      </c>
      <c r="H2617" s="54" t="s">
        <v>72</v>
      </c>
      <c r="I2617" s="59">
        <v>50</v>
      </c>
      <c r="J2617" s="6">
        <v>80439000000</v>
      </c>
      <c r="K2617" s="54" t="s">
        <v>34</v>
      </c>
      <c r="L2617" s="59">
        <v>2590.5</v>
      </c>
      <c r="M2617" s="231"/>
      <c r="N2617" s="232"/>
      <c r="O2617" s="46"/>
      <c r="P2617" s="234"/>
      <c r="Q2617" s="234"/>
    </row>
    <row r="2618" spans="1:17" ht="38.25" x14ac:dyDescent="0.2">
      <c r="A2618" s="54">
        <v>2604</v>
      </c>
      <c r="B2618" s="4" t="s">
        <v>1962</v>
      </c>
      <c r="C2618" s="61" t="s">
        <v>11</v>
      </c>
      <c r="D2618" s="54">
        <v>2916316</v>
      </c>
      <c r="E2618" s="5" t="s">
        <v>2516</v>
      </c>
      <c r="F2618" s="4" t="s">
        <v>2517</v>
      </c>
      <c r="G2618" s="54" t="s">
        <v>3774</v>
      </c>
      <c r="H2618" s="54" t="s">
        <v>61</v>
      </c>
      <c r="I2618" s="59">
        <v>1</v>
      </c>
      <c r="J2618" s="6">
        <v>80439000000</v>
      </c>
      <c r="K2618" s="54" t="s">
        <v>34</v>
      </c>
      <c r="L2618" s="59">
        <v>2179.85</v>
      </c>
      <c r="M2618" s="231"/>
      <c r="N2618" s="232"/>
      <c r="O2618" s="46"/>
      <c r="P2618" s="234"/>
      <c r="Q2618" s="234"/>
    </row>
    <row r="2619" spans="1:17" ht="38.25" x14ac:dyDescent="0.2">
      <c r="A2619" s="54">
        <v>2605</v>
      </c>
      <c r="B2619" s="4" t="s">
        <v>1962</v>
      </c>
      <c r="C2619" s="61" t="s">
        <v>2404</v>
      </c>
      <c r="D2619" s="54" t="s">
        <v>1963</v>
      </c>
      <c r="E2619" s="5" t="s">
        <v>2552</v>
      </c>
      <c r="F2619" s="4" t="s">
        <v>2553</v>
      </c>
      <c r="G2619" s="54" t="s">
        <v>3774</v>
      </c>
      <c r="H2619" s="54" t="s">
        <v>72</v>
      </c>
      <c r="I2619" s="59">
        <v>50</v>
      </c>
      <c r="J2619" s="6">
        <v>80439000000</v>
      </c>
      <c r="K2619" s="54" t="s">
        <v>34</v>
      </c>
      <c r="L2619" s="59">
        <v>3296.5</v>
      </c>
      <c r="M2619" s="231"/>
      <c r="N2619" s="232"/>
      <c r="O2619" s="46"/>
      <c r="P2619" s="234"/>
      <c r="Q2619" s="234"/>
    </row>
    <row r="2620" spans="1:17" ht="38.25" x14ac:dyDescent="0.2">
      <c r="A2620" s="54">
        <v>2606</v>
      </c>
      <c r="B2620" s="4" t="s">
        <v>1962</v>
      </c>
      <c r="C2620" s="61" t="s">
        <v>1982</v>
      </c>
      <c r="D2620" s="54">
        <v>2429410</v>
      </c>
      <c r="E2620" s="5" t="s">
        <v>1984</v>
      </c>
      <c r="F2620" s="4" t="s">
        <v>2603</v>
      </c>
      <c r="G2620" s="54" t="s">
        <v>3774</v>
      </c>
      <c r="H2620" s="54" t="s">
        <v>61</v>
      </c>
      <c r="I2620" s="59">
        <v>20</v>
      </c>
      <c r="J2620" s="6">
        <v>80439000000</v>
      </c>
      <c r="K2620" s="54" t="s">
        <v>34</v>
      </c>
      <c r="L2620" s="59">
        <v>3499.8</v>
      </c>
      <c r="M2620" s="231"/>
      <c r="N2620" s="232"/>
      <c r="O2620" s="46"/>
      <c r="P2620" s="234"/>
      <c r="Q2620" s="234"/>
    </row>
    <row r="2621" spans="1:17" ht="38.25" x14ac:dyDescent="0.2">
      <c r="A2621" s="54">
        <v>2607</v>
      </c>
      <c r="B2621" s="4" t="s">
        <v>1962</v>
      </c>
      <c r="C2621" s="61" t="s">
        <v>1982</v>
      </c>
      <c r="D2621" s="54">
        <v>2429410</v>
      </c>
      <c r="E2621" s="5" t="s">
        <v>1984</v>
      </c>
      <c r="F2621" s="4" t="s">
        <v>2603</v>
      </c>
      <c r="G2621" s="54" t="s">
        <v>3774</v>
      </c>
      <c r="H2621" s="54" t="s">
        <v>61</v>
      </c>
      <c r="I2621" s="59">
        <v>20</v>
      </c>
      <c r="J2621" s="6">
        <v>80439000000</v>
      </c>
      <c r="K2621" s="54" t="s">
        <v>34</v>
      </c>
      <c r="L2621" s="59">
        <v>3499.8</v>
      </c>
      <c r="M2621" s="231"/>
      <c r="N2621" s="232"/>
      <c r="O2621" s="46"/>
      <c r="P2621" s="234"/>
      <c r="Q2621" s="234"/>
    </row>
    <row r="2622" spans="1:17" ht="38.25" x14ac:dyDescent="0.2">
      <c r="A2622" s="54">
        <v>2608</v>
      </c>
      <c r="B2622" s="4" t="s">
        <v>1962</v>
      </c>
      <c r="C2622" s="61" t="s">
        <v>2404</v>
      </c>
      <c r="D2622" s="54" t="s">
        <v>1963</v>
      </c>
      <c r="E2622" s="5" t="s">
        <v>2712</v>
      </c>
      <c r="F2622" s="4"/>
      <c r="G2622" s="54" t="s">
        <v>3774</v>
      </c>
      <c r="H2622" s="54" t="s">
        <v>61</v>
      </c>
      <c r="I2622" s="59">
        <v>5</v>
      </c>
      <c r="J2622" s="6">
        <v>80439000000</v>
      </c>
      <c r="K2622" s="54" t="s">
        <v>34</v>
      </c>
      <c r="L2622" s="59">
        <v>3093.8999999999996</v>
      </c>
      <c r="M2622" s="231"/>
      <c r="N2622" s="232"/>
      <c r="O2622" s="46"/>
      <c r="P2622" s="234"/>
      <c r="Q2622" s="234"/>
    </row>
    <row r="2623" spans="1:17" ht="38.25" x14ac:dyDescent="0.2">
      <c r="A2623" s="54">
        <v>2609</v>
      </c>
      <c r="B2623" s="4" t="s">
        <v>1962</v>
      </c>
      <c r="C2623" s="61" t="s">
        <v>2404</v>
      </c>
      <c r="D2623" s="54" t="s">
        <v>1963</v>
      </c>
      <c r="E2623" s="5" t="s">
        <v>1971</v>
      </c>
      <c r="F2623" s="4" t="s">
        <v>2713</v>
      </c>
      <c r="G2623" s="54" t="s">
        <v>3774</v>
      </c>
      <c r="H2623" s="54" t="s">
        <v>324</v>
      </c>
      <c r="I2623" s="59">
        <v>190</v>
      </c>
      <c r="J2623" s="6">
        <v>80439000000</v>
      </c>
      <c r="K2623" s="54" t="s">
        <v>34</v>
      </c>
      <c r="L2623" s="59">
        <v>11248</v>
      </c>
      <c r="M2623" s="231"/>
      <c r="N2623" s="232"/>
      <c r="O2623" s="46"/>
      <c r="P2623" s="234"/>
      <c r="Q2623" s="234"/>
    </row>
    <row r="2624" spans="1:17" ht="38.25" x14ac:dyDescent="0.2">
      <c r="A2624" s="54">
        <v>2610</v>
      </c>
      <c r="B2624" s="4" t="s">
        <v>1962</v>
      </c>
      <c r="C2624" s="61" t="s">
        <v>2404</v>
      </c>
      <c r="D2624" s="54" t="s">
        <v>1963</v>
      </c>
      <c r="E2624" s="5" t="s">
        <v>1964</v>
      </c>
      <c r="F2624" s="4" t="s">
        <v>2713</v>
      </c>
      <c r="G2624" s="54" t="s">
        <v>3774</v>
      </c>
      <c r="H2624" s="54" t="s">
        <v>87</v>
      </c>
      <c r="I2624" s="59">
        <v>0.2</v>
      </c>
      <c r="J2624" s="6">
        <v>80439000000</v>
      </c>
      <c r="K2624" s="54" t="s">
        <v>34</v>
      </c>
      <c r="L2624" s="59">
        <v>17903.923999999999</v>
      </c>
      <c r="M2624" s="231"/>
      <c r="N2624" s="232"/>
      <c r="O2624" s="46"/>
      <c r="P2624" s="234"/>
      <c r="Q2624" s="234"/>
    </row>
    <row r="2625" spans="1:17" ht="38.25" x14ac:dyDescent="0.2">
      <c r="A2625" s="54">
        <v>2611</v>
      </c>
      <c r="B2625" s="4" t="s">
        <v>1962</v>
      </c>
      <c r="C2625" s="61" t="s">
        <v>2404</v>
      </c>
      <c r="D2625" s="54" t="s">
        <v>1963</v>
      </c>
      <c r="E2625" s="5" t="s">
        <v>2714</v>
      </c>
      <c r="F2625" s="4" t="s">
        <v>2623</v>
      </c>
      <c r="G2625" s="54" t="s">
        <v>3774</v>
      </c>
      <c r="H2625" s="54" t="s">
        <v>87</v>
      </c>
      <c r="I2625" s="59">
        <v>2.5000000000000001E-2</v>
      </c>
      <c r="J2625" s="6">
        <v>80439000000</v>
      </c>
      <c r="K2625" s="54" t="s">
        <v>34</v>
      </c>
      <c r="L2625" s="59">
        <v>1595.6415000000002</v>
      </c>
      <c r="M2625" s="231"/>
      <c r="N2625" s="232"/>
      <c r="O2625" s="46"/>
      <c r="P2625" s="234"/>
      <c r="Q2625" s="234"/>
    </row>
    <row r="2626" spans="1:17" ht="38.25" x14ac:dyDescent="0.2">
      <c r="A2626" s="54">
        <v>2612</v>
      </c>
      <c r="B2626" s="4" t="s">
        <v>1962</v>
      </c>
      <c r="C2626" s="61" t="s">
        <v>2404</v>
      </c>
      <c r="D2626" s="54" t="s">
        <v>1963</v>
      </c>
      <c r="E2626" s="5" t="s">
        <v>2715</v>
      </c>
      <c r="F2626" s="4" t="s">
        <v>2716</v>
      </c>
      <c r="G2626" s="54" t="s">
        <v>3774</v>
      </c>
      <c r="H2626" s="54" t="s">
        <v>324</v>
      </c>
      <c r="I2626" s="59">
        <v>200</v>
      </c>
      <c r="J2626" s="6">
        <v>80439000000</v>
      </c>
      <c r="K2626" s="54" t="s">
        <v>34</v>
      </c>
      <c r="L2626" s="59">
        <v>13186.000000000002</v>
      </c>
      <c r="M2626" s="231"/>
      <c r="N2626" s="232"/>
      <c r="O2626" s="46"/>
      <c r="P2626" s="234"/>
      <c r="Q2626" s="234"/>
    </row>
    <row r="2627" spans="1:17" ht="38.25" x14ac:dyDescent="0.2">
      <c r="A2627" s="54">
        <v>2613</v>
      </c>
      <c r="B2627" s="4" t="s">
        <v>1962</v>
      </c>
      <c r="C2627" s="61" t="s">
        <v>2404</v>
      </c>
      <c r="D2627" s="54" t="s">
        <v>1963</v>
      </c>
      <c r="E2627" s="5" t="s">
        <v>2717</v>
      </c>
      <c r="F2627" s="4" t="s">
        <v>2716</v>
      </c>
      <c r="G2627" s="54" t="s">
        <v>3774</v>
      </c>
      <c r="H2627" s="54" t="s">
        <v>324</v>
      </c>
      <c r="I2627" s="59">
        <v>200</v>
      </c>
      <c r="J2627" s="6">
        <v>80439000000</v>
      </c>
      <c r="K2627" s="54" t="s">
        <v>34</v>
      </c>
      <c r="L2627" s="59">
        <v>13786.000000000002</v>
      </c>
      <c r="M2627" s="231"/>
      <c r="N2627" s="232"/>
      <c r="O2627" s="46"/>
      <c r="P2627" s="234"/>
      <c r="Q2627" s="234"/>
    </row>
    <row r="2628" spans="1:17" ht="38.25" x14ac:dyDescent="0.2">
      <c r="A2628" s="54">
        <v>2614</v>
      </c>
      <c r="B2628" s="4" t="s">
        <v>1962</v>
      </c>
      <c r="C2628" s="61" t="s">
        <v>2404</v>
      </c>
      <c r="D2628" s="54" t="s">
        <v>1963</v>
      </c>
      <c r="E2628" s="5" t="s">
        <v>2718</v>
      </c>
      <c r="F2628" s="4" t="s">
        <v>2719</v>
      </c>
      <c r="G2628" s="54" t="s">
        <v>3774</v>
      </c>
      <c r="H2628" s="54" t="s">
        <v>324</v>
      </c>
      <c r="I2628" s="59">
        <v>40</v>
      </c>
      <c r="J2628" s="6">
        <v>80439000000</v>
      </c>
      <c r="K2628" s="54" t="s">
        <v>34</v>
      </c>
      <c r="L2628" s="59">
        <v>14594.400000000001</v>
      </c>
      <c r="M2628" s="231"/>
      <c r="N2628" s="232"/>
      <c r="O2628" s="46"/>
      <c r="P2628" s="234"/>
      <c r="Q2628" s="234"/>
    </row>
    <row r="2629" spans="1:17" ht="38.25" x14ac:dyDescent="0.2">
      <c r="A2629" s="54">
        <v>2615</v>
      </c>
      <c r="B2629" s="4" t="s">
        <v>1962</v>
      </c>
      <c r="C2629" s="61" t="s">
        <v>27</v>
      </c>
      <c r="D2629" s="54" t="s">
        <v>1972</v>
      </c>
      <c r="E2629" s="5" t="s">
        <v>1981</v>
      </c>
      <c r="F2629" s="4" t="s">
        <v>1975</v>
      </c>
      <c r="G2629" s="54" t="s">
        <v>3774</v>
      </c>
      <c r="H2629" s="54" t="s">
        <v>72</v>
      </c>
      <c r="I2629" s="59">
        <v>10</v>
      </c>
      <c r="J2629" s="6">
        <v>80439000000</v>
      </c>
      <c r="K2629" s="54" t="s">
        <v>34</v>
      </c>
      <c r="L2629" s="59">
        <v>1002.2</v>
      </c>
      <c r="M2629" s="231"/>
      <c r="N2629" s="232"/>
      <c r="O2629" s="46"/>
      <c r="P2629" s="234"/>
      <c r="Q2629" s="234"/>
    </row>
    <row r="2630" spans="1:17" ht="38.25" x14ac:dyDescent="0.2">
      <c r="A2630" s="54">
        <v>2616</v>
      </c>
      <c r="B2630" s="4" t="s">
        <v>1962</v>
      </c>
      <c r="C2630" s="61" t="s">
        <v>27</v>
      </c>
      <c r="D2630" s="54" t="s">
        <v>1972</v>
      </c>
      <c r="E2630" s="5" t="s">
        <v>2870</v>
      </c>
      <c r="F2630" s="4" t="s">
        <v>2871</v>
      </c>
      <c r="G2630" s="54" t="s">
        <v>3774</v>
      </c>
      <c r="H2630" s="54" t="s">
        <v>72</v>
      </c>
      <c r="I2630" s="59">
        <v>5</v>
      </c>
      <c r="J2630" s="6">
        <v>80439000000</v>
      </c>
      <c r="K2630" s="54" t="s">
        <v>34</v>
      </c>
      <c r="L2630" s="59">
        <v>3695.4500000000003</v>
      </c>
      <c r="M2630" s="231"/>
      <c r="N2630" s="232"/>
      <c r="O2630" s="46"/>
      <c r="P2630" s="234"/>
      <c r="Q2630" s="234"/>
    </row>
    <row r="2631" spans="1:17" ht="38.25" x14ac:dyDescent="0.2">
      <c r="A2631" s="54">
        <v>2617</v>
      </c>
      <c r="B2631" s="4" t="s">
        <v>1962</v>
      </c>
      <c r="C2631" s="61" t="s">
        <v>27</v>
      </c>
      <c r="D2631" s="54" t="s">
        <v>1972</v>
      </c>
      <c r="E2631" s="5" t="s">
        <v>1976</v>
      </c>
      <c r="F2631" s="4" t="s">
        <v>2875</v>
      </c>
      <c r="G2631" s="54" t="s">
        <v>3774</v>
      </c>
      <c r="H2631" s="54" t="s">
        <v>72</v>
      </c>
      <c r="I2631" s="59">
        <v>5</v>
      </c>
      <c r="J2631" s="6">
        <v>80439000000</v>
      </c>
      <c r="K2631" s="54" t="s">
        <v>34</v>
      </c>
      <c r="L2631" s="59">
        <v>560.9</v>
      </c>
      <c r="M2631" s="231"/>
      <c r="N2631" s="232"/>
      <c r="O2631" s="46"/>
      <c r="P2631" s="234"/>
      <c r="Q2631" s="234"/>
    </row>
    <row r="2632" spans="1:17" ht="38.25" x14ac:dyDescent="0.2">
      <c r="A2632" s="54">
        <v>2618</v>
      </c>
      <c r="B2632" s="4" t="s">
        <v>1962</v>
      </c>
      <c r="C2632" s="4" t="s">
        <v>247</v>
      </c>
      <c r="D2632" s="61" t="s">
        <v>1972</v>
      </c>
      <c r="E2632" s="54" t="s">
        <v>3399</v>
      </c>
      <c r="F2632" s="5" t="s">
        <v>3400</v>
      </c>
      <c r="G2632" s="54" t="s">
        <v>3774</v>
      </c>
      <c r="H2632" s="54" t="s">
        <v>72</v>
      </c>
      <c r="I2632" s="54">
        <v>0.1</v>
      </c>
      <c r="J2632" s="6">
        <v>80439000000</v>
      </c>
      <c r="K2632" s="6" t="s">
        <v>34</v>
      </c>
      <c r="L2632" s="59">
        <v>39.75</v>
      </c>
      <c r="M2632" s="231"/>
      <c r="N2632" s="232"/>
      <c r="O2632" s="46"/>
      <c r="P2632" s="234"/>
      <c r="Q2632" s="234"/>
    </row>
    <row r="2633" spans="1:17" ht="38.25" x14ac:dyDescent="0.2">
      <c r="A2633" s="54">
        <v>2619</v>
      </c>
      <c r="B2633" s="4" t="s">
        <v>1962</v>
      </c>
      <c r="C2633" s="20" t="s">
        <v>2905</v>
      </c>
      <c r="D2633" s="21">
        <v>2429410</v>
      </c>
      <c r="E2633" s="22" t="s">
        <v>2906</v>
      </c>
      <c r="F2633" s="7" t="s">
        <v>2907</v>
      </c>
      <c r="G2633" s="54" t="s">
        <v>3774</v>
      </c>
      <c r="H2633" s="54" t="s">
        <v>72</v>
      </c>
      <c r="I2633" s="24">
        <v>160</v>
      </c>
      <c r="J2633" s="54">
        <v>80439000000</v>
      </c>
      <c r="K2633" s="54" t="s">
        <v>34</v>
      </c>
      <c r="L2633" s="24">
        <v>12654.400000000001</v>
      </c>
      <c r="M2633" s="231"/>
      <c r="N2633" s="232"/>
      <c r="O2633" s="46"/>
      <c r="P2633" s="234"/>
      <c r="Q2633" s="234"/>
    </row>
    <row r="2634" spans="1:17" ht="38.25" x14ac:dyDescent="0.2">
      <c r="A2634" s="54">
        <v>2620</v>
      </c>
      <c r="B2634" s="79" t="s">
        <v>1985</v>
      </c>
      <c r="C2634" s="20" t="s">
        <v>90</v>
      </c>
      <c r="D2634" s="21">
        <v>2411170</v>
      </c>
      <c r="E2634" s="4" t="s">
        <v>1986</v>
      </c>
      <c r="F2634" s="4" t="s">
        <v>1987</v>
      </c>
      <c r="G2634" s="90">
        <v>168</v>
      </c>
      <c r="H2634" s="54" t="s">
        <v>87</v>
      </c>
      <c r="I2634" s="59">
        <v>5113</v>
      </c>
      <c r="J2634" s="54">
        <v>80439000000</v>
      </c>
      <c r="K2634" s="54" t="s">
        <v>34</v>
      </c>
      <c r="L2634" s="59">
        <v>64748296.549999997</v>
      </c>
      <c r="M2634" s="59">
        <f>SUM(L2634)</f>
        <v>64748296.549999997</v>
      </c>
      <c r="N2634" s="105">
        <v>42278</v>
      </c>
      <c r="O2634" s="46" t="s">
        <v>3661</v>
      </c>
      <c r="P2634" s="54" t="s">
        <v>80</v>
      </c>
      <c r="Q2634" s="54" t="s">
        <v>3642</v>
      </c>
    </row>
    <row r="2635" spans="1:17" ht="38.25" x14ac:dyDescent="0.2">
      <c r="A2635" s="54">
        <v>2621</v>
      </c>
      <c r="B2635" s="4" t="s">
        <v>1673</v>
      </c>
      <c r="C2635" s="61" t="s">
        <v>912</v>
      </c>
      <c r="D2635" s="54">
        <v>2411130</v>
      </c>
      <c r="E2635" s="5" t="s">
        <v>3421</v>
      </c>
      <c r="F2635" s="4" t="s">
        <v>3422</v>
      </c>
      <c r="G2635" s="54" t="s">
        <v>3774</v>
      </c>
      <c r="H2635" s="54" t="s">
        <v>61</v>
      </c>
      <c r="I2635" s="59">
        <v>117</v>
      </c>
      <c r="J2635" s="6">
        <v>80439000000</v>
      </c>
      <c r="K2635" s="54" t="s">
        <v>34</v>
      </c>
      <c r="L2635" s="59">
        <v>1422087.03</v>
      </c>
      <c r="M2635" s="231"/>
      <c r="N2635" s="46"/>
      <c r="O2635" s="46"/>
      <c r="P2635" s="234"/>
      <c r="Q2635" s="234"/>
    </row>
    <row r="2636" spans="1:17" ht="38.25" x14ac:dyDescent="0.2">
      <c r="A2636" s="54">
        <v>2622</v>
      </c>
      <c r="B2636" s="4" t="s">
        <v>1673</v>
      </c>
      <c r="C2636" s="61" t="s">
        <v>246</v>
      </c>
      <c r="D2636" s="54">
        <v>2411132</v>
      </c>
      <c r="E2636" s="5" t="s">
        <v>3423</v>
      </c>
      <c r="F2636" s="4" t="s">
        <v>3424</v>
      </c>
      <c r="G2636" s="54" t="s">
        <v>3774</v>
      </c>
      <c r="H2636" s="54" t="s">
        <v>61</v>
      </c>
      <c r="I2636" s="59">
        <v>65</v>
      </c>
      <c r="J2636" s="6">
        <v>80439000000</v>
      </c>
      <c r="K2636" s="54" t="s">
        <v>34</v>
      </c>
      <c r="L2636" s="59">
        <v>528640</v>
      </c>
      <c r="M2636" s="231"/>
      <c r="N2636" s="46"/>
      <c r="O2636" s="46"/>
      <c r="P2636" s="234"/>
      <c r="Q2636" s="234"/>
    </row>
    <row r="2637" spans="1:17" ht="38.25" x14ac:dyDescent="0.2">
      <c r="A2637" s="54">
        <v>2623</v>
      </c>
      <c r="B2637" s="4" t="s">
        <v>1673</v>
      </c>
      <c r="C2637" s="61" t="s">
        <v>912</v>
      </c>
      <c r="D2637" s="54">
        <v>2411130</v>
      </c>
      <c r="E2637" s="5" t="s">
        <v>3425</v>
      </c>
      <c r="F2637" s="4" t="s">
        <v>3426</v>
      </c>
      <c r="G2637" s="54" t="s">
        <v>3774</v>
      </c>
      <c r="H2637" s="54" t="s">
        <v>61</v>
      </c>
      <c r="I2637" s="59">
        <v>1</v>
      </c>
      <c r="J2637" s="6">
        <v>80439000000</v>
      </c>
      <c r="K2637" s="54" t="s">
        <v>34</v>
      </c>
      <c r="L2637" s="59">
        <v>8201</v>
      </c>
      <c r="M2637" s="231"/>
      <c r="N2637" s="46"/>
      <c r="O2637" s="46"/>
      <c r="P2637" s="234"/>
      <c r="Q2637" s="234"/>
    </row>
    <row r="2638" spans="1:17" ht="38.25" x14ac:dyDescent="0.2">
      <c r="A2638" s="54">
        <v>2624</v>
      </c>
      <c r="B2638" s="4" t="s">
        <v>2343</v>
      </c>
      <c r="C2638" s="61" t="s">
        <v>2344</v>
      </c>
      <c r="D2638" s="54">
        <v>1551270</v>
      </c>
      <c r="E2638" s="5" t="s">
        <v>2345</v>
      </c>
      <c r="F2638" s="4"/>
      <c r="G2638" s="54" t="s">
        <v>3774</v>
      </c>
      <c r="H2638" s="54" t="s">
        <v>324</v>
      </c>
      <c r="I2638" s="59">
        <v>513.1</v>
      </c>
      <c r="J2638" s="6">
        <v>80439000000</v>
      </c>
      <c r="K2638" s="54" t="s">
        <v>34</v>
      </c>
      <c r="L2638" s="59">
        <v>113595.21</v>
      </c>
      <c r="M2638" s="59"/>
      <c r="N2638" s="46"/>
      <c r="O2638" s="46"/>
      <c r="P2638" s="54"/>
      <c r="Q2638" s="54"/>
    </row>
    <row r="2639" spans="1:17" ht="38.25" x14ac:dyDescent="0.2">
      <c r="A2639" s="54">
        <v>2625</v>
      </c>
      <c r="B2639" s="4" t="s">
        <v>2432</v>
      </c>
      <c r="C2639" s="61" t="s">
        <v>900</v>
      </c>
      <c r="D2639" s="54">
        <v>2611110</v>
      </c>
      <c r="E2639" s="5" t="s">
        <v>3654</v>
      </c>
      <c r="F2639" s="4"/>
      <c r="G2639" s="54" t="s">
        <v>834</v>
      </c>
      <c r="H2639" s="54" t="s">
        <v>835</v>
      </c>
      <c r="I2639" s="59">
        <v>400</v>
      </c>
      <c r="J2639" s="6">
        <v>80439000000</v>
      </c>
      <c r="K2639" s="54" t="s">
        <v>34</v>
      </c>
      <c r="L2639" s="59">
        <v>133180</v>
      </c>
      <c r="M2639" s="59">
        <v>133180</v>
      </c>
      <c r="N2639" s="46" t="s">
        <v>4312</v>
      </c>
      <c r="O2639" s="46" t="s">
        <v>2744</v>
      </c>
      <c r="P2639" s="54" t="s">
        <v>80</v>
      </c>
      <c r="Q2639" s="54" t="s">
        <v>3642</v>
      </c>
    </row>
    <row r="2640" spans="1:17" ht="38.25" x14ac:dyDescent="0.2">
      <c r="A2640" s="54">
        <v>2626</v>
      </c>
      <c r="B2640" s="4" t="s">
        <v>2085</v>
      </c>
      <c r="C2640" s="61" t="s">
        <v>13</v>
      </c>
      <c r="D2640" s="54">
        <v>2413290</v>
      </c>
      <c r="E2640" s="5" t="s">
        <v>2086</v>
      </c>
      <c r="F2640" s="4" t="s">
        <v>2087</v>
      </c>
      <c r="G2640" s="54">
        <v>796</v>
      </c>
      <c r="H2640" s="54" t="s">
        <v>61</v>
      </c>
      <c r="I2640" s="59">
        <v>10</v>
      </c>
      <c r="J2640" s="6">
        <v>80439000000</v>
      </c>
      <c r="K2640" s="54" t="s">
        <v>34</v>
      </c>
      <c r="L2640" s="59">
        <v>3300.72</v>
      </c>
      <c r="M2640" s="231">
        <v>1726080.32</v>
      </c>
      <c r="N2640" s="232">
        <v>42064</v>
      </c>
      <c r="O2640" s="46" t="s">
        <v>2744</v>
      </c>
      <c r="P2640" s="234" t="s">
        <v>80</v>
      </c>
      <c r="Q2640" s="234" t="s">
        <v>3642</v>
      </c>
    </row>
    <row r="2641" spans="1:17" ht="51" x14ac:dyDescent="0.2">
      <c r="A2641" s="54">
        <v>2627</v>
      </c>
      <c r="B2641" s="4" t="s">
        <v>2085</v>
      </c>
      <c r="C2641" s="61" t="s">
        <v>13</v>
      </c>
      <c r="D2641" s="54">
        <v>2413290</v>
      </c>
      <c r="E2641" s="5" t="s">
        <v>2088</v>
      </c>
      <c r="F2641" s="4" t="s">
        <v>2089</v>
      </c>
      <c r="G2641" s="54">
        <v>796</v>
      </c>
      <c r="H2641" s="54" t="s">
        <v>61</v>
      </c>
      <c r="I2641" s="59">
        <v>2</v>
      </c>
      <c r="J2641" s="6">
        <v>80439000000</v>
      </c>
      <c r="K2641" s="54" t="s">
        <v>34</v>
      </c>
      <c r="L2641" s="59">
        <v>628.20000000000005</v>
      </c>
      <c r="M2641" s="231"/>
      <c r="N2641" s="232"/>
      <c r="O2641" s="46" t="s">
        <v>2744</v>
      </c>
      <c r="P2641" s="234"/>
      <c r="Q2641" s="234"/>
    </row>
    <row r="2642" spans="1:17" ht="38.25" x14ac:dyDescent="0.2">
      <c r="A2642" s="54">
        <v>2628</v>
      </c>
      <c r="B2642" s="4" t="s">
        <v>2085</v>
      </c>
      <c r="C2642" s="61" t="s">
        <v>13</v>
      </c>
      <c r="D2642" s="54">
        <v>2413290</v>
      </c>
      <c r="E2642" s="5" t="s">
        <v>2090</v>
      </c>
      <c r="F2642" s="4" t="s">
        <v>2091</v>
      </c>
      <c r="G2642" s="54" t="s">
        <v>3774</v>
      </c>
      <c r="H2642" s="54"/>
      <c r="I2642" s="59"/>
      <c r="J2642" s="6"/>
      <c r="K2642" s="54"/>
      <c r="L2642" s="59">
        <v>59250.400000000001</v>
      </c>
      <c r="M2642" s="231"/>
      <c r="N2642" s="232"/>
      <c r="O2642" s="46"/>
      <c r="P2642" s="234"/>
      <c r="Q2642" s="234"/>
    </row>
    <row r="2643" spans="1:17" ht="38.25" x14ac:dyDescent="0.2">
      <c r="A2643" s="54">
        <v>2629</v>
      </c>
      <c r="B2643" s="4" t="s">
        <v>2085</v>
      </c>
      <c r="C2643" s="61" t="s">
        <v>13</v>
      </c>
      <c r="D2643" s="54">
        <v>2413290</v>
      </c>
      <c r="E2643" s="5" t="s">
        <v>2092</v>
      </c>
      <c r="F2643" s="4" t="s">
        <v>2093</v>
      </c>
      <c r="G2643" s="54">
        <v>796</v>
      </c>
      <c r="H2643" s="54" t="s">
        <v>61</v>
      </c>
      <c r="I2643" s="59">
        <v>5</v>
      </c>
      <c r="J2643" s="6">
        <v>80439000000</v>
      </c>
      <c r="K2643" s="54" t="s">
        <v>34</v>
      </c>
      <c r="L2643" s="59">
        <v>1479.55</v>
      </c>
      <c r="M2643" s="231"/>
      <c r="N2643" s="232"/>
      <c r="O2643" s="46" t="s">
        <v>2744</v>
      </c>
      <c r="P2643" s="234"/>
      <c r="Q2643" s="234"/>
    </row>
    <row r="2644" spans="1:17" ht="38.25" x14ac:dyDescent="0.2">
      <c r="A2644" s="54">
        <v>2630</v>
      </c>
      <c r="B2644" s="4" t="s">
        <v>2085</v>
      </c>
      <c r="C2644" s="61" t="s">
        <v>13</v>
      </c>
      <c r="D2644" s="54">
        <v>2413290</v>
      </c>
      <c r="E2644" s="5" t="s">
        <v>2264</v>
      </c>
      <c r="F2644" s="4"/>
      <c r="G2644" s="54">
        <v>796</v>
      </c>
      <c r="H2644" s="54" t="s">
        <v>61</v>
      </c>
      <c r="I2644" s="59">
        <v>50</v>
      </c>
      <c r="J2644" s="6">
        <v>80439000000</v>
      </c>
      <c r="K2644" s="54" t="s">
        <v>34</v>
      </c>
      <c r="L2644" s="59">
        <v>14795.5</v>
      </c>
      <c r="M2644" s="231"/>
      <c r="N2644" s="232"/>
      <c r="O2644" s="46" t="s">
        <v>2744</v>
      </c>
      <c r="P2644" s="234"/>
      <c r="Q2644" s="234"/>
    </row>
    <row r="2645" spans="1:17" ht="51" x14ac:dyDescent="0.2">
      <c r="A2645" s="54">
        <v>2631</v>
      </c>
      <c r="B2645" s="4" t="s">
        <v>2085</v>
      </c>
      <c r="C2645" s="61" t="s">
        <v>13</v>
      </c>
      <c r="D2645" s="54">
        <v>2413290</v>
      </c>
      <c r="E2645" s="5" t="s">
        <v>2379</v>
      </c>
      <c r="F2645" s="4" t="s">
        <v>2089</v>
      </c>
      <c r="G2645" s="54">
        <v>796</v>
      </c>
      <c r="H2645" s="54" t="s">
        <v>61</v>
      </c>
      <c r="I2645" s="59">
        <v>5</v>
      </c>
      <c r="J2645" s="6">
        <v>80439000000</v>
      </c>
      <c r="K2645" s="54" t="s">
        <v>34</v>
      </c>
      <c r="L2645" s="59">
        <v>1570.5</v>
      </c>
      <c r="M2645" s="231"/>
      <c r="N2645" s="232"/>
      <c r="O2645" s="46" t="s">
        <v>2744</v>
      </c>
      <c r="P2645" s="234"/>
      <c r="Q2645" s="234"/>
    </row>
    <row r="2646" spans="1:17" ht="38.25" x14ac:dyDescent="0.2">
      <c r="A2646" s="54">
        <v>2632</v>
      </c>
      <c r="B2646" s="4" t="s">
        <v>2085</v>
      </c>
      <c r="C2646" s="61" t="s">
        <v>13</v>
      </c>
      <c r="D2646" s="54">
        <v>2413290</v>
      </c>
      <c r="E2646" s="5" t="s">
        <v>2555</v>
      </c>
      <c r="F2646" s="4"/>
      <c r="G2646" s="54">
        <v>796</v>
      </c>
      <c r="H2646" s="54" t="s">
        <v>61</v>
      </c>
      <c r="I2646" s="59">
        <v>10</v>
      </c>
      <c r="J2646" s="6">
        <v>80439000000</v>
      </c>
      <c r="K2646" s="54" t="s">
        <v>34</v>
      </c>
      <c r="L2646" s="59">
        <v>13466</v>
      </c>
      <c r="M2646" s="231"/>
      <c r="N2646" s="232"/>
      <c r="O2646" s="46" t="s">
        <v>2744</v>
      </c>
      <c r="P2646" s="234"/>
      <c r="Q2646" s="234"/>
    </row>
    <row r="2647" spans="1:17" ht="38.25" x14ac:dyDescent="0.2">
      <c r="A2647" s="54">
        <v>2633</v>
      </c>
      <c r="B2647" s="4" t="s">
        <v>2085</v>
      </c>
      <c r="C2647" s="61" t="s">
        <v>2572</v>
      </c>
      <c r="D2647" s="54">
        <v>2699510</v>
      </c>
      <c r="E2647" s="5" t="s">
        <v>2573</v>
      </c>
      <c r="F2647" s="4" t="s">
        <v>2574</v>
      </c>
      <c r="G2647" s="54" t="s">
        <v>834</v>
      </c>
      <c r="H2647" s="54" t="s">
        <v>835</v>
      </c>
      <c r="I2647" s="59">
        <v>150</v>
      </c>
      <c r="J2647" s="6">
        <v>80439000000</v>
      </c>
      <c r="K2647" s="54" t="s">
        <v>34</v>
      </c>
      <c r="L2647" s="59">
        <v>263844</v>
      </c>
      <c r="M2647" s="231"/>
      <c r="N2647" s="232"/>
      <c r="O2647" s="46" t="s">
        <v>2744</v>
      </c>
      <c r="P2647" s="234"/>
      <c r="Q2647" s="234"/>
    </row>
    <row r="2648" spans="1:17" ht="38.25" x14ac:dyDescent="0.2">
      <c r="A2648" s="54">
        <v>2634</v>
      </c>
      <c r="B2648" s="4" t="s">
        <v>2085</v>
      </c>
      <c r="C2648" s="61" t="s">
        <v>2572</v>
      </c>
      <c r="D2648" s="54">
        <v>2699510</v>
      </c>
      <c r="E2648" s="5" t="s">
        <v>2575</v>
      </c>
      <c r="F2648" s="4" t="s">
        <v>2574</v>
      </c>
      <c r="G2648" s="54" t="s">
        <v>834</v>
      </c>
      <c r="H2648" s="54" t="s">
        <v>835</v>
      </c>
      <c r="I2648" s="59">
        <v>150</v>
      </c>
      <c r="J2648" s="6">
        <v>80439000000</v>
      </c>
      <c r="K2648" s="54" t="s">
        <v>34</v>
      </c>
      <c r="L2648" s="59">
        <v>395766</v>
      </c>
      <c r="M2648" s="231"/>
      <c r="N2648" s="232"/>
      <c r="O2648" s="46" t="s">
        <v>2744</v>
      </c>
      <c r="P2648" s="234"/>
      <c r="Q2648" s="234"/>
    </row>
    <row r="2649" spans="1:17" ht="38.25" x14ac:dyDescent="0.2">
      <c r="A2649" s="54">
        <v>2635</v>
      </c>
      <c r="B2649" s="4" t="s">
        <v>2085</v>
      </c>
      <c r="C2649" s="61" t="s">
        <v>2572</v>
      </c>
      <c r="D2649" s="54">
        <v>2699510</v>
      </c>
      <c r="E2649" s="5" t="s">
        <v>2576</v>
      </c>
      <c r="F2649" s="4" t="s">
        <v>2574</v>
      </c>
      <c r="G2649" s="54" t="s">
        <v>834</v>
      </c>
      <c r="H2649" s="54" t="s">
        <v>835</v>
      </c>
      <c r="I2649" s="59">
        <v>150</v>
      </c>
      <c r="J2649" s="6">
        <v>80439000000</v>
      </c>
      <c r="K2649" s="54" t="s">
        <v>34</v>
      </c>
      <c r="L2649" s="59">
        <v>532399.5</v>
      </c>
      <c r="M2649" s="231"/>
      <c r="N2649" s="232"/>
      <c r="O2649" s="46" t="s">
        <v>2744</v>
      </c>
      <c r="P2649" s="234"/>
      <c r="Q2649" s="234"/>
    </row>
    <row r="2650" spans="1:17" ht="38.25" x14ac:dyDescent="0.2">
      <c r="A2650" s="54">
        <v>2636</v>
      </c>
      <c r="B2650" s="4" t="s">
        <v>2085</v>
      </c>
      <c r="C2650" s="61" t="s">
        <v>2094</v>
      </c>
      <c r="D2650" s="54">
        <v>2699470</v>
      </c>
      <c r="E2650" s="5" t="s">
        <v>2588</v>
      </c>
      <c r="F2650" s="4"/>
      <c r="G2650" s="54">
        <v>796</v>
      </c>
      <c r="H2650" s="54" t="s">
        <v>61</v>
      </c>
      <c r="I2650" s="59">
        <v>20</v>
      </c>
      <c r="J2650" s="6">
        <v>80439000000</v>
      </c>
      <c r="K2650" s="54" t="s">
        <v>34</v>
      </c>
      <c r="L2650" s="59">
        <v>2638.4</v>
      </c>
      <c r="M2650" s="231"/>
      <c r="N2650" s="232"/>
      <c r="O2650" s="46" t="s">
        <v>2744</v>
      </c>
      <c r="P2650" s="234"/>
      <c r="Q2650" s="234"/>
    </row>
    <row r="2651" spans="1:17" ht="38.25" x14ac:dyDescent="0.2">
      <c r="A2651" s="54">
        <v>2637</v>
      </c>
      <c r="B2651" s="4" t="s">
        <v>2085</v>
      </c>
      <c r="C2651" s="61" t="s">
        <v>2589</v>
      </c>
      <c r="D2651" s="54">
        <v>2694610</v>
      </c>
      <c r="E2651" s="5" t="s">
        <v>2590</v>
      </c>
      <c r="F2651" s="4" t="s">
        <v>2591</v>
      </c>
      <c r="G2651" s="54">
        <v>168</v>
      </c>
      <c r="H2651" s="54" t="s">
        <v>87</v>
      </c>
      <c r="I2651" s="59">
        <v>0.6</v>
      </c>
      <c r="J2651" s="6">
        <v>80439000000</v>
      </c>
      <c r="K2651" s="54" t="s">
        <v>34</v>
      </c>
      <c r="L2651" s="59">
        <v>2514</v>
      </c>
      <c r="M2651" s="231"/>
      <c r="N2651" s="232"/>
      <c r="O2651" s="46" t="s">
        <v>2744</v>
      </c>
      <c r="P2651" s="234"/>
      <c r="Q2651" s="234"/>
    </row>
    <row r="2652" spans="1:17" ht="38.25" x14ac:dyDescent="0.2">
      <c r="A2652" s="54">
        <v>2638</v>
      </c>
      <c r="B2652" s="4" t="s">
        <v>2085</v>
      </c>
      <c r="C2652" s="61">
        <v>24.3</v>
      </c>
      <c r="D2652" s="54">
        <v>2422000</v>
      </c>
      <c r="E2652" s="5" t="s">
        <v>2593</v>
      </c>
      <c r="F2652" s="4" t="s">
        <v>2594</v>
      </c>
      <c r="G2652" s="54" t="s">
        <v>45</v>
      </c>
      <c r="H2652" s="54" t="s">
        <v>72</v>
      </c>
      <c r="I2652" s="59">
        <v>500</v>
      </c>
      <c r="J2652" s="6">
        <v>80439000000</v>
      </c>
      <c r="K2652" s="54" t="s">
        <v>34</v>
      </c>
      <c r="L2652" s="59">
        <v>33400</v>
      </c>
      <c r="M2652" s="231"/>
      <c r="N2652" s="232"/>
      <c r="O2652" s="46" t="s">
        <v>2744</v>
      </c>
      <c r="P2652" s="234"/>
      <c r="Q2652" s="234"/>
    </row>
    <row r="2653" spans="1:17" ht="38.25" x14ac:dyDescent="0.2">
      <c r="A2653" s="54">
        <v>2639</v>
      </c>
      <c r="B2653" s="4" t="s">
        <v>2085</v>
      </c>
      <c r="C2653" s="61">
        <v>24.3</v>
      </c>
      <c r="D2653" s="54">
        <v>2422000</v>
      </c>
      <c r="E2653" s="5" t="s">
        <v>2595</v>
      </c>
      <c r="F2653" s="4" t="s">
        <v>2594</v>
      </c>
      <c r="G2653" s="54" t="s">
        <v>45</v>
      </c>
      <c r="H2653" s="54" t="s">
        <v>72</v>
      </c>
      <c r="I2653" s="59">
        <v>390</v>
      </c>
      <c r="J2653" s="6">
        <v>80439000000</v>
      </c>
      <c r="K2653" s="54" t="s">
        <v>34</v>
      </c>
      <c r="L2653" s="59">
        <v>26052</v>
      </c>
      <c r="M2653" s="231"/>
      <c r="N2653" s="232"/>
      <c r="O2653" s="46" t="s">
        <v>2744</v>
      </c>
      <c r="P2653" s="234"/>
      <c r="Q2653" s="234"/>
    </row>
    <row r="2654" spans="1:17" ht="38.25" x14ac:dyDescent="0.2">
      <c r="A2654" s="54">
        <v>2640</v>
      </c>
      <c r="B2654" s="4" t="s">
        <v>2085</v>
      </c>
      <c r="C2654" s="61" t="s">
        <v>2614</v>
      </c>
      <c r="D2654" s="54">
        <v>2699473</v>
      </c>
      <c r="E2654" s="5" t="s">
        <v>2615</v>
      </c>
      <c r="F2654" s="4"/>
      <c r="G2654" s="54" t="s">
        <v>46</v>
      </c>
      <c r="H2654" s="54" t="s">
        <v>47</v>
      </c>
      <c r="I2654" s="59">
        <v>50</v>
      </c>
      <c r="J2654" s="6">
        <v>80439000000</v>
      </c>
      <c r="K2654" s="54" t="s">
        <v>34</v>
      </c>
      <c r="L2654" s="59">
        <v>11517</v>
      </c>
      <c r="M2654" s="231"/>
      <c r="N2654" s="232"/>
      <c r="O2654" s="46" t="s">
        <v>2744</v>
      </c>
      <c r="P2654" s="234"/>
      <c r="Q2654" s="234"/>
    </row>
    <row r="2655" spans="1:17" ht="38.25" x14ac:dyDescent="0.2">
      <c r="A2655" s="54">
        <v>2641</v>
      </c>
      <c r="B2655" s="4" t="s">
        <v>2085</v>
      </c>
      <c r="C2655" s="61" t="s">
        <v>2628</v>
      </c>
      <c r="D2655" s="54">
        <v>4540240</v>
      </c>
      <c r="E2655" s="5" t="s">
        <v>2629</v>
      </c>
      <c r="F2655" s="4"/>
      <c r="G2655" s="54" t="s">
        <v>834</v>
      </c>
      <c r="H2655" s="54" t="s">
        <v>835</v>
      </c>
      <c r="I2655" s="59">
        <v>100</v>
      </c>
      <c r="J2655" s="6">
        <v>80439000000</v>
      </c>
      <c r="K2655" s="54" t="s">
        <v>34</v>
      </c>
      <c r="L2655" s="59">
        <v>88786</v>
      </c>
      <c r="M2655" s="231"/>
      <c r="N2655" s="232"/>
      <c r="O2655" s="46" t="s">
        <v>2744</v>
      </c>
      <c r="P2655" s="234"/>
      <c r="Q2655" s="234"/>
    </row>
    <row r="2656" spans="1:17" ht="38.25" x14ac:dyDescent="0.2">
      <c r="A2656" s="54">
        <v>2642</v>
      </c>
      <c r="B2656" s="4" t="s">
        <v>2085</v>
      </c>
      <c r="C2656" s="61" t="s">
        <v>2708</v>
      </c>
      <c r="D2656" s="54">
        <v>596770</v>
      </c>
      <c r="E2656" s="5" t="s">
        <v>2709</v>
      </c>
      <c r="F2656" s="4" t="s">
        <v>2710</v>
      </c>
      <c r="G2656" s="54" t="s">
        <v>834</v>
      </c>
      <c r="H2656" s="54" t="s">
        <v>835</v>
      </c>
      <c r="I2656" s="59">
        <v>50</v>
      </c>
      <c r="J2656" s="6">
        <v>80439000000</v>
      </c>
      <c r="K2656" s="54" t="s">
        <v>34</v>
      </c>
      <c r="L2656" s="59">
        <v>23557.5</v>
      </c>
      <c r="M2656" s="231"/>
      <c r="N2656" s="232"/>
      <c r="O2656" s="46" t="s">
        <v>818</v>
      </c>
      <c r="P2656" s="234"/>
      <c r="Q2656" s="234"/>
    </row>
    <row r="2657" spans="1:17" ht="38.25" x14ac:dyDescent="0.2">
      <c r="A2657" s="54">
        <v>2643</v>
      </c>
      <c r="B2657" s="4" t="s">
        <v>2085</v>
      </c>
      <c r="C2657" s="61" t="s">
        <v>2628</v>
      </c>
      <c r="D2657" s="54">
        <v>2693220</v>
      </c>
      <c r="E2657" s="5" t="s">
        <v>2788</v>
      </c>
      <c r="F2657" s="4" t="s">
        <v>2789</v>
      </c>
      <c r="G2657" s="54" t="s">
        <v>834</v>
      </c>
      <c r="H2657" s="54" t="s">
        <v>835</v>
      </c>
      <c r="I2657" s="59">
        <v>200</v>
      </c>
      <c r="J2657" s="6">
        <v>80439000000</v>
      </c>
      <c r="K2657" s="54" t="s">
        <v>34</v>
      </c>
      <c r="L2657" s="59">
        <v>163332</v>
      </c>
      <c r="M2657" s="231"/>
      <c r="N2657" s="232"/>
      <c r="O2657" s="46" t="s">
        <v>251</v>
      </c>
      <c r="P2657" s="234"/>
      <c r="Q2657" s="234"/>
    </row>
    <row r="2658" spans="1:17" ht="38.25" x14ac:dyDescent="0.2">
      <c r="A2658" s="54">
        <v>2644</v>
      </c>
      <c r="B2658" s="4" t="s">
        <v>2085</v>
      </c>
      <c r="C2658" s="61" t="s">
        <v>2824</v>
      </c>
      <c r="D2658" s="54">
        <v>2722130</v>
      </c>
      <c r="E2658" s="5" t="s">
        <v>2825</v>
      </c>
      <c r="F2658" s="4"/>
      <c r="G2658" s="54" t="s">
        <v>45</v>
      </c>
      <c r="H2658" s="54" t="s">
        <v>72</v>
      </c>
      <c r="I2658" s="59">
        <v>12.5</v>
      </c>
      <c r="J2658" s="6">
        <v>80439000000</v>
      </c>
      <c r="K2658" s="54" t="s">
        <v>34</v>
      </c>
      <c r="L2658" s="59">
        <v>4842.375</v>
      </c>
      <c r="M2658" s="231"/>
      <c r="N2658" s="232"/>
      <c r="O2658" s="46" t="s">
        <v>209</v>
      </c>
      <c r="P2658" s="234"/>
      <c r="Q2658" s="234"/>
    </row>
    <row r="2659" spans="1:17" ht="38.25" x14ac:dyDescent="0.2">
      <c r="A2659" s="54">
        <v>2645</v>
      </c>
      <c r="B2659" s="4" t="s">
        <v>2085</v>
      </c>
      <c r="C2659" s="61" t="s">
        <v>2949</v>
      </c>
      <c r="D2659" s="54">
        <v>2021100</v>
      </c>
      <c r="E2659" s="5" t="s">
        <v>2950</v>
      </c>
      <c r="F2659" s="4" t="s">
        <v>2951</v>
      </c>
      <c r="G2659" s="54">
        <v>113</v>
      </c>
      <c r="H2659" s="54" t="s">
        <v>893</v>
      </c>
      <c r="I2659" s="59">
        <v>1</v>
      </c>
      <c r="J2659" s="6">
        <v>80439000000</v>
      </c>
      <c r="K2659" s="54" t="s">
        <v>34</v>
      </c>
      <c r="L2659" s="59">
        <v>2073.06</v>
      </c>
      <c r="M2659" s="231"/>
      <c r="N2659" s="232"/>
      <c r="O2659" s="46" t="s">
        <v>251</v>
      </c>
      <c r="P2659" s="234"/>
      <c r="Q2659" s="234"/>
    </row>
    <row r="2660" spans="1:17" ht="38.25" x14ac:dyDescent="0.2">
      <c r="A2660" s="54">
        <v>2646</v>
      </c>
      <c r="B2660" s="4" t="s">
        <v>2085</v>
      </c>
      <c r="C2660" s="61" t="s">
        <v>2949</v>
      </c>
      <c r="D2660" s="54">
        <v>2021100</v>
      </c>
      <c r="E2660" s="5" t="s">
        <v>2952</v>
      </c>
      <c r="F2660" s="4" t="s">
        <v>2951</v>
      </c>
      <c r="G2660" s="54">
        <v>113</v>
      </c>
      <c r="H2660" s="54" t="s">
        <v>893</v>
      </c>
      <c r="I2660" s="59">
        <v>0.5</v>
      </c>
      <c r="J2660" s="6">
        <v>80439000000</v>
      </c>
      <c r="K2660" s="54" t="s">
        <v>34</v>
      </c>
      <c r="L2660" s="59">
        <v>249.185</v>
      </c>
      <c r="M2660" s="231"/>
      <c r="N2660" s="232"/>
      <c r="O2660" s="46" t="s">
        <v>251</v>
      </c>
      <c r="P2660" s="234"/>
      <c r="Q2660" s="234"/>
    </row>
    <row r="2661" spans="1:17" ht="38.25" x14ac:dyDescent="0.2">
      <c r="A2661" s="54">
        <v>2647</v>
      </c>
      <c r="B2661" s="4" t="s">
        <v>2085</v>
      </c>
      <c r="C2661" s="61" t="s">
        <v>2949</v>
      </c>
      <c r="D2661" s="54">
        <v>2021100</v>
      </c>
      <c r="E2661" s="5" t="s">
        <v>2953</v>
      </c>
      <c r="F2661" s="4" t="s">
        <v>2951</v>
      </c>
      <c r="G2661" s="54">
        <v>113</v>
      </c>
      <c r="H2661" s="54" t="s">
        <v>893</v>
      </c>
      <c r="I2661" s="59">
        <v>1</v>
      </c>
      <c r="J2661" s="6">
        <v>80439000000</v>
      </c>
      <c r="K2661" s="54" t="s">
        <v>34</v>
      </c>
      <c r="L2661" s="59">
        <v>931.83</v>
      </c>
      <c r="M2661" s="231"/>
      <c r="N2661" s="232"/>
      <c r="O2661" s="46" t="s">
        <v>251</v>
      </c>
      <c r="P2661" s="234"/>
      <c r="Q2661" s="234"/>
    </row>
    <row r="2662" spans="1:17" ht="38.25" x14ac:dyDescent="0.2">
      <c r="A2662" s="54">
        <v>2648</v>
      </c>
      <c r="B2662" s="4" t="s">
        <v>2085</v>
      </c>
      <c r="C2662" s="61" t="s">
        <v>2949</v>
      </c>
      <c r="D2662" s="54">
        <v>2021100</v>
      </c>
      <c r="E2662" s="5" t="s">
        <v>2954</v>
      </c>
      <c r="F2662" s="4" t="s">
        <v>2951</v>
      </c>
      <c r="G2662" s="54">
        <v>113</v>
      </c>
      <c r="H2662" s="54" t="s">
        <v>893</v>
      </c>
      <c r="I2662" s="59">
        <v>1</v>
      </c>
      <c r="J2662" s="6">
        <v>80439000000</v>
      </c>
      <c r="K2662" s="54" t="s">
        <v>34</v>
      </c>
      <c r="L2662" s="59">
        <v>1047</v>
      </c>
      <c r="M2662" s="231"/>
      <c r="N2662" s="232"/>
      <c r="O2662" s="46" t="s">
        <v>251</v>
      </c>
      <c r="P2662" s="234"/>
      <c r="Q2662" s="234"/>
    </row>
    <row r="2663" spans="1:17" ht="38.25" x14ac:dyDescent="0.2">
      <c r="A2663" s="54">
        <v>2649</v>
      </c>
      <c r="B2663" s="4" t="s">
        <v>2085</v>
      </c>
      <c r="C2663" s="61" t="s">
        <v>2970</v>
      </c>
      <c r="D2663" s="54">
        <v>2694000</v>
      </c>
      <c r="E2663" s="5" t="s">
        <v>2971</v>
      </c>
      <c r="F2663" s="4" t="s">
        <v>2972</v>
      </c>
      <c r="G2663" s="54">
        <v>168</v>
      </c>
      <c r="H2663" s="54" t="s">
        <v>87</v>
      </c>
      <c r="I2663" s="59">
        <v>15</v>
      </c>
      <c r="J2663" s="6">
        <v>80439000000</v>
      </c>
      <c r="K2663" s="54" t="s">
        <v>34</v>
      </c>
      <c r="L2663" s="59">
        <v>59679</v>
      </c>
      <c r="M2663" s="231"/>
      <c r="N2663" s="232"/>
      <c r="O2663" s="46" t="s">
        <v>251</v>
      </c>
      <c r="P2663" s="234"/>
      <c r="Q2663" s="234"/>
    </row>
    <row r="2664" spans="1:17" ht="38.25" x14ac:dyDescent="0.2">
      <c r="A2664" s="54">
        <v>2650</v>
      </c>
      <c r="B2664" s="4" t="s">
        <v>2085</v>
      </c>
      <c r="C2664" s="61" t="s">
        <v>2970</v>
      </c>
      <c r="D2664" s="54">
        <v>2694000</v>
      </c>
      <c r="E2664" s="5" t="s">
        <v>2971</v>
      </c>
      <c r="F2664" s="4" t="s">
        <v>2972</v>
      </c>
      <c r="G2664" s="54">
        <v>168</v>
      </c>
      <c r="H2664" s="54" t="s">
        <v>87</v>
      </c>
      <c r="I2664" s="59">
        <v>10</v>
      </c>
      <c r="J2664" s="6">
        <v>80439000000</v>
      </c>
      <c r="K2664" s="54" t="s">
        <v>34</v>
      </c>
      <c r="L2664" s="59">
        <v>39786</v>
      </c>
      <c r="M2664" s="231"/>
      <c r="N2664" s="232"/>
      <c r="O2664" s="46" t="s">
        <v>209</v>
      </c>
      <c r="P2664" s="234"/>
      <c r="Q2664" s="234"/>
    </row>
    <row r="2665" spans="1:17" ht="38.25" x14ac:dyDescent="0.2">
      <c r="A2665" s="54">
        <v>2651</v>
      </c>
      <c r="B2665" s="4" t="s">
        <v>2085</v>
      </c>
      <c r="C2665" s="61" t="s">
        <v>2614</v>
      </c>
      <c r="D2665" s="54">
        <v>2699473</v>
      </c>
      <c r="E2665" s="5" t="s">
        <v>2980</v>
      </c>
      <c r="F2665" s="4" t="s">
        <v>2981</v>
      </c>
      <c r="G2665" s="54" t="s">
        <v>46</v>
      </c>
      <c r="H2665" s="54" t="s">
        <v>47</v>
      </c>
      <c r="I2665" s="59">
        <v>50</v>
      </c>
      <c r="J2665" s="6">
        <v>80439000000</v>
      </c>
      <c r="K2665" s="54" t="s">
        <v>34</v>
      </c>
      <c r="L2665" s="59">
        <v>38425</v>
      </c>
      <c r="M2665" s="231"/>
      <c r="N2665" s="232"/>
      <c r="O2665" s="46" t="s">
        <v>251</v>
      </c>
      <c r="P2665" s="234"/>
      <c r="Q2665" s="234"/>
    </row>
    <row r="2666" spans="1:17" ht="38.25" x14ac:dyDescent="0.2">
      <c r="A2666" s="54">
        <v>2652</v>
      </c>
      <c r="B2666" s="4" t="s">
        <v>3466</v>
      </c>
      <c r="C2666" s="61" t="s">
        <v>3467</v>
      </c>
      <c r="D2666" s="54">
        <v>3222151</v>
      </c>
      <c r="E2666" s="5" t="s">
        <v>3468</v>
      </c>
      <c r="F2666" s="4" t="s">
        <v>3469</v>
      </c>
      <c r="G2666" s="23">
        <v>796</v>
      </c>
      <c r="H2666" s="54" t="s">
        <v>61</v>
      </c>
      <c r="I2666" s="59">
        <v>1</v>
      </c>
      <c r="J2666" s="54">
        <v>80439000000</v>
      </c>
      <c r="K2666" s="54" t="s">
        <v>34</v>
      </c>
      <c r="L2666" s="59">
        <v>258609</v>
      </c>
      <c r="M2666" s="231">
        <f>SUM(L2666:L2677)</f>
        <v>14353896.24</v>
      </c>
      <c r="N2666" s="232">
        <v>42064</v>
      </c>
      <c r="O2666" s="46">
        <v>42095</v>
      </c>
      <c r="P2666" s="234" t="s">
        <v>3781</v>
      </c>
      <c r="Q2666" s="234" t="s">
        <v>3640</v>
      </c>
    </row>
    <row r="2667" spans="1:17" ht="38.25" x14ac:dyDescent="0.2">
      <c r="A2667" s="54">
        <v>2653</v>
      </c>
      <c r="B2667" s="4" t="s">
        <v>3466</v>
      </c>
      <c r="C2667" s="61" t="s">
        <v>3467</v>
      </c>
      <c r="D2667" s="54">
        <v>3222151</v>
      </c>
      <c r="E2667" s="5" t="s">
        <v>3468</v>
      </c>
      <c r="F2667" s="4" t="s">
        <v>3470</v>
      </c>
      <c r="G2667" s="23">
        <v>796</v>
      </c>
      <c r="H2667" s="54" t="s">
        <v>61</v>
      </c>
      <c r="I2667" s="59">
        <v>1</v>
      </c>
      <c r="J2667" s="54">
        <v>80439000000</v>
      </c>
      <c r="K2667" s="54" t="s">
        <v>34</v>
      </c>
      <c r="L2667" s="59">
        <v>11506.53</v>
      </c>
      <c r="M2667" s="231"/>
      <c r="N2667" s="232"/>
      <c r="O2667" s="46">
        <v>42095</v>
      </c>
      <c r="P2667" s="234"/>
      <c r="Q2667" s="234"/>
    </row>
    <row r="2668" spans="1:17" ht="38.25" x14ac:dyDescent="0.2">
      <c r="A2668" s="54">
        <v>2654</v>
      </c>
      <c r="B2668" s="4" t="s">
        <v>3466</v>
      </c>
      <c r="C2668" s="61" t="s">
        <v>3467</v>
      </c>
      <c r="D2668" s="54">
        <v>3222151</v>
      </c>
      <c r="E2668" s="5" t="s">
        <v>3468</v>
      </c>
      <c r="F2668" s="4" t="s">
        <v>3471</v>
      </c>
      <c r="G2668" s="23">
        <v>796</v>
      </c>
      <c r="H2668" s="54" t="s">
        <v>61</v>
      </c>
      <c r="I2668" s="59">
        <v>1</v>
      </c>
      <c r="J2668" s="54">
        <v>80439000000</v>
      </c>
      <c r="K2668" s="54" t="s">
        <v>34</v>
      </c>
      <c r="L2668" s="59">
        <v>35388.6</v>
      </c>
      <c r="M2668" s="231"/>
      <c r="N2668" s="232"/>
      <c r="O2668" s="46">
        <v>42095</v>
      </c>
      <c r="P2668" s="234"/>
      <c r="Q2668" s="234"/>
    </row>
    <row r="2669" spans="1:17" ht="63.75" x14ac:dyDescent="0.2">
      <c r="A2669" s="54">
        <v>2655</v>
      </c>
      <c r="B2669" s="4" t="s">
        <v>3466</v>
      </c>
      <c r="C2669" s="61" t="s">
        <v>3467</v>
      </c>
      <c r="D2669" s="54">
        <v>3222151</v>
      </c>
      <c r="E2669" s="5" t="s">
        <v>3468</v>
      </c>
      <c r="F2669" s="4" t="s">
        <v>3472</v>
      </c>
      <c r="G2669" s="23">
        <v>796</v>
      </c>
      <c r="H2669" s="54" t="s">
        <v>61</v>
      </c>
      <c r="I2669" s="59">
        <v>10</v>
      </c>
      <c r="J2669" s="54">
        <v>80439000000</v>
      </c>
      <c r="K2669" s="54" t="s">
        <v>34</v>
      </c>
      <c r="L2669" s="59">
        <v>33399.300000000003</v>
      </c>
      <c r="M2669" s="231"/>
      <c r="N2669" s="232"/>
      <c r="O2669" s="46">
        <v>42095</v>
      </c>
      <c r="P2669" s="234"/>
      <c r="Q2669" s="234"/>
    </row>
    <row r="2670" spans="1:17" ht="38.25" x14ac:dyDescent="0.2">
      <c r="A2670" s="54">
        <v>2656</v>
      </c>
      <c r="B2670" s="4" t="s">
        <v>3466</v>
      </c>
      <c r="C2670" s="61" t="s">
        <v>3467</v>
      </c>
      <c r="D2670" s="54">
        <v>3222151</v>
      </c>
      <c r="E2670" s="5" t="s">
        <v>3468</v>
      </c>
      <c r="F2670" s="4" t="s">
        <v>3473</v>
      </c>
      <c r="G2670" s="23">
        <v>796</v>
      </c>
      <c r="H2670" s="54" t="s">
        <v>61</v>
      </c>
      <c r="I2670" s="59">
        <v>1</v>
      </c>
      <c r="J2670" s="54">
        <v>80439000000</v>
      </c>
      <c r="K2670" s="54" t="s">
        <v>34</v>
      </c>
      <c r="L2670" s="59">
        <v>25651.5</v>
      </c>
      <c r="M2670" s="231"/>
      <c r="N2670" s="232"/>
      <c r="O2670" s="46">
        <v>42095</v>
      </c>
      <c r="P2670" s="234"/>
      <c r="Q2670" s="234"/>
    </row>
    <row r="2671" spans="1:17" ht="51" x14ac:dyDescent="0.2">
      <c r="A2671" s="54">
        <v>2657</v>
      </c>
      <c r="B2671" s="4" t="s">
        <v>3466</v>
      </c>
      <c r="C2671" s="61" t="s">
        <v>3467</v>
      </c>
      <c r="D2671" s="54">
        <v>3222151</v>
      </c>
      <c r="E2671" s="5" t="s">
        <v>3468</v>
      </c>
      <c r="F2671" s="4" t="s">
        <v>3474</v>
      </c>
      <c r="G2671" s="23">
        <v>796</v>
      </c>
      <c r="H2671" s="54" t="s">
        <v>61</v>
      </c>
      <c r="I2671" s="59">
        <v>2</v>
      </c>
      <c r="J2671" s="54">
        <v>80439000000</v>
      </c>
      <c r="K2671" s="54" t="s">
        <v>34</v>
      </c>
      <c r="L2671" s="59">
        <v>3120.06</v>
      </c>
      <c r="M2671" s="231"/>
      <c r="N2671" s="232"/>
      <c r="O2671" s="46">
        <v>42095</v>
      </c>
      <c r="P2671" s="234"/>
      <c r="Q2671" s="234"/>
    </row>
    <row r="2672" spans="1:17" ht="204" x14ac:dyDescent="0.2">
      <c r="A2672" s="54">
        <v>2658</v>
      </c>
      <c r="B2672" s="4" t="s">
        <v>3520</v>
      </c>
      <c r="C2672" s="20" t="s">
        <v>1655</v>
      </c>
      <c r="D2672" s="21">
        <v>3020561</v>
      </c>
      <c r="E2672" s="5" t="s">
        <v>3521</v>
      </c>
      <c r="F2672" s="4" t="s">
        <v>3522</v>
      </c>
      <c r="G2672" s="90" t="s">
        <v>615</v>
      </c>
      <c r="H2672" s="54" t="s">
        <v>616</v>
      </c>
      <c r="I2672" s="59">
        <v>2</v>
      </c>
      <c r="J2672" s="54">
        <v>80439000000</v>
      </c>
      <c r="K2672" s="54" t="s">
        <v>34</v>
      </c>
      <c r="L2672" s="59">
        <v>4534911.93</v>
      </c>
      <c r="M2672" s="231"/>
      <c r="N2672" s="232"/>
      <c r="O2672" s="46">
        <v>42095</v>
      </c>
      <c r="P2672" s="234"/>
      <c r="Q2672" s="234"/>
    </row>
    <row r="2673" spans="1:17" ht="153" x14ac:dyDescent="0.2">
      <c r="A2673" s="54">
        <v>2659</v>
      </c>
      <c r="B2673" s="4" t="s">
        <v>3520</v>
      </c>
      <c r="C2673" s="20" t="s">
        <v>1655</v>
      </c>
      <c r="D2673" s="21">
        <v>3020561</v>
      </c>
      <c r="E2673" s="5" t="s">
        <v>3521</v>
      </c>
      <c r="F2673" s="4" t="s">
        <v>3523</v>
      </c>
      <c r="G2673" s="90" t="s">
        <v>615</v>
      </c>
      <c r="H2673" s="54" t="s">
        <v>616</v>
      </c>
      <c r="I2673" s="59">
        <v>2</v>
      </c>
      <c r="J2673" s="54">
        <v>80439000000</v>
      </c>
      <c r="K2673" s="54" t="s">
        <v>34</v>
      </c>
      <c r="L2673" s="59">
        <v>3029003.46</v>
      </c>
      <c r="M2673" s="231"/>
      <c r="N2673" s="232"/>
      <c r="O2673" s="46">
        <v>42095</v>
      </c>
      <c r="P2673" s="234"/>
      <c r="Q2673" s="234"/>
    </row>
    <row r="2674" spans="1:17" ht="114.75" x14ac:dyDescent="0.2">
      <c r="A2674" s="54">
        <v>2660</v>
      </c>
      <c r="B2674" s="4" t="s">
        <v>3520</v>
      </c>
      <c r="C2674" s="20" t="s">
        <v>1655</v>
      </c>
      <c r="D2674" s="21">
        <v>3020561</v>
      </c>
      <c r="E2674" s="5" t="s">
        <v>3521</v>
      </c>
      <c r="F2674" s="4" t="s">
        <v>3524</v>
      </c>
      <c r="G2674" s="90" t="s">
        <v>615</v>
      </c>
      <c r="H2674" s="54" t="s">
        <v>616</v>
      </c>
      <c r="I2674" s="59">
        <v>15</v>
      </c>
      <c r="J2674" s="54">
        <v>80439000000</v>
      </c>
      <c r="K2674" s="54" t="s">
        <v>34</v>
      </c>
      <c r="L2674" s="59">
        <v>4030272.07</v>
      </c>
      <c r="M2674" s="231"/>
      <c r="N2674" s="232"/>
      <c r="O2674" s="46">
        <v>42095</v>
      </c>
      <c r="P2674" s="234"/>
      <c r="Q2674" s="234"/>
    </row>
    <row r="2675" spans="1:17" ht="127.5" x14ac:dyDescent="0.2">
      <c r="A2675" s="54">
        <v>2661</v>
      </c>
      <c r="B2675" s="4" t="s">
        <v>3520</v>
      </c>
      <c r="C2675" s="20" t="s">
        <v>1655</v>
      </c>
      <c r="D2675" s="21">
        <v>3020561</v>
      </c>
      <c r="E2675" s="5" t="s">
        <v>3521</v>
      </c>
      <c r="F2675" s="4" t="s">
        <v>3525</v>
      </c>
      <c r="G2675" s="90" t="s">
        <v>615</v>
      </c>
      <c r="H2675" s="54" t="s">
        <v>616</v>
      </c>
      <c r="I2675" s="59">
        <v>2</v>
      </c>
      <c r="J2675" s="54">
        <v>80439000000</v>
      </c>
      <c r="K2675" s="54" t="s">
        <v>34</v>
      </c>
      <c r="L2675" s="59">
        <v>916869.42</v>
      </c>
      <c r="M2675" s="231"/>
      <c r="N2675" s="232"/>
      <c r="O2675" s="46">
        <v>42095</v>
      </c>
      <c r="P2675" s="234"/>
      <c r="Q2675" s="234"/>
    </row>
    <row r="2676" spans="1:17" ht="127.5" x14ac:dyDescent="0.2">
      <c r="A2676" s="54">
        <v>2662</v>
      </c>
      <c r="B2676" s="4" t="s">
        <v>3520</v>
      </c>
      <c r="C2676" s="20" t="s">
        <v>1655</v>
      </c>
      <c r="D2676" s="21">
        <v>3020561</v>
      </c>
      <c r="E2676" s="5" t="s">
        <v>3521</v>
      </c>
      <c r="F2676" s="4" t="s">
        <v>3526</v>
      </c>
      <c r="G2676" s="90" t="s">
        <v>615</v>
      </c>
      <c r="H2676" s="54" t="s">
        <v>616</v>
      </c>
      <c r="I2676" s="59">
        <v>2</v>
      </c>
      <c r="J2676" s="54">
        <v>80439000000</v>
      </c>
      <c r="K2676" s="54" t="s">
        <v>34</v>
      </c>
      <c r="L2676" s="59">
        <v>770700.89</v>
      </c>
      <c r="M2676" s="231"/>
      <c r="N2676" s="232"/>
      <c r="O2676" s="46">
        <v>42095</v>
      </c>
      <c r="P2676" s="234"/>
      <c r="Q2676" s="234"/>
    </row>
    <row r="2677" spans="1:17" ht="76.5" x14ac:dyDescent="0.2">
      <c r="A2677" s="54">
        <v>2663</v>
      </c>
      <c r="B2677" s="4" t="s">
        <v>3466</v>
      </c>
      <c r="C2677" s="61" t="s">
        <v>3467</v>
      </c>
      <c r="D2677" s="54">
        <v>3222151</v>
      </c>
      <c r="E2677" s="5" t="s">
        <v>3521</v>
      </c>
      <c r="F2677" s="4" t="s">
        <v>3527</v>
      </c>
      <c r="G2677" s="90" t="s">
        <v>615</v>
      </c>
      <c r="H2677" s="54" t="s">
        <v>616</v>
      </c>
      <c r="I2677" s="59">
        <v>1</v>
      </c>
      <c r="J2677" s="54">
        <v>80439000000</v>
      </c>
      <c r="K2677" s="54" t="s">
        <v>34</v>
      </c>
      <c r="L2677" s="59">
        <v>704463.48</v>
      </c>
      <c r="M2677" s="231"/>
      <c r="N2677" s="232"/>
      <c r="O2677" s="46">
        <v>42095</v>
      </c>
      <c r="P2677" s="234"/>
      <c r="Q2677" s="234"/>
    </row>
    <row r="2678" spans="1:17" ht="38.25" x14ac:dyDescent="0.2">
      <c r="A2678" s="54">
        <v>2664</v>
      </c>
      <c r="B2678" s="4" t="s">
        <v>3639</v>
      </c>
      <c r="C2678" s="61" t="s">
        <v>29</v>
      </c>
      <c r="D2678" s="54">
        <v>2411134</v>
      </c>
      <c r="E2678" s="5" t="s">
        <v>2251</v>
      </c>
      <c r="F2678" s="4"/>
      <c r="G2678" s="54" t="s">
        <v>3774</v>
      </c>
      <c r="H2678" s="54" t="s">
        <v>61</v>
      </c>
      <c r="I2678" s="59">
        <v>1</v>
      </c>
      <c r="J2678" s="6">
        <v>80439000000</v>
      </c>
      <c r="K2678" s="54" t="s">
        <v>34</v>
      </c>
      <c r="L2678" s="59">
        <v>7960.79</v>
      </c>
      <c r="M2678" s="231"/>
      <c r="N2678" s="232"/>
      <c r="O2678" s="46">
        <v>42095</v>
      </c>
      <c r="P2678" s="234" t="s">
        <v>80</v>
      </c>
      <c r="Q2678" s="234" t="s">
        <v>3642</v>
      </c>
    </row>
    <row r="2679" spans="1:17" ht="38.25" x14ac:dyDescent="0.2">
      <c r="A2679" s="54">
        <v>2665</v>
      </c>
      <c r="B2679" s="4" t="s">
        <v>3639</v>
      </c>
      <c r="C2679" s="61" t="s">
        <v>29</v>
      </c>
      <c r="D2679" s="54">
        <v>2411134</v>
      </c>
      <c r="E2679" s="5" t="s">
        <v>2251</v>
      </c>
      <c r="F2679" s="4"/>
      <c r="G2679" s="54" t="s">
        <v>3774</v>
      </c>
      <c r="H2679" s="54" t="s">
        <v>61</v>
      </c>
      <c r="I2679" s="59">
        <v>1</v>
      </c>
      <c r="J2679" s="6">
        <v>80439000000</v>
      </c>
      <c r="K2679" s="54" t="s">
        <v>34</v>
      </c>
      <c r="L2679" s="59">
        <v>7960.79</v>
      </c>
      <c r="M2679" s="231"/>
      <c r="N2679" s="232"/>
      <c r="O2679" s="46">
        <v>42095</v>
      </c>
      <c r="P2679" s="234"/>
      <c r="Q2679" s="234"/>
    </row>
    <row r="2680" spans="1:17" ht="38.25" x14ac:dyDescent="0.2">
      <c r="A2680" s="54">
        <v>2666</v>
      </c>
      <c r="B2680" s="4" t="s">
        <v>3639</v>
      </c>
      <c r="C2680" s="61" t="s">
        <v>29</v>
      </c>
      <c r="D2680" s="54">
        <v>2411134</v>
      </c>
      <c r="E2680" s="5" t="s">
        <v>2252</v>
      </c>
      <c r="F2680" s="4"/>
      <c r="G2680" s="54" t="s">
        <v>3774</v>
      </c>
      <c r="H2680" s="54" t="s">
        <v>61</v>
      </c>
      <c r="I2680" s="59">
        <v>1</v>
      </c>
      <c r="J2680" s="6">
        <v>80439000000</v>
      </c>
      <c r="K2680" s="54" t="s">
        <v>34</v>
      </c>
      <c r="L2680" s="59">
        <v>7960.79</v>
      </c>
      <c r="M2680" s="231"/>
      <c r="N2680" s="232"/>
      <c r="O2680" s="46">
        <v>42095</v>
      </c>
      <c r="P2680" s="234"/>
      <c r="Q2680" s="234"/>
    </row>
    <row r="2681" spans="1:17" ht="38.25" x14ac:dyDescent="0.2">
      <c r="A2681" s="54">
        <v>2667</v>
      </c>
      <c r="B2681" s="4" t="s">
        <v>3639</v>
      </c>
      <c r="C2681" s="61" t="s">
        <v>29</v>
      </c>
      <c r="D2681" s="54">
        <v>2411134</v>
      </c>
      <c r="E2681" s="5" t="s">
        <v>2252</v>
      </c>
      <c r="F2681" s="4"/>
      <c r="G2681" s="54" t="s">
        <v>3774</v>
      </c>
      <c r="H2681" s="54" t="s">
        <v>61</v>
      </c>
      <c r="I2681" s="59">
        <v>1</v>
      </c>
      <c r="J2681" s="6">
        <v>80439000000</v>
      </c>
      <c r="K2681" s="54" t="s">
        <v>34</v>
      </c>
      <c r="L2681" s="59">
        <v>7960.79</v>
      </c>
      <c r="M2681" s="231"/>
      <c r="N2681" s="232"/>
      <c r="O2681" s="46">
        <v>42095</v>
      </c>
      <c r="P2681" s="234"/>
      <c r="Q2681" s="234"/>
    </row>
    <row r="2682" spans="1:17" ht="38.25" x14ac:dyDescent="0.2">
      <c r="A2682" s="54">
        <v>2668</v>
      </c>
      <c r="B2682" s="4" t="s">
        <v>3639</v>
      </c>
      <c r="C2682" s="61" t="s">
        <v>29</v>
      </c>
      <c r="D2682" s="54">
        <v>2411134</v>
      </c>
      <c r="E2682" s="5" t="s">
        <v>2253</v>
      </c>
      <c r="F2682" s="4"/>
      <c r="G2682" s="54" t="s">
        <v>3774</v>
      </c>
      <c r="H2682" s="54" t="s">
        <v>61</v>
      </c>
      <c r="I2682" s="59">
        <v>1</v>
      </c>
      <c r="J2682" s="6">
        <v>80439000000</v>
      </c>
      <c r="K2682" s="54" t="s">
        <v>34</v>
      </c>
      <c r="L2682" s="59">
        <v>15384.78</v>
      </c>
      <c r="M2682" s="231"/>
      <c r="N2682" s="232"/>
      <c r="O2682" s="46">
        <v>42095</v>
      </c>
      <c r="P2682" s="234"/>
      <c r="Q2682" s="234"/>
    </row>
    <row r="2683" spans="1:17" ht="38.25" x14ac:dyDescent="0.2">
      <c r="A2683" s="54">
        <v>2669</v>
      </c>
      <c r="B2683" s="4" t="s">
        <v>3639</v>
      </c>
      <c r="C2683" s="61" t="s">
        <v>29</v>
      </c>
      <c r="D2683" s="54">
        <v>2411134</v>
      </c>
      <c r="E2683" s="5" t="s">
        <v>2253</v>
      </c>
      <c r="F2683" s="4"/>
      <c r="G2683" s="54" t="s">
        <v>3774</v>
      </c>
      <c r="H2683" s="54" t="s">
        <v>61</v>
      </c>
      <c r="I2683" s="59">
        <v>1</v>
      </c>
      <c r="J2683" s="6">
        <v>80439000000</v>
      </c>
      <c r="K2683" s="54" t="s">
        <v>34</v>
      </c>
      <c r="L2683" s="59">
        <v>15384.78</v>
      </c>
      <c r="M2683" s="231"/>
      <c r="N2683" s="232"/>
      <c r="O2683" s="46">
        <v>42095</v>
      </c>
      <c r="P2683" s="234"/>
      <c r="Q2683" s="234"/>
    </row>
    <row r="2684" spans="1:17" ht="38.25" x14ac:dyDescent="0.2">
      <c r="A2684" s="54">
        <v>2670</v>
      </c>
      <c r="B2684" s="4" t="s">
        <v>3639</v>
      </c>
      <c r="C2684" s="61" t="s">
        <v>29</v>
      </c>
      <c r="D2684" s="54">
        <v>2411134</v>
      </c>
      <c r="E2684" s="5" t="s">
        <v>2254</v>
      </c>
      <c r="F2684" s="4"/>
      <c r="G2684" s="54" t="s">
        <v>3774</v>
      </c>
      <c r="H2684" s="54" t="s">
        <v>61</v>
      </c>
      <c r="I2684" s="59">
        <v>1</v>
      </c>
      <c r="J2684" s="6">
        <v>80439000000</v>
      </c>
      <c r="K2684" s="54" t="s">
        <v>34</v>
      </c>
      <c r="L2684" s="59">
        <v>12318.88</v>
      </c>
      <c r="M2684" s="231"/>
      <c r="N2684" s="232"/>
      <c r="O2684" s="46">
        <v>42095</v>
      </c>
      <c r="P2684" s="234"/>
      <c r="Q2684" s="234"/>
    </row>
    <row r="2685" spans="1:17" ht="38.25" x14ac:dyDescent="0.2">
      <c r="A2685" s="54">
        <v>2671</v>
      </c>
      <c r="B2685" s="4" t="s">
        <v>3639</v>
      </c>
      <c r="C2685" s="61" t="s">
        <v>29</v>
      </c>
      <c r="D2685" s="54">
        <v>2411134</v>
      </c>
      <c r="E2685" s="5" t="s">
        <v>2254</v>
      </c>
      <c r="F2685" s="4"/>
      <c r="G2685" s="54" t="s">
        <v>3774</v>
      </c>
      <c r="H2685" s="54" t="s">
        <v>61</v>
      </c>
      <c r="I2685" s="59">
        <v>1</v>
      </c>
      <c r="J2685" s="6">
        <v>80439000000</v>
      </c>
      <c r="K2685" s="54" t="s">
        <v>34</v>
      </c>
      <c r="L2685" s="59">
        <v>12318.88</v>
      </c>
      <c r="M2685" s="231"/>
      <c r="N2685" s="232"/>
      <c r="O2685" s="46">
        <v>42095</v>
      </c>
      <c r="P2685" s="234"/>
      <c r="Q2685" s="234"/>
    </row>
    <row r="2686" spans="1:17" ht="38.25" x14ac:dyDescent="0.2">
      <c r="A2686" s="54">
        <v>2672</v>
      </c>
      <c r="B2686" s="4" t="s">
        <v>3639</v>
      </c>
      <c r="C2686" s="61" t="s">
        <v>29</v>
      </c>
      <c r="D2686" s="54">
        <v>2411134</v>
      </c>
      <c r="E2686" s="5" t="s">
        <v>2255</v>
      </c>
      <c r="F2686" s="4"/>
      <c r="G2686" s="54" t="s">
        <v>3774</v>
      </c>
      <c r="H2686" s="54" t="s">
        <v>61</v>
      </c>
      <c r="I2686" s="59">
        <v>1</v>
      </c>
      <c r="J2686" s="6">
        <v>80439000000</v>
      </c>
      <c r="K2686" s="54" t="s">
        <v>34</v>
      </c>
      <c r="L2686" s="59">
        <v>11011.94</v>
      </c>
      <c r="M2686" s="231"/>
      <c r="N2686" s="232"/>
      <c r="O2686" s="46">
        <v>42095</v>
      </c>
      <c r="P2686" s="234"/>
      <c r="Q2686" s="234"/>
    </row>
    <row r="2687" spans="1:17" ht="38.25" x14ac:dyDescent="0.2">
      <c r="A2687" s="54">
        <v>2673</v>
      </c>
      <c r="B2687" s="4" t="s">
        <v>3639</v>
      </c>
      <c r="C2687" s="61" t="s">
        <v>29</v>
      </c>
      <c r="D2687" s="54">
        <v>2411134</v>
      </c>
      <c r="E2687" s="5" t="s">
        <v>2255</v>
      </c>
      <c r="F2687" s="4"/>
      <c r="G2687" s="54" t="s">
        <v>3774</v>
      </c>
      <c r="H2687" s="54" t="s">
        <v>61</v>
      </c>
      <c r="I2687" s="59">
        <v>1</v>
      </c>
      <c r="J2687" s="6">
        <v>80439000000</v>
      </c>
      <c r="K2687" s="54" t="s">
        <v>34</v>
      </c>
      <c r="L2687" s="59">
        <v>11011.94</v>
      </c>
      <c r="M2687" s="231"/>
      <c r="N2687" s="232"/>
      <c r="O2687" s="46">
        <v>42095</v>
      </c>
      <c r="P2687" s="234"/>
      <c r="Q2687" s="234"/>
    </row>
    <row r="2688" spans="1:17" ht="38.25" x14ac:dyDescent="0.2">
      <c r="A2688" s="54">
        <v>2674</v>
      </c>
      <c r="B2688" s="4" t="s">
        <v>3639</v>
      </c>
      <c r="C2688" s="61" t="s">
        <v>29</v>
      </c>
      <c r="D2688" s="54">
        <v>2411134</v>
      </c>
      <c r="E2688" s="5" t="s">
        <v>2256</v>
      </c>
      <c r="F2688" s="4"/>
      <c r="G2688" s="54" t="s">
        <v>3774</v>
      </c>
      <c r="H2688" s="54" t="s">
        <v>61</v>
      </c>
      <c r="I2688" s="59">
        <v>1</v>
      </c>
      <c r="J2688" s="6">
        <v>80439000000</v>
      </c>
      <c r="K2688" s="54" t="s">
        <v>34</v>
      </c>
      <c r="L2688" s="59">
        <v>10963.29</v>
      </c>
      <c r="M2688" s="231"/>
      <c r="N2688" s="232"/>
      <c r="O2688" s="46">
        <v>42095</v>
      </c>
      <c r="P2688" s="234"/>
      <c r="Q2688" s="234"/>
    </row>
    <row r="2689" spans="1:17" ht="38.25" x14ac:dyDescent="0.2">
      <c r="A2689" s="54">
        <v>2675</v>
      </c>
      <c r="B2689" s="4" t="s">
        <v>3639</v>
      </c>
      <c r="C2689" s="61" t="s">
        <v>29</v>
      </c>
      <c r="D2689" s="54">
        <v>2411134</v>
      </c>
      <c r="E2689" s="5" t="s">
        <v>2256</v>
      </c>
      <c r="F2689" s="4"/>
      <c r="G2689" s="54" t="s">
        <v>3774</v>
      </c>
      <c r="H2689" s="54" t="s">
        <v>61</v>
      </c>
      <c r="I2689" s="59">
        <v>1</v>
      </c>
      <c r="J2689" s="6">
        <v>80439000000</v>
      </c>
      <c r="K2689" s="54" t="s">
        <v>34</v>
      </c>
      <c r="L2689" s="59">
        <v>10963.29</v>
      </c>
      <c r="M2689" s="231"/>
      <c r="N2689" s="232"/>
      <c r="O2689" s="46">
        <v>42095</v>
      </c>
      <c r="P2689" s="234"/>
      <c r="Q2689" s="234"/>
    </row>
    <row r="2690" spans="1:17" ht="38.25" x14ac:dyDescent="0.2">
      <c r="A2690" s="54">
        <v>2676</v>
      </c>
      <c r="B2690" s="4" t="s">
        <v>3639</v>
      </c>
      <c r="C2690" s="61" t="s">
        <v>29</v>
      </c>
      <c r="D2690" s="54">
        <v>2411134</v>
      </c>
      <c r="E2690" s="5" t="s">
        <v>2257</v>
      </c>
      <c r="F2690" s="4"/>
      <c r="G2690" s="54" t="s">
        <v>3774</v>
      </c>
      <c r="H2690" s="54" t="s">
        <v>61</v>
      </c>
      <c r="I2690" s="59">
        <v>4</v>
      </c>
      <c r="J2690" s="6">
        <v>80439000000</v>
      </c>
      <c r="K2690" s="54" t="s">
        <v>34</v>
      </c>
      <c r="L2690" s="59">
        <v>61582.6</v>
      </c>
      <c r="M2690" s="231"/>
      <c r="N2690" s="232"/>
      <c r="O2690" s="46">
        <v>42095</v>
      </c>
      <c r="P2690" s="234"/>
      <c r="Q2690" s="234"/>
    </row>
    <row r="2691" spans="1:17" ht="38.25" x14ac:dyDescent="0.2">
      <c r="A2691" s="54">
        <v>2677</v>
      </c>
      <c r="B2691" s="4" t="s">
        <v>3639</v>
      </c>
      <c r="C2691" s="61" t="s">
        <v>29</v>
      </c>
      <c r="D2691" s="54">
        <v>2411134</v>
      </c>
      <c r="E2691" s="5" t="s">
        <v>2257</v>
      </c>
      <c r="F2691" s="4"/>
      <c r="G2691" s="54" t="s">
        <v>3774</v>
      </c>
      <c r="H2691" s="54" t="s">
        <v>61</v>
      </c>
      <c r="I2691" s="59">
        <v>4</v>
      </c>
      <c r="J2691" s="6">
        <v>80439000000</v>
      </c>
      <c r="K2691" s="54" t="s">
        <v>34</v>
      </c>
      <c r="L2691" s="59">
        <v>61582.6</v>
      </c>
      <c r="M2691" s="231"/>
      <c r="N2691" s="232"/>
      <c r="O2691" s="46">
        <v>42095</v>
      </c>
      <c r="P2691" s="234"/>
      <c r="Q2691" s="234"/>
    </row>
    <row r="2692" spans="1:17" ht="38.25" x14ac:dyDescent="0.2">
      <c r="A2692" s="54">
        <v>2678</v>
      </c>
      <c r="B2692" s="4" t="s">
        <v>2068</v>
      </c>
      <c r="C2692" s="61" t="s">
        <v>24</v>
      </c>
      <c r="D2692" s="54">
        <v>1713120</v>
      </c>
      <c r="E2692" s="5" t="s">
        <v>2069</v>
      </c>
      <c r="F2692" s="4" t="s">
        <v>2069</v>
      </c>
      <c r="G2692" s="54" t="s">
        <v>3774</v>
      </c>
      <c r="H2692" s="54" t="s">
        <v>272</v>
      </c>
      <c r="I2692" s="59">
        <v>5</v>
      </c>
      <c r="J2692" s="6">
        <v>80439000000</v>
      </c>
      <c r="K2692" s="54" t="s">
        <v>34</v>
      </c>
      <c r="L2692" s="59">
        <v>255.6</v>
      </c>
      <c r="M2692" s="231">
        <v>991672.37</v>
      </c>
      <c r="N2692" s="232">
        <v>42095</v>
      </c>
      <c r="O2692" s="46" t="s">
        <v>3672</v>
      </c>
      <c r="P2692" s="234" t="s">
        <v>80</v>
      </c>
      <c r="Q2692" s="234" t="s">
        <v>3774</v>
      </c>
    </row>
    <row r="2693" spans="1:17" ht="25.5" x14ac:dyDescent="0.2">
      <c r="A2693" s="54">
        <v>2679</v>
      </c>
      <c r="B2693" s="4" t="s">
        <v>2068</v>
      </c>
      <c r="C2693" s="61" t="s">
        <v>24</v>
      </c>
      <c r="D2693" s="54">
        <v>1721790</v>
      </c>
      <c r="E2693" s="5" t="s">
        <v>2070</v>
      </c>
      <c r="F2693" s="4" t="s">
        <v>4438</v>
      </c>
      <c r="G2693" s="54" t="s">
        <v>3774</v>
      </c>
      <c r="H2693" s="54"/>
      <c r="I2693" s="59"/>
      <c r="J2693" s="6"/>
      <c r="K2693" s="54"/>
      <c r="L2693" s="59">
        <v>16516</v>
      </c>
      <c r="M2693" s="231"/>
      <c r="N2693" s="232"/>
      <c r="O2693" s="46" t="s">
        <v>3672</v>
      </c>
      <c r="P2693" s="234"/>
      <c r="Q2693" s="234"/>
    </row>
    <row r="2694" spans="1:17" ht="25.5" x14ac:dyDescent="0.2">
      <c r="A2694" s="54">
        <v>2680</v>
      </c>
      <c r="B2694" s="4" t="s">
        <v>2068</v>
      </c>
      <c r="C2694" s="61" t="s">
        <v>2072</v>
      </c>
      <c r="D2694" s="54">
        <v>1724150</v>
      </c>
      <c r="E2694" s="5" t="s">
        <v>2073</v>
      </c>
      <c r="F2694" s="4" t="s">
        <v>4438</v>
      </c>
      <c r="G2694" s="54" t="s">
        <v>3774</v>
      </c>
      <c r="H2694" s="54"/>
      <c r="I2694" s="59"/>
      <c r="J2694" s="6"/>
      <c r="K2694" s="54"/>
      <c r="L2694" s="59">
        <v>41221.199999999997</v>
      </c>
      <c r="M2694" s="231"/>
      <c r="N2694" s="232"/>
      <c r="O2694" s="46" t="s">
        <v>3672</v>
      </c>
      <c r="P2694" s="234"/>
      <c r="Q2694" s="234"/>
    </row>
    <row r="2695" spans="1:17" ht="25.5" x14ac:dyDescent="0.2">
      <c r="A2695" s="54">
        <v>2681</v>
      </c>
      <c r="B2695" s="4" t="s">
        <v>2068</v>
      </c>
      <c r="C2695" s="61" t="s">
        <v>25</v>
      </c>
      <c r="D2695" s="54">
        <v>1723150</v>
      </c>
      <c r="E2695" s="5" t="s">
        <v>2075</v>
      </c>
      <c r="F2695" s="4" t="s">
        <v>4438</v>
      </c>
      <c r="G2695" s="54" t="s">
        <v>3774</v>
      </c>
      <c r="H2695" s="54"/>
      <c r="I2695" s="59"/>
      <c r="J2695" s="6"/>
      <c r="K2695" s="54"/>
      <c r="L2695" s="59">
        <v>716.9</v>
      </c>
      <c r="M2695" s="231"/>
      <c r="N2695" s="232"/>
      <c r="O2695" s="46" t="s">
        <v>3672</v>
      </c>
      <c r="P2695" s="234"/>
      <c r="Q2695" s="234"/>
    </row>
    <row r="2696" spans="1:17" ht="25.5" x14ac:dyDescent="0.2">
      <c r="A2696" s="54">
        <v>2682</v>
      </c>
      <c r="B2696" s="4" t="s">
        <v>2068</v>
      </c>
      <c r="C2696" s="61" t="s">
        <v>25</v>
      </c>
      <c r="D2696" s="54" t="s">
        <v>16</v>
      </c>
      <c r="E2696" s="5" t="s">
        <v>2076</v>
      </c>
      <c r="F2696" s="4" t="s">
        <v>4438</v>
      </c>
      <c r="G2696" s="54" t="s">
        <v>3774</v>
      </c>
      <c r="H2696" s="54"/>
      <c r="I2696" s="59"/>
      <c r="J2696" s="6"/>
      <c r="K2696" s="54"/>
      <c r="L2696" s="59">
        <v>258.38</v>
      </c>
      <c r="M2696" s="231"/>
      <c r="N2696" s="232"/>
      <c r="O2696" s="46" t="s">
        <v>3672</v>
      </c>
      <c r="P2696" s="234"/>
      <c r="Q2696" s="234"/>
    </row>
    <row r="2697" spans="1:17" ht="38.25" x14ac:dyDescent="0.2">
      <c r="A2697" s="54">
        <v>2683</v>
      </c>
      <c r="B2697" s="4" t="s">
        <v>2068</v>
      </c>
      <c r="C2697" s="61" t="s">
        <v>2078</v>
      </c>
      <c r="D2697" s="54">
        <v>2811790</v>
      </c>
      <c r="E2697" s="5" t="s">
        <v>2079</v>
      </c>
      <c r="F2697" s="4" t="s">
        <v>2079</v>
      </c>
      <c r="G2697" s="54" t="s">
        <v>3774</v>
      </c>
      <c r="H2697" s="54" t="s">
        <v>61</v>
      </c>
      <c r="I2697" s="59">
        <v>2</v>
      </c>
      <c r="J2697" s="6">
        <v>80439000000</v>
      </c>
      <c r="K2697" s="54" t="s">
        <v>34</v>
      </c>
      <c r="L2697" s="59">
        <v>16325.76</v>
      </c>
      <c r="M2697" s="231"/>
      <c r="N2697" s="232"/>
      <c r="O2697" s="46" t="s">
        <v>3672</v>
      </c>
      <c r="P2697" s="234"/>
      <c r="Q2697" s="234"/>
    </row>
    <row r="2698" spans="1:17" ht="38.25" x14ac:dyDescent="0.2">
      <c r="A2698" s="54">
        <v>2684</v>
      </c>
      <c r="B2698" s="4" t="s">
        <v>2068</v>
      </c>
      <c r="C2698" s="61" t="s">
        <v>2078</v>
      </c>
      <c r="D2698" s="54">
        <v>2811790</v>
      </c>
      <c r="E2698" s="5" t="s">
        <v>2080</v>
      </c>
      <c r="F2698" s="4" t="s">
        <v>2081</v>
      </c>
      <c r="G2698" s="54" t="s">
        <v>3774</v>
      </c>
      <c r="H2698" s="54" t="s">
        <v>61</v>
      </c>
      <c r="I2698" s="59">
        <v>2</v>
      </c>
      <c r="J2698" s="6">
        <v>80439000000</v>
      </c>
      <c r="K2698" s="54" t="s">
        <v>34</v>
      </c>
      <c r="L2698" s="59">
        <v>11254</v>
      </c>
      <c r="M2698" s="231"/>
      <c r="N2698" s="232"/>
      <c r="O2698" s="46" t="s">
        <v>3672</v>
      </c>
      <c r="P2698" s="234"/>
      <c r="Q2698" s="234"/>
    </row>
    <row r="2699" spans="1:17" ht="38.25" x14ac:dyDescent="0.2">
      <c r="A2699" s="54">
        <v>2685</v>
      </c>
      <c r="B2699" s="4" t="s">
        <v>2068</v>
      </c>
      <c r="C2699" s="61" t="s">
        <v>1982</v>
      </c>
      <c r="D2699" s="54">
        <v>2522110</v>
      </c>
      <c r="E2699" s="5" t="s">
        <v>2082</v>
      </c>
      <c r="F2699" s="4" t="s">
        <v>2082</v>
      </c>
      <c r="G2699" s="54" t="s">
        <v>3774</v>
      </c>
      <c r="H2699" s="54" t="s">
        <v>61</v>
      </c>
      <c r="I2699" s="59">
        <v>14</v>
      </c>
      <c r="J2699" s="6">
        <v>80439000000</v>
      </c>
      <c r="K2699" s="54" t="s">
        <v>34</v>
      </c>
      <c r="L2699" s="59">
        <v>1103.3399999999999</v>
      </c>
      <c r="M2699" s="231"/>
      <c r="N2699" s="232"/>
      <c r="O2699" s="46" t="s">
        <v>3672</v>
      </c>
      <c r="P2699" s="234"/>
      <c r="Q2699" s="234"/>
    </row>
    <row r="2700" spans="1:17" ht="38.25" x14ac:dyDescent="0.2">
      <c r="A2700" s="54">
        <v>2686</v>
      </c>
      <c r="B2700" s="4" t="s">
        <v>2068</v>
      </c>
      <c r="C2700" s="61" t="s">
        <v>1982</v>
      </c>
      <c r="D2700" s="54">
        <v>2522110</v>
      </c>
      <c r="E2700" s="5" t="s">
        <v>2083</v>
      </c>
      <c r="F2700" s="4" t="s">
        <v>2083</v>
      </c>
      <c r="G2700" s="54" t="s">
        <v>3774</v>
      </c>
      <c r="H2700" s="54" t="s">
        <v>61</v>
      </c>
      <c r="I2700" s="59">
        <v>4</v>
      </c>
      <c r="J2700" s="6">
        <v>80439000000</v>
      </c>
      <c r="K2700" s="54" t="s">
        <v>34</v>
      </c>
      <c r="L2700" s="59">
        <v>204</v>
      </c>
      <c r="M2700" s="231"/>
      <c r="N2700" s="232"/>
      <c r="O2700" s="46" t="s">
        <v>3672</v>
      </c>
      <c r="P2700" s="234"/>
      <c r="Q2700" s="234"/>
    </row>
    <row r="2701" spans="1:17" ht="38.25" x14ac:dyDescent="0.2">
      <c r="A2701" s="54">
        <v>2687</v>
      </c>
      <c r="B2701" s="4" t="s">
        <v>2068</v>
      </c>
      <c r="C2701" s="61" t="s">
        <v>1982</v>
      </c>
      <c r="D2701" s="54">
        <v>2522110</v>
      </c>
      <c r="E2701" s="5" t="s">
        <v>2082</v>
      </c>
      <c r="F2701" s="4" t="s">
        <v>2084</v>
      </c>
      <c r="G2701" s="54" t="s">
        <v>3774</v>
      </c>
      <c r="H2701" s="54" t="s">
        <v>61</v>
      </c>
      <c r="I2701" s="59">
        <v>10</v>
      </c>
      <c r="J2701" s="6">
        <v>80439000000</v>
      </c>
      <c r="K2701" s="54" t="s">
        <v>34</v>
      </c>
      <c r="L2701" s="59">
        <v>788.1</v>
      </c>
      <c r="M2701" s="231"/>
      <c r="N2701" s="232"/>
      <c r="O2701" s="46" t="s">
        <v>3672</v>
      </c>
      <c r="P2701" s="234"/>
      <c r="Q2701" s="234"/>
    </row>
    <row r="2702" spans="1:17" ht="38.25" x14ac:dyDescent="0.2">
      <c r="A2702" s="54">
        <v>2688</v>
      </c>
      <c r="B2702" s="4" t="s">
        <v>2068</v>
      </c>
      <c r="C2702" s="61" t="s">
        <v>1982</v>
      </c>
      <c r="D2702" s="54">
        <v>2522110</v>
      </c>
      <c r="E2702" s="5" t="s">
        <v>2083</v>
      </c>
      <c r="F2702" s="4" t="s">
        <v>2084</v>
      </c>
      <c r="G2702" s="54" t="s">
        <v>3774</v>
      </c>
      <c r="H2702" s="54" t="s">
        <v>61</v>
      </c>
      <c r="I2702" s="59">
        <v>5</v>
      </c>
      <c r="J2702" s="6">
        <v>80439000000</v>
      </c>
      <c r="K2702" s="54" t="s">
        <v>34</v>
      </c>
      <c r="L2702" s="59">
        <v>255</v>
      </c>
      <c r="M2702" s="231"/>
      <c r="N2702" s="232"/>
      <c r="O2702" s="46" t="s">
        <v>3672</v>
      </c>
      <c r="P2702" s="234"/>
      <c r="Q2702" s="234"/>
    </row>
    <row r="2703" spans="1:17" ht="63.75" x14ac:dyDescent="0.2">
      <c r="A2703" s="54">
        <v>2689</v>
      </c>
      <c r="B2703" s="4" t="s">
        <v>2068</v>
      </c>
      <c r="C2703" s="61" t="s">
        <v>2094</v>
      </c>
      <c r="D2703" s="54">
        <v>2699470</v>
      </c>
      <c r="E2703" s="5" t="s">
        <v>2095</v>
      </c>
      <c r="F2703" s="4" t="s">
        <v>2096</v>
      </c>
      <c r="G2703" s="54" t="s">
        <v>3774</v>
      </c>
      <c r="H2703" s="54" t="s">
        <v>61</v>
      </c>
      <c r="I2703" s="59">
        <v>5</v>
      </c>
      <c r="J2703" s="6">
        <v>80439000000</v>
      </c>
      <c r="K2703" s="54" t="s">
        <v>34</v>
      </c>
      <c r="L2703" s="59">
        <v>878.3</v>
      </c>
      <c r="M2703" s="231"/>
      <c r="N2703" s="232"/>
      <c r="O2703" s="46" t="s">
        <v>3672</v>
      </c>
      <c r="P2703" s="234"/>
      <c r="Q2703" s="234"/>
    </row>
    <row r="2704" spans="1:17" ht="38.25" x14ac:dyDescent="0.2">
      <c r="A2704" s="54">
        <v>2690</v>
      </c>
      <c r="B2704" s="4" t="s">
        <v>2068</v>
      </c>
      <c r="C2704" s="61" t="s">
        <v>1961</v>
      </c>
      <c r="D2704" s="54">
        <v>2519472</v>
      </c>
      <c r="E2704" s="5" t="s">
        <v>2097</v>
      </c>
      <c r="F2704" s="4" t="s">
        <v>2098</v>
      </c>
      <c r="G2704" s="54" t="s">
        <v>3774</v>
      </c>
      <c r="H2704" s="54" t="s">
        <v>61</v>
      </c>
      <c r="I2704" s="59">
        <v>2</v>
      </c>
      <c r="J2704" s="6">
        <v>80439000000</v>
      </c>
      <c r="K2704" s="54" t="s">
        <v>34</v>
      </c>
      <c r="L2704" s="59">
        <v>329.01</v>
      </c>
      <c r="M2704" s="231"/>
      <c r="N2704" s="232"/>
      <c r="O2704" s="46" t="s">
        <v>3672</v>
      </c>
      <c r="P2704" s="234"/>
      <c r="Q2704" s="234"/>
    </row>
    <row r="2705" spans="1:17" ht="38.25" x14ac:dyDescent="0.2">
      <c r="A2705" s="54">
        <v>2691</v>
      </c>
      <c r="B2705" s="4" t="s">
        <v>2068</v>
      </c>
      <c r="C2705" s="61" t="s">
        <v>10</v>
      </c>
      <c r="D2705" s="54">
        <v>2521120</v>
      </c>
      <c r="E2705" s="5" t="s">
        <v>2099</v>
      </c>
      <c r="F2705" s="4" t="s">
        <v>2074</v>
      </c>
      <c r="G2705" s="54" t="s">
        <v>3774</v>
      </c>
      <c r="H2705" s="54" t="s">
        <v>61</v>
      </c>
      <c r="I2705" s="59">
        <v>10</v>
      </c>
      <c r="J2705" s="6">
        <v>80439000000</v>
      </c>
      <c r="K2705" s="54" t="s">
        <v>34</v>
      </c>
      <c r="L2705" s="59">
        <v>1342.7</v>
      </c>
      <c r="M2705" s="231"/>
      <c r="N2705" s="232"/>
      <c r="O2705" s="46" t="s">
        <v>3672</v>
      </c>
      <c r="P2705" s="234"/>
      <c r="Q2705" s="234"/>
    </row>
    <row r="2706" spans="1:17" ht="38.25" x14ac:dyDescent="0.2">
      <c r="A2706" s="54">
        <v>2692</v>
      </c>
      <c r="B2706" s="4" t="s">
        <v>2068</v>
      </c>
      <c r="C2706" s="61" t="s">
        <v>10</v>
      </c>
      <c r="D2706" s="54">
        <v>2521120</v>
      </c>
      <c r="E2706" s="5" t="s">
        <v>2100</v>
      </c>
      <c r="F2706" s="4" t="s">
        <v>2101</v>
      </c>
      <c r="G2706" s="54" t="s">
        <v>3774</v>
      </c>
      <c r="H2706" s="54" t="s">
        <v>61</v>
      </c>
      <c r="I2706" s="59">
        <v>3</v>
      </c>
      <c r="J2706" s="6">
        <v>80439000000</v>
      </c>
      <c r="K2706" s="54" t="s">
        <v>34</v>
      </c>
      <c r="L2706" s="59">
        <v>402.81</v>
      </c>
      <c r="M2706" s="231"/>
      <c r="N2706" s="232"/>
      <c r="O2706" s="46" t="s">
        <v>3672</v>
      </c>
      <c r="P2706" s="234"/>
      <c r="Q2706" s="234"/>
    </row>
    <row r="2707" spans="1:17" ht="63.75" x14ac:dyDescent="0.2">
      <c r="A2707" s="54">
        <v>2693</v>
      </c>
      <c r="B2707" s="4" t="s">
        <v>2068</v>
      </c>
      <c r="C2707" s="61" t="s">
        <v>10</v>
      </c>
      <c r="D2707" s="54">
        <v>2522310</v>
      </c>
      <c r="E2707" s="5" t="s">
        <v>2102</v>
      </c>
      <c r="F2707" s="4" t="s">
        <v>2103</v>
      </c>
      <c r="G2707" s="54" t="s">
        <v>3774</v>
      </c>
      <c r="H2707" s="54" t="s">
        <v>61</v>
      </c>
      <c r="I2707" s="59">
        <v>4</v>
      </c>
      <c r="J2707" s="6">
        <v>80439000000</v>
      </c>
      <c r="K2707" s="54" t="s">
        <v>34</v>
      </c>
      <c r="L2707" s="59">
        <v>4177.92</v>
      </c>
      <c r="M2707" s="231"/>
      <c r="N2707" s="232"/>
      <c r="O2707" s="46" t="s">
        <v>3672</v>
      </c>
      <c r="P2707" s="234"/>
      <c r="Q2707" s="234"/>
    </row>
    <row r="2708" spans="1:17" ht="38.25" x14ac:dyDescent="0.2">
      <c r="A2708" s="54">
        <v>2694</v>
      </c>
      <c r="B2708" s="4" t="s">
        <v>2068</v>
      </c>
      <c r="C2708" s="61" t="s">
        <v>2104</v>
      </c>
      <c r="D2708" s="54">
        <v>2897620</v>
      </c>
      <c r="E2708" s="5" t="s">
        <v>2105</v>
      </c>
      <c r="F2708" s="4" t="s">
        <v>2106</v>
      </c>
      <c r="G2708" s="54" t="s">
        <v>3774</v>
      </c>
      <c r="H2708" s="54" t="s">
        <v>61</v>
      </c>
      <c r="I2708" s="59">
        <v>2</v>
      </c>
      <c r="J2708" s="6">
        <v>80439000000</v>
      </c>
      <c r="K2708" s="54" t="s">
        <v>34</v>
      </c>
      <c r="L2708" s="59">
        <v>901.19</v>
      </c>
      <c r="M2708" s="231"/>
      <c r="N2708" s="232"/>
      <c r="O2708" s="46" t="s">
        <v>3672</v>
      </c>
      <c r="P2708" s="234"/>
      <c r="Q2708" s="234"/>
    </row>
    <row r="2709" spans="1:17" ht="38.25" x14ac:dyDescent="0.2">
      <c r="A2709" s="54">
        <v>2695</v>
      </c>
      <c r="B2709" s="4" t="s">
        <v>2068</v>
      </c>
      <c r="C2709" s="61" t="s">
        <v>18</v>
      </c>
      <c r="D2709" s="54">
        <v>3699120</v>
      </c>
      <c r="E2709" s="5" t="s">
        <v>2107</v>
      </c>
      <c r="F2709" s="4" t="s">
        <v>2108</v>
      </c>
      <c r="G2709" s="54" t="s">
        <v>3774</v>
      </c>
      <c r="H2709" s="54" t="s">
        <v>61</v>
      </c>
      <c r="I2709" s="59">
        <v>7</v>
      </c>
      <c r="J2709" s="6">
        <v>80439000000</v>
      </c>
      <c r="K2709" s="54" t="s">
        <v>34</v>
      </c>
      <c r="L2709" s="59">
        <v>871.54</v>
      </c>
      <c r="M2709" s="231"/>
      <c r="N2709" s="232"/>
      <c r="O2709" s="46" t="s">
        <v>3672</v>
      </c>
      <c r="P2709" s="234"/>
      <c r="Q2709" s="234"/>
    </row>
    <row r="2710" spans="1:17" ht="38.25" x14ac:dyDescent="0.2">
      <c r="A2710" s="54">
        <v>2696</v>
      </c>
      <c r="B2710" s="4" t="s">
        <v>2068</v>
      </c>
      <c r="C2710" s="61" t="s">
        <v>18</v>
      </c>
      <c r="D2710" s="54">
        <v>3699120</v>
      </c>
      <c r="E2710" s="5" t="s">
        <v>2109</v>
      </c>
      <c r="F2710" s="4" t="s">
        <v>2109</v>
      </c>
      <c r="G2710" s="54" t="s">
        <v>3774</v>
      </c>
      <c r="H2710" s="54" t="s">
        <v>61</v>
      </c>
      <c r="I2710" s="59">
        <v>5</v>
      </c>
      <c r="J2710" s="6">
        <v>80439000000</v>
      </c>
      <c r="K2710" s="54" t="s">
        <v>34</v>
      </c>
      <c r="L2710" s="59">
        <v>1019.03</v>
      </c>
      <c r="M2710" s="231"/>
      <c r="N2710" s="232"/>
      <c r="O2710" s="46" t="s">
        <v>3672</v>
      </c>
      <c r="P2710" s="234"/>
      <c r="Q2710" s="234"/>
    </row>
    <row r="2711" spans="1:17" ht="38.25" x14ac:dyDescent="0.2">
      <c r="A2711" s="54">
        <v>2697</v>
      </c>
      <c r="B2711" s="4" t="s">
        <v>2068</v>
      </c>
      <c r="C2711" s="61" t="s">
        <v>106</v>
      </c>
      <c r="D2711" s="54">
        <v>2612810</v>
      </c>
      <c r="E2711" s="5" t="s">
        <v>2110</v>
      </c>
      <c r="F2711" s="4"/>
      <c r="G2711" s="54" t="s">
        <v>3774</v>
      </c>
      <c r="H2711" s="54" t="s">
        <v>61</v>
      </c>
      <c r="I2711" s="59">
        <v>2</v>
      </c>
      <c r="J2711" s="6">
        <v>80439000000</v>
      </c>
      <c r="K2711" s="54" t="s">
        <v>34</v>
      </c>
      <c r="L2711" s="59">
        <v>3258.34</v>
      </c>
      <c r="M2711" s="231"/>
      <c r="N2711" s="232"/>
      <c r="O2711" s="46" t="s">
        <v>3672</v>
      </c>
      <c r="P2711" s="234"/>
      <c r="Q2711" s="234"/>
    </row>
    <row r="2712" spans="1:17" ht="38.25" x14ac:dyDescent="0.2">
      <c r="A2712" s="54">
        <v>2698</v>
      </c>
      <c r="B2712" s="4" t="s">
        <v>2068</v>
      </c>
      <c r="C2712" s="61" t="s">
        <v>106</v>
      </c>
      <c r="D2712" s="54">
        <v>2612810</v>
      </c>
      <c r="E2712" s="5" t="s">
        <v>2110</v>
      </c>
      <c r="F2712" s="4" t="s">
        <v>2111</v>
      </c>
      <c r="G2712" s="54" t="s">
        <v>3774</v>
      </c>
      <c r="H2712" s="54" t="s">
        <v>61</v>
      </c>
      <c r="I2712" s="59">
        <v>2</v>
      </c>
      <c r="J2712" s="6">
        <v>80439000000</v>
      </c>
      <c r="K2712" s="54" t="s">
        <v>34</v>
      </c>
      <c r="L2712" s="59">
        <v>3258.34</v>
      </c>
      <c r="M2712" s="231"/>
      <c r="N2712" s="232"/>
      <c r="O2712" s="46" t="s">
        <v>3672</v>
      </c>
      <c r="P2712" s="234"/>
      <c r="Q2712" s="234"/>
    </row>
    <row r="2713" spans="1:17" ht="38.25" x14ac:dyDescent="0.2">
      <c r="A2713" s="54">
        <v>2699</v>
      </c>
      <c r="B2713" s="4" t="s">
        <v>2068</v>
      </c>
      <c r="C2713" s="61" t="s">
        <v>268</v>
      </c>
      <c r="D2713" s="54" t="s">
        <v>2112</v>
      </c>
      <c r="E2713" s="5" t="s">
        <v>2113</v>
      </c>
      <c r="F2713" s="4" t="s">
        <v>2113</v>
      </c>
      <c r="G2713" s="54" t="s">
        <v>3774</v>
      </c>
      <c r="H2713" s="54" t="s">
        <v>61</v>
      </c>
      <c r="I2713" s="59">
        <v>2</v>
      </c>
      <c r="J2713" s="6">
        <v>80439000000</v>
      </c>
      <c r="K2713" s="54" t="s">
        <v>34</v>
      </c>
      <c r="L2713" s="59">
        <v>8186.28</v>
      </c>
      <c r="M2713" s="231"/>
      <c r="N2713" s="232"/>
      <c r="O2713" s="46" t="s">
        <v>3672</v>
      </c>
      <c r="P2713" s="234"/>
      <c r="Q2713" s="234"/>
    </row>
    <row r="2714" spans="1:17" ht="38.25" x14ac:dyDescent="0.2">
      <c r="A2714" s="54">
        <v>2700</v>
      </c>
      <c r="B2714" s="4" t="s">
        <v>2068</v>
      </c>
      <c r="C2714" s="61" t="s">
        <v>268</v>
      </c>
      <c r="D2714" s="54" t="s">
        <v>2114</v>
      </c>
      <c r="E2714" s="5" t="s">
        <v>2115</v>
      </c>
      <c r="F2714" s="4"/>
      <c r="G2714" s="54" t="s">
        <v>3774</v>
      </c>
      <c r="H2714" s="54" t="s">
        <v>61</v>
      </c>
      <c r="I2714" s="59">
        <v>2</v>
      </c>
      <c r="J2714" s="6">
        <v>80439000000</v>
      </c>
      <c r="K2714" s="54" t="s">
        <v>34</v>
      </c>
      <c r="L2714" s="59">
        <v>4502.5200000000004</v>
      </c>
      <c r="M2714" s="231"/>
      <c r="N2714" s="232"/>
      <c r="O2714" s="46" t="s">
        <v>3672</v>
      </c>
      <c r="P2714" s="234"/>
      <c r="Q2714" s="234"/>
    </row>
    <row r="2715" spans="1:17" ht="38.25" x14ac:dyDescent="0.2">
      <c r="A2715" s="54">
        <v>2701</v>
      </c>
      <c r="B2715" s="4" t="s">
        <v>2068</v>
      </c>
      <c r="C2715" s="61" t="s">
        <v>2118</v>
      </c>
      <c r="D2715" s="54" t="s">
        <v>2119</v>
      </c>
      <c r="E2715" s="5" t="s">
        <v>2120</v>
      </c>
      <c r="F2715" s="4" t="s">
        <v>2121</v>
      </c>
      <c r="G2715" s="54" t="s">
        <v>3774</v>
      </c>
      <c r="H2715" s="54" t="s">
        <v>61</v>
      </c>
      <c r="I2715" s="59">
        <v>40</v>
      </c>
      <c r="J2715" s="6">
        <v>80439000000</v>
      </c>
      <c r="K2715" s="54" t="s">
        <v>34</v>
      </c>
      <c r="L2715" s="59">
        <v>25686.26</v>
      </c>
      <c r="M2715" s="231"/>
      <c r="N2715" s="232"/>
      <c r="O2715" s="46" t="s">
        <v>3672</v>
      </c>
      <c r="P2715" s="234"/>
      <c r="Q2715" s="234"/>
    </row>
    <row r="2716" spans="1:17" ht="38.25" x14ac:dyDescent="0.2">
      <c r="A2716" s="54">
        <v>2702</v>
      </c>
      <c r="B2716" s="4" t="s">
        <v>2068</v>
      </c>
      <c r="C2716" s="61" t="s">
        <v>11</v>
      </c>
      <c r="D2716" s="54">
        <v>2893231</v>
      </c>
      <c r="E2716" s="5" t="s">
        <v>2122</v>
      </c>
      <c r="F2716" s="4" t="s">
        <v>2123</v>
      </c>
      <c r="G2716" s="54" t="s">
        <v>3774</v>
      </c>
      <c r="H2716" s="54" t="s">
        <v>61</v>
      </c>
      <c r="I2716" s="59">
        <v>20</v>
      </c>
      <c r="J2716" s="6">
        <v>80439000000</v>
      </c>
      <c r="K2716" s="54" t="s">
        <v>34</v>
      </c>
      <c r="L2716" s="59">
        <v>4236</v>
      </c>
      <c r="M2716" s="231"/>
      <c r="N2716" s="232"/>
      <c r="O2716" s="46" t="s">
        <v>3672</v>
      </c>
      <c r="P2716" s="234"/>
      <c r="Q2716" s="234"/>
    </row>
    <row r="2717" spans="1:17" ht="38.25" x14ac:dyDescent="0.2">
      <c r="A2717" s="54">
        <v>2703</v>
      </c>
      <c r="B2717" s="4" t="s">
        <v>2068</v>
      </c>
      <c r="C2717" s="61" t="s">
        <v>11</v>
      </c>
      <c r="D2717" s="54">
        <v>2893231</v>
      </c>
      <c r="E2717" s="5" t="s">
        <v>2124</v>
      </c>
      <c r="F2717" s="4" t="s">
        <v>2124</v>
      </c>
      <c r="G2717" s="54" t="s">
        <v>3774</v>
      </c>
      <c r="H2717" s="54" t="s">
        <v>61</v>
      </c>
      <c r="I2717" s="59">
        <v>15</v>
      </c>
      <c r="J2717" s="6">
        <v>80439000000</v>
      </c>
      <c r="K2717" s="54" t="s">
        <v>34</v>
      </c>
      <c r="L2717" s="59">
        <v>2391.15</v>
      </c>
      <c r="M2717" s="231"/>
      <c r="N2717" s="232"/>
      <c r="O2717" s="46" t="s">
        <v>3672</v>
      </c>
      <c r="P2717" s="234"/>
      <c r="Q2717" s="234"/>
    </row>
    <row r="2718" spans="1:17" ht="38.25" x14ac:dyDescent="0.2">
      <c r="A2718" s="54">
        <v>2704</v>
      </c>
      <c r="B2718" s="4" t="s">
        <v>2068</v>
      </c>
      <c r="C2718" s="61" t="s">
        <v>11</v>
      </c>
      <c r="D2718" s="54">
        <v>2893231</v>
      </c>
      <c r="E2718" s="5" t="s">
        <v>2125</v>
      </c>
      <c r="F2718" s="4" t="s">
        <v>2125</v>
      </c>
      <c r="G2718" s="54" t="s">
        <v>3774</v>
      </c>
      <c r="H2718" s="54" t="s">
        <v>61</v>
      </c>
      <c r="I2718" s="59">
        <v>15</v>
      </c>
      <c r="J2718" s="6">
        <v>80439000000</v>
      </c>
      <c r="K2718" s="54" t="s">
        <v>34</v>
      </c>
      <c r="L2718" s="59">
        <v>1473.45</v>
      </c>
      <c r="M2718" s="231"/>
      <c r="N2718" s="232"/>
      <c r="O2718" s="46" t="s">
        <v>3672</v>
      </c>
      <c r="P2718" s="234"/>
      <c r="Q2718" s="234"/>
    </row>
    <row r="2719" spans="1:17" ht="38.25" x14ac:dyDescent="0.2">
      <c r="A2719" s="54">
        <v>2705</v>
      </c>
      <c r="B2719" s="4" t="s">
        <v>2068</v>
      </c>
      <c r="C2719" s="61" t="s">
        <v>11</v>
      </c>
      <c r="D2719" s="54">
        <v>2893231</v>
      </c>
      <c r="E2719" s="5" t="s">
        <v>2122</v>
      </c>
      <c r="F2719" s="4" t="s">
        <v>2126</v>
      </c>
      <c r="G2719" s="54" t="s">
        <v>3774</v>
      </c>
      <c r="H2719" s="54" t="s">
        <v>61</v>
      </c>
      <c r="I2719" s="59">
        <v>10</v>
      </c>
      <c r="J2719" s="6">
        <v>80439000000</v>
      </c>
      <c r="K2719" s="54" t="s">
        <v>34</v>
      </c>
      <c r="L2719" s="59">
        <v>2118</v>
      </c>
      <c r="M2719" s="231"/>
      <c r="N2719" s="232"/>
      <c r="O2719" s="46" t="s">
        <v>3672</v>
      </c>
      <c r="P2719" s="234"/>
      <c r="Q2719" s="234"/>
    </row>
    <row r="2720" spans="1:17" ht="38.25" x14ac:dyDescent="0.2">
      <c r="A2720" s="54">
        <v>2706</v>
      </c>
      <c r="B2720" s="4" t="s">
        <v>2068</v>
      </c>
      <c r="C2720" s="61" t="s">
        <v>11</v>
      </c>
      <c r="D2720" s="54">
        <v>2893231</v>
      </c>
      <c r="E2720" s="5" t="s">
        <v>2127</v>
      </c>
      <c r="F2720" s="4" t="s">
        <v>2128</v>
      </c>
      <c r="G2720" s="54" t="s">
        <v>3774</v>
      </c>
      <c r="H2720" s="54" t="s">
        <v>61</v>
      </c>
      <c r="I2720" s="59">
        <v>10</v>
      </c>
      <c r="J2720" s="6">
        <v>80439000000</v>
      </c>
      <c r="K2720" s="54" t="s">
        <v>34</v>
      </c>
      <c r="L2720" s="59">
        <v>1594.1</v>
      </c>
      <c r="M2720" s="231"/>
      <c r="N2720" s="232"/>
      <c r="O2720" s="46" t="s">
        <v>3672</v>
      </c>
      <c r="P2720" s="234"/>
      <c r="Q2720" s="234"/>
    </row>
    <row r="2721" spans="1:17" ht="38.25" x14ac:dyDescent="0.2">
      <c r="A2721" s="54">
        <v>2707</v>
      </c>
      <c r="B2721" s="4" t="s">
        <v>2068</v>
      </c>
      <c r="C2721" s="61" t="s">
        <v>11</v>
      </c>
      <c r="D2721" s="54">
        <v>2893231</v>
      </c>
      <c r="E2721" s="5" t="s">
        <v>2125</v>
      </c>
      <c r="F2721" s="4" t="s">
        <v>2129</v>
      </c>
      <c r="G2721" s="54" t="s">
        <v>3774</v>
      </c>
      <c r="H2721" s="54" t="s">
        <v>61</v>
      </c>
      <c r="I2721" s="59">
        <v>10</v>
      </c>
      <c r="J2721" s="6">
        <v>80439000000</v>
      </c>
      <c r="K2721" s="54" t="s">
        <v>34</v>
      </c>
      <c r="L2721" s="59">
        <v>982.3</v>
      </c>
      <c r="M2721" s="231"/>
      <c r="N2721" s="232"/>
      <c r="O2721" s="46" t="s">
        <v>3672</v>
      </c>
      <c r="P2721" s="234"/>
      <c r="Q2721" s="234"/>
    </row>
    <row r="2722" spans="1:17" ht="38.25" x14ac:dyDescent="0.2">
      <c r="A2722" s="54">
        <v>2708</v>
      </c>
      <c r="B2722" s="4" t="s">
        <v>2068</v>
      </c>
      <c r="C2722" s="61" t="s">
        <v>11</v>
      </c>
      <c r="D2722" s="54">
        <v>2893231</v>
      </c>
      <c r="E2722" s="5" t="s">
        <v>2130</v>
      </c>
      <c r="F2722" s="4" t="s">
        <v>2131</v>
      </c>
      <c r="G2722" s="54" t="s">
        <v>3774</v>
      </c>
      <c r="H2722" s="54" t="s">
        <v>61</v>
      </c>
      <c r="I2722" s="59">
        <v>10</v>
      </c>
      <c r="J2722" s="6">
        <v>80439000000</v>
      </c>
      <c r="K2722" s="54" t="s">
        <v>34</v>
      </c>
      <c r="L2722" s="59">
        <v>1042.2</v>
      </c>
      <c r="M2722" s="231"/>
      <c r="N2722" s="232"/>
      <c r="O2722" s="46" t="s">
        <v>3672</v>
      </c>
      <c r="P2722" s="234"/>
      <c r="Q2722" s="234"/>
    </row>
    <row r="2723" spans="1:17" ht="38.25" x14ac:dyDescent="0.2">
      <c r="A2723" s="54">
        <v>2709</v>
      </c>
      <c r="B2723" s="4" t="s">
        <v>2068</v>
      </c>
      <c r="C2723" s="61" t="s">
        <v>11</v>
      </c>
      <c r="D2723" s="54">
        <v>2893232</v>
      </c>
      <c r="E2723" s="5" t="s">
        <v>2132</v>
      </c>
      <c r="F2723" s="4" t="s">
        <v>2133</v>
      </c>
      <c r="G2723" s="54" t="s">
        <v>3774</v>
      </c>
      <c r="H2723" s="54" t="s">
        <v>61</v>
      </c>
      <c r="I2723" s="59">
        <v>6</v>
      </c>
      <c r="J2723" s="6">
        <v>80439000000</v>
      </c>
      <c r="K2723" s="54" t="s">
        <v>34</v>
      </c>
      <c r="L2723" s="59">
        <v>1396.74</v>
      </c>
      <c r="M2723" s="231"/>
      <c r="N2723" s="232"/>
      <c r="O2723" s="46" t="s">
        <v>3672</v>
      </c>
      <c r="P2723" s="234"/>
      <c r="Q2723" s="234"/>
    </row>
    <row r="2724" spans="1:17" ht="38.25" x14ac:dyDescent="0.2">
      <c r="A2724" s="54">
        <v>2710</v>
      </c>
      <c r="B2724" s="4" t="s">
        <v>2068</v>
      </c>
      <c r="C2724" s="61" t="s">
        <v>11</v>
      </c>
      <c r="D2724" s="54">
        <v>2893233</v>
      </c>
      <c r="E2724" s="5" t="s">
        <v>2134</v>
      </c>
      <c r="F2724" s="4" t="s">
        <v>2135</v>
      </c>
      <c r="G2724" s="54" t="s">
        <v>3774</v>
      </c>
      <c r="H2724" s="54" t="s">
        <v>61</v>
      </c>
      <c r="I2724" s="59">
        <v>4</v>
      </c>
      <c r="J2724" s="6">
        <v>80439000000</v>
      </c>
      <c r="K2724" s="54" t="s">
        <v>34</v>
      </c>
      <c r="L2724" s="59">
        <v>267.14999999999998</v>
      </c>
      <c r="M2724" s="231"/>
      <c r="N2724" s="232"/>
      <c r="O2724" s="46" t="s">
        <v>3672</v>
      </c>
      <c r="P2724" s="234"/>
      <c r="Q2724" s="234"/>
    </row>
    <row r="2725" spans="1:17" ht="38.25" x14ac:dyDescent="0.2">
      <c r="A2725" s="54">
        <v>2711</v>
      </c>
      <c r="B2725" s="4" t="s">
        <v>2068</v>
      </c>
      <c r="C2725" s="61" t="s">
        <v>11</v>
      </c>
      <c r="D2725" s="54">
        <v>2919770</v>
      </c>
      <c r="E2725" s="5" t="s">
        <v>2136</v>
      </c>
      <c r="F2725" s="4" t="s">
        <v>1765</v>
      </c>
      <c r="G2725" s="54" t="s">
        <v>3774</v>
      </c>
      <c r="H2725" s="54" t="s">
        <v>61</v>
      </c>
      <c r="I2725" s="59">
        <v>1</v>
      </c>
      <c r="J2725" s="6">
        <v>80439000000</v>
      </c>
      <c r="K2725" s="54" t="s">
        <v>34</v>
      </c>
      <c r="L2725" s="59">
        <v>7475.58</v>
      </c>
      <c r="M2725" s="231"/>
      <c r="N2725" s="232"/>
      <c r="O2725" s="46" t="s">
        <v>3672</v>
      </c>
      <c r="P2725" s="234"/>
      <c r="Q2725" s="234"/>
    </row>
    <row r="2726" spans="1:17" ht="204" x14ac:dyDescent="0.2">
      <c r="A2726" s="54">
        <v>2712</v>
      </c>
      <c r="B2726" s="4" t="s">
        <v>2068</v>
      </c>
      <c r="C2726" s="61" t="s">
        <v>11</v>
      </c>
      <c r="D2726" s="54">
        <v>2919770</v>
      </c>
      <c r="E2726" s="5" t="s">
        <v>2136</v>
      </c>
      <c r="F2726" s="4" t="s">
        <v>2137</v>
      </c>
      <c r="G2726" s="54" t="s">
        <v>3774</v>
      </c>
      <c r="H2726" s="54" t="s">
        <v>61</v>
      </c>
      <c r="I2726" s="59">
        <v>2</v>
      </c>
      <c r="J2726" s="6">
        <v>80439000000</v>
      </c>
      <c r="K2726" s="54" t="s">
        <v>34</v>
      </c>
      <c r="L2726" s="59">
        <v>14951.16</v>
      </c>
      <c r="M2726" s="231"/>
      <c r="N2726" s="232"/>
      <c r="O2726" s="46" t="s">
        <v>3672</v>
      </c>
      <c r="P2726" s="234"/>
      <c r="Q2726" s="234"/>
    </row>
    <row r="2727" spans="1:17" ht="38.25" x14ac:dyDescent="0.2">
      <c r="A2727" s="54">
        <v>2713</v>
      </c>
      <c r="B2727" s="4" t="s">
        <v>2068</v>
      </c>
      <c r="C2727" s="61" t="s">
        <v>2138</v>
      </c>
      <c r="D2727" s="54">
        <v>2893681</v>
      </c>
      <c r="E2727" s="5" t="s">
        <v>2139</v>
      </c>
      <c r="F2727" s="4" t="s">
        <v>2139</v>
      </c>
      <c r="G2727" s="54" t="s">
        <v>3774</v>
      </c>
      <c r="H2727" s="54" t="s">
        <v>61</v>
      </c>
      <c r="I2727" s="59">
        <v>10</v>
      </c>
      <c r="J2727" s="6">
        <v>80439000000</v>
      </c>
      <c r="K2727" s="54" t="s">
        <v>34</v>
      </c>
      <c r="L2727" s="59">
        <v>9004.2000000000007</v>
      </c>
      <c r="M2727" s="231"/>
      <c r="N2727" s="232"/>
      <c r="O2727" s="46" t="s">
        <v>3672</v>
      </c>
      <c r="P2727" s="234"/>
      <c r="Q2727" s="234"/>
    </row>
    <row r="2728" spans="1:17" ht="38.25" x14ac:dyDescent="0.2">
      <c r="A2728" s="54">
        <v>2714</v>
      </c>
      <c r="B2728" s="4" t="s">
        <v>2068</v>
      </c>
      <c r="C2728" s="61" t="s">
        <v>2138</v>
      </c>
      <c r="D2728" s="54">
        <v>2893681</v>
      </c>
      <c r="E2728" s="5" t="s">
        <v>2140</v>
      </c>
      <c r="F2728" s="4" t="s">
        <v>2140</v>
      </c>
      <c r="G2728" s="54" t="s">
        <v>3774</v>
      </c>
      <c r="H2728" s="54" t="s">
        <v>61</v>
      </c>
      <c r="I2728" s="59">
        <v>10</v>
      </c>
      <c r="J2728" s="6">
        <v>80439000000</v>
      </c>
      <c r="K2728" s="54" t="s">
        <v>34</v>
      </c>
      <c r="L2728" s="59">
        <v>17631.48</v>
      </c>
      <c r="M2728" s="231"/>
      <c r="N2728" s="232"/>
      <c r="O2728" s="46" t="s">
        <v>3672</v>
      </c>
      <c r="P2728" s="234"/>
      <c r="Q2728" s="234"/>
    </row>
    <row r="2729" spans="1:17" ht="38.25" x14ac:dyDescent="0.2">
      <c r="A2729" s="54">
        <v>2715</v>
      </c>
      <c r="B2729" s="4" t="s">
        <v>2068</v>
      </c>
      <c r="C2729" s="61" t="s">
        <v>2138</v>
      </c>
      <c r="D2729" s="54" t="s">
        <v>2141</v>
      </c>
      <c r="E2729" s="5" t="s">
        <v>2142</v>
      </c>
      <c r="F2729" s="4" t="s">
        <v>2143</v>
      </c>
      <c r="G2729" s="54" t="s">
        <v>3774</v>
      </c>
      <c r="H2729" s="54" t="s">
        <v>61</v>
      </c>
      <c r="I2729" s="59">
        <v>16</v>
      </c>
      <c r="J2729" s="6">
        <v>80439000000</v>
      </c>
      <c r="K2729" s="54" t="s">
        <v>34</v>
      </c>
      <c r="L2729" s="59">
        <v>3413.18</v>
      </c>
      <c r="M2729" s="231"/>
      <c r="N2729" s="232"/>
      <c r="O2729" s="46" t="s">
        <v>3672</v>
      </c>
      <c r="P2729" s="234"/>
      <c r="Q2729" s="234"/>
    </row>
    <row r="2730" spans="1:17" ht="38.25" x14ac:dyDescent="0.2">
      <c r="A2730" s="54">
        <v>2716</v>
      </c>
      <c r="B2730" s="4" t="s">
        <v>2068</v>
      </c>
      <c r="C2730" s="61" t="s">
        <v>206</v>
      </c>
      <c r="D2730" s="54">
        <v>2899563</v>
      </c>
      <c r="E2730" s="5" t="s">
        <v>2144</v>
      </c>
      <c r="F2730" s="4" t="s">
        <v>2144</v>
      </c>
      <c r="G2730" s="54" t="s">
        <v>3774</v>
      </c>
      <c r="H2730" s="54" t="s">
        <v>61</v>
      </c>
      <c r="I2730" s="59">
        <v>10</v>
      </c>
      <c r="J2730" s="6">
        <v>80439000000</v>
      </c>
      <c r="K2730" s="54" t="s">
        <v>34</v>
      </c>
      <c r="L2730" s="59">
        <v>1123.7</v>
      </c>
      <c r="M2730" s="231"/>
      <c r="N2730" s="232"/>
      <c r="O2730" s="46" t="s">
        <v>3672</v>
      </c>
      <c r="P2730" s="234"/>
      <c r="Q2730" s="234"/>
    </row>
    <row r="2731" spans="1:17" ht="38.25" x14ac:dyDescent="0.2">
      <c r="A2731" s="54">
        <v>2717</v>
      </c>
      <c r="B2731" s="4" t="s">
        <v>2068</v>
      </c>
      <c r="C2731" s="61" t="s">
        <v>206</v>
      </c>
      <c r="D2731" s="54">
        <v>2899563</v>
      </c>
      <c r="E2731" s="5" t="s">
        <v>2145</v>
      </c>
      <c r="F2731" s="4" t="s">
        <v>2146</v>
      </c>
      <c r="G2731" s="54" t="s">
        <v>3774</v>
      </c>
      <c r="H2731" s="54" t="s">
        <v>61</v>
      </c>
      <c r="I2731" s="59">
        <v>5</v>
      </c>
      <c r="J2731" s="6">
        <v>80439000000</v>
      </c>
      <c r="K2731" s="54" t="s">
        <v>34</v>
      </c>
      <c r="L2731" s="59">
        <v>592.25</v>
      </c>
      <c r="M2731" s="231"/>
      <c r="N2731" s="232"/>
      <c r="O2731" s="46" t="s">
        <v>3672</v>
      </c>
      <c r="P2731" s="234"/>
      <c r="Q2731" s="234"/>
    </row>
    <row r="2732" spans="1:17" ht="25.5" x14ac:dyDescent="0.2">
      <c r="A2732" s="54">
        <v>2718</v>
      </c>
      <c r="B2732" s="4" t="s">
        <v>2068</v>
      </c>
      <c r="C2732" s="61" t="s">
        <v>2147</v>
      </c>
      <c r="D2732" s="54">
        <v>522541</v>
      </c>
      <c r="E2732" s="5" t="s">
        <v>2148</v>
      </c>
      <c r="F2732" s="4" t="s">
        <v>3774</v>
      </c>
      <c r="G2732" s="54" t="s">
        <v>3774</v>
      </c>
      <c r="H2732" s="54"/>
      <c r="I2732" s="59"/>
      <c r="J2732" s="6"/>
      <c r="K2732" s="54"/>
      <c r="L2732" s="59">
        <v>51234.23</v>
      </c>
      <c r="M2732" s="231"/>
      <c r="N2732" s="232"/>
      <c r="O2732" s="46" t="s">
        <v>3672</v>
      </c>
      <c r="P2732" s="234"/>
      <c r="Q2732" s="234"/>
    </row>
    <row r="2733" spans="1:17" ht="38.25" x14ac:dyDescent="0.2">
      <c r="A2733" s="54">
        <v>2719</v>
      </c>
      <c r="B2733" s="4" t="s">
        <v>2068</v>
      </c>
      <c r="C2733" s="61" t="s">
        <v>2147</v>
      </c>
      <c r="D2733" s="54">
        <v>3697495</v>
      </c>
      <c r="E2733" s="5" t="s">
        <v>2150</v>
      </c>
      <c r="F2733" s="4" t="s">
        <v>2151</v>
      </c>
      <c r="G2733" s="54" t="s">
        <v>3774</v>
      </c>
      <c r="H2733" s="54" t="s">
        <v>61</v>
      </c>
      <c r="I2733" s="59">
        <v>2</v>
      </c>
      <c r="J2733" s="6">
        <v>80439000000</v>
      </c>
      <c r="K2733" s="54" t="s">
        <v>34</v>
      </c>
      <c r="L2733" s="59">
        <v>10081.44</v>
      </c>
      <c r="M2733" s="231"/>
      <c r="N2733" s="232"/>
      <c r="O2733" s="46" t="s">
        <v>3672</v>
      </c>
      <c r="P2733" s="234"/>
      <c r="Q2733" s="234"/>
    </row>
    <row r="2734" spans="1:17" ht="38.25" x14ac:dyDescent="0.2">
      <c r="A2734" s="54">
        <v>2720</v>
      </c>
      <c r="B2734" s="4" t="s">
        <v>2068</v>
      </c>
      <c r="C2734" s="61" t="s">
        <v>211</v>
      </c>
      <c r="D2734" s="54" t="s">
        <v>2152</v>
      </c>
      <c r="E2734" s="5" t="s">
        <v>2153</v>
      </c>
      <c r="F2734" s="4" t="s">
        <v>2154</v>
      </c>
      <c r="G2734" s="54" t="s">
        <v>3774</v>
      </c>
      <c r="H2734" s="54" t="s">
        <v>61</v>
      </c>
      <c r="I2734" s="59">
        <v>4</v>
      </c>
      <c r="J2734" s="6">
        <v>80439000000</v>
      </c>
      <c r="K2734" s="54" t="s">
        <v>34</v>
      </c>
      <c r="L2734" s="59">
        <v>12959.14</v>
      </c>
      <c r="M2734" s="231"/>
      <c r="N2734" s="232"/>
      <c r="O2734" s="46" t="s">
        <v>3672</v>
      </c>
      <c r="P2734" s="234"/>
      <c r="Q2734" s="234"/>
    </row>
    <row r="2735" spans="1:17" ht="38.25" x14ac:dyDescent="0.2">
      <c r="A2735" s="54">
        <v>2721</v>
      </c>
      <c r="B2735" s="4" t="s">
        <v>2068</v>
      </c>
      <c r="C2735" s="61" t="s">
        <v>211</v>
      </c>
      <c r="D2735" s="54" t="s">
        <v>2152</v>
      </c>
      <c r="E2735" s="5" t="s">
        <v>2155</v>
      </c>
      <c r="F2735" s="4" t="s">
        <v>2154</v>
      </c>
      <c r="G2735" s="54" t="s">
        <v>3774</v>
      </c>
      <c r="H2735" s="54" t="s">
        <v>61</v>
      </c>
      <c r="I2735" s="59">
        <v>4</v>
      </c>
      <c r="J2735" s="6">
        <v>80439000000</v>
      </c>
      <c r="K2735" s="54" t="s">
        <v>34</v>
      </c>
      <c r="L2735" s="59">
        <v>14205.1</v>
      </c>
      <c r="M2735" s="231"/>
      <c r="N2735" s="232"/>
      <c r="O2735" s="46" t="s">
        <v>3672</v>
      </c>
      <c r="P2735" s="234"/>
      <c r="Q2735" s="234"/>
    </row>
    <row r="2736" spans="1:17" ht="38.25" x14ac:dyDescent="0.2">
      <c r="A2736" s="54">
        <v>2722</v>
      </c>
      <c r="B2736" s="4" t="s">
        <v>2068</v>
      </c>
      <c r="C2736" s="61" t="s">
        <v>2156</v>
      </c>
      <c r="D2736" s="54">
        <v>2029329</v>
      </c>
      <c r="E2736" s="5" t="s">
        <v>2157</v>
      </c>
      <c r="F2736" s="4" t="s">
        <v>2158</v>
      </c>
      <c r="G2736" s="54" t="s">
        <v>3774</v>
      </c>
      <c r="H2736" s="54" t="s">
        <v>61</v>
      </c>
      <c r="I2736" s="59">
        <v>2</v>
      </c>
      <c r="J2736" s="6">
        <v>80439000000</v>
      </c>
      <c r="K2736" s="54" t="s">
        <v>34</v>
      </c>
      <c r="L2736" s="59">
        <v>5137.5600000000004</v>
      </c>
      <c r="M2736" s="231"/>
      <c r="N2736" s="232"/>
      <c r="O2736" s="46" t="s">
        <v>3672</v>
      </c>
      <c r="P2736" s="234"/>
      <c r="Q2736" s="234"/>
    </row>
    <row r="2737" spans="1:17" ht="38.25" x14ac:dyDescent="0.2">
      <c r="A2737" s="54">
        <v>2723</v>
      </c>
      <c r="B2737" s="4" t="s">
        <v>2068</v>
      </c>
      <c r="C2737" s="61" t="s">
        <v>128</v>
      </c>
      <c r="D2737" s="54">
        <v>3311315</v>
      </c>
      <c r="E2737" s="5" t="s">
        <v>2159</v>
      </c>
      <c r="F2737" s="4" t="s">
        <v>2160</v>
      </c>
      <c r="G2737" s="54" t="s">
        <v>3774</v>
      </c>
      <c r="H2737" s="54" t="s">
        <v>61</v>
      </c>
      <c r="I2737" s="59">
        <v>3</v>
      </c>
      <c r="J2737" s="6">
        <v>80439000000</v>
      </c>
      <c r="K2737" s="54" t="s">
        <v>34</v>
      </c>
      <c r="L2737" s="59">
        <v>3304.12</v>
      </c>
      <c r="M2737" s="231"/>
      <c r="N2737" s="232"/>
      <c r="O2737" s="46" t="s">
        <v>3672</v>
      </c>
      <c r="P2737" s="234"/>
      <c r="Q2737" s="234"/>
    </row>
    <row r="2738" spans="1:17" ht="38.25" x14ac:dyDescent="0.2">
      <c r="A2738" s="54">
        <v>2724</v>
      </c>
      <c r="B2738" s="4" t="s">
        <v>2068</v>
      </c>
      <c r="C2738" s="61" t="s">
        <v>208</v>
      </c>
      <c r="D2738" s="54">
        <v>3697360</v>
      </c>
      <c r="E2738" s="5" t="s">
        <v>2161</v>
      </c>
      <c r="F2738" s="4" t="s">
        <v>2161</v>
      </c>
      <c r="G2738" s="54" t="s">
        <v>3774</v>
      </c>
      <c r="H2738" s="54" t="s">
        <v>61</v>
      </c>
      <c r="I2738" s="59">
        <v>20</v>
      </c>
      <c r="J2738" s="6">
        <v>80439000000</v>
      </c>
      <c r="K2738" s="54" t="s">
        <v>34</v>
      </c>
      <c r="L2738" s="59">
        <v>1840.17</v>
      </c>
      <c r="M2738" s="231"/>
      <c r="N2738" s="232"/>
      <c r="O2738" s="46" t="s">
        <v>3672</v>
      </c>
      <c r="P2738" s="234"/>
      <c r="Q2738" s="234"/>
    </row>
    <row r="2739" spans="1:17" ht="38.25" x14ac:dyDescent="0.2">
      <c r="A2739" s="54">
        <v>2725</v>
      </c>
      <c r="B2739" s="4" t="s">
        <v>2068</v>
      </c>
      <c r="C2739" s="61" t="s">
        <v>208</v>
      </c>
      <c r="D2739" s="54">
        <v>3697360</v>
      </c>
      <c r="E2739" s="5" t="s">
        <v>2162</v>
      </c>
      <c r="F2739" s="4" t="s">
        <v>2163</v>
      </c>
      <c r="G2739" s="54" t="s">
        <v>3774</v>
      </c>
      <c r="H2739" s="54" t="s">
        <v>61</v>
      </c>
      <c r="I2739" s="59">
        <v>5</v>
      </c>
      <c r="J2739" s="6">
        <v>80439000000</v>
      </c>
      <c r="K2739" s="54" t="s">
        <v>34</v>
      </c>
      <c r="L2739" s="59">
        <v>639.32000000000005</v>
      </c>
      <c r="M2739" s="231"/>
      <c r="N2739" s="232"/>
      <c r="O2739" s="46" t="s">
        <v>3672</v>
      </c>
      <c r="P2739" s="234"/>
      <c r="Q2739" s="234"/>
    </row>
    <row r="2740" spans="1:17" ht="38.25" x14ac:dyDescent="0.2">
      <c r="A2740" s="54">
        <v>2726</v>
      </c>
      <c r="B2740" s="4" t="s">
        <v>2068</v>
      </c>
      <c r="C2740" s="61" t="s">
        <v>208</v>
      </c>
      <c r="D2740" s="54">
        <v>3697379</v>
      </c>
      <c r="E2740" s="5" t="s">
        <v>2164</v>
      </c>
      <c r="F2740" s="4" t="s">
        <v>2165</v>
      </c>
      <c r="G2740" s="54" t="s">
        <v>3774</v>
      </c>
      <c r="H2740" s="54" t="s">
        <v>61</v>
      </c>
      <c r="I2740" s="59">
        <v>24</v>
      </c>
      <c r="J2740" s="6">
        <v>80439000000</v>
      </c>
      <c r="K2740" s="54" t="s">
        <v>34</v>
      </c>
      <c r="L2740" s="59">
        <v>1304.9000000000001</v>
      </c>
      <c r="M2740" s="231"/>
      <c r="N2740" s="232"/>
      <c r="O2740" s="46" t="s">
        <v>3672</v>
      </c>
      <c r="P2740" s="234"/>
      <c r="Q2740" s="234"/>
    </row>
    <row r="2741" spans="1:17" ht="38.25" x14ac:dyDescent="0.2">
      <c r="A2741" s="54">
        <v>2727</v>
      </c>
      <c r="B2741" s="4" t="s">
        <v>2068</v>
      </c>
      <c r="C2741" s="61" t="s">
        <v>208</v>
      </c>
      <c r="D2741" s="54">
        <v>3697390</v>
      </c>
      <c r="E2741" s="5" t="s">
        <v>2166</v>
      </c>
      <c r="F2741" s="4" t="s">
        <v>2166</v>
      </c>
      <c r="G2741" s="54" t="s">
        <v>3774</v>
      </c>
      <c r="H2741" s="54" t="s">
        <v>61</v>
      </c>
      <c r="I2741" s="59">
        <v>100</v>
      </c>
      <c r="J2741" s="6">
        <v>80439000000</v>
      </c>
      <c r="K2741" s="54" t="s">
        <v>34</v>
      </c>
      <c r="L2741" s="59">
        <v>17452.98</v>
      </c>
      <c r="M2741" s="231"/>
      <c r="N2741" s="232"/>
      <c r="O2741" s="46" t="s">
        <v>3672</v>
      </c>
      <c r="P2741" s="234"/>
      <c r="Q2741" s="234"/>
    </row>
    <row r="2742" spans="1:17" ht="38.25" x14ac:dyDescent="0.2">
      <c r="A2742" s="54">
        <v>2728</v>
      </c>
      <c r="B2742" s="4" t="s">
        <v>2068</v>
      </c>
      <c r="C2742" s="61" t="s">
        <v>208</v>
      </c>
      <c r="D2742" s="54">
        <v>3697390</v>
      </c>
      <c r="E2742" s="5" t="s">
        <v>2167</v>
      </c>
      <c r="F2742" s="4" t="s">
        <v>2168</v>
      </c>
      <c r="G2742" s="54" t="s">
        <v>3774</v>
      </c>
      <c r="H2742" s="54" t="s">
        <v>61</v>
      </c>
      <c r="I2742" s="59">
        <v>15</v>
      </c>
      <c r="J2742" s="6">
        <v>80439000000</v>
      </c>
      <c r="K2742" s="54" t="s">
        <v>34</v>
      </c>
      <c r="L2742" s="59">
        <v>595.65</v>
      </c>
      <c r="M2742" s="231"/>
      <c r="N2742" s="232"/>
      <c r="O2742" s="46" t="s">
        <v>3672</v>
      </c>
      <c r="P2742" s="234"/>
      <c r="Q2742" s="234"/>
    </row>
    <row r="2743" spans="1:17" ht="38.25" x14ac:dyDescent="0.2">
      <c r="A2743" s="54">
        <v>2729</v>
      </c>
      <c r="B2743" s="4" t="s">
        <v>2068</v>
      </c>
      <c r="C2743" s="61" t="s">
        <v>208</v>
      </c>
      <c r="D2743" s="54">
        <v>3697390</v>
      </c>
      <c r="E2743" s="5" t="s">
        <v>2169</v>
      </c>
      <c r="F2743" s="4" t="s">
        <v>2170</v>
      </c>
      <c r="G2743" s="54" t="s">
        <v>3774</v>
      </c>
      <c r="H2743" s="54" t="s">
        <v>61</v>
      </c>
      <c r="I2743" s="59">
        <v>15</v>
      </c>
      <c r="J2743" s="6">
        <v>80439000000</v>
      </c>
      <c r="K2743" s="54" t="s">
        <v>34</v>
      </c>
      <c r="L2743" s="59">
        <v>376.51</v>
      </c>
      <c r="M2743" s="231"/>
      <c r="N2743" s="232"/>
      <c r="O2743" s="46" t="s">
        <v>3672</v>
      </c>
      <c r="P2743" s="234"/>
      <c r="Q2743" s="234"/>
    </row>
    <row r="2744" spans="1:17" ht="38.25" x14ac:dyDescent="0.2">
      <c r="A2744" s="54">
        <v>2730</v>
      </c>
      <c r="B2744" s="4" t="s">
        <v>2068</v>
      </c>
      <c r="C2744" s="61" t="s">
        <v>208</v>
      </c>
      <c r="D2744" s="54">
        <v>3697390</v>
      </c>
      <c r="E2744" s="5" t="s">
        <v>2171</v>
      </c>
      <c r="F2744" s="4" t="s">
        <v>2170</v>
      </c>
      <c r="G2744" s="54" t="s">
        <v>3774</v>
      </c>
      <c r="H2744" s="54" t="s">
        <v>61</v>
      </c>
      <c r="I2744" s="59">
        <v>15</v>
      </c>
      <c r="J2744" s="6">
        <v>80439000000</v>
      </c>
      <c r="K2744" s="54" t="s">
        <v>34</v>
      </c>
      <c r="L2744" s="59">
        <v>721.29</v>
      </c>
      <c r="M2744" s="231"/>
      <c r="N2744" s="232"/>
      <c r="O2744" s="46" t="s">
        <v>3672</v>
      </c>
      <c r="P2744" s="234"/>
      <c r="Q2744" s="234"/>
    </row>
    <row r="2745" spans="1:17" ht="38.25" x14ac:dyDescent="0.2">
      <c r="A2745" s="54">
        <v>2731</v>
      </c>
      <c r="B2745" s="4" t="s">
        <v>2068</v>
      </c>
      <c r="C2745" s="61" t="s">
        <v>208</v>
      </c>
      <c r="D2745" s="54">
        <v>3697390</v>
      </c>
      <c r="E2745" s="5" t="s">
        <v>2172</v>
      </c>
      <c r="F2745" s="4" t="s">
        <v>2173</v>
      </c>
      <c r="G2745" s="54" t="s">
        <v>3774</v>
      </c>
      <c r="H2745" s="54" t="s">
        <v>61</v>
      </c>
      <c r="I2745" s="59">
        <v>15</v>
      </c>
      <c r="J2745" s="6">
        <v>80439000000</v>
      </c>
      <c r="K2745" s="54" t="s">
        <v>34</v>
      </c>
      <c r="L2745" s="59">
        <v>1207.28</v>
      </c>
      <c r="M2745" s="231"/>
      <c r="N2745" s="232"/>
      <c r="O2745" s="46" t="s">
        <v>3672</v>
      </c>
      <c r="P2745" s="234"/>
      <c r="Q2745" s="234"/>
    </row>
    <row r="2746" spans="1:17" ht="38.25" x14ac:dyDescent="0.2">
      <c r="A2746" s="54">
        <v>2732</v>
      </c>
      <c r="B2746" s="4" t="s">
        <v>2068</v>
      </c>
      <c r="C2746" s="61" t="s">
        <v>208</v>
      </c>
      <c r="D2746" s="54">
        <v>3697390</v>
      </c>
      <c r="E2746" s="5" t="s">
        <v>2174</v>
      </c>
      <c r="F2746" s="4" t="s">
        <v>2175</v>
      </c>
      <c r="G2746" s="54" t="s">
        <v>3774</v>
      </c>
      <c r="H2746" s="54" t="s">
        <v>61</v>
      </c>
      <c r="I2746" s="59">
        <v>15</v>
      </c>
      <c r="J2746" s="6">
        <v>80439000000</v>
      </c>
      <c r="K2746" s="54" t="s">
        <v>34</v>
      </c>
      <c r="L2746" s="59">
        <v>250.87</v>
      </c>
      <c r="M2746" s="231"/>
      <c r="N2746" s="232"/>
      <c r="O2746" s="46" t="s">
        <v>3672</v>
      </c>
      <c r="P2746" s="234"/>
      <c r="Q2746" s="234"/>
    </row>
    <row r="2747" spans="1:17" ht="38.25" x14ac:dyDescent="0.2">
      <c r="A2747" s="54">
        <v>2733</v>
      </c>
      <c r="B2747" s="4" t="s">
        <v>2068</v>
      </c>
      <c r="C2747" s="61" t="s">
        <v>208</v>
      </c>
      <c r="D2747" s="54">
        <v>3697390</v>
      </c>
      <c r="E2747" s="5" t="s">
        <v>2176</v>
      </c>
      <c r="F2747" s="4" t="s">
        <v>2177</v>
      </c>
      <c r="G2747" s="54" t="s">
        <v>3774</v>
      </c>
      <c r="H2747" s="54" t="s">
        <v>61</v>
      </c>
      <c r="I2747" s="59">
        <v>10</v>
      </c>
      <c r="J2747" s="6">
        <v>80439000000</v>
      </c>
      <c r="K2747" s="54" t="s">
        <v>34</v>
      </c>
      <c r="L2747" s="59">
        <v>480.7</v>
      </c>
      <c r="M2747" s="231"/>
      <c r="N2747" s="232"/>
      <c r="O2747" s="46" t="s">
        <v>3672</v>
      </c>
      <c r="P2747" s="234"/>
      <c r="Q2747" s="234"/>
    </row>
    <row r="2748" spans="1:17" ht="38.25" x14ac:dyDescent="0.2">
      <c r="A2748" s="54">
        <v>2734</v>
      </c>
      <c r="B2748" s="4" t="s">
        <v>2068</v>
      </c>
      <c r="C2748" s="61" t="s">
        <v>208</v>
      </c>
      <c r="D2748" s="54">
        <v>3697390</v>
      </c>
      <c r="E2748" s="5" t="s">
        <v>2178</v>
      </c>
      <c r="F2748" s="4" t="s">
        <v>2179</v>
      </c>
      <c r="G2748" s="54" t="s">
        <v>3774</v>
      </c>
      <c r="H2748" s="54" t="s">
        <v>61</v>
      </c>
      <c r="I2748" s="59">
        <v>10</v>
      </c>
      <c r="J2748" s="6">
        <v>80439000000</v>
      </c>
      <c r="K2748" s="54" t="s">
        <v>34</v>
      </c>
      <c r="L2748" s="59">
        <v>167.3</v>
      </c>
      <c r="M2748" s="231"/>
      <c r="N2748" s="232"/>
      <c r="O2748" s="46" t="s">
        <v>3672</v>
      </c>
      <c r="P2748" s="234"/>
      <c r="Q2748" s="234"/>
    </row>
    <row r="2749" spans="1:17" ht="38.25" x14ac:dyDescent="0.2">
      <c r="A2749" s="54">
        <v>2735</v>
      </c>
      <c r="B2749" s="4" t="s">
        <v>2068</v>
      </c>
      <c r="C2749" s="61" t="s">
        <v>208</v>
      </c>
      <c r="D2749" s="54">
        <v>3697390</v>
      </c>
      <c r="E2749" s="5" t="s">
        <v>2180</v>
      </c>
      <c r="F2749" s="4" t="s">
        <v>2181</v>
      </c>
      <c r="G2749" s="54" t="s">
        <v>3774</v>
      </c>
      <c r="H2749" s="54" t="s">
        <v>61</v>
      </c>
      <c r="I2749" s="59">
        <v>10</v>
      </c>
      <c r="J2749" s="6">
        <v>80439000000</v>
      </c>
      <c r="K2749" s="54" t="s">
        <v>34</v>
      </c>
      <c r="L2749" s="59">
        <v>783.1</v>
      </c>
      <c r="M2749" s="231"/>
      <c r="N2749" s="232"/>
      <c r="O2749" s="46" t="s">
        <v>3672</v>
      </c>
      <c r="P2749" s="234"/>
      <c r="Q2749" s="234"/>
    </row>
    <row r="2750" spans="1:17" ht="38.25" x14ac:dyDescent="0.2">
      <c r="A2750" s="54">
        <v>2736</v>
      </c>
      <c r="B2750" s="4" t="s">
        <v>2068</v>
      </c>
      <c r="C2750" s="61" t="s">
        <v>208</v>
      </c>
      <c r="D2750" s="54">
        <v>3697390</v>
      </c>
      <c r="E2750" s="5" t="s">
        <v>2182</v>
      </c>
      <c r="F2750" s="4" t="s">
        <v>2183</v>
      </c>
      <c r="G2750" s="54" t="s">
        <v>3774</v>
      </c>
      <c r="H2750" s="54" t="s">
        <v>61</v>
      </c>
      <c r="I2750" s="59">
        <v>15</v>
      </c>
      <c r="J2750" s="6">
        <v>80439000000</v>
      </c>
      <c r="K2750" s="54" t="s">
        <v>34</v>
      </c>
      <c r="L2750" s="59">
        <v>360.53</v>
      </c>
      <c r="M2750" s="231"/>
      <c r="N2750" s="232"/>
      <c r="O2750" s="46" t="s">
        <v>3672</v>
      </c>
      <c r="P2750" s="234"/>
      <c r="Q2750" s="234"/>
    </row>
    <row r="2751" spans="1:17" ht="25.5" x14ac:dyDescent="0.2">
      <c r="A2751" s="54">
        <v>2737</v>
      </c>
      <c r="B2751" s="4" t="s">
        <v>2068</v>
      </c>
      <c r="C2751" s="61" t="s">
        <v>208</v>
      </c>
      <c r="D2751" s="54">
        <v>3697420</v>
      </c>
      <c r="E2751" s="5" t="s">
        <v>2184</v>
      </c>
      <c r="F2751" s="4" t="s">
        <v>2185</v>
      </c>
      <c r="G2751" s="54" t="s">
        <v>3774</v>
      </c>
      <c r="H2751" s="54"/>
      <c r="I2751" s="59"/>
      <c r="J2751" s="6"/>
      <c r="K2751" s="54"/>
      <c r="L2751" s="59">
        <v>1975.25</v>
      </c>
      <c r="M2751" s="231"/>
      <c r="N2751" s="232"/>
      <c r="O2751" s="46" t="s">
        <v>3672</v>
      </c>
      <c r="P2751" s="234"/>
      <c r="Q2751" s="234"/>
    </row>
    <row r="2752" spans="1:17" ht="38.25" x14ac:dyDescent="0.2">
      <c r="A2752" s="54">
        <v>2738</v>
      </c>
      <c r="B2752" s="4" t="s">
        <v>2068</v>
      </c>
      <c r="C2752" s="61" t="s">
        <v>208</v>
      </c>
      <c r="D2752" s="54">
        <v>3697420</v>
      </c>
      <c r="E2752" s="5" t="s">
        <v>2186</v>
      </c>
      <c r="F2752" s="4" t="s">
        <v>2185</v>
      </c>
      <c r="G2752" s="54" t="s">
        <v>3774</v>
      </c>
      <c r="H2752" s="54" t="s">
        <v>61</v>
      </c>
      <c r="I2752" s="59">
        <v>150</v>
      </c>
      <c r="J2752" s="6">
        <v>80439000000</v>
      </c>
      <c r="K2752" s="54" t="s">
        <v>34</v>
      </c>
      <c r="L2752" s="59">
        <v>3969</v>
      </c>
      <c r="M2752" s="231"/>
      <c r="N2752" s="232"/>
      <c r="O2752" s="46" t="s">
        <v>3672</v>
      </c>
      <c r="P2752" s="234"/>
      <c r="Q2752" s="234"/>
    </row>
    <row r="2753" spans="1:17" ht="38.25" x14ac:dyDescent="0.2">
      <c r="A2753" s="54">
        <v>2739</v>
      </c>
      <c r="B2753" s="4" t="s">
        <v>2068</v>
      </c>
      <c r="C2753" s="61" t="s">
        <v>208</v>
      </c>
      <c r="D2753" s="54">
        <v>3697440</v>
      </c>
      <c r="E2753" s="5" t="s">
        <v>2187</v>
      </c>
      <c r="F2753" s="4" t="s">
        <v>2188</v>
      </c>
      <c r="G2753" s="54" t="s">
        <v>3774</v>
      </c>
      <c r="H2753" s="54" t="s">
        <v>61</v>
      </c>
      <c r="I2753" s="59">
        <v>10</v>
      </c>
      <c r="J2753" s="6">
        <v>80439000000</v>
      </c>
      <c r="K2753" s="54" t="s">
        <v>34</v>
      </c>
      <c r="L2753" s="59">
        <v>752.8</v>
      </c>
      <c r="M2753" s="231"/>
      <c r="N2753" s="232"/>
      <c r="O2753" s="46" t="s">
        <v>3672</v>
      </c>
      <c r="P2753" s="234"/>
      <c r="Q2753" s="234"/>
    </row>
    <row r="2754" spans="1:17" ht="38.25" x14ac:dyDescent="0.2">
      <c r="A2754" s="54">
        <v>2740</v>
      </c>
      <c r="B2754" s="4" t="s">
        <v>2068</v>
      </c>
      <c r="C2754" s="61" t="s">
        <v>208</v>
      </c>
      <c r="D2754" s="54">
        <v>3697440</v>
      </c>
      <c r="E2754" s="5" t="s">
        <v>2189</v>
      </c>
      <c r="F2754" s="4" t="s">
        <v>2188</v>
      </c>
      <c r="G2754" s="54" t="s">
        <v>3774</v>
      </c>
      <c r="H2754" s="54" t="s">
        <v>61</v>
      </c>
      <c r="I2754" s="59">
        <v>10</v>
      </c>
      <c r="J2754" s="6">
        <v>80439000000</v>
      </c>
      <c r="K2754" s="54" t="s">
        <v>34</v>
      </c>
      <c r="L2754" s="59">
        <v>993.1</v>
      </c>
      <c r="M2754" s="231"/>
      <c r="N2754" s="232"/>
      <c r="O2754" s="46" t="s">
        <v>3672</v>
      </c>
      <c r="P2754" s="234"/>
      <c r="Q2754" s="234"/>
    </row>
    <row r="2755" spans="1:17" ht="38.25" x14ac:dyDescent="0.2">
      <c r="A2755" s="54">
        <v>2741</v>
      </c>
      <c r="B2755" s="4" t="s">
        <v>2068</v>
      </c>
      <c r="C2755" s="61" t="s">
        <v>208</v>
      </c>
      <c r="D2755" s="54">
        <v>3697704</v>
      </c>
      <c r="E2755" s="5" t="s">
        <v>2190</v>
      </c>
      <c r="F2755" s="4" t="s">
        <v>2191</v>
      </c>
      <c r="G2755" s="54" t="s">
        <v>3774</v>
      </c>
      <c r="H2755" s="54" t="s">
        <v>61</v>
      </c>
      <c r="I2755" s="59">
        <v>10</v>
      </c>
      <c r="J2755" s="6">
        <v>80439000000</v>
      </c>
      <c r="K2755" s="54" t="s">
        <v>34</v>
      </c>
      <c r="L2755" s="59">
        <v>936.8</v>
      </c>
      <c r="M2755" s="231"/>
      <c r="N2755" s="232"/>
      <c r="O2755" s="46" t="s">
        <v>3672</v>
      </c>
      <c r="P2755" s="234"/>
      <c r="Q2755" s="234"/>
    </row>
    <row r="2756" spans="1:17" ht="38.25" x14ac:dyDescent="0.2">
      <c r="A2756" s="54">
        <v>2742</v>
      </c>
      <c r="B2756" s="4" t="s">
        <v>2068</v>
      </c>
      <c r="C2756" s="61" t="s">
        <v>208</v>
      </c>
      <c r="D2756" s="54">
        <v>3697704</v>
      </c>
      <c r="E2756" s="5" t="s">
        <v>2192</v>
      </c>
      <c r="F2756" s="4" t="s">
        <v>2191</v>
      </c>
      <c r="G2756" s="54" t="s">
        <v>3774</v>
      </c>
      <c r="H2756" s="54" t="s">
        <v>61</v>
      </c>
      <c r="I2756" s="59">
        <v>25</v>
      </c>
      <c r="J2756" s="6">
        <v>80439000000</v>
      </c>
      <c r="K2756" s="54" t="s">
        <v>34</v>
      </c>
      <c r="L2756" s="59">
        <v>1123</v>
      </c>
      <c r="M2756" s="231"/>
      <c r="N2756" s="232"/>
      <c r="O2756" s="46" t="s">
        <v>3672</v>
      </c>
      <c r="P2756" s="234"/>
      <c r="Q2756" s="234"/>
    </row>
    <row r="2757" spans="1:17" ht="38.25" x14ac:dyDescent="0.2">
      <c r="A2757" s="54">
        <v>2743</v>
      </c>
      <c r="B2757" s="4" t="s">
        <v>2068</v>
      </c>
      <c r="C2757" s="61" t="s">
        <v>208</v>
      </c>
      <c r="D2757" s="54">
        <v>3697704</v>
      </c>
      <c r="E2757" s="5" t="s">
        <v>2193</v>
      </c>
      <c r="F2757" s="4" t="s">
        <v>2191</v>
      </c>
      <c r="G2757" s="54" t="s">
        <v>3774</v>
      </c>
      <c r="H2757" s="54" t="s">
        <v>61</v>
      </c>
      <c r="I2757" s="59">
        <v>10</v>
      </c>
      <c r="J2757" s="6">
        <v>80439000000</v>
      </c>
      <c r="K2757" s="54" t="s">
        <v>34</v>
      </c>
      <c r="L2757" s="59">
        <v>135.4</v>
      </c>
      <c r="M2757" s="231"/>
      <c r="N2757" s="232"/>
      <c r="O2757" s="46" t="s">
        <v>3672</v>
      </c>
      <c r="P2757" s="234"/>
      <c r="Q2757" s="234"/>
    </row>
    <row r="2758" spans="1:17" ht="38.25" x14ac:dyDescent="0.2">
      <c r="A2758" s="54">
        <v>2744</v>
      </c>
      <c r="B2758" s="4" t="s">
        <v>2068</v>
      </c>
      <c r="C2758" s="61" t="s">
        <v>208</v>
      </c>
      <c r="D2758" s="54">
        <v>3697704</v>
      </c>
      <c r="E2758" s="5" t="s">
        <v>2194</v>
      </c>
      <c r="F2758" s="4" t="s">
        <v>2191</v>
      </c>
      <c r="G2758" s="54" t="s">
        <v>3774</v>
      </c>
      <c r="H2758" s="54" t="s">
        <v>61</v>
      </c>
      <c r="I2758" s="59">
        <v>10</v>
      </c>
      <c r="J2758" s="6">
        <v>80439000000</v>
      </c>
      <c r="K2758" s="54" t="s">
        <v>34</v>
      </c>
      <c r="L2758" s="59">
        <v>723.9</v>
      </c>
      <c r="M2758" s="231"/>
      <c r="N2758" s="232"/>
      <c r="O2758" s="46" t="s">
        <v>3672</v>
      </c>
      <c r="P2758" s="234"/>
      <c r="Q2758" s="234"/>
    </row>
    <row r="2759" spans="1:17" ht="38.25" x14ac:dyDescent="0.2">
      <c r="A2759" s="54">
        <v>2745</v>
      </c>
      <c r="B2759" s="4" t="s">
        <v>2068</v>
      </c>
      <c r="C2759" s="61" t="s">
        <v>206</v>
      </c>
      <c r="D2759" s="54">
        <v>2899563</v>
      </c>
      <c r="E2759" s="5" t="s">
        <v>2144</v>
      </c>
      <c r="F2759" s="4"/>
      <c r="G2759" s="54" t="s">
        <v>3774</v>
      </c>
      <c r="H2759" s="54" t="s">
        <v>61</v>
      </c>
      <c r="I2759" s="59">
        <v>10</v>
      </c>
      <c r="J2759" s="6">
        <v>80439000000</v>
      </c>
      <c r="K2759" s="54" t="s">
        <v>34</v>
      </c>
      <c r="L2759" s="59">
        <v>1123.73</v>
      </c>
      <c r="M2759" s="231"/>
      <c r="N2759" s="232"/>
      <c r="O2759" s="46" t="s">
        <v>3672</v>
      </c>
      <c r="P2759" s="234"/>
      <c r="Q2759" s="234"/>
    </row>
    <row r="2760" spans="1:17" ht="38.25" x14ac:dyDescent="0.2">
      <c r="A2760" s="54">
        <v>2746</v>
      </c>
      <c r="B2760" s="4" t="s">
        <v>2068</v>
      </c>
      <c r="C2760" s="61" t="s">
        <v>1982</v>
      </c>
      <c r="D2760" s="54">
        <v>2522110</v>
      </c>
      <c r="E2760" s="5" t="s">
        <v>2083</v>
      </c>
      <c r="F2760" s="4"/>
      <c r="G2760" s="54" t="s">
        <v>3774</v>
      </c>
      <c r="H2760" s="54" t="s">
        <v>61</v>
      </c>
      <c r="I2760" s="59">
        <v>10</v>
      </c>
      <c r="J2760" s="6">
        <v>80439000000</v>
      </c>
      <c r="K2760" s="54" t="s">
        <v>34</v>
      </c>
      <c r="L2760" s="59">
        <v>510</v>
      </c>
      <c r="M2760" s="231"/>
      <c r="N2760" s="232"/>
      <c r="O2760" s="46" t="s">
        <v>3672</v>
      </c>
      <c r="P2760" s="234"/>
      <c r="Q2760" s="234"/>
    </row>
    <row r="2761" spans="1:17" ht="25.5" x14ac:dyDescent="0.2">
      <c r="A2761" s="54">
        <v>2747</v>
      </c>
      <c r="B2761" s="4" t="s">
        <v>2068</v>
      </c>
      <c r="C2761" s="61" t="s">
        <v>208</v>
      </c>
      <c r="D2761" s="54">
        <v>3697420</v>
      </c>
      <c r="E2761" s="5" t="s">
        <v>2184</v>
      </c>
      <c r="F2761" s="4" t="s">
        <v>3774</v>
      </c>
      <c r="G2761" s="54" t="s">
        <v>3774</v>
      </c>
      <c r="H2761" s="54"/>
      <c r="I2761" s="59"/>
      <c r="J2761" s="6"/>
      <c r="K2761" s="54"/>
      <c r="L2761" s="59">
        <v>790.1</v>
      </c>
      <c r="M2761" s="231"/>
      <c r="N2761" s="232"/>
      <c r="O2761" s="46" t="s">
        <v>3672</v>
      </c>
      <c r="P2761" s="234"/>
      <c r="Q2761" s="234"/>
    </row>
    <row r="2762" spans="1:17" ht="25.5" x14ac:dyDescent="0.2">
      <c r="A2762" s="54">
        <v>2748</v>
      </c>
      <c r="B2762" s="4" t="s">
        <v>2068</v>
      </c>
      <c r="C2762" s="61" t="s">
        <v>24</v>
      </c>
      <c r="D2762" s="54">
        <v>1721790</v>
      </c>
      <c r="E2762" s="5" t="s">
        <v>2238</v>
      </c>
      <c r="F2762" s="4" t="s">
        <v>2071</v>
      </c>
      <c r="G2762" s="54" t="s">
        <v>3774</v>
      </c>
      <c r="H2762" s="54"/>
      <c r="I2762" s="59"/>
      <c r="J2762" s="6"/>
      <c r="K2762" s="54"/>
      <c r="L2762" s="59">
        <v>4129</v>
      </c>
      <c r="M2762" s="231"/>
      <c r="N2762" s="232"/>
      <c r="O2762" s="46" t="s">
        <v>3672</v>
      </c>
      <c r="P2762" s="234"/>
      <c r="Q2762" s="234"/>
    </row>
    <row r="2763" spans="1:17" ht="38.25" x14ac:dyDescent="0.2">
      <c r="A2763" s="54">
        <v>2749</v>
      </c>
      <c r="B2763" s="4" t="s">
        <v>2068</v>
      </c>
      <c r="C2763" s="61" t="s">
        <v>2138</v>
      </c>
      <c r="D2763" s="54">
        <v>2893681</v>
      </c>
      <c r="E2763" s="5" t="s">
        <v>2139</v>
      </c>
      <c r="F2763" s="4"/>
      <c r="G2763" s="54" t="s">
        <v>3774</v>
      </c>
      <c r="H2763" s="54" t="s">
        <v>61</v>
      </c>
      <c r="I2763" s="59">
        <v>20</v>
      </c>
      <c r="J2763" s="6">
        <v>80439000000</v>
      </c>
      <c r="K2763" s="54" t="s">
        <v>34</v>
      </c>
      <c r="L2763" s="59">
        <v>18008.400000000001</v>
      </c>
      <c r="M2763" s="231"/>
      <c r="N2763" s="232"/>
      <c r="O2763" s="46" t="s">
        <v>3672</v>
      </c>
      <c r="P2763" s="234"/>
      <c r="Q2763" s="234"/>
    </row>
    <row r="2764" spans="1:17" ht="38.25" x14ac:dyDescent="0.2">
      <c r="A2764" s="54">
        <v>2750</v>
      </c>
      <c r="B2764" s="4" t="s">
        <v>2068</v>
      </c>
      <c r="C2764" s="61" t="s">
        <v>2138</v>
      </c>
      <c r="D2764" s="54" t="s">
        <v>2141</v>
      </c>
      <c r="E2764" s="5" t="s">
        <v>2239</v>
      </c>
      <c r="F2764" s="4"/>
      <c r="G2764" s="54" t="s">
        <v>3774</v>
      </c>
      <c r="H2764" s="54" t="s">
        <v>61</v>
      </c>
      <c r="I2764" s="59">
        <v>15</v>
      </c>
      <c r="J2764" s="6">
        <v>80439000000</v>
      </c>
      <c r="K2764" s="54" t="s">
        <v>34</v>
      </c>
      <c r="L2764" s="59">
        <v>70672.5</v>
      </c>
      <c r="M2764" s="231"/>
      <c r="N2764" s="232"/>
      <c r="O2764" s="46" t="s">
        <v>3672</v>
      </c>
      <c r="P2764" s="234"/>
      <c r="Q2764" s="234"/>
    </row>
    <row r="2765" spans="1:17" ht="38.25" x14ac:dyDescent="0.2">
      <c r="A2765" s="54">
        <v>2751</v>
      </c>
      <c r="B2765" s="4" t="s">
        <v>2068</v>
      </c>
      <c r="C2765" s="61" t="s">
        <v>2138</v>
      </c>
      <c r="D2765" s="54" t="s">
        <v>2141</v>
      </c>
      <c r="E2765" s="5" t="s">
        <v>2240</v>
      </c>
      <c r="F2765" s="4"/>
      <c r="G2765" s="54" t="s">
        <v>3774</v>
      </c>
      <c r="H2765" s="54" t="s">
        <v>61</v>
      </c>
      <c r="I2765" s="59">
        <v>15</v>
      </c>
      <c r="J2765" s="6">
        <v>80439000000</v>
      </c>
      <c r="K2765" s="54" t="s">
        <v>34</v>
      </c>
      <c r="L2765" s="59">
        <v>3199.8</v>
      </c>
      <c r="M2765" s="231"/>
      <c r="N2765" s="232"/>
      <c r="O2765" s="46" t="s">
        <v>3672</v>
      </c>
      <c r="P2765" s="234"/>
      <c r="Q2765" s="234"/>
    </row>
    <row r="2766" spans="1:17" ht="38.25" x14ac:dyDescent="0.2">
      <c r="A2766" s="54">
        <v>2752</v>
      </c>
      <c r="B2766" s="4" t="s">
        <v>2068</v>
      </c>
      <c r="C2766" s="61" t="s">
        <v>2138</v>
      </c>
      <c r="D2766" s="54" t="s">
        <v>2141</v>
      </c>
      <c r="E2766" s="5" t="s">
        <v>2241</v>
      </c>
      <c r="F2766" s="4"/>
      <c r="G2766" s="54" t="s">
        <v>3774</v>
      </c>
      <c r="H2766" s="54" t="s">
        <v>61</v>
      </c>
      <c r="I2766" s="59">
        <v>10</v>
      </c>
      <c r="J2766" s="6">
        <v>80439000000</v>
      </c>
      <c r="K2766" s="54" t="s">
        <v>34</v>
      </c>
      <c r="L2766" s="59">
        <v>12600</v>
      </c>
      <c r="M2766" s="231"/>
      <c r="N2766" s="232"/>
      <c r="O2766" s="46" t="s">
        <v>3672</v>
      </c>
      <c r="P2766" s="234"/>
      <c r="Q2766" s="234"/>
    </row>
    <row r="2767" spans="1:17" ht="38.25" x14ac:dyDescent="0.2">
      <c r="A2767" s="54">
        <v>2753</v>
      </c>
      <c r="B2767" s="4" t="s">
        <v>2068</v>
      </c>
      <c r="C2767" s="61" t="s">
        <v>208</v>
      </c>
      <c r="D2767" s="54">
        <v>3697390</v>
      </c>
      <c r="E2767" s="5" t="s">
        <v>2166</v>
      </c>
      <c r="F2767" s="4"/>
      <c r="G2767" s="54" t="s">
        <v>3774</v>
      </c>
      <c r="H2767" s="54" t="s">
        <v>61</v>
      </c>
      <c r="I2767" s="59">
        <v>30</v>
      </c>
      <c r="J2767" s="6">
        <v>80439000000</v>
      </c>
      <c r="K2767" s="54" t="s">
        <v>34</v>
      </c>
      <c r="L2767" s="59">
        <v>5235.8999999999996</v>
      </c>
      <c r="M2767" s="231"/>
      <c r="N2767" s="232"/>
      <c r="O2767" s="46" t="s">
        <v>3672</v>
      </c>
      <c r="P2767" s="234"/>
      <c r="Q2767" s="234"/>
    </row>
    <row r="2768" spans="1:17" ht="38.25" x14ac:dyDescent="0.2">
      <c r="A2768" s="54">
        <v>2754</v>
      </c>
      <c r="B2768" s="4" t="s">
        <v>2068</v>
      </c>
      <c r="C2768" s="61" t="s">
        <v>208</v>
      </c>
      <c r="D2768" s="54">
        <v>3697390</v>
      </c>
      <c r="E2768" s="5" t="s">
        <v>2242</v>
      </c>
      <c r="F2768" s="4"/>
      <c r="G2768" s="54" t="s">
        <v>3774</v>
      </c>
      <c r="H2768" s="54" t="s">
        <v>61</v>
      </c>
      <c r="I2768" s="59">
        <v>15</v>
      </c>
      <c r="J2768" s="6">
        <v>80439000000</v>
      </c>
      <c r="K2768" s="54" t="s">
        <v>34</v>
      </c>
      <c r="L2768" s="59">
        <v>376.51</v>
      </c>
      <c r="M2768" s="231"/>
      <c r="N2768" s="232"/>
      <c r="O2768" s="46" t="s">
        <v>3672</v>
      </c>
      <c r="P2768" s="234"/>
      <c r="Q2768" s="234"/>
    </row>
    <row r="2769" spans="1:17" ht="38.25" x14ac:dyDescent="0.2">
      <c r="A2769" s="54">
        <v>2755</v>
      </c>
      <c r="B2769" s="4" t="s">
        <v>2068</v>
      </c>
      <c r="C2769" s="61" t="s">
        <v>208</v>
      </c>
      <c r="D2769" s="54">
        <v>3697390</v>
      </c>
      <c r="E2769" s="5" t="s">
        <v>2243</v>
      </c>
      <c r="F2769" s="4"/>
      <c r="G2769" s="54" t="s">
        <v>3774</v>
      </c>
      <c r="H2769" s="54" t="s">
        <v>61</v>
      </c>
      <c r="I2769" s="59">
        <v>15</v>
      </c>
      <c r="J2769" s="6">
        <v>80439000000</v>
      </c>
      <c r="K2769" s="54" t="s">
        <v>34</v>
      </c>
      <c r="L2769" s="59">
        <v>721.29</v>
      </c>
      <c r="M2769" s="231"/>
      <c r="N2769" s="232"/>
      <c r="O2769" s="46" t="s">
        <v>3672</v>
      </c>
      <c r="P2769" s="234"/>
      <c r="Q2769" s="234"/>
    </row>
    <row r="2770" spans="1:17" ht="38.25" x14ac:dyDescent="0.2">
      <c r="A2770" s="54">
        <v>2756</v>
      </c>
      <c r="B2770" s="4" t="s">
        <v>2068</v>
      </c>
      <c r="C2770" s="61" t="s">
        <v>208</v>
      </c>
      <c r="D2770" s="54">
        <v>3697390</v>
      </c>
      <c r="E2770" s="5" t="s">
        <v>2172</v>
      </c>
      <c r="F2770" s="4"/>
      <c r="G2770" s="54" t="s">
        <v>3774</v>
      </c>
      <c r="H2770" s="54" t="s">
        <v>61</v>
      </c>
      <c r="I2770" s="59">
        <v>15</v>
      </c>
      <c r="J2770" s="6">
        <v>80439000000</v>
      </c>
      <c r="K2770" s="54" t="s">
        <v>34</v>
      </c>
      <c r="L2770" s="59">
        <v>1207.28</v>
      </c>
      <c r="M2770" s="231"/>
      <c r="N2770" s="232"/>
      <c r="O2770" s="46" t="s">
        <v>3672</v>
      </c>
      <c r="P2770" s="234"/>
      <c r="Q2770" s="234"/>
    </row>
    <row r="2771" spans="1:17" ht="38.25" x14ac:dyDescent="0.2">
      <c r="A2771" s="54">
        <v>2757</v>
      </c>
      <c r="B2771" s="4" t="s">
        <v>2068</v>
      </c>
      <c r="C2771" s="61" t="s">
        <v>208</v>
      </c>
      <c r="D2771" s="54">
        <v>3697360</v>
      </c>
      <c r="E2771" s="5" t="s">
        <v>2161</v>
      </c>
      <c r="F2771" s="4"/>
      <c r="G2771" s="54" t="s">
        <v>3774</v>
      </c>
      <c r="H2771" s="54" t="s">
        <v>61</v>
      </c>
      <c r="I2771" s="59">
        <v>15</v>
      </c>
      <c r="J2771" s="6">
        <v>80439000000</v>
      </c>
      <c r="K2771" s="54" t="s">
        <v>34</v>
      </c>
      <c r="L2771" s="59">
        <v>1380.15</v>
      </c>
      <c r="M2771" s="231"/>
      <c r="N2771" s="232"/>
      <c r="O2771" s="46" t="s">
        <v>3672</v>
      </c>
      <c r="P2771" s="234"/>
      <c r="Q2771" s="234"/>
    </row>
    <row r="2772" spans="1:17" ht="38.25" x14ac:dyDescent="0.2">
      <c r="A2772" s="54">
        <v>2758</v>
      </c>
      <c r="B2772" s="4" t="s">
        <v>2068</v>
      </c>
      <c r="C2772" s="61" t="s">
        <v>208</v>
      </c>
      <c r="D2772" s="54">
        <v>3697440</v>
      </c>
      <c r="E2772" s="5" t="s">
        <v>2244</v>
      </c>
      <c r="F2772" s="4"/>
      <c r="G2772" s="54" t="s">
        <v>3774</v>
      </c>
      <c r="H2772" s="54" t="s">
        <v>61</v>
      </c>
      <c r="I2772" s="59">
        <v>15</v>
      </c>
      <c r="J2772" s="6">
        <v>80439000000</v>
      </c>
      <c r="K2772" s="54" t="s">
        <v>34</v>
      </c>
      <c r="L2772" s="59">
        <v>2075.0300000000002</v>
      </c>
      <c r="M2772" s="231"/>
      <c r="N2772" s="232"/>
      <c r="O2772" s="46" t="s">
        <v>3672</v>
      </c>
      <c r="P2772" s="234"/>
      <c r="Q2772" s="234"/>
    </row>
    <row r="2773" spans="1:17" ht="38.25" x14ac:dyDescent="0.2">
      <c r="A2773" s="54">
        <v>2759</v>
      </c>
      <c r="B2773" s="4" t="s">
        <v>2068</v>
      </c>
      <c r="C2773" s="61" t="s">
        <v>208</v>
      </c>
      <c r="D2773" s="54">
        <v>3697440</v>
      </c>
      <c r="E2773" s="5" t="s">
        <v>2245</v>
      </c>
      <c r="F2773" s="4"/>
      <c r="G2773" s="54" t="s">
        <v>3774</v>
      </c>
      <c r="H2773" s="54" t="s">
        <v>61</v>
      </c>
      <c r="I2773" s="59">
        <v>15</v>
      </c>
      <c r="J2773" s="6">
        <v>80439000000</v>
      </c>
      <c r="K2773" s="54" t="s">
        <v>34</v>
      </c>
      <c r="L2773" s="59">
        <v>1789.48</v>
      </c>
      <c r="M2773" s="231"/>
      <c r="N2773" s="232"/>
      <c r="O2773" s="46" t="s">
        <v>3672</v>
      </c>
      <c r="P2773" s="234"/>
      <c r="Q2773" s="234"/>
    </row>
    <row r="2774" spans="1:17" ht="38.25" x14ac:dyDescent="0.2">
      <c r="A2774" s="54">
        <v>2760</v>
      </c>
      <c r="B2774" s="4" t="s">
        <v>2068</v>
      </c>
      <c r="C2774" s="61" t="s">
        <v>11</v>
      </c>
      <c r="D2774" s="54">
        <v>2893233</v>
      </c>
      <c r="E2774" s="5" t="s">
        <v>2134</v>
      </c>
      <c r="F2774" s="4"/>
      <c r="G2774" s="54" t="s">
        <v>3774</v>
      </c>
      <c r="H2774" s="54" t="s">
        <v>61</v>
      </c>
      <c r="I2774" s="59">
        <v>15</v>
      </c>
      <c r="J2774" s="6">
        <v>80439000000</v>
      </c>
      <c r="K2774" s="54" t="s">
        <v>34</v>
      </c>
      <c r="L2774" s="59">
        <v>1001.85</v>
      </c>
      <c r="M2774" s="231"/>
      <c r="N2774" s="232"/>
      <c r="O2774" s="46" t="s">
        <v>3672</v>
      </c>
      <c r="P2774" s="234"/>
      <c r="Q2774" s="234"/>
    </row>
    <row r="2775" spans="1:17" ht="38.25" x14ac:dyDescent="0.2">
      <c r="A2775" s="54">
        <v>2761</v>
      </c>
      <c r="B2775" s="4" t="s">
        <v>2068</v>
      </c>
      <c r="C2775" s="61" t="s">
        <v>11</v>
      </c>
      <c r="D2775" s="54">
        <v>2893231</v>
      </c>
      <c r="E2775" s="5" t="s">
        <v>2123</v>
      </c>
      <c r="F2775" s="4"/>
      <c r="G2775" s="54" t="s">
        <v>3774</v>
      </c>
      <c r="H2775" s="54" t="s">
        <v>61</v>
      </c>
      <c r="I2775" s="59">
        <v>24</v>
      </c>
      <c r="J2775" s="6">
        <v>80439000000</v>
      </c>
      <c r="K2775" s="54" t="s">
        <v>34</v>
      </c>
      <c r="L2775" s="59">
        <v>4854.96</v>
      </c>
      <c r="M2775" s="231"/>
      <c r="N2775" s="232"/>
      <c r="O2775" s="46" t="s">
        <v>3672</v>
      </c>
      <c r="P2775" s="234"/>
      <c r="Q2775" s="234"/>
    </row>
    <row r="2776" spans="1:17" ht="38.25" x14ac:dyDescent="0.2">
      <c r="A2776" s="54">
        <v>2762</v>
      </c>
      <c r="B2776" s="4" t="s">
        <v>2068</v>
      </c>
      <c r="C2776" s="61" t="s">
        <v>11</v>
      </c>
      <c r="D2776" s="54">
        <v>2893231</v>
      </c>
      <c r="E2776" s="5" t="s">
        <v>2125</v>
      </c>
      <c r="F2776" s="4"/>
      <c r="G2776" s="54" t="s">
        <v>3774</v>
      </c>
      <c r="H2776" s="54" t="s">
        <v>61</v>
      </c>
      <c r="I2776" s="59">
        <v>2</v>
      </c>
      <c r="J2776" s="6">
        <v>80439000000</v>
      </c>
      <c r="K2776" s="54" t="s">
        <v>34</v>
      </c>
      <c r="L2776" s="59">
        <v>196.46</v>
      </c>
      <c r="M2776" s="231"/>
      <c r="N2776" s="232"/>
      <c r="O2776" s="46" t="s">
        <v>3672</v>
      </c>
      <c r="P2776" s="234"/>
      <c r="Q2776" s="234"/>
    </row>
    <row r="2777" spans="1:17" ht="38.25" x14ac:dyDescent="0.2">
      <c r="A2777" s="54">
        <v>2763</v>
      </c>
      <c r="B2777" s="4" t="s">
        <v>2068</v>
      </c>
      <c r="C2777" s="61" t="s">
        <v>11</v>
      </c>
      <c r="D2777" s="54">
        <v>2893231</v>
      </c>
      <c r="E2777" s="5" t="s">
        <v>2130</v>
      </c>
      <c r="F2777" s="4"/>
      <c r="G2777" s="54" t="s">
        <v>3774</v>
      </c>
      <c r="H2777" s="54" t="s">
        <v>61</v>
      </c>
      <c r="I2777" s="59">
        <v>3</v>
      </c>
      <c r="J2777" s="6">
        <v>80439000000</v>
      </c>
      <c r="K2777" s="54" t="s">
        <v>34</v>
      </c>
      <c r="L2777" s="59">
        <v>312.66000000000003</v>
      </c>
      <c r="M2777" s="231"/>
      <c r="N2777" s="232"/>
      <c r="O2777" s="46" t="s">
        <v>3672</v>
      </c>
      <c r="P2777" s="234"/>
      <c r="Q2777" s="234"/>
    </row>
    <row r="2778" spans="1:17" ht="38.25" x14ac:dyDescent="0.2">
      <c r="A2778" s="54">
        <v>2764</v>
      </c>
      <c r="B2778" s="4" t="s">
        <v>2068</v>
      </c>
      <c r="C2778" s="61" t="s">
        <v>208</v>
      </c>
      <c r="D2778" s="54">
        <v>3697440</v>
      </c>
      <c r="E2778" s="5" t="s">
        <v>2246</v>
      </c>
      <c r="F2778" s="4"/>
      <c r="G2778" s="54" t="s">
        <v>3774</v>
      </c>
      <c r="H2778" s="54" t="s">
        <v>61</v>
      </c>
      <c r="I2778" s="59">
        <v>30</v>
      </c>
      <c r="J2778" s="6">
        <v>80439000000</v>
      </c>
      <c r="K2778" s="54" t="s">
        <v>34</v>
      </c>
      <c r="L2778" s="59">
        <v>1641.7</v>
      </c>
      <c r="M2778" s="231"/>
      <c r="N2778" s="232"/>
      <c r="O2778" s="46" t="s">
        <v>3672</v>
      </c>
      <c r="P2778" s="234"/>
      <c r="Q2778" s="234"/>
    </row>
    <row r="2779" spans="1:17" ht="38.25" x14ac:dyDescent="0.2">
      <c r="A2779" s="54">
        <v>2765</v>
      </c>
      <c r="B2779" s="4" t="s">
        <v>2068</v>
      </c>
      <c r="C2779" s="61" t="s">
        <v>208</v>
      </c>
      <c r="D2779" s="54">
        <v>3697440</v>
      </c>
      <c r="E2779" s="5" t="s">
        <v>2247</v>
      </c>
      <c r="F2779" s="4"/>
      <c r="G2779" s="54" t="s">
        <v>3774</v>
      </c>
      <c r="H2779" s="54" t="s">
        <v>61</v>
      </c>
      <c r="I2779" s="59">
        <v>30</v>
      </c>
      <c r="J2779" s="6">
        <v>80439000000</v>
      </c>
      <c r="K2779" s="54" t="s">
        <v>34</v>
      </c>
      <c r="L2779" s="59">
        <v>2551.8000000000002</v>
      </c>
      <c r="M2779" s="231"/>
      <c r="N2779" s="232"/>
      <c r="O2779" s="46" t="s">
        <v>3672</v>
      </c>
      <c r="P2779" s="234"/>
      <c r="Q2779" s="234"/>
    </row>
    <row r="2780" spans="1:17" ht="38.25" x14ac:dyDescent="0.2">
      <c r="A2780" s="54">
        <v>2766</v>
      </c>
      <c r="B2780" s="4" t="s">
        <v>2068</v>
      </c>
      <c r="C2780" s="61" t="s">
        <v>208</v>
      </c>
      <c r="D2780" s="54">
        <v>3697360</v>
      </c>
      <c r="E2780" s="5" t="s">
        <v>2248</v>
      </c>
      <c r="F2780" s="4"/>
      <c r="G2780" s="54" t="s">
        <v>3774</v>
      </c>
      <c r="H2780" s="54" t="s">
        <v>61</v>
      </c>
      <c r="I2780" s="59">
        <v>4</v>
      </c>
      <c r="J2780" s="6">
        <v>80439000000</v>
      </c>
      <c r="K2780" s="54" t="s">
        <v>34</v>
      </c>
      <c r="L2780" s="59">
        <v>591.04</v>
      </c>
      <c r="M2780" s="231"/>
      <c r="N2780" s="232"/>
      <c r="O2780" s="46" t="s">
        <v>3672</v>
      </c>
      <c r="P2780" s="234"/>
      <c r="Q2780" s="234"/>
    </row>
    <row r="2781" spans="1:17" ht="38.25" x14ac:dyDescent="0.2">
      <c r="A2781" s="54">
        <v>2767</v>
      </c>
      <c r="B2781" s="4" t="s">
        <v>2068</v>
      </c>
      <c r="C2781" s="61" t="s">
        <v>208</v>
      </c>
      <c r="D2781" s="54">
        <v>3697704</v>
      </c>
      <c r="E2781" s="5" t="s">
        <v>2249</v>
      </c>
      <c r="F2781" s="4"/>
      <c r="G2781" s="54" t="s">
        <v>3774</v>
      </c>
      <c r="H2781" s="54" t="s">
        <v>61</v>
      </c>
      <c r="I2781" s="59">
        <v>30</v>
      </c>
      <c r="J2781" s="6">
        <v>80439000000</v>
      </c>
      <c r="K2781" s="54" t="s">
        <v>34</v>
      </c>
      <c r="L2781" s="59">
        <v>1347.6</v>
      </c>
      <c r="M2781" s="231"/>
      <c r="N2781" s="232"/>
      <c r="O2781" s="46" t="s">
        <v>3672</v>
      </c>
      <c r="P2781" s="234"/>
      <c r="Q2781" s="234"/>
    </row>
    <row r="2782" spans="1:17" ht="25.5" x14ac:dyDescent="0.2">
      <c r="A2782" s="54">
        <v>2768</v>
      </c>
      <c r="B2782" s="4" t="s">
        <v>2068</v>
      </c>
      <c r="C2782" s="61" t="s">
        <v>10</v>
      </c>
      <c r="D2782" s="54">
        <v>2521120</v>
      </c>
      <c r="E2782" s="5" t="s">
        <v>2099</v>
      </c>
      <c r="F2782" s="4"/>
      <c r="G2782" s="54" t="s">
        <v>3774</v>
      </c>
      <c r="H2782" s="54"/>
      <c r="I2782" s="59"/>
      <c r="J2782" s="6"/>
      <c r="K2782" s="54"/>
      <c r="L2782" s="59">
        <v>1342.7</v>
      </c>
      <c r="M2782" s="231"/>
      <c r="N2782" s="232"/>
      <c r="O2782" s="46" t="s">
        <v>3672</v>
      </c>
      <c r="P2782" s="234"/>
      <c r="Q2782" s="234"/>
    </row>
    <row r="2783" spans="1:17" ht="38.25" x14ac:dyDescent="0.2">
      <c r="A2783" s="54">
        <v>2769</v>
      </c>
      <c r="B2783" s="4" t="s">
        <v>2068</v>
      </c>
      <c r="C2783" s="61" t="s">
        <v>208</v>
      </c>
      <c r="D2783" s="54">
        <v>3697520</v>
      </c>
      <c r="E2783" s="5" t="s">
        <v>2250</v>
      </c>
      <c r="F2783" s="4"/>
      <c r="G2783" s="54" t="s">
        <v>3774</v>
      </c>
      <c r="H2783" s="54" t="s">
        <v>61</v>
      </c>
      <c r="I2783" s="59">
        <v>14</v>
      </c>
      <c r="J2783" s="6">
        <v>80439000000</v>
      </c>
      <c r="K2783" s="54" t="s">
        <v>34</v>
      </c>
      <c r="L2783" s="59">
        <v>1021.58</v>
      </c>
      <c r="M2783" s="231"/>
      <c r="N2783" s="232"/>
      <c r="O2783" s="46" t="s">
        <v>3672</v>
      </c>
      <c r="P2783" s="234"/>
      <c r="Q2783" s="234"/>
    </row>
    <row r="2784" spans="1:17" ht="38.25" x14ac:dyDescent="0.2">
      <c r="A2784" s="54">
        <v>2770</v>
      </c>
      <c r="B2784" s="4" t="s">
        <v>2068</v>
      </c>
      <c r="C2784" s="61" t="s">
        <v>13</v>
      </c>
      <c r="D2784" s="54">
        <v>2429340</v>
      </c>
      <c r="E2784" s="5" t="s">
        <v>2261</v>
      </c>
      <c r="F2784" s="4"/>
      <c r="G2784" s="54" t="s">
        <v>3774</v>
      </c>
      <c r="H2784" s="54" t="s">
        <v>72</v>
      </c>
      <c r="I2784" s="59">
        <v>0.05</v>
      </c>
      <c r="J2784" s="6">
        <v>80439000000</v>
      </c>
      <c r="K2784" s="54" t="s">
        <v>34</v>
      </c>
      <c r="L2784" s="59">
        <v>1262.5</v>
      </c>
      <c r="M2784" s="231"/>
      <c r="N2784" s="232"/>
      <c r="O2784" s="46" t="s">
        <v>3672</v>
      </c>
      <c r="P2784" s="234"/>
      <c r="Q2784" s="234"/>
    </row>
    <row r="2785" spans="1:17" ht="38.25" x14ac:dyDescent="0.2">
      <c r="A2785" s="54">
        <v>2771</v>
      </c>
      <c r="B2785" s="4" t="s">
        <v>2068</v>
      </c>
      <c r="C2785" s="61" t="s">
        <v>2147</v>
      </c>
      <c r="D2785" s="54">
        <v>2811790</v>
      </c>
      <c r="E2785" s="5" t="s">
        <v>2288</v>
      </c>
      <c r="F2785" s="4"/>
      <c r="G2785" s="54" t="s">
        <v>3774</v>
      </c>
      <c r="H2785" s="54" t="s">
        <v>61</v>
      </c>
      <c r="I2785" s="59">
        <v>2</v>
      </c>
      <c r="J2785" s="6">
        <v>80439000000</v>
      </c>
      <c r="K2785" s="54" t="s">
        <v>34</v>
      </c>
      <c r="L2785" s="59">
        <v>14216.3</v>
      </c>
      <c r="M2785" s="231"/>
      <c r="N2785" s="232"/>
      <c r="O2785" s="46" t="s">
        <v>3672</v>
      </c>
      <c r="P2785" s="234"/>
      <c r="Q2785" s="234"/>
    </row>
    <row r="2786" spans="1:17" ht="38.25" x14ac:dyDescent="0.2">
      <c r="A2786" s="54">
        <v>2772</v>
      </c>
      <c r="B2786" s="4" t="s">
        <v>2068</v>
      </c>
      <c r="C2786" s="61" t="s">
        <v>2078</v>
      </c>
      <c r="D2786" s="54">
        <v>2811790</v>
      </c>
      <c r="E2786" s="5" t="s">
        <v>2289</v>
      </c>
      <c r="F2786" s="4"/>
      <c r="G2786" s="54" t="s">
        <v>3774</v>
      </c>
      <c r="H2786" s="54" t="s">
        <v>61</v>
      </c>
      <c r="I2786" s="59">
        <v>4</v>
      </c>
      <c r="J2786" s="6">
        <v>80439000000</v>
      </c>
      <c r="K2786" s="54" t="s">
        <v>34</v>
      </c>
      <c r="L2786" s="59">
        <v>76791.320000000007</v>
      </c>
      <c r="M2786" s="231"/>
      <c r="N2786" s="232"/>
      <c r="O2786" s="46" t="s">
        <v>3672</v>
      </c>
      <c r="P2786" s="234"/>
      <c r="Q2786" s="234"/>
    </row>
    <row r="2787" spans="1:17" ht="38.25" x14ac:dyDescent="0.2">
      <c r="A2787" s="54">
        <v>2773</v>
      </c>
      <c r="B2787" s="4" t="s">
        <v>2068</v>
      </c>
      <c r="C2787" s="61" t="s">
        <v>2147</v>
      </c>
      <c r="D2787" s="54">
        <v>3697495</v>
      </c>
      <c r="E2787" s="5" t="s">
        <v>2290</v>
      </c>
      <c r="F2787" s="4"/>
      <c r="G2787" s="54" t="s">
        <v>3774</v>
      </c>
      <c r="H2787" s="54" t="s">
        <v>61</v>
      </c>
      <c r="I2787" s="59">
        <v>4</v>
      </c>
      <c r="J2787" s="6">
        <v>80439000000</v>
      </c>
      <c r="K2787" s="54" t="s">
        <v>34</v>
      </c>
      <c r="L2787" s="59">
        <v>14338.43</v>
      </c>
      <c r="M2787" s="231"/>
      <c r="N2787" s="232"/>
      <c r="O2787" s="46" t="s">
        <v>3672</v>
      </c>
      <c r="P2787" s="234"/>
      <c r="Q2787" s="234"/>
    </row>
    <row r="2788" spans="1:17" ht="38.25" x14ac:dyDescent="0.2">
      <c r="A2788" s="54">
        <v>2774</v>
      </c>
      <c r="B2788" s="4" t="s">
        <v>2068</v>
      </c>
      <c r="C2788" s="61" t="s">
        <v>2104</v>
      </c>
      <c r="D2788" s="54">
        <v>2897620</v>
      </c>
      <c r="E2788" s="5" t="s">
        <v>2351</v>
      </c>
      <c r="F2788" s="4"/>
      <c r="G2788" s="54" t="s">
        <v>3774</v>
      </c>
      <c r="H2788" s="54" t="s">
        <v>61</v>
      </c>
      <c r="I2788" s="59">
        <v>4</v>
      </c>
      <c r="J2788" s="6">
        <v>80439000000</v>
      </c>
      <c r="K2788" s="54" t="s">
        <v>34</v>
      </c>
      <c r="L2788" s="59">
        <v>1198.51</v>
      </c>
      <c r="M2788" s="231"/>
      <c r="N2788" s="232"/>
      <c r="O2788" s="46" t="s">
        <v>3672</v>
      </c>
      <c r="P2788" s="234"/>
      <c r="Q2788" s="234"/>
    </row>
    <row r="2789" spans="1:17" ht="38.25" x14ac:dyDescent="0.2">
      <c r="A2789" s="54">
        <v>2775</v>
      </c>
      <c r="B2789" s="4" t="s">
        <v>2068</v>
      </c>
      <c r="C2789" s="61" t="s">
        <v>208</v>
      </c>
      <c r="D2789" s="54">
        <v>3697440</v>
      </c>
      <c r="E2789" s="5" t="s">
        <v>2187</v>
      </c>
      <c r="F2789" s="4" t="s">
        <v>2188</v>
      </c>
      <c r="G2789" s="54" t="s">
        <v>3774</v>
      </c>
      <c r="H2789" s="54" t="s">
        <v>61</v>
      </c>
      <c r="I2789" s="59">
        <v>35</v>
      </c>
      <c r="J2789" s="6">
        <v>80439000000</v>
      </c>
      <c r="K2789" s="54" t="s">
        <v>34</v>
      </c>
      <c r="L2789" s="59">
        <v>2634.93</v>
      </c>
      <c r="M2789" s="231"/>
      <c r="N2789" s="232"/>
      <c r="O2789" s="46" t="s">
        <v>3672</v>
      </c>
      <c r="P2789" s="234"/>
      <c r="Q2789" s="234"/>
    </row>
    <row r="2790" spans="1:17" ht="38.25" x14ac:dyDescent="0.2">
      <c r="A2790" s="54">
        <v>2776</v>
      </c>
      <c r="B2790" s="4" t="s">
        <v>2068</v>
      </c>
      <c r="C2790" s="61" t="s">
        <v>208</v>
      </c>
      <c r="D2790" s="54">
        <v>3697440</v>
      </c>
      <c r="E2790" s="5" t="s">
        <v>2189</v>
      </c>
      <c r="F2790" s="4" t="s">
        <v>2188</v>
      </c>
      <c r="G2790" s="54" t="s">
        <v>3774</v>
      </c>
      <c r="H2790" s="54" t="s">
        <v>61</v>
      </c>
      <c r="I2790" s="59">
        <v>45</v>
      </c>
      <c r="J2790" s="6">
        <v>80439000000</v>
      </c>
      <c r="K2790" s="54" t="s">
        <v>34</v>
      </c>
      <c r="L2790" s="59">
        <v>4468.8100000000004</v>
      </c>
      <c r="M2790" s="231"/>
      <c r="N2790" s="232"/>
      <c r="O2790" s="46" t="s">
        <v>3672</v>
      </c>
      <c r="P2790" s="234"/>
      <c r="Q2790" s="234"/>
    </row>
    <row r="2791" spans="1:17" ht="38.25" x14ac:dyDescent="0.2">
      <c r="A2791" s="54">
        <v>2777</v>
      </c>
      <c r="B2791" s="4" t="s">
        <v>2068</v>
      </c>
      <c r="C2791" s="61" t="s">
        <v>206</v>
      </c>
      <c r="D2791" s="54">
        <v>2899563</v>
      </c>
      <c r="E2791" s="5" t="s">
        <v>2145</v>
      </c>
      <c r="F2791" s="4" t="s">
        <v>2146</v>
      </c>
      <c r="G2791" s="54" t="s">
        <v>3774</v>
      </c>
      <c r="H2791" s="54" t="s">
        <v>61</v>
      </c>
      <c r="I2791" s="59">
        <v>39</v>
      </c>
      <c r="J2791" s="6">
        <v>80439000000</v>
      </c>
      <c r="K2791" s="54" t="s">
        <v>34</v>
      </c>
      <c r="L2791" s="59">
        <v>4619.54</v>
      </c>
      <c r="M2791" s="231"/>
      <c r="N2791" s="232"/>
      <c r="O2791" s="46" t="s">
        <v>3672</v>
      </c>
      <c r="P2791" s="234"/>
      <c r="Q2791" s="234"/>
    </row>
    <row r="2792" spans="1:17" ht="38.25" x14ac:dyDescent="0.2">
      <c r="A2792" s="54">
        <v>2778</v>
      </c>
      <c r="B2792" s="4" t="s">
        <v>2068</v>
      </c>
      <c r="C2792" s="61" t="s">
        <v>1982</v>
      </c>
      <c r="D2792" s="54">
        <v>2522110</v>
      </c>
      <c r="E2792" s="5" t="s">
        <v>2082</v>
      </c>
      <c r="F2792" s="4" t="s">
        <v>2084</v>
      </c>
      <c r="G2792" s="54" t="s">
        <v>3774</v>
      </c>
      <c r="H2792" s="54" t="s">
        <v>61</v>
      </c>
      <c r="I2792" s="59">
        <v>58</v>
      </c>
      <c r="J2792" s="6">
        <v>80439000000</v>
      </c>
      <c r="K2792" s="54" t="s">
        <v>34</v>
      </c>
      <c r="L2792" s="59">
        <v>4570.9799999999996</v>
      </c>
      <c r="M2792" s="231"/>
      <c r="N2792" s="232"/>
      <c r="O2792" s="46" t="s">
        <v>3672</v>
      </c>
      <c r="P2792" s="234"/>
      <c r="Q2792" s="234"/>
    </row>
    <row r="2793" spans="1:17" ht="38.25" x14ac:dyDescent="0.2">
      <c r="A2793" s="54">
        <v>2779</v>
      </c>
      <c r="B2793" s="4" t="s">
        <v>2068</v>
      </c>
      <c r="C2793" s="61" t="s">
        <v>1982</v>
      </c>
      <c r="D2793" s="54">
        <v>2522110</v>
      </c>
      <c r="E2793" s="5" t="s">
        <v>2083</v>
      </c>
      <c r="F2793" s="4" t="s">
        <v>2084</v>
      </c>
      <c r="G2793" s="54" t="s">
        <v>3774</v>
      </c>
      <c r="H2793" s="54" t="s">
        <v>61</v>
      </c>
      <c r="I2793" s="59">
        <v>12</v>
      </c>
      <c r="J2793" s="6">
        <v>80439000000</v>
      </c>
      <c r="K2793" s="54" t="s">
        <v>34</v>
      </c>
      <c r="L2793" s="59">
        <v>612</v>
      </c>
      <c r="M2793" s="231"/>
      <c r="N2793" s="232"/>
      <c r="O2793" s="46" t="s">
        <v>3672</v>
      </c>
      <c r="P2793" s="234"/>
      <c r="Q2793" s="234"/>
    </row>
    <row r="2794" spans="1:17" ht="25.5" x14ac:dyDescent="0.2">
      <c r="A2794" s="54">
        <v>2780</v>
      </c>
      <c r="B2794" s="4" t="s">
        <v>2068</v>
      </c>
      <c r="C2794" s="61" t="s">
        <v>208</v>
      </c>
      <c r="D2794" s="54">
        <v>3697420</v>
      </c>
      <c r="E2794" s="5" t="s">
        <v>2184</v>
      </c>
      <c r="F2794" s="4" t="s">
        <v>2185</v>
      </c>
      <c r="G2794" s="54" t="s">
        <v>3774</v>
      </c>
      <c r="H2794" s="54"/>
      <c r="I2794" s="59"/>
      <c r="J2794" s="6"/>
      <c r="K2794" s="54"/>
      <c r="L2794" s="59">
        <v>2765.29</v>
      </c>
      <c r="M2794" s="231"/>
      <c r="N2794" s="232"/>
      <c r="O2794" s="46" t="s">
        <v>3672</v>
      </c>
      <c r="P2794" s="234"/>
      <c r="Q2794" s="234"/>
    </row>
    <row r="2795" spans="1:17" ht="38.25" x14ac:dyDescent="0.2">
      <c r="A2795" s="54">
        <v>2781</v>
      </c>
      <c r="B2795" s="4" t="s">
        <v>2068</v>
      </c>
      <c r="C2795" s="61" t="s">
        <v>25</v>
      </c>
      <c r="D2795" s="54" t="s">
        <v>16</v>
      </c>
      <c r="E2795" s="5" t="s">
        <v>2372</v>
      </c>
      <c r="F2795" s="4" t="s">
        <v>2373</v>
      </c>
      <c r="G2795" s="54" t="s">
        <v>3774</v>
      </c>
      <c r="H2795" s="54" t="s">
        <v>3774</v>
      </c>
      <c r="I2795" s="54" t="s">
        <v>3774</v>
      </c>
      <c r="J2795" s="54" t="s">
        <v>3774</v>
      </c>
      <c r="K2795" s="54" t="s">
        <v>34</v>
      </c>
      <c r="L2795" s="59">
        <v>2088.75</v>
      </c>
      <c r="M2795" s="231"/>
      <c r="N2795" s="232"/>
      <c r="O2795" s="46" t="s">
        <v>3672</v>
      </c>
      <c r="P2795" s="234"/>
      <c r="Q2795" s="234"/>
    </row>
    <row r="2796" spans="1:17" ht="51" x14ac:dyDescent="0.2">
      <c r="A2796" s="54">
        <v>2782</v>
      </c>
      <c r="B2796" s="4" t="s">
        <v>2068</v>
      </c>
      <c r="C2796" s="61" t="s">
        <v>24</v>
      </c>
      <c r="D2796" s="54">
        <v>1721790</v>
      </c>
      <c r="E2796" s="5" t="s">
        <v>2070</v>
      </c>
      <c r="F2796" s="4" t="s">
        <v>2374</v>
      </c>
      <c r="G2796" s="54" t="s">
        <v>3774</v>
      </c>
      <c r="H2796" s="54"/>
      <c r="I2796" s="59"/>
      <c r="J2796" s="6"/>
      <c r="K2796" s="54"/>
      <c r="L2796" s="59">
        <v>1651.6</v>
      </c>
      <c r="M2796" s="231"/>
      <c r="N2796" s="232"/>
      <c r="O2796" s="46" t="s">
        <v>3672</v>
      </c>
      <c r="P2796" s="234"/>
      <c r="Q2796" s="234"/>
    </row>
    <row r="2797" spans="1:17" ht="38.25" x14ac:dyDescent="0.2">
      <c r="A2797" s="54">
        <v>2783</v>
      </c>
      <c r="B2797" s="4" t="s">
        <v>2068</v>
      </c>
      <c r="C2797" s="61" t="s">
        <v>11</v>
      </c>
      <c r="D2797" s="54">
        <v>2893232</v>
      </c>
      <c r="E2797" s="5" t="s">
        <v>2132</v>
      </c>
      <c r="F2797" s="4" t="s">
        <v>2133</v>
      </c>
      <c r="G2797" s="54" t="s">
        <v>3774</v>
      </c>
      <c r="H2797" s="54" t="s">
        <v>61</v>
      </c>
      <c r="I2797" s="59">
        <v>2</v>
      </c>
      <c r="J2797" s="6">
        <v>80439000000</v>
      </c>
      <c r="K2797" s="54" t="s">
        <v>34</v>
      </c>
      <c r="L2797" s="59">
        <v>465.58</v>
      </c>
      <c r="M2797" s="231"/>
      <c r="N2797" s="232"/>
      <c r="O2797" s="46" t="s">
        <v>3672</v>
      </c>
      <c r="P2797" s="234"/>
      <c r="Q2797" s="234"/>
    </row>
    <row r="2798" spans="1:17" ht="38.25" x14ac:dyDescent="0.2">
      <c r="A2798" s="54">
        <v>2784</v>
      </c>
      <c r="B2798" s="4" t="s">
        <v>2068</v>
      </c>
      <c r="C2798" s="61" t="s">
        <v>2375</v>
      </c>
      <c r="D2798" s="54" t="s">
        <v>2376</v>
      </c>
      <c r="E2798" s="5" t="s">
        <v>2377</v>
      </c>
      <c r="F2798" s="4" t="s">
        <v>2378</v>
      </c>
      <c r="G2798" s="54" t="s">
        <v>3774</v>
      </c>
      <c r="H2798" s="54" t="s">
        <v>72</v>
      </c>
      <c r="I2798" s="59">
        <v>15</v>
      </c>
      <c r="J2798" s="6">
        <v>80439000000</v>
      </c>
      <c r="K2798" s="54" t="s">
        <v>34</v>
      </c>
      <c r="L2798" s="59">
        <v>3238.65</v>
      </c>
      <c r="M2798" s="231"/>
      <c r="N2798" s="232"/>
      <c r="O2798" s="46" t="s">
        <v>3672</v>
      </c>
      <c r="P2798" s="234"/>
      <c r="Q2798" s="234"/>
    </row>
    <row r="2799" spans="1:17" ht="38.25" x14ac:dyDescent="0.2">
      <c r="A2799" s="54">
        <v>2785</v>
      </c>
      <c r="B2799" s="4" t="s">
        <v>2068</v>
      </c>
      <c r="C2799" s="61" t="s">
        <v>11</v>
      </c>
      <c r="D2799" s="54">
        <v>2893233</v>
      </c>
      <c r="E2799" s="5" t="s">
        <v>2134</v>
      </c>
      <c r="F2799" s="4" t="s">
        <v>2135</v>
      </c>
      <c r="G2799" s="54" t="s">
        <v>3774</v>
      </c>
      <c r="H2799" s="54" t="s">
        <v>61</v>
      </c>
      <c r="I2799" s="59">
        <v>4</v>
      </c>
      <c r="J2799" s="6">
        <v>80439000000</v>
      </c>
      <c r="K2799" s="54" t="s">
        <v>34</v>
      </c>
      <c r="L2799" s="59">
        <v>267.14999999999998</v>
      </c>
      <c r="M2799" s="231"/>
      <c r="N2799" s="232"/>
      <c r="O2799" s="46" t="s">
        <v>3672</v>
      </c>
      <c r="P2799" s="234"/>
      <c r="Q2799" s="234"/>
    </row>
    <row r="2800" spans="1:17" ht="38.25" x14ac:dyDescent="0.2">
      <c r="A2800" s="54">
        <v>2786</v>
      </c>
      <c r="B2800" s="4" t="s">
        <v>2068</v>
      </c>
      <c r="C2800" s="61" t="s">
        <v>2138</v>
      </c>
      <c r="D2800" s="54" t="s">
        <v>2141</v>
      </c>
      <c r="E2800" s="5" t="s">
        <v>2390</v>
      </c>
      <c r="F2800" s="4" t="s">
        <v>2143</v>
      </c>
      <c r="G2800" s="54" t="s">
        <v>3774</v>
      </c>
      <c r="H2800" s="54" t="s">
        <v>61</v>
      </c>
      <c r="I2800" s="59">
        <v>20</v>
      </c>
      <c r="J2800" s="6">
        <v>80439000000</v>
      </c>
      <c r="K2800" s="54" t="s">
        <v>34</v>
      </c>
      <c r="L2800" s="59">
        <v>4266.3999999999996</v>
      </c>
      <c r="M2800" s="231"/>
      <c r="N2800" s="232"/>
      <c r="O2800" s="46" t="s">
        <v>3672</v>
      </c>
      <c r="P2800" s="234"/>
      <c r="Q2800" s="234"/>
    </row>
    <row r="2801" spans="1:17" ht="63.75" x14ac:dyDescent="0.2">
      <c r="A2801" s="54">
        <v>2787</v>
      </c>
      <c r="B2801" s="4" t="s">
        <v>2068</v>
      </c>
      <c r="C2801" s="61" t="s">
        <v>23</v>
      </c>
      <c r="D2801" s="54">
        <v>2522310</v>
      </c>
      <c r="E2801" s="5" t="s">
        <v>2392</v>
      </c>
      <c r="F2801" s="4" t="s">
        <v>2393</v>
      </c>
      <c r="G2801" s="54" t="s">
        <v>3774</v>
      </c>
      <c r="H2801" s="54"/>
      <c r="I2801" s="59"/>
      <c r="J2801" s="6"/>
      <c r="K2801" s="54"/>
      <c r="L2801" s="59">
        <v>126051.76</v>
      </c>
      <c r="M2801" s="231"/>
      <c r="N2801" s="232"/>
      <c r="O2801" s="46" t="s">
        <v>3672</v>
      </c>
      <c r="P2801" s="234"/>
      <c r="Q2801" s="234"/>
    </row>
    <row r="2802" spans="1:17" ht="63.75" x14ac:dyDescent="0.2">
      <c r="A2802" s="54">
        <v>2788</v>
      </c>
      <c r="B2802" s="4" t="s">
        <v>2068</v>
      </c>
      <c r="C2802" s="61" t="s">
        <v>2391</v>
      </c>
      <c r="D2802" s="54">
        <v>2522310</v>
      </c>
      <c r="E2802" s="5" t="s">
        <v>2392</v>
      </c>
      <c r="F2802" s="4" t="s">
        <v>2393</v>
      </c>
      <c r="G2802" s="54" t="s">
        <v>3774</v>
      </c>
      <c r="H2802" s="54"/>
      <c r="I2802" s="59"/>
      <c r="J2802" s="6"/>
      <c r="K2802" s="54"/>
      <c r="L2802" s="59">
        <v>126051.76</v>
      </c>
      <c r="M2802" s="231"/>
      <c r="N2802" s="232"/>
      <c r="O2802" s="46" t="s">
        <v>3672</v>
      </c>
      <c r="P2802" s="234"/>
      <c r="Q2802" s="234"/>
    </row>
    <row r="2803" spans="1:17" ht="38.25" x14ac:dyDescent="0.2">
      <c r="A2803" s="54">
        <v>2789</v>
      </c>
      <c r="B2803" s="4" t="s">
        <v>2068</v>
      </c>
      <c r="C2803" s="61" t="s">
        <v>208</v>
      </c>
      <c r="D2803" s="54">
        <v>3697390</v>
      </c>
      <c r="E2803" s="5" t="s">
        <v>2167</v>
      </c>
      <c r="F2803" s="4" t="s">
        <v>2168</v>
      </c>
      <c r="G2803" s="54" t="s">
        <v>3774</v>
      </c>
      <c r="H2803" s="54" t="s">
        <v>61</v>
      </c>
      <c r="I2803" s="59">
        <v>15</v>
      </c>
      <c r="J2803" s="6">
        <v>80439000000</v>
      </c>
      <c r="K2803" s="54" t="s">
        <v>34</v>
      </c>
      <c r="L2803" s="59">
        <v>595.65</v>
      </c>
      <c r="M2803" s="231"/>
      <c r="N2803" s="232"/>
      <c r="O2803" s="46" t="s">
        <v>3672</v>
      </c>
      <c r="P2803" s="234"/>
      <c r="Q2803" s="234"/>
    </row>
    <row r="2804" spans="1:17" ht="38.25" x14ac:dyDescent="0.2">
      <c r="A2804" s="54">
        <v>2790</v>
      </c>
      <c r="B2804" s="4" t="s">
        <v>2068</v>
      </c>
      <c r="C2804" s="61" t="s">
        <v>208</v>
      </c>
      <c r="D2804" s="54">
        <v>3697390</v>
      </c>
      <c r="E2804" s="5" t="s">
        <v>2242</v>
      </c>
      <c r="F2804" s="4" t="s">
        <v>2170</v>
      </c>
      <c r="G2804" s="54" t="s">
        <v>3774</v>
      </c>
      <c r="H2804" s="54" t="s">
        <v>61</v>
      </c>
      <c r="I2804" s="59">
        <v>15</v>
      </c>
      <c r="J2804" s="6">
        <v>80439000000</v>
      </c>
      <c r="K2804" s="54" t="s">
        <v>34</v>
      </c>
      <c r="L2804" s="59">
        <v>376.15</v>
      </c>
      <c r="M2804" s="231"/>
      <c r="N2804" s="232"/>
      <c r="O2804" s="46" t="s">
        <v>3672</v>
      </c>
      <c r="P2804" s="234"/>
      <c r="Q2804" s="234"/>
    </row>
    <row r="2805" spans="1:17" ht="38.25" x14ac:dyDescent="0.2">
      <c r="A2805" s="54">
        <v>2791</v>
      </c>
      <c r="B2805" s="4" t="s">
        <v>2068</v>
      </c>
      <c r="C2805" s="61" t="s">
        <v>208</v>
      </c>
      <c r="D2805" s="54">
        <v>3697390</v>
      </c>
      <c r="E2805" s="5" t="s">
        <v>2243</v>
      </c>
      <c r="F2805" s="4" t="s">
        <v>2170</v>
      </c>
      <c r="G2805" s="54" t="s">
        <v>3774</v>
      </c>
      <c r="H2805" s="54" t="s">
        <v>61</v>
      </c>
      <c r="I2805" s="59">
        <v>15</v>
      </c>
      <c r="J2805" s="6">
        <v>80439000000</v>
      </c>
      <c r="K2805" s="54" t="s">
        <v>34</v>
      </c>
      <c r="L2805" s="59">
        <v>721.29</v>
      </c>
      <c r="M2805" s="231"/>
      <c r="N2805" s="232"/>
      <c r="O2805" s="46" t="s">
        <v>3672</v>
      </c>
      <c r="P2805" s="234"/>
      <c r="Q2805" s="234"/>
    </row>
    <row r="2806" spans="1:17" ht="38.25" x14ac:dyDescent="0.2">
      <c r="A2806" s="54">
        <v>2792</v>
      </c>
      <c r="B2806" s="4" t="s">
        <v>2068</v>
      </c>
      <c r="C2806" s="61" t="s">
        <v>208</v>
      </c>
      <c r="D2806" s="54">
        <v>3697390</v>
      </c>
      <c r="E2806" s="5" t="s">
        <v>2172</v>
      </c>
      <c r="F2806" s="4" t="s">
        <v>2173</v>
      </c>
      <c r="G2806" s="54" t="s">
        <v>3774</v>
      </c>
      <c r="H2806" s="54" t="s">
        <v>61</v>
      </c>
      <c r="I2806" s="59">
        <v>15</v>
      </c>
      <c r="J2806" s="6">
        <v>80439000000</v>
      </c>
      <c r="K2806" s="54" t="s">
        <v>34</v>
      </c>
      <c r="L2806" s="59">
        <v>1207.28</v>
      </c>
      <c r="M2806" s="231"/>
      <c r="N2806" s="232"/>
      <c r="O2806" s="46" t="s">
        <v>3672</v>
      </c>
      <c r="P2806" s="234"/>
      <c r="Q2806" s="234"/>
    </row>
    <row r="2807" spans="1:17" ht="38.25" x14ac:dyDescent="0.2">
      <c r="A2807" s="54">
        <v>2793</v>
      </c>
      <c r="B2807" s="4" t="s">
        <v>2068</v>
      </c>
      <c r="C2807" s="61" t="s">
        <v>208</v>
      </c>
      <c r="D2807" s="54">
        <v>3697390</v>
      </c>
      <c r="E2807" s="5" t="s">
        <v>2174</v>
      </c>
      <c r="F2807" s="4" t="s">
        <v>2175</v>
      </c>
      <c r="G2807" s="54" t="s">
        <v>3774</v>
      </c>
      <c r="H2807" s="54" t="s">
        <v>61</v>
      </c>
      <c r="I2807" s="59">
        <v>15</v>
      </c>
      <c r="J2807" s="6">
        <v>80439000000</v>
      </c>
      <c r="K2807" s="54" t="s">
        <v>34</v>
      </c>
      <c r="L2807" s="59">
        <v>250.87</v>
      </c>
      <c r="M2807" s="231"/>
      <c r="N2807" s="232"/>
      <c r="O2807" s="46" t="s">
        <v>3672</v>
      </c>
      <c r="P2807" s="234"/>
      <c r="Q2807" s="234"/>
    </row>
    <row r="2808" spans="1:17" ht="38.25" x14ac:dyDescent="0.2">
      <c r="A2808" s="54">
        <v>2794</v>
      </c>
      <c r="B2808" s="4" t="s">
        <v>2068</v>
      </c>
      <c r="C2808" s="61" t="s">
        <v>208</v>
      </c>
      <c r="D2808" s="54">
        <v>3697390</v>
      </c>
      <c r="E2808" s="5" t="s">
        <v>2394</v>
      </c>
      <c r="F2808" s="4" t="s">
        <v>2177</v>
      </c>
      <c r="G2808" s="54" t="s">
        <v>3774</v>
      </c>
      <c r="H2808" s="54" t="s">
        <v>61</v>
      </c>
      <c r="I2808" s="59">
        <v>40</v>
      </c>
      <c r="J2808" s="6">
        <v>80439000000</v>
      </c>
      <c r="K2808" s="54" t="s">
        <v>34</v>
      </c>
      <c r="L2808" s="59">
        <v>1922.71</v>
      </c>
      <c r="M2808" s="231"/>
      <c r="N2808" s="232"/>
      <c r="O2808" s="46" t="s">
        <v>3672</v>
      </c>
      <c r="P2808" s="234"/>
      <c r="Q2808" s="234"/>
    </row>
    <row r="2809" spans="1:17" ht="38.25" x14ac:dyDescent="0.2">
      <c r="A2809" s="54">
        <v>2795</v>
      </c>
      <c r="B2809" s="4" t="s">
        <v>2068</v>
      </c>
      <c r="C2809" s="61" t="s">
        <v>208</v>
      </c>
      <c r="D2809" s="54">
        <v>3697390</v>
      </c>
      <c r="E2809" s="5" t="s">
        <v>2395</v>
      </c>
      <c r="F2809" s="4" t="s">
        <v>2179</v>
      </c>
      <c r="G2809" s="54" t="s">
        <v>3774</v>
      </c>
      <c r="H2809" s="54" t="s">
        <v>61</v>
      </c>
      <c r="I2809" s="59">
        <v>40</v>
      </c>
      <c r="J2809" s="6">
        <v>80439000000</v>
      </c>
      <c r="K2809" s="54" t="s">
        <v>34</v>
      </c>
      <c r="L2809" s="59">
        <v>669.35</v>
      </c>
      <c r="M2809" s="231"/>
      <c r="N2809" s="232"/>
      <c r="O2809" s="46" t="s">
        <v>3672</v>
      </c>
      <c r="P2809" s="234"/>
      <c r="Q2809" s="234"/>
    </row>
    <row r="2810" spans="1:17" ht="38.25" x14ac:dyDescent="0.2">
      <c r="A2810" s="54">
        <v>2796</v>
      </c>
      <c r="B2810" s="4" t="s">
        <v>2068</v>
      </c>
      <c r="C2810" s="61" t="s">
        <v>208</v>
      </c>
      <c r="D2810" s="54">
        <v>3697390</v>
      </c>
      <c r="E2810" s="5" t="s">
        <v>2396</v>
      </c>
      <c r="F2810" s="4" t="s">
        <v>2181</v>
      </c>
      <c r="G2810" s="54" t="s">
        <v>3774</v>
      </c>
      <c r="H2810" s="54" t="s">
        <v>61</v>
      </c>
      <c r="I2810" s="59">
        <v>40</v>
      </c>
      <c r="J2810" s="6">
        <v>80439000000</v>
      </c>
      <c r="K2810" s="54" t="s">
        <v>34</v>
      </c>
      <c r="L2810" s="59">
        <v>3132.36</v>
      </c>
      <c r="M2810" s="231"/>
      <c r="N2810" s="232"/>
      <c r="O2810" s="46" t="s">
        <v>3672</v>
      </c>
      <c r="P2810" s="234"/>
      <c r="Q2810" s="234"/>
    </row>
    <row r="2811" spans="1:17" ht="38.25" x14ac:dyDescent="0.2">
      <c r="A2811" s="54">
        <v>2797</v>
      </c>
      <c r="B2811" s="4" t="s">
        <v>2068</v>
      </c>
      <c r="C2811" s="61" t="s">
        <v>208</v>
      </c>
      <c r="D2811" s="54">
        <v>3697390</v>
      </c>
      <c r="E2811" s="5" t="s">
        <v>2182</v>
      </c>
      <c r="F2811" s="4" t="s">
        <v>2183</v>
      </c>
      <c r="G2811" s="54" t="s">
        <v>3774</v>
      </c>
      <c r="H2811" s="54" t="s">
        <v>61</v>
      </c>
      <c r="I2811" s="59">
        <v>15</v>
      </c>
      <c r="J2811" s="6">
        <v>80439000000</v>
      </c>
      <c r="K2811" s="54" t="s">
        <v>34</v>
      </c>
      <c r="L2811" s="59">
        <v>360.53</v>
      </c>
      <c r="M2811" s="231"/>
      <c r="N2811" s="232"/>
      <c r="O2811" s="46" t="s">
        <v>3672</v>
      </c>
      <c r="P2811" s="234"/>
      <c r="Q2811" s="234"/>
    </row>
    <row r="2812" spans="1:17" ht="204" x14ac:dyDescent="0.2">
      <c r="A2812" s="54">
        <v>2798</v>
      </c>
      <c r="B2812" s="4" t="s">
        <v>2068</v>
      </c>
      <c r="C2812" s="61" t="s">
        <v>11</v>
      </c>
      <c r="D2812" s="54">
        <v>2919770</v>
      </c>
      <c r="E2812" s="5" t="s">
        <v>2136</v>
      </c>
      <c r="F2812" s="4" t="s">
        <v>2137</v>
      </c>
      <c r="G2812" s="54" t="s">
        <v>3774</v>
      </c>
      <c r="H2812" s="54" t="s">
        <v>61</v>
      </c>
      <c r="I2812" s="59">
        <v>5</v>
      </c>
      <c r="J2812" s="6">
        <v>80439000000</v>
      </c>
      <c r="K2812" s="54" t="s">
        <v>34</v>
      </c>
      <c r="L2812" s="59">
        <v>37377.9</v>
      </c>
      <c r="M2812" s="231"/>
      <c r="N2812" s="232"/>
      <c r="O2812" s="46" t="s">
        <v>3672</v>
      </c>
      <c r="P2812" s="234"/>
      <c r="Q2812" s="234"/>
    </row>
    <row r="2813" spans="1:17" ht="25.5" x14ac:dyDescent="0.2">
      <c r="A2813" s="54">
        <v>2799</v>
      </c>
      <c r="B2813" s="4" t="s">
        <v>2068</v>
      </c>
      <c r="C2813" s="61" t="s">
        <v>10</v>
      </c>
      <c r="D2813" s="54">
        <v>2521120</v>
      </c>
      <c r="E2813" s="5" t="s">
        <v>2397</v>
      </c>
      <c r="F2813" s="4" t="s">
        <v>2101</v>
      </c>
      <c r="G2813" s="54" t="s">
        <v>3774</v>
      </c>
      <c r="H2813" s="54"/>
      <c r="I2813" s="59"/>
      <c r="J2813" s="6"/>
      <c r="K2813" s="54"/>
      <c r="L2813" s="59">
        <v>1342.7</v>
      </c>
      <c r="M2813" s="231"/>
      <c r="N2813" s="232"/>
      <c r="O2813" s="46" t="s">
        <v>3672</v>
      </c>
      <c r="P2813" s="234"/>
      <c r="Q2813" s="234"/>
    </row>
    <row r="2814" spans="1:17" ht="25.5" x14ac:dyDescent="0.2">
      <c r="A2814" s="54">
        <v>2800</v>
      </c>
      <c r="B2814" s="4" t="s">
        <v>2068</v>
      </c>
      <c r="C2814" s="61" t="s">
        <v>10</v>
      </c>
      <c r="D2814" s="54">
        <v>2521120</v>
      </c>
      <c r="E2814" s="5" t="s">
        <v>2099</v>
      </c>
      <c r="F2814" s="4" t="s">
        <v>2398</v>
      </c>
      <c r="G2814" s="54" t="s">
        <v>3774</v>
      </c>
      <c r="H2814" s="54"/>
      <c r="I2814" s="59"/>
      <c r="J2814" s="6"/>
      <c r="K2814" s="54"/>
      <c r="L2814" s="59">
        <v>5370.8</v>
      </c>
      <c r="M2814" s="231"/>
      <c r="N2814" s="232"/>
      <c r="O2814" s="46" t="s">
        <v>3672</v>
      </c>
      <c r="P2814" s="234"/>
      <c r="Q2814" s="234"/>
    </row>
    <row r="2815" spans="1:17" ht="38.25" x14ac:dyDescent="0.2">
      <c r="A2815" s="54">
        <v>2801</v>
      </c>
      <c r="B2815" s="4" t="s">
        <v>2068</v>
      </c>
      <c r="C2815" s="61" t="s">
        <v>2147</v>
      </c>
      <c r="D2815" s="54">
        <v>522541</v>
      </c>
      <c r="E2815" s="5" t="s">
        <v>2399</v>
      </c>
      <c r="F2815" s="4" t="s">
        <v>2149</v>
      </c>
      <c r="G2815" s="54" t="s">
        <v>3774</v>
      </c>
      <c r="H2815" s="54" t="s">
        <v>61</v>
      </c>
      <c r="I2815" s="59">
        <v>3</v>
      </c>
      <c r="J2815" s="6">
        <v>80439000000</v>
      </c>
      <c r="K2815" s="54" t="s">
        <v>34</v>
      </c>
      <c r="L2815" s="59">
        <v>153702.69</v>
      </c>
      <c r="M2815" s="231"/>
      <c r="N2815" s="232"/>
      <c r="O2815" s="46" t="s">
        <v>3672</v>
      </c>
      <c r="P2815" s="234"/>
      <c r="Q2815" s="234"/>
    </row>
    <row r="2816" spans="1:17" ht="38.25" x14ac:dyDescent="0.2">
      <c r="A2816" s="54">
        <v>2802</v>
      </c>
      <c r="B2816" s="4" t="s">
        <v>2068</v>
      </c>
      <c r="C2816" s="61" t="s">
        <v>2078</v>
      </c>
      <c r="D2816" s="54">
        <v>2811790</v>
      </c>
      <c r="E2816" s="5" t="s">
        <v>2400</v>
      </c>
      <c r="F2816" s="4" t="s">
        <v>2081</v>
      </c>
      <c r="G2816" s="54" t="s">
        <v>3774</v>
      </c>
      <c r="H2816" s="54" t="s">
        <v>61</v>
      </c>
      <c r="I2816" s="59">
        <v>3</v>
      </c>
      <c r="J2816" s="6">
        <v>80439000000</v>
      </c>
      <c r="K2816" s="54" t="s">
        <v>34</v>
      </c>
      <c r="L2816" s="59">
        <v>16880.990000000002</v>
      </c>
      <c r="M2816" s="231"/>
      <c r="N2816" s="232"/>
      <c r="O2816" s="46" t="s">
        <v>3672</v>
      </c>
      <c r="P2816" s="234"/>
      <c r="Q2816" s="234"/>
    </row>
    <row r="2817" spans="1:17" ht="38.25" x14ac:dyDescent="0.2">
      <c r="A2817" s="54">
        <v>2803</v>
      </c>
      <c r="B2817" s="4" t="s">
        <v>2068</v>
      </c>
      <c r="C2817" s="61" t="s">
        <v>2401</v>
      </c>
      <c r="D2817" s="54">
        <v>2893000</v>
      </c>
      <c r="E2817" s="5" t="s">
        <v>2402</v>
      </c>
      <c r="F2817" s="4" t="s">
        <v>584</v>
      </c>
      <c r="G2817" s="54" t="s">
        <v>3774</v>
      </c>
      <c r="H2817" s="54" t="s">
        <v>61</v>
      </c>
      <c r="I2817" s="59">
        <v>5</v>
      </c>
      <c r="J2817" s="6">
        <v>80439000000</v>
      </c>
      <c r="K2817" s="54" t="s">
        <v>34</v>
      </c>
      <c r="L2817" s="59">
        <v>4304.6499999999996</v>
      </c>
      <c r="M2817" s="231"/>
      <c r="N2817" s="232"/>
      <c r="O2817" s="46" t="s">
        <v>3672</v>
      </c>
      <c r="P2817" s="234"/>
      <c r="Q2817" s="234"/>
    </row>
    <row r="2818" spans="1:17" ht="38.25" x14ac:dyDescent="0.2">
      <c r="A2818" s="54">
        <v>2804</v>
      </c>
      <c r="B2818" s="4" t="s">
        <v>2068</v>
      </c>
      <c r="C2818" s="61" t="s">
        <v>11</v>
      </c>
      <c r="D2818" s="54">
        <v>2893231</v>
      </c>
      <c r="E2818" s="5" t="s">
        <v>2123</v>
      </c>
      <c r="F2818" s="4" t="s">
        <v>2126</v>
      </c>
      <c r="G2818" s="54" t="s">
        <v>3774</v>
      </c>
      <c r="H2818" s="54" t="s">
        <v>61</v>
      </c>
      <c r="I2818" s="59">
        <v>40</v>
      </c>
      <c r="J2818" s="6">
        <v>80439000000</v>
      </c>
      <c r="K2818" s="54" t="s">
        <v>34</v>
      </c>
      <c r="L2818" s="59">
        <v>8472</v>
      </c>
      <c r="M2818" s="231"/>
      <c r="N2818" s="232"/>
      <c r="O2818" s="46" t="s">
        <v>3672</v>
      </c>
      <c r="P2818" s="234"/>
      <c r="Q2818" s="234"/>
    </row>
    <row r="2819" spans="1:17" ht="38.25" x14ac:dyDescent="0.2">
      <c r="A2819" s="54">
        <v>2805</v>
      </c>
      <c r="B2819" s="4" t="s">
        <v>2068</v>
      </c>
      <c r="C2819" s="61" t="s">
        <v>11</v>
      </c>
      <c r="D2819" s="54">
        <v>2893231</v>
      </c>
      <c r="E2819" s="5" t="s">
        <v>2403</v>
      </c>
      <c r="F2819" s="4" t="s">
        <v>2128</v>
      </c>
      <c r="G2819" s="54" t="s">
        <v>3774</v>
      </c>
      <c r="H2819" s="54" t="s">
        <v>61</v>
      </c>
      <c r="I2819" s="59">
        <v>40</v>
      </c>
      <c r="J2819" s="6">
        <v>80439000000</v>
      </c>
      <c r="K2819" s="54" t="s">
        <v>34</v>
      </c>
      <c r="L2819" s="59">
        <v>6376.4</v>
      </c>
      <c r="M2819" s="231"/>
      <c r="N2819" s="232"/>
      <c r="O2819" s="46" t="s">
        <v>3672</v>
      </c>
      <c r="P2819" s="234"/>
      <c r="Q2819" s="234"/>
    </row>
    <row r="2820" spans="1:17" ht="38.25" x14ac:dyDescent="0.2">
      <c r="A2820" s="54">
        <v>2806</v>
      </c>
      <c r="B2820" s="4" t="s">
        <v>2068</v>
      </c>
      <c r="C2820" s="61" t="s">
        <v>11</v>
      </c>
      <c r="D2820" s="54">
        <v>2893231</v>
      </c>
      <c r="E2820" s="5" t="s">
        <v>2125</v>
      </c>
      <c r="F2820" s="4" t="s">
        <v>2129</v>
      </c>
      <c r="G2820" s="54" t="s">
        <v>3774</v>
      </c>
      <c r="H2820" s="54" t="s">
        <v>61</v>
      </c>
      <c r="I2820" s="59">
        <v>25</v>
      </c>
      <c r="J2820" s="6">
        <v>80439000000</v>
      </c>
      <c r="K2820" s="54" t="s">
        <v>34</v>
      </c>
      <c r="L2820" s="59">
        <v>2455.75</v>
      </c>
      <c r="M2820" s="231"/>
      <c r="N2820" s="232"/>
      <c r="O2820" s="46" t="s">
        <v>3672</v>
      </c>
      <c r="P2820" s="234"/>
      <c r="Q2820" s="234"/>
    </row>
    <row r="2821" spans="1:17" ht="38.25" x14ac:dyDescent="0.2">
      <c r="A2821" s="54">
        <v>2807</v>
      </c>
      <c r="B2821" s="4" t="s">
        <v>2068</v>
      </c>
      <c r="C2821" s="61" t="s">
        <v>11</v>
      </c>
      <c r="D2821" s="54">
        <v>2893231</v>
      </c>
      <c r="E2821" s="5" t="s">
        <v>2130</v>
      </c>
      <c r="F2821" s="4" t="s">
        <v>2131</v>
      </c>
      <c r="G2821" s="54" t="s">
        <v>3774</v>
      </c>
      <c r="H2821" s="54" t="s">
        <v>61</v>
      </c>
      <c r="I2821" s="59">
        <v>20</v>
      </c>
      <c r="J2821" s="6">
        <v>80439000000</v>
      </c>
      <c r="K2821" s="54" t="s">
        <v>34</v>
      </c>
      <c r="L2821" s="59">
        <v>2084.4</v>
      </c>
      <c r="M2821" s="231"/>
      <c r="N2821" s="232"/>
      <c r="O2821" s="46" t="s">
        <v>3672</v>
      </c>
      <c r="P2821" s="234"/>
      <c r="Q2821" s="234"/>
    </row>
    <row r="2822" spans="1:17" ht="38.25" x14ac:dyDescent="0.2">
      <c r="A2822" s="54">
        <v>2808</v>
      </c>
      <c r="B2822" s="4" t="s">
        <v>2068</v>
      </c>
      <c r="C2822" s="61" t="s">
        <v>208</v>
      </c>
      <c r="D2822" s="54">
        <v>3697420</v>
      </c>
      <c r="E2822" s="5" t="s">
        <v>2186</v>
      </c>
      <c r="F2822" s="4" t="s">
        <v>2185</v>
      </c>
      <c r="G2822" s="54" t="s">
        <v>3774</v>
      </c>
      <c r="H2822" s="54" t="s">
        <v>61</v>
      </c>
      <c r="I2822" s="59">
        <v>150</v>
      </c>
      <c r="J2822" s="6">
        <v>80439000000</v>
      </c>
      <c r="K2822" s="54" t="s">
        <v>34</v>
      </c>
      <c r="L2822" s="59">
        <v>3969</v>
      </c>
      <c r="M2822" s="231"/>
      <c r="N2822" s="232"/>
      <c r="O2822" s="46" t="s">
        <v>3672</v>
      </c>
      <c r="P2822" s="234"/>
      <c r="Q2822" s="234"/>
    </row>
    <row r="2823" spans="1:17" ht="38.25" x14ac:dyDescent="0.2">
      <c r="A2823" s="54">
        <v>2809</v>
      </c>
      <c r="B2823" s="4" t="s">
        <v>2068</v>
      </c>
      <c r="C2823" s="61" t="s">
        <v>208</v>
      </c>
      <c r="D2823" s="54">
        <v>3697420</v>
      </c>
      <c r="E2823" s="5" t="s">
        <v>2186</v>
      </c>
      <c r="F2823" s="4" t="s">
        <v>2185</v>
      </c>
      <c r="G2823" s="54" t="s">
        <v>3774</v>
      </c>
      <c r="H2823" s="54" t="s">
        <v>61</v>
      </c>
      <c r="I2823" s="59">
        <v>300</v>
      </c>
      <c r="J2823" s="6">
        <v>80439000000</v>
      </c>
      <c r="K2823" s="54" t="s">
        <v>34</v>
      </c>
      <c r="L2823" s="59">
        <v>7938</v>
      </c>
      <c r="M2823" s="231"/>
      <c r="N2823" s="232"/>
      <c r="O2823" s="46" t="s">
        <v>3672</v>
      </c>
      <c r="P2823" s="234"/>
      <c r="Q2823" s="234"/>
    </row>
    <row r="2824" spans="1:17" ht="63.75" x14ac:dyDescent="0.2">
      <c r="A2824" s="54">
        <v>2810</v>
      </c>
      <c r="B2824" s="4" t="s">
        <v>2068</v>
      </c>
      <c r="C2824" s="61" t="s">
        <v>2094</v>
      </c>
      <c r="D2824" s="54">
        <v>2699470</v>
      </c>
      <c r="E2824" s="5" t="s">
        <v>2409</v>
      </c>
      <c r="F2824" s="4" t="s">
        <v>2096</v>
      </c>
      <c r="G2824" s="54" t="s">
        <v>3774</v>
      </c>
      <c r="H2824" s="54" t="s">
        <v>61</v>
      </c>
      <c r="I2824" s="59">
        <v>10</v>
      </c>
      <c r="J2824" s="6">
        <v>80439000000</v>
      </c>
      <c r="K2824" s="54" t="s">
        <v>34</v>
      </c>
      <c r="L2824" s="59">
        <v>1756.56</v>
      </c>
      <c r="M2824" s="231"/>
      <c r="N2824" s="232"/>
      <c r="O2824" s="46" t="s">
        <v>3672</v>
      </c>
      <c r="P2824" s="234"/>
      <c r="Q2824" s="234"/>
    </row>
    <row r="2825" spans="1:17" ht="38.25" x14ac:dyDescent="0.2">
      <c r="A2825" s="54">
        <v>2811</v>
      </c>
      <c r="B2825" s="4" t="s">
        <v>2068</v>
      </c>
      <c r="C2825" s="61" t="s">
        <v>128</v>
      </c>
      <c r="D2825" s="54">
        <v>3311315</v>
      </c>
      <c r="E2825" s="5" t="s">
        <v>2159</v>
      </c>
      <c r="F2825" s="4" t="s">
        <v>2160</v>
      </c>
      <c r="G2825" s="54" t="s">
        <v>3774</v>
      </c>
      <c r="H2825" s="54" t="s">
        <v>61</v>
      </c>
      <c r="I2825" s="59">
        <v>3</v>
      </c>
      <c r="J2825" s="6">
        <v>80439000000</v>
      </c>
      <c r="K2825" s="54" t="s">
        <v>34</v>
      </c>
      <c r="L2825" s="59">
        <v>3304.12</v>
      </c>
      <c r="M2825" s="231"/>
      <c r="N2825" s="232"/>
      <c r="O2825" s="46" t="s">
        <v>3672</v>
      </c>
      <c r="P2825" s="234"/>
      <c r="Q2825" s="234"/>
    </row>
    <row r="2826" spans="1:17" ht="63.75" x14ac:dyDescent="0.2">
      <c r="A2826" s="54">
        <v>2812</v>
      </c>
      <c r="B2826" s="4" t="s">
        <v>2068</v>
      </c>
      <c r="C2826" s="61" t="s">
        <v>10</v>
      </c>
      <c r="D2826" s="54">
        <v>2522310</v>
      </c>
      <c r="E2826" s="5" t="s">
        <v>2488</v>
      </c>
      <c r="F2826" s="4" t="s">
        <v>2103</v>
      </c>
      <c r="G2826" s="54" t="s">
        <v>3774</v>
      </c>
      <c r="H2826" s="54" t="s">
        <v>61</v>
      </c>
      <c r="I2826" s="59">
        <v>15</v>
      </c>
      <c r="J2826" s="6">
        <v>80439000000</v>
      </c>
      <c r="K2826" s="54" t="s">
        <v>34</v>
      </c>
      <c r="L2826" s="59">
        <v>15667.14</v>
      </c>
      <c r="M2826" s="231"/>
      <c r="N2826" s="232"/>
      <c r="O2826" s="46" t="s">
        <v>3672</v>
      </c>
      <c r="P2826" s="234"/>
      <c r="Q2826" s="234"/>
    </row>
    <row r="2827" spans="1:17" ht="38.25" x14ac:dyDescent="0.2">
      <c r="A2827" s="54">
        <v>2813</v>
      </c>
      <c r="B2827" s="4" t="s">
        <v>2068</v>
      </c>
      <c r="C2827" s="61" t="s">
        <v>211</v>
      </c>
      <c r="D2827" s="54" t="s">
        <v>2152</v>
      </c>
      <c r="E2827" s="5" t="s">
        <v>2491</v>
      </c>
      <c r="F2827" s="4" t="s">
        <v>2154</v>
      </c>
      <c r="G2827" s="54" t="s">
        <v>3774</v>
      </c>
      <c r="H2827" s="54" t="s">
        <v>61</v>
      </c>
      <c r="I2827" s="59">
        <v>12</v>
      </c>
      <c r="J2827" s="6">
        <v>80439000000</v>
      </c>
      <c r="K2827" s="54" t="s">
        <v>34</v>
      </c>
      <c r="L2827" s="59">
        <v>12959.12</v>
      </c>
      <c r="M2827" s="231"/>
      <c r="N2827" s="232"/>
      <c r="O2827" s="46" t="s">
        <v>3672</v>
      </c>
      <c r="P2827" s="234"/>
      <c r="Q2827" s="234"/>
    </row>
    <row r="2828" spans="1:17" ht="38.25" x14ac:dyDescent="0.2">
      <c r="A2828" s="54">
        <v>2814</v>
      </c>
      <c r="B2828" s="4" t="s">
        <v>2068</v>
      </c>
      <c r="C2828" s="61" t="s">
        <v>211</v>
      </c>
      <c r="D2828" s="54" t="s">
        <v>2152</v>
      </c>
      <c r="E2828" s="5" t="s">
        <v>2492</v>
      </c>
      <c r="F2828" s="4" t="s">
        <v>2154</v>
      </c>
      <c r="G2828" s="54" t="s">
        <v>3774</v>
      </c>
      <c r="H2828" s="54" t="s">
        <v>61</v>
      </c>
      <c r="I2828" s="59">
        <v>8</v>
      </c>
      <c r="J2828" s="6">
        <v>80439000000</v>
      </c>
      <c r="K2828" s="54" t="s">
        <v>34</v>
      </c>
      <c r="L2828" s="59">
        <v>131787.84</v>
      </c>
      <c r="M2828" s="231"/>
      <c r="N2828" s="232"/>
      <c r="O2828" s="46" t="s">
        <v>3672</v>
      </c>
      <c r="P2828" s="234"/>
      <c r="Q2828" s="234"/>
    </row>
    <row r="2829" spans="1:17" ht="38.25" x14ac:dyDescent="0.2">
      <c r="A2829" s="54">
        <v>2815</v>
      </c>
      <c r="B2829" s="4" t="s">
        <v>2068</v>
      </c>
      <c r="C2829" s="61" t="s">
        <v>208</v>
      </c>
      <c r="D2829" s="54">
        <v>3697520</v>
      </c>
      <c r="E2829" s="5" t="s">
        <v>2493</v>
      </c>
      <c r="F2829" s="4" t="s">
        <v>2494</v>
      </c>
      <c r="G2829" s="54" t="s">
        <v>3774</v>
      </c>
      <c r="H2829" s="54" t="s">
        <v>61</v>
      </c>
      <c r="I2829" s="59">
        <v>5</v>
      </c>
      <c r="J2829" s="6">
        <v>80439000000</v>
      </c>
      <c r="K2829" s="54" t="s">
        <v>34</v>
      </c>
      <c r="L2829" s="59">
        <v>364.87</v>
      </c>
      <c r="M2829" s="231"/>
      <c r="N2829" s="232"/>
      <c r="O2829" s="46" t="s">
        <v>3672</v>
      </c>
      <c r="P2829" s="234"/>
      <c r="Q2829" s="234"/>
    </row>
    <row r="2830" spans="1:17" ht="38.25" x14ac:dyDescent="0.2">
      <c r="A2830" s="54">
        <v>2816</v>
      </c>
      <c r="B2830" s="4" t="s">
        <v>2068</v>
      </c>
      <c r="C2830" s="61" t="s">
        <v>2147</v>
      </c>
      <c r="D2830" s="54">
        <v>3697495</v>
      </c>
      <c r="E2830" s="5" t="s">
        <v>2496</v>
      </c>
      <c r="F2830" s="4" t="s">
        <v>2497</v>
      </c>
      <c r="G2830" s="54" t="s">
        <v>3774</v>
      </c>
      <c r="H2830" s="54" t="s">
        <v>61</v>
      </c>
      <c r="I2830" s="59">
        <v>1</v>
      </c>
      <c r="J2830" s="6">
        <v>80439000000</v>
      </c>
      <c r="K2830" s="54" t="s">
        <v>34</v>
      </c>
      <c r="L2830" s="59">
        <v>3517.31</v>
      </c>
      <c r="M2830" s="231"/>
      <c r="N2830" s="232"/>
      <c r="O2830" s="46" t="s">
        <v>3672</v>
      </c>
      <c r="P2830" s="234"/>
      <c r="Q2830" s="234"/>
    </row>
    <row r="2831" spans="1:17" ht="114.75" x14ac:dyDescent="0.2">
      <c r="A2831" s="54">
        <v>2817</v>
      </c>
      <c r="B2831" s="4" t="s">
        <v>2068</v>
      </c>
      <c r="C2831" s="61" t="s">
        <v>2147</v>
      </c>
      <c r="D2831" s="54">
        <v>3697495</v>
      </c>
      <c r="E2831" s="5" t="s">
        <v>2150</v>
      </c>
      <c r="F2831" s="4" t="s">
        <v>2498</v>
      </c>
      <c r="G2831" s="54" t="s">
        <v>3774</v>
      </c>
      <c r="H2831" s="54" t="s">
        <v>61</v>
      </c>
      <c r="I2831" s="59">
        <v>7</v>
      </c>
      <c r="J2831" s="6">
        <v>80439000000</v>
      </c>
      <c r="K2831" s="54" t="s">
        <v>34</v>
      </c>
      <c r="L2831" s="59">
        <v>35285.07</v>
      </c>
      <c r="M2831" s="231"/>
      <c r="N2831" s="232"/>
      <c r="O2831" s="46" t="s">
        <v>3672</v>
      </c>
      <c r="P2831" s="234"/>
      <c r="Q2831" s="234"/>
    </row>
    <row r="2832" spans="1:17" ht="38.25" x14ac:dyDescent="0.2">
      <c r="A2832" s="54">
        <v>2818</v>
      </c>
      <c r="B2832" s="4" t="s">
        <v>2068</v>
      </c>
      <c r="C2832" s="61" t="s">
        <v>2156</v>
      </c>
      <c r="D2832" s="54">
        <v>2029329</v>
      </c>
      <c r="E2832" s="5" t="s">
        <v>2499</v>
      </c>
      <c r="F2832" s="4" t="s">
        <v>2158</v>
      </c>
      <c r="G2832" s="54" t="s">
        <v>3774</v>
      </c>
      <c r="H2832" s="54" t="s">
        <v>61</v>
      </c>
      <c r="I2832" s="59">
        <v>6</v>
      </c>
      <c r="J2832" s="6">
        <v>80439000000</v>
      </c>
      <c r="K2832" s="54" t="s">
        <v>34</v>
      </c>
      <c r="L2832" s="59">
        <v>15412.65</v>
      </c>
      <c r="M2832" s="231"/>
      <c r="N2832" s="232"/>
      <c r="O2832" s="46" t="s">
        <v>3672</v>
      </c>
      <c r="P2832" s="234"/>
      <c r="Q2832" s="234"/>
    </row>
    <row r="2833" spans="1:17" ht="38.25" x14ac:dyDescent="0.2">
      <c r="A2833" s="54">
        <v>2819</v>
      </c>
      <c r="B2833" s="4" t="s">
        <v>2068</v>
      </c>
      <c r="C2833" s="61" t="s">
        <v>724</v>
      </c>
      <c r="D2833" s="54">
        <v>3697522</v>
      </c>
      <c r="E2833" s="5" t="s">
        <v>2505</v>
      </c>
      <c r="F2833" s="4" t="s">
        <v>2506</v>
      </c>
      <c r="G2833" s="54" t="s">
        <v>3774</v>
      </c>
      <c r="H2833" s="54" t="s">
        <v>272</v>
      </c>
      <c r="I2833" s="59">
        <v>75</v>
      </c>
      <c r="J2833" s="6">
        <v>80439000000</v>
      </c>
      <c r="K2833" s="54" t="s">
        <v>34</v>
      </c>
      <c r="L2833" s="59">
        <v>3181.17</v>
      </c>
      <c r="M2833" s="231"/>
      <c r="N2833" s="232"/>
      <c r="O2833" s="46" t="s">
        <v>3672</v>
      </c>
      <c r="P2833" s="234"/>
      <c r="Q2833" s="234"/>
    </row>
    <row r="2834" spans="1:17" ht="38.25" x14ac:dyDescent="0.2">
      <c r="A2834" s="54">
        <v>2820</v>
      </c>
      <c r="B2834" s="4" t="s">
        <v>2068</v>
      </c>
      <c r="C2834" s="61" t="s">
        <v>208</v>
      </c>
      <c r="D2834" s="54">
        <v>3697704</v>
      </c>
      <c r="E2834" s="5" t="s">
        <v>2190</v>
      </c>
      <c r="F2834" s="4" t="s">
        <v>2191</v>
      </c>
      <c r="G2834" s="54" t="s">
        <v>3774</v>
      </c>
      <c r="H2834" s="54" t="s">
        <v>61</v>
      </c>
      <c r="I2834" s="59">
        <v>10</v>
      </c>
      <c r="J2834" s="6">
        <v>80439000000</v>
      </c>
      <c r="K2834" s="54" t="s">
        <v>34</v>
      </c>
      <c r="L2834" s="59">
        <v>936.81</v>
      </c>
      <c r="M2834" s="231"/>
      <c r="N2834" s="232"/>
      <c r="O2834" s="46" t="s">
        <v>3672</v>
      </c>
      <c r="P2834" s="234"/>
      <c r="Q2834" s="234"/>
    </row>
    <row r="2835" spans="1:17" ht="38.25" x14ac:dyDescent="0.2">
      <c r="A2835" s="54">
        <v>2821</v>
      </c>
      <c r="B2835" s="4" t="s">
        <v>2068</v>
      </c>
      <c r="C2835" s="61" t="s">
        <v>208</v>
      </c>
      <c r="D2835" s="54">
        <v>3697704</v>
      </c>
      <c r="E2835" s="5" t="s">
        <v>2192</v>
      </c>
      <c r="F2835" s="4" t="s">
        <v>2191</v>
      </c>
      <c r="G2835" s="54" t="s">
        <v>3774</v>
      </c>
      <c r="H2835" s="54" t="s">
        <v>61</v>
      </c>
      <c r="I2835" s="59">
        <v>25</v>
      </c>
      <c r="J2835" s="6">
        <v>80439000000</v>
      </c>
      <c r="K2835" s="54" t="s">
        <v>34</v>
      </c>
      <c r="L2835" s="59">
        <v>1122.96</v>
      </c>
      <c r="M2835" s="231"/>
      <c r="N2835" s="232"/>
      <c r="O2835" s="46" t="s">
        <v>3672</v>
      </c>
      <c r="P2835" s="234"/>
      <c r="Q2835" s="234"/>
    </row>
    <row r="2836" spans="1:17" ht="38.25" x14ac:dyDescent="0.2">
      <c r="A2836" s="54">
        <v>2822</v>
      </c>
      <c r="B2836" s="4" t="s">
        <v>2068</v>
      </c>
      <c r="C2836" s="61" t="s">
        <v>208</v>
      </c>
      <c r="D2836" s="54">
        <v>3697704</v>
      </c>
      <c r="E2836" s="5" t="s">
        <v>2193</v>
      </c>
      <c r="F2836" s="4" t="s">
        <v>2191</v>
      </c>
      <c r="G2836" s="54" t="s">
        <v>3774</v>
      </c>
      <c r="H2836" s="54" t="s">
        <v>61</v>
      </c>
      <c r="I2836" s="59">
        <v>10</v>
      </c>
      <c r="J2836" s="6">
        <v>80439000000</v>
      </c>
      <c r="K2836" s="54" t="s">
        <v>34</v>
      </c>
      <c r="L2836" s="59">
        <v>135.38</v>
      </c>
      <c r="M2836" s="231"/>
      <c r="N2836" s="232"/>
      <c r="O2836" s="46" t="s">
        <v>3672</v>
      </c>
      <c r="P2836" s="234"/>
      <c r="Q2836" s="234"/>
    </row>
    <row r="2837" spans="1:17" ht="38.25" x14ac:dyDescent="0.2">
      <c r="A2837" s="54">
        <v>2823</v>
      </c>
      <c r="B2837" s="4" t="s">
        <v>2068</v>
      </c>
      <c r="C2837" s="61" t="s">
        <v>208</v>
      </c>
      <c r="D2837" s="54">
        <v>3697704</v>
      </c>
      <c r="E2837" s="5" t="s">
        <v>2194</v>
      </c>
      <c r="F2837" s="4" t="s">
        <v>2191</v>
      </c>
      <c r="G2837" s="54" t="s">
        <v>3774</v>
      </c>
      <c r="H2837" s="54" t="s">
        <v>61</v>
      </c>
      <c r="I2837" s="59">
        <v>10</v>
      </c>
      <c r="J2837" s="6">
        <v>80439000000</v>
      </c>
      <c r="K2837" s="54" t="s">
        <v>34</v>
      </c>
      <c r="L2837" s="59">
        <v>723.91</v>
      </c>
      <c r="M2837" s="231"/>
      <c r="N2837" s="232"/>
      <c r="O2837" s="46" t="s">
        <v>3672</v>
      </c>
      <c r="P2837" s="234"/>
      <c r="Q2837" s="234"/>
    </row>
    <row r="2838" spans="1:17" ht="51" x14ac:dyDescent="0.2">
      <c r="A2838" s="54">
        <v>2824</v>
      </c>
      <c r="B2838" s="4" t="s">
        <v>2068</v>
      </c>
      <c r="C2838" s="61" t="s">
        <v>208</v>
      </c>
      <c r="D2838" s="54">
        <v>3697440</v>
      </c>
      <c r="E2838" s="5" t="s">
        <v>2520</v>
      </c>
      <c r="F2838" s="4" t="s">
        <v>2521</v>
      </c>
      <c r="G2838" s="54" t="s">
        <v>3774</v>
      </c>
      <c r="H2838" s="54" t="s">
        <v>61</v>
      </c>
      <c r="I2838" s="59">
        <v>40</v>
      </c>
      <c r="J2838" s="6">
        <v>80439000000</v>
      </c>
      <c r="K2838" s="54" t="s">
        <v>34</v>
      </c>
      <c r="L2838" s="59">
        <v>878.14</v>
      </c>
      <c r="M2838" s="231"/>
      <c r="N2838" s="232"/>
      <c r="O2838" s="46" t="s">
        <v>3672</v>
      </c>
      <c r="P2838" s="234"/>
      <c r="Q2838" s="234"/>
    </row>
    <row r="2839" spans="1:17" ht="38.25" x14ac:dyDescent="0.2">
      <c r="A2839" s="54">
        <v>2825</v>
      </c>
      <c r="B2839" s="4" t="s">
        <v>2068</v>
      </c>
      <c r="C2839" s="61" t="s">
        <v>208</v>
      </c>
      <c r="D2839" s="54">
        <v>3697360</v>
      </c>
      <c r="E2839" s="5" t="s">
        <v>2523</v>
      </c>
      <c r="F2839" s="4" t="s">
        <v>2163</v>
      </c>
      <c r="G2839" s="54" t="s">
        <v>3774</v>
      </c>
      <c r="H2839" s="54" t="s">
        <v>61</v>
      </c>
      <c r="I2839" s="59">
        <v>5</v>
      </c>
      <c r="J2839" s="6">
        <v>80439000000</v>
      </c>
      <c r="K2839" s="54" t="s">
        <v>34</v>
      </c>
      <c r="L2839" s="59">
        <v>639.32000000000005</v>
      </c>
      <c r="M2839" s="231"/>
      <c r="N2839" s="232"/>
      <c r="O2839" s="46" t="s">
        <v>3672</v>
      </c>
      <c r="P2839" s="234"/>
      <c r="Q2839" s="234"/>
    </row>
    <row r="2840" spans="1:17" ht="38.25" x14ac:dyDescent="0.2">
      <c r="A2840" s="54">
        <v>2826</v>
      </c>
      <c r="B2840" s="4" t="s">
        <v>2068</v>
      </c>
      <c r="C2840" s="61" t="s">
        <v>208</v>
      </c>
      <c r="D2840" s="54">
        <v>3697379</v>
      </c>
      <c r="E2840" s="5" t="s">
        <v>2524</v>
      </c>
      <c r="F2840" s="4" t="s">
        <v>2165</v>
      </c>
      <c r="G2840" s="54" t="s">
        <v>3774</v>
      </c>
      <c r="H2840" s="54" t="s">
        <v>61</v>
      </c>
      <c r="I2840" s="59">
        <v>24</v>
      </c>
      <c r="J2840" s="6">
        <v>80439000000</v>
      </c>
      <c r="K2840" s="54" t="s">
        <v>34</v>
      </c>
      <c r="L2840" s="59">
        <v>1034.9000000000001</v>
      </c>
      <c r="M2840" s="231"/>
      <c r="N2840" s="232"/>
      <c r="O2840" s="46" t="s">
        <v>3672</v>
      </c>
      <c r="P2840" s="234"/>
      <c r="Q2840" s="234"/>
    </row>
    <row r="2841" spans="1:17" ht="38.25" x14ac:dyDescent="0.2">
      <c r="A2841" s="54">
        <v>2827</v>
      </c>
      <c r="B2841" s="4" t="s">
        <v>2068</v>
      </c>
      <c r="C2841" s="61" t="s">
        <v>2539</v>
      </c>
      <c r="D2841" s="54">
        <v>2899350</v>
      </c>
      <c r="E2841" s="5" t="s">
        <v>2540</v>
      </c>
      <c r="F2841" s="4" t="s">
        <v>2541</v>
      </c>
      <c r="G2841" s="54" t="s">
        <v>3774</v>
      </c>
      <c r="H2841" s="54" t="s">
        <v>61</v>
      </c>
      <c r="I2841" s="59">
        <v>5</v>
      </c>
      <c r="J2841" s="6">
        <v>80439000000</v>
      </c>
      <c r="K2841" s="54" t="s">
        <v>34</v>
      </c>
      <c r="L2841" s="59">
        <v>7477.86</v>
      </c>
      <c r="M2841" s="231"/>
      <c r="N2841" s="232"/>
      <c r="O2841" s="46" t="s">
        <v>3672</v>
      </c>
      <c r="P2841" s="234"/>
      <c r="Q2841" s="234"/>
    </row>
    <row r="2842" spans="1:17" ht="38.25" x14ac:dyDescent="0.2">
      <c r="A2842" s="54">
        <v>2828</v>
      </c>
      <c r="B2842" s="4" t="s">
        <v>2068</v>
      </c>
      <c r="C2842" s="61" t="s">
        <v>206</v>
      </c>
      <c r="D2842" s="54">
        <v>2899563</v>
      </c>
      <c r="E2842" s="5" t="s">
        <v>2542</v>
      </c>
      <c r="F2842" s="4" t="s">
        <v>2543</v>
      </c>
      <c r="G2842" s="54" t="s">
        <v>3774</v>
      </c>
      <c r="H2842" s="54" t="s">
        <v>61</v>
      </c>
      <c r="I2842" s="59">
        <v>10</v>
      </c>
      <c r="J2842" s="6">
        <v>80439000000</v>
      </c>
      <c r="K2842" s="54" t="s">
        <v>34</v>
      </c>
      <c r="L2842" s="59">
        <v>1335.71</v>
      </c>
      <c r="M2842" s="231"/>
      <c r="N2842" s="232"/>
      <c r="O2842" s="46" t="s">
        <v>3672</v>
      </c>
      <c r="P2842" s="234"/>
      <c r="Q2842" s="234"/>
    </row>
    <row r="2843" spans="1:17" ht="38.25" x14ac:dyDescent="0.2">
      <c r="A2843" s="54">
        <v>2829</v>
      </c>
      <c r="B2843" s="4" t="s">
        <v>2068</v>
      </c>
      <c r="C2843" s="61" t="s">
        <v>1982</v>
      </c>
      <c r="D2843" s="54">
        <v>2522110</v>
      </c>
      <c r="E2843" s="5" t="s">
        <v>2544</v>
      </c>
      <c r="F2843" s="4" t="s">
        <v>2543</v>
      </c>
      <c r="G2843" s="54" t="s">
        <v>3774</v>
      </c>
      <c r="H2843" s="54" t="s">
        <v>61</v>
      </c>
      <c r="I2843" s="59">
        <v>10</v>
      </c>
      <c r="J2843" s="6">
        <v>80439000000</v>
      </c>
      <c r="K2843" s="54" t="s">
        <v>34</v>
      </c>
      <c r="L2843" s="59">
        <v>788.1</v>
      </c>
      <c r="M2843" s="231"/>
      <c r="N2843" s="232"/>
      <c r="O2843" s="46" t="s">
        <v>3672</v>
      </c>
      <c r="P2843" s="234"/>
      <c r="Q2843" s="234"/>
    </row>
    <row r="2844" spans="1:17" ht="38.25" x14ac:dyDescent="0.2">
      <c r="A2844" s="54">
        <v>2830</v>
      </c>
      <c r="B2844" s="4" t="s">
        <v>2068</v>
      </c>
      <c r="C2844" s="61" t="s">
        <v>208</v>
      </c>
      <c r="D2844" s="54">
        <v>3697420</v>
      </c>
      <c r="E2844" s="5" t="s">
        <v>2547</v>
      </c>
      <c r="F2844" s="4" t="s">
        <v>2548</v>
      </c>
      <c r="G2844" s="54">
        <v>796</v>
      </c>
      <c r="H2844" s="54" t="s">
        <v>61</v>
      </c>
      <c r="I2844" s="59">
        <v>30</v>
      </c>
      <c r="J2844" s="6">
        <v>80439000000</v>
      </c>
      <c r="K2844" s="54" t="s">
        <v>34</v>
      </c>
      <c r="L2844" s="59">
        <v>2370.3000000000002</v>
      </c>
      <c r="M2844" s="231">
        <v>1275279.45</v>
      </c>
      <c r="N2844" s="232">
        <v>42125</v>
      </c>
      <c r="O2844" s="46" t="s">
        <v>4577</v>
      </c>
      <c r="P2844" s="234" t="s">
        <v>80</v>
      </c>
      <c r="Q2844" s="234" t="s">
        <v>3642</v>
      </c>
    </row>
    <row r="2845" spans="1:17" ht="25.5" x14ac:dyDescent="0.2">
      <c r="A2845" s="54">
        <v>2831</v>
      </c>
      <c r="B2845" s="4" t="s">
        <v>2068</v>
      </c>
      <c r="C2845" s="61">
        <v>24.5</v>
      </c>
      <c r="D2845" s="54">
        <v>2424000</v>
      </c>
      <c r="E2845" s="5" t="s">
        <v>2549</v>
      </c>
      <c r="F2845" s="4" t="s">
        <v>2550</v>
      </c>
      <c r="G2845" s="54" t="s">
        <v>3774</v>
      </c>
      <c r="H2845" s="54"/>
      <c r="I2845" s="59"/>
      <c r="J2845" s="6"/>
      <c r="K2845" s="54"/>
      <c r="L2845" s="59">
        <v>356515.44</v>
      </c>
      <c r="M2845" s="231"/>
      <c r="N2845" s="232"/>
      <c r="O2845" s="46" t="s">
        <v>4577</v>
      </c>
      <c r="P2845" s="234"/>
      <c r="Q2845" s="234"/>
    </row>
    <row r="2846" spans="1:17" ht="38.25" x14ac:dyDescent="0.2">
      <c r="A2846" s="54">
        <v>2832</v>
      </c>
      <c r="B2846" s="4" t="s">
        <v>2068</v>
      </c>
      <c r="C2846" s="61" t="s">
        <v>724</v>
      </c>
      <c r="D2846" s="54">
        <v>3697522</v>
      </c>
      <c r="E2846" s="5" t="s">
        <v>2505</v>
      </c>
      <c r="F2846" s="4"/>
      <c r="G2846" s="54" t="s">
        <v>271</v>
      </c>
      <c r="H2846" s="54" t="s">
        <v>272</v>
      </c>
      <c r="I2846" s="59">
        <v>300</v>
      </c>
      <c r="J2846" s="6">
        <v>80439000000</v>
      </c>
      <c r="K2846" s="54" t="s">
        <v>34</v>
      </c>
      <c r="L2846" s="59">
        <v>26054.6</v>
      </c>
      <c r="M2846" s="231"/>
      <c r="N2846" s="232"/>
      <c r="O2846" s="46" t="s">
        <v>4577</v>
      </c>
      <c r="P2846" s="234"/>
      <c r="Q2846" s="234"/>
    </row>
    <row r="2847" spans="1:17" ht="38.25" x14ac:dyDescent="0.2">
      <c r="A2847" s="54">
        <v>2833</v>
      </c>
      <c r="B2847" s="4" t="s">
        <v>2068</v>
      </c>
      <c r="C2847" s="61" t="s">
        <v>2138</v>
      </c>
      <c r="D2847" s="54" t="s">
        <v>2141</v>
      </c>
      <c r="E2847" s="5" t="s">
        <v>2551</v>
      </c>
      <c r="F2847" s="4"/>
      <c r="G2847" s="54">
        <v>796</v>
      </c>
      <c r="H2847" s="54" t="s">
        <v>61</v>
      </c>
      <c r="I2847" s="59">
        <v>5</v>
      </c>
      <c r="J2847" s="6">
        <v>80439000000</v>
      </c>
      <c r="K2847" s="54" t="s">
        <v>34</v>
      </c>
      <c r="L2847" s="59">
        <v>1066.5999999999999</v>
      </c>
      <c r="M2847" s="231"/>
      <c r="N2847" s="232"/>
      <c r="O2847" s="46" t="s">
        <v>4577</v>
      </c>
      <c r="P2847" s="234"/>
      <c r="Q2847" s="234"/>
    </row>
    <row r="2848" spans="1:17" ht="38.25" x14ac:dyDescent="0.2">
      <c r="A2848" s="54">
        <v>2834</v>
      </c>
      <c r="B2848" s="4" t="s">
        <v>2068</v>
      </c>
      <c r="C2848" s="61" t="s">
        <v>2094</v>
      </c>
      <c r="D2848" s="54">
        <v>2699470</v>
      </c>
      <c r="E2848" s="5" t="s">
        <v>2556</v>
      </c>
      <c r="F2848" s="4"/>
      <c r="G2848" s="54">
        <v>796</v>
      </c>
      <c r="H2848" s="54" t="s">
        <v>61</v>
      </c>
      <c r="I2848" s="59">
        <v>20</v>
      </c>
      <c r="J2848" s="6">
        <v>80439000000</v>
      </c>
      <c r="K2848" s="54" t="s">
        <v>34</v>
      </c>
      <c r="L2848" s="59">
        <v>3513.2</v>
      </c>
      <c r="M2848" s="231"/>
      <c r="N2848" s="232"/>
      <c r="O2848" s="46" t="s">
        <v>4577</v>
      </c>
      <c r="P2848" s="234"/>
      <c r="Q2848" s="234"/>
    </row>
    <row r="2849" spans="1:17" ht="38.25" x14ac:dyDescent="0.2">
      <c r="A2849" s="54">
        <v>2835</v>
      </c>
      <c r="B2849" s="4" t="s">
        <v>2068</v>
      </c>
      <c r="C2849" s="61">
        <v>25.2</v>
      </c>
      <c r="D2849" s="54">
        <v>2521110</v>
      </c>
      <c r="E2849" s="5" t="s">
        <v>2557</v>
      </c>
      <c r="F2849" s="4"/>
      <c r="G2849" s="54" t="s">
        <v>271</v>
      </c>
      <c r="H2849" s="54" t="s">
        <v>272</v>
      </c>
      <c r="I2849" s="59">
        <v>100</v>
      </c>
      <c r="J2849" s="6">
        <v>80439000000</v>
      </c>
      <c r="K2849" s="54" t="s">
        <v>34</v>
      </c>
      <c r="L2849" s="59">
        <v>6133.33</v>
      </c>
      <c r="M2849" s="231"/>
      <c r="N2849" s="232"/>
      <c r="O2849" s="46" t="s">
        <v>4577</v>
      </c>
      <c r="P2849" s="234"/>
      <c r="Q2849" s="234"/>
    </row>
    <row r="2850" spans="1:17" ht="38.25" x14ac:dyDescent="0.2">
      <c r="A2850" s="54">
        <v>2836</v>
      </c>
      <c r="B2850" s="4" t="s">
        <v>2068</v>
      </c>
      <c r="C2850" s="61" t="s">
        <v>2104</v>
      </c>
      <c r="D2850" s="54">
        <v>2897620</v>
      </c>
      <c r="E2850" s="5" t="s">
        <v>2351</v>
      </c>
      <c r="F2850" s="4" t="s">
        <v>2567</v>
      </c>
      <c r="G2850" s="54">
        <v>796</v>
      </c>
      <c r="H2850" s="54" t="s">
        <v>61</v>
      </c>
      <c r="I2850" s="59" t="s">
        <v>2568</v>
      </c>
      <c r="J2850" s="6">
        <v>80439000000</v>
      </c>
      <c r="K2850" s="54" t="s">
        <v>34</v>
      </c>
      <c r="L2850" s="59">
        <v>828</v>
      </c>
      <c r="M2850" s="231"/>
      <c r="N2850" s="232"/>
      <c r="O2850" s="46" t="s">
        <v>4577</v>
      </c>
      <c r="P2850" s="234"/>
      <c r="Q2850" s="234"/>
    </row>
    <row r="2851" spans="1:17" ht="38.25" x14ac:dyDescent="0.2">
      <c r="A2851" s="54">
        <v>2837</v>
      </c>
      <c r="B2851" s="4" t="s">
        <v>2068</v>
      </c>
      <c r="C2851" s="61" t="s">
        <v>2104</v>
      </c>
      <c r="D2851" s="54">
        <v>2897620</v>
      </c>
      <c r="E2851" s="5" t="s">
        <v>2351</v>
      </c>
      <c r="F2851" s="4" t="s">
        <v>2569</v>
      </c>
      <c r="G2851" s="54">
        <v>796</v>
      </c>
      <c r="H2851" s="54" t="s">
        <v>61</v>
      </c>
      <c r="I2851" s="59" t="s">
        <v>2568</v>
      </c>
      <c r="J2851" s="6">
        <v>80439000000</v>
      </c>
      <c r="K2851" s="54" t="s">
        <v>34</v>
      </c>
      <c r="L2851" s="59">
        <v>812</v>
      </c>
      <c r="M2851" s="231"/>
      <c r="N2851" s="232"/>
      <c r="O2851" s="46" t="s">
        <v>4577</v>
      </c>
      <c r="P2851" s="234"/>
      <c r="Q2851" s="234"/>
    </row>
    <row r="2852" spans="1:17" ht="51" x14ac:dyDescent="0.2">
      <c r="A2852" s="54">
        <v>2838</v>
      </c>
      <c r="B2852" s="4" t="s">
        <v>2068</v>
      </c>
      <c r="C2852" s="61" t="s">
        <v>208</v>
      </c>
      <c r="D2852" s="54">
        <v>3697440</v>
      </c>
      <c r="E2852" s="5" t="s">
        <v>2187</v>
      </c>
      <c r="F2852" s="4" t="s">
        <v>2577</v>
      </c>
      <c r="G2852" s="54">
        <v>796</v>
      </c>
      <c r="H2852" s="54" t="s">
        <v>61</v>
      </c>
      <c r="I2852" s="59" t="s">
        <v>85</v>
      </c>
      <c r="J2852" s="6">
        <v>80439000000</v>
      </c>
      <c r="K2852" s="54" t="s">
        <v>34</v>
      </c>
      <c r="L2852" s="59">
        <v>2512.8000000000002</v>
      </c>
      <c r="M2852" s="231"/>
      <c r="N2852" s="232"/>
      <c r="O2852" s="46" t="s">
        <v>4577</v>
      </c>
      <c r="P2852" s="234"/>
      <c r="Q2852" s="234"/>
    </row>
    <row r="2853" spans="1:17" ht="51" x14ac:dyDescent="0.2">
      <c r="A2853" s="54">
        <v>2839</v>
      </c>
      <c r="B2853" s="4" t="s">
        <v>2068</v>
      </c>
      <c r="C2853" s="61" t="s">
        <v>208</v>
      </c>
      <c r="D2853" s="54">
        <v>3697440</v>
      </c>
      <c r="E2853" s="5" t="s">
        <v>2187</v>
      </c>
      <c r="F2853" s="4" t="s">
        <v>2577</v>
      </c>
      <c r="G2853" s="54">
        <v>796</v>
      </c>
      <c r="H2853" s="54" t="s">
        <v>61</v>
      </c>
      <c r="I2853" s="59" t="s">
        <v>2578</v>
      </c>
      <c r="J2853" s="6">
        <v>80439000000</v>
      </c>
      <c r="K2853" s="54" t="s">
        <v>34</v>
      </c>
      <c r="L2853" s="59">
        <v>1675.2</v>
      </c>
      <c r="M2853" s="231"/>
      <c r="N2853" s="232"/>
      <c r="O2853" s="46" t="s">
        <v>4577</v>
      </c>
      <c r="P2853" s="234"/>
      <c r="Q2853" s="234"/>
    </row>
    <row r="2854" spans="1:17" ht="38.25" x14ac:dyDescent="0.2">
      <c r="A2854" s="54">
        <v>2840</v>
      </c>
      <c r="B2854" s="4" t="s">
        <v>2068</v>
      </c>
      <c r="C2854" s="61" t="s">
        <v>1982</v>
      </c>
      <c r="D2854" s="54">
        <v>2522110</v>
      </c>
      <c r="E2854" s="5" t="s">
        <v>2082</v>
      </c>
      <c r="F2854" s="4" t="s">
        <v>2579</v>
      </c>
      <c r="G2854" s="54">
        <v>796</v>
      </c>
      <c r="H2854" s="54" t="s">
        <v>61</v>
      </c>
      <c r="I2854" s="59" t="s">
        <v>2580</v>
      </c>
      <c r="J2854" s="6">
        <v>80439000000</v>
      </c>
      <c r="K2854" s="54" t="s">
        <v>34</v>
      </c>
      <c r="L2854" s="59">
        <v>837.6</v>
      </c>
      <c r="M2854" s="231"/>
      <c r="N2854" s="232"/>
      <c r="O2854" s="46" t="s">
        <v>4577</v>
      </c>
      <c r="P2854" s="234"/>
      <c r="Q2854" s="234"/>
    </row>
    <row r="2855" spans="1:17" ht="38.25" x14ac:dyDescent="0.2">
      <c r="A2855" s="54">
        <v>2841</v>
      </c>
      <c r="B2855" s="4" t="s">
        <v>2068</v>
      </c>
      <c r="C2855" s="61" t="s">
        <v>1982</v>
      </c>
      <c r="D2855" s="54">
        <v>2522110</v>
      </c>
      <c r="E2855" s="5" t="s">
        <v>2082</v>
      </c>
      <c r="F2855" s="4" t="s">
        <v>2579</v>
      </c>
      <c r="G2855" s="54">
        <v>796</v>
      </c>
      <c r="H2855" s="54" t="s">
        <v>61</v>
      </c>
      <c r="I2855" s="59" t="s">
        <v>2580</v>
      </c>
      <c r="J2855" s="6">
        <v>80439000000</v>
      </c>
      <c r="K2855" s="54" t="s">
        <v>34</v>
      </c>
      <c r="L2855" s="59">
        <v>837.6</v>
      </c>
      <c r="M2855" s="231"/>
      <c r="N2855" s="232"/>
      <c r="O2855" s="46" t="s">
        <v>4577</v>
      </c>
      <c r="P2855" s="234"/>
      <c r="Q2855" s="234"/>
    </row>
    <row r="2856" spans="1:17" ht="38.25" x14ac:dyDescent="0.2">
      <c r="A2856" s="54">
        <v>2842</v>
      </c>
      <c r="B2856" s="4" t="s">
        <v>2068</v>
      </c>
      <c r="C2856" s="61" t="s">
        <v>208</v>
      </c>
      <c r="D2856" s="54">
        <v>3697420</v>
      </c>
      <c r="E2856" s="5" t="s">
        <v>2184</v>
      </c>
      <c r="F2856" s="4" t="s">
        <v>2581</v>
      </c>
      <c r="G2856" s="54">
        <v>796</v>
      </c>
      <c r="H2856" s="54" t="s">
        <v>61</v>
      </c>
      <c r="I2856" s="59" t="s">
        <v>85</v>
      </c>
      <c r="J2856" s="6">
        <v>80439000000</v>
      </c>
      <c r="K2856" s="54" t="s">
        <v>34</v>
      </c>
      <c r="L2856" s="59">
        <v>1570</v>
      </c>
      <c r="M2856" s="231"/>
      <c r="N2856" s="232"/>
      <c r="O2856" s="46" t="s">
        <v>4577</v>
      </c>
      <c r="P2856" s="234"/>
      <c r="Q2856" s="234"/>
    </row>
    <row r="2857" spans="1:17" ht="38.25" x14ac:dyDescent="0.2">
      <c r="A2857" s="54">
        <v>2843</v>
      </c>
      <c r="B2857" s="4" t="s">
        <v>2068</v>
      </c>
      <c r="C2857" s="61" t="s">
        <v>208</v>
      </c>
      <c r="D2857" s="54">
        <v>3697420</v>
      </c>
      <c r="E2857" s="5" t="s">
        <v>2184</v>
      </c>
      <c r="F2857" s="4" t="s">
        <v>2581</v>
      </c>
      <c r="G2857" s="54">
        <v>796</v>
      </c>
      <c r="H2857" s="54" t="s">
        <v>61</v>
      </c>
      <c r="I2857" s="59" t="s">
        <v>85</v>
      </c>
      <c r="J2857" s="6">
        <v>80439000000</v>
      </c>
      <c r="K2857" s="54" t="s">
        <v>34</v>
      </c>
      <c r="L2857" s="59">
        <v>7852.5</v>
      </c>
      <c r="M2857" s="231"/>
      <c r="N2857" s="232"/>
      <c r="O2857" s="46" t="s">
        <v>4577</v>
      </c>
      <c r="P2857" s="234"/>
      <c r="Q2857" s="234"/>
    </row>
    <row r="2858" spans="1:17" ht="51" x14ac:dyDescent="0.2">
      <c r="A2858" s="54">
        <v>2844</v>
      </c>
      <c r="B2858" s="4" t="s">
        <v>2068</v>
      </c>
      <c r="C2858" s="61" t="s">
        <v>24</v>
      </c>
      <c r="D2858" s="54">
        <v>1721790</v>
      </c>
      <c r="E2858" s="5" t="s">
        <v>2070</v>
      </c>
      <c r="F2858" s="4" t="s">
        <v>2374</v>
      </c>
      <c r="G2858" s="54" t="s">
        <v>3774</v>
      </c>
      <c r="H2858" s="54"/>
      <c r="I2858" s="59"/>
      <c r="J2858" s="6"/>
      <c r="K2858" s="54"/>
      <c r="L2858" s="59">
        <v>21202.5</v>
      </c>
      <c r="M2858" s="231"/>
      <c r="N2858" s="232"/>
      <c r="O2858" s="46" t="s">
        <v>4577</v>
      </c>
      <c r="P2858" s="234"/>
      <c r="Q2858" s="234"/>
    </row>
    <row r="2859" spans="1:17" ht="51" x14ac:dyDescent="0.2">
      <c r="A2859" s="54">
        <v>2845</v>
      </c>
      <c r="B2859" s="4" t="s">
        <v>2068</v>
      </c>
      <c r="C2859" s="61" t="s">
        <v>24</v>
      </c>
      <c r="D2859" s="54">
        <v>1721790</v>
      </c>
      <c r="E2859" s="5" t="s">
        <v>2070</v>
      </c>
      <c r="F2859" s="4" t="s">
        <v>2374</v>
      </c>
      <c r="G2859" s="54" t="s">
        <v>3774</v>
      </c>
      <c r="H2859" s="54"/>
      <c r="I2859" s="59"/>
      <c r="J2859" s="6"/>
      <c r="K2859" s="54"/>
      <c r="L2859" s="59">
        <v>21202.5</v>
      </c>
      <c r="M2859" s="231"/>
      <c r="N2859" s="232"/>
      <c r="O2859" s="46" t="s">
        <v>4577</v>
      </c>
      <c r="P2859" s="234"/>
      <c r="Q2859" s="234"/>
    </row>
    <row r="2860" spans="1:17" ht="38.25" x14ac:dyDescent="0.2">
      <c r="A2860" s="54">
        <v>2846</v>
      </c>
      <c r="B2860" s="4" t="s">
        <v>2068</v>
      </c>
      <c r="C2860" s="61" t="s">
        <v>11</v>
      </c>
      <c r="D2860" s="54">
        <v>2893232</v>
      </c>
      <c r="E2860" s="5" t="s">
        <v>2132</v>
      </c>
      <c r="F2860" s="4" t="s">
        <v>2135</v>
      </c>
      <c r="G2860" s="54">
        <v>796</v>
      </c>
      <c r="H2860" s="54" t="s">
        <v>61</v>
      </c>
      <c r="I2860" s="59" t="s">
        <v>865</v>
      </c>
      <c r="J2860" s="6">
        <v>80439000000</v>
      </c>
      <c r="K2860" s="54" t="s">
        <v>34</v>
      </c>
      <c r="L2860" s="59">
        <v>2198.6999999999998</v>
      </c>
      <c r="M2860" s="231"/>
      <c r="N2860" s="232"/>
      <c r="O2860" s="46" t="s">
        <v>4577</v>
      </c>
      <c r="P2860" s="234"/>
      <c r="Q2860" s="234"/>
    </row>
    <row r="2861" spans="1:17" ht="25.5" x14ac:dyDescent="0.2">
      <c r="A2861" s="54">
        <v>2847</v>
      </c>
      <c r="B2861" s="4" t="s">
        <v>2068</v>
      </c>
      <c r="C2861" s="61" t="s">
        <v>2375</v>
      </c>
      <c r="D2861" s="54" t="s">
        <v>2376</v>
      </c>
      <c r="E2861" s="5" t="s">
        <v>2585</v>
      </c>
      <c r="F2861" s="4"/>
      <c r="G2861" s="54" t="s">
        <v>3774</v>
      </c>
      <c r="H2861" s="54"/>
      <c r="I2861" s="59"/>
      <c r="J2861" s="6"/>
      <c r="K2861" s="54"/>
      <c r="L2861" s="59">
        <v>7013.63</v>
      </c>
      <c r="M2861" s="231"/>
      <c r="N2861" s="232"/>
      <c r="O2861" s="46" t="s">
        <v>4577</v>
      </c>
      <c r="P2861" s="234"/>
      <c r="Q2861" s="234"/>
    </row>
    <row r="2862" spans="1:17" ht="38.25" x14ac:dyDescent="0.2">
      <c r="A2862" s="54">
        <v>2848</v>
      </c>
      <c r="B2862" s="4" t="s">
        <v>2068</v>
      </c>
      <c r="C2862" s="61" t="s">
        <v>2147</v>
      </c>
      <c r="D2862" s="54">
        <v>522541</v>
      </c>
      <c r="E2862" s="5" t="s">
        <v>2586</v>
      </c>
      <c r="F2862" s="4" t="s">
        <v>2587</v>
      </c>
      <c r="G2862" s="54">
        <v>796</v>
      </c>
      <c r="H2862" s="54" t="s">
        <v>61</v>
      </c>
      <c r="I2862" s="59" t="s">
        <v>817</v>
      </c>
      <c r="J2862" s="6">
        <v>80439000000</v>
      </c>
      <c r="K2862" s="54" t="s">
        <v>34</v>
      </c>
      <c r="L2862" s="59">
        <v>28269</v>
      </c>
      <c r="M2862" s="231"/>
      <c r="N2862" s="232"/>
      <c r="O2862" s="46" t="s">
        <v>4577</v>
      </c>
      <c r="P2862" s="234"/>
      <c r="Q2862" s="234"/>
    </row>
    <row r="2863" spans="1:17" ht="38.25" x14ac:dyDescent="0.2">
      <c r="A2863" s="54">
        <v>2849</v>
      </c>
      <c r="B2863" s="4" t="s">
        <v>2068</v>
      </c>
      <c r="C2863" s="61" t="s">
        <v>11</v>
      </c>
      <c r="D2863" s="54">
        <v>2893233</v>
      </c>
      <c r="E2863" s="5" t="s">
        <v>2134</v>
      </c>
      <c r="F2863" s="4" t="s">
        <v>2592</v>
      </c>
      <c r="G2863" s="54">
        <v>796</v>
      </c>
      <c r="H2863" s="54" t="s">
        <v>61</v>
      </c>
      <c r="I2863" s="59">
        <v>4</v>
      </c>
      <c r="J2863" s="6">
        <v>80439000000</v>
      </c>
      <c r="K2863" s="54" t="s">
        <v>34</v>
      </c>
      <c r="L2863" s="59">
        <v>418.8</v>
      </c>
      <c r="M2863" s="231"/>
      <c r="N2863" s="232"/>
      <c r="O2863" s="46" t="s">
        <v>4577</v>
      </c>
      <c r="P2863" s="234"/>
      <c r="Q2863" s="234"/>
    </row>
    <row r="2864" spans="1:17" ht="38.25" x14ac:dyDescent="0.2">
      <c r="A2864" s="54">
        <v>2850</v>
      </c>
      <c r="B2864" s="4" t="s">
        <v>2068</v>
      </c>
      <c r="C2864" s="61" t="s">
        <v>11</v>
      </c>
      <c r="D2864" s="54">
        <v>2893233</v>
      </c>
      <c r="E2864" s="5" t="s">
        <v>2134</v>
      </c>
      <c r="F2864" s="4" t="s">
        <v>2592</v>
      </c>
      <c r="G2864" s="54">
        <v>796</v>
      </c>
      <c r="H2864" s="54" t="s">
        <v>61</v>
      </c>
      <c r="I2864" s="59">
        <v>4</v>
      </c>
      <c r="J2864" s="6">
        <v>80439000000</v>
      </c>
      <c r="K2864" s="54" t="s">
        <v>34</v>
      </c>
      <c r="L2864" s="59">
        <v>418.8</v>
      </c>
      <c r="M2864" s="231"/>
      <c r="N2864" s="232"/>
      <c r="O2864" s="46" t="s">
        <v>4577</v>
      </c>
      <c r="P2864" s="234"/>
      <c r="Q2864" s="234"/>
    </row>
    <row r="2865" spans="1:17" ht="38.25" x14ac:dyDescent="0.2">
      <c r="A2865" s="54">
        <v>2851</v>
      </c>
      <c r="B2865" s="4" t="s">
        <v>2068</v>
      </c>
      <c r="C2865" s="61" t="s">
        <v>2138</v>
      </c>
      <c r="D2865" s="54" t="s">
        <v>2141</v>
      </c>
      <c r="E2865" s="5" t="s">
        <v>2611</v>
      </c>
      <c r="F2865" s="4" t="s">
        <v>2143</v>
      </c>
      <c r="G2865" s="54">
        <v>796</v>
      </c>
      <c r="H2865" s="54" t="s">
        <v>61</v>
      </c>
      <c r="I2865" s="59">
        <v>10</v>
      </c>
      <c r="J2865" s="6">
        <v>80439000000</v>
      </c>
      <c r="K2865" s="54" t="s">
        <v>34</v>
      </c>
      <c r="L2865" s="59">
        <v>47115</v>
      </c>
      <c r="M2865" s="231"/>
      <c r="N2865" s="232"/>
      <c r="O2865" s="46" t="s">
        <v>4577</v>
      </c>
      <c r="P2865" s="234"/>
      <c r="Q2865" s="234"/>
    </row>
    <row r="2866" spans="1:17" ht="38.25" x14ac:dyDescent="0.2">
      <c r="A2866" s="54">
        <v>2852</v>
      </c>
      <c r="B2866" s="4" t="s">
        <v>2068</v>
      </c>
      <c r="C2866" s="61" t="s">
        <v>2138</v>
      </c>
      <c r="D2866" s="54" t="s">
        <v>2141</v>
      </c>
      <c r="E2866" s="5" t="s">
        <v>2611</v>
      </c>
      <c r="F2866" s="4" t="s">
        <v>2143</v>
      </c>
      <c r="G2866" s="54">
        <v>796</v>
      </c>
      <c r="H2866" s="54" t="s">
        <v>61</v>
      </c>
      <c r="I2866" s="59">
        <v>15</v>
      </c>
      <c r="J2866" s="6">
        <v>80439000000</v>
      </c>
      <c r="K2866" s="54" t="s">
        <v>34</v>
      </c>
      <c r="L2866" s="59">
        <v>70666.5</v>
      </c>
      <c r="M2866" s="231"/>
      <c r="N2866" s="232"/>
      <c r="O2866" s="46" t="s">
        <v>4577</v>
      </c>
      <c r="P2866" s="234"/>
      <c r="Q2866" s="234"/>
    </row>
    <row r="2867" spans="1:17" ht="38.25" x14ac:dyDescent="0.2">
      <c r="A2867" s="54">
        <v>2853</v>
      </c>
      <c r="B2867" s="4" t="s">
        <v>2068</v>
      </c>
      <c r="C2867" s="61" t="s">
        <v>2138</v>
      </c>
      <c r="D2867" s="54" t="s">
        <v>2141</v>
      </c>
      <c r="E2867" s="5" t="s">
        <v>2612</v>
      </c>
      <c r="F2867" s="4" t="s">
        <v>2143</v>
      </c>
      <c r="G2867" s="54">
        <v>796</v>
      </c>
      <c r="H2867" s="54" t="s">
        <v>61</v>
      </c>
      <c r="I2867" s="59">
        <v>10</v>
      </c>
      <c r="J2867" s="6">
        <v>80439000000</v>
      </c>
      <c r="K2867" s="54" t="s">
        <v>34</v>
      </c>
      <c r="L2867" s="59">
        <v>37692</v>
      </c>
      <c r="M2867" s="231"/>
      <c r="N2867" s="232"/>
      <c r="O2867" s="46" t="s">
        <v>4577</v>
      </c>
      <c r="P2867" s="234"/>
      <c r="Q2867" s="234"/>
    </row>
    <row r="2868" spans="1:17" ht="38.25" x14ac:dyDescent="0.2">
      <c r="A2868" s="54">
        <v>2854</v>
      </c>
      <c r="B2868" s="4" t="s">
        <v>2068</v>
      </c>
      <c r="C2868" s="61" t="s">
        <v>2138</v>
      </c>
      <c r="D2868" s="54" t="s">
        <v>2141</v>
      </c>
      <c r="E2868" s="5" t="s">
        <v>2613</v>
      </c>
      <c r="F2868" s="4" t="s">
        <v>2143</v>
      </c>
      <c r="G2868" s="54">
        <v>796</v>
      </c>
      <c r="H2868" s="54" t="s">
        <v>61</v>
      </c>
      <c r="I2868" s="59">
        <v>5</v>
      </c>
      <c r="J2868" s="6">
        <v>80439000000</v>
      </c>
      <c r="K2868" s="54" t="s">
        <v>34</v>
      </c>
      <c r="L2868" s="59">
        <v>15705</v>
      </c>
      <c r="M2868" s="231"/>
      <c r="N2868" s="232"/>
      <c r="O2868" s="46" t="s">
        <v>4577</v>
      </c>
      <c r="P2868" s="234"/>
      <c r="Q2868" s="234"/>
    </row>
    <row r="2869" spans="1:17" ht="38.25" x14ac:dyDescent="0.2">
      <c r="A2869" s="54">
        <v>2855</v>
      </c>
      <c r="B2869" s="4" t="s">
        <v>2068</v>
      </c>
      <c r="C2869" s="61" t="s">
        <v>2616</v>
      </c>
      <c r="D2869" s="54">
        <v>2694510</v>
      </c>
      <c r="E2869" s="5" t="s">
        <v>2617</v>
      </c>
      <c r="F2869" s="4"/>
      <c r="G2869" s="54" t="s">
        <v>46</v>
      </c>
      <c r="H2869" s="54" t="s">
        <v>47</v>
      </c>
      <c r="I2869" s="59">
        <v>40</v>
      </c>
      <c r="J2869" s="6">
        <v>80439000000</v>
      </c>
      <c r="K2869" s="54" t="s">
        <v>34</v>
      </c>
      <c r="L2869" s="59">
        <v>2328.4</v>
      </c>
      <c r="M2869" s="231"/>
      <c r="N2869" s="232"/>
      <c r="O2869" s="46" t="s">
        <v>4577</v>
      </c>
      <c r="P2869" s="234"/>
      <c r="Q2869" s="234"/>
    </row>
    <row r="2870" spans="1:17" ht="25.5" x14ac:dyDescent="0.2">
      <c r="A2870" s="54">
        <v>2856</v>
      </c>
      <c r="B2870" s="4" t="s">
        <v>2068</v>
      </c>
      <c r="C2870" s="61" t="s">
        <v>25</v>
      </c>
      <c r="D2870" s="54" t="s">
        <v>16</v>
      </c>
      <c r="E2870" s="5" t="s">
        <v>2625</v>
      </c>
      <c r="F2870" s="4" t="s">
        <v>2626</v>
      </c>
      <c r="G2870" s="54" t="s">
        <v>3774</v>
      </c>
      <c r="H2870" s="54"/>
      <c r="I2870" s="59"/>
      <c r="J2870" s="6"/>
      <c r="K2870" s="54"/>
      <c r="L2870" s="59">
        <v>78525</v>
      </c>
      <c r="M2870" s="231"/>
      <c r="N2870" s="232"/>
      <c r="O2870" s="46" t="s">
        <v>4577</v>
      </c>
      <c r="P2870" s="234"/>
      <c r="Q2870" s="234"/>
    </row>
    <row r="2871" spans="1:17" ht="25.5" x14ac:dyDescent="0.2">
      <c r="A2871" s="54">
        <v>2857</v>
      </c>
      <c r="B2871" s="4" t="s">
        <v>2068</v>
      </c>
      <c r="C2871" s="61" t="s">
        <v>25</v>
      </c>
      <c r="D2871" s="54" t="s">
        <v>16</v>
      </c>
      <c r="E2871" s="5" t="s">
        <v>2625</v>
      </c>
      <c r="F2871" s="4" t="s">
        <v>2626</v>
      </c>
      <c r="G2871" s="54" t="s">
        <v>3774</v>
      </c>
      <c r="H2871" s="54"/>
      <c r="I2871" s="59"/>
      <c r="J2871" s="6"/>
      <c r="K2871" s="54"/>
      <c r="L2871" s="59">
        <v>26175</v>
      </c>
      <c r="M2871" s="231"/>
      <c r="N2871" s="232"/>
      <c r="O2871" s="46" t="s">
        <v>4577</v>
      </c>
      <c r="P2871" s="234"/>
      <c r="Q2871" s="234"/>
    </row>
    <row r="2872" spans="1:17" ht="25.5" x14ac:dyDescent="0.2">
      <c r="A2872" s="54">
        <v>2858</v>
      </c>
      <c r="B2872" s="4" t="s">
        <v>2068</v>
      </c>
      <c r="C2872" s="61" t="s">
        <v>25</v>
      </c>
      <c r="D2872" s="54">
        <v>1729529</v>
      </c>
      <c r="E2872" s="5" t="s">
        <v>2627</v>
      </c>
      <c r="F2872" s="4" t="s">
        <v>2077</v>
      </c>
      <c r="G2872" s="54" t="s">
        <v>3774</v>
      </c>
      <c r="H2872" s="54"/>
      <c r="I2872" s="59"/>
      <c r="J2872" s="6"/>
      <c r="K2872" s="54"/>
      <c r="L2872" s="59">
        <v>31410</v>
      </c>
      <c r="M2872" s="231"/>
      <c r="N2872" s="232"/>
      <c r="O2872" s="46" t="s">
        <v>4577</v>
      </c>
      <c r="P2872" s="234"/>
      <c r="Q2872" s="234"/>
    </row>
    <row r="2873" spans="1:17" ht="25.5" x14ac:dyDescent="0.2">
      <c r="A2873" s="54">
        <v>2859</v>
      </c>
      <c r="B2873" s="4" t="s">
        <v>2068</v>
      </c>
      <c r="C2873" s="61" t="s">
        <v>25</v>
      </c>
      <c r="D2873" s="54">
        <v>1729529</v>
      </c>
      <c r="E2873" s="5" t="s">
        <v>2627</v>
      </c>
      <c r="F2873" s="4" t="s">
        <v>2077</v>
      </c>
      <c r="G2873" s="54" t="s">
        <v>3774</v>
      </c>
      <c r="H2873" s="54"/>
      <c r="I2873" s="59"/>
      <c r="J2873" s="6"/>
      <c r="K2873" s="54"/>
      <c r="L2873" s="59">
        <v>20940</v>
      </c>
      <c r="M2873" s="231"/>
      <c r="N2873" s="232"/>
      <c r="O2873" s="46" t="s">
        <v>4577</v>
      </c>
      <c r="P2873" s="234"/>
      <c r="Q2873" s="234"/>
    </row>
    <row r="2874" spans="1:17" ht="38.25" x14ac:dyDescent="0.2">
      <c r="A2874" s="54">
        <v>2860</v>
      </c>
      <c r="B2874" s="4" t="s">
        <v>2068</v>
      </c>
      <c r="C2874" s="61" t="s">
        <v>208</v>
      </c>
      <c r="D2874" s="54">
        <v>3697390</v>
      </c>
      <c r="E2874" s="5" t="s">
        <v>2630</v>
      </c>
      <c r="F2874" s="4" t="s">
        <v>2631</v>
      </c>
      <c r="G2874" s="54">
        <v>796</v>
      </c>
      <c r="H2874" s="54" t="s">
        <v>61</v>
      </c>
      <c r="I2874" s="59">
        <v>50</v>
      </c>
      <c r="J2874" s="6">
        <v>80439000000</v>
      </c>
      <c r="K2874" s="54" t="s">
        <v>34</v>
      </c>
      <c r="L2874" s="59">
        <v>3141</v>
      </c>
      <c r="M2874" s="231"/>
      <c r="N2874" s="232"/>
      <c r="O2874" s="46" t="s">
        <v>4577</v>
      </c>
      <c r="P2874" s="234"/>
      <c r="Q2874" s="234"/>
    </row>
    <row r="2875" spans="1:17" ht="38.25" x14ac:dyDescent="0.2">
      <c r="A2875" s="54">
        <v>2861</v>
      </c>
      <c r="B2875" s="4" t="s">
        <v>2068</v>
      </c>
      <c r="C2875" s="61" t="s">
        <v>208</v>
      </c>
      <c r="D2875" s="54">
        <v>3697390</v>
      </c>
      <c r="E2875" s="5" t="s">
        <v>2630</v>
      </c>
      <c r="F2875" s="4" t="s">
        <v>2631</v>
      </c>
      <c r="G2875" s="54">
        <v>796</v>
      </c>
      <c r="H2875" s="54" t="s">
        <v>61</v>
      </c>
      <c r="I2875" s="59">
        <v>50</v>
      </c>
      <c r="J2875" s="6">
        <v>80439000000</v>
      </c>
      <c r="K2875" s="54" t="s">
        <v>34</v>
      </c>
      <c r="L2875" s="59">
        <v>3141</v>
      </c>
      <c r="M2875" s="231"/>
      <c r="N2875" s="232"/>
      <c r="O2875" s="46" t="s">
        <v>4577</v>
      </c>
      <c r="P2875" s="234"/>
      <c r="Q2875" s="234"/>
    </row>
    <row r="2876" spans="1:17" ht="38.25" x14ac:dyDescent="0.2">
      <c r="A2876" s="54">
        <v>2862</v>
      </c>
      <c r="B2876" s="4" t="s">
        <v>2068</v>
      </c>
      <c r="C2876" s="61" t="s">
        <v>208</v>
      </c>
      <c r="D2876" s="54">
        <v>3697390</v>
      </c>
      <c r="E2876" s="5" t="s">
        <v>2632</v>
      </c>
      <c r="F2876" s="4" t="s">
        <v>2633</v>
      </c>
      <c r="G2876" s="54">
        <v>796</v>
      </c>
      <c r="H2876" s="54" t="s">
        <v>61</v>
      </c>
      <c r="I2876" s="59">
        <v>50</v>
      </c>
      <c r="J2876" s="6">
        <v>80439000000</v>
      </c>
      <c r="K2876" s="54" t="s">
        <v>34</v>
      </c>
      <c r="L2876" s="59">
        <v>3404</v>
      </c>
      <c r="M2876" s="231"/>
      <c r="N2876" s="232"/>
      <c r="O2876" s="46" t="s">
        <v>4577</v>
      </c>
      <c r="P2876" s="234"/>
      <c r="Q2876" s="234"/>
    </row>
    <row r="2877" spans="1:17" ht="38.25" x14ac:dyDescent="0.2">
      <c r="A2877" s="54">
        <v>2863</v>
      </c>
      <c r="B2877" s="4" t="s">
        <v>2068</v>
      </c>
      <c r="C2877" s="61" t="s">
        <v>208</v>
      </c>
      <c r="D2877" s="54">
        <v>3697390</v>
      </c>
      <c r="E2877" s="5" t="s">
        <v>2632</v>
      </c>
      <c r="F2877" s="4" t="s">
        <v>2633</v>
      </c>
      <c r="G2877" s="54">
        <v>796</v>
      </c>
      <c r="H2877" s="54" t="s">
        <v>61</v>
      </c>
      <c r="I2877" s="59">
        <v>50</v>
      </c>
      <c r="J2877" s="6">
        <v>80439000000</v>
      </c>
      <c r="K2877" s="54" t="s">
        <v>34</v>
      </c>
      <c r="L2877" s="59">
        <v>3404</v>
      </c>
      <c r="M2877" s="231"/>
      <c r="N2877" s="232"/>
      <c r="O2877" s="46" t="s">
        <v>4577</v>
      </c>
      <c r="P2877" s="234"/>
      <c r="Q2877" s="234"/>
    </row>
    <row r="2878" spans="1:17" ht="38.25" x14ac:dyDescent="0.2">
      <c r="A2878" s="54">
        <v>2864</v>
      </c>
      <c r="B2878" s="4" t="s">
        <v>2068</v>
      </c>
      <c r="C2878" s="61" t="s">
        <v>208</v>
      </c>
      <c r="D2878" s="54">
        <v>3697390</v>
      </c>
      <c r="E2878" s="5" t="s">
        <v>2634</v>
      </c>
      <c r="F2878" s="4" t="s">
        <v>2635</v>
      </c>
      <c r="G2878" s="54">
        <v>796</v>
      </c>
      <c r="H2878" s="54" t="s">
        <v>61</v>
      </c>
      <c r="I2878" s="59">
        <v>50</v>
      </c>
      <c r="J2878" s="6">
        <v>80439000000</v>
      </c>
      <c r="K2878" s="54" t="s">
        <v>34</v>
      </c>
      <c r="L2878" s="59">
        <v>5235</v>
      </c>
      <c r="M2878" s="231"/>
      <c r="N2878" s="232"/>
      <c r="O2878" s="46" t="s">
        <v>4577</v>
      </c>
      <c r="P2878" s="234"/>
      <c r="Q2878" s="234"/>
    </row>
    <row r="2879" spans="1:17" ht="38.25" x14ac:dyDescent="0.2">
      <c r="A2879" s="54">
        <v>2865</v>
      </c>
      <c r="B2879" s="4" t="s">
        <v>2068</v>
      </c>
      <c r="C2879" s="61" t="s">
        <v>208</v>
      </c>
      <c r="D2879" s="54">
        <v>3697390</v>
      </c>
      <c r="E2879" s="5" t="s">
        <v>2634</v>
      </c>
      <c r="F2879" s="4" t="s">
        <v>2635</v>
      </c>
      <c r="G2879" s="54">
        <v>796</v>
      </c>
      <c r="H2879" s="54" t="s">
        <v>61</v>
      </c>
      <c r="I2879" s="59">
        <v>50</v>
      </c>
      <c r="J2879" s="6">
        <v>80439000000</v>
      </c>
      <c r="K2879" s="54" t="s">
        <v>34</v>
      </c>
      <c r="L2879" s="59">
        <v>5235</v>
      </c>
      <c r="M2879" s="231"/>
      <c r="N2879" s="232"/>
      <c r="O2879" s="46" t="s">
        <v>4577</v>
      </c>
      <c r="P2879" s="234"/>
      <c r="Q2879" s="234"/>
    </row>
    <row r="2880" spans="1:17" ht="38.25" x14ac:dyDescent="0.2">
      <c r="A2880" s="54">
        <v>2866</v>
      </c>
      <c r="B2880" s="4" t="s">
        <v>2068</v>
      </c>
      <c r="C2880" s="61" t="s">
        <v>208</v>
      </c>
      <c r="D2880" s="54">
        <v>3697390</v>
      </c>
      <c r="E2880" s="5" t="s">
        <v>2636</v>
      </c>
      <c r="F2880" s="4" t="s">
        <v>2631</v>
      </c>
      <c r="G2880" s="54">
        <v>796</v>
      </c>
      <c r="H2880" s="54" t="s">
        <v>61</v>
      </c>
      <c r="I2880" s="59">
        <v>50</v>
      </c>
      <c r="J2880" s="6">
        <v>80439000000</v>
      </c>
      <c r="K2880" s="54" t="s">
        <v>34</v>
      </c>
      <c r="L2880" s="59">
        <v>7852.5</v>
      </c>
      <c r="M2880" s="231"/>
      <c r="N2880" s="232"/>
      <c r="O2880" s="46" t="s">
        <v>4577</v>
      </c>
      <c r="P2880" s="234"/>
      <c r="Q2880" s="234"/>
    </row>
    <row r="2881" spans="1:17" ht="38.25" x14ac:dyDescent="0.2">
      <c r="A2881" s="54">
        <v>2867</v>
      </c>
      <c r="B2881" s="4" t="s">
        <v>2068</v>
      </c>
      <c r="C2881" s="61" t="s">
        <v>208</v>
      </c>
      <c r="D2881" s="54">
        <v>3697390</v>
      </c>
      <c r="E2881" s="5" t="s">
        <v>2636</v>
      </c>
      <c r="F2881" s="4" t="s">
        <v>2631</v>
      </c>
      <c r="G2881" s="54">
        <v>796</v>
      </c>
      <c r="H2881" s="54" t="s">
        <v>61</v>
      </c>
      <c r="I2881" s="59">
        <v>50</v>
      </c>
      <c r="J2881" s="6">
        <v>80439000000</v>
      </c>
      <c r="K2881" s="54" t="s">
        <v>34</v>
      </c>
      <c r="L2881" s="59">
        <v>7852.5</v>
      </c>
      <c r="M2881" s="231"/>
      <c r="N2881" s="232"/>
      <c r="O2881" s="46" t="s">
        <v>4577</v>
      </c>
      <c r="P2881" s="234"/>
      <c r="Q2881" s="234"/>
    </row>
    <row r="2882" spans="1:17" ht="38.25" x14ac:dyDescent="0.2">
      <c r="A2882" s="54">
        <v>2868</v>
      </c>
      <c r="B2882" s="4" t="s">
        <v>2068</v>
      </c>
      <c r="C2882" s="61" t="s">
        <v>208</v>
      </c>
      <c r="D2882" s="54">
        <v>3697390</v>
      </c>
      <c r="E2882" s="5" t="s">
        <v>2637</v>
      </c>
      <c r="F2882" s="4" t="s">
        <v>2638</v>
      </c>
      <c r="G2882" s="54">
        <v>796</v>
      </c>
      <c r="H2882" s="54" t="s">
        <v>61</v>
      </c>
      <c r="I2882" s="59">
        <v>50</v>
      </c>
      <c r="J2882" s="6">
        <v>80439000000</v>
      </c>
      <c r="K2882" s="54" t="s">
        <v>34</v>
      </c>
      <c r="L2882" s="59">
        <v>3664.5</v>
      </c>
      <c r="M2882" s="231"/>
      <c r="N2882" s="232"/>
      <c r="O2882" s="46" t="s">
        <v>4577</v>
      </c>
      <c r="P2882" s="234"/>
      <c r="Q2882" s="234"/>
    </row>
    <row r="2883" spans="1:17" ht="38.25" x14ac:dyDescent="0.2">
      <c r="A2883" s="54">
        <v>2869</v>
      </c>
      <c r="B2883" s="4" t="s">
        <v>2068</v>
      </c>
      <c r="C2883" s="61" t="s">
        <v>208</v>
      </c>
      <c r="D2883" s="54">
        <v>3697390</v>
      </c>
      <c r="E2883" s="5" t="s">
        <v>2637</v>
      </c>
      <c r="F2883" s="4" t="s">
        <v>2638</v>
      </c>
      <c r="G2883" s="54">
        <v>796</v>
      </c>
      <c r="H2883" s="54" t="s">
        <v>61</v>
      </c>
      <c r="I2883" s="59">
        <v>50</v>
      </c>
      <c r="J2883" s="6">
        <v>80439000000</v>
      </c>
      <c r="K2883" s="54" t="s">
        <v>34</v>
      </c>
      <c r="L2883" s="59">
        <v>3664.5</v>
      </c>
      <c r="M2883" s="231"/>
      <c r="N2883" s="232"/>
      <c r="O2883" s="46" t="s">
        <v>4577</v>
      </c>
      <c r="P2883" s="234"/>
      <c r="Q2883" s="234"/>
    </row>
    <row r="2884" spans="1:17" ht="38.25" x14ac:dyDescent="0.2">
      <c r="A2884" s="54">
        <v>2870</v>
      </c>
      <c r="B2884" s="4" t="s">
        <v>2068</v>
      </c>
      <c r="C2884" s="61" t="s">
        <v>208</v>
      </c>
      <c r="D2884" s="54">
        <v>3697390</v>
      </c>
      <c r="E2884" s="5" t="s">
        <v>2243</v>
      </c>
      <c r="F2884" s="4" t="s">
        <v>2639</v>
      </c>
      <c r="G2884" s="54">
        <v>796</v>
      </c>
      <c r="H2884" s="54" t="s">
        <v>61</v>
      </c>
      <c r="I2884" s="59">
        <v>50</v>
      </c>
      <c r="J2884" s="6">
        <v>80439000000</v>
      </c>
      <c r="K2884" s="54" t="s">
        <v>34</v>
      </c>
      <c r="L2884" s="59">
        <v>3769</v>
      </c>
      <c r="M2884" s="231"/>
      <c r="N2884" s="232"/>
      <c r="O2884" s="46" t="s">
        <v>4577</v>
      </c>
      <c r="P2884" s="234"/>
      <c r="Q2884" s="234"/>
    </row>
    <row r="2885" spans="1:17" ht="38.25" x14ac:dyDescent="0.2">
      <c r="A2885" s="54">
        <v>2871</v>
      </c>
      <c r="B2885" s="4" t="s">
        <v>2068</v>
      </c>
      <c r="C2885" s="61" t="s">
        <v>208</v>
      </c>
      <c r="D2885" s="54">
        <v>3697390</v>
      </c>
      <c r="E2885" s="5" t="s">
        <v>2243</v>
      </c>
      <c r="F2885" s="4" t="s">
        <v>2639</v>
      </c>
      <c r="G2885" s="54">
        <v>796</v>
      </c>
      <c r="H2885" s="54" t="s">
        <v>61</v>
      </c>
      <c r="I2885" s="59">
        <v>50</v>
      </c>
      <c r="J2885" s="6">
        <v>80439000000</v>
      </c>
      <c r="K2885" s="54" t="s">
        <v>34</v>
      </c>
      <c r="L2885" s="59">
        <v>3769</v>
      </c>
      <c r="M2885" s="231"/>
      <c r="N2885" s="232"/>
      <c r="O2885" s="46" t="s">
        <v>4577</v>
      </c>
      <c r="P2885" s="234"/>
      <c r="Q2885" s="234"/>
    </row>
    <row r="2886" spans="1:17" ht="38.25" x14ac:dyDescent="0.2">
      <c r="A2886" s="54">
        <v>2872</v>
      </c>
      <c r="B2886" s="4" t="s">
        <v>2068</v>
      </c>
      <c r="C2886" s="61" t="s">
        <v>208</v>
      </c>
      <c r="D2886" s="54">
        <v>3697390</v>
      </c>
      <c r="E2886" s="5" t="s">
        <v>2172</v>
      </c>
      <c r="F2886" s="4" t="s">
        <v>2640</v>
      </c>
      <c r="G2886" s="54">
        <v>796</v>
      </c>
      <c r="H2886" s="54" t="s">
        <v>61</v>
      </c>
      <c r="I2886" s="59">
        <v>50</v>
      </c>
      <c r="J2886" s="6">
        <v>80439000000</v>
      </c>
      <c r="K2886" s="54" t="s">
        <v>34</v>
      </c>
      <c r="L2886" s="59">
        <v>10470</v>
      </c>
      <c r="M2886" s="231"/>
      <c r="N2886" s="232"/>
      <c r="O2886" s="46" t="s">
        <v>4577</v>
      </c>
      <c r="P2886" s="234"/>
      <c r="Q2886" s="234"/>
    </row>
    <row r="2887" spans="1:17" ht="38.25" x14ac:dyDescent="0.2">
      <c r="A2887" s="54">
        <v>2873</v>
      </c>
      <c r="B2887" s="4" t="s">
        <v>2068</v>
      </c>
      <c r="C2887" s="61" t="s">
        <v>208</v>
      </c>
      <c r="D2887" s="54">
        <v>3697390</v>
      </c>
      <c r="E2887" s="5" t="s">
        <v>2172</v>
      </c>
      <c r="F2887" s="4" t="s">
        <v>2640</v>
      </c>
      <c r="G2887" s="54">
        <v>796</v>
      </c>
      <c r="H2887" s="54" t="s">
        <v>61</v>
      </c>
      <c r="I2887" s="59">
        <v>50</v>
      </c>
      <c r="J2887" s="6">
        <v>80439000000</v>
      </c>
      <c r="K2887" s="54" t="s">
        <v>34</v>
      </c>
      <c r="L2887" s="59">
        <v>10470</v>
      </c>
      <c r="M2887" s="231"/>
      <c r="N2887" s="232"/>
      <c r="O2887" s="46" t="s">
        <v>4577</v>
      </c>
      <c r="P2887" s="234"/>
      <c r="Q2887" s="234"/>
    </row>
    <row r="2888" spans="1:17" ht="38.25" x14ac:dyDescent="0.2">
      <c r="A2888" s="54">
        <v>2874</v>
      </c>
      <c r="B2888" s="4" t="s">
        <v>2068</v>
      </c>
      <c r="C2888" s="61" t="s">
        <v>208</v>
      </c>
      <c r="D2888" s="54">
        <v>3697390</v>
      </c>
      <c r="E2888" s="5" t="s">
        <v>2174</v>
      </c>
      <c r="F2888" s="4" t="s">
        <v>2641</v>
      </c>
      <c r="G2888" s="54">
        <v>796</v>
      </c>
      <c r="H2888" s="54" t="s">
        <v>61</v>
      </c>
      <c r="I2888" s="59">
        <v>20</v>
      </c>
      <c r="J2888" s="6">
        <v>80439000000</v>
      </c>
      <c r="K2888" s="54" t="s">
        <v>34</v>
      </c>
      <c r="L2888" s="59">
        <v>670</v>
      </c>
      <c r="M2888" s="231"/>
      <c r="N2888" s="232"/>
      <c r="O2888" s="46" t="s">
        <v>4577</v>
      </c>
      <c r="P2888" s="234"/>
      <c r="Q2888" s="234"/>
    </row>
    <row r="2889" spans="1:17" ht="38.25" x14ac:dyDescent="0.2">
      <c r="A2889" s="54">
        <v>2875</v>
      </c>
      <c r="B2889" s="4" t="s">
        <v>2068</v>
      </c>
      <c r="C2889" s="61" t="s">
        <v>208</v>
      </c>
      <c r="D2889" s="54">
        <v>3697390</v>
      </c>
      <c r="E2889" s="5" t="s">
        <v>2174</v>
      </c>
      <c r="F2889" s="4" t="s">
        <v>2641</v>
      </c>
      <c r="G2889" s="54">
        <v>796</v>
      </c>
      <c r="H2889" s="54" t="s">
        <v>61</v>
      </c>
      <c r="I2889" s="59">
        <v>20</v>
      </c>
      <c r="J2889" s="6">
        <v>80439000000</v>
      </c>
      <c r="K2889" s="54" t="s">
        <v>34</v>
      </c>
      <c r="L2889" s="59">
        <v>670</v>
      </c>
      <c r="M2889" s="231"/>
      <c r="N2889" s="232"/>
      <c r="O2889" s="46" t="s">
        <v>4577</v>
      </c>
      <c r="P2889" s="234"/>
      <c r="Q2889" s="234"/>
    </row>
    <row r="2890" spans="1:17" ht="38.25" x14ac:dyDescent="0.2">
      <c r="A2890" s="54">
        <v>2876</v>
      </c>
      <c r="B2890" s="4" t="s">
        <v>2068</v>
      </c>
      <c r="C2890" s="61" t="s">
        <v>208</v>
      </c>
      <c r="D2890" s="54">
        <v>3697390</v>
      </c>
      <c r="E2890" s="5" t="s">
        <v>2642</v>
      </c>
      <c r="F2890" s="4" t="s">
        <v>2643</v>
      </c>
      <c r="G2890" s="54">
        <v>796</v>
      </c>
      <c r="H2890" s="54" t="s">
        <v>61</v>
      </c>
      <c r="I2890" s="59">
        <v>50</v>
      </c>
      <c r="J2890" s="6">
        <v>80439000000</v>
      </c>
      <c r="K2890" s="54" t="s">
        <v>34</v>
      </c>
      <c r="L2890" s="59">
        <v>2879.5</v>
      </c>
      <c r="M2890" s="231"/>
      <c r="N2890" s="232"/>
      <c r="O2890" s="46" t="s">
        <v>4577</v>
      </c>
      <c r="P2890" s="234"/>
      <c r="Q2890" s="234"/>
    </row>
    <row r="2891" spans="1:17" ht="38.25" x14ac:dyDescent="0.2">
      <c r="A2891" s="54">
        <v>2877</v>
      </c>
      <c r="B2891" s="4" t="s">
        <v>2068</v>
      </c>
      <c r="C2891" s="61" t="s">
        <v>208</v>
      </c>
      <c r="D2891" s="54">
        <v>3697390</v>
      </c>
      <c r="E2891" s="5" t="s">
        <v>2642</v>
      </c>
      <c r="F2891" s="4" t="s">
        <v>2643</v>
      </c>
      <c r="G2891" s="54">
        <v>796</v>
      </c>
      <c r="H2891" s="54" t="s">
        <v>61</v>
      </c>
      <c r="I2891" s="59">
        <v>20</v>
      </c>
      <c r="J2891" s="6">
        <v>80439000000</v>
      </c>
      <c r="K2891" s="54" t="s">
        <v>34</v>
      </c>
      <c r="L2891" s="59">
        <v>1151.8</v>
      </c>
      <c r="M2891" s="231"/>
      <c r="N2891" s="232"/>
      <c r="O2891" s="46" t="s">
        <v>4577</v>
      </c>
      <c r="P2891" s="234"/>
      <c r="Q2891" s="234"/>
    </row>
    <row r="2892" spans="1:17" ht="38.25" x14ac:dyDescent="0.2">
      <c r="A2892" s="54">
        <v>2878</v>
      </c>
      <c r="B2892" s="4" t="s">
        <v>2068</v>
      </c>
      <c r="C2892" s="61" t="s">
        <v>208</v>
      </c>
      <c r="D2892" s="54">
        <v>3697390</v>
      </c>
      <c r="E2892" s="5" t="s">
        <v>2644</v>
      </c>
      <c r="F2892" s="4" t="s">
        <v>2645</v>
      </c>
      <c r="G2892" s="54">
        <v>796</v>
      </c>
      <c r="H2892" s="54" t="s">
        <v>61</v>
      </c>
      <c r="I2892" s="59">
        <v>50</v>
      </c>
      <c r="J2892" s="6">
        <v>80439000000</v>
      </c>
      <c r="K2892" s="54" t="s">
        <v>34</v>
      </c>
      <c r="L2892" s="59">
        <v>7329</v>
      </c>
      <c r="M2892" s="231"/>
      <c r="N2892" s="232"/>
      <c r="O2892" s="46" t="s">
        <v>4577</v>
      </c>
      <c r="P2892" s="234"/>
      <c r="Q2892" s="234"/>
    </row>
    <row r="2893" spans="1:17" ht="38.25" x14ac:dyDescent="0.2">
      <c r="A2893" s="54">
        <v>2879</v>
      </c>
      <c r="B2893" s="4" t="s">
        <v>2068</v>
      </c>
      <c r="C2893" s="61" t="s">
        <v>208</v>
      </c>
      <c r="D2893" s="54">
        <v>3697390</v>
      </c>
      <c r="E2893" s="5" t="s">
        <v>2644</v>
      </c>
      <c r="F2893" s="4" t="s">
        <v>2645</v>
      </c>
      <c r="G2893" s="54">
        <v>796</v>
      </c>
      <c r="H2893" s="54" t="s">
        <v>61</v>
      </c>
      <c r="I2893" s="59">
        <v>50</v>
      </c>
      <c r="J2893" s="6">
        <v>80439000000</v>
      </c>
      <c r="K2893" s="54" t="s">
        <v>34</v>
      </c>
      <c r="L2893" s="59">
        <v>7329</v>
      </c>
      <c r="M2893" s="231"/>
      <c r="N2893" s="232"/>
      <c r="O2893" s="46" t="s">
        <v>4577</v>
      </c>
      <c r="P2893" s="234"/>
      <c r="Q2893" s="234"/>
    </row>
    <row r="2894" spans="1:17" ht="38.25" x14ac:dyDescent="0.2">
      <c r="A2894" s="54">
        <v>2880</v>
      </c>
      <c r="B2894" s="4" t="s">
        <v>2068</v>
      </c>
      <c r="C2894" s="61" t="s">
        <v>208</v>
      </c>
      <c r="D2894" s="54">
        <v>3697390</v>
      </c>
      <c r="E2894" s="5" t="s">
        <v>2182</v>
      </c>
      <c r="F2894" s="4" t="s">
        <v>2646</v>
      </c>
      <c r="G2894" s="54">
        <v>796</v>
      </c>
      <c r="H2894" s="54" t="s">
        <v>61</v>
      </c>
      <c r="I2894" s="59">
        <v>50</v>
      </c>
      <c r="J2894" s="6">
        <v>80439000000</v>
      </c>
      <c r="K2894" s="54" t="s">
        <v>34</v>
      </c>
      <c r="L2894" s="59">
        <v>1047</v>
      </c>
      <c r="M2894" s="231"/>
      <c r="N2894" s="232"/>
      <c r="O2894" s="46" t="s">
        <v>4577</v>
      </c>
      <c r="P2894" s="234"/>
      <c r="Q2894" s="234"/>
    </row>
    <row r="2895" spans="1:17" ht="38.25" x14ac:dyDescent="0.2">
      <c r="A2895" s="54">
        <v>2881</v>
      </c>
      <c r="B2895" s="4" t="s">
        <v>2068</v>
      </c>
      <c r="C2895" s="61" t="s">
        <v>208</v>
      </c>
      <c r="D2895" s="54">
        <v>3697390</v>
      </c>
      <c r="E2895" s="5" t="s">
        <v>2182</v>
      </c>
      <c r="F2895" s="4" t="s">
        <v>2646</v>
      </c>
      <c r="G2895" s="54">
        <v>796</v>
      </c>
      <c r="H2895" s="54" t="s">
        <v>61</v>
      </c>
      <c r="I2895" s="59">
        <v>50</v>
      </c>
      <c r="J2895" s="6">
        <v>80439000000</v>
      </c>
      <c r="K2895" s="54" t="s">
        <v>34</v>
      </c>
      <c r="L2895" s="59">
        <v>1047</v>
      </c>
      <c r="M2895" s="231"/>
      <c r="N2895" s="232"/>
      <c r="O2895" s="46" t="s">
        <v>4577</v>
      </c>
      <c r="P2895" s="234"/>
      <c r="Q2895" s="234"/>
    </row>
    <row r="2896" spans="1:17" ht="38.25" x14ac:dyDescent="0.2">
      <c r="A2896" s="54">
        <v>2882</v>
      </c>
      <c r="B2896" s="4" t="s">
        <v>2068</v>
      </c>
      <c r="C2896" s="61" t="s">
        <v>2680</v>
      </c>
      <c r="D2896" s="54">
        <v>2695200</v>
      </c>
      <c r="E2896" s="5" t="s">
        <v>2681</v>
      </c>
      <c r="F2896" s="4"/>
      <c r="G2896" s="54" t="s">
        <v>46</v>
      </c>
      <c r="H2896" s="54" t="s">
        <v>47</v>
      </c>
      <c r="I2896" s="59">
        <v>150</v>
      </c>
      <c r="J2896" s="6">
        <v>80439000000</v>
      </c>
      <c r="K2896" s="54" t="s">
        <v>34</v>
      </c>
      <c r="L2896" s="59">
        <v>13821</v>
      </c>
      <c r="M2896" s="231"/>
      <c r="N2896" s="232"/>
      <c r="O2896" s="46" t="s">
        <v>4577</v>
      </c>
      <c r="P2896" s="234"/>
      <c r="Q2896" s="234"/>
    </row>
    <row r="2897" spans="1:17" ht="38.25" x14ac:dyDescent="0.2">
      <c r="A2897" s="54">
        <v>2883</v>
      </c>
      <c r="B2897" s="4" t="s">
        <v>2068</v>
      </c>
      <c r="C2897" s="61" t="s">
        <v>2682</v>
      </c>
      <c r="D2897" s="54">
        <v>2429320</v>
      </c>
      <c r="E2897" s="5" t="s">
        <v>2683</v>
      </c>
      <c r="F2897" s="4" t="s">
        <v>2684</v>
      </c>
      <c r="G2897" s="54">
        <v>796</v>
      </c>
      <c r="H2897" s="54" t="s">
        <v>61</v>
      </c>
      <c r="I2897" s="59">
        <v>20</v>
      </c>
      <c r="J2897" s="6">
        <v>80439000000</v>
      </c>
      <c r="K2897" s="54" t="s">
        <v>34</v>
      </c>
      <c r="L2897" s="59">
        <v>4900</v>
      </c>
      <c r="M2897" s="231"/>
      <c r="N2897" s="232"/>
      <c r="O2897" s="46" t="s">
        <v>4577</v>
      </c>
      <c r="P2897" s="234"/>
      <c r="Q2897" s="234"/>
    </row>
    <row r="2898" spans="1:17" ht="38.25" x14ac:dyDescent="0.2">
      <c r="A2898" s="54">
        <v>2884</v>
      </c>
      <c r="B2898" s="4" t="s">
        <v>2068</v>
      </c>
      <c r="C2898" s="61" t="s">
        <v>2682</v>
      </c>
      <c r="D2898" s="54">
        <v>2429320</v>
      </c>
      <c r="E2898" s="5" t="s">
        <v>2683</v>
      </c>
      <c r="F2898" s="4" t="s">
        <v>2684</v>
      </c>
      <c r="G2898" s="54">
        <v>796</v>
      </c>
      <c r="H2898" s="54" t="s">
        <v>61</v>
      </c>
      <c r="I2898" s="59">
        <v>10</v>
      </c>
      <c r="J2898" s="6">
        <v>80439000000</v>
      </c>
      <c r="K2898" s="54" t="s">
        <v>34</v>
      </c>
      <c r="L2898" s="59">
        <v>2450</v>
      </c>
      <c r="M2898" s="231"/>
      <c r="N2898" s="232"/>
      <c r="O2898" s="46" t="s">
        <v>4577</v>
      </c>
      <c r="P2898" s="234"/>
      <c r="Q2898" s="234"/>
    </row>
    <row r="2899" spans="1:17" ht="38.25" x14ac:dyDescent="0.2">
      <c r="A2899" s="54">
        <v>2885</v>
      </c>
      <c r="B2899" s="4" t="s">
        <v>2068</v>
      </c>
      <c r="C2899" s="61" t="s">
        <v>13</v>
      </c>
      <c r="D2899" s="54">
        <v>2429320</v>
      </c>
      <c r="E2899" s="5" t="s">
        <v>2685</v>
      </c>
      <c r="F2899" s="4" t="s">
        <v>2686</v>
      </c>
      <c r="G2899" s="54">
        <v>796</v>
      </c>
      <c r="H2899" s="54" t="s">
        <v>61</v>
      </c>
      <c r="I2899" s="59">
        <v>10</v>
      </c>
      <c r="J2899" s="6">
        <v>80439000000</v>
      </c>
      <c r="K2899" s="54" t="s">
        <v>34</v>
      </c>
      <c r="L2899" s="59">
        <v>9025.1</v>
      </c>
      <c r="M2899" s="231"/>
      <c r="N2899" s="232"/>
      <c r="O2899" s="46" t="s">
        <v>4577</v>
      </c>
      <c r="P2899" s="234"/>
      <c r="Q2899" s="234"/>
    </row>
    <row r="2900" spans="1:17" ht="38.25" x14ac:dyDescent="0.2">
      <c r="A2900" s="54">
        <v>2886</v>
      </c>
      <c r="B2900" s="4" t="s">
        <v>2068</v>
      </c>
      <c r="C2900" s="61" t="s">
        <v>13</v>
      </c>
      <c r="D2900" s="54">
        <v>2429320</v>
      </c>
      <c r="E2900" s="5" t="s">
        <v>2685</v>
      </c>
      <c r="F2900" s="4" t="s">
        <v>2686</v>
      </c>
      <c r="G2900" s="54">
        <v>796</v>
      </c>
      <c r="H2900" s="54" t="s">
        <v>61</v>
      </c>
      <c r="I2900" s="59">
        <v>10</v>
      </c>
      <c r="J2900" s="6">
        <v>80439000000</v>
      </c>
      <c r="K2900" s="54" t="s">
        <v>34</v>
      </c>
      <c r="L2900" s="59">
        <v>9025.1</v>
      </c>
      <c r="M2900" s="231"/>
      <c r="N2900" s="232"/>
      <c r="O2900" s="46" t="s">
        <v>4577</v>
      </c>
      <c r="P2900" s="234"/>
      <c r="Q2900" s="234"/>
    </row>
    <row r="2901" spans="1:17" ht="38.25" x14ac:dyDescent="0.2">
      <c r="A2901" s="54">
        <v>2887</v>
      </c>
      <c r="B2901" s="4" t="s">
        <v>2068</v>
      </c>
      <c r="C2901" s="61" t="s">
        <v>2687</v>
      </c>
      <c r="D2901" s="54">
        <v>2893230</v>
      </c>
      <c r="E2901" s="5" t="s">
        <v>2688</v>
      </c>
      <c r="F2901" s="4" t="s">
        <v>2689</v>
      </c>
      <c r="G2901" s="54">
        <v>796</v>
      </c>
      <c r="H2901" s="54" t="s">
        <v>61</v>
      </c>
      <c r="I2901" s="59">
        <v>3</v>
      </c>
      <c r="J2901" s="6">
        <v>80439000000</v>
      </c>
      <c r="K2901" s="54" t="s">
        <v>34</v>
      </c>
      <c r="L2901" s="59">
        <v>4711.5</v>
      </c>
      <c r="M2901" s="231"/>
      <c r="N2901" s="232"/>
      <c r="O2901" s="46" t="s">
        <v>4577</v>
      </c>
      <c r="P2901" s="234"/>
      <c r="Q2901" s="234"/>
    </row>
    <row r="2902" spans="1:17" ht="38.25" x14ac:dyDescent="0.2">
      <c r="A2902" s="54">
        <v>2888</v>
      </c>
      <c r="B2902" s="4" t="s">
        <v>2068</v>
      </c>
      <c r="C2902" s="61" t="s">
        <v>11</v>
      </c>
      <c r="D2902" s="54">
        <v>2919770</v>
      </c>
      <c r="E2902" s="5" t="s">
        <v>2136</v>
      </c>
      <c r="F2902" s="4"/>
      <c r="G2902" s="54">
        <v>796</v>
      </c>
      <c r="H2902" s="54" t="s">
        <v>61</v>
      </c>
      <c r="I2902" s="59">
        <v>3</v>
      </c>
      <c r="J2902" s="6">
        <v>80439000000</v>
      </c>
      <c r="K2902" s="54" t="s">
        <v>34</v>
      </c>
      <c r="L2902" s="59">
        <v>19474.2</v>
      </c>
      <c r="M2902" s="231"/>
      <c r="N2902" s="232"/>
      <c r="O2902" s="46" t="s">
        <v>4577</v>
      </c>
      <c r="P2902" s="234"/>
      <c r="Q2902" s="234"/>
    </row>
    <row r="2903" spans="1:17" ht="38.25" x14ac:dyDescent="0.2">
      <c r="A2903" s="54">
        <v>2889</v>
      </c>
      <c r="B2903" s="4" t="s">
        <v>2068</v>
      </c>
      <c r="C2903" s="61" t="s">
        <v>11</v>
      </c>
      <c r="D2903" s="54">
        <v>2919770</v>
      </c>
      <c r="E2903" s="5" t="s">
        <v>2693</v>
      </c>
      <c r="F2903" s="4"/>
      <c r="G2903" s="54">
        <v>796</v>
      </c>
      <c r="H2903" s="54" t="s">
        <v>61</v>
      </c>
      <c r="I2903" s="59">
        <v>2</v>
      </c>
      <c r="J2903" s="6">
        <v>80439000000</v>
      </c>
      <c r="K2903" s="54" t="s">
        <v>34</v>
      </c>
      <c r="L2903" s="59">
        <v>10679.4</v>
      </c>
      <c r="M2903" s="231"/>
      <c r="N2903" s="232"/>
      <c r="O2903" s="46" t="s">
        <v>4577</v>
      </c>
      <c r="P2903" s="234"/>
      <c r="Q2903" s="234"/>
    </row>
    <row r="2904" spans="1:17" ht="25.5" x14ac:dyDescent="0.2">
      <c r="A2904" s="54">
        <v>2890</v>
      </c>
      <c r="B2904" s="4" t="s">
        <v>2068</v>
      </c>
      <c r="C2904" s="61" t="s">
        <v>10</v>
      </c>
      <c r="D2904" s="54">
        <v>2521120</v>
      </c>
      <c r="E2904" s="5" t="s">
        <v>2099</v>
      </c>
      <c r="F2904" s="4" t="s">
        <v>2101</v>
      </c>
      <c r="G2904" s="54" t="s">
        <v>3774</v>
      </c>
      <c r="H2904" s="54"/>
      <c r="I2904" s="59"/>
      <c r="J2904" s="6"/>
      <c r="K2904" s="54"/>
      <c r="L2904" s="59">
        <v>8100</v>
      </c>
      <c r="M2904" s="231"/>
      <c r="N2904" s="232"/>
      <c r="O2904" s="46" t="s">
        <v>4577</v>
      </c>
      <c r="P2904" s="234"/>
      <c r="Q2904" s="234"/>
    </row>
    <row r="2905" spans="1:17" ht="25.5" x14ac:dyDescent="0.2">
      <c r="A2905" s="54">
        <v>2891</v>
      </c>
      <c r="B2905" s="4" t="s">
        <v>2068</v>
      </c>
      <c r="C2905" s="61" t="s">
        <v>10</v>
      </c>
      <c r="D2905" s="54">
        <v>2521120</v>
      </c>
      <c r="E2905" s="5" t="s">
        <v>2099</v>
      </c>
      <c r="F2905" s="4" t="s">
        <v>2101</v>
      </c>
      <c r="G2905" s="54" t="s">
        <v>3774</v>
      </c>
      <c r="H2905" s="54"/>
      <c r="I2905" s="59"/>
      <c r="J2905" s="6"/>
      <c r="K2905" s="54"/>
      <c r="L2905" s="59">
        <v>5400</v>
      </c>
      <c r="M2905" s="231"/>
      <c r="N2905" s="232"/>
      <c r="O2905" s="46" t="s">
        <v>4577</v>
      </c>
      <c r="P2905" s="234"/>
      <c r="Q2905" s="234"/>
    </row>
    <row r="2906" spans="1:17" ht="38.25" x14ac:dyDescent="0.2">
      <c r="A2906" s="54">
        <v>2892</v>
      </c>
      <c r="B2906" s="4" t="s">
        <v>2068</v>
      </c>
      <c r="C2906" s="61" t="s">
        <v>2078</v>
      </c>
      <c r="D2906" s="54">
        <v>2811790</v>
      </c>
      <c r="E2906" s="5" t="s">
        <v>2695</v>
      </c>
      <c r="F2906" s="4" t="s">
        <v>2696</v>
      </c>
      <c r="G2906" s="54">
        <v>796</v>
      </c>
      <c r="H2906" s="54" t="s">
        <v>61</v>
      </c>
      <c r="I2906" s="59">
        <v>1</v>
      </c>
      <c r="J2906" s="6">
        <v>80439000000</v>
      </c>
      <c r="K2906" s="54" t="s">
        <v>34</v>
      </c>
      <c r="L2906" s="59">
        <v>3664.5</v>
      </c>
      <c r="M2906" s="231"/>
      <c r="N2906" s="232"/>
      <c r="O2906" s="46" t="s">
        <v>4577</v>
      </c>
      <c r="P2906" s="234"/>
      <c r="Q2906" s="234"/>
    </row>
    <row r="2907" spans="1:17" ht="51" x14ac:dyDescent="0.2">
      <c r="A2907" s="54">
        <v>2893</v>
      </c>
      <c r="B2907" s="4" t="s">
        <v>2068</v>
      </c>
      <c r="C2907" s="61" t="s">
        <v>2078</v>
      </c>
      <c r="D2907" s="54">
        <v>2811790</v>
      </c>
      <c r="E2907" s="5" t="s">
        <v>2697</v>
      </c>
      <c r="F2907" s="4" t="s">
        <v>2698</v>
      </c>
      <c r="G2907" s="54">
        <v>796</v>
      </c>
      <c r="H2907" s="54" t="s">
        <v>61</v>
      </c>
      <c r="I2907" s="59">
        <v>2</v>
      </c>
      <c r="J2907" s="6">
        <v>80439000000</v>
      </c>
      <c r="K2907" s="54" t="s">
        <v>34</v>
      </c>
      <c r="L2907" s="59">
        <v>9423</v>
      </c>
      <c r="M2907" s="231"/>
      <c r="N2907" s="232"/>
      <c r="O2907" s="46" t="s">
        <v>4577</v>
      </c>
      <c r="P2907" s="234"/>
      <c r="Q2907" s="234"/>
    </row>
    <row r="2908" spans="1:17" ht="38.25" x14ac:dyDescent="0.2">
      <c r="A2908" s="54">
        <v>2894</v>
      </c>
      <c r="B2908" s="4" t="s">
        <v>2068</v>
      </c>
      <c r="C2908" s="61" t="s">
        <v>2078</v>
      </c>
      <c r="D2908" s="54">
        <v>2811790</v>
      </c>
      <c r="E2908" s="5" t="s">
        <v>2699</v>
      </c>
      <c r="F2908" s="4" t="s">
        <v>2700</v>
      </c>
      <c r="G2908" s="54">
        <v>796</v>
      </c>
      <c r="H2908" s="54" t="s">
        <v>61</v>
      </c>
      <c r="I2908" s="59">
        <v>2</v>
      </c>
      <c r="J2908" s="6">
        <v>80439000000</v>
      </c>
      <c r="K2908" s="54" t="s">
        <v>34</v>
      </c>
      <c r="L2908" s="59">
        <v>24081</v>
      </c>
      <c r="M2908" s="231"/>
      <c r="N2908" s="232"/>
      <c r="O2908" s="46" t="s">
        <v>4577</v>
      </c>
      <c r="P2908" s="234"/>
      <c r="Q2908" s="234"/>
    </row>
    <row r="2909" spans="1:17" ht="38.25" x14ac:dyDescent="0.2">
      <c r="A2909" s="54">
        <v>2895</v>
      </c>
      <c r="B2909" s="4" t="s">
        <v>2068</v>
      </c>
      <c r="C2909" s="61" t="s">
        <v>2078</v>
      </c>
      <c r="D2909" s="54">
        <v>2811790</v>
      </c>
      <c r="E2909" s="5" t="s">
        <v>2701</v>
      </c>
      <c r="F2909" s="4" t="s">
        <v>2702</v>
      </c>
      <c r="G2909" s="54">
        <v>796</v>
      </c>
      <c r="H2909" s="54" t="s">
        <v>61</v>
      </c>
      <c r="I2909" s="59">
        <v>2</v>
      </c>
      <c r="J2909" s="6">
        <v>80439000000</v>
      </c>
      <c r="K2909" s="54" t="s">
        <v>34</v>
      </c>
      <c r="L2909" s="59">
        <v>31410</v>
      </c>
      <c r="M2909" s="231"/>
      <c r="N2909" s="232"/>
      <c r="O2909" s="46" t="s">
        <v>4577</v>
      </c>
      <c r="P2909" s="234"/>
      <c r="Q2909" s="234"/>
    </row>
    <row r="2910" spans="1:17" ht="38.25" x14ac:dyDescent="0.2">
      <c r="A2910" s="54">
        <v>2896</v>
      </c>
      <c r="B2910" s="4" t="s">
        <v>2068</v>
      </c>
      <c r="C2910" s="61" t="s">
        <v>14</v>
      </c>
      <c r="D2910" s="54">
        <v>3312320</v>
      </c>
      <c r="E2910" s="5" t="s">
        <v>1023</v>
      </c>
      <c r="F2910" s="4"/>
      <c r="G2910" s="54">
        <v>796</v>
      </c>
      <c r="H2910" s="54" t="s">
        <v>61</v>
      </c>
      <c r="I2910" s="59">
        <v>5</v>
      </c>
      <c r="J2910" s="6">
        <v>80439000000</v>
      </c>
      <c r="K2910" s="54" t="s">
        <v>34</v>
      </c>
      <c r="L2910" s="59">
        <v>680.55</v>
      </c>
      <c r="M2910" s="231"/>
      <c r="N2910" s="232"/>
      <c r="O2910" s="46" t="s">
        <v>4577</v>
      </c>
      <c r="P2910" s="234"/>
      <c r="Q2910" s="234"/>
    </row>
    <row r="2911" spans="1:17" ht="38.25" x14ac:dyDescent="0.2">
      <c r="A2911" s="54">
        <v>2897</v>
      </c>
      <c r="B2911" s="4" t="s">
        <v>2068</v>
      </c>
      <c r="C2911" s="61" t="s">
        <v>14</v>
      </c>
      <c r="D2911" s="54">
        <v>3312320</v>
      </c>
      <c r="E2911" s="5" t="s">
        <v>1023</v>
      </c>
      <c r="F2911" s="4"/>
      <c r="G2911" s="54">
        <v>796</v>
      </c>
      <c r="H2911" s="54" t="s">
        <v>61</v>
      </c>
      <c r="I2911" s="59">
        <v>5</v>
      </c>
      <c r="J2911" s="6">
        <v>80439000000</v>
      </c>
      <c r="K2911" s="54" t="s">
        <v>34</v>
      </c>
      <c r="L2911" s="59">
        <v>680.55</v>
      </c>
      <c r="M2911" s="231"/>
      <c r="N2911" s="232"/>
      <c r="O2911" s="46" t="s">
        <v>4577</v>
      </c>
      <c r="P2911" s="234"/>
      <c r="Q2911" s="234"/>
    </row>
    <row r="2912" spans="1:17" ht="38.25" x14ac:dyDescent="0.2">
      <c r="A2912" s="54">
        <v>2898</v>
      </c>
      <c r="B2912" s="4" t="s">
        <v>2068</v>
      </c>
      <c r="C2912" s="61" t="s">
        <v>2705</v>
      </c>
      <c r="D2912" s="54">
        <v>3699090</v>
      </c>
      <c r="E2912" s="5" t="s">
        <v>2706</v>
      </c>
      <c r="F2912" s="4" t="s">
        <v>2707</v>
      </c>
      <c r="G2912" s="54" t="s">
        <v>834</v>
      </c>
      <c r="H2912" s="54" t="s">
        <v>835</v>
      </c>
      <c r="I2912" s="59">
        <v>100</v>
      </c>
      <c r="J2912" s="6">
        <v>80439000000</v>
      </c>
      <c r="K2912" s="54" t="s">
        <v>34</v>
      </c>
      <c r="L2912" s="59">
        <v>77478</v>
      </c>
      <c r="M2912" s="231"/>
      <c r="N2912" s="232"/>
      <c r="O2912" s="46" t="s">
        <v>4577</v>
      </c>
      <c r="P2912" s="234"/>
      <c r="Q2912" s="234"/>
    </row>
    <row r="2913" spans="1:17" ht="38.25" x14ac:dyDescent="0.2">
      <c r="A2913" s="54">
        <v>2899</v>
      </c>
      <c r="B2913" s="4" t="s">
        <v>2068</v>
      </c>
      <c r="C2913" s="61" t="s">
        <v>2138</v>
      </c>
      <c r="D2913" s="54">
        <v>2893440</v>
      </c>
      <c r="E2913" s="5" t="s">
        <v>2711</v>
      </c>
      <c r="F2913" s="4"/>
      <c r="G2913" s="54">
        <v>796</v>
      </c>
      <c r="H2913" s="54" t="s">
        <v>61</v>
      </c>
      <c r="I2913" s="59">
        <v>20</v>
      </c>
      <c r="J2913" s="6">
        <v>80439000000</v>
      </c>
      <c r="K2913" s="54" t="s">
        <v>34</v>
      </c>
      <c r="L2913" s="59">
        <v>31410</v>
      </c>
      <c r="M2913" s="231"/>
      <c r="N2913" s="232"/>
      <c r="O2913" s="46" t="s">
        <v>4577</v>
      </c>
      <c r="P2913" s="234"/>
      <c r="Q2913" s="234"/>
    </row>
    <row r="2914" spans="1:17" ht="38.25" x14ac:dyDescent="0.2">
      <c r="A2914" s="54">
        <v>2900</v>
      </c>
      <c r="B2914" s="4" t="s">
        <v>2068</v>
      </c>
      <c r="C2914" s="61" t="s">
        <v>11</v>
      </c>
      <c r="D2914" s="54">
        <v>2893231</v>
      </c>
      <c r="E2914" s="5" t="s">
        <v>2123</v>
      </c>
      <c r="F2914" s="4" t="s">
        <v>2126</v>
      </c>
      <c r="G2914" s="54">
        <v>796</v>
      </c>
      <c r="H2914" s="54" t="s">
        <v>61</v>
      </c>
      <c r="I2914" s="59">
        <v>15</v>
      </c>
      <c r="J2914" s="6">
        <v>80439000000</v>
      </c>
      <c r="K2914" s="54" t="s">
        <v>34</v>
      </c>
      <c r="L2914" s="59">
        <v>20416.5</v>
      </c>
      <c r="M2914" s="231"/>
      <c r="N2914" s="232"/>
      <c r="O2914" s="46" t="s">
        <v>4577</v>
      </c>
      <c r="P2914" s="234"/>
      <c r="Q2914" s="234"/>
    </row>
    <row r="2915" spans="1:17" ht="38.25" x14ac:dyDescent="0.2">
      <c r="A2915" s="54">
        <v>2901</v>
      </c>
      <c r="B2915" s="4" t="s">
        <v>2068</v>
      </c>
      <c r="C2915" s="61" t="s">
        <v>11</v>
      </c>
      <c r="D2915" s="54">
        <v>2893231</v>
      </c>
      <c r="E2915" s="5" t="s">
        <v>2125</v>
      </c>
      <c r="F2915" s="4" t="s">
        <v>2131</v>
      </c>
      <c r="G2915" s="54">
        <v>796</v>
      </c>
      <c r="H2915" s="54" t="s">
        <v>61</v>
      </c>
      <c r="I2915" s="59">
        <v>20</v>
      </c>
      <c r="J2915" s="6">
        <v>80439000000</v>
      </c>
      <c r="K2915" s="54" t="s">
        <v>34</v>
      </c>
      <c r="L2915" s="59">
        <v>2722.2</v>
      </c>
      <c r="M2915" s="231"/>
      <c r="N2915" s="232"/>
      <c r="O2915" s="46" t="s">
        <v>4577</v>
      </c>
      <c r="P2915" s="234"/>
      <c r="Q2915" s="234"/>
    </row>
    <row r="2916" spans="1:17" ht="38.25" x14ac:dyDescent="0.2">
      <c r="A2916" s="54">
        <v>2902</v>
      </c>
      <c r="B2916" s="4" t="s">
        <v>2068</v>
      </c>
      <c r="C2916" s="61" t="s">
        <v>11</v>
      </c>
      <c r="D2916" s="54">
        <v>2893231</v>
      </c>
      <c r="E2916" s="5" t="s">
        <v>2130</v>
      </c>
      <c r="F2916" s="4" t="s">
        <v>2131</v>
      </c>
      <c r="G2916" s="54">
        <v>796</v>
      </c>
      <c r="H2916" s="54" t="s">
        <v>61</v>
      </c>
      <c r="I2916" s="59">
        <v>20</v>
      </c>
      <c r="J2916" s="6">
        <v>80439000000</v>
      </c>
      <c r="K2916" s="54" t="s">
        <v>34</v>
      </c>
      <c r="L2916" s="59">
        <v>4397.3999999999996</v>
      </c>
      <c r="M2916" s="231"/>
      <c r="N2916" s="232"/>
      <c r="O2916" s="46" t="s">
        <v>4577</v>
      </c>
      <c r="P2916" s="234"/>
      <c r="Q2916" s="234"/>
    </row>
    <row r="2917" spans="1:17" ht="38.25" x14ac:dyDescent="0.2">
      <c r="A2917" s="54">
        <v>2903</v>
      </c>
      <c r="B2917" s="4" t="s">
        <v>2068</v>
      </c>
      <c r="C2917" s="61" t="s">
        <v>208</v>
      </c>
      <c r="D2917" s="54">
        <v>3697420</v>
      </c>
      <c r="E2917" s="5" t="s">
        <v>2186</v>
      </c>
      <c r="F2917" s="4" t="s">
        <v>2185</v>
      </c>
      <c r="G2917" s="54">
        <v>796</v>
      </c>
      <c r="H2917" s="54" t="s">
        <v>61</v>
      </c>
      <c r="I2917" s="59">
        <v>250</v>
      </c>
      <c r="J2917" s="6">
        <v>80439000000</v>
      </c>
      <c r="K2917" s="54" t="s">
        <v>34</v>
      </c>
      <c r="L2917" s="59">
        <v>15705</v>
      </c>
      <c r="M2917" s="231"/>
      <c r="N2917" s="232"/>
      <c r="O2917" s="46" t="s">
        <v>4577</v>
      </c>
      <c r="P2917" s="234"/>
      <c r="Q2917" s="234"/>
    </row>
    <row r="2918" spans="1:17" ht="38.25" x14ac:dyDescent="0.2">
      <c r="A2918" s="54">
        <v>2904</v>
      </c>
      <c r="B2918" s="4" t="s">
        <v>2068</v>
      </c>
      <c r="C2918" s="61" t="s">
        <v>2138</v>
      </c>
      <c r="D2918" s="54">
        <v>2893540</v>
      </c>
      <c r="E2918" s="5" t="s">
        <v>2774</v>
      </c>
      <c r="F2918" s="4"/>
      <c r="G2918" s="54">
        <v>796</v>
      </c>
      <c r="H2918" s="54" t="s">
        <v>61</v>
      </c>
      <c r="I2918" s="59">
        <v>100</v>
      </c>
      <c r="J2918" s="6">
        <v>80439000000</v>
      </c>
      <c r="K2918" s="54" t="s">
        <v>34</v>
      </c>
      <c r="L2918" s="59">
        <v>9423</v>
      </c>
      <c r="M2918" s="231"/>
      <c r="N2918" s="232"/>
      <c r="O2918" s="46" t="s">
        <v>4577</v>
      </c>
      <c r="P2918" s="234"/>
      <c r="Q2918" s="234"/>
    </row>
    <row r="2919" spans="1:17" ht="38.25" x14ac:dyDescent="0.2">
      <c r="A2919" s="54">
        <v>2905</v>
      </c>
      <c r="B2919" s="4" t="s">
        <v>2068</v>
      </c>
      <c r="C2919" s="61" t="s">
        <v>2138</v>
      </c>
      <c r="D2919" s="54">
        <v>2893540</v>
      </c>
      <c r="E2919" s="5" t="s">
        <v>2775</v>
      </c>
      <c r="F2919" s="4"/>
      <c r="G2919" s="54">
        <v>796</v>
      </c>
      <c r="H2919" s="54" t="s">
        <v>61</v>
      </c>
      <c r="I2919" s="59">
        <v>100</v>
      </c>
      <c r="J2919" s="6">
        <v>80439000000</v>
      </c>
      <c r="K2919" s="54" t="s">
        <v>34</v>
      </c>
      <c r="L2919" s="59">
        <v>37692</v>
      </c>
      <c r="M2919" s="231"/>
      <c r="N2919" s="232"/>
      <c r="O2919" s="46" t="s">
        <v>4577</v>
      </c>
      <c r="P2919" s="234"/>
      <c r="Q2919" s="234"/>
    </row>
    <row r="2920" spans="1:17" ht="38.25" x14ac:dyDescent="0.2">
      <c r="A2920" s="54">
        <v>2906</v>
      </c>
      <c r="B2920" s="4" t="s">
        <v>2068</v>
      </c>
      <c r="C2920" s="61" t="s">
        <v>2138</v>
      </c>
      <c r="D2920" s="54">
        <v>2893540</v>
      </c>
      <c r="E2920" s="5" t="s">
        <v>2776</v>
      </c>
      <c r="F2920" s="4"/>
      <c r="G2920" s="54">
        <v>796</v>
      </c>
      <c r="H2920" s="54" t="s">
        <v>61</v>
      </c>
      <c r="I2920" s="59">
        <v>100</v>
      </c>
      <c r="J2920" s="6">
        <v>80439000000</v>
      </c>
      <c r="K2920" s="54" t="s">
        <v>34</v>
      </c>
      <c r="L2920" s="59">
        <v>6282</v>
      </c>
      <c r="M2920" s="231"/>
      <c r="N2920" s="232"/>
      <c r="O2920" s="46" t="s">
        <v>4577</v>
      </c>
      <c r="P2920" s="234"/>
      <c r="Q2920" s="234"/>
    </row>
    <row r="2921" spans="1:17" ht="38.25" x14ac:dyDescent="0.2">
      <c r="A2921" s="54">
        <v>2907</v>
      </c>
      <c r="B2921" s="4" t="s">
        <v>2068</v>
      </c>
      <c r="C2921" s="61">
        <v>24.16</v>
      </c>
      <c r="D2921" s="54">
        <v>2521110</v>
      </c>
      <c r="E2921" s="5" t="s">
        <v>2786</v>
      </c>
      <c r="F2921" s="4" t="s">
        <v>2787</v>
      </c>
      <c r="G2921" s="54" t="s">
        <v>695</v>
      </c>
      <c r="H2921" s="54" t="s">
        <v>696</v>
      </c>
      <c r="I2921" s="59">
        <v>200</v>
      </c>
      <c r="J2921" s="6">
        <v>80439000000</v>
      </c>
      <c r="K2921" s="54" t="s">
        <v>34</v>
      </c>
      <c r="L2921" s="59">
        <v>21987</v>
      </c>
      <c r="M2921" s="231"/>
      <c r="N2921" s="232"/>
      <c r="O2921" s="46" t="s">
        <v>4577</v>
      </c>
      <c r="P2921" s="234"/>
      <c r="Q2921" s="234"/>
    </row>
    <row r="2922" spans="1:17" ht="38.25" x14ac:dyDescent="0.2">
      <c r="A2922" s="54">
        <v>2908</v>
      </c>
      <c r="B2922" s="4" t="s">
        <v>2068</v>
      </c>
      <c r="C2922" s="61">
        <v>28.6</v>
      </c>
      <c r="D2922" s="54">
        <v>2893187</v>
      </c>
      <c r="E2922" s="5" t="s">
        <v>2790</v>
      </c>
      <c r="F2922" s="4" t="s">
        <v>2791</v>
      </c>
      <c r="G2922" s="54" t="s">
        <v>45</v>
      </c>
      <c r="H2922" s="54" t="s">
        <v>72</v>
      </c>
      <c r="I2922" s="59">
        <v>2</v>
      </c>
      <c r="J2922" s="6">
        <v>80439000000</v>
      </c>
      <c r="K2922" s="54" t="s">
        <v>34</v>
      </c>
      <c r="L2922" s="59">
        <v>1444.86</v>
      </c>
      <c r="M2922" s="231"/>
      <c r="N2922" s="232"/>
      <c r="O2922" s="46" t="s">
        <v>4577</v>
      </c>
      <c r="P2922" s="234"/>
      <c r="Q2922" s="234"/>
    </row>
    <row r="2923" spans="1:17" ht="38.25" x14ac:dyDescent="0.2">
      <c r="A2923" s="54">
        <v>2909</v>
      </c>
      <c r="B2923" s="4" t="s">
        <v>2068</v>
      </c>
      <c r="C2923" s="61" t="s">
        <v>2104</v>
      </c>
      <c r="D2923" s="54">
        <v>2897620</v>
      </c>
      <c r="E2923" s="5" t="s">
        <v>2795</v>
      </c>
      <c r="F2923" s="4" t="s">
        <v>2796</v>
      </c>
      <c r="G2923" s="54">
        <v>796</v>
      </c>
      <c r="H2923" s="54" t="s">
        <v>61</v>
      </c>
      <c r="I2923" s="59">
        <v>4</v>
      </c>
      <c r="J2923" s="6">
        <v>80439000000</v>
      </c>
      <c r="K2923" s="54" t="s">
        <v>34</v>
      </c>
      <c r="L2923" s="59">
        <v>1256.4000000000001</v>
      </c>
      <c r="M2923" s="231"/>
      <c r="N2923" s="232"/>
      <c r="O2923" s="46" t="s">
        <v>4577</v>
      </c>
      <c r="P2923" s="234"/>
      <c r="Q2923" s="234"/>
    </row>
    <row r="2924" spans="1:17" ht="38.25" x14ac:dyDescent="0.2">
      <c r="A2924" s="54">
        <v>2910</v>
      </c>
      <c r="B2924" s="4" t="s">
        <v>2068</v>
      </c>
      <c r="C2924" s="61" t="s">
        <v>2104</v>
      </c>
      <c r="D2924" s="54">
        <v>2897620</v>
      </c>
      <c r="E2924" s="5" t="s">
        <v>2797</v>
      </c>
      <c r="F2924" s="4" t="s">
        <v>2796</v>
      </c>
      <c r="G2924" s="54">
        <v>796</v>
      </c>
      <c r="H2924" s="54" t="s">
        <v>61</v>
      </c>
      <c r="I2924" s="59">
        <v>6</v>
      </c>
      <c r="J2924" s="6">
        <v>80439000000</v>
      </c>
      <c r="K2924" s="54" t="s">
        <v>34</v>
      </c>
      <c r="L2924" s="59">
        <v>954.83999999999992</v>
      </c>
      <c r="M2924" s="231"/>
      <c r="N2924" s="232"/>
      <c r="O2924" s="46" t="s">
        <v>4577</v>
      </c>
      <c r="P2924" s="234"/>
      <c r="Q2924" s="234"/>
    </row>
    <row r="2925" spans="1:17" ht="38.25" x14ac:dyDescent="0.2">
      <c r="A2925" s="54">
        <v>2911</v>
      </c>
      <c r="B2925" s="4" t="s">
        <v>2068</v>
      </c>
      <c r="C2925" s="61" t="s">
        <v>2104</v>
      </c>
      <c r="D2925" s="54">
        <v>2897620</v>
      </c>
      <c r="E2925" s="5" t="s">
        <v>2798</v>
      </c>
      <c r="F2925" s="4" t="s">
        <v>2796</v>
      </c>
      <c r="G2925" s="54">
        <v>796</v>
      </c>
      <c r="H2925" s="54" t="s">
        <v>61</v>
      </c>
      <c r="I2925" s="59">
        <v>4</v>
      </c>
      <c r="J2925" s="6">
        <v>80439000000</v>
      </c>
      <c r="K2925" s="54" t="s">
        <v>34</v>
      </c>
      <c r="L2925" s="59">
        <v>711.96</v>
      </c>
      <c r="M2925" s="231"/>
      <c r="N2925" s="232"/>
      <c r="O2925" s="46" t="s">
        <v>4577</v>
      </c>
      <c r="P2925" s="234"/>
      <c r="Q2925" s="234"/>
    </row>
    <row r="2926" spans="1:17" ht="38.25" x14ac:dyDescent="0.2">
      <c r="A2926" s="54">
        <v>2912</v>
      </c>
      <c r="B2926" s="4" t="s">
        <v>2068</v>
      </c>
      <c r="C2926" s="61" t="s">
        <v>2104</v>
      </c>
      <c r="D2926" s="54">
        <v>2897620</v>
      </c>
      <c r="E2926" s="5" t="s">
        <v>2799</v>
      </c>
      <c r="F2926" s="4" t="s">
        <v>2796</v>
      </c>
      <c r="G2926" s="54">
        <v>796</v>
      </c>
      <c r="H2926" s="54" t="s">
        <v>61</v>
      </c>
      <c r="I2926" s="59">
        <v>4</v>
      </c>
      <c r="J2926" s="6">
        <v>80439000000</v>
      </c>
      <c r="K2926" s="54" t="s">
        <v>34</v>
      </c>
      <c r="L2926" s="59">
        <v>837.6</v>
      </c>
      <c r="M2926" s="231"/>
      <c r="N2926" s="232"/>
      <c r="O2926" s="46" t="s">
        <v>4577</v>
      </c>
      <c r="P2926" s="234"/>
      <c r="Q2926" s="234"/>
    </row>
    <row r="2927" spans="1:17" ht="38.25" x14ac:dyDescent="0.2">
      <c r="A2927" s="54">
        <v>2913</v>
      </c>
      <c r="B2927" s="4" t="s">
        <v>2068</v>
      </c>
      <c r="C2927" s="61" t="s">
        <v>11</v>
      </c>
      <c r="D2927" s="54">
        <v>2893696</v>
      </c>
      <c r="E2927" s="5" t="s">
        <v>2857</v>
      </c>
      <c r="F2927" s="4"/>
      <c r="G2927" s="54">
        <v>796</v>
      </c>
      <c r="H2927" s="54" t="s">
        <v>61</v>
      </c>
      <c r="I2927" s="59">
        <v>100</v>
      </c>
      <c r="J2927" s="6">
        <v>80439000000</v>
      </c>
      <c r="K2927" s="54" t="s">
        <v>34</v>
      </c>
      <c r="L2927" s="59">
        <v>69102</v>
      </c>
      <c r="M2927" s="231"/>
      <c r="N2927" s="232"/>
      <c r="O2927" s="46" t="s">
        <v>4577</v>
      </c>
      <c r="P2927" s="234"/>
      <c r="Q2927" s="234"/>
    </row>
    <row r="2928" spans="1:17" ht="38.25" x14ac:dyDescent="0.2">
      <c r="A2928" s="54">
        <v>2914</v>
      </c>
      <c r="B2928" s="4" t="s">
        <v>2068</v>
      </c>
      <c r="C2928" s="61" t="s">
        <v>2104</v>
      </c>
      <c r="D2928" s="54">
        <v>2897620</v>
      </c>
      <c r="E2928" s="5" t="s">
        <v>2105</v>
      </c>
      <c r="F2928" s="4" t="s">
        <v>2864</v>
      </c>
      <c r="G2928" s="54">
        <v>796</v>
      </c>
      <c r="H2928" s="54" t="s">
        <v>61</v>
      </c>
      <c r="I2928" s="59">
        <v>5</v>
      </c>
      <c r="J2928" s="6">
        <v>80439000000</v>
      </c>
      <c r="K2928" s="54" t="s">
        <v>34</v>
      </c>
      <c r="L2928" s="59">
        <v>1874.1499999999999</v>
      </c>
      <c r="M2928" s="231"/>
      <c r="N2928" s="232"/>
      <c r="O2928" s="46" t="s">
        <v>4577</v>
      </c>
      <c r="P2928" s="234"/>
      <c r="Q2928" s="234"/>
    </row>
    <row r="2929" spans="1:17" ht="38.25" x14ac:dyDescent="0.2">
      <c r="A2929" s="54">
        <v>2915</v>
      </c>
      <c r="B2929" s="4" t="s">
        <v>2068</v>
      </c>
      <c r="C2929" s="61" t="s">
        <v>2104</v>
      </c>
      <c r="D2929" s="54">
        <v>2897620</v>
      </c>
      <c r="E2929" s="5" t="s">
        <v>2865</v>
      </c>
      <c r="F2929" s="4" t="s">
        <v>2866</v>
      </c>
      <c r="G2929" s="54">
        <v>796</v>
      </c>
      <c r="H2929" s="54" t="s">
        <v>61</v>
      </c>
      <c r="I2929" s="59">
        <v>5</v>
      </c>
      <c r="J2929" s="6">
        <v>80439000000</v>
      </c>
      <c r="K2929" s="54" t="s">
        <v>34</v>
      </c>
      <c r="L2929" s="59">
        <v>3193.35</v>
      </c>
      <c r="M2929" s="231"/>
      <c r="N2929" s="232"/>
      <c r="O2929" s="46" t="s">
        <v>4577</v>
      </c>
      <c r="P2929" s="234"/>
      <c r="Q2929" s="234"/>
    </row>
    <row r="2930" spans="1:17" ht="63.75" x14ac:dyDescent="0.2">
      <c r="A2930" s="54">
        <v>2916</v>
      </c>
      <c r="B2930" s="4" t="s">
        <v>2068</v>
      </c>
      <c r="C2930" s="61" t="s">
        <v>2104</v>
      </c>
      <c r="D2930" s="54">
        <v>2897620</v>
      </c>
      <c r="E2930" s="5" t="s">
        <v>2867</v>
      </c>
      <c r="F2930" s="4" t="s">
        <v>2868</v>
      </c>
      <c r="G2930" s="54">
        <v>796</v>
      </c>
      <c r="H2930" s="54" t="s">
        <v>61</v>
      </c>
      <c r="I2930" s="59">
        <v>5</v>
      </c>
      <c r="J2930" s="6">
        <v>80439000000</v>
      </c>
      <c r="K2930" s="54" t="s">
        <v>34</v>
      </c>
      <c r="L2930" s="59">
        <v>1047</v>
      </c>
      <c r="M2930" s="231"/>
      <c r="N2930" s="232"/>
      <c r="O2930" s="46" t="s">
        <v>4577</v>
      </c>
      <c r="P2930" s="234"/>
      <c r="Q2930" s="234"/>
    </row>
    <row r="2931" spans="1:17" ht="38.25" x14ac:dyDescent="0.2">
      <c r="A2931" s="54">
        <v>2917</v>
      </c>
      <c r="B2931" s="4" t="s">
        <v>2068</v>
      </c>
      <c r="C2931" s="61" t="s">
        <v>1961</v>
      </c>
      <c r="D2931" s="54">
        <v>2519472</v>
      </c>
      <c r="E2931" s="5" t="s">
        <v>2097</v>
      </c>
      <c r="F2931" s="4" t="s">
        <v>2869</v>
      </c>
      <c r="G2931" s="54">
        <v>796</v>
      </c>
      <c r="H2931" s="54" t="s">
        <v>61</v>
      </c>
      <c r="I2931" s="59">
        <v>2</v>
      </c>
      <c r="J2931" s="6">
        <v>80439000000</v>
      </c>
      <c r="K2931" s="54" t="s">
        <v>34</v>
      </c>
      <c r="L2931" s="59">
        <v>4225.7</v>
      </c>
      <c r="M2931" s="231"/>
      <c r="N2931" s="232"/>
      <c r="O2931" s="46" t="s">
        <v>4577</v>
      </c>
      <c r="P2931" s="234"/>
      <c r="Q2931" s="234"/>
    </row>
    <row r="2932" spans="1:17" ht="38.25" x14ac:dyDescent="0.2">
      <c r="A2932" s="54">
        <v>2918</v>
      </c>
      <c r="B2932" s="4" t="s">
        <v>2068</v>
      </c>
      <c r="C2932" s="61" t="s">
        <v>211</v>
      </c>
      <c r="D2932" s="54" t="s">
        <v>2152</v>
      </c>
      <c r="E2932" s="5" t="s">
        <v>2872</v>
      </c>
      <c r="F2932" s="4" t="s">
        <v>2873</v>
      </c>
      <c r="G2932" s="54">
        <v>796</v>
      </c>
      <c r="H2932" s="54" t="s">
        <v>61</v>
      </c>
      <c r="I2932" s="59">
        <v>2</v>
      </c>
      <c r="J2932" s="6">
        <v>80439000000</v>
      </c>
      <c r="K2932" s="54" t="s">
        <v>34</v>
      </c>
      <c r="L2932" s="59">
        <v>4606.8</v>
      </c>
      <c r="M2932" s="231"/>
      <c r="N2932" s="232"/>
      <c r="O2932" s="46" t="s">
        <v>4577</v>
      </c>
      <c r="P2932" s="234"/>
      <c r="Q2932" s="234"/>
    </row>
    <row r="2933" spans="1:17" ht="38.25" x14ac:dyDescent="0.2">
      <c r="A2933" s="54">
        <v>2919</v>
      </c>
      <c r="B2933" s="4" t="s">
        <v>2068</v>
      </c>
      <c r="C2933" s="61" t="s">
        <v>211</v>
      </c>
      <c r="D2933" s="54" t="s">
        <v>2152</v>
      </c>
      <c r="E2933" s="5" t="s">
        <v>2491</v>
      </c>
      <c r="F2933" s="4" t="s">
        <v>2873</v>
      </c>
      <c r="G2933" s="54">
        <v>796</v>
      </c>
      <c r="H2933" s="54" t="s">
        <v>61</v>
      </c>
      <c r="I2933" s="59">
        <v>1</v>
      </c>
      <c r="J2933" s="6">
        <v>80439000000</v>
      </c>
      <c r="K2933" s="54" t="s">
        <v>34</v>
      </c>
      <c r="L2933" s="59">
        <v>1727.55</v>
      </c>
      <c r="M2933" s="231"/>
      <c r="N2933" s="232"/>
      <c r="O2933" s="46" t="s">
        <v>4577</v>
      </c>
      <c r="P2933" s="234"/>
      <c r="Q2933" s="234"/>
    </row>
    <row r="2934" spans="1:17" ht="38.25" x14ac:dyDescent="0.2">
      <c r="A2934" s="54">
        <v>2920</v>
      </c>
      <c r="B2934" s="4" t="s">
        <v>2068</v>
      </c>
      <c r="C2934" s="61" t="s">
        <v>211</v>
      </c>
      <c r="D2934" s="54" t="s">
        <v>2152</v>
      </c>
      <c r="E2934" s="5" t="s">
        <v>2874</v>
      </c>
      <c r="F2934" s="4" t="s">
        <v>2873</v>
      </c>
      <c r="G2934" s="54">
        <v>796</v>
      </c>
      <c r="H2934" s="54" t="s">
        <v>61</v>
      </c>
      <c r="I2934" s="59">
        <v>2</v>
      </c>
      <c r="J2934" s="6">
        <v>80439000000</v>
      </c>
      <c r="K2934" s="54" t="s">
        <v>34</v>
      </c>
      <c r="L2934" s="59">
        <v>3455.1</v>
      </c>
      <c r="M2934" s="231"/>
      <c r="N2934" s="232"/>
      <c r="O2934" s="46" t="s">
        <v>4577</v>
      </c>
      <c r="P2934" s="234"/>
      <c r="Q2934" s="234"/>
    </row>
    <row r="2935" spans="1:17" ht="38.25" x14ac:dyDescent="0.2">
      <c r="A2935" s="54">
        <v>2921</v>
      </c>
      <c r="B2935" s="4" t="s">
        <v>2068</v>
      </c>
      <c r="C2935" s="61" t="s">
        <v>2404</v>
      </c>
      <c r="D2935" s="54" t="s">
        <v>1972</v>
      </c>
      <c r="E2935" s="5" t="s">
        <v>2876</v>
      </c>
      <c r="F2935" s="4" t="s">
        <v>2877</v>
      </c>
      <c r="G2935" s="54">
        <v>796</v>
      </c>
      <c r="H2935" s="54" t="s">
        <v>61</v>
      </c>
      <c r="I2935" s="59">
        <v>3</v>
      </c>
      <c r="J2935" s="6">
        <v>80439000000</v>
      </c>
      <c r="K2935" s="54" t="s">
        <v>34</v>
      </c>
      <c r="L2935" s="59">
        <v>141345</v>
      </c>
      <c r="M2935" s="231"/>
      <c r="N2935" s="232"/>
      <c r="O2935" s="46" t="s">
        <v>4577</v>
      </c>
      <c r="P2935" s="234"/>
      <c r="Q2935" s="234"/>
    </row>
    <row r="2936" spans="1:17" ht="38.25" x14ac:dyDescent="0.2">
      <c r="A2936" s="54">
        <v>2922</v>
      </c>
      <c r="B2936" s="4" t="s">
        <v>2068</v>
      </c>
      <c r="C2936" s="61" t="s">
        <v>2404</v>
      </c>
      <c r="D2936" s="54" t="s">
        <v>1972</v>
      </c>
      <c r="E2936" s="5" t="s">
        <v>2878</v>
      </c>
      <c r="F2936" s="4" t="s">
        <v>2877</v>
      </c>
      <c r="G2936" s="54">
        <v>796</v>
      </c>
      <c r="H2936" s="54" t="s">
        <v>61</v>
      </c>
      <c r="I2936" s="59">
        <v>3</v>
      </c>
      <c r="J2936" s="6">
        <v>80439000000</v>
      </c>
      <c r="K2936" s="54" t="s">
        <v>34</v>
      </c>
      <c r="L2936" s="59">
        <v>150768</v>
      </c>
      <c r="M2936" s="231"/>
      <c r="N2936" s="232"/>
      <c r="O2936" s="46" t="s">
        <v>4577</v>
      </c>
      <c r="P2936" s="234"/>
      <c r="Q2936" s="234"/>
    </row>
    <row r="2937" spans="1:17" ht="63.75" x14ac:dyDescent="0.2">
      <c r="A2937" s="54">
        <v>2923</v>
      </c>
      <c r="B2937" s="4" t="s">
        <v>2068</v>
      </c>
      <c r="C2937" s="61" t="s">
        <v>2147</v>
      </c>
      <c r="D2937" s="54">
        <v>3697495</v>
      </c>
      <c r="E2937" s="5" t="s">
        <v>2150</v>
      </c>
      <c r="F2937" s="4" t="s">
        <v>2879</v>
      </c>
      <c r="G2937" s="54">
        <v>796</v>
      </c>
      <c r="H2937" s="54" t="s">
        <v>61</v>
      </c>
      <c r="I2937" s="59">
        <v>2</v>
      </c>
      <c r="J2937" s="6">
        <v>80439000000</v>
      </c>
      <c r="K2937" s="54" t="s">
        <v>34</v>
      </c>
      <c r="L2937" s="59">
        <v>12145.2</v>
      </c>
      <c r="M2937" s="231"/>
      <c r="N2937" s="232"/>
      <c r="O2937" s="46" t="s">
        <v>4577</v>
      </c>
      <c r="P2937" s="234"/>
      <c r="Q2937" s="234"/>
    </row>
    <row r="2938" spans="1:17" ht="63.75" x14ac:dyDescent="0.2">
      <c r="A2938" s="54">
        <v>2924</v>
      </c>
      <c r="B2938" s="4" t="s">
        <v>2068</v>
      </c>
      <c r="C2938" s="61" t="s">
        <v>2147</v>
      </c>
      <c r="D2938" s="54">
        <v>3697495</v>
      </c>
      <c r="E2938" s="5" t="s">
        <v>2150</v>
      </c>
      <c r="F2938" s="4" t="s">
        <v>2879</v>
      </c>
      <c r="G2938" s="54">
        <v>796</v>
      </c>
      <c r="H2938" s="54" t="s">
        <v>61</v>
      </c>
      <c r="I2938" s="59">
        <v>2</v>
      </c>
      <c r="J2938" s="6">
        <v>80439000000</v>
      </c>
      <c r="K2938" s="54" t="s">
        <v>34</v>
      </c>
      <c r="L2938" s="59">
        <v>12145.2</v>
      </c>
      <c r="M2938" s="231"/>
      <c r="N2938" s="232"/>
      <c r="O2938" s="46" t="s">
        <v>4577</v>
      </c>
      <c r="P2938" s="234"/>
      <c r="Q2938" s="234"/>
    </row>
    <row r="2939" spans="1:17" ht="38.25" x14ac:dyDescent="0.2">
      <c r="A2939" s="54">
        <v>2925</v>
      </c>
      <c r="B2939" s="4" t="s">
        <v>2068</v>
      </c>
      <c r="C2939" s="61" t="s">
        <v>25</v>
      </c>
      <c r="D2939" s="54">
        <v>2915513</v>
      </c>
      <c r="E2939" s="5" t="s">
        <v>2880</v>
      </c>
      <c r="F2939" s="4" t="s">
        <v>2881</v>
      </c>
      <c r="G2939" s="54" t="s">
        <v>3774</v>
      </c>
      <c r="H2939" s="54" t="s">
        <v>61</v>
      </c>
      <c r="I2939" s="59"/>
      <c r="J2939" s="6">
        <v>80439000000</v>
      </c>
      <c r="K2939" s="54" t="s">
        <v>34</v>
      </c>
      <c r="L2939" s="59">
        <v>2688.68</v>
      </c>
      <c r="M2939" s="231"/>
      <c r="N2939" s="232"/>
      <c r="O2939" s="46" t="s">
        <v>4577</v>
      </c>
      <c r="P2939" s="234"/>
      <c r="Q2939" s="234"/>
    </row>
    <row r="2940" spans="1:17" ht="38.25" x14ac:dyDescent="0.2">
      <c r="A2940" s="54">
        <v>2926</v>
      </c>
      <c r="B2940" s="4" t="s">
        <v>2068</v>
      </c>
      <c r="C2940" s="61" t="s">
        <v>25</v>
      </c>
      <c r="D2940" s="54">
        <v>2915513</v>
      </c>
      <c r="E2940" s="5" t="s">
        <v>2882</v>
      </c>
      <c r="F2940" s="4" t="s">
        <v>2883</v>
      </c>
      <c r="G2940" s="54" t="s">
        <v>3774</v>
      </c>
      <c r="H2940" s="54" t="s">
        <v>61</v>
      </c>
      <c r="I2940" s="59"/>
      <c r="J2940" s="6">
        <v>80439000000</v>
      </c>
      <c r="K2940" s="54" t="s">
        <v>34</v>
      </c>
      <c r="L2940" s="59">
        <v>19613.45</v>
      </c>
      <c r="M2940" s="231"/>
      <c r="N2940" s="232"/>
      <c r="O2940" s="46" t="s">
        <v>4577</v>
      </c>
      <c r="P2940" s="234"/>
      <c r="Q2940" s="234"/>
    </row>
    <row r="2941" spans="1:17" ht="38.25" x14ac:dyDescent="0.2">
      <c r="A2941" s="54">
        <v>2927</v>
      </c>
      <c r="B2941" s="4" t="s">
        <v>2068</v>
      </c>
      <c r="C2941" s="61" t="s">
        <v>25</v>
      </c>
      <c r="D2941" s="54">
        <v>2915513</v>
      </c>
      <c r="E2941" s="5" t="s">
        <v>2884</v>
      </c>
      <c r="F2941" s="4"/>
      <c r="G2941" s="54" t="s">
        <v>3774</v>
      </c>
      <c r="H2941" s="54" t="s">
        <v>61</v>
      </c>
      <c r="I2941" s="59"/>
      <c r="J2941" s="6">
        <v>80439000000</v>
      </c>
      <c r="K2941" s="54" t="s">
        <v>34</v>
      </c>
      <c r="L2941" s="59">
        <v>53234</v>
      </c>
      <c r="M2941" s="231"/>
      <c r="N2941" s="232"/>
      <c r="O2941" s="46" t="s">
        <v>4577</v>
      </c>
      <c r="P2941" s="234"/>
      <c r="Q2941" s="234"/>
    </row>
    <row r="2942" spans="1:17" ht="38.25" x14ac:dyDescent="0.2">
      <c r="A2942" s="54">
        <v>2928</v>
      </c>
      <c r="B2942" s="4" t="s">
        <v>2068</v>
      </c>
      <c r="C2942" s="61" t="s">
        <v>25</v>
      </c>
      <c r="D2942" s="54">
        <v>2915513</v>
      </c>
      <c r="E2942" s="5" t="s">
        <v>2885</v>
      </c>
      <c r="F2942" s="4" t="s">
        <v>2886</v>
      </c>
      <c r="G2942" s="54" t="s">
        <v>3774</v>
      </c>
      <c r="H2942" s="54" t="s">
        <v>61</v>
      </c>
      <c r="I2942" s="59"/>
      <c r="J2942" s="6">
        <v>80439000000</v>
      </c>
      <c r="K2942" s="54" t="s">
        <v>34</v>
      </c>
      <c r="L2942" s="59">
        <v>5805.84</v>
      </c>
      <c r="M2942" s="231"/>
      <c r="N2942" s="232"/>
      <c r="O2942" s="46" t="s">
        <v>4577</v>
      </c>
      <c r="P2942" s="234"/>
      <c r="Q2942" s="234"/>
    </row>
    <row r="2943" spans="1:17" ht="38.25" x14ac:dyDescent="0.2">
      <c r="A2943" s="54">
        <v>2929</v>
      </c>
      <c r="B2943" s="4" t="s">
        <v>2068</v>
      </c>
      <c r="C2943" s="61" t="s">
        <v>25</v>
      </c>
      <c r="D2943" s="54">
        <v>2915513</v>
      </c>
      <c r="E2943" s="5" t="s">
        <v>2887</v>
      </c>
      <c r="F2943" s="4" t="s">
        <v>2888</v>
      </c>
      <c r="G2943" s="54" t="s">
        <v>3774</v>
      </c>
      <c r="H2943" s="54" t="s">
        <v>61</v>
      </c>
      <c r="I2943" s="59"/>
      <c r="J2943" s="6">
        <v>80439000000</v>
      </c>
      <c r="K2943" s="54" t="s">
        <v>34</v>
      </c>
      <c r="L2943" s="59">
        <v>4033.63</v>
      </c>
      <c r="M2943" s="231"/>
      <c r="N2943" s="232"/>
      <c r="O2943" s="46" t="s">
        <v>4577</v>
      </c>
      <c r="P2943" s="234"/>
      <c r="Q2943" s="234"/>
    </row>
    <row r="2944" spans="1:17" ht="38.25" x14ac:dyDescent="0.2">
      <c r="A2944" s="54">
        <v>2930</v>
      </c>
      <c r="B2944" s="4" t="s">
        <v>2068</v>
      </c>
      <c r="C2944" s="61" t="s">
        <v>25</v>
      </c>
      <c r="D2944" s="54">
        <v>2915513</v>
      </c>
      <c r="E2944" s="5" t="s">
        <v>2889</v>
      </c>
      <c r="F2944" s="4" t="s">
        <v>2888</v>
      </c>
      <c r="G2944" s="54" t="s">
        <v>3774</v>
      </c>
      <c r="H2944" s="54" t="s">
        <v>61</v>
      </c>
      <c r="I2944" s="59"/>
      <c r="J2944" s="6">
        <v>80439000000</v>
      </c>
      <c r="K2944" s="54" t="s">
        <v>34</v>
      </c>
      <c r="L2944" s="59">
        <v>3186.99</v>
      </c>
      <c r="M2944" s="231"/>
      <c r="N2944" s="232"/>
      <c r="O2944" s="46" t="s">
        <v>4577</v>
      </c>
      <c r="P2944" s="234"/>
      <c r="Q2944" s="234"/>
    </row>
    <row r="2945" spans="1:17" ht="38.25" x14ac:dyDescent="0.2">
      <c r="A2945" s="54">
        <v>2931</v>
      </c>
      <c r="B2945" s="4" t="s">
        <v>2068</v>
      </c>
      <c r="C2945" s="61" t="s">
        <v>25</v>
      </c>
      <c r="D2945" s="54">
        <v>2915513</v>
      </c>
      <c r="E2945" s="5" t="s">
        <v>2890</v>
      </c>
      <c r="F2945" s="4" t="s">
        <v>2888</v>
      </c>
      <c r="G2945" s="54" t="s">
        <v>3774</v>
      </c>
      <c r="H2945" s="54" t="s">
        <v>61</v>
      </c>
      <c r="I2945" s="59"/>
      <c r="J2945" s="6">
        <v>80439000000</v>
      </c>
      <c r="K2945" s="54" t="s">
        <v>34</v>
      </c>
      <c r="L2945" s="59">
        <v>83236.5</v>
      </c>
      <c r="M2945" s="231"/>
      <c r="N2945" s="232"/>
      <c r="O2945" s="46" t="s">
        <v>4577</v>
      </c>
      <c r="P2945" s="234"/>
      <c r="Q2945" s="234"/>
    </row>
    <row r="2946" spans="1:17" ht="38.25" x14ac:dyDescent="0.2">
      <c r="A2946" s="54">
        <v>2932</v>
      </c>
      <c r="B2946" s="4" t="s">
        <v>2068</v>
      </c>
      <c r="C2946" s="61" t="s">
        <v>25</v>
      </c>
      <c r="D2946" s="54">
        <v>2915513</v>
      </c>
      <c r="E2946" s="5" t="s">
        <v>2891</v>
      </c>
      <c r="F2946" s="4" t="s">
        <v>2888</v>
      </c>
      <c r="G2946" s="54" t="s">
        <v>3774</v>
      </c>
      <c r="H2946" s="54" t="s">
        <v>61</v>
      </c>
      <c r="I2946" s="59"/>
      <c r="J2946" s="6">
        <v>80439000000</v>
      </c>
      <c r="K2946" s="54" t="s">
        <v>34</v>
      </c>
      <c r="L2946" s="59">
        <v>5944.75</v>
      </c>
      <c r="M2946" s="231"/>
      <c r="N2946" s="232"/>
      <c r="O2946" s="46" t="s">
        <v>4577</v>
      </c>
      <c r="P2946" s="234"/>
      <c r="Q2946" s="234"/>
    </row>
    <row r="2947" spans="1:17" ht="38.25" x14ac:dyDescent="0.2">
      <c r="A2947" s="54">
        <v>2933</v>
      </c>
      <c r="B2947" s="4" t="s">
        <v>2068</v>
      </c>
      <c r="C2947" s="61" t="s">
        <v>25</v>
      </c>
      <c r="D2947" s="54">
        <v>2915513</v>
      </c>
      <c r="E2947" s="5" t="s">
        <v>2892</v>
      </c>
      <c r="F2947" s="4" t="s">
        <v>2888</v>
      </c>
      <c r="G2947" s="54" t="s">
        <v>3774</v>
      </c>
      <c r="H2947" s="54" t="s">
        <v>61</v>
      </c>
      <c r="I2947" s="59"/>
      <c r="J2947" s="6">
        <v>80439000000</v>
      </c>
      <c r="K2947" s="54" t="s">
        <v>34</v>
      </c>
      <c r="L2947" s="59">
        <v>22411.72</v>
      </c>
      <c r="M2947" s="231"/>
      <c r="N2947" s="232"/>
      <c r="O2947" s="46" t="s">
        <v>4577</v>
      </c>
      <c r="P2947" s="234"/>
      <c r="Q2947" s="234"/>
    </row>
    <row r="2948" spans="1:17" ht="38.25" x14ac:dyDescent="0.2">
      <c r="A2948" s="54">
        <v>2934</v>
      </c>
      <c r="B2948" s="4" t="s">
        <v>2068</v>
      </c>
      <c r="C2948" s="61" t="s">
        <v>25</v>
      </c>
      <c r="D2948" s="54">
        <v>2915513</v>
      </c>
      <c r="E2948" s="5" t="s">
        <v>2893</v>
      </c>
      <c r="F2948" s="4" t="s">
        <v>2894</v>
      </c>
      <c r="G2948" s="54" t="s">
        <v>3774</v>
      </c>
      <c r="H2948" s="54" t="s">
        <v>61</v>
      </c>
      <c r="I2948" s="59"/>
      <c r="J2948" s="6">
        <v>80439000000</v>
      </c>
      <c r="K2948" s="54" t="s">
        <v>34</v>
      </c>
      <c r="L2948" s="59">
        <v>14030.68</v>
      </c>
      <c r="M2948" s="231"/>
      <c r="N2948" s="232"/>
      <c r="O2948" s="46" t="s">
        <v>4577</v>
      </c>
      <c r="P2948" s="234"/>
      <c r="Q2948" s="234"/>
    </row>
    <row r="2949" spans="1:17" ht="38.25" x14ac:dyDescent="0.2">
      <c r="A2949" s="54">
        <v>2935</v>
      </c>
      <c r="B2949" s="4" t="s">
        <v>2068</v>
      </c>
      <c r="C2949" s="61" t="s">
        <v>2895</v>
      </c>
      <c r="D2949" s="54">
        <v>3599102</v>
      </c>
      <c r="E2949" s="5" t="s">
        <v>2896</v>
      </c>
      <c r="F2949" s="4" t="s">
        <v>2897</v>
      </c>
      <c r="G2949" s="54">
        <v>796</v>
      </c>
      <c r="H2949" s="54" t="s">
        <v>61</v>
      </c>
      <c r="I2949" s="59">
        <v>3</v>
      </c>
      <c r="J2949" s="6">
        <v>80439000000</v>
      </c>
      <c r="K2949" s="54" t="s">
        <v>34</v>
      </c>
      <c r="L2949" s="59">
        <v>45544.5</v>
      </c>
      <c r="M2949" s="231"/>
      <c r="N2949" s="232"/>
      <c r="O2949" s="46" t="s">
        <v>4577</v>
      </c>
      <c r="P2949" s="234"/>
      <c r="Q2949" s="234"/>
    </row>
    <row r="2950" spans="1:17" ht="38.25" x14ac:dyDescent="0.2">
      <c r="A2950" s="54">
        <v>2936</v>
      </c>
      <c r="B2950" s="4" t="s">
        <v>2068</v>
      </c>
      <c r="C2950" s="61" t="s">
        <v>2895</v>
      </c>
      <c r="D2950" s="54">
        <v>3599102</v>
      </c>
      <c r="E2950" s="5" t="s">
        <v>2898</v>
      </c>
      <c r="F2950" s="4"/>
      <c r="G2950" s="54">
        <v>796</v>
      </c>
      <c r="H2950" s="54" t="s">
        <v>61</v>
      </c>
      <c r="I2950" s="59">
        <v>2</v>
      </c>
      <c r="J2950" s="6">
        <v>80439000000</v>
      </c>
      <c r="K2950" s="54" t="s">
        <v>34</v>
      </c>
      <c r="L2950" s="59">
        <v>15705</v>
      </c>
      <c r="M2950" s="231"/>
      <c r="N2950" s="232"/>
      <c r="O2950" s="46" t="s">
        <v>4577</v>
      </c>
      <c r="P2950" s="234"/>
      <c r="Q2950" s="234"/>
    </row>
    <row r="2951" spans="1:17" ht="38.25" x14ac:dyDescent="0.2">
      <c r="A2951" s="54">
        <v>2937</v>
      </c>
      <c r="B2951" s="4" t="s">
        <v>2068</v>
      </c>
      <c r="C2951" s="61" t="s">
        <v>2900</v>
      </c>
      <c r="D2951" s="54">
        <v>2699382</v>
      </c>
      <c r="E2951" s="5" t="s">
        <v>2901</v>
      </c>
      <c r="F2951" s="4" t="s">
        <v>2902</v>
      </c>
      <c r="G2951" s="54" t="s">
        <v>834</v>
      </c>
      <c r="H2951" s="54" t="s">
        <v>835</v>
      </c>
      <c r="I2951" s="59">
        <v>22.5</v>
      </c>
      <c r="J2951" s="6">
        <v>80439000000</v>
      </c>
      <c r="K2951" s="54" t="s">
        <v>34</v>
      </c>
      <c r="L2951" s="59">
        <v>7494.54</v>
      </c>
      <c r="M2951" s="231"/>
      <c r="N2951" s="232"/>
      <c r="O2951" s="46" t="s">
        <v>4577</v>
      </c>
      <c r="P2951" s="234"/>
      <c r="Q2951" s="234"/>
    </row>
    <row r="2952" spans="1:17" ht="38.25" x14ac:dyDescent="0.2">
      <c r="A2952" s="54">
        <v>2938</v>
      </c>
      <c r="B2952" s="4" t="s">
        <v>2068</v>
      </c>
      <c r="C2952" s="61" t="s">
        <v>268</v>
      </c>
      <c r="D2952" s="54" t="s">
        <v>2112</v>
      </c>
      <c r="E2952" s="5" t="s">
        <v>2113</v>
      </c>
      <c r="F2952" s="4" t="s">
        <v>2869</v>
      </c>
      <c r="G2952" s="54">
        <v>796</v>
      </c>
      <c r="H2952" s="54" t="s">
        <v>61</v>
      </c>
      <c r="I2952" s="59">
        <v>3</v>
      </c>
      <c r="J2952" s="6">
        <v>80439000000</v>
      </c>
      <c r="K2952" s="54" t="s">
        <v>34</v>
      </c>
      <c r="L2952" s="59">
        <v>13342.98</v>
      </c>
      <c r="M2952" s="231"/>
      <c r="N2952" s="232"/>
      <c r="O2952" s="46" t="s">
        <v>4577</v>
      </c>
      <c r="P2952" s="234"/>
      <c r="Q2952" s="234"/>
    </row>
    <row r="2953" spans="1:17" ht="38.25" x14ac:dyDescent="0.2">
      <c r="A2953" s="54">
        <v>2939</v>
      </c>
      <c r="B2953" s="4" t="s">
        <v>2068</v>
      </c>
      <c r="C2953" s="61" t="s">
        <v>11</v>
      </c>
      <c r="D2953" s="54">
        <v>3312382</v>
      </c>
      <c r="E2953" s="5" t="s">
        <v>725</v>
      </c>
      <c r="F2953" s="4" t="s">
        <v>2948</v>
      </c>
      <c r="G2953" s="54">
        <v>796</v>
      </c>
      <c r="H2953" s="54" t="s">
        <v>61</v>
      </c>
      <c r="I2953" s="59">
        <v>2</v>
      </c>
      <c r="J2953" s="6">
        <v>80439000000</v>
      </c>
      <c r="K2953" s="54" t="s">
        <v>34</v>
      </c>
      <c r="L2953" s="59">
        <v>1779.9</v>
      </c>
      <c r="M2953" s="231"/>
      <c r="N2953" s="232"/>
      <c r="O2953" s="46" t="s">
        <v>4577</v>
      </c>
      <c r="P2953" s="234"/>
      <c r="Q2953" s="234"/>
    </row>
    <row r="2954" spans="1:17" ht="51" x14ac:dyDescent="0.2">
      <c r="A2954" s="54">
        <v>2940</v>
      </c>
      <c r="B2954" s="4" t="s">
        <v>2068</v>
      </c>
      <c r="C2954" s="61" t="s">
        <v>11</v>
      </c>
      <c r="D2954" s="54">
        <v>2893249</v>
      </c>
      <c r="E2954" s="5" t="s">
        <v>2975</v>
      </c>
      <c r="F2954" s="4" t="s">
        <v>2976</v>
      </c>
      <c r="G2954" s="54">
        <v>796</v>
      </c>
      <c r="H2954" s="54" t="s">
        <v>61</v>
      </c>
      <c r="I2954" s="59">
        <v>20</v>
      </c>
      <c r="J2954" s="6">
        <v>80439000000</v>
      </c>
      <c r="K2954" s="54" t="s">
        <v>34</v>
      </c>
      <c r="L2954" s="59">
        <v>2512.8000000000002</v>
      </c>
      <c r="M2954" s="231"/>
      <c r="N2954" s="232"/>
      <c r="O2954" s="46" t="s">
        <v>4577</v>
      </c>
      <c r="P2954" s="234"/>
      <c r="Q2954" s="234"/>
    </row>
    <row r="2955" spans="1:17" ht="51" x14ac:dyDescent="0.2">
      <c r="A2955" s="54">
        <v>2941</v>
      </c>
      <c r="B2955" s="4" t="s">
        <v>2068</v>
      </c>
      <c r="C2955" s="61" t="s">
        <v>11</v>
      </c>
      <c r="D2955" s="54">
        <v>2893249</v>
      </c>
      <c r="E2955" s="5" t="s">
        <v>2977</v>
      </c>
      <c r="F2955" s="4" t="s">
        <v>2976</v>
      </c>
      <c r="G2955" s="54">
        <v>796</v>
      </c>
      <c r="H2955" s="54" t="s">
        <v>61</v>
      </c>
      <c r="I2955" s="59">
        <v>30</v>
      </c>
      <c r="J2955" s="6">
        <v>80439000000</v>
      </c>
      <c r="K2955" s="54" t="s">
        <v>34</v>
      </c>
      <c r="L2955" s="59">
        <v>2198.6999999999998</v>
      </c>
      <c r="M2955" s="231"/>
      <c r="N2955" s="232"/>
      <c r="O2955" s="46" t="s">
        <v>4577</v>
      </c>
      <c r="P2955" s="234"/>
      <c r="Q2955" s="234"/>
    </row>
    <row r="2956" spans="1:17" ht="51" x14ac:dyDescent="0.2">
      <c r="A2956" s="54">
        <v>2942</v>
      </c>
      <c r="B2956" s="4" t="s">
        <v>2068</v>
      </c>
      <c r="C2956" s="61" t="s">
        <v>11</v>
      </c>
      <c r="D2956" s="54">
        <v>2893249</v>
      </c>
      <c r="E2956" s="5" t="s">
        <v>2978</v>
      </c>
      <c r="F2956" s="4" t="s">
        <v>2976</v>
      </c>
      <c r="G2956" s="54">
        <v>796</v>
      </c>
      <c r="H2956" s="54" t="s">
        <v>61</v>
      </c>
      <c r="I2956" s="59">
        <v>20</v>
      </c>
      <c r="J2956" s="6">
        <v>80439000000</v>
      </c>
      <c r="K2956" s="54" t="s">
        <v>34</v>
      </c>
      <c r="L2956" s="59">
        <v>628.20000000000005</v>
      </c>
      <c r="M2956" s="231"/>
      <c r="N2956" s="232"/>
      <c r="O2956" s="46" t="s">
        <v>4577</v>
      </c>
      <c r="P2956" s="234"/>
      <c r="Q2956" s="234"/>
    </row>
    <row r="2957" spans="1:17" ht="51" x14ac:dyDescent="0.2">
      <c r="A2957" s="54">
        <v>2943</v>
      </c>
      <c r="B2957" s="4" t="s">
        <v>2068</v>
      </c>
      <c r="C2957" s="61" t="s">
        <v>11</v>
      </c>
      <c r="D2957" s="54">
        <v>2893249</v>
      </c>
      <c r="E2957" s="5" t="s">
        <v>2979</v>
      </c>
      <c r="F2957" s="4" t="s">
        <v>2976</v>
      </c>
      <c r="G2957" s="54">
        <v>796</v>
      </c>
      <c r="H2957" s="54" t="s">
        <v>61</v>
      </c>
      <c r="I2957" s="59">
        <v>20</v>
      </c>
      <c r="J2957" s="6">
        <v>80439000000</v>
      </c>
      <c r="K2957" s="54" t="s">
        <v>34</v>
      </c>
      <c r="L2957" s="59">
        <v>1047</v>
      </c>
      <c r="M2957" s="231"/>
      <c r="N2957" s="232"/>
      <c r="O2957" s="46" t="s">
        <v>4577</v>
      </c>
      <c r="P2957" s="234"/>
      <c r="Q2957" s="234"/>
    </row>
    <row r="2958" spans="1:17" ht="38.25" x14ac:dyDescent="0.2">
      <c r="A2958" s="54">
        <v>2944</v>
      </c>
      <c r="B2958" s="4" t="s">
        <v>2068</v>
      </c>
      <c r="C2958" s="61" t="s">
        <v>11</v>
      </c>
      <c r="D2958" s="54">
        <v>2916316</v>
      </c>
      <c r="E2958" s="5" t="s">
        <v>2982</v>
      </c>
      <c r="F2958" s="4"/>
      <c r="G2958" s="54">
        <v>796</v>
      </c>
      <c r="H2958" s="54" t="s">
        <v>61</v>
      </c>
      <c r="I2958" s="59">
        <v>1</v>
      </c>
      <c r="J2958" s="6">
        <v>80439000000</v>
      </c>
      <c r="K2958" s="54" t="s">
        <v>34</v>
      </c>
      <c r="L2958" s="59">
        <v>2408.1</v>
      </c>
      <c r="M2958" s="231"/>
      <c r="N2958" s="232"/>
      <c r="O2958" s="46" t="s">
        <v>4577</v>
      </c>
      <c r="P2958" s="234"/>
      <c r="Q2958" s="234"/>
    </row>
    <row r="2959" spans="1:17" ht="89.25" x14ac:dyDescent="0.2">
      <c r="A2959" s="54">
        <v>2945</v>
      </c>
      <c r="B2959" s="4" t="s">
        <v>2068</v>
      </c>
      <c r="C2959" s="61" t="s">
        <v>208</v>
      </c>
      <c r="D2959" s="54">
        <v>3697440</v>
      </c>
      <c r="E2959" s="5" t="s">
        <v>2247</v>
      </c>
      <c r="F2959" s="4" t="s">
        <v>2984</v>
      </c>
      <c r="G2959" s="54">
        <v>796</v>
      </c>
      <c r="H2959" s="54" t="s">
        <v>61</v>
      </c>
      <c r="I2959" s="59">
        <v>50</v>
      </c>
      <c r="J2959" s="6">
        <v>80439000000</v>
      </c>
      <c r="K2959" s="54" t="s">
        <v>34</v>
      </c>
      <c r="L2959" s="59">
        <v>4711.5</v>
      </c>
      <c r="M2959" s="231"/>
      <c r="N2959" s="232"/>
      <c r="O2959" s="46" t="s">
        <v>4577</v>
      </c>
      <c r="P2959" s="234"/>
      <c r="Q2959" s="234"/>
    </row>
    <row r="2960" spans="1:17" ht="38.25" x14ac:dyDescent="0.2">
      <c r="A2960" s="54">
        <v>2946</v>
      </c>
      <c r="B2960" s="4" t="s">
        <v>2068</v>
      </c>
      <c r="C2960" s="61" t="s">
        <v>208</v>
      </c>
      <c r="D2960" s="54">
        <v>3697379</v>
      </c>
      <c r="E2960" s="5" t="s">
        <v>2164</v>
      </c>
      <c r="F2960" s="4" t="s">
        <v>2165</v>
      </c>
      <c r="G2960" s="54">
        <v>796</v>
      </c>
      <c r="H2960" s="54" t="s">
        <v>61</v>
      </c>
      <c r="I2960" s="59">
        <v>50</v>
      </c>
      <c r="J2960" s="6">
        <v>80439000000</v>
      </c>
      <c r="K2960" s="54" t="s">
        <v>34</v>
      </c>
      <c r="L2960" s="59">
        <v>6282</v>
      </c>
      <c r="M2960" s="231"/>
      <c r="N2960" s="232"/>
      <c r="O2960" s="46" t="s">
        <v>4577</v>
      </c>
      <c r="P2960" s="234"/>
      <c r="Q2960" s="234"/>
    </row>
    <row r="2961" spans="1:17" ht="38.25" x14ac:dyDescent="0.2">
      <c r="A2961" s="54">
        <v>2947</v>
      </c>
      <c r="B2961" s="4" t="s">
        <v>2068</v>
      </c>
      <c r="C2961" s="61" t="s">
        <v>208</v>
      </c>
      <c r="D2961" s="54">
        <v>3697360</v>
      </c>
      <c r="E2961" s="5" t="s">
        <v>2161</v>
      </c>
      <c r="F2961" s="4" t="s">
        <v>2988</v>
      </c>
      <c r="G2961" s="54">
        <v>796</v>
      </c>
      <c r="H2961" s="54" t="s">
        <v>61</v>
      </c>
      <c r="I2961" s="59">
        <v>50</v>
      </c>
      <c r="J2961" s="6">
        <v>80439000000</v>
      </c>
      <c r="K2961" s="54" t="s">
        <v>34</v>
      </c>
      <c r="L2961" s="59">
        <v>7852.5</v>
      </c>
      <c r="M2961" s="231"/>
      <c r="N2961" s="232"/>
      <c r="O2961" s="46" t="s">
        <v>4577</v>
      </c>
      <c r="P2961" s="234"/>
      <c r="Q2961" s="234"/>
    </row>
    <row r="2962" spans="1:17" ht="38.25" x14ac:dyDescent="0.2">
      <c r="A2962" s="54">
        <v>2948</v>
      </c>
      <c r="B2962" s="4" t="s">
        <v>2068</v>
      </c>
      <c r="C2962" s="61" t="s">
        <v>2616</v>
      </c>
      <c r="D2962" s="54">
        <v>2694510</v>
      </c>
      <c r="E2962" s="5" t="s">
        <v>3428</v>
      </c>
      <c r="F2962" s="4"/>
      <c r="G2962" s="54" t="s">
        <v>45</v>
      </c>
      <c r="H2962" s="54" t="s">
        <v>72</v>
      </c>
      <c r="I2962" s="59">
        <v>7</v>
      </c>
      <c r="J2962" s="6">
        <v>80439000000</v>
      </c>
      <c r="K2962" s="54" t="s">
        <v>34</v>
      </c>
      <c r="L2962" s="59">
        <v>166.36</v>
      </c>
      <c r="M2962" s="231"/>
      <c r="N2962" s="232"/>
      <c r="O2962" s="46" t="s">
        <v>4577</v>
      </c>
      <c r="P2962" s="234"/>
      <c r="Q2962" s="234"/>
    </row>
    <row r="2963" spans="1:17" ht="38.25" x14ac:dyDescent="0.2">
      <c r="A2963" s="54">
        <v>2949</v>
      </c>
      <c r="B2963" s="4" t="s">
        <v>2068</v>
      </c>
      <c r="C2963" s="61" t="s">
        <v>208</v>
      </c>
      <c r="D2963" s="54">
        <v>3697390</v>
      </c>
      <c r="E2963" s="5" t="s">
        <v>3429</v>
      </c>
      <c r="F2963" s="4"/>
      <c r="G2963" s="54">
        <v>796</v>
      </c>
      <c r="H2963" s="54" t="s">
        <v>61</v>
      </c>
      <c r="I2963" s="59">
        <v>15</v>
      </c>
      <c r="J2963" s="6">
        <v>80439000000</v>
      </c>
      <c r="K2963" s="54" t="s">
        <v>34</v>
      </c>
      <c r="L2963" s="59">
        <v>330.43</v>
      </c>
      <c r="M2963" s="231"/>
      <c r="N2963" s="232"/>
      <c r="O2963" s="46" t="s">
        <v>4577</v>
      </c>
      <c r="P2963" s="234"/>
      <c r="Q2963" s="234"/>
    </row>
    <row r="2964" spans="1:17" ht="38.25" x14ac:dyDescent="0.2">
      <c r="A2964" s="54">
        <v>2950</v>
      </c>
      <c r="B2964" s="4" t="s">
        <v>2068</v>
      </c>
      <c r="C2964" s="61" t="s">
        <v>208</v>
      </c>
      <c r="D2964" s="54">
        <v>3697390</v>
      </c>
      <c r="E2964" s="5" t="s">
        <v>3430</v>
      </c>
      <c r="F2964" s="4"/>
      <c r="G2964" s="54">
        <v>796</v>
      </c>
      <c r="H2964" s="54" t="s">
        <v>61</v>
      </c>
      <c r="I2964" s="59">
        <v>10</v>
      </c>
      <c r="J2964" s="6">
        <v>80439000000</v>
      </c>
      <c r="K2964" s="54" t="s">
        <v>34</v>
      </c>
      <c r="L2964" s="59">
        <v>1420.26</v>
      </c>
      <c r="M2964" s="231"/>
      <c r="N2964" s="232"/>
      <c r="O2964" s="46" t="s">
        <v>4577</v>
      </c>
      <c r="P2964" s="234"/>
      <c r="Q2964" s="234"/>
    </row>
    <row r="2965" spans="1:17" ht="38.25" x14ac:dyDescent="0.2">
      <c r="A2965" s="54">
        <v>2951</v>
      </c>
      <c r="B2965" s="4" t="s">
        <v>2068</v>
      </c>
      <c r="C2965" s="61" t="s">
        <v>208</v>
      </c>
      <c r="D2965" s="54">
        <v>3697440</v>
      </c>
      <c r="E2965" s="5" t="s">
        <v>3431</v>
      </c>
      <c r="F2965" s="4"/>
      <c r="G2965" s="54">
        <v>796</v>
      </c>
      <c r="H2965" s="54" t="s">
        <v>61</v>
      </c>
      <c r="I2965" s="59">
        <v>3</v>
      </c>
      <c r="J2965" s="6">
        <v>80439000000</v>
      </c>
      <c r="K2965" s="54" t="s">
        <v>34</v>
      </c>
      <c r="L2965" s="59">
        <v>357.81</v>
      </c>
      <c r="M2965" s="231"/>
      <c r="N2965" s="232"/>
      <c r="O2965" s="46" t="s">
        <v>4577</v>
      </c>
      <c r="P2965" s="234"/>
      <c r="Q2965" s="234"/>
    </row>
    <row r="2966" spans="1:17" ht="38.25" x14ac:dyDescent="0.2">
      <c r="A2966" s="54">
        <v>2952</v>
      </c>
      <c r="B2966" s="4" t="s">
        <v>2068</v>
      </c>
      <c r="C2966" s="61" t="s">
        <v>18</v>
      </c>
      <c r="D2966" s="54">
        <v>3699120</v>
      </c>
      <c r="E2966" s="5" t="s">
        <v>3432</v>
      </c>
      <c r="F2966" s="4"/>
      <c r="G2966" s="54">
        <v>796</v>
      </c>
      <c r="H2966" s="54" t="s">
        <v>61</v>
      </c>
      <c r="I2966" s="59">
        <v>5</v>
      </c>
      <c r="J2966" s="6">
        <v>80439000000</v>
      </c>
      <c r="K2966" s="54" t="s">
        <v>34</v>
      </c>
      <c r="L2966" s="59">
        <v>650.69000000000005</v>
      </c>
      <c r="M2966" s="231"/>
      <c r="N2966" s="232"/>
      <c r="O2966" s="46" t="s">
        <v>4577</v>
      </c>
      <c r="P2966" s="234"/>
      <c r="Q2966" s="234"/>
    </row>
    <row r="2967" spans="1:17" ht="38.25" x14ac:dyDescent="0.2">
      <c r="A2967" s="54">
        <v>2953</v>
      </c>
      <c r="B2967" s="4" t="s">
        <v>2068</v>
      </c>
      <c r="C2967" s="61" t="s">
        <v>1982</v>
      </c>
      <c r="D2967" s="54">
        <v>2522110</v>
      </c>
      <c r="E2967" s="5" t="s">
        <v>3450</v>
      </c>
      <c r="F2967" s="4"/>
      <c r="G2967" s="54">
        <v>796</v>
      </c>
      <c r="H2967" s="54" t="s">
        <v>61</v>
      </c>
      <c r="I2967" s="59">
        <v>4</v>
      </c>
      <c r="J2967" s="6">
        <v>80439000000</v>
      </c>
      <c r="K2967" s="54" t="s">
        <v>34</v>
      </c>
      <c r="L2967" s="59">
        <v>2676.57</v>
      </c>
      <c r="M2967" s="231"/>
      <c r="N2967" s="232"/>
      <c r="O2967" s="46" t="s">
        <v>4577</v>
      </c>
      <c r="P2967" s="234"/>
      <c r="Q2967" s="234"/>
    </row>
    <row r="2968" spans="1:17" ht="51" x14ac:dyDescent="0.2">
      <c r="A2968" s="54">
        <v>2954</v>
      </c>
      <c r="B2968" s="4" t="s">
        <v>2068</v>
      </c>
      <c r="C2968" s="61" t="s">
        <v>89</v>
      </c>
      <c r="D2968" s="54">
        <v>3010260</v>
      </c>
      <c r="E2968" s="5" t="s">
        <v>3457</v>
      </c>
      <c r="F2968" s="4" t="s">
        <v>3458</v>
      </c>
      <c r="G2968" s="54" t="s">
        <v>3774</v>
      </c>
      <c r="H2968" s="54" t="s">
        <v>61</v>
      </c>
      <c r="I2968" s="59">
        <v>23</v>
      </c>
      <c r="J2968" s="6">
        <v>80439000000</v>
      </c>
      <c r="K2968" s="54" t="s">
        <v>34</v>
      </c>
      <c r="L2968" s="59">
        <v>20206.95</v>
      </c>
      <c r="M2968" s="42"/>
      <c r="N2968" s="40"/>
      <c r="O2968" s="46" t="s">
        <v>1736</v>
      </c>
      <c r="P2968" s="9"/>
      <c r="Q2968" s="9"/>
    </row>
    <row r="2969" spans="1:17" ht="38.25" x14ac:dyDescent="0.2">
      <c r="A2969" s="54">
        <v>2955</v>
      </c>
      <c r="B2969" s="4" t="s">
        <v>2068</v>
      </c>
      <c r="C2969" s="61" t="s">
        <v>3463</v>
      </c>
      <c r="D2969" s="54">
        <v>3611560</v>
      </c>
      <c r="E2969" s="5" t="s">
        <v>3464</v>
      </c>
      <c r="F2969" s="4" t="s">
        <v>3465</v>
      </c>
      <c r="G2969" s="54" t="s">
        <v>3774</v>
      </c>
      <c r="H2969" s="54" t="s">
        <v>61</v>
      </c>
      <c r="I2969" s="59">
        <v>20</v>
      </c>
      <c r="J2969" s="6">
        <v>80439000000</v>
      </c>
      <c r="K2969" s="54" t="s">
        <v>34</v>
      </c>
      <c r="L2969" s="59">
        <v>2270.5241999999998</v>
      </c>
      <c r="M2969" s="42"/>
      <c r="N2969" s="40"/>
      <c r="O2969" s="46" t="s">
        <v>1736</v>
      </c>
      <c r="P2969" s="9"/>
      <c r="Q2969" s="9"/>
    </row>
    <row r="2970" spans="1:17" ht="38.25" x14ac:dyDescent="0.2">
      <c r="A2970" s="54">
        <v>2956</v>
      </c>
      <c r="B2970" s="4" t="s">
        <v>2068</v>
      </c>
      <c r="C2970" s="61" t="s">
        <v>3533</v>
      </c>
      <c r="D2970" s="54">
        <v>3697520</v>
      </c>
      <c r="E2970" s="5" t="s">
        <v>3534</v>
      </c>
      <c r="F2970" s="4"/>
      <c r="G2970" s="54" t="s">
        <v>3774</v>
      </c>
      <c r="H2970" s="54" t="s">
        <v>61</v>
      </c>
      <c r="I2970" s="59">
        <v>32</v>
      </c>
      <c r="J2970" s="6">
        <v>80439000000</v>
      </c>
      <c r="K2970" s="54" t="s">
        <v>34</v>
      </c>
      <c r="L2970" s="59">
        <v>3149.3759999999997</v>
      </c>
      <c r="M2970" s="42"/>
      <c r="N2970" s="40"/>
      <c r="O2970" s="46" t="s">
        <v>1736</v>
      </c>
      <c r="P2970" s="9"/>
      <c r="Q2970" s="9"/>
    </row>
    <row r="2971" spans="1:17" ht="38.25" x14ac:dyDescent="0.2">
      <c r="A2971" s="54">
        <v>2957</v>
      </c>
      <c r="B2971" s="4" t="s">
        <v>2068</v>
      </c>
      <c r="C2971" s="61" t="s">
        <v>18</v>
      </c>
      <c r="D2971" s="54">
        <v>2524110</v>
      </c>
      <c r="E2971" s="5" t="s">
        <v>3535</v>
      </c>
      <c r="F2971" s="4"/>
      <c r="G2971" s="54" t="s">
        <v>3774</v>
      </c>
      <c r="H2971" s="54" t="s">
        <v>47</v>
      </c>
      <c r="I2971" s="59">
        <v>820</v>
      </c>
      <c r="J2971" s="6">
        <v>80439000000</v>
      </c>
      <c r="K2971" s="54" t="s">
        <v>34</v>
      </c>
      <c r="L2971" s="59">
        <v>30907.439999999999</v>
      </c>
      <c r="M2971" s="42"/>
      <c r="N2971" s="40"/>
      <c r="O2971" s="46" t="s">
        <v>1736</v>
      </c>
      <c r="P2971" s="9"/>
      <c r="Q2971" s="9"/>
    </row>
    <row r="2972" spans="1:17" ht="38.25" x14ac:dyDescent="0.2">
      <c r="A2972" s="54">
        <v>2958</v>
      </c>
      <c r="B2972" s="4" t="s">
        <v>2068</v>
      </c>
      <c r="C2972" s="61" t="s">
        <v>77</v>
      </c>
      <c r="D2972" s="54">
        <v>2109365</v>
      </c>
      <c r="E2972" s="5" t="s">
        <v>3536</v>
      </c>
      <c r="F2972" s="4" t="s">
        <v>3537</v>
      </c>
      <c r="G2972" s="54" t="s">
        <v>3774</v>
      </c>
      <c r="H2972" s="54" t="s">
        <v>78</v>
      </c>
      <c r="I2972" s="59">
        <v>2600</v>
      </c>
      <c r="J2972" s="6">
        <v>80439000000</v>
      </c>
      <c r="K2972" s="54" t="s">
        <v>34</v>
      </c>
      <c r="L2972" s="59">
        <v>54444</v>
      </c>
      <c r="M2972" s="42"/>
      <c r="N2972" s="40"/>
      <c r="O2972" s="46" t="s">
        <v>1736</v>
      </c>
      <c r="P2972" s="9"/>
      <c r="Q2972" s="9"/>
    </row>
    <row r="2973" spans="1:17" ht="38.25" x14ac:dyDescent="0.2">
      <c r="A2973" s="54">
        <v>2959</v>
      </c>
      <c r="B2973" s="4" t="s">
        <v>2068</v>
      </c>
      <c r="C2973" s="61" t="s">
        <v>77</v>
      </c>
      <c r="D2973" s="54">
        <v>2109365</v>
      </c>
      <c r="E2973" s="5" t="s">
        <v>3538</v>
      </c>
      <c r="F2973" s="4"/>
      <c r="G2973" s="54" t="s">
        <v>3774</v>
      </c>
      <c r="H2973" s="54" t="s">
        <v>47</v>
      </c>
      <c r="I2973" s="59">
        <v>9600</v>
      </c>
      <c r="J2973" s="6">
        <v>80439000000</v>
      </c>
      <c r="K2973" s="54" t="s">
        <v>34</v>
      </c>
      <c r="L2973" s="59">
        <v>2814336</v>
      </c>
      <c r="M2973" s="42"/>
      <c r="N2973" s="40"/>
      <c r="O2973" s="46" t="s">
        <v>1736</v>
      </c>
      <c r="P2973" s="9"/>
      <c r="Q2973" s="9"/>
    </row>
    <row r="2974" spans="1:17" ht="38.25" x14ac:dyDescent="0.2">
      <c r="A2974" s="54">
        <v>2960</v>
      </c>
      <c r="B2974" s="4" t="s">
        <v>2068</v>
      </c>
      <c r="C2974" s="61" t="s">
        <v>3539</v>
      </c>
      <c r="D2974" s="54">
        <v>2897590</v>
      </c>
      <c r="E2974" s="5" t="s">
        <v>3540</v>
      </c>
      <c r="F2974" s="4"/>
      <c r="G2974" s="54" t="s">
        <v>3774</v>
      </c>
      <c r="H2974" s="54" t="s">
        <v>61</v>
      </c>
      <c r="I2974" s="59">
        <v>50</v>
      </c>
      <c r="J2974" s="6">
        <v>80439000000</v>
      </c>
      <c r="K2974" s="54" t="s">
        <v>34</v>
      </c>
      <c r="L2974" s="59">
        <v>183225</v>
      </c>
      <c r="M2974" s="42"/>
      <c r="N2974" s="40"/>
      <c r="O2974" s="46" t="s">
        <v>1736</v>
      </c>
      <c r="P2974" s="9"/>
      <c r="Q2974" s="9"/>
    </row>
    <row r="2975" spans="1:17" ht="38.25" x14ac:dyDescent="0.2">
      <c r="A2975" s="54">
        <v>2961</v>
      </c>
      <c r="B2975" s="4" t="s">
        <v>2068</v>
      </c>
      <c r="C2975" s="61" t="s">
        <v>2094</v>
      </c>
      <c r="D2975" s="54">
        <v>2424000</v>
      </c>
      <c r="E2975" s="5" t="s">
        <v>3541</v>
      </c>
      <c r="F2975" s="4"/>
      <c r="G2975" s="54" t="s">
        <v>3774</v>
      </c>
      <c r="H2975" s="54" t="s">
        <v>61</v>
      </c>
      <c r="I2975" s="59">
        <v>96</v>
      </c>
      <c r="J2975" s="6">
        <v>80439000000</v>
      </c>
      <c r="K2975" s="54" t="s">
        <v>34</v>
      </c>
      <c r="L2975" s="59">
        <v>30957.695999999996</v>
      </c>
      <c r="M2975" s="42"/>
      <c r="N2975" s="40"/>
      <c r="O2975" s="46" t="s">
        <v>1736</v>
      </c>
      <c r="P2975" s="9"/>
      <c r="Q2975" s="9"/>
    </row>
    <row r="2976" spans="1:17" ht="38.25" x14ac:dyDescent="0.2">
      <c r="A2976" s="54">
        <v>2962</v>
      </c>
      <c r="B2976" s="4" t="s">
        <v>2068</v>
      </c>
      <c r="C2976" s="61" t="s">
        <v>3539</v>
      </c>
      <c r="D2976" s="54">
        <v>2897590</v>
      </c>
      <c r="E2976" s="5" t="s">
        <v>3542</v>
      </c>
      <c r="F2976" s="4"/>
      <c r="G2976" s="54" t="s">
        <v>3774</v>
      </c>
      <c r="H2976" s="54" t="s">
        <v>61</v>
      </c>
      <c r="I2976" s="59">
        <v>50</v>
      </c>
      <c r="J2976" s="6">
        <v>80439000000</v>
      </c>
      <c r="K2976" s="54" t="s">
        <v>34</v>
      </c>
      <c r="L2976" s="59">
        <v>75907.5</v>
      </c>
      <c r="M2976" s="42"/>
      <c r="N2976" s="40"/>
      <c r="O2976" s="46" t="s">
        <v>1736</v>
      </c>
      <c r="P2976" s="9"/>
      <c r="Q2976" s="9"/>
    </row>
    <row r="2977" spans="1:17" ht="38.25" x14ac:dyDescent="0.2">
      <c r="A2977" s="56">
        <v>2963</v>
      </c>
      <c r="B2977" s="39" t="s">
        <v>2068</v>
      </c>
      <c r="C2977" s="61" t="s">
        <v>3543</v>
      </c>
      <c r="D2977" s="54">
        <v>2916430</v>
      </c>
      <c r="E2977" s="5" t="s">
        <v>3544</v>
      </c>
      <c r="F2977" s="4"/>
      <c r="G2977" s="54" t="s">
        <v>3774</v>
      </c>
      <c r="H2977" s="54" t="s">
        <v>61</v>
      </c>
      <c r="I2977" s="59">
        <v>420</v>
      </c>
      <c r="J2977" s="6">
        <v>80439000000</v>
      </c>
      <c r="K2977" s="54" t="s">
        <v>34</v>
      </c>
      <c r="L2977" s="59">
        <v>21987</v>
      </c>
      <c r="M2977" s="42"/>
      <c r="N2977" s="40"/>
      <c r="O2977" s="46" t="s">
        <v>1736</v>
      </c>
      <c r="P2977" s="9"/>
      <c r="Q2977" s="9"/>
    </row>
    <row r="2978" spans="1:17" s="11" customFormat="1" ht="293.25" x14ac:dyDescent="0.2">
      <c r="A2978" s="54">
        <v>2964</v>
      </c>
      <c r="B2978" s="4" t="s">
        <v>3433</v>
      </c>
      <c r="C2978" s="61" t="s">
        <v>3434</v>
      </c>
      <c r="D2978" s="54">
        <v>2942170</v>
      </c>
      <c r="E2978" s="5" t="s">
        <v>3435</v>
      </c>
      <c r="F2978" s="4" t="s">
        <v>3436</v>
      </c>
      <c r="G2978" s="54" t="s">
        <v>3774</v>
      </c>
      <c r="H2978" s="54" t="s">
        <v>61</v>
      </c>
      <c r="I2978" s="59">
        <v>1</v>
      </c>
      <c r="J2978" s="6">
        <v>80439000000</v>
      </c>
      <c r="K2978" s="54" t="s">
        <v>34</v>
      </c>
      <c r="L2978" s="59">
        <v>757925.8</v>
      </c>
      <c r="M2978" s="231">
        <v>4236972.58</v>
      </c>
      <c r="N2978" s="232" t="s">
        <v>4609</v>
      </c>
      <c r="O2978" s="46" t="s">
        <v>4577</v>
      </c>
      <c r="P2978" s="234" t="s">
        <v>3781</v>
      </c>
      <c r="Q2978" s="234" t="s">
        <v>3774</v>
      </c>
    </row>
    <row r="2979" spans="1:17" s="11" customFormat="1" ht="280.5" x14ac:dyDescent="0.2">
      <c r="A2979" s="54">
        <v>2965</v>
      </c>
      <c r="B2979" s="4" t="s">
        <v>3433</v>
      </c>
      <c r="C2979" s="61" t="s">
        <v>3434</v>
      </c>
      <c r="D2979" s="54">
        <v>2942170</v>
      </c>
      <c r="E2979" s="5" t="s">
        <v>3437</v>
      </c>
      <c r="F2979" s="4" t="s">
        <v>3438</v>
      </c>
      <c r="G2979" s="54" t="s">
        <v>3774</v>
      </c>
      <c r="H2979" s="54" t="s">
        <v>61</v>
      </c>
      <c r="I2979" s="59">
        <v>1</v>
      </c>
      <c r="J2979" s="6">
        <v>80439000000</v>
      </c>
      <c r="K2979" s="54" t="s">
        <v>34</v>
      </c>
      <c r="L2979" s="59">
        <v>758078.26</v>
      </c>
      <c r="M2979" s="231"/>
      <c r="N2979" s="232"/>
      <c r="O2979" s="46" t="s">
        <v>4577</v>
      </c>
      <c r="P2979" s="234"/>
      <c r="Q2979" s="234"/>
    </row>
    <row r="2980" spans="1:17" s="11" customFormat="1" ht="331.5" x14ac:dyDescent="0.2">
      <c r="A2980" s="54">
        <v>2966</v>
      </c>
      <c r="B2980" s="4" t="s">
        <v>3433</v>
      </c>
      <c r="C2980" s="61" t="s">
        <v>3434</v>
      </c>
      <c r="D2980" s="54">
        <v>2942170</v>
      </c>
      <c r="E2980" s="5" t="s">
        <v>3439</v>
      </c>
      <c r="F2980" s="4" t="s">
        <v>3440</v>
      </c>
      <c r="G2980" s="54" t="s">
        <v>3774</v>
      </c>
      <c r="H2980" s="54" t="s">
        <v>61</v>
      </c>
      <c r="I2980" s="59">
        <v>1</v>
      </c>
      <c r="J2980" s="6">
        <v>80439000000</v>
      </c>
      <c r="K2980" s="54" t="s">
        <v>34</v>
      </c>
      <c r="L2980" s="59">
        <v>800886.95</v>
      </c>
      <c r="M2980" s="231"/>
      <c r="N2980" s="232"/>
      <c r="O2980" s="46" t="s">
        <v>4577</v>
      </c>
      <c r="P2980" s="234"/>
      <c r="Q2980" s="234"/>
    </row>
    <row r="2981" spans="1:17" s="11" customFormat="1" ht="140.25" x14ac:dyDescent="0.2">
      <c r="A2981" s="54">
        <v>2967</v>
      </c>
      <c r="B2981" s="4" t="s">
        <v>3433</v>
      </c>
      <c r="C2981" s="61" t="s">
        <v>3434</v>
      </c>
      <c r="D2981" s="54">
        <v>2942170</v>
      </c>
      <c r="E2981" s="5" t="s">
        <v>3441</v>
      </c>
      <c r="F2981" s="4" t="s">
        <v>3442</v>
      </c>
      <c r="G2981" s="54" t="s">
        <v>3774</v>
      </c>
      <c r="H2981" s="54" t="s">
        <v>61</v>
      </c>
      <c r="I2981" s="59">
        <v>1</v>
      </c>
      <c r="J2981" s="6">
        <v>80439000000</v>
      </c>
      <c r="K2981" s="54" t="s">
        <v>34</v>
      </c>
      <c r="L2981" s="59">
        <v>694204.97</v>
      </c>
      <c r="M2981" s="231"/>
      <c r="N2981" s="232"/>
      <c r="O2981" s="46" t="s">
        <v>4577</v>
      </c>
      <c r="P2981" s="234"/>
      <c r="Q2981" s="234"/>
    </row>
    <row r="2982" spans="1:17" s="11" customFormat="1" ht="140.25" x14ac:dyDescent="0.2">
      <c r="A2982" s="54">
        <v>2968</v>
      </c>
      <c r="B2982" s="4" t="s">
        <v>3433</v>
      </c>
      <c r="C2982" s="61" t="s">
        <v>3434</v>
      </c>
      <c r="D2982" s="54">
        <v>2942170</v>
      </c>
      <c r="E2982" s="5" t="s">
        <v>3443</v>
      </c>
      <c r="F2982" s="4" t="s">
        <v>3444</v>
      </c>
      <c r="G2982" s="54" t="s">
        <v>3774</v>
      </c>
      <c r="H2982" s="54" t="s">
        <v>61</v>
      </c>
      <c r="I2982" s="59">
        <v>1</v>
      </c>
      <c r="J2982" s="6">
        <v>80439000000</v>
      </c>
      <c r="K2982" s="54" t="s">
        <v>34</v>
      </c>
      <c r="L2982" s="59">
        <v>677353.3</v>
      </c>
      <c r="M2982" s="231"/>
      <c r="N2982" s="232"/>
      <c r="O2982" s="46" t="s">
        <v>4577</v>
      </c>
      <c r="P2982" s="234"/>
      <c r="Q2982" s="234"/>
    </row>
    <row r="2983" spans="1:17" s="11" customFormat="1" ht="38.25" x14ac:dyDescent="0.2">
      <c r="A2983" s="54">
        <v>2969</v>
      </c>
      <c r="B2983" s="4" t="s">
        <v>3433</v>
      </c>
      <c r="C2983" s="61" t="s">
        <v>15</v>
      </c>
      <c r="D2983" s="54">
        <v>3313170</v>
      </c>
      <c r="E2983" s="5" t="s">
        <v>1578</v>
      </c>
      <c r="F2983" s="4" t="s">
        <v>1579</v>
      </c>
      <c r="G2983" s="54">
        <v>796</v>
      </c>
      <c r="H2983" s="54" t="s">
        <v>61</v>
      </c>
      <c r="I2983" s="59">
        <v>10000</v>
      </c>
      <c r="J2983" s="6">
        <v>80439000000</v>
      </c>
      <c r="K2983" s="54" t="s">
        <v>34</v>
      </c>
      <c r="L2983" s="59">
        <v>548523.30000000005</v>
      </c>
      <c r="M2983" s="231"/>
      <c r="N2983" s="232"/>
      <c r="O2983" s="46" t="s">
        <v>4577</v>
      </c>
      <c r="P2983" s="234"/>
      <c r="Q2983" s="234"/>
    </row>
    <row r="2984" spans="1:17" ht="38.25" customHeight="1" x14ac:dyDescent="0.2">
      <c r="A2984" s="58">
        <v>2970</v>
      </c>
      <c r="B2984" s="2" t="s">
        <v>2195</v>
      </c>
      <c r="C2984" s="121" t="s">
        <v>3801</v>
      </c>
      <c r="D2984" s="54">
        <v>2714710</v>
      </c>
      <c r="E2984" s="5" t="s">
        <v>2350</v>
      </c>
      <c r="F2984" s="4" t="s">
        <v>2349</v>
      </c>
      <c r="G2984" s="54" t="s">
        <v>3774</v>
      </c>
      <c r="H2984" s="54" t="s">
        <v>61</v>
      </c>
      <c r="I2984" s="59">
        <v>10</v>
      </c>
      <c r="J2984" s="6">
        <v>80439000000</v>
      </c>
      <c r="K2984" s="54" t="s">
        <v>34</v>
      </c>
      <c r="L2984" s="59">
        <v>43880.82</v>
      </c>
      <c r="M2984" s="42"/>
      <c r="N2984" s="40"/>
      <c r="O2984" s="46"/>
      <c r="P2984" s="9"/>
      <c r="Q2984" s="9"/>
    </row>
    <row r="2985" spans="1:17" ht="38.25" x14ac:dyDescent="0.2">
      <c r="A2985" s="54">
        <v>2971</v>
      </c>
      <c r="B2985" s="4" t="s">
        <v>2195</v>
      </c>
      <c r="C2985" s="61" t="s">
        <v>145</v>
      </c>
      <c r="D2985" s="54">
        <v>2714710</v>
      </c>
      <c r="E2985" s="5" t="s">
        <v>2196</v>
      </c>
      <c r="F2985" s="4"/>
      <c r="G2985" s="54" t="s">
        <v>45</v>
      </c>
      <c r="H2985" s="54" t="s">
        <v>72</v>
      </c>
      <c r="I2985" s="59">
        <v>10</v>
      </c>
      <c r="J2985" s="6">
        <v>80439000000</v>
      </c>
      <c r="K2985" s="54" t="s">
        <v>34</v>
      </c>
      <c r="L2985" s="59">
        <v>1255.97</v>
      </c>
      <c r="M2985" s="231">
        <f>SUM(L2985:L3008)</f>
        <v>2023320.3000000003</v>
      </c>
      <c r="N2985" s="232">
        <v>42036</v>
      </c>
      <c r="O2985" s="46">
        <v>42217</v>
      </c>
      <c r="P2985" s="234" t="s">
        <v>80</v>
      </c>
      <c r="Q2985" s="234" t="s">
        <v>3642</v>
      </c>
    </row>
    <row r="2986" spans="1:17" ht="38.25" x14ac:dyDescent="0.2">
      <c r="A2986" s="54">
        <v>2972</v>
      </c>
      <c r="B2986" s="4" t="s">
        <v>2195</v>
      </c>
      <c r="C2986" s="61" t="s">
        <v>145</v>
      </c>
      <c r="D2986" s="54">
        <v>2714710</v>
      </c>
      <c r="E2986" s="5" t="s">
        <v>2197</v>
      </c>
      <c r="F2986" s="4"/>
      <c r="G2986" s="54" t="s">
        <v>45</v>
      </c>
      <c r="H2986" s="54" t="s">
        <v>72</v>
      </c>
      <c r="I2986" s="59">
        <v>10</v>
      </c>
      <c r="J2986" s="6">
        <v>80439000000</v>
      </c>
      <c r="K2986" s="54" t="s">
        <v>34</v>
      </c>
      <c r="L2986" s="59">
        <v>4351.7</v>
      </c>
      <c r="M2986" s="231"/>
      <c r="N2986" s="232"/>
      <c r="O2986" s="46">
        <v>42217</v>
      </c>
      <c r="P2986" s="234"/>
      <c r="Q2986" s="234"/>
    </row>
    <row r="2987" spans="1:17" ht="38.25" x14ac:dyDescent="0.2">
      <c r="A2987" s="54">
        <v>2973</v>
      </c>
      <c r="B2987" s="4" t="s">
        <v>2195</v>
      </c>
      <c r="C2987" s="61" t="s">
        <v>145</v>
      </c>
      <c r="D2987" s="54">
        <v>2714710</v>
      </c>
      <c r="E2987" s="5" t="s">
        <v>2198</v>
      </c>
      <c r="F2987" s="4"/>
      <c r="G2987" s="54" t="s">
        <v>45</v>
      </c>
      <c r="H2987" s="54" t="s">
        <v>72</v>
      </c>
      <c r="I2987" s="59">
        <v>10</v>
      </c>
      <c r="J2987" s="6">
        <v>80439000000</v>
      </c>
      <c r="K2987" s="54" t="s">
        <v>34</v>
      </c>
      <c r="L2987" s="59">
        <v>4090.01</v>
      </c>
      <c r="M2987" s="231"/>
      <c r="N2987" s="232"/>
      <c r="O2987" s="46">
        <v>42217</v>
      </c>
      <c r="P2987" s="234"/>
      <c r="Q2987" s="234"/>
    </row>
    <row r="2988" spans="1:17" ht="38.25" x14ac:dyDescent="0.2">
      <c r="A2988" s="54">
        <v>2974</v>
      </c>
      <c r="B2988" s="4" t="s">
        <v>2195</v>
      </c>
      <c r="C2988" s="61" t="s">
        <v>145</v>
      </c>
      <c r="D2988" s="54">
        <v>2714710</v>
      </c>
      <c r="E2988" s="5" t="s">
        <v>2990</v>
      </c>
      <c r="F2988" s="4" t="s">
        <v>2991</v>
      </c>
      <c r="G2988" s="54" t="s">
        <v>45</v>
      </c>
      <c r="H2988" s="54" t="s">
        <v>72</v>
      </c>
      <c r="I2988" s="59">
        <v>20</v>
      </c>
      <c r="J2988" s="6">
        <v>80439000000</v>
      </c>
      <c r="K2988" s="54" t="s">
        <v>34</v>
      </c>
      <c r="L2988" s="59">
        <v>2274.9</v>
      </c>
      <c r="M2988" s="231"/>
      <c r="N2988" s="232"/>
      <c r="O2988" s="46" t="s">
        <v>2992</v>
      </c>
      <c r="P2988" s="234"/>
      <c r="Q2988" s="234"/>
    </row>
    <row r="2989" spans="1:17" ht="38.25" x14ac:dyDescent="0.2">
      <c r="A2989" s="54">
        <v>2975</v>
      </c>
      <c r="B2989" s="4" t="s">
        <v>2195</v>
      </c>
      <c r="C2989" s="61" t="s">
        <v>145</v>
      </c>
      <c r="D2989" s="54">
        <v>2714710</v>
      </c>
      <c r="E2989" s="5" t="s">
        <v>2993</v>
      </c>
      <c r="F2989" s="4" t="s">
        <v>2994</v>
      </c>
      <c r="G2989" s="54" t="s">
        <v>45</v>
      </c>
      <c r="H2989" s="54" t="s">
        <v>72</v>
      </c>
      <c r="I2989" s="59">
        <v>10</v>
      </c>
      <c r="J2989" s="6">
        <v>80439000000</v>
      </c>
      <c r="K2989" s="54" t="s">
        <v>34</v>
      </c>
      <c r="L2989" s="59">
        <v>4830.58</v>
      </c>
      <c r="M2989" s="231"/>
      <c r="N2989" s="232"/>
      <c r="O2989" s="46" t="s">
        <v>2995</v>
      </c>
      <c r="P2989" s="234"/>
      <c r="Q2989" s="234"/>
    </row>
    <row r="2990" spans="1:17" ht="38.25" x14ac:dyDescent="0.2">
      <c r="A2990" s="54">
        <v>2976</v>
      </c>
      <c r="B2990" s="4" t="s">
        <v>2195</v>
      </c>
      <c r="C2990" s="61" t="s">
        <v>145</v>
      </c>
      <c r="D2990" s="54">
        <v>2714710</v>
      </c>
      <c r="E2990" s="5" t="s">
        <v>2996</v>
      </c>
      <c r="F2990" s="4" t="s">
        <v>2994</v>
      </c>
      <c r="G2990" s="54" t="s">
        <v>45</v>
      </c>
      <c r="H2990" s="54" t="s">
        <v>72</v>
      </c>
      <c r="I2990" s="59">
        <v>15</v>
      </c>
      <c r="J2990" s="6">
        <v>80439000000</v>
      </c>
      <c r="K2990" s="54" t="s">
        <v>34</v>
      </c>
      <c r="L2990" s="59">
        <v>30624.23</v>
      </c>
      <c r="M2990" s="231"/>
      <c r="N2990" s="232"/>
      <c r="O2990" s="46" t="s">
        <v>2997</v>
      </c>
      <c r="P2990" s="234"/>
      <c r="Q2990" s="234"/>
    </row>
    <row r="2991" spans="1:17" ht="38.25" x14ac:dyDescent="0.2">
      <c r="A2991" s="54">
        <v>2977</v>
      </c>
      <c r="B2991" s="4" t="s">
        <v>2195</v>
      </c>
      <c r="C2991" s="61" t="s">
        <v>145</v>
      </c>
      <c r="D2991" s="54">
        <v>2714710</v>
      </c>
      <c r="E2991" s="5" t="s">
        <v>2998</v>
      </c>
      <c r="F2991" s="4" t="s">
        <v>2999</v>
      </c>
      <c r="G2991" s="54" t="s">
        <v>45</v>
      </c>
      <c r="H2991" s="54" t="s">
        <v>72</v>
      </c>
      <c r="I2991" s="59">
        <v>40</v>
      </c>
      <c r="J2991" s="6">
        <v>80439000000</v>
      </c>
      <c r="K2991" s="54" t="s">
        <v>34</v>
      </c>
      <c r="L2991" s="59">
        <v>48981.59</v>
      </c>
      <c r="M2991" s="231"/>
      <c r="N2991" s="232"/>
      <c r="O2991" s="46" t="s">
        <v>3000</v>
      </c>
      <c r="P2991" s="234"/>
      <c r="Q2991" s="234"/>
    </row>
    <row r="2992" spans="1:17" ht="38.25" x14ac:dyDescent="0.2">
      <c r="A2992" s="54">
        <v>2978</v>
      </c>
      <c r="B2992" s="4" t="s">
        <v>2195</v>
      </c>
      <c r="C2992" s="61" t="s">
        <v>145</v>
      </c>
      <c r="D2992" s="54">
        <v>2714710</v>
      </c>
      <c r="E2992" s="5" t="s">
        <v>3001</v>
      </c>
      <c r="F2992" s="4" t="s">
        <v>3002</v>
      </c>
      <c r="G2992" s="54" t="s">
        <v>45</v>
      </c>
      <c r="H2992" s="54" t="s">
        <v>72</v>
      </c>
      <c r="I2992" s="59">
        <v>30</v>
      </c>
      <c r="J2992" s="6">
        <v>80439000000</v>
      </c>
      <c r="K2992" s="54" t="s">
        <v>34</v>
      </c>
      <c r="L2992" s="59">
        <v>34095.08</v>
      </c>
      <c r="M2992" s="231"/>
      <c r="N2992" s="232"/>
      <c r="O2992" s="46">
        <v>42095</v>
      </c>
      <c r="P2992" s="234"/>
      <c r="Q2992" s="234"/>
    </row>
    <row r="2993" spans="1:17" ht="38.25" x14ac:dyDescent="0.2">
      <c r="A2993" s="54">
        <v>2979</v>
      </c>
      <c r="B2993" s="4" t="s">
        <v>2195</v>
      </c>
      <c r="C2993" s="61" t="s">
        <v>145</v>
      </c>
      <c r="D2993" s="54">
        <v>2714710</v>
      </c>
      <c r="E2993" s="5" t="s">
        <v>2197</v>
      </c>
      <c r="F2993" s="4" t="s">
        <v>2994</v>
      </c>
      <c r="G2993" s="54" t="s">
        <v>45</v>
      </c>
      <c r="H2993" s="54" t="s">
        <v>72</v>
      </c>
      <c r="I2993" s="59">
        <v>720</v>
      </c>
      <c r="J2993" s="6">
        <v>80439000000</v>
      </c>
      <c r="K2993" s="54" t="s">
        <v>34</v>
      </c>
      <c r="L2993" s="59">
        <v>274518.88</v>
      </c>
      <c r="M2993" s="231"/>
      <c r="N2993" s="232"/>
      <c r="O2993" s="46">
        <v>42095</v>
      </c>
      <c r="P2993" s="234"/>
      <c r="Q2993" s="234"/>
    </row>
    <row r="2994" spans="1:17" ht="38.25" x14ac:dyDescent="0.2">
      <c r="A2994" s="54">
        <v>2980</v>
      </c>
      <c r="B2994" s="4" t="s">
        <v>2195</v>
      </c>
      <c r="C2994" s="61" t="s">
        <v>145</v>
      </c>
      <c r="D2994" s="54">
        <v>2714710</v>
      </c>
      <c r="E2994" s="5" t="s">
        <v>3003</v>
      </c>
      <c r="F2994" s="4" t="s">
        <v>2994</v>
      </c>
      <c r="G2994" s="54" t="s">
        <v>45</v>
      </c>
      <c r="H2994" s="54" t="s">
        <v>72</v>
      </c>
      <c r="I2994" s="59">
        <v>20</v>
      </c>
      <c r="J2994" s="6">
        <v>80439000000</v>
      </c>
      <c r="K2994" s="54" t="s">
        <v>34</v>
      </c>
      <c r="L2994" s="59">
        <v>2335.98</v>
      </c>
      <c r="M2994" s="231"/>
      <c r="N2994" s="232"/>
      <c r="O2994" s="46">
        <v>42095</v>
      </c>
      <c r="P2994" s="234"/>
      <c r="Q2994" s="234"/>
    </row>
    <row r="2995" spans="1:17" ht="38.25" x14ac:dyDescent="0.2">
      <c r="A2995" s="54">
        <v>2981</v>
      </c>
      <c r="B2995" s="4" t="s">
        <v>2195</v>
      </c>
      <c r="C2995" s="61" t="s">
        <v>145</v>
      </c>
      <c r="D2995" s="54">
        <v>2714710</v>
      </c>
      <c r="E2995" s="5" t="s">
        <v>3004</v>
      </c>
      <c r="F2995" s="4" t="s">
        <v>3005</v>
      </c>
      <c r="G2995" s="54" t="s">
        <v>45</v>
      </c>
      <c r="H2995" s="54" t="s">
        <v>72</v>
      </c>
      <c r="I2995" s="59">
        <v>800</v>
      </c>
      <c r="J2995" s="6">
        <v>80439000000</v>
      </c>
      <c r="K2995" s="54" t="s">
        <v>34</v>
      </c>
      <c r="L2995" s="59">
        <v>93667.22</v>
      </c>
      <c r="M2995" s="231"/>
      <c r="N2995" s="232"/>
      <c r="O2995" s="46">
        <v>42095</v>
      </c>
      <c r="P2995" s="234"/>
      <c r="Q2995" s="234"/>
    </row>
    <row r="2996" spans="1:17" ht="38.25" x14ac:dyDescent="0.2">
      <c r="A2996" s="54">
        <v>2982</v>
      </c>
      <c r="B2996" s="4" t="s">
        <v>2195</v>
      </c>
      <c r="C2996" s="61" t="s">
        <v>145</v>
      </c>
      <c r="D2996" s="54">
        <v>2714710</v>
      </c>
      <c r="E2996" s="5" t="s">
        <v>2198</v>
      </c>
      <c r="F2996" s="4" t="s">
        <v>2994</v>
      </c>
      <c r="G2996" s="54" t="s">
        <v>45</v>
      </c>
      <c r="H2996" s="54" t="s">
        <v>72</v>
      </c>
      <c r="I2996" s="59">
        <v>640</v>
      </c>
      <c r="J2996" s="6">
        <v>80439000000</v>
      </c>
      <c r="K2996" s="54" t="s">
        <v>34</v>
      </c>
      <c r="L2996" s="59">
        <v>211157.17</v>
      </c>
      <c r="M2996" s="231"/>
      <c r="N2996" s="232"/>
      <c r="O2996" s="46">
        <v>42095</v>
      </c>
      <c r="P2996" s="234"/>
      <c r="Q2996" s="234"/>
    </row>
    <row r="2997" spans="1:17" ht="38.25" x14ac:dyDescent="0.2">
      <c r="A2997" s="54">
        <v>2983</v>
      </c>
      <c r="B2997" s="4" t="s">
        <v>2195</v>
      </c>
      <c r="C2997" s="61" t="s">
        <v>145</v>
      </c>
      <c r="D2997" s="54">
        <v>2714710</v>
      </c>
      <c r="E2997" s="5" t="s">
        <v>3006</v>
      </c>
      <c r="F2997" s="4" t="s">
        <v>3007</v>
      </c>
      <c r="G2997" s="54" t="s">
        <v>45</v>
      </c>
      <c r="H2997" s="54" t="s">
        <v>72</v>
      </c>
      <c r="I2997" s="59">
        <v>1500</v>
      </c>
      <c r="J2997" s="6">
        <v>80439000000</v>
      </c>
      <c r="K2997" s="54" t="s">
        <v>34</v>
      </c>
      <c r="L2997" s="59">
        <v>466264.96</v>
      </c>
      <c r="M2997" s="231"/>
      <c r="N2997" s="232"/>
      <c r="O2997" s="46">
        <v>42095</v>
      </c>
      <c r="P2997" s="234"/>
      <c r="Q2997" s="234"/>
    </row>
    <row r="2998" spans="1:17" ht="38.25" x14ac:dyDescent="0.2">
      <c r="A2998" s="54">
        <v>2984</v>
      </c>
      <c r="B2998" s="4" t="s">
        <v>2195</v>
      </c>
      <c r="C2998" s="61" t="s">
        <v>145</v>
      </c>
      <c r="D2998" s="54">
        <v>2714710</v>
      </c>
      <c r="E2998" s="5" t="s">
        <v>3008</v>
      </c>
      <c r="F2998" s="4" t="s">
        <v>2994</v>
      </c>
      <c r="G2998" s="54" t="s">
        <v>45</v>
      </c>
      <c r="H2998" s="54" t="s">
        <v>72</v>
      </c>
      <c r="I2998" s="59">
        <v>480</v>
      </c>
      <c r="J2998" s="6">
        <v>80439000000</v>
      </c>
      <c r="K2998" s="54" t="s">
        <v>34</v>
      </c>
      <c r="L2998" s="59">
        <v>180395.59</v>
      </c>
      <c r="M2998" s="231"/>
      <c r="N2998" s="232"/>
      <c r="O2998" s="46">
        <v>42095</v>
      </c>
      <c r="P2998" s="234"/>
      <c r="Q2998" s="234"/>
    </row>
    <row r="2999" spans="1:17" ht="38.25" x14ac:dyDescent="0.2">
      <c r="A2999" s="54">
        <v>2985</v>
      </c>
      <c r="B2999" s="4" t="s">
        <v>2195</v>
      </c>
      <c r="C2999" s="61" t="s">
        <v>145</v>
      </c>
      <c r="D2999" s="54">
        <v>2714710</v>
      </c>
      <c r="E2999" s="5" t="s">
        <v>3009</v>
      </c>
      <c r="F2999" s="4" t="s">
        <v>2994</v>
      </c>
      <c r="G2999" s="54" t="s">
        <v>45</v>
      </c>
      <c r="H2999" s="54" t="s">
        <v>72</v>
      </c>
      <c r="I2999" s="59">
        <v>50</v>
      </c>
      <c r="J2999" s="6">
        <v>80439000000</v>
      </c>
      <c r="K2999" s="54" t="s">
        <v>34</v>
      </c>
      <c r="L2999" s="59">
        <v>4013.1</v>
      </c>
      <c r="M2999" s="231"/>
      <c r="N2999" s="232"/>
      <c r="O2999" s="46">
        <v>42095</v>
      </c>
      <c r="P2999" s="234"/>
      <c r="Q2999" s="234"/>
    </row>
    <row r="3000" spans="1:17" ht="38.25" x14ac:dyDescent="0.2">
      <c r="A3000" s="54">
        <v>2986</v>
      </c>
      <c r="B3000" s="4" t="s">
        <v>2195</v>
      </c>
      <c r="C3000" s="61" t="s">
        <v>145</v>
      </c>
      <c r="D3000" s="54">
        <v>2714710</v>
      </c>
      <c r="E3000" s="5" t="s">
        <v>3010</v>
      </c>
      <c r="F3000" s="4" t="s">
        <v>3007</v>
      </c>
      <c r="G3000" s="54" t="s">
        <v>45</v>
      </c>
      <c r="H3000" s="54" t="s">
        <v>72</v>
      </c>
      <c r="I3000" s="59">
        <v>400</v>
      </c>
      <c r="J3000" s="6">
        <v>80439000000</v>
      </c>
      <c r="K3000" s="54" t="s">
        <v>34</v>
      </c>
      <c r="L3000" s="59">
        <v>44170.84</v>
      </c>
      <c r="M3000" s="231"/>
      <c r="N3000" s="232"/>
      <c r="O3000" s="46">
        <v>42095</v>
      </c>
      <c r="P3000" s="234"/>
      <c r="Q3000" s="234"/>
    </row>
    <row r="3001" spans="1:17" ht="38.25" x14ac:dyDescent="0.2">
      <c r="A3001" s="54">
        <v>2987</v>
      </c>
      <c r="B3001" s="4" t="s">
        <v>2195</v>
      </c>
      <c r="C3001" s="61" t="s">
        <v>145</v>
      </c>
      <c r="D3001" s="54">
        <v>2714710</v>
      </c>
      <c r="E3001" s="5" t="s">
        <v>3011</v>
      </c>
      <c r="F3001" s="4" t="s">
        <v>3007</v>
      </c>
      <c r="G3001" s="54" t="s">
        <v>45</v>
      </c>
      <c r="H3001" s="54" t="s">
        <v>72</v>
      </c>
      <c r="I3001" s="59">
        <v>720</v>
      </c>
      <c r="J3001" s="6">
        <v>80439000000</v>
      </c>
      <c r="K3001" s="54" t="s">
        <v>34</v>
      </c>
      <c r="L3001" s="59">
        <v>221556.97</v>
      </c>
      <c r="M3001" s="231"/>
      <c r="N3001" s="232"/>
      <c r="O3001" s="46">
        <v>42095</v>
      </c>
      <c r="P3001" s="234"/>
      <c r="Q3001" s="234"/>
    </row>
    <row r="3002" spans="1:17" ht="38.25" x14ac:dyDescent="0.2">
      <c r="A3002" s="54">
        <v>2988</v>
      </c>
      <c r="B3002" s="4" t="s">
        <v>2195</v>
      </c>
      <c r="C3002" s="61" t="s">
        <v>145</v>
      </c>
      <c r="D3002" s="54">
        <v>2714710</v>
      </c>
      <c r="E3002" s="5" t="s">
        <v>3012</v>
      </c>
      <c r="F3002" s="4" t="s">
        <v>2994</v>
      </c>
      <c r="G3002" s="54" t="s">
        <v>45</v>
      </c>
      <c r="H3002" s="54" t="s">
        <v>72</v>
      </c>
      <c r="I3002" s="59">
        <v>480</v>
      </c>
      <c r="J3002" s="6">
        <v>80439000000</v>
      </c>
      <c r="K3002" s="54" t="s">
        <v>34</v>
      </c>
      <c r="L3002" s="59">
        <v>159279.69</v>
      </c>
      <c r="M3002" s="231"/>
      <c r="N3002" s="232"/>
      <c r="O3002" s="46">
        <v>42095</v>
      </c>
      <c r="P3002" s="234"/>
      <c r="Q3002" s="234"/>
    </row>
    <row r="3003" spans="1:17" ht="38.25" x14ac:dyDescent="0.2">
      <c r="A3003" s="54">
        <v>2989</v>
      </c>
      <c r="B3003" s="4" t="s">
        <v>2195</v>
      </c>
      <c r="C3003" s="61" t="s">
        <v>145</v>
      </c>
      <c r="D3003" s="54">
        <v>2714710</v>
      </c>
      <c r="E3003" s="5" t="s">
        <v>3013</v>
      </c>
      <c r="F3003" s="4" t="s">
        <v>3014</v>
      </c>
      <c r="G3003" s="54" t="s">
        <v>45</v>
      </c>
      <c r="H3003" s="54" t="s">
        <v>72</v>
      </c>
      <c r="I3003" s="59">
        <v>120</v>
      </c>
      <c r="J3003" s="6">
        <v>80439000000</v>
      </c>
      <c r="K3003" s="54" t="s">
        <v>34</v>
      </c>
      <c r="L3003" s="59">
        <v>30277.06</v>
      </c>
      <c r="M3003" s="231"/>
      <c r="N3003" s="232"/>
      <c r="O3003" s="46">
        <v>42095</v>
      </c>
      <c r="P3003" s="234"/>
      <c r="Q3003" s="234"/>
    </row>
    <row r="3004" spans="1:17" ht="38.25" x14ac:dyDescent="0.2">
      <c r="A3004" s="54">
        <v>2990</v>
      </c>
      <c r="B3004" s="4" t="s">
        <v>2195</v>
      </c>
      <c r="C3004" s="61" t="s">
        <v>145</v>
      </c>
      <c r="D3004" s="54">
        <v>2714710</v>
      </c>
      <c r="E3004" s="5" t="s">
        <v>3015</v>
      </c>
      <c r="F3004" s="4" t="s">
        <v>3014</v>
      </c>
      <c r="G3004" s="54" t="s">
        <v>45</v>
      </c>
      <c r="H3004" s="54" t="s">
        <v>72</v>
      </c>
      <c r="I3004" s="59">
        <v>60</v>
      </c>
      <c r="J3004" s="6">
        <v>80439000000</v>
      </c>
      <c r="K3004" s="54" t="s">
        <v>34</v>
      </c>
      <c r="L3004" s="59">
        <v>14654.4</v>
      </c>
      <c r="M3004" s="231"/>
      <c r="N3004" s="232"/>
      <c r="O3004" s="46">
        <v>42095</v>
      </c>
      <c r="P3004" s="234"/>
      <c r="Q3004" s="234"/>
    </row>
    <row r="3005" spans="1:17" ht="38.25" x14ac:dyDescent="0.2">
      <c r="A3005" s="54">
        <v>2991</v>
      </c>
      <c r="B3005" s="4" t="s">
        <v>2195</v>
      </c>
      <c r="C3005" s="61" t="s">
        <v>145</v>
      </c>
      <c r="D3005" s="54">
        <v>2714710</v>
      </c>
      <c r="E3005" s="5" t="s">
        <v>3016</v>
      </c>
      <c r="F3005" s="4" t="s">
        <v>3014</v>
      </c>
      <c r="G3005" s="54" t="s">
        <v>45</v>
      </c>
      <c r="H3005" s="54" t="s">
        <v>72</v>
      </c>
      <c r="I3005" s="59">
        <v>20</v>
      </c>
      <c r="J3005" s="6">
        <v>80439000000</v>
      </c>
      <c r="K3005" s="54" t="s">
        <v>34</v>
      </c>
      <c r="L3005" s="59">
        <v>8264.85</v>
      </c>
      <c r="M3005" s="231"/>
      <c r="N3005" s="232"/>
      <c r="O3005" s="46">
        <v>42095</v>
      </c>
      <c r="P3005" s="234"/>
      <c r="Q3005" s="234"/>
    </row>
    <row r="3006" spans="1:17" ht="38.25" x14ac:dyDescent="0.2">
      <c r="A3006" s="54">
        <v>2992</v>
      </c>
      <c r="B3006" s="4" t="s">
        <v>2195</v>
      </c>
      <c r="C3006" s="61" t="s">
        <v>145</v>
      </c>
      <c r="D3006" s="54">
        <v>2714710</v>
      </c>
      <c r="E3006" s="5" t="s">
        <v>3017</v>
      </c>
      <c r="F3006" s="4" t="s">
        <v>3014</v>
      </c>
      <c r="G3006" s="54" t="s">
        <v>45</v>
      </c>
      <c r="H3006" s="54" t="s">
        <v>72</v>
      </c>
      <c r="I3006" s="59">
        <v>120</v>
      </c>
      <c r="J3006" s="6">
        <v>80439000000</v>
      </c>
      <c r="K3006" s="54" t="s">
        <v>34</v>
      </c>
      <c r="L3006" s="59">
        <v>51490.62</v>
      </c>
      <c r="M3006" s="231"/>
      <c r="N3006" s="232"/>
      <c r="O3006" s="46">
        <v>42095</v>
      </c>
      <c r="P3006" s="234"/>
      <c r="Q3006" s="234"/>
    </row>
    <row r="3007" spans="1:17" ht="38.25" x14ac:dyDescent="0.2">
      <c r="A3007" s="54">
        <v>2993</v>
      </c>
      <c r="B3007" s="4" t="s">
        <v>2195</v>
      </c>
      <c r="C3007" s="61" t="s">
        <v>145</v>
      </c>
      <c r="D3007" s="54">
        <v>2714710</v>
      </c>
      <c r="E3007" s="5" t="s">
        <v>3018</v>
      </c>
      <c r="F3007" s="4" t="s">
        <v>3014</v>
      </c>
      <c r="G3007" s="54" t="s">
        <v>45</v>
      </c>
      <c r="H3007" s="54" t="s">
        <v>72</v>
      </c>
      <c r="I3007" s="59">
        <v>120</v>
      </c>
      <c r="J3007" s="6">
        <v>80439000000</v>
      </c>
      <c r="K3007" s="54" t="s">
        <v>34</v>
      </c>
      <c r="L3007" s="59">
        <v>58117.71</v>
      </c>
      <c r="M3007" s="231"/>
      <c r="N3007" s="232"/>
      <c r="O3007" s="46">
        <v>42095</v>
      </c>
      <c r="P3007" s="234"/>
      <c r="Q3007" s="234"/>
    </row>
    <row r="3008" spans="1:17" ht="38.25" x14ac:dyDescent="0.2">
      <c r="A3008" s="54">
        <v>2994</v>
      </c>
      <c r="B3008" s="4" t="s">
        <v>2195</v>
      </c>
      <c r="C3008" s="61" t="s">
        <v>145</v>
      </c>
      <c r="D3008" s="54">
        <v>2714710</v>
      </c>
      <c r="E3008" s="5" t="s">
        <v>3019</v>
      </c>
      <c r="F3008" s="4" t="s">
        <v>3014</v>
      </c>
      <c r="G3008" s="54" t="s">
        <v>45</v>
      </c>
      <c r="H3008" s="54" t="s">
        <v>72</v>
      </c>
      <c r="I3008" s="59">
        <v>80</v>
      </c>
      <c r="J3008" s="6">
        <v>80439000000</v>
      </c>
      <c r="K3008" s="54" t="s">
        <v>34</v>
      </c>
      <c r="L3008" s="59">
        <v>72651.199999999997</v>
      </c>
      <c r="M3008" s="231"/>
      <c r="N3008" s="232"/>
      <c r="O3008" s="46">
        <v>42095</v>
      </c>
      <c r="P3008" s="234"/>
      <c r="Q3008" s="234"/>
    </row>
    <row r="3009" spans="1:17" ht="38.25" x14ac:dyDescent="0.2">
      <c r="A3009" s="54">
        <v>2995</v>
      </c>
      <c r="B3009" s="4" t="s">
        <v>1876</v>
      </c>
      <c r="C3009" s="61" t="s">
        <v>1877</v>
      </c>
      <c r="D3009" s="54">
        <v>2930379</v>
      </c>
      <c r="E3009" s="5" t="s">
        <v>1878</v>
      </c>
      <c r="F3009" s="4" t="s">
        <v>1879</v>
      </c>
      <c r="G3009" s="54">
        <v>796</v>
      </c>
      <c r="H3009" s="54" t="s">
        <v>61</v>
      </c>
      <c r="I3009" s="59">
        <v>1</v>
      </c>
      <c r="J3009" s="6">
        <v>80439000000</v>
      </c>
      <c r="K3009" s="54" t="s">
        <v>34</v>
      </c>
      <c r="L3009" s="59">
        <v>13806.44</v>
      </c>
      <c r="M3009" s="231">
        <v>1087841.6100000001</v>
      </c>
      <c r="N3009" s="232">
        <v>42064</v>
      </c>
      <c r="O3009" s="46" t="s">
        <v>2744</v>
      </c>
      <c r="P3009" s="234" t="s">
        <v>80</v>
      </c>
      <c r="Q3009" s="234" t="s">
        <v>3642</v>
      </c>
    </row>
    <row r="3010" spans="1:17" ht="25.5" x14ac:dyDescent="0.2">
      <c r="A3010" s="54">
        <v>2996</v>
      </c>
      <c r="B3010" s="4" t="s">
        <v>1876</v>
      </c>
      <c r="C3010" s="61" t="s">
        <v>1880</v>
      </c>
      <c r="D3010" s="54" t="s">
        <v>1881</v>
      </c>
      <c r="E3010" s="5" t="s">
        <v>1882</v>
      </c>
      <c r="F3010" s="4" t="s">
        <v>1765</v>
      </c>
      <c r="G3010" s="54" t="s">
        <v>3774</v>
      </c>
      <c r="H3010" s="54"/>
      <c r="I3010" s="59"/>
      <c r="J3010" s="6"/>
      <c r="K3010" s="54"/>
      <c r="L3010" s="59">
        <v>179430.67</v>
      </c>
      <c r="M3010" s="231"/>
      <c r="N3010" s="232"/>
      <c r="O3010" s="46"/>
      <c r="P3010" s="234"/>
      <c r="Q3010" s="234"/>
    </row>
    <row r="3011" spans="1:17" ht="114.75" x14ac:dyDescent="0.2">
      <c r="A3011" s="54">
        <v>2997</v>
      </c>
      <c r="B3011" s="4" t="s">
        <v>1876</v>
      </c>
      <c r="C3011" s="61" t="s">
        <v>1877</v>
      </c>
      <c r="D3011" s="54">
        <v>2930379</v>
      </c>
      <c r="E3011" s="5" t="s">
        <v>2199</v>
      </c>
      <c r="F3011" s="4" t="s">
        <v>2200</v>
      </c>
      <c r="G3011" s="54">
        <v>796</v>
      </c>
      <c r="H3011" s="54" t="s">
        <v>61</v>
      </c>
      <c r="I3011" s="59">
        <v>1</v>
      </c>
      <c r="J3011" s="6">
        <v>80439000000</v>
      </c>
      <c r="K3011" s="54" t="s">
        <v>34</v>
      </c>
      <c r="L3011" s="59">
        <v>22466.53</v>
      </c>
      <c r="M3011" s="231"/>
      <c r="N3011" s="232"/>
      <c r="O3011" s="46" t="s">
        <v>2744</v>
      </c>
      <c r="P3011" s="234"/>
      <c r="Q3011" s="234"/>
    </row>
    <row r="3012" spans="1:17" ht="38.25" x14ac:dyDescent="0.2">
      <c r="A3012" s="54">
        <v>2998</v>
      </c>
      <c r="B3012" s="4" t="s">
        <v>1876</v>
      </c>
      <c r="C3012" s="61" t="s">
        <v>1877</v>
      </c>
      <c r="D3012" s="54">
        <v>2930379</v>
      </c>
      <c r="E3012" s="5" t="s">
        <v>2201</v>
      </c>
      <c r="F3012" s="4" t="s">
        <v>2202</v>
      </c>
      <c r="G3012" s="54">
        <v>796</v>
      </c>
      <c r="H3012" s="54" t="s">
        <v>61</v>
      </c>
      <c r="I3012" s="59">
        <v>1</v>
      </c>
      <c r="J3012" s="6">
        <v>80439000000</v>
      </c>
      <c r="K3012" s="54" t="s">
        <v>34</v>
      </c>
      <c r="L3012" s="59">
        <v>30844.62</v>
      </c>
      <c r="M3012" s="231"/>
      <c r="N3012" s="232"/>
      <c r="O3012" s="46" t="s">
        <v>2744</v>
      </c>
      <c r="P3012" s="234"/>
      <c r="Q3012" s="234"/>
    </row>
    <row r="3013" spans="1:17" ht="89.25" x14ac:dyDescent="0.2">
      <c r="A3013" s="54">
        <v>2999</v>
      </c>
      <c r="B3013" s="4" t="s">
        <v>1876</v>
      </c>
      <c r="C3013" s="61" t="s">
        <v>1880</v>
      </c>
      <c r="D3013" s="54" t="s">
        <v>1881</v>
      </c>
      <c r="E3013" s="5" t="s">
        <v>2203</v>
      </c>
      <c r="F3013" s="4" t="s">
        <v>2204</v>
      </c>
      <c r="G3013" s="54">
        <v>796</v>
      </c>
      <c r="H3013" s="54" t="s">
        <v>61</v>
      </c>
      <c r="I3013" s="59">
        <v>2</v>
      </c>
      <c r="J3013" s="6">
        <v>80439000000</v>
      </c>
      <c r="K3013" s="54" t="s">
        <v>34</v>
      </c>
      <c r="L3013" s="59">
        <v>23452.799999999999</v>
      </c>
      <c r="M3013" s="231"/>
      <c r="N3013" s="232"/>
      <c r="O3013" s="46" t="s">
        <v>2744</v>
      </c>
      <c r="P3013" s="234"/>
      <c r="Q3013" s="234"/>
    </row>
    <row r="3014" spans="1:17" ht="38.25" x14ac:dyDescent="0.2">
      <c r="A3014" s="54">
        <v>3000</v>
      </c>
      <c r="B3014" s="4" t="s">
        <v>1876</v>
      </c>
      <c r="C3014" s="61" t="s">
        <v>1877</v>
      </c>
      <c r="D3014" s="54">
        <v>2930379</v>
      </c>
      <c r="E3014" s="5" t="s">
        <v>1878</v>
      </c>
      <c r="F3014" s="4"/>
      <c r="G3014" s="54">
        <v>796</v>
      </c>
      <c r="H3014" s="54" t="s">
        <v>61</v>
      </c>
      <c r="I3014" s="59">
        <v>2</v>
      </c>
      <c r="J3014" s="6">
        <v>80439000000</v>
      </c>
      <c r="K3014" s="54" t="s">
        <v>34</v>
      </c>
      <c r="L3014" s="59">
        <v>27612.880000000001</v>
      </c>
      <c r="M3014" s="231"/>
      <c r="N3014" s="232"/>
      <c r="O3014" s="46" t="s">
        <v>2744</v>
      </c>
      <c r="P3014" s="234"/>
      <c r="Q3014" s="234"/>
    </row>
    <row r="3015" spans="1:17" ht="38.25" x14ac:dyDescent="0.2">
      <c r="A3015" s="54">
        <v>3001</v>
      </c>
      <c r="B3015" s="4" t="s">
        <v>1876</v>
      </c>
      <c r="C3015" s="61" t="s">
        <v>1880</v>
      </c>
      <c r="D3015" s="54" t="s">
        <v>1881</v>
      </c>
      <c r="E3015" s="5" t="s">
        <v>2348</v>
      </c>
      <c r="F3015" s="4"/>
      <c r="G3015" s="54">
        <v>796</v>
      </c>
      <c r="H3015" s="54" t="s">
        <v>61</v>
      </c>
      <c r="I3015" s="59">
        <v>3</v>
      </c>
      <c r="J3015" s="6">
        <v>80439000000</v>
      </c>
      <c r="K3015" s="54" t="s">
        <v>34</v>
      </c>
      <c r="L3015" s="59">
        <v>33723.870000000003</v>
      </c>
      <c r="M3015" s="231"/>
      <c r="N3015" s="232"/>
      <c r="O3015" s="46" t="s">
        <v>2744</v>
      </c>
      <c r="P3015" s="234"/>
      <c r="Q3015" s="234"/>
    </row>
    <row r="3016" spans="1:17" ht="114.75" x14ac:dyDescent="0.2">
      <c r="A3016" s="54">
        <v>3002</v>
      </c>
      <c r="B3016" s="4" t="s">
        <v>1876</v>
      </c>
      <c r="C3016" s="61" t="s">
        <v>1877</v>
      </c>
      <c r="D3016" s="54">
        <v>2930379</v>
      </c>
      <c r="E3016" s="5" t="s">
        <v>2199</v>
      </c>
      <c r="F3016" s="4" t="s">
        <v>2200</v>
      </c>
      <c r="G3016" s="54" t="s">
        <v>3774</v>
      </c>
      <c r="H3016" s="54"/>
      <c r="I3016" s="59"/>
      <c r="J3016" s="6"/>
      <c r="K3016" s="54"/>
      <c r="L3016" s="59">
        <v>89866.1</v>
      </c>
      <c r="M3016" s="231"/>
      <c r="N3016" s="232"/>
      <c r="O3016" s="46"/>
      <c r="P3016" s="234"/>
      <c r="Q3016" s="234"/>
    </row>
    <row r="3017" spans="1:17" ht="38.25" x14ac:dyDescent="0.2">
      <c r="A3017" s="54">
        <v>3003</v>
      </c>
      <c r="B3017" s="4" t="s">
        <v>1876</v>
      </c>
      <c r="C3017" s="61" t="s">
        <v>1877</v>
      </c>
      <c r="D3017" s="54">
        <v>2930379</v>
      </c>
      <c r="E3017" s="5" t="s">
        <v>2408</v>
      </c>
      <c r="F3017" s="4" t="s">
        <v>2202</v>
      </c>
      <c r="G3017" s="54">
        <v>796</v>
      </c>
      <c r="H3017" s="54" t="s">
        <v>61</v>
      </c>
      <c r="I3017" s="59">
        <v>1</v>
      </c>
      <c r="J3017" s="6">
        <v>80439000000</v>
      </c>
      <c r="K3017" s="54" t="s">
        <v>34</v>
      </c>
      <c r="L3017" s="59">
        <v>30844.62</v>
      </c>
      <c r="M3017" s="231"/>
      <c r="N3017" s="232"/>
      <c r="O3017" s="46" t="s">
        <v>2744</v>
      </c>
      <c r="P3017" s="234"/>
      <c r="Q3017" s="234"/>
    </row>
    <row r="3018" spans="1:17" ht="38.25" x14ac:dyDescent="0.2">
      <c r="A3018" s="54">
        <v>3004</v>
      </c>
      <c r="B3018" s="4" t="s">
        <v>1876</v>
      </c>
      <c r="C3018" s="61" t="s">
        <v>1877</v>
      </c>
      <c r="D3018" s="54">
        <v>2930379</v>
      </c>
      <c r="E3018" s="5" t="s">
        <v>2436</v>
      </c>
      <c r="F3018" s="4" t="s">
        <v>2437</v>
      </c>
      <c r="G3018" s="54">
        <v>796</v>
      </c>
      <c r="H3018" s="54" t="s">
        <v>61</v>
      </c>
      <c r="I3018" s="59">
        <v>2</v>
      </c>
      <c r="J3018" s="6">
        <v>80439000000</v>
      </c>
      <c r="K3018" s="54" t="s">
        <v>34</v>
      </c>
      <c r="L3018" s="59">
        <v>120363.12</v>
      </c>
      <c r="M3018" s="231"/>
      <c r="N3018" s="232"/>
      <c r="O3018" s="46" t="s">
        <v>2438</v>
      </c>
      <c r="P3018" s="234"/>
      <c r="Q3018" s="234"/>
    </row>
    <row r="3019" spans="1:17" ht="89.25" x14ac:dyDescent="0.2">
      <c r="A3019" s="54">
        <v>3005</v>
      </c>
      <c r="B3019" s="4" t="s">
        <v>1876</v>
      </c>
      <c r="C3019" s="61" t="s">
        <v>1880</v>
      </c>
      <c r="D3019" s="54" t="s">
        <v>1881</v>
      </c>
      <c r="E3019" s="5" t="s">
        <v>2522</v>
      </c>
      <c r="F3019" s="4" t="s">
        <v>2204</v>
      </c>
      <c r="G3019" s="54">
        <v>796</v>
      </c>
      <c r="H3019" s="54" t="s">
        <v>61</v>
      </c>
      <c r="I3019" s="59">
        <v>4</v>
      </c>
      <c r="J3019" s="6">
        <v>80439000000</v>
      </c>
      <c r="K3019" s="54" t="s">
        <v>34</v>
      </c>
      <c r="L3019" s="59">
        <v>46905.599999999999</v>
      </c>
      <c r="M3019" s="231"/>
      <c r="N3019" s="232"/>
      <c r="O3019" s="46" t="s">
        <v>2744</v>
      </c>
      <c r="P3019" s="234"/>
      <c r="Q3019" s="234"/>
    </row>
    <row r="3020" spans="1:17" ht="38.25" x14ac:dyDescent="0.2">
      <c r="A3020" s="54">
        <v>3006</v>
      </c>
      <c r="B3020" s="4" t="s">
        <v>1876</v>
      </c>
      <c r="C3020" s="61" t="s">
        <v>1880</v>
      </c>
      <c r="D3020" s="54" t="s">
        <v>1881</v>
      </c>
      <c r="E3020" s="5" t="s">
        <v>2537</v>
      </c>
      <c r="F3020" s="4" t="s">
        <v>2538</v>
      </c>
      <c r="G3020" s="54">
        <v>796</v>
      </c>
      <c r="H3020" s="54" t="s">
        <v>61</v>
      </c>
      <c r="I3020" s="59">
        <v>2</v>
      </c>
      <c r="J3020" s="6">
        <v>80439000000</v>
      </c>
      <c r="K3020" s="54" t="s">
        <v>34</v>
      </c>
      <c r="L3020" s="59">
        <v>36928.870000000003</v>
      </c>
      <c r="M3020" s="231"/>
      <c r="N3020" s="232"/>
      <c r="O3020" s="46" t="s">
        <v>2744</v>
      </c>
      <c r="P3020" s="234"/>
      <c r="Q3020" s="234"/>
    </row>
    <row r="3021" spans="1:17" ht="38.25" x14ac:dyDescent="0.2">
      <c r="A3021" s="54">
        <v>3007</v>
      </c>
      <c r="B3021" s="4" t="s">
        <v>1876</v>
      </c>
      <c r="C3021" s="61" t="s">
        <v>105</v>
      </c>
      <c r="D3021" s="54">
        <v>2930331</v>
      </c>
      <c r="E3021" s="5" t="s">
        <v>2559</v>
      </c>
      <c r="F3021" s="4" t="s">
        <v>2560</v>
      </c>
      <c r="G3021" s="54">
        <v>796</v>
      </c>
      <c r="H3021" s="54" t="s">
        <v>61</v>
      </c>
      <c r="I3021" s="59">
        <v>1</v>
      </c>
      <c r="J3021" s="6">
        <v>80439000000</v>
      </c>
      <c r="K3021" s="54" t="s">
        <v>34</v>
      </c>
      <c r="L3021" s="59">
        <v>115885.26</v>
      </c>
      <c r="M3021" s="231"/>
      <c r="N3021" s="232"/>
      <c r="O3021" s="46" t="s">
        <v>2744</v>
      </c>
      <c r="P3021" s="234"/>
      <c r="Q3021" s="234"/>
    </row>
    <row r="3022" spans="1:17" ht="38.25" x14ac:dyDescent="0.2">
      <c r="A3022" s="54">
        <v>3008</v>
      </c>
      <c r="B3022" s="4" t="s">
        <v>1876</v>
      </c>
      <c r="C3022" s="61" t="s">
        <v>2570</v>
      </c>
      <c r="D3022" s="54">
        <v>2924040</v>
      </c>
      <c r="E3022" s="5" t="s">
        <v>2571</v>
      </c>
      <c r="F3022" s="4"/>
      <c r="G3022" s="54">
        <v>796</v>
      </c>
      <c r="H3022" s="54" t="s">
        <v>61</v>
      </c>
      <c r="I3022" s="59">
        <v>1</v>
      </c>
      <c r="J3022" s="6">
        <v>80439000000</v>
      </c>
      <c r="K3022" s="54" t="s">
        <v>34</v>
      </c>
      <c r="L3022" s="59">
        <v>26175</v>
      </c>
      <c r="M3022" s="231"/>
      <c r="N3022" s="232"/>
      <c r="O3022" s="46">
        <v>42095</v>
      </c>
      <c r="P3022" s="234"/>
      <c r="Q3022" s="234"/>
    </row>
    <row r="3023" spans="1:17" ht="51" x14ac:dyDescent="0.2">
      <c r="A3023" s="54">
        <v>3009</v>
      </c>
      <c r="B3023" s="4" t="s">
        <v>2599</v>
      </c>
      <c r="C3023" s="61" t="s">
        <v>1877</v>
      </c>
      <c r="D3023" s="54">
        <v>2930379</v>
      </c>
      <c r="E3023" s="5" t="s">
        <v>2600</v>
      </c>
      <c r="F3023" s="4" t="s">
        <v>2601</v>
      </c>
      <c r="G3023" s="54">
        <v>796</v>
      </c>
      <c r="H3023" s="54" t="s">
        <v>61</v>
      </c>
      <c r="I3023" s="59">
        <v>1</v>
      </c>
      <c r="J3023" s="6">
        <v>80439000000</v>
      </c>
      <c r="K3023" s="54" t="s">
        <v>34</v>
      </c>
      <c r="L3023" s="59">
        <v>889.95</v>
      </c>
      <c r="M3023" s="231"/>
      <c r="N3023" s="232"/>
      <c r="O3023" s="46" t="s">
        <v>2744</v>
      </c>
      <c r="P3023" s="234"/>
      <c r="Q3023" s="234"/>
    </row>
    <row r="3024" spans="1:17" ht="51" x14ac:dyDescent="0.2">
      <c r="A3024" s="54">
        <v>3010</v>
      </c>
      <c r="B3024" s="4" t="s">
        <v>2599</v>
      </c>
      <c r="C3024" s="61" t="s">
        <v>1877</v>
      </c>
      <c r="D3024" s="54">
        <v>2930379</v>
      </c>
      <c r="E3024" s="5" t="s">
        <v>2600</v>
      </c>
      <c r="F3024" s="4" t="s">
        <v>2601</v>
      </c>
      <c r="G3024" s="54">
        <v>796</v>
      </c>
      <c r="H3024" s="54" t="s">
        <v>61</v>
      </c>
      <c r="I3024" s="59">
        <v>1</v>
      </c>
      <c r="J3024" s="6">
        <v>80439000000</v>
      </c>
      <c r="K3024" s="54" t="s">
        <v>34</v>
      </c>
      <c r="L3024" s="59">
        <v>889.95</v>
      </c>
      <c r="M3024" s="231"/>
      <c r="N3024" s="232"/>
      <c r="O3024" s="46">
        <v>42217</v>
      </c>
      <c r="P3024" s="234"/>
      <c r="Q3024" s="234"/>
    </row>
    <row r="3025" spans="1:17" ht="51" x14ac:dyDescent="0.2">
      <c r="A3025" s="54">
        <v>3011</v>
      </c>
      <c r="B3025" s="4" t="s">
        <v>2599</v>
      </c>
      <c r="C3025" s="61" t="s">
        <v>1877</v>
      </c>
      <c r="D3025" s="54">
        <v>2930379</v>
      </c>
      <c r="E3025" s="5" t="s">
        <v>2602</v>
      </c>
      <c r="F3025" s="4" t="s">
        <v>2601</v>
      </c>
      <c r="G3025" s="54">
        <v>796</v>
      </c>
      <c r="H3025" s="54" t="s">
        <v>61</v>
      </c>
      <c r="I3025" s="59">
        <v>2</v>
      </c>
      <c r="J3025" s="6">
        <v>80439000000</v>
      </c>
      <c r="K3025" s="54" t="s">
        <v>34</v>
      </c>
      <c r="L3025" s="59">
        <v>115170</v>
      </c>
      <c r="M3025" s="231"/>
      <c r="N3025" s="232"/>
      <c r="O3025" s="46" t="s">
        <v>2744</v>
      </c>
      <c r="P3025" s="234"/>
      <c r="Q3025" s="234"/>
    </row>
    <row r="3026" spans="1:17" ht="38.25" x14ac:dyDescent="0.2">
      <c r="A3026" s="54">
        <v>3012</v>
      </c>
      <c r="B3026" s="4" t="s">
        <v>2599</v>
      </c>
      <c r="C3026" s="61" t="s">
        <v>1877</v>
      </c>
      <c r="D3026" s="54">
        <v>2930379</v>
      </c>
      <c r="E3026" s="5" t="s">
        <v>2199</v>
      </c>
      <c r="F3026" s="4" t="s">
        <v>2720</v>
      </c>
      <c r="G3026" s="54">
        <v>796</v>
      </c>
      <c r="H3026" s="54" t="s">
        <v>61</v>
      </c>
      <c r="I3026" s="59">
        <v>6</v>
      </c>
      <c r="J3026" s="6">
        <v>80439000000</v>
      </c>
      <c r="K3026" s="54" t="s">
        <v>34</v>
      </c>
      <c r="L3026" s="59">
        <v>219870</v>
      </c>
      <c r="M3026" s="231"/>
      <c r="N3026" s="232"/>
      <c r="O3026" s="46">
        <v>42095</v>
      </c>
      <c r="P3026" s="234"/>
      <c r="Q3026" s="234"/>
    </row>
    <row r="3027" spans="1:17" ht="38.25" x14ac:dyDescent="0.2">
      <c r="A3027" s="54">
        <v>3013</v>
      </c>
      <c r="B3027" s="4" t="s">
        <v>2599</v>
      </c>
      <c r="C3027" s="61" t="s">
        <v>1877</v>
      </c>
      <c r="D3027" s="54">
        <v>2930379</v>
      </c>
      <c r="E3027" s="5" t="s">
        <v>2721</v>
      </c>
      <c r="F3027" s="4" t="s">
        <v>2720</v>
      </c>
      <c r="G3027" s="54">
        <v>796</v>
      </c>
      <c r="H3027" s="54" t="s">
        <v>61</v>
      </c>
      <c r="I3027" s="59">
        <v>3</v>
      </c>
      <c r="J3027" s="6">
        <v>80439000000</v>
      </c>
      <c r="K3027" s="54" t="s">
        <v>34</v>
      </c>
      <c r="L3027" s="59">
        <v>113076</v>
      </c>
      <c r="M3027" s="231"/>
      <c r="N3027" s="232"/>
      <c r="O3027" s="46">
        <v>42095</v>
      </c>
      <c r="P3027" s="234"/>
      <c r="Q3027" s="234"/>
    </row>
    <row r="3028" spans="1:17" ht="38.25" x14ac:dyDescent="0.2">
      <c r="A3028" s="54">
        <v>3014</v>
      </c>
      <c r="B3028" s="4" t="s">
        <v>2599</v>
      </c>
      <c r="C3028" s="61" t="s">
        <v>1877</v>
      </c>
      <c r="D3028" s="54">
        <v>2930379</v>
      </c>
      <c r="E3028" s="5" t="s">
        <v>2777</v>
      </c>
      <c r="F3028" s="4"/>
      <c r="G3028" s="54">
        <v>796</v>
      </c>
      <c r="H3028" s="54" t="s">
        <v>61</v>
      </c>
      <c r="I3028" s="59">
        <v>1</v>
      </c>
      <c r="J3028" s="6">
        <v>80439000000</v>
      </c>
      <c r="K3028" s="54" t="s">
        <v>34</v>
      </c>
      <c r="L3028" s="59">
        <v>17275.5</v>
      </c>
      <c r="M3028" s="231"/>
      <c r="N3028" s="232"/>
      <c r="O3028" s="46">
        <v>42095</v>
      </c>
      <c r="P3028" s="234"/>
      <c r="Q3028" s="234"/>
    </row>
    <row r="3029" spans="1:17" ht="38.25" x14ac:dyDescent="0.2">
      <c r="A3029" s="54">
        <v>3015</v>
      </c>
      <c r="B3029" s="4" t="s">
        <v>2599</v>
      </c>
      <c r="C3029" s="61" t="s">
        <v>1877</v>
      </c>
      <c r="D3029" s="54">
        <v>2930379</v>
      </c>
      <c r="E3029" s="5" t="s">
        <v>2792</v>
      </c>
      <c r="F3029" s="4"/>
      <c r="G3029" s="54">
        <v>796</v>
      </c>
      <c r="H3029" s="54" t="s">
        <v>61</v>
      </c>
      <c r="I3029" s="59">
        <v>2</v>
      </c>
      <c r="J3029" s="6">
        <v>80439000000</v>
      </c>
      <c r="K3029" s="54" t="s">
        <v>34</v>
      </c>
      <c r="L3029" s="59">
        <v>64914</v>
      </c>
      <c r="M3029" s="231"/>
      <c r="N3029" s="232"/>
      <c r="O3029" s="46" t="s">
        <v>251</v>
      </c>
      <c r="P3029" s="234"/>
      <c r="Q3029" s="234"/>
    </row>
    <row r="3030" spans="1:17" ht="38.25" x14ac:dyDescent="0.2">
      <c r="A3030" s="54">
        <v>3016</v>
      </c>
      <c r="B3030" s="4" t="s">
        <v>2599</v>
      </c>
      <c r="C3030" s="61" t="s">
        <v>1877</v>
      </c>
      <c r="D3030" s="54">
        <v>2930379</v>
      </c>
      <c r="E3030" s="5" t="s">
        <v>2793</v>
      </c>
      <c r="F3030" s="4" t="s">
        <v>2794</v>
      </c>
      <c r="G3030" s="54">
        <v>796</v>
      </c>
      <c r="H3030" s="54" t="s">
        <v>61</v>
      </c>
      <c r="I3030" s="59">
        <v>1</v>
      </c>
      <c r="J3030" s="6">
        <v>80439000000</v>
      </c>
      <c r="K3030" s="54" t="s">
        <v>34</v>
      </c>
      <c r="L3030" s="59">
        <v>8899.5</v>
      </c>
      <c r="M3030" s="231"/>
      <c r="N3030" s="232"/>
      <c r="O3030" s="46">
        <v>42095</v>
      </c>
      <c r="P3030" s="234"/>
      <c r="Q3030" s="234"/>
    </row>
    <row r="3031" spans="1:17" ht="51" x14ac:dyDescent="0.2">
      <c r="A3031" s="54">
        <v>3017</v>
      </c>
      <c r="B3031" s="4" t="s">
        <v>2599</v>
      </c>
      <c r="C3031" s="61" t="s">
        <v>1880</v>
      </c>
      <c r="D3031" s="54" t="s">
        <v>1881</v>
      </c>
      <c r="E3031" s="5" t="s">
        <v>2985</v>
      </c>
      <c r="F3031" s="4" t="s">
        <v>2986</v>
      </c>
      <c r="G3031" s="54">
        <v>796</v>
      </c>
      <c r="H3031" s="54" t="s">
        <v>61</v>
      </c>
      <c r="I3031" s="59">
        <v>2</v>
      </c>
      <c r="J3031" s="6">
        <v>80439000000</v>
      </c>
      <c r="K3031" s="54" t="s">
        <v>34</v>
      </c>
      <c r="L3031" s="59">
        <v>115170</v>
      </c>
      <c r="M3031" s="231"/>
      <c r="N3031" s="232"/>
      <c r="O3031" s="46" t="s">
        <v>156</v>
      </c>
      <c r="P3031" s="234"/>
      <c r="Q3031" s="234"/>
    </row>
    <row r="3032" spans="1:17" ht="51" x14ac:dyDescent="0.2">
      <c r="A3032" s="54">
        <v>3018</v>
      </c>
      <c r="B3032" s="4" t="s">
        <v>2599</v>
      </c>
      <c r="C3032" s="61" t="s">
        <v>1880</v>
      </c>
      <c r="D3032" s="54" t="s">
        <v>1881</v>
      </c>
      <c r="E3032" s="5" t="s">
        <v>2985</v>
      </c>
      <c r="F3032" s="4" t="s">
        <v>2986</v>
      </c>
      <c r="G3032" s="54">
        <v>796</v>
      </c>
      <c r="H3032" s="54" t="s">
        <v>61</v>
      </c>
      <c r="I3032" s="59">
        <v>2</v>
      </c>
      <c r="J3032" s="6">
        <v>80439000000</v>
      </c>
      <c r="K3032" s="54" t="s">
        <v>34</v>
      </c>
      <c r="L3032" s="59">
        <v>115170</v>
      </c>
      <c r="M3032" s="231"/>
      <c r="N3032" s="232"/>
      <c r="O3032" s="46" t="s">
        <v>2987</v>
      </c>
      <c r="P3032" s="234"/>
      <c r="Q3032" s="234"/>
    </row>
    <row r="3033" spans="1:17" ht="38.25" x14ac:dyDescent="0.2">
      <c r="A3033" s="54">
        <v>3019</v>
      </c>
      <c r="B3033" s="4" t="s">
        <v>2599</v>
      </c>
      <c r="C3033" s="61" t="s">
        <v>2687</v>
      </c>
      <c r="D3033" s="54">
        <v>2930341</v>
      </c>
      <c r="E3033" s="5" t="s">
        <v>3020</v>
      </c>
      <c r="F3033" s="4"/>
      <c r="G3033" s="54">
        <v>796</v>
      </c>
      <c r="H3033" s="54" t="s">
        <v>61</v>
      </c>
      <c r="I3033" s="59">
        <v>1</v>
      </c>
      <c r="J3033" s="6">
        <v>80439000000</v>
      </c>
      <c r="K3033" s="54" t="s">
        <v>34</v>
      </c>
      <c r="L3033" s="59">
        <v>21987</v>
      </c>
      <c r="M3033" s="231"/>
      <c r="N3033" s="232"/>
      <c r="O3033" s="46">
        <v>42095</v>
      </c>
      <c r="P3033" s="234"/>
      <c r="Q3033" s="234"/>
    </row>
    <row r="3034" spans="1:17" ht="38.25" x14ac:dyDescent="0.2">
      <c r="A3034" s="54">
        <v>3020</v>
      </c>
      <c r="B3034" s="4" t="s">
        <v>2599</v>
      </c>
      <c r="C3034" s="61" t="s">
        <v>1877</v>
      </c>
      <c r="D3034" s="54">
        <v>2930379</v>
      </c>
      <c r="E3034" s="5" t="s">
        <v>3022</v>
      </c>
      <c r="F3034" s="4"/>
      <c r="G3034" s="54">
        <v>796</v>
      </c>
      <c r="H3034" s="54" t="s">
        <v>61</v>
      </c>
      <c r="I3034" s="59">
        <v>1</v>
      </c>
      <c r="J3034" s="6">
        <v>80439000000</v>
      </c>
      <c r="K3034" s="54" t="s">
        <v>34</v>
      </c>
      <c r="L3034" s="59">
        <v>7400</v>
      </c>
      <c r="M3034" s="231"/>
      <c r="N3034" s="232"/>
      <c r="O3034" s="46" t="s">
        <v>1373</v>
      </c>
      <c r="P3034" s="234"/>
      <c r="Q3034" s="234"/>
    </row>
    <row r="3035" spans="1:17" ht="38.25" x14ac:dyDescent="0.2">
      <c r="A3035" s="54">
        <v>3021</v>
      </c>
      <c r="B3035" s="4" t="s">
        <v>2599</v>
      </c>
      <c r="C3035" s="61" t="s">
        <v>105</v>
      </c>
      <c r="D3035" s="54">
        <v>2914200</v>
      </c>
      <c r="E3035" s="5" t="s">
        <v>3023</v>
      </c>
      <c r="F3035" s="4"/>
      <c r="G3035" s="54">
        <v>796</v>
      </c>
      <c r="H3035" s="54" t="s">
        <v>61</v>
      </c>
      <c r="I3035" s="59">
        <v>1</v>
      </c>
      <c r="J3035" s="6">
        <v>80439000000</v>
      </c>
      <c r="K3035" s="54" t="s">
        <v>34</v>
      </c>
      <c r="L3035" s="59">
        <v>1200</v>
      </c>
      <c r="M3035" s="231"/>
      <c r="N3035" s="232"/>
      <c r="O3035" s="46" t="s">
        <v>1373</v>
      </c>
      <c r="P3035" s="234"/>
      <c r="Q3035" s="234"/>
    </row>
    <row r="3036" spans="1:17" ht="38.25" x14ac:dyDescent="0.2">
      <c r="A3036" s="54">
        <v>3022</v>
      </c>
      <c r="B3036" s="4" t="s">
        <v>2211</v>
      </c>
      <c r="C3036" s="61" t="s">
        <v>1982</v>
      </c>
      <c r="D3036" s="54">
        <v>2411421</v>
      </c>
      <c r="E3036" s="5" t="s">
        <v>2212</v>
      </c>
      <c r="F3036" s="4" t="s">
        <v>2213</v>
      </c>
      <c r="G3036" s="54">
        <v>168</v>
      </c>
      <c r="H3036" s="54" t="s">
        <v>87</v>
      </c>
      <c r="I3036" s="59">
        <v>23</v>
      </c>
      <c r="J3036" s="6">
        <v>80439000000</v>
      </c>
      <c r="K3036" s="54" t="s">
        <v>34</v>
      </c>
      <c r="L3036" s="59">
        <v>1378365.91</v>
      </c>
      <c r="M3036" s="59">
        <f>SUM(L3036)</f>
        <v>1378365.91</v>
      </c>
      <c r="N3036" s="46">
        <v>42278</v>
      </c>
      <c r="O3036" s="46" t="s">
        <v>3661</v>
      </c>
      <c r="P3036" s="54" t="s">
        <v>80</v>
      </c>
      <c r="Q3036" s="54" t="s">
        <v>3642</v>
      </c>
    </row>
    <row r="3037" spans="1:17" ht="38.25" x14ac:dyDescent="0.2">
      <c r="A3037" s="54">
        <v>3023</v>
      </c>
      <c r="B3037" s="4" t="s">
        <v>2219</v>
      </c>
      <c r="C3037" s="61" t="s">
        <v>90</v>
      </c>
      <c r="D3037" s="54">
        <v>2411140</v>
      </c>
      <c r="E3037" s="5" t="s">
        <v>2220</v>
      </c>
      <c r="F3037" s="4" t="s">
        <v>2221</v>
      </c>
      <c r="G3037" s="54">
        <v>168</v>
      </c>
      <c r="H3037" s="54" t="s">
        <v>87</v>
      </c>
      <c r="I3037" s="59">
        <v>4060</v>
      </c>
      <c r="J3037" s="6">
        <v>80439000000</v>
      </c>
      <c r="K3037" s="54" t="s">
        <v>34</v>
      </c>
      <c r="L3037" s="59">
        <v>26584628.280000001</v>
      </c>
      <c r="M3037" s="59">
        <f>SUM(L3037:L3037)</f>
        <v>26584628.280000001</v>
      </c>
      <c r="N3037" s="46">
        <v>42278</v>
      </c>
      <c r="O3037" s="46" t="s">
        <v>3661</v>
      </c>
      <c r="P3037" s="54" t="s">
        <v>80</v>
      </c>
      <c r="Q3037" s="54" t="s">
        <v>3642</v>
      </c>
    </row>
    <row r="3038" spans="1:17" ht="89.25" customHeight="1" x14ac:dyDescent="0.2">
      <c r="A3038" s="54">
        <v>3024</v>
      </c>
      <c r="B3038" s="4" t="s">
        <v>3495</v>
      </c>
      <c r="C3038" s="61" t="s">
        <v>3802</v>
      </c>
      <c r="D3038" s="54" t="s">
        <v>3496</v>
      </c>
      <c r="E3038" s="5" t="s">
        <v>3495</v>
      </c>
      <c r="F3038" s="4" t="s">
        <v>3497</v>
      </c>
      <c r="G3038" s="54" t="s">
        <v>271</v>
      </c>
      <c r="H3038" s="54" t="s">
        <v>272</v>
      </c>
      <c r="I3038" s="59">
        <v>15000</v>
      </c>
      <c r="J3038" s="6">
        <v>80439000000</v>
      </c>
      <c r="K3038" s="54" t="s">
        <v>34</v>
      </c>
      <c r="L3038" s="59">
        <v>3038917.5</v>
      </c>
      <c r="M3038" s="231">
        <f>SUM(L3038:L3054)</f>
        <v>9751810.3599999994</v>
      </c>
      <c r="N3038" s="232">
        <v>42036</v>
      </c>
      <c r="O3038" s="46" t="s">
        <v>1736</v>
      </c>
      <c r="P3038" s="234" t="s">
        <v>80</v>
      </c>
      <c r="Q3038" s="234" t="s">
        <v>3642</v>
      </c>
    </row>
    <row r="3039" spans="1:17" ht="38.25" x14ac:dyDescent="0.2">
      <c r="A3039" s="54">
        <v>3025</v>
      </c>
      <c r="B3039" s="4" t="s">
        <v>3495</v>
      </c>
      <c r="C3039" s="61" t="s">
        <v>3802</v>
      </c>
      <c r="D3039" s="54" t="s">
        <v>3496</v>
      </c>
      <c r="E3039" s="5" t="s">
        <v>3495</v>
      </c>
      <c r="F3039" s="4" t="s">
        <v>3498</v>
      </c>
      <c r="G3039" s="54">
        <v>796</v>
      </c>
      <c r="H3039" s="54" t="s">
        <v>61</v>
      </c>
      <c r="I3039" s="59">
        <v>5</v>
      </c>
      <c r="J3039" s="6">
        <v>80439000000</v>
      </c>
      <c r="K3039" s="54" t="s">
        <v>34</v>
      </c>
      <c r="L3039" s="59">
        <v>46329.75</v>
      </c>
      <c r="M3039" s="231"/>
      <c r="N3039" s="232"/>
      <c r="O3039" s="46" t="s">
        <v>1736</v>
      </c>
      <c r="P3039" s="234"/>
      <c r="Q3039" s="234"/>
    </row>
    <row r="3040" spans="1:17" ht="38.25" x14ac:dyDescent="0.2">
      <c r="A3040" s="54">
        <v>3026</v>
      </c>
      <c r="B3040" s="4" t="s">
        <v>3495</v>
      </c>
      <c r="C3040" s="61" t="s">
        <v>3802</v>
      </c>
      <c r="D3040" s="54" t="s">
        <v>3496</v>
      </c>
      <c r="E3040" s="5" t="s">
        <v>3495</v>
      </c>
      <c r="F3040" s="4" t="s">
        <v>3499</v>
      </c>
      <c r="G3040" s="54">
        <v>796</v>
      </c>
      <c r="H3040" s="54" t="s">
        <v>61</v>
      </c>
      <c r="I3040" s="59">
        <v>18</v>
      </c>
      <c r="J3040" s="6">
        <v>80439000000</v>
      </c>
      <c r="K3040" s="54" t="s">
        <v>34</v>
      </c>
      <c r="L3040" s="59">
        <v>143889.21</v>
      </c>
      <c r="M3040" s="231"/>
      <c r="N3040" s="232"/>
      <c r="O3040" s="46" t="s">
        <v>1736</v>
      </c>
      <c r="P3040" s="234"/>
      <c r="Q3040" s="234"/>
    </row>
    <row r="3041" spans="1:17" ht="38.25" x14ac:dyDescent="0.2">
      <c r="A3041" s="54">
        <v>3027</v>
      </c>
      <c r="B3041" s="4" t="s">
        <v>3495</v>
      </c>
      <c r="C3041" s="61" t="s">
        <v>3802</v>
      </c>
      <c r="D3041" s="54" t="s">
        <v>3496</v>
      </c>
      <c r="E3041" s="5" t="s">
        <v>3495</v>
      </c>
      <c r="F3041" s="4" t="s">
        <v>3500</v>
      </c>
      <c r="G3041" s="54">
        <v>796</v>
      </c>
      <c r="H3041" s="54" t="s">
        <v>61</v>
      </c>
      <c r="I3041" s="59">
        <v>1</v>
      </c>
      <c r="J3041" s="6">
        <v>80439000000</v>
      </c>
      <c r="K3041" s="54" t="s">
        <v>34</v>
      </c>
      <c r="L3041" s="59">
        <v>25128</v>
      </c>
      <c r="M3041" s="231"/>
      <c r="N3041" s="232"/>
      <c r="O3041" s="46" t="s">
        <v>1736</v>
      </c>
      <c r="P3041" s="234"/>
      <c r="Q3041" s="234"/>
    </row>
    <row r="3042" spans="1:17" ht="38.25" x14ac:dyDescent="0.2">
      <c r="A3042" s="54">
        <v>3028</v>
      </c>
      <c r="B3042" s="4" t="s">
        <v>3495</v>
      </c>
      <c r="C3042" s="61" t="s">
        <v>3802</v>
      </c>
      <c r="D3042" s="54" t="s">
        <v>3496</v>
      </c>
      <c r="E3042" s="5" t="s">
        <v>3495</v>
      </c>
      <c r="F3042" s="4" t="s">
        <v>3501</v>
      </c>
      <c r="G3042" s="54">
        <v>796</v>
      </c>
      <c r="H3042" s="54" t="s">
        <v>61</v>
      </c>
      <c r="I3042" s="59">
        <v>23</v>
      </c>
      <c r="J3042" s="6">
        <v>80439000000</v>
      </c>
      <c r="K3042" s="54" t="s">
        <v>34</v>
      </c>
      <c r="L3042" s="59">
        <v>18421.97</v>
      </c>
      <c r="M3042" s="231"/>
      <c r="N3042" s="232"/>
      <c r="O3042" s="46" t="s">
        <v>1736</v>
      </c>
      <c r="P3042" s="234"/>
      <c r="Q3042" s="234"/>
    </row>
    <row r="3043" spans="1:17" ht="51" x14ac:dyDescent="0.2">
      <c r="A3043" s="54">
        <v>3029</v>
      </c>
      <c r="B3043" s="4" t="s">
        <v>3495</v>
      </c>
      <c r="C3043" s="61" t="s">
        <v>3802</v>
      </c>
      <c r="D3043" s="54" t="s">
        <v>3496</v>
      </c>
      <c r="E3043" s="5" t="s">
        <v>3495</v>
      </c>
      <c r="F3043" s="4" t="s">
        <v>3502</v>
      </c>
      <c r="G3043" s="54">
        <v>796</v>
      </c>
      <c r="H3043" s="54" t="s">
        <v>61</v>
      </c>
      <c r="I3043" s="59">
        <v>168</v>
      </c>
      <c r="J3043" s="6">
        <v>80439000000</v>
      </c>
      <c r="K3043" s="54" t="s">
        <v>34</v>
      </c>
      <c r="L3043" s="59">
        <v>103866.59</v>
      </c>
      <c r="M3043" s="231"/>
      <c r="N3043" s="232"/>
      <c r="O3043" s="46" t="s">
        <v>1736</v>
      </c>
      <c r="P3043" s="234"/>
      <c r="Q3043" s="234"/>
    </row>
    <row r="3044" spans="1:17" ht="89.25" x14ac:dyDescent="0.2">
      <c r="A3044" s="54">
        <v>3030</v>
      </c>
      <c r="B3044" s="4" t="s">
        <v>3495</v>
      </c>
      <c r="C3044" s="61" t="s">
        <v>3802</v>
      </c>
      <c r="D3044" s="54" t="s">
        <v>3496</v>
      </c>
      <c r="E3044" s="5" t="s">
        <v>3495</v>
      </c>
      <c r="F3044" s="4" t="s">
        <v>3503</v>
      </c>
      <c r="G3044" s="54">
        <v>796</v>
      </c>
      <c r="H3044" s="54" t="s">
        <v>61</v>
      </c>
      <c r="I3044" s="59">
        <v>18</v>
      </c>
      <c r="J3044" s="6">
        <v>80439000000</v>
      </c>
      <c r="K3044" s="54" t="s">
        <v>34</v>
      </c>
      <c r="L3044" s="59">
        <v>258849.81</v>
      </c>
      <c r="M3044" s="231"/>
      <c r="N3044" s="232"/>
      <c r="O3044" s="46" t="s">
        <v>1736</v>
      </c>
      <c r="P3044" s="234"/>
      <c r="Q3044" s="234"/>
    </row>
    <row r="3045" spans="1:17" ht="51" x14ac:dyDescent="0.2">
      <c r="A3045" s="54">
        <v>3031</v>
      </c>
      <c r="B3045" s="4" t="s">
        <v>3495</v>
      </c>
      <c r="C3045" s="61" t="s">
        <v>3802</v>
      </c>
      <c r="D3045" s="54" t="s">
        <v>3496</v>
      </c>
      <c r="E3045" s="5" t="s">
        <v>3495</v>
      </c>
      <c r="F3045" s="4" t="s">
        <v>3504</v>
      </c>
      <c r="G3045" s="54">
        <v>796</v>
      </c>
      <c r="H3045" s="54" t="s">
        <v>61</v>
      </c>
      <c r="I3045" s="59">
        <v>1</v>
      </c>
      <c r="J3045" s="6">
        <v>80439000000</v>
      </c>
      <c r="K3045" s="54" t="s">
        <v>34</v>
      </c>
      <c r="L3045" s="59">
        <v>74382.02</v>
      </c>
      <c r="M3045" s="231"/>
      <c r="N3045" s="232"/>
      <c r="O3045" s="46" t="s">
        <v>1736</v>
      </c>
      <c r="P3045" s="234"/>
      <c r="Q3045" s="234"/>
    </row>
    <row r="3046" spans="1:17" ht="38.25" x14ac:dyDescent="0.2">
      <c r="A3046" s="54">
        <v>3032</v>
      </c>
      <c r="B3046" s="4" t="s">
        <v>3495</v>
      </c>
      <c r="C3046" s="61" t="s">
        <v>3802</v>
      </c>
      <c r="D3046" s="54" t="s">
        <v>3496</v>
      </c>
      <c r="E3046" s="5" t="s">
        <v>3495</v>
      </c>
      <c r="F3046" s="4" t="s">
        <v>3505</v>
      </c>
      <c r="G3046" s="54" t="s">
        <v>271</v>
      </c>
      <c r="H3046" s="54" t="s">
        <v>272</v>
      </c>
      <c r="I3046" s="59">
        <v>476</v>
      </c>
      <c r="J3046" s="6">
        <v>80439000000</v>
      </c>
      <c r="K3046" s="54" t="s">
        <v>34</v>
      </c>
      <c r="L3046" s="59">
        <v>321449.94</v>
      </c>
      <c r="M3046" s="231"/>
      <c r="N3046" s="232"/>
      <c r="O3046" s="46" t="s">
        <v>1736</v>
      </c>
      <c r="P3046" s="234"/>
      <c r="Q3046" s="234"/>
    </row>
    <row r="3047" spans="1:17" ht="38.25" x14ac:dyDescent="0.2">
      <c r="A3047" s="54">
        <v>3033</v>
      </c>
      <c r="B3047" s="4" t="s">
        <v>3495</v>
      </c>
      <c r="C3047" s="61" t="s">
        <v>3802</v>
      </c>
      <c r="D3047" s="54" t="s">
        <v>3496</v>
      </c>
      <c r="E3047" s="5" t="s">
        <v>3495</v>
      </c>
      <c r="F3047" s="4" t="s">
        <v>3506</v>
      </c>
      <c r="G3047" s="54">
        <v>796</v>
      </c>
      <c r="H3047" s="54" t="s">
        <v>61</v>
      </c>
      <c r="I3047" s="59">
        <v>1</v>
      </c>
      <c r="J3047" s="6">
        <v>80439000000</v>
      </c>
      <c r="K3047" s="54" t="s">
        <v>34</v>
      </c>
      <c r="L3047" s="59">
        <v>191690</v>
      </c>
      <c r="M3047" s="231"/>
      <c r="N3047" s="232"/>
      <c r="O3047" s="46" t="s">
        <v>1736</v>
      </c>
      <c r="P3047" s="234"/>
      <c r="Q3047" s="234"/>
    </row>
    <row r="3048" spans="1:17" ht="38.25" x14ac:dyDescent="0.2">
      <c r="A3048" s="54">
        <v>3034</v>
      </c>
      <c r="B3048" s="4" t="s">
        <v>3495</v>
      </c>
      <c r="C3048" s="61" t="s">
        <v>3802</v>
      </c>
      <c r="D3048" s="54" t="s">
        <v>3496</v>
      </c>
      <c r="E3048" s="5" t="s">
        <v>3495</v>
      </c>
      <c r="F3048" s="4" t="s">
        <v>3507</v>
      </c>
      <c r="G3048" s="54" t="s">
        <v>271</v>
      </c>
      <c r="H3048" s="54" t="s">
        <v>272</v>
      </c>
      <c r="I3048" s="59">
        <v>15000</v>
      </c>
      <c r="J3048" s="6">
        <v>80439000000</v>
      </c>
      <c r="K3048" s="54" t="s">
        <v>34</v>
      </c>
      <c r="L3048" s="59">
        <v>2881867.5</v>
      </c>
      <c r="M3048" s="231"/>
      <c r="N3048" s="232"/>
      <c r="O3048" s="46" t="s">
        <v>1736</v>
      </c>
      <c r="P3048" s="234"/>
      <c r="Q3048" s="234"/>
    </row>
    <row r="3049" spans="1:17" ht="38.25" x14ac:dyDescent="0.2">
      <c r="A3049" s="54">
        <v>3035</v>
      </c>
      <c r="B3049" s="4" t="s">
        <v>3495</v>
      </c>
      <c r="C3049" s="61" t="s">
        <v>3802</v>
      </c>
      <c r="D3049" s="54" t="s">
        <v>3496</v>
      </c>
      <c r="E3049" s="5" t="s">
        <v>3495</v>
      </c>
      <c r="F3049" s="4" t="s">
        <v>3508</v>
      </c>
      <c r="G3049" s="54">
        <v>796</v>
      </c>
      <c r="H3049" s="54" t="s">
        <v>61</v>
      </c>
      <c r="I3049" s="59">
        <v>18</v>
      </c>
      <c r="J3049" s="6">
        <v>80439000000</v>
      </c>
      <c r="K3049" s="54" t="s">
        <v>34</v>
      </c>
      <c r="L3049" s="59">
        <v>295316.82</v>
      </c>
      <c r="M3049" s="231"/>
      <c r="N3049" s="232"/>
      <c r="O3049" s="46" t="s">
        <v>1736</v>
      </c>
      <c r="P3049" s="234"/>
      <c r="Q3049" s="234"/>
    </row>
    <row r="3050" spans="1:17" ht="38.25" x14ac:dyDescent="0.2">
      <c r="A3050" s="54">
        <v>3036</v>
      </c>
      <c r="B3050" s="4" t="s">
        <v>3495</v>
      </c>
      <c r="C3050" s="61" t="s">
        <v>3802</v>
      </c>
      <c r="D3050" s="54" t="s">
        <v>3496</v>
      </c>
      <c r="E3050" s="5" t="s">
        <v>3495</v>
      </c>
      <c r="F3050" s="4" t="s">
        <v>3509</v>
      </c>
      <c r="G3050" s="54">
        <v>796</v>
      </c>
      <c r="H3050" s="54" t="s">
        <v>61</v>
      </c>
      <c r="I3050" s="59">
        <v>476</v>
      </c>
      <c r="J3050" s="6">
        <v>80439000000</v>
      </c>
      <c r="K3050" s="54" t="s">
        <v>34</v>
      </c>
      <c r="L3050" s="59">
        <v>87215.1</v>
      </c>
      <c r="M3050" s="231"/>
      <c r="N3050" s="232"/>
      <c r="O3050" s="46" t="s">
        <v>1736</v>
      </c>
      <c r="P3050" s="234"/>
      <c r="Q3050" s="234"/>
    </row>
    <row r="3051" spans="1:17" ht="38.25" x14ac:dyDescent="0.2">
      <c r="A3051" s="54">
        <v>3037</v>
      </c>
      <c r="B3051" s="4" t="s">
        <v>3495</v>
      </c>
      <c r="C3051" s="61" t="s">
        <v>3802</v>
      </c>
      <c r="D3051" s="54" t="s">
        <v>3496</v>
      </c>
      <c r="E3051" s="5" t="s">
        <v>3495</v>
      </c>
      <c r="F3051" s="4" t="s">
        <v>3510</v>
      </c>
      <c r="G3051" s="54">
        <v>796</v>
      </c>
      <c r="H3051" s="54" t="s">
        <v>61</v>
      </c>
      <c r="I3051" s="59">
        <v>5</v>
      </c>
      <c r="J3051" s="6">
        <v>80439000000</v>
      </c>
      <c r="K3051" s="54" t="s">
        <v>34</v>
      </c>
      <c r="L3051" s="59">
        <v>331872.83</v>
      </c>
      <c r="M3051" s="231"/>
      <c r="N3051" s="232"/>
      <c r="O3051" s="46" t="s">
        <v>1736</v>
      </c>
      <c r="P3051" s="234"/>
      <c r="Q3051" s="234"/>
    </row>
    <row r="3052" spans="1:17" ht="38.25" x14ac:dyDescent="0.2">
      <c r="A3052" s="54">
        <v>3038</v>
      </c>
      <c r="B3052" s="4" t="s">
        <v>3495</v>
      </c>
      <c r="C3052" s="61" t="s">
        <v>3802</v>
      </c>
      <c r="D3052" s="54" t="s">
        <v>3496</v>
      </c>
      <c r="E3052" s="5" t="s">
        <v>3495</v>
      </c>
      <c r="F3052" s="4" t="s">
        <v>3511</v>
      </c>
      <c r="G3052" s="54">
        <v>796</v>
      </c>
      <c r="H3052" s="54" t="s">
        <v>61</v>
      </c>
      <c r="I3052" s="59">
        <v>23</v>
      </c>
      <c r="J3052" s="6">
        <v>80439000000</v>
      </c>
      <c r="K3052" s="54" t="s">
        <v>34</v>
      </c>
      <c r="L3052" s="59">
        <v>692810.37</v>
      </c>
      <c r="M3052" s="231"/>
      <c r="N3052" s="232"/>
      <c r="O3052" s="46" t="s">
        <v>1736</v>
      </c>
      <c r="P3052" s="234"/>
      <c r="Q3052" s="234"/>
    </row>
    <row r="3053" spans="1:17" ht="38.25" x14ac:dyDescent="0.2">
      <c r="A3053" s="54">
        <v>3039</v>
      </c>
      <c r="B3053" s="4" t="s">
        <v>3495</v>
      </c>
      <c r="C3053" s="61" t="s">
        <v>3802</v>
      </c>
      <c r="D3053" s="54" t="s">
        <v>3496</v>
      </c>
      <c r="E3053" s="5" t="s">
        <v>3495</v>
      </c>
      <c r="F3053" s="4" t="s">
        <v>3512</v>
      </c>
      <c r="G3053" s="54">
        <v>796</v>
      </c>
      <c r="H3053" s="54" t="s">
        <v>61</v>
      </c>
      <c r="I3053" s="59">
        <v>1</v>
      </c>
      <c r="J3053" s="6">
        <v>80439000000</v>
      </c>
      <c r="K3053" s="54" t="s">
        <v>34</v>
      </c>
      <c r="L3053" s="59">
        <v>340251.44</v>
      </c>
      <c r="M3053" s="231"/>
      <c r="N3053" s="232"/>
      <c r="O3053" s="46" t="s">
        <v>1736</v>
      </c>
      <c r="P3053" s="234"/>
      <c r="Q3053" s="234"/>
    </row>
    <row r="3054" spans="1:17" ht="38.25" x14ac:dyDescent="0.2">
      <c r="A3054" s="54">
        <v>3040</v>
      </c>
      <c r="B3054" s="4" t="s">
        <v>3495</v>
      </c>
      <c r="C3054" s="61" t="s">
        <v>3802</v>
      </c>
      <c r="D3054" s="54" t="s">
        <v>3496</v>
      </c>
      <c r="E3054" s="5" t="s">
        <v>3495</v>
      </c>
      <c r="F3054" s="4" t="s">
        <v>3513</v>
      </c>
      <c r="G3054" s="54">
        <v>796</v>
      </c>
      <c r="H3054" s="54" t="s">
        <v>61</v>
      </c>
      <c r="I3054" s="59">
        <v>19</v>
      </c>
      <c r="J3054" s="6">
        <v>80439000000</v>
      </c>
      <c r="K3054" s="54" t="s">
        <v>34</v>
      </c>
      <c r="L3054" s="59">
        <v>899551.51</v>
      </c>
      <c r="M3054" s="231"/>
      <c r="N3054" s="232"/>
      <c r="O3054" s="46" t="s">
        <v>1736</v>
      </c>
      <c r="P3054" s="234"/>
      <c r="Q3054" s="234"/>
    </row>
    <row r="3055" spans="1:17" ht="178.5" x14ac:dyDescent="0.2">
      <c r="A3055" s="54">
        <v>3041</v>
      </c>
      <c r="B3055" s="4" t="s">
        <v>2222</v>
      </c>
      <c r="C3055" s="61" t="s">
        <v>2223</v>
      </c>
      <c r="D3055" s="54">
        <v>7440000</v>
      </c>
      <c r="E3055" s="5" t="s">
        <v>2224</v>
      </c>
      <c r="F3055" s="4" t="s">
        <v>2225</v>
      </c>
      <c r="G3055" s="54" t="s">
        <v>3774</v>
      </c>
      <c r="H3055" s="54"/>
      <c r="I3055" s="59"/>
      <c r="J3055" s="6"/>
      <c r="K3055" s="54"/>
      <c r="L3055" s="59">
        <v>85016.4</v>
      </c>
      <c r="M3055" s="231"/>
      <c r="N3055" s="232"/>
      <c r="O3055" s="46"/>
      <c r="P3055" s="234"/>
      <c r="Q3055" s="234" t="s">
        <v>3642</v>
      </c>
    </row>
    <row r="3056" spans="1:17" ht="204" x14ac:dyDescent="0.2">
      <c r="A3056" s="54">
        <v>3042</v>
      </c>
      <c r="B3056" s="4" t="s">
        <v>2222</v>
      </c>
      <c r="C3056" s="61" t="s">
        <v>2223</v>
      </c>
      <c r="D3056" s="54">
        <v>7440000</v>
      </c>
      <c r="E3056" s="5" t="s">
        <v>2226</v>
      </c>
      <c r="F3056" s="4" t="s">
        <v>2227</v>
      </c>
      <c r="G3056" s="54" t="s">
        <v>3774</v>
      </c>
      <c r="H3056" s="54"/>
      <c r="I3056" s="59"/>
      <c r="J3056" s="6"/>
      <c r="K3056" s="54"/>
      <c r="L3056" s="59">
        <v>100983.15</v>
      </c>
      <c r="M3056" s="231"/>
      <c r="N3056" s="232"/>
      <c r="O3056" s="46"/>
      <c r="P3056" s="234"/>
      <c r="Q3056" s="234"/>
    </row>
    <row r="3057" spans="1:17" ht="204" x14ac:dyDescent="0.2">
      <c r="A3057" s="54">
        <v>3043</v>
      </c>
      <c r="B3057" s="4" t="s">
        <v>2222</v>
      </c>
      <c r="C3057" s="61" t="s">
        <v>2223</v>
      </c>
      <c r="D3057" s="54">
        <v>7440000</v>
      </c>
      <c r="E3057" s="5" t="s">
        <v>2228</v>
      </c>
      <c r="F3057" s="4" t="s">
        <v>2227</v>
      </c>
      <c r="G3057" s="54" t="s">
        <v>3774</v>
      </c>
      <c r="H3057" s="54"/>
      <c r="I3057" s="59"/>
      <c r="J3057" s="6"/>
      <c r="K3057" s="54"/>
      <c r="L3057" s="59">
        <v>58003.8</v>
      </c>
      <c r="M3057" s="231"/>
      <c r="N3057" s="232"/>
      <c r="O3057" s="46"/>
      <c r="P3057" s="234"/>
      <c r="Q3057" s="234"/>
    </row>
    <row r="3058" spans="1:17" ht="204" x14ac:dyDescent="0.2">
      <c r="A3058" s="54">
        <v>3044</v>
      </c>
      <c r="B3058" s="4" t="s">
        <v>2222</v>
      </c>
      <c r="C3058" s="61" t="s">
        <v>2223</v>
      </c>
      <c r="D3058" s="54">
        <v>7440000</v>
      </c>
      <c r="E3058" s="5" t="s">
        <v>2229</v>
      </c>
      <c r="F3058" s="4" t="s">
        <v>2230</v>
      </c>
      <c r="G3058" s="54" t="s">
        <v>3774</v>
      </c>
      <c r="H3058" s="54"/>
      <c r="I3058" s="59"/>
      <c r="J3058" s="6"/>
      <c r="K3058" s="54"/>
      <c r="L3058" s="59">
        <v>166682.4</v>
      </c>
      <c r="M3058" s="231"/>
      <c r="N3058" s="232"/>
      <c r="O3058" s="46"/>
      <c r="P3058" s="234"/>
      <c r="Q3058" s="234"/>
    </row>
    <row r="3059" spans="1:17" ht="204" x14ac:dyDescent="0.2">
      <c r="A3059" s="54">
        <v>3045</v>
      </c>
      <c r="B3059" s="4" t="s">
        <v>2222</v>
      </c>
      <c r="C3059" s="61" t="s">
        <v>2223</v>
      </c>
      <c r="D3059" s="54">
        <v>7440000</v>
      </c>
      <c r="E3059" s="5" t="s">
        <v>2231</v>
      </c>
      <c r="F3059" s="4" t="s">
        <v>2232</v>
      </c>
      <c r="G3059" s="54" t="s">
        <v>3774</v>
      </c>
      <c r="H3059" s="54"/>
      <c r="I3059" s="59"/>
      <c r="J3059" s="6"/>
      <c r="K3059" s="54"/>
      <c r="L3059" s="59">
        <v>174744.3</v>
      </c>
      <c r="M3059" s="231"/>
      <c r="N3059" s="46">
        <v>42156</v>
      </c>
      <c r="O3059" s="46" t="s">
        <v>91</v>
      </c>
      <c r="P3059" s="234"/>
      <c r="Q3059" s="234"/>
    </row>
    <row r="3060" spans="1:17" ht="204" x14ac:dyDescent="0.2">
      <c r="A3060" s="54">
        <v>3046</v>
      </c>
      <c r="B3060" s="4" t="s">
        <v>2222</v>
      </c>
      <c r="C3060" s="61" t="s">
        <v>2223</v>
      </c>
      <c r="D3060" s="54">
        <v>7440000</v>
      </c>
      <c r="E3060" s="5" t="s">
        <v>2233</v>
      </c>
      <c r="F3060" s="4" t="s">
        <v>2234</v>
      </c>
      <c r="G3060" s="54" t="s">
        <v>3774</v>
      </c>
      <c r="H3060" s="54"/>
      <c r="I3060" s="59"/>
      <c r="J3060" s="6"/>
      <c r="K3060" s="54"/>
      <c r="L3060" s="59">
        <v>215486.56</v>
      </c>
      <c r="M3060" s="231"/>
      <c r="N3060" s="46">
        <v>42064</v>
      </c>
      <c r="O3060" s="46" t="s">
        <v>2235</v>
      </c>
      <c r="P3060" s="234"/>
      <c r="Q3060" s="234"/>
    </row>
    <row r="3061" spans="1:17" ht="38.25" x14ac:dyDescent="0.2">
      <c r="A3061" s="54">
        <v>3047</v>
      </c>
      <c r="C3061" s="61" t="s">
        <v>30</v>
      </c>
      <c r="D3061" s="54">
        <v>2101550</v>
      </c>
      <c r="E3061" s="5" t="s">
        <v>62</v>
      </c>
      <c r="F3061" s="4" t="s">
        <v>63</v>
      </c>
      <c r="G3061" s="54">
        <v>796</v>
      </c>
      <c r="H3061" s="54" t="s">
        <v>61</v>
      </c>
      <c r="I3061" s="59">
        <v>2640</v>
      </c>
      <c r="J3061" s="6">
        <v>80439000000</v>
      </c>
      <c r="K3061" s="54" t="s">
        <v>34</v>
      </c>
      <c r="L3061" s="59">
        <v>60551.21</v>
      </c>
      <c r="M3061" s="231">
        <f>SUM(L3061:L3069)</f>
        <v>291046.83999999997</v>
      </c>
      <c r="N3061" s="232">
        <v>42036</v>
      </c>
      <c r="O3061" s="46" t="s">
        <v>4284</v>
      </c>
      <c r="P3061" s="234" t="s">
        <v>3781</v>
      </c>
      <c r="Q3061" s="234" t="s">
        <v>3640</v>
      </c>
    </row>
    <row r="3062" spans="1:17" ht="38.25" x14ac:dyDescent="0.2">
      <c r="A3062" s="54">
        <v>3048</v>
      </c>
      <c r="C3062" s="61" t="s">
        <v>30</v>
      </c>
      <c r="D3062" s="54">
        <v>2101550</v>
      </c>
      <c r="E3062" s="5" t="s">
        <v>64</v>
      </c>
      <c r="F3062" s="4" t="s">
        <v>63</v>
      </c>
      <c r="G3062" s="54">
        <v>796</v>
      </c>
      <c r="H3062" s="54" t="s">
        <v>61</v>
      </c>
      <c r="I3062" s="59">
        <v>900</v>
      </c>
      <c r="J3062" s="6">
        <v>80439000000</v>
      </c>
      <c r="K3062" s="54" t="s">
        <v>34</v>
      </c>
      <c r="L3062" s="59">
        <v>20642.46</v>
      </c>
      <c r="M3062" s="231"/>
      <c r="N3062" s="232"/>
      <c r="O3062" s="46" t="s">
        <v>4284</v>
      </c>
      <c r="P3062" s="234"/>
      <c r="Q3062" s="234"/>
    </row>
    <row r="3063" spans="1:17" ht="38.25" x14ac:dyDescent="0.2">
      <c r="A3063" s="54">
        <v>3049</v>
      </c>
      <c r="C3063" s="61" t="s">
        <v>30</v>
      </c>
      <c r="D3063" s="54">
        <v>2101550</v>
      </c>
      <c r="E3063" s="5" t="s">
        <v>65</v>
      </c>
      <c r="F3063" s="4" t="s">
        <v>63</v>
      </c>
      <c r="G3063" s="54">
        <v>796</v>
      </c>
      <c r="H3063" s="54" t="s">
        <v>61</v>
      </c>
      <c r="I3063" s="59">
        <v>200</v>
      </c>
      <c r="J3063" s="6">
        <v>80439000000</v>
      </c>
      <c r="K3063" s="54" t="s">
        <v>34</v>
      </c>
      <c r="L3063" s="59">
        <v>14655.27</v>
      </c>
      <c r="M3063" s="231"/>
      <c r="N3063" s="232"/>
      <c r="O3063" s="46" t="s">
        <v>4284</v>
      </c>
      <c r="P3063" s="234"/>
      <c r="Q3063" s="234"/>
    </row>
    <row r="3064" spans="1:17" ht="38.25" x14ac:dyDescent="0.2">
      <c r="A3064" s="54">
        <v>3050</v>
      </c>
      <c r="C3064" s="61" t="s">
        <v>30</v>
      </c>
      <c r="D3064" s="54">
        <v>2101550</v>
      </c>
      <c r="E3064" s="5" t="s">
        <v>66</v>
      </c>
      <c r="F3064" s="4" t="s">
        <v>63</v>
      </c>
      <c r="G3064" s="54">
        <v>796</v>
      </c>
      <c r="H3064" s="54" t="s">
        <v>61</v>
      </c>
      <c r="I3064" s="59">
        <v>2400</v>
      </c>
      <c r="J3064" s="6">
        <v>80439000000</v>
      </c>
      <c r="K3064" s="54" t="s">
        <v>34</v>
      </c>
      <c r="L3064" s="59">
        <v>55046.55</v>
      </c>
      <c r="M3064" s="231"/>
      <c r="N3064" s="232"/>
      <c r="O3064" s="46" t="s">
        <v>4284</v>
      </c>
      <c r="P3064" s="234"/>
      <c r="Q3064" s="234"/>
    </row>
    <row r="3065" spans="1:17" ht="38.25" x14ac:dyDescent="0.2">
      <c r="A3065" s="54">
        <v>3051</v>
      </c>
      <c r="C3065" s="61" t="s">
        <v>30</v>
      </c>
      <c r="D3065" s="54">
        <v>2101550</v>
      </c>
      <c r="E3065" s="5" t="s">
        <v>67</v>
      </c>
      <c r="F3065" s="4" t="s">
        <v>63</v>
      </c>
      <c r="G3065" s="54">
        <v>796</v>
      </c>
      <c r="H3065" s="54" t="s">
        <v>61</v>
      </c>
      <c r="I3065" s="59">
        <v>8</v>
      </c>
      <c r="J3065" s="6">
        <v>80439000000</v>
      </c>
      <c r="K3065" s="54" t="s">
        <v>34</v>
      </c>
      <c r="L3065" s="59">
        <v>16441.04</v>
      </c>
      <c r="M3065" s="231"/>
      <c r="N3065" s="232"/>
      <c r="O3065" s="46" t="s">
        <v>4284</v>
      </c>
      <c r="P3065" s="234"/>
      <c r="Q3065" s="234"/>
    </row>
    <row r="3066" spans="1:17" ht="38.25" x14ac:dyDescent="0.2">
      <c r="A3066" s="54">
        <v>3052</v>
      </c>
      <c r="C3066" s="61" t="s">
        <v>30</v>
      </c>
      <c r="D3066" s="54">
        <v>2101550</v>
      </c>
      <c r="E3066" s="5" t="s">
        <v>68</v>
      </c>
      <c r="F3066" s="4" t="s">
        <v>63</v>
      </c>
      <c r="G3066" s="54">
        <v>796</v>
      </c>
      <c r="H3066" s="54" t="s">
        <v>61</v>
      </c>
      <c r="I3066" s="59">
        <v>1440</v>
      </c>
      <c r="J3066" s="6">
        <v>80439000000</v>
      </c>
      <c r="K3066" s="54" t="s">
        <v>34</v>
      </c>
      <c r="L3066" s="59">
        <v>33027.93</v>
      </c>
      <c r="M3066" s="231"/>
      <c r="N3066" s="232"/>
      <c r="O3066" s="46" t="s">
        <v>4284</v>
      </c>
      <c r="P3066" s="234"/>
      <c r="Q3066" s="234"/>
    </row>
    <row r="3067" spans="1:17" ht="38.25" x14ac:dyDescent="0.2">
      <c r="A3067" s="54">
        <v>3053</v>
      </c>
      <c r="C3067" s="61" t="s">
        <v>30</v>
      </c>
      <c r="D3067" s="54">
        <v>2101550</v>
      </c>
      <c r="E3067" s="5" t="s">
        <v>69</v>
      </c>
      <c r="F3067" s="4" t="s">
        <v>63</v>
      </c>
      <c r="G3067" s="54">
        <v>796</v>
      </c>
      <c r="H3067" s="54" t="s">
        <v>61</v>
      </c>
      <c r="I3067" s="59">
        <v>630</v>
      </c>
      <c r="J3067" s="6">
        <v>80439000000</v>
      </c>
      <c r="K3067" s="54" t="s">
        <v>34</v>
      </c>
      <c r="L3067" s="59">
        <v>46020.3</v>
      </c>
      <c r="M3067" s="231"/>
      <c r="N3067" s="232"/>
      <c r="O3067" s="46" t="s">
        <v>4284</v>
      </c>
      <c r="P3067" s="234"/>
      <c r="Q3067" s="234"/>
    </row>
    <row r="3068" spans="1:17" ht="38.25" x14ac:dyDescent="0.2">
      <c r="A3068" s="54">
        <v>3054</v>
      </c>
      <c r="C3068" s="61" t="s">
        <v>30</v>
      </c>
      <c r="D3068" s="54">
        <v>2101550</v>
      </c>
      <c r="E3068" s="5" t="s">
        <v>70</v>
      </c>
      <c r="F3068" s="4" t="s">
        <v>63</v>
      </c>
      <c r="G3068" s="54">
        <v>796</v>
      </c>
      <c r="H3068" s="54" t="s">
        <v>61</v>
      </c>
      <c r="I3068" s="59">
        <v>1000</v>
      </c>
      <c r="J3068" s="6">
        <v>80439000000</v>
      </c>
      <c r="K3068" s="54" t="s">
        <v>34</v>
      </c>
      <c r="L3068" s="59">
        <v>22331.040000000001</v>
      </c>
      <c r="M3068" s="231"/>
      <c r="N3068" s="232"/>
      <c r="O3068" s="46" t="s">
        <v>4284</v>
      </c>
      <c r="P3068" s="234"/>
      <c r="Q3068" s="234"/>
    </row>
    <row r="3069" spans="1:17" ht="38.25" x14ac:dyDescent="0.2">
      <c r="A3069" s="54">
        <v>3055</v>
      </c>
      <c r="C3069" s="61" t="s">
        <v>30</v>
      </c>
      <c r="D3069" s="54">
        <v>2101550</v>
      </c>
      <c r="E3069" s="5" t="s">
        <v>71</v>
      </c>
      <c r="F3069" s="4" t="s">
        <v>63</v>
      </c>
      <c r="G3069" s="54">
        <v>796</v>
      </c>
      <c r="H3069" s="54" t="s">
        <v>61</v>
      </c>
      <c r="I3069" s="59">
        <v>1000</v>
      </c>
      <c r="J3069" s="6">
        <v>80439000000</v>
      </c>
      <c r="K3069" s="54" t="s">
        <v>34</v>
      </c>
      <c r="L3069" s="59">
        <v>22331.040000000001</v>
      </c>
      <c r="M3069" s="231"/>
      <c r="N3069" s="232"/>
      <c r="O3069" s="46" t="s">
        <v>4284</v>
      </c>
      <c r="P3069" s="234"/>
      <c r="Q3069" s="234"/>
    </row>
    <row r="3070" spans="1:17" ht="38.25" x14ac:dyDescent="0.2">
      <c r="A3070" s="54">
        <v>3056</v>
      </c>
      <c r="B3070" s="4"/>
      <c r="C3070" s="61" t="s">
        <v>3760</v>
      </c>
      <c r="D3070" s="54">
        <v>4110300</v>
      </c>
      <c r="E3070" s="5" t="s">
        <v>3665</v>
      </c>
      <c r="F3070" s="4"/>
      <c r="G3070" s="90">
        <v>876</v>
      </c>
      <c r="H3070" s="91" t="s">
        <v>1707</v>
      </c>
      <c r="I3070" s="59">
        <v>1</v>
      </c>
      <c r="J3070" s="6">
        <v>80439000000</v>
      </c>
      <c r="K3070" s="54" t="s">
        <v>34</v>
      </c>
      <c r="L3070" s="59">
        <v>18609580</v>
      </c>
      <c r="M3070" s="59">
        <v>18609580</v>
      </c>
      <c r="N3070" s="46">
        <v>42005</v>
      </c>
      <c r="O3070" s="46" t="s">
        <v>3668</v>
      </c>
      <c r="P3070" s="54" t="s">
        <v>1654</v>
      </c>
      <c r="Q3070" s="54" t="s">
        <v>3642</v>
      </c>
    </row>
    <row r="3071" spans="1:17" ht="38.25" x14ac:dyDescent="0.2">
      <c r="A3071" s="54">
        <v>3057</v>
      </c>
      <c r="B3071" s="4"/>
      <c r="C3071" s="61" t="s">
        <v>3803</v>
      </c>
      <c r="D3071" s="54">
        <v>4110400</v>
      </c>
      <c r="E3071" s="5" t="s">
        <v>3666</v>
      </c>
      <c r="F3071" s="4"/>
      <c r="G3071" s="90">
        <v>876</v>
      </c>
      <c r="H3071" s="91" t="s">
        <v>1707</v>
      </c>
      <c r="I3071" s="59">
        <v>1</v>
      </c>
      <c r="J3071" s="6">
        <v>80439000000</v>
      </c>
      <c r="K3071" s="54" t="s">
        <v>34</v>
      </c>
      <c r="L3071" s="59">
        <v>18105113.120000001</v>
      </c>
      <c r="M3071" s="59">
        <v>18105113.120000001</v>
      </c>
      <c r="N3071" s="46">
        <v>42339</v>
      </c>
      <c r="O3071" s="46">
        <v>42705</v>
      </c>
      <c r="P3071" s="54" t="s">
        <v>1654</v>
      </c>
      <c r="Q3071" s="54" t="s">
        <v>3642</v>
      </c>
    </row>
    <row r="3072" spans="1:17" ht="38.25" x14ac:dyDescent="0.2">
      <c r="A3072" s="54">
        <v>3058</v>
      </c>
      <c r="B3072" s="4"/>
      <c r="C3072" s="61" t="s">
        <v>3761</v>
      </c>
      <c r="D3072" s="54">
        <v>9319090</v>
      </c>
      <c r="E3072" s="5" t="s">
        <v>3667</v>
      </c>
      <c r="F3072" s="4"/>
      <c r="G3072" s="90">
        <v>876</v>
      </c>
      <c r="H3072" s="91" t="s">
        <v>1707</v>
      </c>
      <c r="I3072" s="59">
        <v>1</v>
      </c>
      <c r="J3072" s="6">
        <v>80439000000</v>
      </c>
      <c r="K3072" s="54" t="s">
        <v>34</v>
      </c>
      <c r="L3072" s="59">
        <v>361243.65</v>
      </c>
      <c r="M3072" s="59">
        <v>361243.65</v>
      </c>
      <c r="N3072" s="46">
        <v>42339</v>
      </c>
      <c r="O3072" s="46">
        <v>42705</v>
      </c>
      <c r="P3072" s="54" t="s">
        <v>1654</v>
      </c>
      <c r="Q3072" s="54" t="s">
        <v>3642</v>
      </c>
    </row>
    <row r="3073" spans="1:17" ht="63.75" x14ac:dyDescent="0.2">
      <c r="A3073" s="54">
        <v>3059</v>
      </c>
      <c r="C3073" s="61" t="s">
        <v>1630</v>
      </c>
      <c r="D3073" s="54">
        <v>4521050</v>
      </c>
      <c r="E3073" s="5" t="s">
        <v>3677</v>
      </c>
      <c r="F3073" s="4" t="s">
        <v>1628</v>
      </c>
      <c r="G3073" s="54">
        <v>876</v>
      </c>
      <c r="H3073" s="54" t="s">
        <v>1625</v>
      </c>
      <c r="I3073" s="59">
        <v>1</v>
      </c>
      <c r="J3073" s="6">
        <v>80439000000</v>
      </c>
      <c r="K3073" s="54" t="s">
        <v>34</v>
      </c>
      <c r="L3073" s="59">
        <v>6877990.7999999998</v>
      </c>
      <c r="M3073" s="59">
        <f>L3073</f>
        <v>6877990.7999999998</v>
      </c>
      <c r="N3073" s="46">
        <v>42005</v>
      </c>
      <c r="O3073" s="46" t="s">
        <v>3678</v>
      </c>
      <c r="P3073" s="54" t="s">
        <v>80</v>
      </c>
      <c r="Q3073" s="54" t="s">
        <v>3642</v>
      </c>
    </row>
    <row r="3074" spans="1:17" ht="51" x14ac:dyDescent="0.2">
      <c r="A3074" s="54">
        <v>3060</v>
      </c>
      <c r="C3074" s="61" t="s">
        <v>1630</v>
      </c>
      <c r="D3074" s="54">
        <v>4521050</v>
      </c>
      <c r="E3074" s="5" t="s">
        <v>3679</v>
      </c>
      <c r="F3074" s="4" t="s">
        <v>1628</v>
      </c>
      <c r="G3074" s="54">
        <v>876</v>
      </c>
      <c r="H3074" s="54" t="s">
        <v>1625</v>
      </c>
      <c r="I3074" s="59">
        <v>1</v>
      </c>
      <c r="J3074" s="6">
        <v>80439000000</v>
      </c>
      <c r="K3074" s="54" t="s">
        <v>34</v>
      </c>
      <c r="L3074" s="59">
        <v>3002510.5</v>
      </c>
      <c r="M3074" s="59">
        <f t="shared" ref="M3074:M3128" si="2">L3074</f>
        <v>3002510.5</v>
      </c>
      <c r="N3074" s="46">
        <v>42005</v>
      </c>
      <c r="O3074" s="46" t="s">
        <v>3678</v>
      </c>
      <c r="P3074" s="54" t="s">
        <v>80</v>
      </c>
      <c r="Q3074" s="54" t="s">
        <v>3642</v>
      </c>
    </row>
    <row r="3075" spans="1:17" ht="38.25" x14ac:dyDescent="0.2">
      <c r="A3075" s="54">
        <v>3061</v>
      </c>
      <c r="C3075" s="61" t="s">
        <v>3680</v>
      </c>
      <c r="D3075" s="54">
        <v>4520080</v>
      </c>
      <c r="E3075" s="283" t="s">
        <v>3682</v>
      </c>
      <c r="F3075" s="106" t="s">
        <v>3683</v>
      </c>
      <c r="G3075" s="54">
        <v>876</v>
      </c>
      <c r="H3075" s="234" t="s">
        <v>1707</v>
      </c>
      <c r="I3075" s="231">
        <v>1</v>
      </c>
      <c r="J3075" s="6">
        <v>80439000000</v>
      </c>
      <c r="K3075" s="54" t="s">
        <v>34</v>
      </c>
      <c r="L3075" s="59">
        <v>16171.83</v>
      </c>
      <c r="M3075" s="231">
        <v>593829.94999999995</v>
      </c>
      <c r="N3075" s="232" t="s">
        <v>4309</v>
      </c>
      <c r="O3075" s="232">
        <v>42125</v>
      </c>
      <c r="P3075" s="234" t="s">
        <v>80</v>
      </c>
      <c r="Q3075" s="234" t="s">
        <v>3642</v>
      </c>
    </row>
    <row r="3076" spans="1:17" ht="38.25" x14ac:dyDescent="0.2">
      <c r="A3076" s="54">
        <v>3062</v>
      </c>
      <c r="C3076" s="61" t="s">
        <v>3680</v>
      </c>
      <c r="D3076" s="54" t="s">
        <v>3681</v>
      </c>
      <c r="E3076" s="283"/>
      <c r="F3076" s="106" t="s">
        <v>3684</v>
      </c>
      <c r="G3076" s="54">
        <v>876</v>
      </c>
      <c r="H3076" s="234"/>
      <c r="I3076" s="231"/>
      <c r="J3076" s="6">
        <v>80439000000</v>
      </c>
      <c r="K3076" s="54" t="s">
        <v>34</v>
      </c>
      <c r="L3076" s="59">
        <v>209704.65</v>
      </c>
      <c r="M3076" s="231"/>
      <c r="N3076" s="232"/>
      <c r="O3076" s="232"/>
      <c r="P3076" s="234"/>
      <c r="Q3076" s="234"/>
    </row>
    <row r="3077" spans="1:17" ht="38.25" x14ac:dyDescent="0.2">
      <c r="A3077" s="54">
        <v>3063</v>
      </c>
      <c r="C3077" s="61" t="s">
        <v>3680</v>
      </c>
      <c r="D3077" s="54" t="s">
        <v>3681</v>
      </c>
      <c r="E3077" s="283"/>
      <c r="F3077" s="106" t="s">
        <v>3685</v>
      </c>
      <c r="G3077" s="54">
        <v>876</v>
      </c>
      <c r="H3077" s="234"/>
      <c r="I3077" s="231"/>
      <c r="J3077" s="6">
        <v>80439000000</v>
      </c>
      <c r="K3077" s="54" t="s">
        <v>34</v>
      </c>
      <c r="L3077" s="59">
        <v>196433.43</v>
      </c>
      <c r="M3077" s="231"/>
      <c r="N3077" s="232"/>
      <c r="O3077" s="232"/>
      <c r="P3077" s="234"/>
      <c r="Q3077" s="234"/>
    </row>
    <row r="3078" spans="1:17" ht="38.25" x14ac:dyDescent="0.2">
      <c r="A3078" s="54">
        <v>3064</v>
      </c>
      <c r="C3078" s="61" t="s">
        <v>3680</v>
      </c>
      <c r="D3078" s="54" t="s">
        <v>3681</v>
      </c>
      <c r="E3078" s="283"/>
      <c r="F3078" s="106" t="s">
        <v>3686</v>
      </c>
      <c r="G3078" s="54">
        <v>876</v>
      </c>
      <c r="H3078" s="234"/>
      <c r="I3078" s="231"/>
      <c r="J3078" s="6">
        <v>80439000000</v>
      </c>
      <c r="K3078" s="54" t="s">
        <v>34</v>
      </c>
      <c r="L3078" s="59">
        <v>113560.72</v>
      </c>
      <c r="M3078" s="231"/>
      <c r="N3078" s="232"/>
      <c r="O3078" s="232"/>
      <c r="P3078" s="234"/>
      <c r="Q3078" s="234"/>
    </row>
    <row r="3079" spans="1:17" ht="51" x14ac:dyDescent="0.2">
      <c r="A3079" s="54">
        <v>3065</v>
      </c>
      <c r="C3079" s="61" t="s">
        <v>1630</v>
      </c>
      <c r="D3079" s="54">
        <v>4521050</v>
      </c>
      <c r="E3079" s="5" t="s">
        <v>3687</v>
      </c>
      <c r="F3079" s="4" t="s">
        <v>1628</v>
      </c>
      <c r="G3079" s="54">
        <v>876</v>
      </c>
      <c r="H3079" s="54" t="s">
        <v>1625</v>
      </c>
      <c r="I3079" s="59">
        <v>1</v>
      </c>
      <c r="J3079" s="6">
        <v>80439000000</v>
      </c>
      <c r="K3079" s="54" t="s">
        <v>34</v>
      </c>
      <c r="L3079" s="59">
        <v>540770.97</v>
      </c>
      <c r="M3079" s="59">
        <f t="shared" si="2"/>
        <v>540770.97</v>
      </c>
      <c r="N3079" s="46">
        <v>42005</v>
      </c>
      <c r="O3079" s="46" t="s">
        <v>3688</v>
      </c>
      <c r="P3079" s="54" t="s">
        <v>80</v>
      </c>
      <c r="Q3079" s="54" t="s">
        <v>3642</v>
      </c>
    </row>
    <row r="3080" spans="1:17" ht="51" x14ac:dyDescent="0.2">
      <c r="A3080" s="54">
        <v>3066</v>
      </c>
      <c r="C3080" s="61" t="s">
        <v>1630</v>
      </c>
      <c r="D3080" s="54">
        <v>4521050</v>
      </c>
      <c r="E3080" s="5" t="s">
        <v>3689</v>
      </c>
      <c r="F3080" s="4" t="s">
        <v>1628</v>
      </c>
      <c r="G3080" s="54">
        <v>876</v>
      </c>
      <c r="H3080" s="54" t="s">
        <v>1625</v>
      </c>
      <c r="I3080" s="59">
        <v>1</v>
      </c>
      <c r="J3080" s="6">
        <v>80439000000</v>
      </c>
      <c r="K3080" s="54" t="s">
        <v>34</v>
      </c>
      <c r="L3080" s="59">
        <v>326955.09999999998</v>
      </c>
      <c r="M3080" s="59">
        <f t="shared" si="2"/>
        <v>326955.09999999998</v>
      </c>
      <c r="N3080" s="46">
        <v>42005</v>
      </c>
      <c r="O3080" s="46" t="s">
        <v>3690</v>
      </c>
      <c r="P3080" s="54" t="s">
        <v>80</v>
      </c>
      <c r="Q3080" s="54" t="s">
        <v>3642</v>
      </c>
    </row>
    <row r="3081" spans="1:17" ht="51" x14ac:dyDescent="0.2">
      <c r="A3081" s="54">
        <v>3067</v>
      </c>
      <c r="C3081" s="61" t="s">
        <v>1630</v>
      </c>
      <c r="D3081" s="54">
        <v>4521050</v>
      </c>
      <c r="E3081" s="5" t="s">
        <v>3691</v>
      </c>
      <c r="F3081" s="4" t="s">
        <v>1628</v>
      </c>
      <c r="G3081" s="54">
        <v>876</v>
      </c>
      <c r="H3081" s="54" t="s">
        <v>1625</v>
      </c>
      <c r="I3081" s="59">
        <v>1</v>
      </c>
      <c r="J3081" s="6">
        <v>80439000000</v>
      </c>
      <c r="K3081" s="54" t="s">
        <v>34</v>
      </c>
      <c r="L3081" s="59">
        <v>343816.53</v>
      </c>
      <c r="M3081" s="59">
        <f t="shared" si="2"/>
        <v>343816.53</v>
      </c>
      <c r="N3081" s="46">
        <v>42036</v>
      </c>
      <c r="O3081" s="46" t="s">
        <v>3692</v>
      </c>
      <c r="P3081" s="54" t="s">
        <v>80</v>
      </c>
      <c r="Q3081" s="54" t="s">
        <v>3642</v>
      </c>
    </row>
    <row r="3082" spans="1:17" ht="51" x14ac:dyDescent="0.2">
      <c r="A3082" s="54">
        <v>3068</v>
      </c>
      <c r="C3082" s="61" t="s">
        <v>1630</v>
      </c>
      <c r="D3082" s="54">
        <v>4521050</v>
      </c>
      <c r="E3082" s="5" t="s">
        <v>3693</v>
      </c>
      <c r="F3082" s="4" t="s">
        <v>1628</v>
      </c>
      <c r="G3082" s="54">
        <v>876</v>
      </c>
      <c r="H3082" s="54" t="s">
        <v>1625</v>
      </c>
      <c r="I3082" s="59">
        <v>1</v>
      </c>
      <c r="J3082" s="6">
        <v>80439000000</v>
      </c>
      <c r="K3082" s="54" t="s">
        <v>34</v>
      </c>
      <c r="L3082" s="59">
        <v>1405447.98</v>
      </c>
      <c r="M3082" s="59">
        <f t="shared" si="2"/>
        <v>1405447.98</v>
      </c>
      <c r="N3082" s="46">
        <v>42005</v>
      </c>
      <c r="O3082" s="46" t="s">
        <v>3694</v>
      </c>
      <c r="P3082" s="54" t="s">
        <v>80</v>
      </c>
      <c r="Q3082" s="54" t="s">
        <v>3642</v>
      </c>
    </row>
    <row r="3083" spans="1:17" ht="51" x14ac:dyDescent="0.2">
      <c r="A3083" s="54">
        <v>3069</v>
      </c>
      <c r="C3083" s="61" t="s">
        <v>1630</v>
      </c>
      <c r="D3083" s="54">
        <v>4521050</v>
      </c>
      <c r="E3083" s="5" t="s">
        <v>3695</v>
      </c>
      <c r="F3083" s="4" t="s">
        <v>1628</v>
      </c>
      <c r="G3083" s="54">
        <v>876</v>
      </c>
      <c r="H3083" s="54" t="s">
        <v>1625</v>
      </c>
      <c r="I3083" s="59">
        <v>1</v>
      </c>
      <c r="J3083" s="6">
        <v>80439000000</v>
      </c>
      <c r="K3083" s="54" t="s">
        <v>34</v>
      </c>
      <c r="L3083" s="59">
        <v>417458.54</v>
      </c>
      <c r="M3083" s="59">
        <f t="shared" si="2"/>
        <v>417458.54</v>
      </c>
      <c r="N3083" s="46">
        <v>42036</v>
      </c>
      <c r="O3083" s="46" t="s">
        <v>3696</v>
      </c>
      <c r="P3083" s="54" t="s">
        <v>80</v>
      </c>
      <c r="Q3083" s="54" t="s">
        <v>3642</v>
      </c>
    </row>
    <row r="3084" spans="1:17" ht="51" x14ac:dyDescent="0.2">
      <c r="A3084" s="54">
        <v>3070</v>
      </c>
      <c r="C3084" s="61" t="s">
        <v>1630</v>
      </c>
      <c r="D3084" s="54">
        <v>4521050</v>
      </c>
      <c r="E3084" s="5" t="s">
        <v>3697</v>
      </c>
      <c r="F3084" s="4" t="s">
        <v>1628</v>
      </c>
      <c r="G3084" s="54">
        <v>876</v>
      </c>
      <c r="H3084" s="54" t="s">
        <v>1625</v>
      </c>
      <c r="I3084" s="59">
        <v>1</v>
      </c>
      <c r="J3084" s="6">
        <v>80439000000</v>
      </c>
      <c r="K3084" s="54" t="s">
        <v>34</v>
      </c>
      <c r="L3084" s="59">
        <v>1113175.22</v>
      </c>
      <c r="M3084" s="59">
        <f t="shared" si="2"/>
        <v>1113175.22</v>
      </c>
      <c r="N3084" s="46">
        <v>42036</v>
      </c>
      <c r="O3084" s="46" t="s">
        <v>3696</v>
      </c>
      <c r="P3084" s="54" t="s">
        <v>80</v>
      </c>
      <c r="Q3084" s="54" t="s">
        <v>3642</v>
      </c>
    </row>
    <row r="3085" spans="1:17" ht="51" x14ac:dyDescent="0.2">
      <c r="A3085" s="54">
        <v>3071</v>
      </c>
      <c r="C3085" s="61" t="s">
        <v>1630</v>
      </c>
      <c r="D3085" s="54">
        <v>4521050</v>
      </c>
      <c r="E3085" s="5" t="s">
        <v>3698</v>
      </c>
      <c r="F3085" s="4" t="s">
        <v>1628</v>
      </c>
      <c r="G3085" s="54">
        <v>876</v>
      </c>
      <c r="H3085" s="54" t="s">
        <v>1625</v>
      </c>
      <c r="I3085" s="59">
        <v>1</v>
      </c>
      <c r="J3085" s="6">
        <v>80439000000</v>
      </c>
      <c r="K3085" s="54" t="s">
        <v>34</v>
      </c>
      <c r="L3085" s="59">
        <v>866359.68</v>
      </c>
      <c r="M3085" s="59">
        <f t="shared" si="2"/>
        <v>866359.68</v>
      </c>
      <c r="N3085" s="46">
        <v>42036</v>
      </c>
      <c r="O3085" s="46" t="s">
        <v>3692</v>
      </c>
      <c r="P3085" s="54" t="s">
        <v>80</v>
      </c>
      <c r="Q3085" s="54" t="s">
        <v>3642</v>
      </c>
    </row>
    <row r="3086" spans="1:17" ht="51" x14ac:dyDescent="0.2">
      <c r="A3086" s="54">
        <v>3072</v>
      </c>
      <c r="C3086" s="61" t="s">
        <v>1630</v>
      </c>
      <c r="D3086" s="54">
        <v>4521050</v>
      </c>
      <c r="E3086" s="5" t="s">
        <v>3699</v>
      </c>
      <c r="F3086" s="4" t="s">
        <v>1628</v>
      </c>
      <c r="G3086" s="54">
        <v>876</v>
      </c>
      <c r="H3086" s="54" t="s">
        <v>1625</v>
      </c>
      <c r="I3086" s="59">
        <v>1</v>
      </c>
      <c r="J3086" s="6">
        <v>80439000000</v>
      </c>
      <c r="K3086" s="54" t="s">
        <v>34</v>
      </c>
      <c r="L3086" s="59">
        <v>1923997.82</v>
      </c>
      <c r="M3086" s="59">
        <f t="shared" si="2"/>
        <v>1923997.82</v>
      </c>
      <c r="N3086" s="46">
        <v>42156</v>
      </c>
      <c r="O3086" s="46" t="s">
        <v>4283</v>
      </c>
      <c r="P3086" s="54" t="s">
        <v>80</v>
      </c>
      <c r="Q3086" s="54" t="s">
        <v>3642</v>
      </c>
    </row>
    <row r="3087" spans="1:17" ht="51" x14ac:dyDescent="0.2">
      <c r="A3087" s="54">
        <v>3073</v>
      </c>
      <c r="C3087" s="61" t="s">
        <v>1630</v>
      </c>
      <c r="D3087" s="54">
        <v>4521050</v>
      </c>
      <c r="E3087" s="5" t="s">
        <v>4521</v>
      </c>
      <c r="F3087" s="4" t="s">
        <v>1628</v>
      </c>
      <c r="G3087" s="54">
        <v>876</v>
      </c>
      <c r="H3087" s="54" t="s">
        <v>1625</v>
      </c>
      <c r="I3087" s="59">
        <v>1</v>
      </c>
      <c r="J3087" s="6">
        <v>80439000000</v>
      </c>
      <c r="K3087" s="54" t="s">
        <v>34</v>
      </c>
      <c r="L3087" s="59">
        <v>427760.42</v>
      </c>
      <c r="M3087" s="59">
        <f t="shared" si="2"/>
        <v>427760.42</v>
      </c>
      <c r="N3087" s="46">
        <v>42095</v>
      </c>
      <c r="O3087" s="46" t="s">
        <v>3701</v>
      </c>
      <c r="P3087" s="54" t="s">
        <v>80</v>
      </c>
      <c r="Q3087" s="54" t="s">
        <v>3642</v>
      </c>
    </row>
    <row r="3088" spans="1:17" ht="51" x14ac:dyDescent="0.2">
      <c r="A3088" s="54">
        <v>3074</v>
      </c>
      <c r="C3088" s="61" t="s">
        <v>1630</v>
      </c>
      <c r="D3088" s="54">
        <v>4521050</v>
      </c>
      <c r="E3088" s="5" t="s">
        <v>3702</v>
      </c>
      <c r="F3088" s="4" t="s">
        <v>1628</v>
      </c>
      <c r="G3088" s="54">
        <v>876</v>
      </c>
      <c r="H3088" s="54" t="s">
        <v>1625</v>
      </c>
      <c r="I3088" s="59">
        <v>1</v>
      </c>
      <c r="J3088" s="6">
        <v>80439000000</v>
      </c>
      <c r="K3088" s="54" t="s">
        <v>34</v>
      </c>
      <c r="L3088" s="59">
        <v>5671161.3899999997</v>
      </c>
      <c r="M3088" s="59">
        <f t="shared" si="2"/>
        <v>5671161.3899999997</v>
      </c>
      <c r="N3088" s="46">
        <v>42005</v>
      </c>
      <c r="O3088" s="46" t="s">
        <v>3703</v>
      </c>
      <c r="P3088" s="54" t="s">
        <v>80</v>
      </c>
      <c r="Q3088" s="54" t="s">
        <v>3642</v>
      </c>
    </row>
    <row r="3089" spans="1:17" ht="51" x14ac:dyDescent="0.2">
      <c r="A3089" s="54">
        <v>3075</v>
      </c>
      <c r="C3089" s="61" t="s">
        <v>1630</v>
      </c>
      <c r="D3089" s="54">
        <v>4521050</v>
      </c>
      <c r="E3089" s="5" t="s">
        <v>3704</v>
      </c>
      <c r="F3089" s="4" t="s">
        <v>1628</v>
      </c>
      <c r="G3089" s="54">
        <v>876</v>
      </c>
      <c r="H3089" s="54" t="s">
        <v>1625</v>
      </c>
      <c r="I3089" s="59">
        <v>1</v>
      </c>
      <c r="J3089" s="6">
        <v>80439000000</v>
      </c>
      <c r="K3089" s="54" t="s">
        <v>34</v>
      </c>
      <c r="L3089" s="59">
        <v>4690177.72</v>
      </c>
      <c r="M3089" s="59">
        <f t="shared" si="2"/>
        <v>4690177.72</v>
      </c>
      <c r="N3089" s="46">
        <v>42005</v>
      </c>
      <c r="O3089" s="46" t="s">
        <v>3705</v>
      </c>
      <c r="P3089" s="54" t="s">
        <v>80</v>
      </c>
      <c r="Q3089" s="54" t="s">
        <v>3642</v>
      </c>
    </row>
    <row r="3090" spans="1:17" ht="51" x14ac:dyDescent="0.2">
      <c r="A3090" s="54">
        <v>3076</v>
      </c>
      <c r="C3090" s="61" t="s">
        <v>1630</v>
      </c>
      <c r="D3090" s="54">
        <v>4521050</v>
      </c>
      <c r="E3090" s="5" t="s">
        <v>3706</v>
      </c>
      <c r="F3090" s="4" t="s">
        <v>1628</v>
      </c>
      <c r="G3090" s="54" t="s">
        <v>3774</v>
      </c>
      <c r="H3090" s="107"/>
      <c r="I3090" s="59"/>
      <c r="J3090" s="6">
        <v>80439000000</v>
      </c>
      <c r="K3090" s="54" t="s">
        <v>34</v>
      </c>
      <c r="L3090" s="59">
        <v>278004.38</v>
      </c>
      <c r="M3090" s="59"/>
      <c r="N3090" s="46"/>
      <c r="O3090" s="46"/>
      <c r="P3090" s="54"/>
      <c r="Q3090" s="54" t="s">
        <v>3642</v>
      </c>
    </row>
    <row r="3091" spans="1:17" ht="51" x14ac:dyDescent="0.2">
      <c r="A3091" s="54">
        <v>3077</v>
      </c>
      <c r="C3091" s="61" t="s">
        <v>1630</v>
      </c>
      <c r="D3091" s="54">
        <v>4521050</v>
      </c>
      <c r="E3091" s="5" t="s">
        <v>3707</v>
      </c>
      <c r="F3091" s="4" t="s">
        <v>1628</v>
      </c>
      <c r="G3091" s="54">
        <v>876</v>
      </c>
      <c r="H3091" s="54" t="s">
        <v>1625</v>
      </c>
      <c r="I3091" s="59">
        <v>1</v>
      </c>
      <c r="J3091" s="6">
        <v>80439000000</v>
      </c>
      <c r="K3091" s="54" t="s">
        <v>34</v>
      </c>
      <c r="L3091" s="59">
        <v>2941533.11</v>
      </c>
      <c r="M3091" s="59">
        <f t="shared" si="2"/>
        <v>2941533.11</v>
      </c>
      <c r="N3091" s="46">
        <v>42005</v>
      </c>
      <c r="O3091" s="46" t="s">
        <v>3708</v>
      </c>
      <c r="P3091" s="54" t="s">
        <v>80</v>
      </c>
      <c r="Q3091" s="54" t="s">
        <v>3642</v>
      </c>
    </row>
    <row r="3092" spans="1:17" ht="51" x14ac:dyDescent="0.2">
      <c r="A3092" s="54">
        <v>3078</v>
      </c>
      <c r="C3092" s="61" t="s">
        <v>1630</v>
      </c>
      <c r="D3092" s="54">
        <v>4521050</v>
      </c>
      <c r="E3092" s="5"/>
      <c r="F3092" s="4" t="s">
        <v>1628</v>
      </c>
      <c r="G3092" s="54" t="s">
        <v>3774</v>
      </c>
      <c r="H3092" s="54"/>
      <c r="I3092" s="59"/>
      <c r="J3092" s="6"/>
      <c r="K3092" s="54" t="s">
        <v>34</v>
      </c>
      <c r="L3092" s="59">
        <v>16911.310000000001</v>
      </c>
      <c r="M3092" s="231">
        <f>L3093</f>
        <v>922772.79</v>
      </c>
      <c r="N3092" s="232">
        <v>42036</v>
      </c>
      <c r="O3092" s="46" t="s">
        <v>3678</v>
      </c>
      <c r="P3092" s="234" t="s">
        <v>80</v>
      </c>
      <c r="Q3092" s="234" t="s">
        <v>3642</v>
      </c>
    </row>
    <row r="3093" spans="1:17" ht="51" x14ac:dyDescent="0.2">
      <c r="A3093" s="54">
        <v>3079</v>
      </c>
      <c r="C3093" s="61" t="s">
        <v>1630</v>
      </c>
      <c r="D3093" s="54">
        <v>4521050</v>
      </c>
      <c r="E3093" s="5" t="s">
        <v>3709</v>
      </c>
      <c r="F3093" s="4" t="s">
        <v>1628</v>
      </c>
      <c r="G3093" s="54">
        <v>876</v>
      </c>
      <c r="H3093" s="54" t="s">
        <v>1625</v>
      </c>
      <c r="I3093" s="59">
        <v>1</v>
      </c>
      <c r="J3093" s="6">
        <v>80439000000</v>
      </c>
      <c r="K3093" s="54" t="s">
        <v>34</v>
      </c>
      <c r="L3093" s="59">
        <v>922772.79</v>
      </c>
      <c r="M3093" s="231"/>
      <c r="N3093" s="232"/>
      <c r="O3093" s="46" t="s">
        <v>3708</v>
      </c>
      <c r="P3093" s="234"/>
      <c r="Q3093" s="234"/>
    </row>
    <row r="3094" spans="1:17" ht="51" x14ac:dyDescent="0.2">
      <c r="A3094" s="54">
        <v>3080</v>
      </c>
      <c r="C3094" s="61" t="s">
        <v>1630</v>
      </c>
      <c r="D3094" s="54">
        <v>4521050</v>
      </c>
      <c r="E3094" s="5" t="s">
        <v>3710</v>
      </c>
      <c r="F3094" s="4" t="s">
        <v>1628</v>
      </c>
      <c r="G3094" s="54">
        <v>876</v>
      </c>
      <c r="H3094" s="54" t="s">
        <v>1625</v>
      </c>
      <c r="I3094" s="59">
        <v>1</v>
      </c>
      <c r="J3094" s="6">
        <v>80439000000</v>
      </c>
      <c r="K3094" s="54" t="s">
        <v>34</v>
      </c>
      <c r="L3094" s="59">
        <v>3342362.38</v>
      </c>
      <c r="M3094" s="59">
        <f t="shared" si="2"/>
        <v>3342362.38</v>
      </c>
      <c r="N3094" s="46">
        <v>42036</v>
      </c>
      <c r="O3094" s="46" t="s">
        <v>3708</v>
      </c>
      <c r="P3094" s="54" t="s">
        <v>80</v>
      </c>
      <c r="Q3094" s="54" t="s">
        <v>3642</v>
      </c>
    </row>
    <row r="3095" spans="1:17" ht="51" x14ac:dyDescent="0.2">
      <c r="A3095" s="54">
        <v>3081</v>
      </c>
      <c r="C3095" s="61" t="s">
        <v>1630</v>
      </c>
      <c r="D3095" s="54">
        <v>4521050</v>
      </c>
      <c r="E3095" s="5" t="s">
        <v>4637</v>
      </c>
      <c r="F3095" s="4" t="s">
        <v>1628</v>
      </c>
      <c r="G3095" s="54">
        <v>876</v>
      </c>
      <c r="H3095" s="54" t="s">
        <v>1625</v>
      </c>
      <c r="I3095" s="59">
        <v>1</v>
      </c>
      <c r="J3095" s="6">
        <v>80439000000</v>
      </c>
      <c r="K3095" s="54" t="s">
        <v>34</v>
      </c>
      <c r="L3095" s="59">
        <v>156493.68</v>
      </c>
      <c r="M3095" s="59">
        <f t="shared" si="2"/>
        <v>156493.68</v>
      </c>
      <c r="N3095" s="46">
        <v>42156</v>
      </c>
      <c r="O3095" s="46" t="s">
        <v>4283</v>
      </c>
      <c r="P3095" s="54" t="s">
        <v>80</v>
      </c>
      <c r="Q3095" s="54" t="s">
        <v>3642</v>
      </c>
    </row>
    <row r="3096" spans="1:17" ht="77.25" customHeight="1" x14ac:dyDescent="0.2">
      <c r="A3096" s="54">
        <v>3082</v>
      </c>
      <c r="C3096" s="61" t="s">
        <v>1630</v>
      </c>
      <c r="D3096" s="54">
        <v>4521050</v>
      </c>
      <c r="E3096" s="5" t="s">
        <v>3711</v>
      </c>
      <c r="F3096" s="4" t="s">
        <v>1628</v>
      </c>
      <c r="G3096" s="54">
        <v>876</v>
      </c>
      <c r="H3096" s="54" t="s">
        <v>1625</v>
      </c>
      <c r="I3096" s="59">
        <v>1</v>
      </c>
      <c r="J3096" s="6">
        <v>80439000000</v>
      </c>
      <c r="K3096" s="54" t="s">
        <v>34</v>
      </c>
      <c r="L3096" s="59">
        <v>332112.7</v>
      </c>
      <c r="M3096" s="231">
        <f>L3096+L3097+L3098</f>
        <v>963616.20000000007</v>
      </c>
      <c r="N3096" s="232">
        <v>42036</v>
      </c>
      <c r="O3096" s="46" t="s">
        <v>3692</v>
      </c>
      <c r="P3096" s="234" t="s">
        <v>80</v>
      </c>
      <c r="Q3096" s="234" t="s">
        <v>3642</v>
      </c>
    </row>
    <row r="3097" spans="1:17" ht="51" x14ac:dyDescent="0.2">
      <c r="A3097" s="54">
        <v>3083</v>
      </c>
      <c r="C3097" s="61" t="s">
        <v>1630</v>
      </c>
      <c r="D3097" s="54">
        <v>4521050</v>
      </c>
      <c r="E3097" s="5" t="s">
        <v>3712</v>
      </c>
      <c r="F3097" s="4" t="s">
        <v>1628</v>
      </c>
      <c r="G3097" s="54">
        <v>876</v>
      </c>
      <c r="H3097" s="54" t="s">
        <v>1625</v>
      </c>
      <c r="I3097" s="59">
        <v>1</v>
      </c>
      <c r="J3097" s="6">
        <v>80439000000</v>
      </c>
      <c r="K3097" s="54" t="s">
        <v>34</v>
      </c>
      <c r="L3097" s="59">
        <v>448123.12</v>
      </c>
      <c r="M3097" s="231"/>
      <c r="N3097" s="232"/>
      <c r="O3097" s="46" t="s">
        <v>3692</v>
      </c>
      <c r="P3097" s="234"/>
      <c r="Q3097" s="234"/>
    </row>
    <row r="3098" spans="1:17" ht="51" x14ac:dyDescent="0.2">
      <c r="A3098" s="54">
        <v>3084</v>
      </c>
      <c r="C3098" s="61" t="s">
        <v>1630</v>
      </c>
      <c r="D3098" s="54">
        <v>4521050</v>
      </c>
      <c r="E3098" s="5" t="s">
        <v>3713</v>
      </c>
      <c r="F3098" s="4" t="s">
        <v>1628</v>
      </c>
      <c r="G3098" s="54">
        <v>876</v>
      </c>
      <c r="H3098" s="54" t="s">
        <v>1625</v>
      </c>
      <c r="I3098" s="59">
        <v>1</v>
      </c>
      <c r="J3098" s="6">
        <v>80439000000</v>
      </c>
      <c r="K3098" s="54" t="s">
        <v>34</v>
      </c>
      <c r="L3098" s="59">
        <v>183380.38</v>
      </c>
      <c r="M3098" s="231"/>
      <c r="N3098" s="232"/>
      <c r="O3098" s="46" t="s">
        <v>3692</v>
      </c>
      <c r="P3098" s="234"/>
      <c r="Q3098" s="234"/>
    </row>
    <row r="3099" spans="1:17" ht="51" x14ac:dyDescent="0.2">
      <c r="A3099" s="54">
        <v>3085</v>
      </c>
      <c r="C3099" s="61" t="s">
        <v>1630</v>
      </c>
      <c r="D3099" s="54">
        <v>4521050</v>
      </c>
      <c r="E3099" s="5" t="s">
        <v>3714</v>
      </c>
      <c r="F3099" s="4" t="s">
        <v>1628</v>
      </c>
      <c r="G3099" s="54">
        <v>876</v>
      </c>
      <c r="H3099" s="54" t="s">
        <v>1625</v>
      </c>
      <c r="I3099" s="59">
        <v>1</v>
      </c>
      <c r="J3099" s="6">
        <v>80439000000</v>
      </c>
      <c r="K3099" s="54" t="s">
        <v>34</v>
      </c>
      <c r="L3099" s="59">
        <v>12866675.119999999</v>
      </c>
      <c r="M3099" s="59">
        <f t="shared" si="2"/>
        <v>12866675.119999999</v>
      </c>
      <c r="N3099" s="46">
        <v>42036</v>
      </c>
      <c r="O3099" s="46" t="s">
        <v>3715</v>
      </c>
      <c r="P3099" s="54" t="s">
        <v>80</v>
      </c>
      <c r="Q3099" s="54" t="s">
        <v>3642</v>
      </c>
    </row>
    <row r="3100" spans="1:17" ht="70.5" customHeight="1" x14ac:dyDescent="0.2">
      <c r="A3100" s="54">
        <v>3086</v>
      </c>
      <c r="C3100" s="61" t="s">
        <v>1630</v>
      </c>
      <c r="D3100" s="54">
        <v>4521050</v>
      </c>
      <c r="E3100" s="5" t="s">
        <v>3716</v>
      </c>
      <c r="F3100" s="4" t="s">
        <v>1628</v>
      </c>
      <c r="G3100" s="54">
        <v>876</v>
      </c>
      <c r="H3100" s="54" t="s">
        <v>1625</v>
      </c>
      <c r="I3100" s="59">
        <v>1</v>
      </c>
      <c r="J3100" s="6">
        <v>80439000000</v>
      </c>
      <c r="K3100" s="54" t="s">
        <v>34</v>
      </c>
      <c r="L3100" s="59">
        <v>299103.34999999998</v>
      </c>
      <c r="M3100" s="59">
        <f t="shared" si="2"/>
        <v>299103.34999999998</v>
      </c>
      <c r="N3100" s="46">
        <v>42036</v>
      </c>
      <c r="O3100" s="46" t="s">
        <v>3700</v>
      </c>
      <c r="P3100" s="54" t="s">
        <v>80</v>
      </c>
      <c r="Q3100" s="54" t="s">
        <v>3642</v>
      </c>
    </row>
    <row r="3101" spans="1:17" ht="51" x14ac:dyDescent="0.2">
      <c r="A3101" s="54">
        <v>3087</v>
      </c>
      <c r="C3101" s="61" t="s">
        <v>1635</v>
      </c>
      <c r="D3101" s="54">
        <v>4540150</v>
      </c>
      <c r="E3101" s="5" t="s">
        <v>3717</v>
      </c>
      <c r="F3101" s="4" t="s">
        <v>1628</v>
      </c>
      <c r="G3101" s="54">
        <v>876</v>
      </c>
      <c r="H3101" s="54" t="s">
        <v>1625</v>
      </c>
      <c r="I3101" s="59">
        <v>1</v>
      </c>
      <c r="J3101" s="6">
        <v>80439000000</v>
      </c>
      <c r="K3101" s="54" t="s">
        <v>34</v>
      </c>
      <c r="L3101" s="59">
        <v>4960677.16</v>
      </c>
      <c r="M3101" s="59">
        <f t="shared" si="2"/>
        <v>4960677.16</v>
      </c>
      <c r="N3101" s="46">
        <v>42036</v>
      </c>
      <c r="O3101" s="46" t="s">
        <v>3708</v>
      </c>
      <c r="P3101" s="54" t="s">
        <v>80</v>
      </c>
      <c r="Q3101" s="54" t="s">
        <v>3642</v>
      </c>
    </row>
    <row r="3102" spans="1:17" ht="51" x14ac:dyDescent="0.2">
      <c r="A3102" s="54">
        <v>3088</v>
      </c>
      <c r="C3102" s="61" t="s">
        <v>1635</v>
      </c>
      <c r="D3102" s="54">
        <v>4540150</v>
      </c>
      <c r="E3102" s="5" t="s">
        <v>3718</v>
      </c>
      <c r="F3102" s="4" t="s">
        <v>1628</v>
      </c>
      <c r="G3102" s="54">
        <v>876</v>
      </c>
      <c r="H3102" s="54" t="s">
        <v>1625</v>
      </c>
      <c r="I3102" s="59">
        <v>1</v>
      </c>
      <c r="J3102" s="6">
        <v>80439000000</v>
      </c>
      <c r="K3102" s="54" t="s">
        <v>34</v>
      </c>
      <c r="L3102" s="59">
        <v>2919646.81</v>
      </c>
      <c r="M3102" s="59">
        <f t="shared" si="2"/>
        <v>2919646.81</v>
      </c>
      <c r="N3102" s="46">
        <v>42036</v>
      </c>
      <c r="O3102" s="46" t="s">
        <v>3708</v>
      </c>
      <c r="P3102" s="54" t="s">
        <v>80</v>
      </c>
      <c r="Q3102" s="54" t="s">
        <v>3642</v>
      </c>
    </row>
    <row r="3103" spans="1:17" ht="51" x14ac:dyDescent="0.2">
      <c r="A3103" s="54">
        <v>3089</v>
      </c>
      <c r="C3103" s="61" t="s">
        <v>1635</v>
      </c>
      <c r="D3103" s="54">
        <v>4540150</v>
      </c>
      <c r="E3103" s="5" t="s">
        <v>3719</v>
      </c>
      <c r="F3103" s="4" t="s">
        <v>1628</v>
      </c>
      <c r="G3103" s="54">
        <v>876</v>
      </c>
      <c r="H3103" s="54" t="s">
        <v>1625</v>
      </c>
      <c r="I3103" s="59">
        <v>1</v>
      </c>
      <c r="J3103" s="6">
        <v>80439000000</v>
      </c>
      <c r="K3103" s="54" t="s">
        <v>34</v>
      </c>
      <c r="L3103" s="59">
        <v>4493981.1900000004</v>
      </c>
      <c r="M3103" s="59">
        <f t="shared" si="2"/>
        <v>4493981.1900000004</v>
      </c>
      <c r="N3103" s="46">
        <v>42036</v>
      </c>
      <c r="O3103" s="46" t="s">
        <v>3708</v>
      </c>
      <c r="P3103" s="54" t="s">
        <v>80</v>
      </c>
      <c r="Q3103" s="54" t="s">
        <v>3642</v>
      </c>
    </row>
    <row r="3104" spans="1:17" ht="51" x14ac:dyDescent="0.2">
      <c r="A3104" s="54">
        <v>3090</v>
      </c>
      <c r="C3104" s="61" t="s">
        <v>1635</v>
      </c>
      <c r="D3104" s="54">
        <v>4540150</v>
      </c>
      <c r="E3104" s="282" t="s">
        <v>4261</v>
      </c>
      <c r="F3104" s="4" t="s">
        <v>1628</v>
      </c>
      <c r="G3104" s="54">
        <v>876</v>
      </c>
      <c r="H3104" s="234" t="s">
        <v>1625</v>
      </c>
      <c r="I3104" s="231">
        <v>1</v>
      </c>
      <c r="J3104" s="6">
        <v>80439000000</v>
      </c>
      <c r="K3104" s="54" t="s">
        <v>34</v>
      </c>
      <c r="L3104" s="59">
        <v>135391.69</v>
      </c>
      <c r="M3104" s="231">
        <f>L3104+L3105</f>
        <v>647206.18999999994</v>
      </c>
      <c r="N3104" s="232">
        <v>42036</v>
      </c>
      <c r="O3104" s="46" t="s">
        <v>3763</v>
      </c>
      <c r="P3104" s="234" t="s">
        <v>80</v>
      </c>
      <c r="Q3104" s="234" t="s">
        <v>3642</v>
      </c>
    </row>
    <row r="3105" spans="1:17" ht="51" x14ac:dyDescent="0.2">
      <c r="A3105" s="54">
        <v>3091</v>
      </c>
      <c r="C3105" s="61" t="s">
        <v>1635</v>
      </c>
      <c r="D3105" s="54">
        <v>4540150</v>
      </c>
      <c r="E3105" s="282"/>
      <c r="F3105" s="4" t="s">
        <v>1628</v>
      </c>
      <c r="G3105" s="54">
        <v>876</v>
      </c>
      <c r="H3105" s="234"/>
      <c r="I3105" s="231"/>
      <c r="J3105" s="6">
        <v>80439000000</v>
      </c>
      <c r="K3105" s="54" t="s">
        <v>34</v>
      </c>
      <c r="L3105" s="59">
        <v>511814.5</v>
      </c>
      <c r="M3105" s="231"/>
      <c r="N3105" s="232"/>
      <c r="O3105" s="46" t="s">
        <v>3763</v>
      </c>
      <c r="P3105" s="234"/>
      <c r="Q3105" s="234"/>
    </row>
    <row r="3106" spans="1:17" ht="51" x14ac:dyDescent="0.2">
      <c r="A3106" s="54">
        <v>3092</v>
      </c>
      <c r="C3106" s="61" t="s">
        <v>1635</v>
      </c>
      <c r="D3106" s="54">
        <v>4540150</v>
      </c>
      <c r="E3106" s="5" t="s">
        <v>3720</v>
      </c>
      <c r="F3106" s="4" t="s">
        <v>1628</v>
      </c>
      <c r="G3106" s="54">
        <v>876</v>
      </c>
      <c r="H3106" s="54" t="s">
        <v>1625</v>
      </c>
      <c r="I3106" s="59">
        <v>1</v>
      </c>
      <c r="J3106" s="6">
        <v>80439000000</v>
      </c>
      <c r="K3106" s="54" t="s">
        <v>34</v>
      </c>
      <c r="L3106" s="59">
        <v>3830260.6</v>
      </c>
      <c r="M3106" s="59">
        <f t="shared" si="2"/>
        <v>3830260.6</v>
      </c>
      <c r="N3106" s="46">
        <v>42036</v>
      </c>
      <c r="O3106" s="46" t="s">
        <v>3708</v>
      </c>
      <c r="P3106" s="54" t="s">
        <v>80</v>
      </c>
      <c r="Q3106" s="54" t="s">
        <v>3642</v>
      </c>
    </row>
    <row r="3107" spans="1:17" ht="51" x14ac:dyDescent="0.2">
      <c r="A3107" s="54">
        <v>3093</v>
      </c>
      <c r="C3107" s="61" t="s">
        <v>1635</v>
      </c>
      <c r="D3107" s="54">
        <v>4540150</v>
      </c>
      <c r="E3107" s="5" t="s">
        <v>3721</v>
      </c>
      <c r="F3107" s="4" t="s">
        <v>1628</v>
      </c>
      <c r="G3107" s="54">
        <v>876</v>
      </c>
      <c r="H3107" s="54" t="s">
        <v>1625</v>
      </c>
      <c r="I3107" s="59">
        <v>1</v>
      </c>
      <c r="J3107" s="6">
        <v>80439000000</v>
      </c>
      <c r="K3107" s="54" t="s">
        <v>34</v>
      </c>
      <c r="L3107" s="59">
        <v>2142934.3199999998</v>
      </c>
      <c r="M3107" s="59">
        <f t="shared" si="2"/>
        <v>2142934.3199999998</v>
      </c>
      <c r="N3107" s="46">
        <v>42036</v>
      </c>
      <c r="O3107" s="46" t="s">
        <v>3708</v>
      </c>
      <c r="P3107" s="54" t="s">
        <v>80</v>
      </c>
      <c r="Q3107" s="54" t="s">
        <v>3642</v>
      </c>
    </row>
    <row r="3108" spans="1:17" ht="51" x14ac:dyDescent="0.2">
      <c r="A3108" s="54">
        <v>3094</v>
      </c>
      <c r="C3108" s="61" t="s">
        <v>1630</v>
      </c>
      <c r="D3108" s="54">
        <v>4521050</v>
      </c>
      <c r="E3108" s="5" t="s">
        <v>3722</v>
      </c>
      <c r="F3108" s="4" t="s">
        <v>1628</v>
      </c>
      <c r="G3108" s="54">
        <v>876</v>
      </c>
      <c r="H3108" s="54" t="s">
        <v>1625</v>
      </c>
      <c r="I3108" s="59">
        <v>1</v>
      </c>
      <c r="J3108" s="6">
        <v>80439000000</v>
      </c>
      <c r="K3108" s="54" t="s">
        <v>34</v>
      </c>
      <c r="L3108" s="59">
        <v>1039237.13</v>
      </c>
      <c r="M3108" s="59">
        <f t="shared" si="2"/>
        <v>1039237.13</v>
      </c>
      <c r="N3108" s="46">
        <v>42036</v>
      </c>
      <c r="O3108" s="46" t="s">
        <v>3708</v>
      </c>
      <c r="P3108" s="54" t="s">
        <v>80</v>
      </c>
      <c r="Q3108" s="54" t="s">
        <v>3642</v>
      </c>
    </row>
    <row r="3109" spans="1:17" ht="63.75" x14ac:dyDescent="0.2">
      <c r="A3109" s="54">
        <v>3095</v>
      </c>
      <c r="C3109" s="61" t="s">
        <v>1737</v>
      </c>
      <c r="D3109" s="54">
        <v>4530014</v>
      </c>
      <c r="E3109" s="282" t="s">
        <v>4311</v>
      </c>
      <c r="F3109" s="106" t="s">
        <v>3723</v>
      </c>
      <c r="G3109" s="54">
        <v>876</v>
      </c>
      <c r="H3109" s="234" t="s">
        <v>1707</v>
      </c>
      <c r="I3109" s="231">
        <v>1</v>
      </c>
      <c r="J3109" s="6">
        <v>80439000000</v>
      </c>
      <c r="K3109" s="54" t="s">
        <v>34</v>
      </c>
      <c r="L3109" s="59">
        <v>38047.47</v>
      </c>
      <c r="M3109" s="231">
        <v>466481.22</v>
      </c>
      <c r="N3109" s="46">
        <v>42064</v>
      </c>
      <c r="O3109" s="46">
        <v>42156</v>
      </c>
      <c r="P3109" s="234" t="s">
        <v>80</v>
      </c>
      <c r="Q3109" s="54" t="s">
        <v>3642</v>
      </c>
    </row>
    <row r="3110" spans="1:17" ht="38.25" x14ac:dyDescent="0.2">
      <c r="A3110" s="54">
        <v>3096</v>
      </c>
      <c r="C3110" s="61" t="s">
        <v>1737</v>
      </c>
      <c r="D3110" s="54" t="s">
        <v>1738</v>
      </c>
      <c r="E3110" s="282"/>
      <c r="F3110" s="106" t="s">
        <v>3724</v>
      </c>
      <c r="G3110" s="54">
        <v>876</v>
      </c>
      <c r="H3110" s="234"/>
      <c r="I3110" s="231"/>
      <c r="J3110" s="6">
        <v>80439000000</v>
      </c>
      <c r="K3110" s="54" t="s">
        <v>34</v>
      </c>
      <c r="L3110" s="59">
        <v>9023.66</v>
      </c>
      <c r="M3110" s="231"/>
      <c r="N3110" s="46">
        <v>42064</v>
      </c>
      <c r="O3110" s="46">
        <v>42156</v>
      </c>
      <c r="P3110" s="234"/>
      <c r="Q3110" s="54" t="s">
        <v>3642</v>
      </c>
    </row>
    <row r="3111" spans="1:17" ht="38.25" x14ac:dyDescent="0.2">
      <c r="A3111" s="54">
        <v>3097</v>
      </c>
      <c r="C3111" s="61" t="s">
        <v>1737</v>
      </c>
      <c r="D3111" s="54" t="s">
        <v>1738</v>
      </c>
      <c r="E3111" s="282"/>
      <c r="F3111" s="4" t="s">
        <v>3725</v>
      </c>
      <c r="G3111" s="54">
        <v>876</v>
      </c>
      <c r="H3111" s="234"/>
      <c r="I3111" s="231"/>
      <c r="J3111" s="6">
        <v>80439000000</v>
      </c>
      <c r="K3111" s="54" t="s">
        <v>34</v>
      </c>
      <c r="L3111" s="59">
        <v>20333.37</v>
      </c>
      <c r="M3111" s="231"/>
      <c r="N3111" s="46">
        <v>42064</v>
      </c>
      <c r="O3111" s="46">
        <v>42156</v>
      </c>
      <c r="P3111" s="234"/>
      <c r="Q3111" s="54" t="s">
        <v>3642</v>
      </c>
    </row>
    <row r="3112" spans="1:17" ht="38.25" x14ac:dyDescent="0.2">
      <c r="A3112" s="54">
        <v>3098</v>
      </c>
      <c r="C3112" s="61" t="s">
        <v>1737</v>
      </c>
      <c r="D3112" s="54" t="s">
        <v>1738</v>
      </c>
      <c r="E3112" s="282"/>
      <c r="F3112" s="4" t="s">
        <v>3726</v>
      </c>
      <c r="G3112" s="54">
        <v>876</v>
      </c>
      <c r="H3112" s="234"/>
      <c r="I3112" s="231"/>
      <c r="J3112" s="6">
        <v>80439000000</v>
      </c>
      <c r="K3112" s="54" t="s">
        <v>34</v>
      </c>
      <c r="L3112" s="59">
        <v>17057.38</v>
      </c>
      <c r="M3112" s="231"/>
      <c r="N3112" s="46">
        <v>42064</v>
      </c>
      <c r="O3112" s="46">
        <v>42156</v>
      </c>
      <c r="P3112" s="234"/>
      <c r="Q3112" s="54" t="s">
        <v>3642</v>
      </c>
    </row>
    <row r="3113" spans="1:17" ht="38.25" x14ac:dyDescent="0.2">
      <c r="A3113" s="54">
        <v>3099</v>
      </c>
      <c r="C3113" s="61" t="s">
        <v>1737</v>
      </c>
      <c r="D3113" s="54" t="s">
        <v>1738</v>
      </c>
      <c r="E3113" s="282"/>
      <c r="F3113" s="4" t="s">
        <v>3727</v>
      </c>
      <c r="G3113" s="54">
        <v>876</v>
      </c>
      <c r="H3113" s="234"/>
      <c r="I3113" s="231"/>
      <c r="J3113" s="6">
        <v>80439000000</v>
      </c>
      <c r="K3113" s="54" t="s">
        <v>34</v>
      </c>
      <c r="L3113" s="59">
        <v>17667.990000000002</v>
      </c>
      <c r="M3113" s="231"/>
      <c r="N3113" s="46">
        <v>42064</v>
      </c>
      <c r="O3113" s="46">
        <v>42156</v>
      </c>
      <c r="P3113" s="234"/>
      <c r="Q3113" s="54" t="s">
        <v>3642</v>
      </c>
    </row>
    <row r="3114" spans="1:17" ht="38.25" x14ac:dyDescent="0.2">
      <c r="A3114" s="54">
        <v>3100</v>
      </c>
      <c r="C3114" s="61" t="s">
        <v>1737</v>
      </c>
      <c r="D3114" s="54" t="s">
        <v>1738</v>
      </c>
      <c r="E3114" s="282"/>
      <c r="F3114" s="4" t="s">
        <v>3728</v>
      </c>
      <c r="G3114" s="54">
        <v>876</v>
      </c>
      <c r="H3114" s="234"/>
      <c r="I3114" s="231"/>
      <c r="J3114" s="6">
        <v>80439000000</v>
      </c>
      <c r="K3114" s="54" t="s">
        <v>34</v>
      </c>
      <c r="L3114" s="59">
        <v>174858.17</v>
      </c>
      <c r="M3114" s="231"/>
      <c r="N3114" s="46">
        <v>42064</v>
      </c>
      <c r="O3114" s="46">
        <v>42156</v>
      </c>
      <c r="P3114" s="234"/>
      <c r="Q3114" s="54" t="s">
        <v>3642</v>
      </c>
    </row>
    <row r="3115" spans="1:17" ht="12.75" customHeight="1" x14ac:dyDescent="0.2">
      <c r="A3115" s="54">
        <v>3101</v>
      </c>
      <c r="C3115" s="61" t="s">
        <v>1737</v>
      </c>
      <c r="D3115" s="54">
        <v>4530014</v>
      </c>
      <c r="E3115" s="282"/>
      <c r="F3115" s="4"/>
      <c r="G3115" s="54"/>
      <c r="H3115" s="234"/>
      <c r="I3115" s="231"/>
      <c r="J3115" s="6">
        <v>80439000000</v>
      </c>
      <c r="K3115" s="54"/>
      <c r="L3115" s="59">
        <v>181227.01</v>
      </c>
      <c r="M3115" s="231"/>
      <c r="N3115" s="46"/>
      <c r="O3115" s="46"/>
      <c r="P3115" s="234"/>
      <c r="Q3115" s="54" t="s">
        <v>4263</v>
      </c>
    </row>
    <row r="3116" spans="1:17" ht="38.25" x14ac:dyDescent="0.2">
      <c r="A3116" s="54">
        <v>3102</v>
      </c>
      <c r="C3116" s="61" t="s">
        <v>1680</v>
      </c>
      <c r="D3116" s="54">
        <v>7492080</v>
      </c>
      <c r="E3116" s="5" t="s">
        <v>1681</v>
      </c>
      <c r="F3116" s="4"/>
      <c r="G3116" s="54">
        <v>876</v>
      </c>
      <c r="H3116" s="54" t="s">
        <v>1707</v>
      </c>
      <c r="I3116" s="59">
        <v>1</v>
      </c>
      <c r="J3116" s="6">
        <v>80439000000</v>
      </c>
      <c r="K3116" s="54" t="s">
        <v>34</v>
      </c>
      <c r="L3116" s="59">
        <v>11295619.449999999</v>
      </c>
      <c r="M3116" s="231">
        <f>L3116+L3117</f>
        <v>12392117.229999999</v>
      </c>
      <c r="N3116" s="232" t="s">
        <v>3757</v>
      </c>
      <c r="O3116" s="46" t="s">
        <v>3758</v>
      </c>
      <c r="P3116" s="234" t="s">
        <v>80</v>
      </c>
      <c r="Q3116" s="234" t="s">
        <v>3642</v>
      </c>
    </row>
    <row r="3117" spans="1:17" ht="38.25" x14ac:dyDescent="0.2">
      <c r="A3117" s="54">
        <v>3103</v>
      </c>
      <c r="C3117" s="61" t="s">
        <v>1680</v>
      </c>
      <c r="D3117" s="54">
        <v>7492080</v>
      </c>
      <c r="E3117" s="5" t="s">
        <v>3734</v>
      </c>
      <c r="F3117" s="4"/>
      <c r="G3117" s="54">
        <v>876</v>
      </c>
      <c r="H3117" s="54" t="s">
        <v>1707</v>
      </c>
      <c r="I3117" s="59">
        <v>1</v>
      </c>
      <c r="J3117" s="6">
        <v>80439000000</v>
      </c>
      <c r="K3117" s="54" t="s">
        <v>34</v>
      </c>
      <c r="L3117" s="59">
        <v>1096497.78</v>
      </c>
      <c r="M3117" s="231"/>
      <c r="N3117" s="232"/>
      <c r="O3117" s="46" t="s">
        <v>3758</v>
      </c>
      <c r="P3117" s="234"/>
      <c r="Q3117" s="234"/>
    </row>
    <row r="3118" spans="1:17" ht="38.25" x14ac:dyDescent="0.2">
      <c r="A3118" s="54">
        <v>3104</v>
      </c>
      <c r="C3118" s="61" t="s">
        <v>1680</v>
      </c>
      <c r="D3118" s="54">
        <v>7492080</v>
      </c>
      <c r="E3118" s="5" t="s">
        <v>3729</v>
      </c>
      <c r="F3118" s="4"/>
      <c r="G3118" s="54">
        <v>876</v>
      </c>
      <c r="H3118" s="54" t="s">
        <v>1707</v>
      </c>
      <c r="I3118" s="59">
        <v>1</v>
      </c>
      <c r="J3118" s="6">
        <v>80439000000</v>
      </c>
      <c r="K3118" s="54" t="s">
        <v>34</v>
      </c>
      <c r="L3118" s="59">
        <v>3082311.53</v>
      </c>
      <c r="M3118" s="59">
        <f t="shared" si="2"/>
        <v>3082311.53</v>
      </c>
      <c r="N3118" s="46" t="s">
        <v>3757</v>
      </c>
      <c r="O3118" s="46" t="s">
        <v>3758</v>
      </c>
      <c r="P3118" s="54" t="s">
        <v>80</v>
      </c>
      <c r="Q3118" s="54" t="s">
        <v>3642</v>
      </c>
    </row>
    <row r="3119" spans="1:17" ht="38.25" x14ac:dyDescent="0.2">
      <c r="A3119" s="54">
        <v>3105</v>
      </c>
      <c r="C3119" s="61" t="s">
        <v>1680</v>
      </c>
      <c r="D3119" s="54">
        <v>7492080</v>
      </c>
      <c r="E3119" s="5" t="s">
        <v>3730</v>
      </c>
      <c r="F3119" s="4"/>
      <c r="G3119" s="54">
        <v>876</v>
      </c>
      <c r="H3119" s="234" t="s">
        <v>1707</v>
      </c>
      <c r="I3119" s="231">
        <v>1</v>
      </c>
      <c r="J3119" s="6">
        <v>80439000000</v>
      </c>
      <c r="K3119" s="54" t="s">
        <v>34</v>
      </c>
      <c r="L3119" s="59">
        <v>11053179.73</v>
      </c>
      <c r="M3119" s="231">
        <f>L3119+L3120</f>
        <v>11911897.84</v>
      </c>
      <c r="N3119" s="232" t="s">
        <v>3757</v>
      </c>
      <c r="O3119" s="46" t="s">
        <v>3758</v>
      </c>
      <c r="P3119" s="234" t="s">
        <v>80</v>
      </c>
      <c r="Q3119" s="234" t="s">
        <v>3642</v>
      </c>
    </row>
    <row r="3120" spans="1:17" ht="38.25" x14ac:dyDescent="0.2">
      <c r="A3120" s="54">
        <v>3106</v>
      </c>
      <c r="C3120" s="61" t="s">
        <v>1680</v>
      </c>
      <c r="D3120" s="54">
        <v>7492080</v>
      </c>
      <c r="E3120" s="5" t="s">
        <v>3735</v>
      </c>
      <c r="F3120" s="4"/>
      <c r="G3120" s="54">
        <v>876</v>
      </c>
      <c r="H3120" s="234"/>
      <c r="I3120" s="231"/>
      <c r="J3120" s="6">
        <v>80439000000</v>
      </c>
      <c r="K3120" s="54" t="s">
        <v>34</v>
      </c>
      <c r="L3120" s="59">
        <v>858718.11</v>
      </c>
      <c r="M3120" s="231"/>
      <c r="N3120" s="232"/>
      <c r="O3120" s="46" t="s">
        <v>3758</v>
      </c>
      <c r="P3120" s="234"/>
      <c r="Q3120" s="234"/>
    </row>
    <row r="3121" spans="1:17" ht="37.15" customHeight="1" x14ac:dyDescent="0.2">
      <c r="A3121" s="54">
        <v>3107</v>
      </c>
      <c r="C3121" s="61" t="s">
        <v>1680</v>
      </c>
      <c r="D3121" s="54">
        <v>7492080</v>
      </c>
      <c r="E3121" s="5" t="s">
        <v>3731</v>
      </c>
      <c r="F3121" s="4"/>
      <c r="G3121" s="54">
        <v>876</v>
      </c>
      <c r="H3121" s="54" t="s">
        <v>1707</v>
      </c>
      <c r="I3121" s="59">
        <v>1</v>
      </c>
      <c r="J3121" s="6">
        <v>80439000000</v>
      </c>
      <c r="K3121" s="54" t="s">
        <v>34</v>
      </c>
      <c r="L3121" s="59">
        <v>5943792.8899999997</v>
      </c>
      <c r="M3121" s="231">
        <f>L3121+L3122</f>
        <v>6204120.1200000001</v>
      </c>
      <c r="N3121" s="232" t="s">
        <v>3757</v>
      </c>
      <c r="O3121" s="46" t="s">
        <v>3758</v>
      </c>
      <c r="P3121" s="234" t="s">
        <v>80</v>
      </c>
      <c r="Q3121" s="234" t="s">
        <v>3642</v>
      </c>
    </row>
    <row r="3122" spans="1:17" ht="37.15" customHeight="1" x14ac:dyDescent="0.2">
      <c r="A3122" s="54">
        <v>3108</v>
      </c>
      <c r="C3122" s="61" t="s">
        <v>1680</v>
      </c>
      <c r="D3122" s="54">
        <v>7492080</v>
      </c>
      <c r="E3122" s="5" t="s">
        <v>3732</v>
      </c>
      <c r="F3122" s="4"/>
      <c r="G3122" s="54">
        <v>876</v>
      </c>
      <c r="H3122" s="54" t="s">
        <v>1707</v>
      </c>
      <c r="I3122" s="59">
        <v>1</v>
      </c>
      <c r="J3122" s="6">
        <v>80439000000</v>
      </c>
      <c r="K3122" s="54" t="s">
        <v>34</v>
      </c>
      <c r="L3122" s="59">
        <v>260327.23</v>
      </c>
      <c r="M3122" s="231"/>
      <c r="N3122" s="232"/>
      <c r="O3122" s="46" t="s">
        <v>3758</v>
      </c>
      <c r="P3122" s="234"/>
      <c r="Q3122" s="234"/>
    </row>
    <row r="3123" spans="1:17" ht="37.15" customHeight="1" x14ac:dyDescent="0.2">
      <c r="A3123" s="54">
        <v>3109</v>
      </c>
      <c r="C3123" s="61" t="s">
        <v>1680</v>
      </c>
      <c r="D3123" s="54">
        <v>7492080</v>
      </c>
      <c r="E3123" s="5" t="s">
        <v>3733</v>
      </c>
      <c r="F3123" s="4"/>
      <c r="G3123" s="54">
        <v>876</v>
      </c>
      <c r="H3123" s="54" t="s">
        <v>1707</v>
      </c>
      <c r="I3123" s="59"/>
      <c r="J3123" s="6"/>
      <c r="K3123" s="54"/>
      <c r="L3123" s="59">
        <v>175602.89</v>
      </c>
      <c r="M3123" s="59"/>
      <c r="N3123" s="46"/>
      <c r="O3123" s="46"/>
      <c r="P3123" s="54"/>
      <c r="Q3123" s="59" t="s">
        <v>4262</v>
      </c>
    </row>
    <row r="3124" spans="1:17" ht="63" customHeight="1" x14ac:dyDescent="0.2">
      <c r="A3124" s="54">
        <v>3110</v>
      </c>
      <c r="C3124" s="61" t="s">
        <v>1680</v>
      </c>
      <c r="D3124" s="54">
        <v>7492080</v>
      </c>
      <c r="E3124" s="5" t="s">
        <v>3736</v>
      </c>
      <c r="F3124" s="4"/>
      <c r="G3124" s="54">
        <v>876</v>
      </c>
      <c r="H3124" s="54" t="s">
        <v>1707</v>
      </c>
      <c r="I3124" s="59">
        <v>1</v>
      </c>
      <c r="J3124" s="6">
        <v>80439000000</v>
      </c>
      <c r="K3124" s="54" t="s">
        <v>34</v>
      </c>
      <c r="L3124" s="59">
        <v>695949.82</v>
      </c>
      <c r="M3124" s="59">
        <f t="shared" si="2"/>
        <v>695949.82</v>
      </c>
      <c r="N3124" s="46" t="s">
        <v>3757</v>
      </c>
      <c r="O3124" s="46" t="s">
        <v>3758</v>
      </c>
      <c r="P3124" s="54" t="s">
        <v>80</v>
      </c>
      <c r="Q3124" s="54" t="s">
        <v>3642</v>
      </c>
    </row>
    <row r="3125" spans="1:17" ht="38.25" x14ac:dyDescent="0.2">
      <c r="A3125" s="54">
        <v>3111</v>
      </c>
      <c r="C3125" s="61" t="s">
        <v>3804</v>
      </c>
      <c r="D3125" s="60">
        <v>8090010</v>
      </c>
      <c r="E3125" s="5" t="s">
        <v>3737</v>
      </c>
      <c r="F3125" s="4" t="s">
        <v>3741</v>
      </c>
      <c r="G3125" s="54">
        <v>876</v>
      </c>
      <c r="H3125" s="54" t="s">
        <v>1707</v>
      </c>
      <c r="I3125" s="59">
        <v>1</v>
      </c>
      <c r="J3125" s="54">
        <v>80439000000</v>
      </c>
      <c r="K3125" s="54" t="s">
        <v>34</v>
      </c>
      <c r="L3125" s="59">
        <v>736045.65</v>
      </c>
      <c r="M3125" s="59">
        <f t="shared" si="2"/>
        <v>736045.65</v>
      </c>
      <c r="N3125" s="46">
        <v>42186</v>
      </c>
      <c r="O3125" s="46">
        <v>42339</v>
      </c>
      <c r="P3125" s="54" t="s">
        <v>80</v>
      </c>
      <c r="Q3125" s="54" t="s">
        <v>3642</v>
      </c>
    </row>
    <row r="3126" spans="1:17" ht="38.25" x14ac:dyDescent="0.2">
      <c r="A3126" s="54">
        <v>3112</v>
      </c>
      <c r="C3126" s="61" t="s">
        <v>3804</v>
      </c>
      <c r="D3126" s="60">
        <v>8090010</v>
      </c>
      <c r="E3126" s="5" t="s">
        <v>3738</v>
      </c>
      <c r="F3126" s="4" t="s">
        <v>3742</v>
      </c>
      <c r="G3126" s="54">
        <v>876</v>
      </c>
      <c r="H3126" s="54" t="s">
        <v>1707</v>
      </c>
      <c r="I3126" s="59">
        <v>1</v>
      </c>
      <c r="J3126" s="54" t="s">
        <v>3774</v>
      </c>
      <c r="K3126" s="54" t="s">
        <v>34</v>
      </c>
      <c r="L3126" s="59">
        <v>149410.42000000001</v>
      </c>
      <c r="M3126" s="59"/>
      <c r="N3126" s="46">
        <v>42005</v>
      </c>
      <c r="O3126" s="109" t="s">
        <v>1374</v>
      </c>
      <c r="P3126" s="54" t="s">
        <v>80</v>
      </c>
      <c r="Q3126" s="54" t="s">
        <v>3642</v>
      </c>
    </row>
    <row r="3127" spans="1:17" ht="38.25" x14ac:dyDescent="0.2">
      <c r="A3127" s="54">
        <v>3113</v>
      </c>
      <c r="C3127" s="61" t="s">
        <v>3804</v>
      </c>
      <c r="D3127" s="60">
        <v>8090010</v>
      </c>
      <c r="E3127" s="5" t="s">
        <v>3739</v>
      </c>
      <c r="F3127" s="4" t="s">
        <v>3743</v>
      </c>
      <c r="G3127" s="54">
        <v>876</v>
      </c>
      <c r="H3127" s="54" t="s">
        <v>1707</v>
      </c>
      <c r="I3127" s="59">
        <v>1</v>
      </c>
      <c r="J3127" s="54">
        <v>80439000000</v>
      </c>
      <c r="K3127" s="54" t="s">
        <v>34</v>
      </c>
      <c r="L3127" s="59">
        <v>419470.33</v>
      </c>
      <c r="M3127" s="59">
        <f t="shared" si="2"/>
        <v>419470.33</v>
      </c>
      <c r="N3127" s="46">
        <v>42186</v>
      </c>
      <c r="O3127" s="46">
        <v>42339</v>
      </c>
      <c r="P3127" s="54" t="s">
        <v>80</v>
      </c>
      <c r="Q3127" s="54" t="s">
        <v>3642</v>
      </c>
    </row>
    <row r="3128" spans="1:17" ht="38.25" x14ac:dyDescent="0.2">
      <c r="A3128" s="54">
        <v>3114</v>
      </c>
      <c r="C3128" s="61" t="s">
        <v>3804</v>
      </c>
      <c r="D3128" s="60">
        <v>8090010</v>
      </c>
      <c r="E3128" s="5" t="s">
        <v>3740</v>
      </c>
      <c r="F3128" s="4" t="s">
        <v>3743</v>
      </c>
      <c r="G3128" s="54">
        <v>876</v>
      </c>
      <c r="H3128" s="54" t="s">
        <v>1707</v>
      </c>
      <c r="I3128" s="59">
        <v>1</v>
      </c>
      <c r="J3128" s="54">
        <v>80439000000</v>
      </c>
      <c r="K3128" s="54" t="s">
        <v>34</v>
      </c>
      <c r="L3128" s="59">
        <v>477125.13</v>
      </c>
      <c r="M3128" s="59">
        <f t="shared" si="2"/>
        <v>477125.13</v>
      </c>
      <c r="N3128" s="46">
        <v>42186</v>
      </c>
      <c r="O3128" s="46">
        <v>42339</v>
      </c>
      <c r="P3128" s="54" t="s">
        <v>80</v>
      </c>
      <c r="Q3128" s="54" t="s">
        <v>3642</v>
      </c>
    </row>
    <row r="3129" spans="1:17" ht="38.25" x14ac:dyDescent="0.2">
      <c r="A3129" s="54">
        <v>3115</v>
      </c>
      <c r="C3129" s="61" t="s">
        <v>3804</v>
      </c>
      <c r="D3129" s="60">
        <v>8090010</v>
      </c>
      <c r="E3129" s="5" t="s">
        <v>3744</v>
      </c>
      <c r="F3129" s="4"/>
      <c r="G3129" s="54">
        <v>876</v>
      </c>
      <c r="H3129" s="54" t="s">
        <v>3745</v>
      </c>
      <c r="I3129" s="59">
        <v>1</v>
      </c>
      <c r="J3129" s="6" t="s">
        <v>3774</v>
      </c>
      <c r="K3129" s="54" t="s">
        <v>34</v>
      </c>
      <c r="L3129" s="59">
        <v>124075.82</v>
      </c>
      <c r="M3129" s="59"/>
      <c r="N3129" s="46" t="s">
        <v>3657</v>
      </c>
      <c r="O3129" s="46" t="s">
        <v>4548</v>
      </c>
      <c r="P3129" s="54" t="s">
        <v>80</v>
      </c>
      <c r="Q3129" s="54" t="s">
        <v>3642</v>
      </c>
    </row>
    <row r="3130" spans="1:17" ht="38.25" x14ac:dyDescent="0.2">
      <c r="A3130" s="54">
        <v>3116</v>
      </c>
      <c r="C3130" s="61" t="s">
        <v>3804</v>
      </c>
      <c r="D3130" s="60">
        <v>8090010</v>
      </c>
      <c r="E3130" s="5" t="s">
        <v>3746</v>
      </c>
      <c r="F3130" s="4"/>
      <c r="G3130" s="54">
        <v>876</v>
      </c>
      <c r="H3130" s="54" t="s">
        <v>3745</v>
      </c>
      <c r="I3130" s="59">
        <v>1</v>
      </c>
      <c r="J3130" s="6">
        <v>80439000000</v>
      </c>
      <c r="K3130" s="54" t="s">
        <v>34</v>
      </c>
      <c r="L3130" s="59">
        <v>550768.06999999995</v>
      </c>
      <c r="M3130" s="59">
        <f>L3130</f>
        <v>550768.06999999995</v>
      </c>
      <c r="N3130" s="46">
        <v>42064</v>
      </c>
      <c r="O3130" s="46">
        <v>42339</v>
      </c>
      <c r="P3130" s="54" t="s">
        <v>80</v>
      </c>
      <c r="Q3130" s="54" t="s">
        <v>3642</v>
      </c>
    </row>
    <row r="3131" spans="1:17" ht="38.25" x14ac:dyDescent="0.2">
      <c r="A3131" s="54">
        <v>3117</v>
      </c>
      <c r="C3131" s="61" t="s">
        <v>1680</v>
      </c>
      <c r="D3131" s="54">
        <v>7491010</v>
      </c>
      <c r="E3131" s="5" t="s">
        <v>3747</v>
      </c>
      <c r="F3131" s="4"/>
      <c r="G3131" s="54">
        <v>876</v>
      </c>
      <c r="H3131" s="54" t="s">
        <v>3745</v>
      </c>
      <c r="I3131" s="59">
        <v>1</v>
      </c>
      <c r="J3131" s="6">
        <v>80439000000</v>
      </c>
      <c r="K3131" s="54" t="s">
        <v>34</v>
      </c>
      <c r="L3131" s="59">
        <v>250165.25</v>
      </c>
      <c r="M3131" s="59">
        <f>L3131</f>
        <v>250165.25</v>
      </c>
      <c r="N3131" s="46">
        <v>42064</v>
      </c>
      <c r="O3131" s="46" t="s">
        <v>3748</v>
      </c>
      <c r="P3131" s="54" t="s">
        <v>80</v>
      </c>
      <c r="Q3131" s="54" t="s">
        <v>3642</v>
      </c>
    </row>
    <row r="3132" spans="1:17" ht="38.25" x14ac:dyDescent="0.2">
      <c r="A3132" s="54">
        <v>3118</v>
      </c>
      <c r="B3132" s="4"/>
      <c r="C3132" s="61" t="s">
        <v>1680</v>
      </c>
      <c r="D3132" s="54">
        <v>7491010</v>
      </c>
      <c r="E3132" s="5" t="s">
        <v>3749</v>
      </c>
      <c r="F3132" s="4"/>
      <c r="G3132" s="54">
        <v>876</v>
      </c>
      <c r="H3132" s="54" t="s">
        <v>3745</v>
      </c>
      <c r="I3132" s="59">
        <v>1</v>
      </c>
      <c r="J3132" s="6">
        <v>80439000000</v>
      </c>
      <c r="K3132" s="54" t="s">
        <v>34</v>
      </c>
      <c r="L3132" s="110">
        <v>6087353.9900000002</v>
      </c>
      <c r="M3132" s="59">
        <f>L3132</f>
        <v>6087353.9900000002</v>
      </c>
      <c r="N3132" s="109" t="s">
        <v>3750</v>
      </c>
      <c r="O3132" s="109" t="s">
        <v>3751</v>
      </c>
      <c r="P3132" s="54" t="s">
        <v>80</v>
      </c>
      <c r="Q3132" s="54" t="s">
        <v>3642</v>
      </c>
    </row>
    <row r="3133" spans="1:17" ht="38.25" x14ac:dyDescent="0.2">
      <c r="A3133" s="54">
        <v>3119</v>
      </c>
      <c r="B3133" s="54"/>
      <c r="C3133" s="61" t="s">
        <v>1369</v>
      </c>
      <c r="D3133" s="54">
        <v>7491010</v>
      </c>
      <c r="E3133" s="4" t="s">
        <v>3752</v>
      </c>
      <c r="F3133" s="4" t="s">
        <v>1368</v>
      </c>
      <c r="G3133" s="54">
        <v>876</v>
      </c>
      <c r="H3133" s="54" t="s">
        <v>3745</v>
      </c>
      <c r="I3133" s="59">
        <v>1</v>
      </c>
      <c r="J3133" s="6">
        <v>80439000000</v>
      </c>
      <c r="K3133" s="54" t="s">
        <v>34</v>
      </c>
      <c r="L3133" s="54">
        <v>95303.38</v>
      </c>
      <c r="M3133" s="255">
        <f>L3133+L3134+L3135</f>
        <v>588919.07000000007</v>
      </c>
      <c r="N3133" s="59" t="s">
        <v>3753</v>
      </c>
      <c r="O3133" s="109" t="s">
        <v>3754</v>
      </c>
      <c r="P3133" s="234" t="s">
        <v>80</v>
      </c>
      <c r="Q3133" s="234" t="s">
        <v>3642</v>
      </c>
    </row>
    <row r="3134" spans="1:17" ht="38.25" x14ac:dyDescent="0.2">
      <c r="A3134" s="54">
        <v>3120</v>
      </c>
      <c r="B3134" s="54"/>
      <c r="C3134" s="61" t="s">
        <v>783</v>
      </c>
      <c r="D3134" s="54">
        <v>7440000</v>
      </c>
      <c r="E3134" s="4" t="s">
        <v>3755</v>
      </c>
      <c r="F3134" s="4"/>
      <c r="G3134" s="54">
        <v>876</v>
      </c>
      <c r="H3134" s="54" t="s">
        <v>3745</v>
      </c>
      <c r="I3134" s="59">
        <v>1</v>
      </c>
      <c r="J3134" s="6">
        <v>80439000000</v>
      </c>
      <c r="K3134" s="54" t="s">
        <v>34</v>
      </c>
      <c r="L3134" s="54">
        <v>124460.24</v>
      </c>
      <c r="M3134" s="255"/>
      <c r="N3134" s="59" t="s">
        <v>207</v>
      </c>
      <c r="O3134" s="46" t="s">
        <v>1373</v>
      </c>
      <c r="P3134" s="234"/>
      <c r="Q3134" s="234"/>
    </row>
    <row r="3135" spans="1:17" ht="38.25" x14ac:dyDescent="0.2">
      <c r="A3135" s="54">
        <v>3121</v>
      </c>
      <c r="B3135" s="54"/>
      <c r="C3135" s="61" t="s">
        <v>783</v>
      </c>
      <c r="D3135" s="54">
        <v>7440000</v>
      </c>
      <c r="E3135" s="4" t="s">
        <v>3756</v>
      </c>
      <c r="F3135" s="4"/>
      <c r="G3135" s="54">
        <v>876</v>
      </c>
      <c r="H3135" s="54" t="s">
        <v>3745</v>
      </c>
      <c r="I3135" s="59">
        <v>1</v>
      </c>
      <c r="J3135" s="6">
        <v>80439000000</v>
      </c>
      <c r="K3135" s="54" t="s">
        <v>34</v>
      </c>
      <c r="L3135" s="54">
        <v>369155.45</v>
      </c>
      <c r="M3135" s="255"/>
      <c r="N3135" s="59" t="s">
        <v>207</v>
      </c>
      <c r="O3135" s="46" t="s">
        <v>1373</v>
      </c>
      <c r="P3135" s="234"/>
      <c r="Q3135" s="234"/>
    </row>
    <row r="3136" spans="1:17" ht="38.25" x14ac:dyDescent="0.2">
      <c r="A3136" s="54">
        <v>3122</v>
      </c>
      <c r="B3136" s="4"/>
      <c r="C3136" s="111" t="s">
        <v>2223</v>
      </c>
      <c r="D3136" s="112">
        <v>4560201</v>
      </c>
      <c r="E3136" s="113" t="s">
        <v>3773</v>
      </c>
      <c r="F3136" s="114" t="s">
        <v>3772</v>
      </c>
      <c r="G3136" s="54">
        <v>876</v>
      </c>
      <c r="H3136" s="54" t="s">
        <v>3745</v>
      </c>
      <c r="I3136" s="93">
        <v>1</v>
      </c>
      <c r="J3136" s="115">
        <v>80439000000</v>
      </c>
      <c r="K3136" s="116" t="s">
        <v>34</v>
      </c>
      <c r="L3136" s="117">
        <v>453369350</v>
      </c>
      <c r="M3136" s="117">
        <v>453369350</v>
      </c>
      <c r="N3136" s="118" t="s">
        <v>4258</v>
      </c>
      <c r="O3136" s="116" t="s">
        <v>3780</v>
      </c>
      <c r="P3136" s="116" t="s">
        <v>3771</v>
      </c>
      <c r="Q3136" s="116" t="s">
        <v>3642</v>
      </c>
    </row>
    <row r="3137" spans="1:18" ht="63.75" x14ac:dyDescent="0.2">
      <c r="A3137" s="54">
        <v>3123</v>
      </c>
      <c r="C3137" s="203">
        <v>31</v>
      </c>
      <c r="D3137" s="204" t="s">
        <v>3769</v>
      </c>
      <c r="E3137" s="205" t="s">
        <v>3768</v>
      </c>
      <c r="F3137" s="203"/>
      <c r="G3137" s="54"/>
      <c r="H3137" s="54"/>
      <c r="I3137" s="203"/>
      <c r="J3137" s="135"/>
      <c r="K3137" s="116"/>
      <c r="L3137" s="59"/>
      <c r="M3137" s="206"/>
      <c r="N3137" s="119"/>
      <c r="O3137" s="207"/>
      <c r="P3137" s="203" t="s">
        <v>3774</v>
      </c>
      <c r="Q3137" s="93" t="s">
        <v>3642</v>
      </c>
    </row>
    <row r="3138" spans="1:18" ht="51" x14ac:dyDescent="0.2">
      <c r="A3138" s="54">
        <v>3124</v>
      </c>
      <c r="B3138" s="54"/>
      <c r="C3138" s="61" t="s">
        <v>3777</v>
      </c>
      <c r="D3138" s="54">
        <v>4530010</v>
      </c>
      <c r="E3138" s="4" t="s">
        <v>3776</v>
      </c>
      <c r="F3138" s="4" t="s">
        <v>95</v>
      </c>
      <c r="G3138" s="54">
        <v>876</v>
      </c>
      <c r="H3138" s="54" t="s">
        <v>3745</v>
      </c>
      <c r="I3138" s="59">
        <v>1</v>
      </c>
      <c r="J3138" s="6">
        <v>80439000000</v>
      </c>
      <c r="K3138" s="54" t="s">
        <v>34</v>
      </c>
      <c r="L3138" s="59">
        <v>1345113.4</v>
      </c>
      <c r="M3138" s="59">
        <v>539044.87</v>
      </c>
      <c r="N3138" s="46">
        <v>42064</v>
      </c>
      <c r="O3138" s="46">
        <v>42186</v>
      </c>
      <c r="P3138" s="54" t="s">
        <v>3643</v>
      </c>
      <c r="Q3138" s="54" t="s">
        <v>3642</v>
      </c>
    </row>
    <row r="3139" spans="1:18" ht="63.75" x14ac:dyDescent="0.2">
      <c r="A3139" s="54">
        <v>3125</v>
      </c>
      <c r="B3139" s="4"/>
      <c r="C3139" s="61" t="s">
        <v>3778</v>
      </c>
      <c r="D3139" s="54">
        <v>2221300</v>
      </c>
      <c r="E3139" s="5" t="s">
        <v>3779</v>
      </c>
      <c r="F3139" s="4"/>
      <c r="G3139" s="54">
        <v>876</v>
      </c>
      <c r="H3139" s="54" t="s">
        <v>3745</v>
      </c>
      <c r="I3139" s="59">
        <v>1</v>
      </c>
      <c r="J3139" s="6">
        <v>80439000000</v>
      </c>
      <c r="K3139" s="54" t="s">
        <v>34</v>
      </c>
      <c r="L3139" s="59"/>
      <c r="M3139" s="59">
        <v>984704.24</v>
      </c>
      <c r="N3139" s="119" t="s">
        <v>3770</v>
      </c>
      <c r="O3139" s="46">
        <v>42339</v>
      </c>
      <c r="P3139" s="54" t="s">
        <v>3781</v>
      </c>
      <c r="Q3139" s="54" t="s">
        <v>3640</v>
      </c>
    </row>
    <row r="3140" spans="1:18" ht="51" x14ac:dyDescent="0.2">
      <c r="A3140" s="54">
        <v>3126</v>
      </c>
      <c r="B3140" s="4"/>
      <c r="C3140" s="12" t="s">
        <v>3801</v>
      </c>
      <c r="D3140" s="54">
        <v>2618259</v>
      </c>
      <c r="E3140" s="5" t="s">
        <v>2350</v>
      </c>
      <c r="F3140" s="4" t="s">
        <v>2349</v>
      </c>
      <c r="G3140" s="54" t="s">
        <v>3774</v>
      </c>
      <c r="H3140" s="54" t="s">
        <v>61</v>
      </c>
      <c r="I3140" s="59">
        <v>10</v>
      </c>
      <c r="J3140" s="6">
        <v>80439000000</v>
      </c>
      <c r="K3140" s="54" t="s">
        <v>34</v>
      </c>
      <c r="L3140" s="59"/>
      <c r="M3140" s="59"/>
      <c r="N3140" s="40"/>
      <c r="O3140" s="46"/>
      <c r="P3140" s="54"/>
      <c r="Q3140" s="54" t="s">
        <v>4173</v>
      </c>
    </row>
    <row r="3141" spans="1:18" ht="38.25" x14ac:dyDescent="0.2">
      <c r="A3141" s="54">
        <v>3127</v>
      </c>
      <c r="B3141" s="4"/>
      <c r="C3141" s="12" t="s">
        <v>4157</v>
      </c>
      <c r="D3141" s="54">
        <v>7111020</v>
      </c>
      <c r="E3141" s="5" t="s">
        <v>4156</v>
      </c>
      <c r="F3141" s="4"/>
      <c r="G3141" s="54">
        <v>876</v>
      </c>
      <c r="H3141" s="54" t="s">
        <v>3745</v>
      </c>
      <c r="I3141" s="59">
        <v>1</v>
      </c>
      <c r="J3141" s="6">
        <v>80439000000</v>
      </c>
      <c r="K3141" s="54" t="s">
        <v>34</v>
      </c>
      <c r="L3141" s="59"/>
      <c r="M3141" s="59">
        <v>2067361</v>
      </c>
      <c r="N3141" s="40">
        <v>42036</v>
      </c>
      <c r="O3141" s="40" t="s">
        <v>4162</v>
      </c>
      <c r="P3141" s="54" t="s">
        <v>1654</v>
      </c>
      <c r="Q3141" s="54" t="s">
        <v>3642</v>
      </c>
    </row>
    <row r="3142" spans="1:18" ht="38.25" x14ac:dyDescent="0.2">
      <c r="A3142" s="54">
        <v>3128</v>
      </c>
      <c r="B3142" s="4"/>
      <c r="C3142" s="61" t="s">
        <v>4160</v>
      </c>
      <c r="D3142" s="120">
        <v>9010020</v>
      </c>
      <c r="E3142" s="5" t="s">
        <v>4161</v>
      </c>
      <c r="F3142" s="4"/>
      <c r="G3142" s="54">
        <v>876</v>
      </c>
      <c r="H3142" s="54" t="s">
        <v>3745</v>
      </c>
      <c r="I3142" s="59">
        <v>1</v>
      </c>
      <c r="J3142" s="6">
        <v>80439000000</v>
      </c>
      <c r="K3142" s="54" t="s">
        <v>34</v>
      </c>
      <c r="L3142" s="59"/>
      <c r="M3142" s="59">
        <v>3000000</v>
      </c>
      <c r="N3142" s="40" t="s">
        <v>3770</v>
      </c>
      <c r="O3142" s="40" t="s">
        <v>4162</v>
      </c>
      <c r="P3142" s="54" t="s">
        <v>1654</v>
      </c>
      <c r="Q3142" s="54" t="s">
        <v>3642</v>
      </c>
    </row>
    <row r="3143" spans="1:18" ht="51" x14ac:dyDescent="0.2">
      <c r="A3143" s="54">
        <v>3129</v>
      </c>
      <c r="B3143" s="55" t="s">
        <v>4163</v>
      </c>
      <c r="C3143" s="63" t="s">
        <v>1880</v>
      </c>
      <c r="D3143" s="55">
        <v>3410130</v>
      </c>
      <c r="E3143" s="55" t="s">
        <v>4164</v>
      </c>
      <c r="F3143" s="121"/>
      <c r="G3143" s="121">
        <v>796</v>
      </c>
      <c r="H3143" s="4" t="s">
        <v>61</v>
      </c>
      <c r="I3143" s="54">
        <v>1</v>
      </c>
      <c r="J3143" s="61">
        <v>80439000000</v>
      </c>
      <c r="K3143" s="6" t="s">
        <v>34</v>
      </c>
      <c r="L3143" s="122">
        <v>1960289</v>
      </c>
      <c r="M3143" s="122">
        <v>1960289</v>
      </c>
      <c r="N3143" s="61" t="s">
        <v>4309</v>
      </c>
      <c r="O3143" s="63" t="s">
        <v>3753</v>
      </c>
      <c r="P3143" s="55" t="s">
        <v>3781</v>
      </c>
      <c r="Q3143" s="54" t="s">
        <v>3640</v>
      </c>
    </row>
    <row r="3144" spans="1:18" ht="51" x14ac:dyDescent="0.2">
      <c r="A3144" s="54">
        <v>3130</v>
      </c>
      <c r="B3144" s="55" t="s">
        <v>4163</v>
      </c>
      <c r="C3144" s="63" t="s">
        <v>1880</v>
      </c>
      <c r="D3144" s="55">
        <v>3410130</v>
      </c>
      <c r="E3144" s="55" t="s">
        <v>4167</v>
      </c>
      <c r="F3144" s="121"/>
      <c r="G3144" s="121">
        <v>796</v>
      </c>
      <c r="H3144" s="4" t="s">
        <v>61</v>
      </c>
      <c r="I3144" s="54">
        <v>1</v>
      </c>
      <c r="J3144" s="61">
        <v>80439000000</v>
      </c>
      <c r="K3144" s="6" t="s">
        <v>34</v>
      </c>
      <c r="L3144" s="55" t="s">
        <v>4168</v>
      </c>
      <c r="M3144" s="122">
        <v>3864395</v>
      </c>
      <c r="N3144" s="61" t="s">
        <v>4165</v>
      </c>
      <c r="O3144" s="63" t="s">
        <v>4166</v>
      </c>
      <c r="P3144" s="55" t="s">
        <v>3781</v>
      </c>
      <c r="Q3144" s="54" t="s">
        <v>3640</v>
      </c>
    </row>
    <row r="3145" spans="1:18" ht="51" x14ac:dyDescent="0.2">
      <c r="A3145" s="54">
        <v>3131</v>
      </c>
      <c r="B3145" s="30" t="s">
        <v>4169</v>
      </c>
      <c r="C3145" s="63" t="s">
        <v>4174</v>
      </c>
      <c r="D3145" s="55">
        <v>3410260</v>
      </c>
      <c r="E3145" s="55" t="s">
        <v>4170</v>
      </c>
      <c r="F3145" s="121"/>
      <c r="G3145" s="121">
        <v>796</v>
      </c>
      <c r="H3145" s="4" t="s">
        <v>61</v>
      </c>
      <c r="I3145" s="54">
        <v>2</v>
      </c>
      <c r="J3145" s="61">
        <v>80439000000</v>
      </c>
      <c r="K3145" s="6" t="s">
        <v>34</v>
      </c>
      <c r="L3145" s="122">
        <v>3970000</v>
      </c>
      <c r="M3145" s="122">
        <v>3970000</v>
      </c>
      <c r="N3145" s="61" t="s">
        <v>4171</v>
      </c>
      <c r="O3145" s="63" t="s">
        <v>4172</v>
      </c>
      <c r="P3145" s="55" t="s">
        <v>3781</v>
      </c>
      <c r="Q3145" s="54" t="s">
        <v>3640</v>
      </c>
    </row>
    <row r="3146" spans="1:18" s="54" customFormat="1" ht="38.25" x14ac:dyDescent="0.2">
      <c r="A3146" s="54">
        <v>3132</v>
      </c>
      <c r="B3146" s="55"/>
      <c r="C3146" s="63" t="s">
        <v>1680</v>
      </c>
      <c r="D3146" s="55">
        <v>7424020</v>
      </c>
      <c r="E3146" s="123" t="s">
        <v>4175</v>
      </c>
      <c r="F3146" s="124" t="s">
        <v>4176</v>
      </c>
      <c r="G3146" s="121">
        <v>876</v>
      </c>
      <c r="H3146" s="4" t="s">
        <v>3650</v>
      </c>
      <c r="I3146" s="54">
        <v>1</v>
      </c>
      <c r="J3146" s="61">
        <v>80439000000</v>
      </c>
      <c r="K3146" s="6" t="s">
        <v>34</v>
      </c>
      <c r="L3146" s="122"/>
      <c r="M3146" s="122">
        <v>982803.4</v>
      </c>
      <c r="N3146" s="61" t="s">
        <v>3770</v>
      </c>
      <c r="O3146" s="63" t="s">
        <v>4177</v>
      </c>
      <c r="P3146" s="55" t="s">
        <v>80</v>
      </c>
      <c r="Q3146" s="54" t="s">
        <v>3642</v>
      </c>
      <c r="R3146" s="45"/>
    </row>
    <row r="3147" spans="1:18" ht="153" x14ac:dyDescent="0.2">
      <c r="A3147" s="54">
        <v>3133</v>
      </c>
      <c r="B3147" s="10"/>
      <c r="C3147" s="61" t="s">
        <v>85</v>
      </c>
      <c r="D3147" s="54">
        <v>3020000</v>
      </c>
      <c r="E3147" s="54" t="s">
        <v>4178</v>
      </c>
      <c r="F3147" s="6" t="s">
        <v>4179</v>
      </c>
      <c r="G3147" s="52">
        <v>796</v>
      </c>
      <c r="H3147" s="4" t="s">
        <v>61</v>
      </c>
      <c r="I3147" s="54">
        <v>64</v>
      </c>
      <c r="J3147" s="61">
        <v>80439000000</v>
      </c>
      <c r="K3147" s="6" t="s">
        <v>34</v>
      </c>
      <c r="L3147" s="122"/>
      <c r="M3147" s="231">
        <v>8954478.3399999999</v>
      </c>
      <c r="N3147" s="233" t="s">
        <v>4259</v>
      </c>
      <c r="O3147" s="285" t="s">
        <v>156</v>
      </c>
      <c r="P3147" s="243" t="s">
        <v>3781</v>
      </c>
      <c r="Q3147" s="234" t="s">
        <v>3640</v>
      </c>
    </row>
    <row r="3148" spans="1:18" ht="127.5" x14ac:dyDescent="0.2">
      <c r="A3148" s="54">
        <v>3134</v>
      </c>
      <c r="B3148" s="10"/>
      <c r="C3148" s="61" t="s">
        <v>15</v>
      </c>
      <c r="D3148" s="54">
        <v>3313381</v>
      </c>
      <c r="E3148" s="54" t="s">
        <v>4180</v>
      </c>
      <c r="F3148" s="6" t="s">
        <v>4181</v>
      </c>
      <c r="G3148" s="52">
        <v>796</v>
      </c>
      <c r="H3148" s="4" t="s">
        <v>61</v>
      </c>
      <c r="I3148" s="54">
        <v>20</v>
      </c>
      <c r="J3148" s="61">
        <v>80439000000</v>
      </c>
      <c r="K3148" s="6" t="s">
        <v>34</v>
      </c>
      <c r="L3148" s="122"/>
      <c r="M3148" s="231"/>
      <c r="N3148" s="233"/>
      <c r="O3148" s="285"/>
      <c r="P3148" s="243"/>
      <c r="Q3148" s="234"/>
    </row>
    <row r="3149" spans="1:18" ht="51" x14ac:dyDescent="0.2">
      <c r="A3149" s="54">
        <v>3135</v>
      </c>
      <c r="B3149" s="10"/>
      <c r="C3149" s="61" t="s">
        <v>1655</v>
      </c>
      <c r="D3149" s="54">
        <v>3222510</v>
      </c>
      <c r="E3149" s="54" t="s">
        <v>4182</v>
      </c>
      <c r="F3149" s="6" t="s">
        <v>4183</v>
      </c>
      <c r="G3149" s="52">
        <v>796</v>
      </c>
      <c r="H3149" s="4" t="s">
        <v>61</v>
      </c>
      <c r="I3149" s="54">
        <v>50</v>
      </c>
      <c r="J3149" s="61">
        <v>80439000000</v>
      </c>
      <c r="K3149" s="6" t="s">
        <v>34</v>
      </c>
      <c r="L3149" s="122"/>
      <c r="M3149" s="231"/>
      <c r="N3149" s="233"/>
      <c r="O3149" s="285"/>
      <c r="P3149" s="243"/>
      <c r="Q3149" s="234"/>
    </row>
    <row r="3150" spans="1:18" ht="204" x14ac:dyDescent="0.2">
      <c r="A3150" s="54">
        <v>3136</v>
      </c>
      <c r="B3150" s="10"/>
      <c r="C3150" s="61" t="s">
        <v>117</v>
      </c>
      <c r="D3150" s="54">
        <v>3222180</v>
      </c>
      <c r="E3150" s="54" t="s">
        <v>4184</v>
      </c>
      <c r="F3150" s="6" t="s">
        <v>4185</v>
      </c>
      <c r="G3150" s="52">
        <v>796</v>
      </c>
      <c r="H3150" s="4" t="s">
        <v>61</v>
      </c>
      <c r="I3150" s="54">
        <v>20</v>
      </c>
      <c r="J3150" s="61">
        <v>80439000000</v>
      </c>
      <c r="K3150" s="6" t="s">
        <v>34</v>
      </c>
      <c r="L3150" s="122"/>
      <c r="M3150" s="231"/>
      <c r="N3150" s="233"/>
      <c r="O3150" s="285"/>
      <c r="P3150" s="243"/>
      <c r="Q3150" s="234"/>
    </row>
    <row r="3151" spans="1:18" ht="102" customHeight="1" x14ac:dyDescent="0.2">
      <c r="A3151" s="54">
        <v>3137</v>
      </c>
      <c r="B3151" s="10"/>
      <c r="C3151" s="54" t="s">
        <v>1655</v>
      </c>
      <c r="D3151" s="61">
        <v>3020362</v>
      </c>
      <c r="E3151" s="54" t="s">
        <v>4186</v>
      </c>
      <c r="F3151" s="6" t="s">
        <v>4187</v>
      </c>
      <c r="G3151" s="52">
        <v>796</v>
      </c>
      <c r="H3151" s="4" t="s">
        <v>61</v>
      </c>
      <c r="I3151" s="54">
        <v>64</v>
      </c>
      <c r="J3151" s="61">
        <v>80439000000</v>
      </c>
      <c r="K3151" s="6" t="s">
        <v>34</v>
      </c>
      <c r="L3151" s="122"/>
      <c r="M3151" s="231"/>
      <c r="N3151" s="233"/>
      <c r="O3151" s="285"/>
      <c r="P3151" s="243"/>
      <c r="Q3151" s="234"/>
    </row>
    <row r="3152" spans="1:18" ht="229.5" x14ac:dyDescent="0.2">
      <c r="A3152" s="54">
        <v>3138</v>
      </c>
      <c r="B3152" s="10"/>
      <c r="C3152" s="54" t="s">
        <v>1655</v>
      </c>
      <c r="D3152" s="61">
        <v>3020363</v>
      </c>
      <c r="E3152" s="54" t="s">
        <v>4188</v>
      </c>
      <c r="F3152" s="6" t="s">
        <v>4189</v>
      </c>
      <c r="G3152" s="52">
        <v>796</v>
      </c>
      <c r="H3152" s="4" t="s">
        <v>61</v>
      </c>
      <c r="I3152" s="54">
        <v>38</v>
      </c>
      <c r="J3152" s="61">
        <v>80439000000</v>
      </c>
      <c r="K3152" s="6" t="s">
        <v>34</v>
      </c>
      <c r="L3152" s="122"/>
      <c r="M3152" s="231"/>
      <c r="N3152" s="233"/>
      <c r="O3152" s="285"/>
      <c r="P3152" s="243"/>
      <c r="Q3152" s="234"/>
    </row>
    <row r="3153" spans="1:17" ht="63.75" x14ac:dyDescent="0.2">
      <c r="A3153" s="54">
        <v>3139</v>
      </c>
      <c r="B3153" s="10"/>
      <c r="C3153" s="54" t="s">
        <v>269</v>
      </c>
      <c r="D3153" s="61">
        <v>3132118</v>
      </c>
      <c r="E3153" s="54" t="s">
        <v>4190</v>
      </c>
      <c r="F3153" s="6" t="s">
        <v>4191</v>
      </c>
      <c r="G3153" s="52">
        <v>796</v>
      </c>
      <c r="H3153" s="4" t="s">
        <v>61</v>
      </c>
      <c r="I3153" s="54">
        <v>915</v>
      </c>
      <c r="J3153" s="61">
        <v>80439000000</v>
      </c>
      <c r="K3153" s="6" t="s">
        <v>34</v>
      </c>
      <c r="L3153" s="122"/>
      <c r="M3153" s="231"/>
      <c r="N3153" s="233"/>
      <c r="O3153" s="285"/>
      <c r="P3153" s="243"/>
      <c r="Q3153" s="234"/>
    </row>
    <row r="3154" spans="1:17" ht="38.25" x14ac:dyDescent="0.2">
      <c r="A3154" s="54">
        <v>3140</v>
      </c>
      <c r="B3154" s="10"/>
      <c r="C3154" s="54" t="s">
        <v>1655</v>
      </c>
      <c r="D3154" s="61">
        <v>3020345</v>
      </c>
      <c r="E3154" s="54" t="s">
        <v>4192</v>
      </c>
      <c r="F3154" s="6" t="s">
        <v>4193</v>
      </c>
      <c r="G3154" s="52">
        <v>796</v>
      </c>
      <c r="H3154" s="4" t="s">
        <v>61</v>
      </c>
      <c r="I3154" s="54">
        <v>53</v>
      </c>
      <c r="J3154" s="61">
        <v>80439000000</v>
      </c>
      <c r="K3154" s="6" t="s">
        <v>34</v>
      </c>
      <c r="L3154" s="122"/>
      <c r="M3154" s="231"/>
      <c r="N3154" s="233"/>
      <c r="O3154" s="285"/>
      <c r="P3154" s="243"/>
      <c r="Q3154" s="234"/>
    </row>
    <row r="3155" spans="1:17" ht="51" x14ac:dyDescent="0.2">
      <c r="A3155" s="54">
        <v>3141</v>
      </c>
      <c r="B3155" s="10"/>
      <c r="C3155" s="54" t="s">
        <v>113</v>
      </c>
      <c r="D3155" s="61">
        <v>3312410</v>
      </c>
      <c r="E3155" s="54" t="s">
        <v>4194</v>
      </c>
      <c r="F3155" s="6" t="s">
        <v>4195</v>
      </c>
      <c r="G3155" s="52">
        <v>796</v>
      </c>
      <c r="H3155" s="4" t="s">
        <v>61</v>
      </c>
      <c r="I3155" s="54">
        <v>1</v>
      </c>
      <c r="J3155" s="61">
        <v>80439000000</v>
      </c>
      <c r="K3155" s="6" t="s">
        <v>34</v>
      </c>
      <c r="L3155" s="122"/>
      <c r="M3155" s="231"/>
      <c r="N3155" s="233"/>
      <c r="O3155" s="285"/>
      <c r="P3155" s="243"/>
      <c r="Q3155" s="234"/>
    </row>
    <row r="3156" spans="1:17" ht="38.25" x14ac:dyDescent="0.2">
      <c r="A3156" s="54">
        <v>3142</v>
      </c>
      <c r="B3156" s="10"/>
      <c r="C3156" s="54" t="s">
        <v>4089</v>
      </c>
      <c r="D3156" s="61">
        <v>2893180</v>
      </c>
      <c r="E3156" s="54" t="s">
        <v>4196</v>
      </c>
      <c r="F3156" s="6" t="s">
        <v>4197</v>
      </c>
      <c r="G3156" s="52">
        <v>796</v>
      </c>
      <c r="H3156" s="4" t="s">
        <v>61</v>
      </c>
      <c r="I3156" s="54">
        <v>2</v>
      </c>
      <c r="J3156" s="61">
        <v>80439000000</v>
      </c>
      <c r="K3156" s="6" t="s">
        <v>34</v>
      </c>
      <c r="L3156" s="122"/>
      <c r="M3156" s="231"/>
      <c r="N3156" s="233"/>
      <c r="O3156" s="285"/>
      <c r="P3156" s="243"/>
      <c r="Q3156" s="234"/>
    </row>
    <row r="3157" spans="1:17" ht="63.75" x14ac:dyDescent="0.2">
      <c r="A3157" s="54">
        <v>3143</v>
      </c>
      <c r="B3157" s="10"/>
      <c r="C3157" s="54" t="s">
        <v>4091</v>
      </c>
      <c r="D3157" s="61">
        <v>3211426</v>
      </c>
      <c r="E3157" s="54" t="s">
        <v>4198</v>
      </c>
      <c r="F3157" s="6" t="s">
        <v>4199</v>
      </c>
      <c r="G3157" s="52">
        <v>778</v>
      </c>
      <c r="H3157" s="4" t="s">
        <v>47</v>
      </c>
      <c r="I3157" s="54">
        <v>4</v>
      </c>
      <c r="J3157" s="61">
        <v>80439000000</v>
      </c>
      <c r="K3157" s="6" t="s">
        <v>34</v>
      </c>
      <c r="L3157" s="122"/>
      <c r="M3157" s="231"/>
      <c r="N3157" s="233"/>
      <c r="O3157" s="285"/>
      <c r="P3157" s="243"/>
      <c r="Q3157" s="234"/>
    </row>
    <row r="3158" spans="1:17" ht="38.25" x14ac:dyDescent="0.2">
      <c r="A3158" s="54">
        <v>3144</v>
      </c>
      <c r="B3158" s="10"/>
      <c r="C3158" s="54" t="s">
        <v>4091</v>
      </c>
      <c r="D3158" s="61">
        <v>3211426</v>
      </c>
      <c r="E3158" s="54" t="s">
        <v>4200</v>
      </c>
      <c r="F3158" s="6" t="s">
        <v>4201</v>
      </c>
      <c r="G3158" s="52">
        <v>778</v>
      </c>
      <c r="H3158" s="4" t="s">
        <v>47</v>
      </c>
      <c r="I3158" s="54">
        <v>1</v>
      </c>
      <c r="J3158" s="61">
        <v>80439000000</v>
      </c>
      <c r="K3158" s="6" t="s">
        <v>34</v>
      </c>
      <c r="L3158" s="122"/>
      <c r="M3158" s="231"/>
      <c r="N3158" s="233"/>
      <c r="O3158" s="285"/>
      <c r="P3158" s="243"/>
      <c r="Q3158" s="234"/>
    </row>
    <row r="3159" spans="1:17" ht="153" x14ac:dyDescent="0.2">
      <c r="A3159" s="54">
        <v>3145</v>
      </c>
      <c r="B3159" s="10"/>
      <c r="C3159" s="54" t="s">
        <v>4094</v>
      </c>
      <c r="D3159" s="61">
        <v>1912120</v>
      </c>
      <c r="E3159" s="54" t="s">
        <v>4202</v>
      </c>
      <c r="F3159" s="6" t="s">
        <v>4203</v>
      </c>
      <c r="G3159" s="52">
        <v>796</v>
      </c>
      <c r="H3159" s="4" t="s">
        <v>61</v>
      </c>
      <c r="I3159" s="54">
        <v>6</v>
      </c>
      <c r="J3159" s="61">
        <v>80439000000</v>
      </c>
      <c r="K3159" s="6" t="s">
        <v>34</v>
      </c>
      <c r="L3159" s="122"/>
      <c r="M3159" s="231"/>
      <c r="N3159" s="233"/>
      <c r="O3159" s="285"/>
      <c r="P3159" s="243"/>
      <c r="Q3159" s="234"/>
    </row>
    <row r="3160" spans="1:17" ht="178.5" customHeight="1" x14ac:dyDescent="0.2">
      <c r="A3160" s="54">
        <v>3146</v>
      </c>
      <c r="B3160" s="10"/>
      <c r="C3160" s="54" t="s">
        <v>4096</v>
      </c>
      <c r="D3160" s="61">
        <v>3230140</v>
      </c>
      <c r="E3160" s="54" t="s">
        <v>4204</v>
      </c>
      <c r="F3160" s="6" t="s">
        <v>4205</v>
      </c>
      <c r="G3160" s="52">
        <v>796</v>
      </c>
      <c r="H3160" s="4" t="s">
        <v>61</v>
      </c>
      <c r="I3160" s="54">
        <v>4</v>
      </c>
      <c r="J3160" s="61">
        <v>80439000000</v>
      </c>
      <c r="K3160" s="6" t="s">
        <v>34</v>
      </c>
      <c r="L3160" s="122"/>
      <c r="M3160" s="231"/>
      <c r="N3160" s="233"/>
      <c r="O3160" s="285"/>
      <c r="P3160" s="243"/>
      <c r="Q3160" s="234"/>
    </row>
    <row r="3161" spans="1:17" ht="38.25" x14ac:dyDescent="0.2">
      <c r="A3161" s="54">
        <v>3147</v>
      </c>
      <c r="B3161" s="10"/>
      <c r="C3161" s="54" t="s">
        <v>4098</v>
      </c>
      <c r="D3161" s="61">
        <v>2101500</v>
      </c>
      <c r="E3161" s="125" t="s">
        <v>4206</v>
      </c>
      <c r="F3161" s="126" t="s">
        <v>4207</v>
      </c>
      <c r="G3161" s="52">
        <v>796</v>
      </c>
      <c r="H3161" s="4" t="s">
        <v>61</v>
      </c>
      <c r="I3161" s="59">
        <v>20</v>
      </c>
      <c r="J3161" s="61">
        <v>80439000000</v>
      </c>
      <c r="K3161" s="6" t="s">
        <v>34</v>
      </c>
      <c r="L3161" s="122"/>
      <c r="M3161" s="231"/>
      <c r="N3161" s="233"/>
      <c r="O3161" s="285"/>
      <c r="P3161" s="243"/>
      <c r="Q3161" s="234"/>
    </row>
    <row r="3162" spans="1:17" ht="76.5" x14ac:dyDescent="0.2">
      <c r="A3162" s="54">
        <v>3148</v>
      </c>
      <c r="B3162" s="10"/>
      <c r="C3162" s="54" t="s">
        <v>19</v>
      </c>
      <c r="D3162" s="61">
        <v>3020361</v>
      </c>
      <c r="E3162" s="54" t="s">
        <v>4208</v>
      </c>
      <c r="F3162" s="6" t="s">
        <v>4209</v>
      </c>
      <c r="G3162" s="52">
        <v>796</v>
      </c>
      <c r="H3162" s="4" t="s">
        <v>61</v>
      </c>
      <c r="I3162" s="54">
        <v>1</v>
      </c>
      <c r="J3162" s="61">
        <v>80439000000</v>
      </c>
      <c r="K3162" s="6" t="s">
        <v>34</v>
      </c>
      <c r="L3162" s="122"/>
      <c r="M3162" s="231"/>
      <c r="N3162" s="233"/>
      <c r="O3162" s="285"/>
      <c r="P3162" s="243"/>
      <c r="Q3162" s="234"/>
    </row>
    <row r="3163" spans="1:17" ht="38.25" x14ac:dyDescent="0.2">
      <c r="A3163" s="54">
        <v>3149</v>
      </c>
      <c r="B3163" s="10"/>
      <c r="C3163" s="54" t="s">
        <v>19</v>
      </c>
      <c r="D3163" s="61">
        <v>3020347</v>
      </c>
      <c r="E3163" s="54" t="s">
        <v>4101</v>
      </c>
      <c r="F3163" s="6" t="s">
        <v>4210</v>
      </c>
      <c r="G3163" s="52">
        <v>796</v>
      </c>
      <c r="H3163" s="4" t="s">
        <v>61</v>
      </c>
      <c r="I3163" s="54">
        <v>20</v>
      </c>
      <c r="J3163" s="61">
        <v>80439000000</v>
      </c>
      <c r="K3163" s="6" t="s">
        <v>34</v>
      </c>
      <c r="L3163" s="122"/>
      <c r="M3163" s="231"/>
      <c r="N3163" s="233"/>
      <c r="O3163" s="285"/>
      <c r="P3163" s="243"/>
      <c r="Q3163" s="234"/>
    </row>
    <row r="3164" spans="1:17" ht="153" x14ac:dyDescent="0.2">
      <c r="A3164" s="54">
        <v>3150</v>
      </c>
      <c r="B3164" s="10"/>
      <c r="C3164" s="54" t="s">
        <v>4107</v>
      </c>
      <c r="D3164" s="61">
        <v>3221100</v>
      </c>
      <c r="E3164" s="54" t="s">
        <v>4211</v>
      </c>
      <c r="F3164" s="6" t="s">
        <v>4212</v>
      </c>
      <c r="G3164" s="52">
        <v>796</v>
      </c>
      <c r="H3164" s="4" t="s">
        <v>61</v>
      </c>
      <c r="I3164" s="54">
        <v>5</v>
      </c>
      <c r="J3164" s="61">
        <v>80439000000</v>
      </c>
      <c r="K3164" s="6" t="s">
        <v>34</v>
      </c>
      <c r="L3164" s="122"/>
      <c r="M3164" s="231"/>
      <c r="N3164" s="233"/>
      <c r="O3164" s="285"/>
      <c r="P3164" s="243"/>
      <c r="Q3164" s="234"/>
    </row>
    <row r="3165" spans="1:17" ht="153" customHeight="1" x14ac:dyDescent="0.2">
      <c r="A3165" s="54">
        <v>3151</v>
      </c>
      <c r="B3165" s="10"/>
      <c r="C3165" s="54" t="s">
        <v>4110</v>
      </c>
      <c r="D3165" s="61">
        <v>3322030</v>
      </c>
      <c r="E3165" s="54" t="s">
        <v>4213</v>
      </c>
      <c r="F3165" s="6" t="s">
        <v>4214</v>
      </c>
      <c r="G3165" s="52">
        <v>796</v>
      </c>
      <c r="H3165" s="4" t="s">
        <v>61</v>
      </c>
      <c r="I3165" s="54">
        <v>1</v>
      </c>
      <c r="J3165" s="61">
        <v>80439000000</v>
      </c>
      <c r="K3165" s="6" t="s">
        <v>34</v>
      </c>
      <c r="L3165" s="122"/>
      <c r="M3165" s="231"/>
      <c r="N3165" s="233"/>
      <c r="O3165" s="285"/>
      <c r="P3165" s="243"/>
      <c r="Q3165" s="234"/>
    </row>
    <row r="3166" spans="1:17" ht="51" x14ac:dyDescent="0.2">
      <c r="A3166" s="54">
        <v>3152</v>
      </c>
      <c r="B3166" s="10"/>
      <c r="C3166" s="54" t="s">
        <v>19</v>
      </c>
      <c r="D3166" s="61">
        <v>3222510</v>
      </c>
      <c r="E3166" s="54" t="s">
        <v>4215</v>
      </c>
      <c r="F3166" s="6" t="s">
        <v>4216</v>
      </c>
      <c r="G3166" s="52">
        <v>796</v>
      </c>
      <c r="H3166" s="4" t="s">
        <v>61</v>
      </c>
      <c r="I3166" s="54">
        <v>13</v>
      </c>
      <c r="J3166" s="61">
        <v>80439000000</v>
      </c>
      <c r="K3166" s="6" t="s">
        <v>34</v>
      </c>
      <c r="L3166" s="122"/>
      <c r="M3166" s="231"/>
      <c r="N3166" s="233"/>
      <c r="O3166" s="285"/>
      <c r="P3166" s="243"/>
      <c r="Q3166" s="234"/>
    </row>
    <row r="3167" spans="1:17" ht="38.25" x14ac:dyDescent="0.2">
      <c r="A3167" s="54">
        <v>3153</v>
      </c>
      <c r="B3167" s="10"/>
      <c r="C3167" s="54" t="s">
        <v>1655</v>
      </c>
      <c r="D3167" s="61">
        <v>3020345</v>
      </c>
      <c r="E3167" s="54" t="s">
        <v>4118</v>
      </c>
      <c r="F3167" s="6" t="s">
        <v>4217</v>
      </c>
      <c r="G3167" s="52">
        <v>796</v>
      </c>
      <c r="H3167" s="4" t="s">
        <v>61</v>
      </c>
      <c r="I3167" s="54">
        <v>21</v>
      </c>
      <c r="J3167" s="61">
        <v>80439000000</v>
      </c>
      <c r="K3167" s="6" t="s">
        <v>34</v>
      </c>
      <c r="L3167" s="122"/>
      <c r="M3167" s="231"/>
      <c r="N3167" s="233"/>
      <c r="O3167" s="285"/>
      <c r="P3167" s="243"/>
      <c r="Q3167" s="234"/>
    </row>
    <row r="3168" spans="1:17" ht="165.75" x14ac:dyDescent="0.2">
      <c r="A3168" s="54">
        <v>3154</v>
      </c>
      <c r="B3168" s="10"/>
      <c r="C3168" s="54" t="s">
        <v>35</v>
      </c>
      <c r="D3168" s="61">
        <v>3322170</v>
      </c>
      <c r="E3168" s="54" t="s">
        <v>4218</v>
      </c>
      <c r="F3168" s="6" t="s">
        <v>4219</v>
      </c>
      <c r="G3168" s="52">
        <v>796</v>
      </c>
      <c r="H3168" s="4" t="s">
        <v>61</v>
      </c>
      <c r="I3168" s="54">
        <v>4</v>
      </c>
      <c r="J3168" s="61">
        <v>80439000000</v>
      </c>
      <c r="K3168" s="6" t="s">
        <v>34</v>
      </c>
      <c r="L3168" s="122"/>
      <c r="M3168" s="231"/>
      <c r="N3168" s="233"/>
      <c r="O3168" s="285"/>
      <c r="P3168" s="243"/>
      <c r="Q3168" s="234"/>
    </row>
    <row r="3169" spans="1:17" ht="127.5" x14ac:dyDescent="0.2">
      <c r="A3169" s="54">
        <v>3155</v>
      </c>
      <c r="B3169" s="10"/>
      <c r="C3169" s="54" t="s">
        <v>35</v>
      </c>
      <c r="D3169" s="61">
        <v>3322170</v>
      </c>
      <c r="E3169" s="54" t="s">
        <v>4220</v>
      </c>
      <c r="F3169" s="6" t="s">
        <v>4221</v>
      </c>
      <c r="G3169" s="52">
        <v>796</v>
      </c>
      <c r="H3169" s="4" t="s">
        <v>61</v>
      </c>
      <c r="I3169" s="54">
        <v>1</v>
      </c>
      <c r="J3169" s="61">
        <v>80439000000</v>
      </c>
      <c r="K3169" s="6" t="s">
        <v>34</v>
      </c>
      <c r="L3169" s="122"/>
      <c r="M3169" s="231"/>
      <c r="N3169" s="233"/>
      <c r="O3169" s="285"/>
      <c r="P3169" s="243"/>
      <c r="Q3169" s="234"/>
    </row>
    <row r="3170" spans="1:17" ht="114.75" x14ac:dyDescent="0.2">
      <c r="A3170" s="54">
        <v>3156</v>
      </c>
      <c r="B3170" s="10"/>
      <c r="C3170" s="54" t="s">
        <v>4094</v>
      </c>
      <c r="D3170" s="61">
        <v>1912120</v>
      </c>
      <c r="E3170" s="54" t="s">
        <v>4222</v>
      </c>
      <c r="F3170" s="6" t="s">
        <v>4223</v>
      </c>
      <c r="G3170" s="52">
        <v>796</v>
      </c>
      <c r="H3170" s="4" t="s">
        <v>61</v>
      </c>
      <c r="I3170" s="54">
        <v>1</v>
      </c>
      <c r="J3170" s="61">
        <v>80439000000</v>
      </c>
      <c r="K3170" s="6" t="s">
        <v>34</v>
      </c>
      <c r="L3170" s="122"/>
      <c r="M3170" s="231"/>
      <c r="N3170" s="233"/>
      <c r="O3170" s="285"/>
      <c r="P3170" s="243"/>
      <c r="Q3170" s="234"/>
    </row>
    <row r="3171" spans="1:17" ht="178.5" x14ac:dyDescent="0.2">
      <c r="A3171" s="54">
        <v>3157</v>
      </c>
      <c r="B3171" s="10"/>
      <c r="C3171" s="54" t="s">
        <v>422</v>
      </c>
      <c r="D3171" s="61">
        <v>3230154</v>
      </c>
      <c r="E3171" s="54" t="s">
        <v>4224</v>
      </c>
      <c r="F3171" s="6" t="s">
        <v>4225</v>
      </c>
      <c r="G3171" s="52">
        <v>796</v>
      </c>
      <c r="H3171" s="4" t="s">
        <v>61</v>
      </c>
      <c r="I3171" s="54">
        <v>1</v>
      </c>
      <c r="J3171" s="61">
        <v>80439000000</v>
      </c>
      <c r="K3171" s="6" t="s">
        <v>34</v>
      </c>
      <c r="L3171" s="122"/>
      <c r="M3171" s="231"/>
      <c r="N3171" s="233"/>
      <c r="O3171" s="285"/>
      <c r="P3171" s="243"/>
      <c r="Q3171" s="234"/>
    </row>
    <row r="3172" spans="1:17" ht="140.25" x14ac:dyDescent="0.2">
      <c r="A3172" s="54">
        <v>3158</v>
      </c>
      <c r="B3172" s="10"/>
      <c r="C3172" s="54" t="s">
        <v>3950</v>
      </c>
      <c r="D3172" s="61">
        <v>2929440</v>
      </c>
      <c r="E3172" s="54" t="s">
        <v>4226</v>
      </c>
      <c r="F3172" s="6" t="s">
        <v>4227</v>
      </c>
      <c r="G3172" s="52">
        <v>796</v>
      </c>
      <c r="H3172" s="4" t="s">
        <v>61</v>
      </c>
      <c r="I3172" s="54">
        <v>1</v>
      </c>
      <c r="J3172" s="61">
        <v>80439000000</v>
      </c>
      <c r="K3172" s="6" t="s">
        <v>34</v>
      </c>
      <c r="L3172" s="122"/>
      <c r="M3172" s="231"/>
      <c r="N3172" s="233"/>
      <c r="O3172" s="285"/>
      <c r="P3172" s="243"/>
      <c r="Q3172" s="234"/>
    </row>
    <row r="3173" spans="1:17" ht="242.25" x14ac:dyDescent="0.2">
      <c r="A3173" s="54">
        <v>3159</v>
      </c>
      <c r="B3173" s="10"/>
      <c r="C3173" s="4" t="s">
        <v>19</v>
      </c>
      <c r="D3173" s="61">
        <v>3020363</v>
      </c>
      <c r="E3173" s="54" t="s">
        <v>4131</v>
      </c>
      <c r="F3173" s="6" t="s">
        <v>4228</v>
      </c>
      <c r="G3173" s="52">
        <v>796</v>
      </c>
      <c r="H3173" s="4" t="s">
        <v>61</v>
      </c>
      <c r="I3173" s="54">
        <v>1</v>
      </c>
      <c r="J3173" s="61">
        <v>80439000000</v>
      </c>
      <c r="K3173" s="6" t="s">
        <v>34</v>
      </c>
      <c r="L3173" s="122"/>
      <c r="M3173" s="231"/>
      <c r="N3173" s="233"/>
      <c r="O3173" s="285"/>
      <c r="P3173" s="243"/>
      <c r="Q3173" s="234"/>
    </row>
    <row r="3174" spans="1:17" ht="242.25" x14ac:dyDescent="0.2">
      <c r="A3174" s="54">
        <v>3160</v>
      </c>
      <c r="B3174" s="10"/>
      <c r="C3174" s="4" t="s">
        <v>19</v>
      </c>
      <c r="D3174" s="61">
        <v>3020363</v>
      </c>
      <c r="E3174" s="54" t="s">
        <v>4229</v>
      </c>
      <c r="F3174" s="6" t="s">
        <v>4230</v>
      </c>
      <c r="G3174" s="52">
        <v>796</v>
      </c>
      <c r="H3174" s="4" t="s">
        <v>61</v>
      </c>
      <c r="I3174" s="54">
        <v>1</v>
      </c>
      <c r="J3174" s="61">
        <v>80439000000</v>
      </c>
      <c r="K3174" s="6" t="s">
        <v>34</v>
      </c>
      <c r="L3174" s="122"/>
      <c r="M3174" s="231"/>
      <c r="N3174" s="233"/>
      <c r="O3174" s="285"/>
      <c r="P3174" s="243"/>
      <c r="Q3174" s="234"/>
    </row>
    <row r="3175" spans="1:17" ht="165.75" x14ac:dyDescent="0.2">
      <c r="A3175" s="54">
        <v>3161</v>
      </c>
      <c r="B3175" s="10"/>
      <c r="C3175" s="61" t="s">
        <v>4126</v>
      </c>
      <c r="D3175" s="54">
        <v>3010360</v>
      </c>
      <c r="E3175" s="54" t="s">
        <v>4231</v>
      </c>
      <c r="F3175" s="6" t="s">
        <v>4232</v>
      </c>
      <c r="G3175" s="52">
        <v>796</v>
      </c>
      <c r="H3175" s="4" t="s">
        <v>61</v>
      </c>
      <c r="I3175" s="54">
        <v>3</v>
      </c>
      <c r="J3175" s="61">
        <v>80439000000</v>
      </c>
      <c r="K3175" s="6" t="s">
        <v>34</v>
      </c>
      <c r="L3175" s="122"/>
      <c r="M3175" s="231"/>
      <c r="N3175" s="233"/>
      <c r="O3175" s="285"/>
      <c r="P3175" s="243"/>
      <c r="Q3175" s="234"/>
    </row>
    <row r="3176" spans="1:17" ht="191.25" x14ac:dyDescent="0.2">
      <c r="A3176" s="54">
        <v>3162</v>
      </c>
      <c r="B3176" s="10"/>
      <c r="C3176" s="4" t="s">
        <v>19</v>
      </c>
      <c r="D3176" s="61">
        <v>3020363</v>
      </c>
      <c r="E3176" s="54" t="s">
        <v>4233</v>
      </c>
      <c r="F3176" s="6" t="s">
        <v>4234</v>
      </c>
      <c r="G3176" s="52">
        <v>796</v>
      </c>
      <c r="H3176" s="4" t="s">
        <v>61</v>
      </c>
      <c r="I3176" s="54">
        <v>1</v>
      </c>
      <c r="J3176" s="61">
        <v>80439000000</v>
      </c>
      <c r="K3176" s="6" t="s">
        <v>34</v>
      </c>
      <c r="L3176" s="122"/>
      <c r="M3176" s="231"/>
      <c r="N3176" s="233"/>
      <c r="O3176" s="285"/>
      <c r="P3176" s="243"/>
      <c r="Q3176" s="234"/>
    </row>
    <row r="3177" spans="1:17" ht="191.25" customHeight="1" x14ac:dyDescent="0.2">
      <c r="A3177" s="54">
        <v>3163</v>
      </c>
      <c r="B3177" s="10"/>
      <c r="C3177" s="54" t="s">
        <v>4105</v>
      </c>
      <c r="D3177" s="61">
        <v>3020360</v>
      </c>
      <c r="E3177" s="54" t="s">
        <v>4137</v>
      </c>
      <c r="F3177" s="6" t="s">
        <v>4235</v>
      </c>
      <c r="G3177" s="52">
        <v>796</v>
      </c>
      <c r="H3177" s="4" t="s">
        <v>61</v>
      </c>
      <c r="I3177" s="54">
        <v>2</v>
      </c>
      <c r="J3177" s="61">
        <v>80439000000</v>
      </c>
      <c r="K3177" s="6" t="s">
        <v>34</v>
      </c>
      <c r="L3177" s="122"/>
      <c r="M3177" s="231"/>
      <c r="N3177" s="233"/>
      <c r="O3177" s="285"/>
      <c r="P3177" s="243"/>
      <c r="Q3177" s="234"/>
    </row>
    <row r="3178" spans="1:17" ht="216.75" x14ac:dyDescent="0.2">
      <c r="A3178" s="54">
        <v>3164</v>
      </c>
      <c r="B3178" s="10"/>
      <c r="C3178" s="54" t="s">
        <v>4105</v>
      </c>
      <c r="D3178" s="61">
        <v>3020360</v>
      </c>
      <c r="E3178" s="54" t="s">
        <v>4138</v>
      </c>
      <c r="F3178" s="6" t="s">
        <v>4236</v>
      </c>
      <c r="G3178" s="52">
        <v>796</v>
      </c>
      <c r="H3178" s="4" t="s">
        <v>61</v>
      </c>
      <c r="I3178" s="54">
        <v>15</v>
      </c>
      <c r="J3178" s="61">
        <v>80439000000</v>
      </c>
      <c r="K3178" s="6" t="s">
        <v>34</v>
      </c>
      <c r="L3178" s="122"/>
      <c r="M3178" s="231"/>
      <c r="N3178" s="233"/>
      <c r="O3178" s="285"/>
      <c r="P3178" s="243"/>
      <c r="Q3178" s="234"/>
    </row>
    <row r="3179" spans="1:17" ht="229.5" x14ac:dyDescent="0.2">
      <c r="A3179" s="54">
        <v>3165</v>
      </c>
      <c r="B3179" s="10"/>
      <c r="C3179" s="54" t="s">
        <v>1592</v>
      </c>
      <c r="D3179" s="61">
        <v>3222146</v>
      </c>
      <c r="E3179" s="54" t="s">
        <v>4237</v>
      </c>
      <c r="F3179" s="6" t="s">
        <v>4238</v>
      </c>
      <c r="G3179" s="52">
        <v>796</v>
      </c>
      <c r="H3179" s="4" t="s">
        <v>61</v>
      </c>
      <c r="I3179" s="54">
        <v>4</v>
      </c>
      <c r="J3179" s="61">
        <v>80439000000</v>
      </c>
      <c r="K3179" s="6" t="s">
        <v>34</v>
      </c>
      <c r="L3179" s="122"/>
      <c r="M3179" s="231"/>
      <c r="N3179" s="233"/>
      <c r="O3179" s="285"/>
      <c r="P3179" s="243"/>
      <c r="Q3179" s="234"/>
    </row>
    <row r="3180" spans="1:17" ht="204" x14ac:dyDescent="0.2">
      <c r="A3180" s="54">
        <v>3166</v>
      </c>
      <c r="B3180" s="10"/>
      <c r="C3180" s="61" t="s">
        <v>4146</v>
      </c>
      <c r="D3180" s="54">
        <v>3222451</v>
      </c>
      <c r="E3180" s="54" t="s">
        <v>4147</v>
      </c>
      <c r="F3180" s="6" t="s">
        <v>4239</v>
      </c>
      <c r="G3180" s="52">
        <v>796</v>
      </c>
      <c r="H3180" s="4" t="s">
        <v>61</v>
      </c>
      <c r="I3180" s="54">
        <v>33</v>
      </c>
      <c r="J3180" s="61">
        <v>80439000000</v>
      </c>
      <c r="K3180" s="6" t="s">
        <v>34</v>
      </c>
      <c r="L3180" s="122"/>
      <c r="M3180" s="231"/>
      <c r="N3180" s="233"/>
      <c r="O3180" s="285"/>
      <c r="P3180" s="243"/>
      <c r="Q3180" s="234"/>
    </row>
    <row r="3181" spans="1:17" ht="89.25" x14ac:dyDescent="0.2">
      <c r="A3181" s="54">
        <v>3167</v>
      </c>
      <c r="B3181" s="10"/>
      <c r="C3181" s="54" t="s">
        <v>1655</v>
      </c>
      <c r="D3181" s="61">
        <v>3020361</v>
      </c>
      <c r="E3181" s="54" t="s">
        <v>4240</v>
      </c>
      <c r="F3181" s="6" t="s">
        <v>4241</v>
      </c>
      <c r="G3181" s="52">
        <v>796</v>
      </c>
      <c r="H3181" s="4" t="s">
        <v>61</v>
      </c>
      <c r="I3181" s="54">
        <v>64</v>
      </c>
      <c r="J3181" s="61">
        <v>80439000000</v>
      </c>
      <c r="K3181" s="6" t="s">
        <v>34</v>
      </c>
      <c r="L3181" s="122"/>
      <c r="M3181" s="231"/>
      <c r="N3181" s="233"/>
      <c r="O3181" s="285"/>
      <c r="P3181" s="243"/>
      <c r="Q3181" s="234"/>
    </row>
    <row r="3182" spans="1:17" ht="76.5" x14ac:dyDescent="0.2">
      <c r="A3182" s="54">
        <v>3168</v>
      </c>
      <c r="B3182" s="10"/>
      <c r="C3182" s="54" t="s">
        <v>1655</v>
      </c>
      <c r="D3182" s="61">
        <v>3020361</v>
      </c>
      <c r="E3182" s="54" t="s">
        <v>4242</v>
      </c>
      <c r="F3182" s="6" t="s">
        <v>4243</v>
      </c>
      <c r="G3182" s="52">
        <v>796</v>
      </c>
      <c r="H3182" s="4" t="s">
        <v>61</v>
      </c>
      <c r="I3182" s="54">
        <v>64</v>
      </c>
      <c r="J3182" s="61">
        <v>80439000000</v>
      </c>
      <c r="K3182" s="6" t="s">
        <v>34</v>
      </c>
      <c r="L3182" s="122"/>
      <c r="M3182" s="231"/>
      <c r="N3182" s="233"/>
      <c r="O3182" s="285"/>
      <c r="P3182" s="243"/>
      <c r="Q3182" s="234"/>
    </row>
    <row r="3183" spans="1:17" ht="229.5" customHeight="1" x14ac:dyDescent="0.2">
      <c r="A3183" s="54">
        <v>3169</v>
      </c>
      <c r="B3183" s="10"/>
      <c r="C3183" s="54" t="s">
        <v>19</v>
      </c>
      <c r="D3183" s="61">
        <v>3020363</v>
      </c>
      <c r="E3183" s="54" t="s">
        <v>4244</v>
      </c>
      <c r="F3183" s="6" t="s">
        <v>4245</v>
      </c>
      <c r="G3183" s="52">
        <v>796</v>
      </c>
      <c r="H3183" s="4" t="s">
        <v>61</v>
      </c>
      <c r="I3183" s="54">
        <v>1</v>
      </c>
      <c r="J3183" s="61">
        <v>80439000000</v>
      </c>
      <c r="K3183" s="6" t="s">
        <v>34</v>
      </c>
      <c r="L3183" s="122"/>
      <c r="M3183" s="231"/>
      <c r="N3183" s="233"/>
      <c r="O3183" s="285"/>
      <c r="P3183" s="243"/>
      <c r="Q3183" s="234"/>
    </row>
    <row r="3184" spans="1:17" ht="102" x14ac:dyDescent="0.2">
      <c r="A3184" s="54">
        <v>3170</v>
      </c>
      <c r="B3184" s="10"/>
      <c r="C3184" s="54" t="s">
        <v>89</v>
      </c>
      <c r="D3184" s="61">
        <v>3020365</v>
      </c>
      <c r="E3184" s="54" t="s">
        <v>4246</v>
      </c>
      <c r="F3184" s="6" t="s">
        <v>4247</v>
      </c>
      <c r="G3184" s="52">
        <v>796</v>
      </c>
      <c r="H3184" s="4" t="s">
        <v>61</v>
      </c>
      <c r="I3184" s="54">
        <v>100</v>
      </c>
      <c r="J3184" s="61">
        <v>80439000000</v>
      </c>
      <c r="K3184" s="6" t="s">
        <v>34</v>
      </c>
      <c r="L3184" s="122"/>
      <c r="M3184" s="231"/>
      <c r="N3184" s="233"/>
      <c r="O3184" s="285"/>
      <c r="P3184" s="243"/>
      <c r="Q3184" s="234"/>
    </row>
    <row r="3185" spans="1:17" ht="89.25" x14ac:dyDescent="0.2">
      <c r="A3185" s="54">
        <v>3171</v>
      </c>
      <c r="B3185" s="10"/>
      <c r="C3185" s="54" t="s">
        <v>89</v>
      </c>
      <c r="D3185" s="61">
        <v>3020365</v>
      </c>
      <c r="E3185" s="54" t="s">
        <v>4248</v>
      </c>
      <c r="F3185" s="6" t="s">
        <v>4249</v>
      </c>
      <c r="G3185" s="52">
        <v>796</v>
      </c>
      <c r="H3185" s="4" t="s">
        <v>61</v>
      </c>
      <c r="I3185" s="54">
        <v>10</v>
      </c>
      <c r="J3185" s="61">
        <v>80439000000</v>
      </c>
      <c r="K3185" s="6" t="s">
        <v>34</v>
      </c>
      <c r="L3185" s="122"/>
      <c r="M3185" s="231"/>
      <c r="N3185" s="233"/>
      <c r="O3185" s="285"/>
      <c r="P3185" s="243"/>
      <c r="Q3185" s="234"/>
    </row>
    <row r="3186" spans="1:17" ht="63.75" x14ac:dyDescent="0.2">
      <c r="A3186" s="54">
        <v>3172</v>
      </c>
      <c r="B3186" s="10"/>
      <c r="C3186" s="54" t="s">
        <v>258</v>
      </c>
      <c r="D3186" s="61" t="s">
        <v>4250</v>
      </c>
      <c r="E3186" s="5" t="s">
        <v>1249</v>
      </c>
      <c r="F3186" s="208" t="s">
        <v>1172</v>
      </c>
      <c r="G3186" s="54">
        <v>796</v>
      </c>
      <c r="H3186" s="54" t="s">
        <v>61</v>
      </c>
      <c r="I3186" s="59">
        <v>1</v>
      </c>
      <c r="J3186" s="6">
        <v>80439000000</v>
      </c>
      <c r="K3186" s="6" t="s">
        <v>34</v>
      </c>
      <c r="L3186" s="122"/>
      <c r="M3186" s="59">
        <v>189914.91</v>
      </c>
      <c r="N3186" s="46">
        <v>42036</v>
      </c>
      <c r="O3186" s="46">
        <v>42095</v>
      </c>
      <c r="P3186" s="54" t="s">
        <v>4251</v>
      </c>
      <c r="Q3186" s="54" t="s">
        <v>3642</v>
      </c>
    </row>
    <row r="3187" spans="1:17" ht="36" customHeight="1" x14ac:dyDescent="0.2">
      <c r="A3187" s="54">
        <v>3173</v>
      </c>
      <c r="B3187" s="55"/>
      <c r="C3187" s="61" t="s">
        <v>912</v>
      </c>
      <c r="D3187" s="54">
        <v>2411411</v>
      </c>
      <c r="E3187" s="5" t="s">
        <v>1872</v>
      </c>
      <c r="F3187" s="4" t="s">
        <v>4252</v>
      </c>
      <c r="G3187" s="54">
        <v>168</v>
      </c>
      <c r="H3187" s="54" t="s">
        <v>87</v>
      </c>
      <c r="I3187" s="127">
        <v>3363</v>
      </c>
      <c r="J3187" s="6">
        <v>80439000000</v>
      </c>
      <c r="K3187" s="54" t="s">
        <v>34</v>
      </c>
      <c r="L3187" s="122"/>
      <c r="M3187" s="59">
        <v>131469759</v>
      </c>
      <c r="N3187" s="46">
        <v>42036</v>
      </c>
      <c r="O3187" s="46" t="s">
        <v>3759</v>
      </c>
      <c r="P3187" s="54" t="s">
        <v>3643</v>
      </c>
      <c r="Q3187" s="54" t="s">
        <v>3642</v>
      </c>
    </row>
    <row r="3188" spans="1:17" ht="38.25" x14ac:dyDescent="0.2">
      <c r="A3188" s="54">
        <v>3174</v>
      </c>
      <c r="B3188" s="4"/>
      <c r="C3188" s="61" t="s">
        <v>4253</v>
      </c>
      <c r="D3188" s="54">
        <v>6712020</v>
      </c>
      <c r="E3188" s="5" t="s">
        <v>4254</v>
      </c>
      <c r="F3188" s="4"/>
      <c r="G3188" s="54">
        <v>384</v>
      </c>
      <c r="H3188" s="54" t="s">
        <v>3650</v>
      </c>
      <c r="I3188" s="59">
        <v>1</v>
      </c>
      <c r="J3188" s="6">
        <v>80439000000</v>
      </c>
      <c r="K3188" s="54" t="s">
        <v>34</v>
      </c>
      <c r="L3188" s="59">
        <f>L1723/I1723</f>
        <v>7208.6</v>
      </c>
      <c r="M3188" s="59">
        <v>450000</v>
      </c>
      <c r="N3188" s="46" t="s">
        <v>3770</v>
      </c>
      <c r="O3188" s="46">
        <v>42005</v>
      </c>
      <c r="P3188" s="54" t="s">
        <v>1654</v>
      </c>
      <c r="Q3188" s="54" t="s">
        <v>3642</v>
      </c>
    </row>
    <row r="3189" spans="1:17" ht="38.25" x14ac:dyDescent="0.2">
      <c r="A3189" s="54">
        <v>3175</v>
      </c>
      <c r="B3189" s="4"/>
      <c r="C3189" s="61" t="s">
        <v>3777</v>
      </c>
      <c r="D3189" s="54">
        <v>4530050</v>
      </c>
      <c r="E3189" s="5" t="s">
        <v>4255</v>
      </c>
      <c r="F3189" s="4"/>
      <c r="G3189" s="54">
        <v>384</v>
      </c>
      <c r="H3189" s="54" t="s">
        <v>4256</v>
      </c>
      <c r="I3189" s="59">
        <v>1</v>
      </c>
      <c r="J3189" s="6" t="s">
        <v>3774</v>
      </c>
      <c r="K3189" s="54" t="s">
        <v>34</v>
      </c>
      <c r="L3189" s="59"/>
      <c r="M3189" s="59">
        <v>565477</v>
      </c>
      <c r="N3189" s="46">
        <v>42036</v>
      </c>
      <c r="O3189" s="46">
        <v>42125</v>
      </c>
      <c r="P3189" s="54" t="s">
        <v>4251</v>
      </c>
      <c r="Q3189" s="54" t="s">
        <v>3642</v>
      </c>
    </row>
    <row r="3190" spans="1:17" ht="38.25" x14ac:dyDescent="0.2">
      <c r="A3190" s="54">
        <v>3176</v>
      </c>
      <c r="B3190" s="4"/>
      <c r="C3190" s="61" t="s">
        <v>3762</v>
      </c>
      <c r="D3190" s="54">
        <v>7440090</v>
      </c>
      <c r="E3190" s="5" t="s">
        <v>4264</v>
      </c>
      <c r="F3190" s="4"/>
      <c r="G3190" s="54">
        <v>384</v>
      </c>
      <c r="H3190" s="54" t="s">
        <v>3650</v>
      </c>
      <c r="I3190" s="59">
        <v>1</v>
      </c>
      <c r="J3190" s="6">
        <v>80439000000</v>
      </c>
      <c r="K3190" s="54" t="s">
        <v>34</v>
      </c>
      <c r="L3190" s="59"/>
      <c r="M3190" s="59">
        <v>13310545.85</v>
      </c>
      <c r="N3190" s="46">
        <v>42036</v>
      </c>
      <c r="O3190" s="46">
        <v>42339</v>
      </c>
      <c r="P3190" s="54" t="s">
        <v>4251</v>
      </c>
      <c r="Q3190" s="54" t="s">
        <v>3642</v>
      </c>
    </row>
    <row r="3191" spans="1:17" ht="38.25" x14ac:dyDescent="0.2">
      <c r="A3191" s="54">
        <v>3177</v>
      </c>
      <c r="B3191" s="4"/>
      <c r="C3191" s="61" t="s">
        <v>4265</v>
      </c>
      <c r="D3191" s="54">
        <v>7244010</v>
      </c>
      <c r="E3191" s="5" t="s">
        <v>4266</v>
      </c>
      <c r="F3191" s="4"/>
      <c r="G3191" s="54">
        <v>384</v>
      </c>
      <c r="H3191" s="54" t="s">
        <v>3650</v>
      </c>
      <c r="I3191" s="59">
        <v>1</v>
      </c>
      <c r="J3191" s="6">
        <v>80439000000</v>
      </c>
      <c r="K3191" s="54" t="s">
        <v>34</v>
      </c>
      <c r="L3191" s="59"/>
      <c r="M3191" s="59">
        <v>3520166.67</v>
      </c>
      <c r="N3191" s="46">
        <v>42036</v>
      </c>
      <c r="O3191" s="46">
        <v>42156</v>
      </c>
      <c r="P3191" s="54" t="s">
        <v>4251</v>
      </c>
      <c r="Q3191" s="54" t="s">
        <v>3642</v>
      </c>
    </row>
    <row r="3192" spans="1:17" ht="38.25" customHeight="1" x14ac:dyDescent="0.2">
      <c r="A3192" s="54">
        <v>3178</v>
      </c>
      <c r="B3192" s="4"/>
      <c r="C3192" s="63" t="s">
        <v>448</v>
      </c>
      <c r="D3192" s="55">
        <v>2912230</v>
      </c>
      <c r="E3192" s="128" t="s">
        <v>449</v>
      </c>
      <c r="F3192" s="128" t="s">
        <v>450</v>
      </c>
      <c r="G3192" s="12">
        <v>796</v>
      </c>
      <c r="H3192" s="54" t="s">
        <v>61</v>
      </c>
      <c r="I3192" s="54">
        <v>20</v>
      </c>
      <c r="J3192" s="234">
        <v>80439000000</v>
      </c>
      <c r="K3192" s="233" t="s">
        <v>34</v>
      </c>
      <c r="L3192" s="59"/>
      <c r="M3192" s="295">
        <v>991849</v>
      </c>
      <c r="N3192" s="252" t="s">
        <v>4165</v>
      </c>
      <c r="O3192" s="284" t="s">
        <v>1373</v>
      </c>
      <c r="P3192" s="285" t="s">
        <v>80</v>
      </c>
      <c r="Q3192" s="234" t="s">
        <v>3642</v>
      </c>
    </row>
    <row r="3193" spans="1:17" ht="12.75" customHeight="1" x14ac:dyDescent="0.2">
      <c r="A3193" s="54">
        <v>3179</v>
      </c>
      <c r="B3193" s="4"/>
      <c r="C3193" s="63" t="s">
        <v>258</v>
      </c>
      <c r="D3193" s="55">
        <v>2522000</v>
      </c>
      <c r="E3193" s="128" t="s">
        <v>455</v>
      </c>
      <c r="F3193" s="128" t="s">
        <v>456</v>
      </c>
      <c r="G3193" s="12">
        <v>796</v>
      </c>
      <c r="H3193" s="54" t="s">
        <v>61</v>
      </c>
      <c r="I3193" s="54">
        <v>50</v>
      </c>
      <c r="J3193" s="234"/>
      <c r="K3193" s="233"/>
      <c r="L3193" s="59"/>
      <c r="M3193" s="295"/>
      <c r="N3193" s="252"/>
      <c r="O3193" s="284"/>
      <c r="P3193" s="285"/>
      <c r="Q3193" s="234"/>
    </row>
    <row r="3194" spans="1:17" ht="12.75" customHeight="1" x14ac:dyDescent="0.2">
      <c r="A3194" s="54">
        <v>3180</v>
      </c>
      <c r="B3194" s="4"/>
      <c r="C3194" s="63" t="s">
        <v>448</v>
      </c>
      <c r="D3194" s="55">
        <v>2912230</v>
      </c>
      <c r="E3194" s="128" t="s">
        <v>457</v>
      </c>
      <c r="F3194" s="128" t="s">
        <v>458</v>
      </c>
      <c r="G3194" s="12">
        <v>796</v>
      </c>
      <c r="H3194" s="54" t="s">
        <v>61</v>
      </c>
      <c r="I3194" s="54">
        <v>20</v>
      </c>
      <c r="J3194" s="234"/>
      <c r="K3194" s="233"/>
      <c r="L3194" s="59"/>
      <c r="M3194" s="295"/>
      <c r="N3194" s="252"/>
      <c r="O3194" s="284"/>
      <c r="P3194" s="285"/>
      <c r="Q3194" s="234"/>
    </row>
    <row r="3195" spans="1:17" ht="12.75" customHeight="1" x14ac:dyDescent="0.2">
      <c r="A3195" s="54">
        <v>3181</v>
      </c>
      <c r="B3195" s="13"/>
      <c r="C3195" s="63" t="s">
        <v>258</v>
      </c>
      <c r="D3195" s="55">
        <v>2522000</v>
      </c>
      <c r="E3195" s="128" t="s">
        <v>465</v>
      </c>
      <c r="F3195" s="128" t="s">
        <v>458</v>
      </c>
      <c r="G3195" s="12">
        <v>796</v>
      </c>
      <c r="H3195" s="54" t="s">
        <v>61</v>
      </c>
      <c r="I3195" s="54">
        <v>50</v>
      </c>
      <c r="J3195" s="234"/>
      <c r="K3195" s="233"/>
      <c r="L3195" s="59"/>
      <c r="M3195" s="295"/>
      <c r="N3195" s="252"/>
      <c r="O3195" s="284"/>
      <c r="P3195" s="285"/>
      <c r="Q3195" s="234"/>
    </row>
    <row r="3196" spans="1:17" ht="12.75" customHeight="1" x14ac:dyDescent="0.2">
      <c r="A3196" s="54">
        <v>3182</v>
      </c>
      <c r="B3196" s="13"/>
      <c r="C3196" s="63" t="s">
        <v>448</v>
      </c>
      <c r="D3196" s="55">
        <v>2912230</v>
      </c>
      <c r="E3196" s="128" t="s">
        <v>549</v>
      </c>
      <c r="F3196" s="128" t="s">
        <v>550</v>
      </c>
      <c r="G3196" s="12">
        <v>796</v>
      </c>
      <c r="H3196" s="54" t="s">
        <v>61</v>
      </c>
      <c r="I3196" s="54">
        <v>20</v>
      </c>
      <c r="J3196" s="234"/>
      <c r="K3196" s="233"/>
      <c r="L3196" s="59"/>
      <c r="M3196" s="295"/>
      <c r="N3196" s="252"/>
      <c r="O3196" s="284"/>
      <c r="P3196" s="285"/>
      <c r="Q3196" s="234"/>
    </row>
    <row r="3197" spans="1:17" ht="12.75" customHeight="1" x14ac:dyDescent="0.2">
      <c r="A3197" s="54">
        <v>3183</v>
      </c>
      <c r="B3197" s="13"/>
      <c r="C3197" s="63" t="s">
        <v>258</v>
      </c>
      <c r="D3197" s="55">
        <v>2522000</v>
      </c>
      <c r="E3197" s="128" t="s">
        <v>551</v>
      </c>
      <c r="F3197" s="128" t="s">
        <v>550</v>
      </c>
      <c r="G3197" s="12">
        <v>796</v>
      </c>
      <c r="H3197" s="54" t="s">
        <v>61</v>
      </c>
      <c r="I3197" s="54">
        <v>50</v>
      </c>
      <c r="J3197" s="234"/>
      <c r="K3197" s="233"/>
      <c r="L3197" s="59"/>
      <c r="M3197" s="295"/>
      <c r="N3197" s="252"/>
      <c r="O3197" s="284"/>
      <c r="P3197" s="285"/>
      <c r="Q3197" s="234"/>
    </row>
    <row r="3198" spans="1:17" ht="12.75" customHeight="1" x14ac:dyDescent="0.2">
      <c r="A3198" s="54">
        <v>3184</v>
      </c>
      <c r="B3198" s="13"/>
      <c r="C3198" s="63" t="s">
        <v>448</v>
      </c>
      <c r="D3198" s="55">
        <v>2912230</v>
      </c>
      <c r="E3198" s="128" t="s">
        <v>596</v>
      </c>
      <c r="F3198" s="128" t="s">
        <v>597</v>
      </c>
      <c r="G3198" s="12">
        <v>796</v>
      </c>
      <c r="H3198" s="54" t="s">
        <v>61</v>
      </c>
      <c r="I3198" s="54">
        <v>2</v>
      </c>
      <c r="J3198" s="234"/>
      <c r="K3198" s="233"/>
      <c r="L3198" s="59"/>
      <c r="M3198" s="295"/>
      <c r="N3198" s="252"/>
      <c r="O3198" s="284"/>
      <c r="P3198" s="285"/>
      <c r="Q3198" s="234"/>
    </row>
    <row r="3199" spans="1:17" ht="12.75" customHeight="1" x14ac:dyDescent="0.2">
      <c r="A3199" s="54">
        <v>3185</v>
      </c>
      <c r="B3199" s="13"/>
      <c r="C3199" s="63" t="s">
        <v>448</v>
      </c>
      <c r="D3199" s="55">
        <v>2912230</v>
      </c>
      <c r="E3199" s="128" t="s">
        <v>598</v>
      </c>
      <c r="F3199" s="128" t="s">
        <v>599</v>
      </c>
      <c r="G3199" s="12">
        <v>796</v>
      </c>
      <c r="H3199" s="54" t="s">
        <v>61</v>
      </c>
      <c r="I3199" s="54">
        <v>1</v>
      </c>
      <c r="J3199" s="234"/>
      <c r="K3199" s="233"/>
      <c r="L3199" s="59"/>
      <c r="M3199" s="295"/>
      <c r="N3199" s="252"/>
      <c r="O3199" s="284"/>
      <c r="P3199" s="285"/>
      <c r="Q3199" s="234"/>
    </row>
    <row r="3200" spans="1:17" ht="12.75" customHeight="1" x14ac:dyDescent="0.2">
      <c r="A3200" s="54">
        <v>3186</v>
      </c>
      <c r="B3200" s="13"/>
      <c r="C3200" s="63" t="s">
        <v>448</v>
      </c>
      <c r="D3200" s="55">
        <v>2912230</v>
      </c>
      <c r="E3200" s="128" t="s">
        <v>600</v>
      </c>
      <c r="F3200" s="128" t="s">
        <v>601</v>
      </c>
      <c r="G3200" s="12">
        <v>796</v>
      </c>
      <c r="H3200" s="54" t="s">
        <v>61</v>
      </c>
      <c r="I3200" s="54">
        <v>1</v>
      </c>
      <c r="J3200" s="234"/>
      <c r="K3200" s="233"/>
      <c r="L3200" s="59"/>
      <c r="M3200" s="295"/>
      <c r="N3200" s="252"/>
      <c r="O3200" s="284"/>
      <c r="P3200" s="285"/>
      <c r="Q3200" s="234"/>
    </row>
    <row r="3201" spans="1:17" ht="12.75" customHeight="1" x14ac:dyDescent="0.2">
      <c r="A3201" s="54">
        <v>3187</v>
      </c>
      <c r="B3201" s="13"/>
      <c r="C3201" s="63" t="s">
        <v>448</v>
      </c>
      <c r="D3201" s="55">
        <v>2912230</v>
      </c>
      <c r="E3201" s="128" t="s">
        <v>602</v>
      </c>
      <c r="F3201" s="128" t="s">
        <v>603</v>
      </c>
      <c r="G3201" s="12">
        <v>796</v>
      </c>
      <c r="H3201" s="54" t="s">
        <v>61</v>
      </c>
      <c r="I3201" s="54">
        <v>4</v>
      </c>
      <c r="J3201" s="234"/>
      <c r="K3201" s="233"/>
      <c r="L3201" s="59"/>
      <c r="M3201" s="295"/>
      <c r="N3201" s="252"/>
      <c r="O3201" s="284"/>
      <c r="P3201" s="285"/>
      <c r="Q3201" s="234"/>
    </row>
    <row r="3202" spans="1:17" ht="12.75" customHeight="1" x14ac:dyDescent="0.2">
      <c r="A3202" s="54">
        <v>3188</v>
      </c>
      <c r="B3202" s="13"/>
      <c r="C3202" s="63" t="s">
        <v>448</v>
      </c>
      <c r="D3202" s="55">
        <v>2912230</v>
      </c>
      <c r="E3202" s="128" t="s">
        <v>604</v>
      </c>
      <c r="F3202" s="128" t="s">
        <v>605</v>
      </c>
      <c r="G3202" s="12">
        <v>796</v>
      </c>
      <c r="H3202" s="54" t="s">
        <v>61</v>
      </c>
      <c r="I3202" s="54">
        <v>2</v>
      </c>
      <c r="J3202" s="234"/>
      <c r="K3202" s="233"/>
      <c r="L3202" s="59"/>
      <c r="M3202" s="295"/>
      <c r="N3202" s="252"/>
      <c r="O3202" s="284"/>
      <c r="P3202" s="285"/>
      <c r="Q3202" s="234"/>
    </row>
    <row r="3203" spans="1:17" ht="12.75" customHeight="1" x14ac:dyDescent="0.2">
      <c r="A3203" s="54">
        <v>3189</v>
      </c>
      <c r="B3203" s="13"/>
      <c r="C3203" s="63" t="s">
        <v>448</v>
      </c>
      <c r="D3203" s="55">
        <v>2912230</v>
      </c>
      <c r="E3203" s="128" t="s">
        <v>606</v>
      </c>
      <c r="F3203" s="128" t="s">
        <v>607</v>
      </c>
      <c r="G3203" s="12">
        <v>796</v>
      </c>
      <c r="H3203" s="54" t="s">
        <v>61</v>
      </c>
      <c r="I3203" s="54">
        <v>1</v>
      </c>
      <c r="J3203" s="234"/>
      <c r="K3203" s="233"/>
      <c r="L3203" s="59"/>
      <c r="M3203" s="295"/>
      <c r="N3203" s="252"/>
      <c r="O3203" s="284"/>
      <c r="P3203" s="285"/>
      <c r="Q3203" s="234"/>
    </row>
    <row r="3204" spans="1:17" ht="12.75" customHeight="1" x14ac:dyDescent="0.2">
      <c r="A3204" s="54">
        <v>3190</v>
      </c>
      <c r="B3204" s="13"/>
      <c r="C3204" s="63" t="s">
        <v>448</v>
      </c>
      <c r="D3204" s="55">
        <v>2912230</v>
      </c>
      <c r="E3204" s="128" t="s">
        <v>608</v>
      </c>
      <c r="F3204" s="128" t="s">
        <v>601</v>
      </c>
      <c r="G3204" s="12">
        <v>796</v>
      </c>
      <c r="H3204" s="54" t="s">
        <v>61</v>
      </c>
      <c r="I3204" s="54">
        <v>1</v>
      </c>
      <c r="J3204" s="234"/>
      <c r="K3204" s="233"/>
      <c r="L3204" s="59"/>
      <c r="M3204" s="295"/>
      <c r="N3204" s="252"/>
      <c r="O3204" s="284"/>
      <c r="P3204" s="285"/>
      <c r="Q3204" s="234"/>
    </row>
    <row r="3205" spans="1:17" ht="12.75" customHeight="1" x14ac:dyDescent="0.2">
      <c r="A3205" s="54">
        <v>3191</v>
      </c>
      <c r="B3205" s="13"/>
      <c r="C3205" s="63" t="s">
        <v>448</v>
      </c>
      <c r="D3205" s="55">
        <v>2912230</v>
      </c>
      <c r="E3205" s="128" t="s">
        <v>609</v>
      </c>
      <c r="F3205" s="128" t="s">
        <v>610</v>
      </c>
      <c r="G3205" s="12">
        <v>796</v>
      </c>
      <c r="H3205" s="54" t="s">
        <v>61</v>
      </c>
      <c r="I3205" s="54">
        <v>4</v>
      </c>
      <c r="J3205" s="234"/>
      <c r="K3205" s="233"/>
      <c r="L3205" s="59"/>
      <c r="M3205" s="295"/>
      <c r="N3205" s="252"/>
      <c r="O3205" s="284"/>
      <c r="P3205" s="285"/>
      <c r="Q3205" s="234"/>
    </row>
    <row r="3206" spans="1:17" ht="12.75" customHeight="1" x14ac:dyDescent="0.2">
      <c r="A3206" s="54">
        <v>3192</v>
      </c>
      <c r="B3206" s="13"/>
      <c r="C3206" s="63" t="s">
        <v>258</v>
      </c>
      <c r="D3206" s="55">
        <v>2522000</v>
      </c>
      <c r="E3206" s="128" t="s">
        <v>761</v>
      </c>
      <c r="F3206" s="128" t="s">
        <v>762</v>
      </c>
      <c r="G3206" s="12">
        <v>796</v>
      </c>
      <c r="H3206" s="54" t="s">
        <v>61</v>
      </c>
      <c r="I3206" s="54">
        <v>2</v>
      </c>
      <c r="J3206" s="234"/>
      <c r="K3206" s="233"/>
      <c r="L3206" s="59"/>
      <c r="M3206" s="295"/>
      <c r="N3206" s="252"/>
      <c r="O3206" s="284"/>
      <c r="P3206" s="285"/>
      <c r="Q3206" s="234"/>
    </row>
    <row r="3207" spans="1:17" ht="12.75" customHeight="1" x14ac:dyDescent="0.2">
      <c r="A3207" s="54">
        <v>3193</v>
      </c>
      <c r="B3207" s="13"/>
      <c r="C3207" s="63" t="s">
        <v>258</v>
      </c>
      <c r="D3207" s="55">
        <v>2522000</v>
      </c>
      <c r="E3207" s="128" t="s">
        <v>763</v>
      </c>
      <c r="F3207" s="128" t="s">
        <v>764</v>
      </c>
      <c r="G3207" s="12">
        <v>796</v>
      </c>
      <c r="H3207" s="54" t="s">
        <v>61</v>
      </c>
      <c r="I3207" s="54">
        <v>1</v>
      </c>
      <c r="J3207" s="234"/>
      <c r="K3207" s="233"/>
      <c r="L3207" s="59"/>
      <c r="M3207" s="295"/>
      <c r="N3207" s="252"/>
      <c r="O3207" s="284"/>
      <c r="P3207" s="285"/>
      <c r="Q3207" s="234"/>
    </row>
    <row r="3208" spans="1:17" ht="12.75" customHeight="1" x14ac:dyDescent="0.2">
      <c r="A3208" s="54">
        <v>3194</v>
      </c>
      <c r="B3208" s="13"/>
      <c r="C3208" s="63" t="s">
        <v>258</v>
      </c>
      <c r="D3208" s="55">
        <v>2522000</v>
      </c>
      <c r="E3208" s="128" t="s">
        <v>765</v>
      </c>
      <c r="F3208" s="128" t="s">
        <v>766</v>
      </c>
      <c r="G3208" s="12">
        <v>796</v>
      </c>
      <c r="H3208" s="54" t="s">
        <v>61</v>
      </c>
      <c r="I3208" s="54">
        <v>2</v>
      </c>
      <c r="J3208" s="234"/>
      <c r="K3208" s="233"/>
      <c r="L3208" s="59"/>
      <c r="M3208" s="295"/>
      <c r="N3208" s="252"/>
      <c r="O3208" s="284"/>
      <c r="P3208" s="285"/>
      <c r="Q3208" s="234"/>
    </row>
    <row r="3209" spans="1:17" ht="38.25" x14ac:dyDescent="0.2">
      <c r="A3209" s="54">
        <v>3195</v>
      </c>
      <c r="B3209" s="13"/>
      <c r="C3209" s="61" t="s">
        <v>3467</v>
      </c>
      <c r="D3209" s="54">
        <v>3222451</v>
      </c>
      <c r="E3209" s="129" t="s">
        <v>4267</v>
      </c>
      <c r="F3209" s="128"/>
      <c r="G3209" s="130">
        <v>796</v>
      </c>
      <c r="H3209" s="12" t="s">
        <v>61</v>
      </c>
      <c r="I3209" s="111">
        <v>4</v>
      </c>
      <c r="J3209" s="54">
        <v>80439000000</v>
      </c>
      <c r="K3209" s="61" t="s">
        <v>34</v>
      </c>
      <c r="L3209" s="59"/>
      <c r="M3209" s="295">
        <v>745302.5</v>
      </c>
      <c r="N3209" s="252" t="s">
        <v>4165</v>
      </c>
      <c r="O3209" s="284" t="s">
        <v>1736</v>
      </c>
      <c r="P3209" s="285" t="s">
        <v>4268</v>
      </c>
      <c r="Q3209" s="234" t="s">
        <v>3640</v>
      </c>
    </row>
    <row r="3210" spans="1:17" ht="38.25" x14ac:dyDescent="0.2">
      <c r="A3210" s="54">
        <v>3196</v>
      </c>
      <c r="B3210" s="13"/>
      <c r="C3210" s="61" t="s">
        <v>3467</v>
      </c>
      <c r="D3210" s="54">
        <v>3222451</v>
      </c>
      <c r="E3210" s="129" t="s">
        <v>4269</v>
      </c>
      <c r="F3210" s="128"/>
      <c r="G3210" s="130">
        <v>796</v>
      </c>
      <c r="H3210" s="12" t="s">
        <v>61</v>
      </c>
      <c r="I3210" s="111">
        <v>1</v>
      </c>
      <c r="J3210" s="54">
        <v>80439000000</v>
      </c>
      <c r="K3210" s="61" t="s">
        <v>34</v>
      </c>
      <c r="L3210" s="59"/>
      <c r="M3210" s="295"/>
      <c r="N3210" s="252"/>
      <c r="O3210" s="284"/>
      <c r="P3210" s="285"/>
      <c r="Q3210" s="234"/>
    </row>
    <row r="3211" spans="1:17" ht="38.25" x14ac:dyDescent="0.2">
      <c r="A3211" s="54">
        <v>3197</v>
      </c>
      <c r="B3211" s="13"/>
      <c r="C3211" s="61" t="s">
        <v>3467</v>
      </c>
      <c r="D3211" s="54">
        <v>3222451</v>
      </c>
      <c r="E3211" s="129" t="s">
        <v>4270</v>
      </c>
      <c r="F3211" s="128"/>
      <c r="G3211" s="130">
        <v>796</v>
      </c>
      <c r="H3211" s="12" t="s">
        <v>61</v>
      </c>
      <c r="I3211" s="111">
        <v>1</v>
      </c>
      <c r="J3211" s="54">
        <v>80439000000</v>
      </c>
      <c r="K3211" s="61" t="s">
        <v>34</v>
      </c>
      <c r="L3211" s="59"/>
      <c r="M3211" s="295"/>
      <c r="N3211" s="252"/>
      <c r="O3211" s="284"/>
      <c r="P3211" s="285"/>
      <c r="Q3211" s="234"/>
    </row>
    <row r="3212" spans="1:17" ht="38.25" x14ac:dyDescent="0.2">
      <c r="A3212" s="54">
        <v>3198</v>
      </c>
      <c r="B3212" s="13"/>
      <c r="C3212" s="61" t="s">
        <v>3467</v>
      </c>
      <c r="D3212" s="54">
        <v>3222451</v>
      </c>
      <c r="E3212" s="129" t="s">
        <v>4271</v>
      </c>
      <c r="F3212" s="128"/>
      <c r="G3212" s="130">
        <v>796</v>
      </c>
      <c r="H3212" s="12" t="s">
        <v>61</v>
      </c>
      <c r="I3212" s="111">
        <v>1</v>
      </c>
      <c r="J3212" s="54">
        <v>80439000000</v>
      </c>
      <c r="K3212" s="61" t="s">
        <v>34</v>
      </c>
      <c r="L3212" s="59"/>
      <c r="M3212" s="295"/>
      <c r="N3212" s="252"/>
      <c r="O3212" s="284"/>
      <c r="P3212" s="285"/>
      <c r="Q3212" s="234"/>
    </row>
    <row r="3213" spans="1:17" ht="38.25" x14ac:dyDescent="0.2">
      <c r="A3213" s="54">
        <v>3199</v>
      </c>
      <c r="B3213" s="13"/>
      <c r="C3213" s="63" t="s">
        <v>15</v>
      </c>
      <c r="D3213" s="55">
        <v>3313381</v>
      </c>
      <c r="E3213" s="129" t="s">
        <v>4272</v>
      </c>
      <c r="F3213" s="128"/>
      <c r="G3213" s="130">
        <v>796</v>
      </c>
      <c r="H3213" s="12" t="s">
        <v>61</v>
      </c>
      <c r="I3213" s="111">
        <v>10</v>
      </c>
      <c r="J3213" s="54">
        <v>80439000000</v>
      </c>
      <c r="K3213" s="61" t="s">
        <v>34</v>
      </c>
      <c r="L3213" s="59"/>
      <c r="M3213" s="295"/>
      <c r="N3213" s="252"/>
      <c r="O3213" s="284"/>
      <c r="P3213" s="285"/>
      <c r="Q3213" s="234"/>
    </row>
    <row r="3214" spans="1:17" ht="38.25" x14ac:dyDescent="0.2">
      <c r="A3214" s="54">
        <v>3200</v>
      </c>
      <c r="B3214" s="13"/>
      <c r="C3214" s="63" t="s">
        <v>4273</v>
      </c>
      <c r="D3214" s="55">
        <v>3132118</v>
      </c>
      <c r="E3214" s="129" t="s">
        <v>4274</v>
      </c>
      <c r="F3214" s="128"/>
      <c r="G3214" s="130">
        <v>796</v>
      </c>
      <c r="H3214" s="12" t="s">
        <v>61</v>
      </c>
      <c r="I3214" s="111">
        <v>5</v>
      </c>
      <c r="J3214" s="54">
        <v>80439000000</v>
      </c>
      <c r="K3214" s="61" t="s">
        <v>34</v>
      </c>
      <c r="L3214" s="59"/>
      <c r="M3214" s="295"/>
      <c r="N3214" s="252"/>
      <c r="O3214" s="284"/>
      <c r="P3214" s="285"/>
      <c r="Q3214" s="234"/>
    </row>
    <row r="3215" spans="1:17" ht="38.25" x14ac:dyDescent="0.2">
      <c r="A3215" s="54">
        <v>3201</v>
      </c>
      <c r="C3215" s="63" t="s">
        <v>3476</v>
      </c>
      <c r="D3215" s="55">
        <v>7260000</v>
      </c>
      <c r="E3215" s="129" t="s">
        <v>4275</v>
      </c>
      <c r="F3215" s="128"/>
      <c r="G3215" s="130">
        <v>796</v>
      </c>
      <c r="H3215" s="12" t="s">
        <v>61</v>
      </c>
      <c r="I3215" s="111">
        <v>15</v>
      </c>
      <c r="J3215" s="54">
        <v>80439000000</v>
      </c>
      <c r="K3215" s="61" t="s">
        <v>34</v>
      </c>
      <c r="L3215" s="59"/>
      <c r="M3215" s="295"/>
      <c r="N3215" s="252"/>
      <c r="O3215" s="284"/>
      <c r="P3215" s="285"/>
      <c r="Q3215" s="234"/>
    </row>
    <row r="3216" spans="1:17" ht="165.75" x14ac:dyDescent="0.2">
      <c r="A3216" s="54">
        <v>3202</v>
      </c>
      <c r="C3216" s="63" t="s">
        <v>79</v>
      </c>
      <c r="D3216" s="55">
        <v>3150000</v>
      </c>
      <c r="E3216" s="123" t="s">
        <v>4276</v>
      </c>
      <c r="F3216" s="128" t="s">
        <v>4277</v>
      </c>
      <c r="G3216" s="130">
        <v>796</v>
      </c>
      <c r="H3216" s="12" t="s">
        <v>61</v>
      </c>
      <c r="I3216" s="54">
        <v>54</v>
      </c>
      <c r="J3216" s="54">
        <v>80439000000</v>
      </c>
      <c r="K3216" s="61" t="s">
        <v>34</v>
      </c>
      <c r="L3216" s="59">
        <v>468000</v>
      </c>
      <c r="M3216" s="59">
        <v>468000</v>
      </c>
      <c r="N3216" s="209" t="s">
        <v>4165</v>
      </c>
      <c r="O3216" s="62" t="s">
        <v>1736</v>
      </c>
      <c r="P3216" s="63" t="s">
        <v>3643</v>
      </c>
      <c r="Q3216" s="54" t="s">
        <v>3642</v>
      </c>
    </row>
    <row r="3217" spans="1:17" ht="38.25" x14ac:dyDescent="0.2">
      <c r="A3217" s="54">
        <v>3203</v>
      </c>
      <c r="B3217" s="4"/>
      <c r="C3217" s="63" t="s">
        <v>415</v>
      </c>
      <c r="D3217" s="55">
        <v>2947230</v>
      </c>
      <c r="E3217" s="5" t="s">
        <v>1580</v>
      </c>
      <c r="F3217" s="4" t="s">
        <v>1581</v>
      </c>
      <c r="G3217" s="4">
        <v>796</v>
      </c>
      <c r="H3217" s="54" t="s">
        <v>61</v>
      </c>
      <c r="I3217" s="59">
        <v>1</v>
      </c>
      <c r="J3217" s="6">
        <v>80439000000</v>
      </c>
      <c r="K3217" s="54" t="s">
        <v>34</v>
      </c>
      <c r="L3217" s="59"/>
      <c r="M3217" s="231">
        <v>146641.41</v>
      </c>
      <c r="N3217" s="232">
        <v>42036</v>
      </c>
      <c r="O3217" s="46" t="s">
        <v>1736</v>
      </c>
      <c r="P3217" s="234" t="s">
        <v>3781</v>
      </c>
      <c r="Q3217" s="234" t="s">
        <v>3640</v>
      </c>
    </row>
    <row r="3218" spans="1:17" ht="38.25" x14ac:dyDescent="0.2">
      <c r="A3218" s="54">
        <v>3204</v>
      </c>
      <c r="B3218" s="4"/>
      <c r="C3218" s="63" t="s">
        <v>15</v>
      </c>
      <c r="D3218" s="55">
        <v>3315519</v>
      </c>
      <c r="E3218" s="5" t="s">
        <v>1582</v>
      </c>
      <c r="F3218" s="4"/>
      <c r="G3218" s="4">
        <v>796</v>
      </c>
      <c r="H3218" s="54" t="s">
        <v>61</v>
      </c>
      <c r="I3218" s="59">
        <v>3</v>
      </c>
      <c r="J3218" s="6">
        <v>80439000000</v>
      </c>
      <c r="K3218" s="54" t="s">
        <v>34</v>
      </c>
      <c r="L3218" s="59"/>
      <c r="M3218" s="231"/>
      <c r="N3218" s="232"/>
      <c r="O3218" s="46" t="s">
        <v>1736</v>
      </c>
      <c r="P3218" s="234"/>
      <c r="Q3218" s="234"/>
    </row>
    <row r="3219" spans="1:17" ht="38.25" x14ac:dyDescent="0.2">
      <c r="A3219" s="54">
        <v>3205</v>
      </c>
      <c r="B3219" s="4"/>
      <c r="C3219" s="63" t="s">
        <v>15</v>
      </c>
      <c r="D3219" s="55">
        <v>3315519</v>
      </c>
      <c r="E3219" s="5" t="s">
        <v>1583</v>
      </c>
      <c r="F3219" s="4"/>
      <c r="G3219" s="4">
        <v>796</v>
      </c>
      <c r="H3219" s="54" t="s">
        <v>61</v>
      </c>
      <c r="I3219" s="59">
        <v>4</v>
      </c>
      <c r="J3219" s="6">
        <v>80439000000</v>
      </c>
      <c r="K3219" s="54" t="s">
        <v>34</v>
      </c>
      <c r="L3219" s="59"/>
      <c r="M3219" s="231"/>
      <c r="N3219" s="232"/>
      <c r="O3219" s="46" t="s">
        <v>1736</v>
      </c>
      <c r="P3219" s="234"/>
      <c r="Q3219" s="234"/>
    </row>
    <row r="3220" spans="1:17" ht="38.25" x14ac:dyDescent="0.2">
      <c r="A3220" s="54">
        <v>3206</v>
      </c>
      <c r="B3220" s="4"/>
      <c r="C3220" s="63" t="s">
        <v>15</v>
      </c>
      <c r="D3220" s="55">
        <v>3315519</v>
      </c>
      <c r="E3220" s="5" t="s">
        <v>1584</v>
      </c>
      <c r="F3220" s="4"/>
      <c r="G3220" s="4">
        <v>796</v>
      </c>
      <c r="H3220" s="54" t="s">
        <v>61</v>
      </c>
      <c r="I3220" s="59">
        <v>4</v>
      </c>
      <c r="J3220" s="6">
        <v>80439000000</v>
      </c>
      <c r="K3220" s="54" t="s">
        <v>34</v>
      </c>
      <c r="L3220" s="59"/>
      <c r="M3220" s="231"/>
      <c r="N3220" s="232"/>
      <c r="O3220" s="46" t="s">
        <v>1736</v>
      </c>
      <c r="P3220" s="234"/>
      <c r="Q3220" s="234"/>
    </row>
    <row r="3221" spans="1:17" ht="38.25" x14ac:dyDescent="0.2">
      <c r="A3221" s="54">
        <v>3207</v>
      </c>
      <c r="B3221" s="4"/>
      <c r="C3221" s="63" t="s">
        <v>15</v>
      </c>
      <c r="D3221" s="55">
        <v>3315519</v>
      </c>
      <c r="E3221" s="5" t="s">
        <v>1585</v>
      </c>
      <c r="F3221" s="4" t="s">
        <v>1586</v>
      </c>
      <c r="G3221" s="4">
        <v>796</v>
      </c>
      <c r="H3221" s="54" t="s">
        <v>61</v>
      </c>
      <c r="I3221" s="59">
        <v>2</v>
      </c>
      <c r="J3221" s="6">
        <v>80439000000</v>
      </c>
      <c r="K3221" s="54" t="s">
        <v>34</v>
      </c>
      <c r="L3221" s="59"/>
      <c r="M3221" s="231"/>
      <c r="N3221" s="232"/>
      <c r="O3221" s="46" t="s">
        <v>1736</v>
      </c>
      <c r="P3221" s="234"/>
      <c r="Q3221" s="234"/>
    </row>
    <row r="3222" spans="1:17" ht="38.25" x14ac:dyDescent="0.2">
      <c r="A3222" s="54">
        <v>3208</v>
      </c>
      <c r="B3222" s="4"/>
      <c r="C3222" s="63" t="s">
        <v>15</v>
      </c>
      <c r="D3222" s="55">
        <v>3315519</v>
      </c>
      <c r="E3222" s="5" t="s">
        <v>1582</v>
      </c>
      <c r="F3222" s="4" t="s">
        <v>1587</v>
      </c>
      <c r="G3222" s="4">
        <v>796</v>
      </c>
      <c r="H3222" s="54" t="s">
        <v>61</v>
      </c>
      <c r="I3222" s="59">
        <v>4</v>
      </c>
      <c r="J3222" s="6">
        <v>80439000000</v>
      </c>
      <c r="K3222" s="54" t="s">
        <v>34</v>
      </c>
      <c r="L3222" s="59"/>
      <c r="M3222" s="231"/>
      <c r="N3222" s="232"/>
      <c r="O3222" s="46" t="s">
        <v>1736</v>
      </c>
      <c r="P3222" s="234"/>
      <c r="Q3222" s="234"/>
    </row>
    <row r="3223" spans="1:17" ht="38.25" x14ac:dyDescent="0.2">
      <c r="A3223" s="54">
        <v>3209</v>
      </c>
      <c r="B3223" s="4"/>
      <c r="C3223" s="63" t="s">
        <v>15</v>
      </c>
      <c r="D3223" s="55">
        <v>3315519</v>
      </c>
      <c r="E3223" s="5" t="s">
        <v>1588</v>
      </c>
      <c r="F3223" s="4" t="s">
        <v>1589</v>
      </c>
      <c r="G3223" s="4">
        <v>796</v>
      </c>
      <c r="H3223" s="54" t="s">
        <v>61</v>
      </c>
      <c r="I3223" s="59">
        <v>4</v>
      </c>
      <c r="J3223" s="6">
        <v>80439000000</v>
      </c>
      <c r="K3223" s="54" t="s">
        <v>34</v>
      </c>
      <c r="L3223" s="59"/>
      <c r="M3223" s="231"/>
      <c r="N3223" s="232"/>
      <c r="O3223" s="46" t="s">
        <v>1736</v>
      </c>
      <c r="P3223" s="234"/>
      <c r="Q3223" s="234"/>
    </row>
    <row r="3224" spans="1:17" ht="38.25" x14ac:dyDescent="0.2">
      <c r="A3224" s="54">
        <v>3210</v>
      </c>
      <c r="B3224" s="4"/>
      <c r="C3224" s="63" t="s">
        <v>15</v>
      </c>
      <c r="D3224" s="55">
        <v>3313100</v>
      </c>
      <c r="E3224" s="5" t="s">
        <v>1590</v>
      </c>
      <c r="F3224" s="4" t="s">
        <v>1591</v>
      </c>
      <c r="G3224" s="4">
        <v>796</v>
      </c>
      <c r="H3224" s="54" t="s">
        <v>61</v>
      </c>
      <c r="I3224" s="59">
        <v>15</v>
      </c>
      <c r="J3224" s="6">
        <v>80439000000</v>
      </c>
      <c r="K3224" s="54" t="s">
        <v>34</v>
      </c>
      <c r="L3224" s="59"/>
      <c r="M3224" s="231"/>
      <c r="N3224" s="232"/>
      <c r="O3224" s="46" t="s">
        <v>1736</v>
      </c>
      <c r="P3224" s="234"/>
      <c r="Q3224" s="234"/>
    </row>
    <row r="3225" spans="1:17" ht="38.25" x14ac:dyDescent="0.2">
      <c r="A3225" s="54">
        <v>3211</v>
      </c>
      <c r="B3225" s="4"/>
      <c r="C3225" s="63" t="s">
        <v>1592</v>
      </c>
      <c r="D3225" s="55">
        <v>3315662</v>
      </c>
      <c r="E3225" s="5" t="s">
        <v>1593</v>
      </c>
      <c r="F3225" s="4"/>
      <c r="G3225" s="4">
        <v>796</v>
      </c>
      <c r="H3225" s="54" t="s">
        <v>61</v>
      </c>
      <c r="I3225" s="59">
        <v>2</v>
      </c>
      <c r="J3225" s="6">
        <v>80439000000</v>
      </c>
      <c r="K3225" s="54" t="s">
        <v>34</v>
      </c>
      <c r="L3225" s="59"/>
      <c r="M3225" s="231"/>
      <c r="N3225" s="232"/>
      <c r="O3225" s="46" t="s">
        <v>1736</v>
      </c>
      <c r="P3225" s="234"/>
      <c r="Q3225" s="234"/>
    </row>
    <row r="3226" spans="1:17" ht="38.25" x14ac:dyDescent="0.2">
      <c r="A3226" s="54">
        <v>3212</v>
      </c>
      <c r="B3226" s="4"/>
      <c r="C3226" s="63" t="s">
        <v>22</v>
      </c>
      <c r="D3226" s="55">
        <v>3612420</v>
      </c>
      <c r="E3226" s="5" t="s">
        <v>1577</v>
      </c>
      <c r="F3226" s="4"/>
      <c r="G3226" s="4">
        <v>796</v>
      </c>
      <c r="H3226" s="54" t="s">
        <v>61</v>
      </c>
      <c r="I3226" s="59">
        <v>1</v>
      </c>
      <c r="J3226" s="6">
        <v>80439000000</v>
      </c>
      <c r="K3226" s="54" t="s">
        <v>34</v>
      </c>
      <c r="L3226" s="59"/>
      <c r="M3226" s="231"/>
      <c r="N3226" s="232"/>
      <c r="O3226" s="46" t="s">
        <v>1736</v>
      </c>
      <c r="P3226" s="234"/>
      <c r="Q3226" s="234"/>
    </row>
    <row r="3227" spans="1:17" ht="38.25" x14ac:dyDescent="0.2">
      <c r="A3227" s="54">
        <v>3213</v>
      </c>
      <c r="B3227" s="4"/>
      <c r="C3227" s="100" t="s">
        <v>79</v>
      </c>
      <c r="D3227" s="55">
        <v>3150000</v>
      </c>
      <c r="E3227" s="123" t="s">
        <v>4278</v>
      </c>
      <c r="F3227" s="128"/>
      <c r="G3227" s="4">
        <v>796</v>
      </c>
      <c r="H3227" s="54" t="s">
        <v>61</v>
      </c>
      <c r="I3227" s="111">
        <v>80</v>
      </c>
      <c r="J3227" s="6">
        <v>80439000000</v>
      </c>
      <c r="K3227" s="54" t="s">
        <v>34</v>
      </c>
      <c r="L3227" s="59"/>
      <c r="M3227" s="231">
        <v>433973.16333333298</v>
      </c>
      <c r="N3227" s="252" t="s">
        <v>4549</v>
      </c>
      <c r="O3227" s="232" t="s">
        <v>4551</v>
      </c>
      <c r="P3227" s="234" t="s">
        <v>80</v>
      </c>
      <c r="Q3227" s="234" t="s">
        <v>3642</v>
      </c>
    </row>
    <row r="3228" spans="1:17" ht="38.25" x14ac:dyDescent="0.2">
      <c r="A3228" s="54">
        <v>3214</v>
      </c>
      <c r="B3228" s="4"/>
      <c r="C3228" s="100" t="s">
        <v>79</v>
      </c>
      <c r="D3228" s="55">
        <v>3150000</v>
      </c>
      <c r="E3228" s="123" t="s">
        <v>4279</v>
      </c>
      <c r="F3228" s="128"/>
      <c r="G3228" s="4">
        <v>796</v>
      </c>
      <c r="H3228" s="54" t="s">
        <v>61</v>
      </c>
      <c r="I3228" s="111">
        <v>360</v>
      </c>
      <c r="J3228" s="6">
        <v>80439000000</v>
      </c>
      <c r="K3228" s="54" t="s">
        <v>34</v>
      </c>
      <c r="L3228" s="59"/>
      <c r="M3228" s="231"/>
      <c r="N3228" s="252"/>
      <c r="O3228" s="232"/>
      <c r="P3228" s="234"/>
      <c r="Q3228" s="234"/>
    </row>
    <row r="3229" spans="1:17" ht="38.25" x14ac:dyDescent="0.2">
      <c r="A3229" s="54">
        <v>3215</v>
      </c>
      <c r="B3229" s="4"/>
      <c r="C3229" s="100" t="s">
        <v>79</v>
      </c>
      <c r="D3229" s="55">
        <v>3150000</v>
      </c>
      <c r="E3229" s="123" t="s">
        <v>4280</v>
      </c>
      <c r="F3229" s="128"/>
      <c r="G3229" s="4">
        <v>796</v>
      </c>
      <c r="H3229" s="54" t="s">
        <v>61</v>
      </c>
      <c r="I3229" s="111">
        <v>50</v>
      </c>
      <c r="J3229" s="6">
        <v>80439000000</v>
      </c>
      <c r="K3229" s="54" t="s">
        <v>34</v>
      </c>
      <c r="L3229" s="59"/>
      <c r="M3229" s="231"/>
      <c r="N3229" s="252"/>
      <c r="O3229" s="232"/>
      <c r="P3229" s="234"/>
      <c r="Q3229" s="234"/>
    </row>
    <row r="3230" spans="1:17" ht="38.25" x14ac:dyDescent="0.2">
      <c r="A3230" s="54">
        <v>3216</v>
      </c>
      <c r="B3230" s="4"/>
      <c r="C3230" s="100" t="s">
        <v>79</v>
      </c>
      <c r="D3230" s="55">
        <v>3150000</v>
      </c>
      <c r="E3230" s="131" t="s">
        <v>4281</v>
      </c>
      <c r="F3230" s="128"/>
      <c r="G3230" s="4">
        <v>796</v>
      </c>
      <c r="H3230" s="54" t="s">
        <v>61</v>
      </c>
      <c r="I3230" s="111">
        <v>40</v>
      </c>
      <c r="J3230" s="6">
        <v>80439000000</v>
      </c>
      <c r="K3230" s="54" t="s">
        <v>34</v>
      </c>
      <c r="L3230" s="59"/>
      <c r="M3230" s="231"/>
      <c r="N3230" s="252"/>
      <c r="O3230" s="232"/>
      <c r="P3230" s="234"/>
      <c r="Q3230" s="234"/>
    </row>
    <row r="3231" spans="1:17" ht="38.25" x14ac:dyDescent="0.2">
      <c r="A3231" s="54">
        <v>3217</v>
      </c>
      <c r="B3231" s="4"/>
      <c r="C3231" s="61" t="s">
        <v>1680</v>
      </c>
      <c r="D3231" s="54">
        <v>7492080</v>
      </c>
      <c r="E3231" s="5" t="s">
        <v>4282</v>
      </c>
      <c r="F3231" s="4"/>
      <c r="G3231" s="54">
        <v>384</v>
      </c>
      <c r="H3231" s="54" t="s">
        <v>3650</v>
      </c>
      <c r="I3231" s="59">
        <v>1</v>
      </c>
      <c r="J3231" s="6">
        <v>80439000000</v>
      </c>
      <c r="K3231" s="54" t="s">
        <v>34</v>
      </c>
      <c r="L3231" s="59"/>
      <c r="M3231" s="59">
        <v>2785314.37</v>
      </c>
      <c r="N3231" s="132" t="s">
        <v>74</v>
      </c>
      <c r="O3231" s="46">
        <v>42339</v>
      </c>
      <c r="P3231" s="54" t="s">
        <v>1654</v>
      </c>
      <c r="Q3231" s="54" t="s">
        <v>3642</v>
      </c>
    </row>
    <row r="3232" spans="1:17" ht="38.25" x14ac:dyDescent="0.2">
      <c r="A3232" s="54">
        <v>3218</v>
      </c>
      <c r="B3232" s="4"/>
      <c r="C3232" s="61" t="s">
        <v>4286</v>
      </c>
      <c r="D3232" s="54">
        <v>6012000</v>
      </c>
      <c r="E3232" s="5" t="s">
        <v>4285</v>
      </c>
      <c r="F3232" s="4"/>
      <c r="G3232" s="54">
        <v>876</v>
      </c>
      <c r="H3232" s="54" t="s">
        <v>3745</v>
      </c>
      <c r="I3232" s="59">
        <v>1</v>
      </c>
      <c r="J3232" s="6">
        <v>80439000000</v>
      </c>
      <c r="K3232" s="54" t="s">
        <v>34</v>
      </c>
      <c r="L3232" s="59"/>
      <c r="M3232" s="59">
        <v>230000</v>
      </c>
      <c r="N3232" s="132" t="s">
        <v>74</v>
      </c>
      <c r="O3232" s="132" t="s">
        <v>74</v>
      </c>
      <c r="P3232" s="54" t="s">
        <v>1654</v>
      </c>
      <c r="Q3232" s="54" t="s">
        <v>3642</v>
      </c>
    </row>
    <row r="3233" spans="1:17" ht="63" x14ac:dyDescent="0.2">
      <c r="A3233" s="54">
        <v>3219</v>
      </c>
      <c r="B3233" s="4"/>
      <c r="C3233" s="133" t="s">
        <v>573</v>
      </c>
      <c r="D3233" s="134" t="s">
        <v>4287</v>
      </c>
      <c r="E3233" s="17" t="s">
        <v>4288</v>
      </c>
      <c r="F3233" s="17" t="s">
        <v>4289</v>
      </c>
      <c r="G3233" s="4">
        <v>796</v>
      </c>
      <c r="H3233" s="133" t="s">
        <v>4306</v>
      </c>
      <c r="I3233" s="133">
        <v>24</v>
      </c>
      <c r="J3233" s="135">
        <v>80439000000</v>
      </c>
      <c r="K3233" s="136" t="s">
        <v>34</v>
      </c>
      <c r="L3233" s="59"/>
      <c r="M3233" s="286">
        <v>608436.06000000006</v>
      </c>
      <c r="N3233" s="18">
        <v>42064</v>
      </c>
      <c r="O3233" s="137" t="s">
        <v>4307</v>
      </c>
      <c r="P3233" s="253" t="s">
        <v>4308</v>
      </c>
      <c r="Q3233" s="54" t="s">
        <v>3642</v>
      </c>
    </row>
    <row r="3234" spans="1:17" ht="63" x14ac:dyDescent="0.2">
      <c r="A3234" s="54">
        <v>3220</v>
      </c>
      <c r="B3234" s="4"/>
      <c r="C3234" s="133" t="s">
        <v>573</v>
      </c>
      <c r="D3234" s="134" t="s">
        <v>4287</v>
      </c>
      <c r="E3234" s="17" t="s">
        <v>4288</v>
      </c>
      <c r="F3234" s="17" t="s">
        <v>4290</v>
      </c>
      <c r="G3234" s="4">
        <v>796</v>
      </c>
      <c r="H3234" s="133" t="s">
        <v>4306</v>
      </c>
      <c r="I3234" s="133">
        <v>24</v>
      </c>
      <c r="J3234" s="135">
        <v>80439000000</v>
      </c>
      <c r="K3234" s="136" t="s">
        <v>34</v>
      </c>
      <c r="L3234" s="59"/>
      <c r="M3234" s="286"/>
      <c r="N3234" s="18">
        <v>42064</v>
      </c>
      <c r="O3234" s="137" t="s">
        <v>4307</v>
      </c>
      <c r="P3234" s="253"/>
      <c r="Q3234" s="54" t="s">
        <v>3642</v>
      </c>
    </row>
    <row r="3235" spans="1:17" ht="63" x14ac:dyDescent="0.2">
      <c r="A3235" s="54">
        <v>3221</v>
      </c>
      <c r="B3235" s="4"/>
      <c r="C3235" s="133" t="s">
        <v>573</v>
      </c>
      <c r="D3235" s="134" t="s">
        <v>4287</v>
      </c>
      <c r="E3235" s="17" t="s">
        <v>4288</v>
      </c>
      <c r="F3235" s="17" t="s">
        <v>4291</v>
      </c>
      <c r="G3235" s="4">
        <v>796</v>
      </c>
      <c r="H3235" s="133" t="s">
        <v>4306</v>
      </c>
      <c r="I3235" s="133">
        <v>90</v>
      </c>
      <c r="J3235" s="135">
        <v>80439000000</v>
      </c>
      <c r="K3235" s="136" t="s">
        <v>34</v>
      </c>
      <c r="L3235" s="59"/>
      <c r="M3235" s="286"/>
      <c r="N3235" s="18">
        <v>42064</v>
      </c>
      <c r="O3235" s="137" t="s">
        <v>4307</v>
      </c>
      <c r="P3235" s="253"/>
      <c r="Q3235" s="54" t="s">
        <v>3642</v>
      </c>
    </row>
    <row r="3236" spans="1:17" ht="63" x14ac:dyDescent="0.2">
      <c r="A3236" s="54">
        <v>3222</v>
      </c>
      <c r="B3236" s="4"/>
      <c r="C3236" s="133" t="s">
        <v>573</v>
      </c>
      <c r="D3236" s="134" t="s">
        <v>4287</v>
      </c>
      <c r="E3236" s="17" t="s">
        <v>4288</v>
      </c>
      <c r="F3236" s="17" t="s">
        <v>4292</v>
      </c>
      <c r="G3236" s="4">
        <v>796</v>
      </c>
      <c r="H3236" s="133" t="s">
        <v>4306</v>
      </c>
      <c r="I3236" s="133">
        <v>30</v>
      </c>
      <c r="J3236" s="135">
        <v>80439000000</v>
      </c>
      <c r="K3236" s="136" t="s">
        <v>34</v>
      </c>
      <c r="L3236" s="59"/>
      <c r="M3236" s="286"/>
      <c r="N3236" s="18">
        <v>42064</v>
      </c>
      <c r="O3236" s="137" t="s">
        <v>4307</v>
      </c>
      <c r="P3236" s="253"/>
      <c r="Q3236" s="54" t="s">
        <v>3642</v>
      </c>
    </row>
    <row r="3237" spans="1:17" ht="78.75" x14ac:dyDescent="0.2">
      <c r="A3237" s="54">
        <v>3223</v>
      </c>
      <c r="B3237" s="4"/>
      <c r="C3237" s="133" t="s">
        <v>573</v>
      </c>
      <c r="D3237" s="134" t="s">
        <v>4287</v>
      </c>
      <c r="E3237" s="17" t="s">
        <v>4288</v>
      </c>
      <c r="F3237" s="17" t="s">
        <v>4293</v>
      </c>
      <c r="G3237" s="4">
        <v>796</v>
      </c>
      <c r="H3237" s="133" t="s">
        <v>4306</v>
      </c>
      <c r="I3237" s="133">
        <v>12</v>
      </c>
      <c r="J3237" s="135">
        <v>80439000000</v>
      </c>
      <c r="K3237" s="136" t="s">
        <v>34</v>
      </c>
      <c r="L3237" s="59"/>
      <c r="M3237" s="286"/>
      <c r="N3237" s="18">
        <v>42064</v>
      </c>
      <c r="O3237" s="137" t="s">
        <v>4307</v>
      </c>
      <c r="P3237" s="253"/>
      <c r="Q3237" s="54" t="s">
        <v>3642</v>
      </c>
    </row>
    <row r="3238" spans="1:17" ht="78.75" x14ac:dyDescent="0.2">
      <c r="A3238" s="54">
        <v>3224</v>
      </c>
      <c r="B3238" s="4"/>
      <c r="C3238" s="133" t="s">
        <v>573</v>
      </c>
      <c r="D3238" s="134" t="s">
        <v>4287</v>
      </c>
      <c r="E3238" s="17" t="s">
        <v>4288</v>
      </c>
      <c r="F3238" s="17" t="s">
        <v>4294</v>
      </c>
      <c r="G3238" s="4">
        <v>796</v>
      </c>
      <c r="H3238" s="133" t="s">
        <v>4306</v>
      </c>
      <c r="I3238" s="133">
        <v>12</v>
      </c>
      <c r="J3238" s="135">
        <v>80439000000</v>
      </c>
      <c r="K3238" s="136" t="s">
        <v>34</v>
      </c>
      <c r="L3238" s="59"/>
      <c r="M3238" s="286"/>
      <c r="N3238" s="18">
        <v>42064</v>
      </c>
      <c r="O3238" s="137" t="s">
        <v>4307</v>
      </c>
      <c r="P3238" s="253"/>
      <c r="Q3238" s="54" t="s">
        <v>3642</v>
      </c>
    </row>
    <row r="3239" spans="1:17" ht="78.75" x14ac:dyDescent="0.2">
      <c r="A3239" s="54">
        <v>3225</v>
      </c>
      <c r="B3239" s="4"/>
      <c r="C3239" s="133" t="s">
        <v>573</v>
      </c>
      <c r="D3239" s="134" t="s">
        <v>4287</v>
      </c>
      <c r="E3239" s="17" t="s">
        <v>4288</v>
      </c>
      <c r="F3239" s="17" t="s">
        <v>4295</v>
      </c>
      <c r="G3239" s="4">
        <v>796</v>
      </c>
      <c r="H3239" s="133" t="s">
        <v>4306</v>
      </c>
      <c r="I3239" s="133">
        <v>36</v>
      </c>
      <c r="J3239" s="135">
        <v>80439000000</v>
      </c>
      <c r="K3239" s="136" t="s">
        <v>34</v>
      </c>
      <c r="L3239" s="59"/>
      <c r="M3239" s="286"/>
      <c r="N3239" s="18">
        <v>42064</v>
      </c>
      <c r="O3239" s="137" t="s">
        <v>4307</v>
      </c>
      <c r="P3239" s="253"/>
      <c r="Q3239" s="54" t="s">
        <v>3642</v>
      </c>
    </row>
    <row r="3240" spans="1:17" ht="63" x14ac:dyDescent="0.2">
      <c r="A3240" s="54">
        <v>3226</v>
      </c>
      <c r="B3240" s="4"/>
      <c r="C3240" s="17" t="s">
        <v>4296</v>
      </c>
      <c r="D3240" s="16" t="s">
        <v>4297</v>
      </c>
      <c r="E3240" s="17" t="s">
        <v>4298</v>
      </c>
      <c r="F3240" s="17" t="s">
        <v>4298</v>
      </c>
      <c r="G3240" s="54">
        <v>876</v>
      </c>
      <c r="H3240" s="17" t="s">
        <v>4256</v>
      </c>
      <c r="I3240" s="17">
        <v>1</v>
      </c>
      <c r="J3240" s="135">
        <v>80439000000</v>
      </c>
      <c r="K3240" s="138" t="s">
        <v>34</v>
      </c>
      <c r="L3240" s="59"/>
      <c r="M3240" s="139">
        <v>4000000</v>
      </c>
      <c r="N3240" s="18">
        <v>42095</v>
      </c>
      <c r="O3240" s="19">
        <v>42339</v>
      </c>
      <c r="P3240" s="17" t="s">
        <v>1654</v>
      </c>
      <c r="Q3240" s="54" t="s">
        <v>3642</v>
      </c>
    </row>
    <row r="3241" spans="1:17" ht="63" x14ac:dyDescent="0.2">
      <c r="A3241" s="56">
        <v>3227</v>
      </c>
      <c r="B3241" s="39"/>
      <c r="C3241" s="17" t="s">
        <v>4296</v>
      </c>
      <c r="D3241" s="16" t="s">
        <v>4297</v>
      </c>
      <c r="E3241" s="17" t="s">
        <v>4299</v>
      </c>
      <c r="F3241" s="17" t="s">
        <v>4299</v>
      </c>
      <c r="G3241" s="54">
        <v>876</v>
      </c>
      <c r="H3241" s="17" t="s">
        <v>4256</v>
      </c>
      <c r="I3241" s="17">
        <v>1</v>
      </c>
      <c r="J3241" s="135">
        <v>80439000000</v>
      </c>
      <c r="K3241" s="138" t="s">
        <v>34</v>
      </c>
      <c r="L3241" s="59"/>
      <c r="M3241" s="176">
        <v>12000000</v>
      </c>
      <c r="N3241" s="18">
        <v>42064</v>
      </c>
      <c r="O3241" s="19">
        <v>42339</v>
      </c>
      <c r="P3241" s="17" t="s">
        <v>3774</v>
      </c>
      <c r="Q3241" s="54" t="s">
        <v>3642</v>
      </c>
    </row>
    <row r="3242" spans="1:17" s="11" customFormat="1" ht="157.5" x14ac:dyDescent="0.2">
      <c r="A3242" s="54">
        <v>3228</v>
      </c>
      <c r="B3242" s="4"/>
      <c r="C3242" s="133">
        <v>45.31</v>
      </c>
      <c r="D3242" s="16" t="s">
        <v>4300</v>
      </c>
      <c r="E3242" s="140" t="s">
        <v>4301</v>
      </c>
      <c r="F3242" s="133" t="s">
        <v>4302</v>
      </c>
      <c r="G3242" s="54">
        <v>876</v>
      </c>
      <c r="H3242" s="133" t="s">
        <v>4256</v>
      </c>
      <c r="I3242" s="133">
        <v>1</v>
      </c>
      <c r="J3242" s="135">
        <v>80439000000</v>
      </c>
      <c r="K3242" s="116" t="s">
        <v>34</v>
      </c>
      <c r="L3242" s="59"/>
      <c r="M3242" s="133">
        <v>61926910</v>
      </c>
      <c r="N3242" s="18">
        <v>42156</v>
      </c>
      <c r="O3242" s="137" t="s">
        <v>4686</v>
      </c>
      <c r="P3242" s="133" t="s">
        <v>4308</v>
      </c>
      <c r="Q3242" s="54" t="s">
        <v>3642</v>
      </c>
    </row>
    <row r="3243" spans="1:17" s="11" customFormat="1" ht="45" x14ac:dyDescent="0.2">
      <c r="A3243" s="54">
        <v>3229</v>
      </c>
      <c r="B3243" s="4"/>
      <c r="C3243" s="133">
        <v>45.31</v>
      </c>
      <c r="D3243" s="16" t="s">
        <v>4303</v>
      </c>
      <c r="E3243" s="141" t="s">
        <v>4304</v>
      </c>
      <c r="F3243" s="17" t="s">
        <v>4305</v>
      </c>
      <c r="G3243" s="54">
        <v>876</v>
      </c>
      <c r="H3243" s="133" t="s">
        <v>4256</v>
      </c>
      <c r="I3243" s="133">
        <v>1</v>
      </c>
      <c r="J3243" s="135">
        <v>80439000000</v>
      </c>
      <c r="K3243" s="136" t="s">
        <v>34</v>
      </c>
      <c r="L3243" s="59"/>
      <c r="M3243" s="142">
        <v>565477</v>
      </c>
      <c r="N3243" s="18" t="s">
        <v>4309</v>
      </c>
      <c r="O3243" s="137" t="s">
        <v>4307</v>
      </c>
      <c r="P3243" s="17" t="s">
        <v>4308</v>
      </c>
      <c r="Q3243" s="54" t="s">
        <v>3642</v>
      </c>
    </row>
    <row r="3244" spans="1:17" s="11" customFormat="1" ht="114.75" x14ac:dyDescent="0.2">
      <c r="A3244" s="54">
        <v>3230</v>
      </c>
      <c r="B3244" s="4"/>
      <c r="C3244" s="61" t="s">
        <v>3765</v>
      </c>
      <c r="D3244" s="54">
        <v>7230010</v>
      </c>
      <c r="E3244" s="5" t="s">
        <v>4310</v>
      </c>
      <c r="F3244" s="4"/>
      <c r="G3244" s="54">
        <v>876</v>
      </c>
      <c r="H3244" s="54" t="s">
        <v>3650</v>
      </c>
      <c r="I3244" s="59">
        <v>1</v>
      </c>
      <c r="J3244" s="135">
        <v>80439000000</v>
      </c>
      <c r="K3244" s="136" t="s">
        <v>34</v>
      </c>
      <c r="L3244" s="59"/>
      <c r="M3244" s="59">
        <v>55988000</v>
      </c>
      <c r="N3244" s="46" t="s">
        <v>4309</v>
      </c>
      <c r="O3244" s="46">
        <v>42339</v>
      </c>
      <c r="P3244" s="54" t="s">
        <v>80</v>
      </c>
      <c r="Q3244" s="54" t="s">
        <v>3642</v>
      </c>
    </row>
    <row r="3245" spans="1:17" s="11" customFormat="1" ht="45" x14ac:dyDescent="0.2">
      <c r="A3245" s="54">
        <v>3231</v>
      </c>
      <c r="B3245" s="4"/>
      <c r="C3245" s="61" t="s">
        <v>4317</v>
      </c>
      <c r="D3245" s="54">
        <v>2411130</v>
      </c>
      <c r="E3245" s="143" t="s">
        <v>4315</v>
      </c>
      <c r="F3245" s="4" t="s">
        <v>4318</v>
      </c>
      <c r="G3245" s="4">
        <v>796</v>
      </c>
      <c r="H3245" s="54" t="s">
        <v>61</v>
      </c>
      <c r="I3245" s="111"/>
      <c r="J3245" s="135">
        <v>80439000000</v>
      </c>
      <c r="K3245" s="136" t="s">
        <v>34</v>
      </c>
      <c r="L3245" s="59"/>
      <c r="M3245" s="59">
        <v>410581</v>
      </c>
      <c r="N3245" s="46" t="s">
        <v>4316</v>
      </c>
      <c r="O3245" s="46">
        <v>42095</v>
      </c>
      <c r="P3245" s="54" t="s">
        <v>80</v>
      </c>
      <c r="Q3245" s="54" t="s">
        <v>3642</v>
      </c>
    </row>
    <row r="3246" spans="1:17" s="11" customFormat="1" ht="45" x14ac:dyDescent="0.2">
      <c r="A3246" s="54">
        <v>3232</v>
      </c>
      <c r="B3246" s="4"/>
      <c r="C3246" s="61" t="s">
        <v>3777</v>
      </c>
      <c r="D3246" s="54">
        <v>4520080</v>
      </c>
      <c r="E3246" s="106" t="s">
        <v>4319</v>
      </c>
      <c r="F3246" s="4"/>
      <c r="G3246" s="54">
        <v>876</v>
      </c>
      <c r="H3246" s="54" t="s">
        <v>3650</v>
      </c>
      <c r="I3246" s="59">
        <v>1</v>
      </c>
      <c r="J3246" s="135">
        <v>80439000000</v>
      </c>
      <c r="K3246" s="136" t="s">
        <v>34</v>
      </c>
      <c r="L3246" s="59"/>
      <c r="M3246" s="59">
        <v>174858.17</v>
      </c>
      <c r="N3246" s="46" t="s">
        <v>4309</v>
      </c>
      <c r="O3246" s="46">
        <v>42156</v>
      </c>
      <c r="P3246" s="54" t="s">
        <v>80</v>
      </c>
      <c r="Q3246" s="54" t="s">
        <v>3642</v>
      </c>
    </row>
    <row r="3247" spans="1:17" ht="51" customHeight="1" x14ac:dyDescent="0.2">
      <c r="A3247" s="54">
        <v>3233</v>
      </c>
      <c r="B3247" s="4"/>
      <c r="C3247" s="61" t="s">
        <v>29</v>
      </c>
      <c r="D3247" s="54">
        <v>2411134</v>
      </c>
      <c r="E3247" s="106" t="s">
        <v>4320</v>
      </c>
      <c r="F3247" s="4" t="s">
        <v>4321</v>
      </c>
      <c r="G3247" s="54">
        <v>796</v>
      </c>
      <c r="H3247" s="54" t="s">
        <v>61</v>
      </c>
      <c r="I3247" s="59">
        <v>1</v>
      </c>
      <c r="J3247" s="135">
        <v>80439000000</v>
      </c>
      <c r="K3247" s="136" t="s">
        <v>34</v>
      </c>
      <c r="L3247" s="59">
        <v>6024.6200000000008</v>
      </c>
      <c r="M3247" s="231">
        <v>390918.8</v>
      </c>
      <c r="N3247" s="46" t="s">
        <v>4549</v>
      </c>
      <c r="O3247" s="46" t="s">
        <v>4550</v>
      </c>
      <c r="P3247" s="234" t="s">
        <v>80</v>
      </c>
      <c r="Q3247" s="234" t="s">
        <v>3642</v>
      </c>
    </row>
    <row r="3248" spans="1:17" ht="45" x14ac:dyDescent="0.2">
      <c r="A3248" s="54">
        <v>3234</v>
      </c>
      <c r="B3248" s="4"/>
      <c r="C3248" s="61" t="s">
        <v>29</v>
      </c>
      <c r="D3248" s="54">
        <v>2411134</v>
      </c>
      <c r="E3248" s="4" t="s">
        <v>4322</v>
      </c>
      <c r="F3248" s="4" t="s">
        <v>4321</v>
      </c>
      <c r="G3248" s="54">
        <v>796</v>
      </c>
      <c r="H3248" s="54" t="s">
        <v>61</v>
      </c>
      <c r="I3248" s="59">
        <v>3</v>
      </c>
      <c r="J3248" s="135">
        <v>80439000000</v>
      </c>
      <c r="K3248" s="136" t="s">
        <v>34</v>
      </c>
      <c r="L3248" s="59">
        <v>18073.86</v>
      </c>
      <c r="M3248" s="231"/>
      <c r="N3248" s="46" t="s">
        <v>4549</v>
      </c>
      <c r="O3248" s="46" t="s">
        <v>4550</v>
      </c>
      <c r="P3248" s="234"/>
      <c r="Q3248" s="234"/>
    </row>
    <row r="3249" spans="1:17" ht="45" x14ac:dyDescent="0.2">
      <c r="A3249" s="54">
        <v>3235</v>
      </c>
      <c r="B3249" s="4"/>
      <c r="C3249" s="61" t="s">
        <v>29</v>
      </c>
      <c r="D3249" s="54">
        <v>2411134</v>
      </c>
      <c r="E3249" s="4" t="s">
        <v>4323</v>
      </c>
      <c r="F3249" s="4" t="s">
        <v>4321</v>
      </c>
      <c r="G3249" s="54">
        <v>796</v>
      </c>
      <c r="H3249" s="54" t="s">
        <v>61</v>
      </c>
      <c r="I3249" s="59">
        <v>3</v>
      </c>
      <c r="J3249" s="135">
        <v>80439000000</v>
      </c>
      <c r="K3249" s="136" t="s">
        <v>34</v>
      </c>
      <c r="L3249" s="59">
        <v>18073.86</v>
      </c>
      <c r="M3249" s="231"/>
      <c r="N3249" s="46" t="s">
        <v>4549</v>
      </c>
      <c r="O3249" s="46" t="s">
        <v>4550</v>
      </c>
      <c r="P3249" s="234"/>
      <c r="Q3249" s="234"/>
    </row>
    <row r="3250" spans="1:17" ht="45" x14ac:dyDescent="0.2">
      <c r="A3250" s="54">
        <v>3236</v>
      </c>
      <c r="B3250" s="4"/>
      <c r="C3250" s="61" t="s">
        <v>29</v>
      </c>
      <c r="D3250" s="54">
        <v>2411134</v>
      </c>
      <c r="E3250" s="4" t="s">
        <v>4324</v>
      </c>
      <c r="F3250" s="4" t="s">
        <v>4321</v>
      </c>
      <c r="G3250" s="54">
        <v>796</v>
      </c>
      <c r="H3250" s="54" t="s">
        <v>61</v>
      </c>
      <c r="I3250" s="59">
        <v>3</v>
      </c>
      <c r="J3250" s="135">
        <v>80439000000</v>
      </c>
      <c r="K3250" s="136" t="s">
        <v>34</v>
      </c>
      <c r="L3250" s="59">
        <v>18073.86</v>
      </c>
      <c r="M3250" s="231"/>
      <c r="N3250" s="46" t="s">
        <v>4549</v>
      </c>
      <c r="O3250" s="46" t="s">
        <v>4550</v>
      </c>
      <c r="P3250" s="234"/>
      <c r="Q3250" s="234"/>
    </row>
    <row r="3251" spans="1:17" ht="45" x14ac:dyDescent="0.2">
      <c r="A3251" s="54">
        <v>3237</v>
      </c>
      <c r="B3251" s="4"/>
      <c r="C3251" s="61" t="s">
        <v>29</v>
      </c>
      <c r="D3251" s="54">
        <v>2411134</v>
      </c>
      <c r="E3251" s="4" t="s">
        <v>4325</v>
      </c>
      <c r="F3251" s="4" t="s">
        <v>4321</v>
      </c>
      <c r="G3251" s="54">
        <v>796</v>
      </c>
      <c r="H3251" s="54" t="s">
        <v>61</v>
      </c>
      <c r="I3251" s="59">
        <v>1</v>
      </c>
      <c r="J3251" s="135">
        <v>80439000000</v>
      </c>
      <c r="K3251" s="136" t="s">
        <v>34</v>
      </c>
      <c r="L3251" s="59">
        <v>20984.12</v>
      </c>
      <c r="M3251" s="231"/>
      <c r="N3251" s="46" t="s">
        <v>4549</v>
      </c>
      <c r="O3251" s="46" t="s">
        <v>4550</v>
      </c>
      <c r="P3251" s="234"/>
      <c r="Q3251" s="234"/>
    </row>
    <row r="3252" spans="1:17" ht="38.25" x14ac:dyDescent="0.2">
      <c r="A3252" s="54">
        <v>3238</v>
      </c>
      <c r="B3252" s="4"/>
      <c r="C3252" s="61" t="s">
        <v>29</v>
      </c>
      <c r="D3252" s="54">
        <v>2411134</v>
      </c>
      <c r="E3252" s="5" t="s">
        <v>4326</v>
      </c>
      <c r="F3252" s="4" t="s">
        <v>4321</v>
      </c>
      <c r="G3252" s="54">
        <v>796</v>
      </c>
      <c r="H3252" s="54" t="s">
        <v>61</v>
      </c>
      <c r="I3252" s="59">
        <v>1</v>
      </c>
      <c r="J3252" s="6">
        <v>80439000000</v>
      </c>
      <c r="K3252" s="54" t="s">
        <v>34</v>
      </c>
      <c r="L3252" s="59">
        <v>20984.12</v>
      </c>
      <c r="M3252" s="231"/>
      <c r="N3252" s="46" t="s">
        <v>4549</v>
      </c>
      <c r="O3252" s="46" t="s">
        <v>4550</v>
      </c>
      <c r="P3252" s="234"/>
      <c r="Q3252" s="234"/>
    </row>
    <row r="3253" spans="1:17" ht="38.25" x14ac:dyDescent="0.2">
      <c r="A3253" s="54">
        <v>3239</v>
      </c>
      <c r="B3253" s="4"/>
      <c r="C3253" s="61" t="s">
        <v>29</v>
      </c>
      <c r="D3253" s="54">
        <v>2411134</v>
      </c>
      <c r="E3253" s="5" t="s">
        <v>4327</v>
      </c>
      <c r="F3253" s="4" t="s">
        <v>4321</v>
      </c>
      <c r="G3253" s="54">
        <v>796</v>
      </c>
      <c r="H3253" s="54" t="s">
        <v>61</v>
      </c>
      <c r="I3253" s="59">
        <v>1</v>
      </c>
      <c r="J3253" s="6">
        <v>80439000000</v>
      </c>
      <c r="K3253" s="54" t="s">
        <v>34</v>
      </c>
      <c r="L3253" s="59">
        <v>6024.6200000000008</v>
      </c>
      <c r="M3253" s="231"/>
      <c r="N3253" s="46" t="s">
        <v>4549</v>
      </c>
      <c r="O3253" s="46" t="s">
        <v>4550</v>
      </c>
      <c r="P3253" s="234"/>
      <c r="Q3253" s="234"/>
    </row>
    <row r="3254" spans="1:17" ht="38.25" x14ac:dyDescent="0.2">
      <c r="A3254" s="54">
        <v>3240</v>
      </c>
      <c r="B3254" s="4"/>
      <c r="C3254" s="61" t="s">
        <v>29</v>
      </c>
      <c r="D3254" s="54">
        <v>2411134</v>
      </c>
      <c r="E3254" s="5" t="s">
        <v>4328</v>
      </c>
      <c r="F3254" s="4" t="s">
        <v>4321</v>
      </c>
      <c r="G3254" s="54">
        <v>796</v>
      </c>
      <c r="H3254" s="54" t="s">
        <v>61</v>
      </c>
      <c r="I3254" s="59">
        <v>1</v>
      </c>
      <c r="J3254" s="6">
        <v>80439000000</v>
      </c>
      <c r="K3254" s="54" t="s">
        <v>34</v>
      </c>
      <c r="L3254" s="59">
        <v>6024.6200000000008</v>
      </c>
      <c r="M3254" s="231"/>
      <c r="N3254" s="46" t="s">
        <v>4549</v>
      </c>
      <c r="O3254" s="46" t="s">
        <v>4550</v>
      </c>
      <c r="P3254" s="234"/>
      <c r="Q3254" s="234"/>
    </row>
    <row r="3255" spans="1:17" ht="38.25" x14ac:dyDescent="0.2">
      <c r="A3255" s="54">
        <v>3241</v>
      </c>
      <c r="B3255" s="4"/>
      <c r="C3255" s="61" t="s">
        <v>29</v>
      </c>
      <c r="D3255" s="54">
        <v>2411134</v>
      </c>
      <c r="E3255" s="5" t="s">
        <v>4329</v>
      </c>
      <c r="F3255" s="4" t="s">
        <v>4321</v>
      </c>
      <c r="G3255" s="54">
        <v>796</v>
      </c>
      <c r="H3255" s="54" t="s">
        <v>61</v>
      </c>
      <c r="I3255" s="59">
        <v>1</v>
      </c>
      <c r="J3255" s="6">
        <v>80439000000</v>
      </c>
      <c r="K3255" s="54" t="s">
        <v>34</v>
      </c>
      <c r="L3255" s="59">
        <v>6024.6200000000008</v>
      </c>
      <c r="M3255" s="231"/>
      <c r="N3255" s="46" t="s">
        <v>4549</v>
      </c>
      <c r="O3255" s="46" t="s">
        <v>4550</v>
      </c>
      <c r="P3255" s="234"/>
      <c r="Q3255" s="234"/>
    </row>
    <row r="3256" spans="1:17" ht="38.25" x14ac:dyDescent="0.2">
      <c r="A3256" s="54">
        <v>3242</v>
      </c>
      <c r="B3256" s="4"/>
      <c r="C3256" s="61" t="s">
        <v>29</v>
      </c>
      <c r="D3256" s="54">
        <v>2411134</v>
      </c>
      <c r="E3256" s="5" t="s">
        <v>4330</v>
      </c>
      <c r="F3256" s="4" t="s">
        <v>4321</v>
      </c>
      <c r="G3256" s="54">
        <v>796</v>
      </c>
      <c r="H3256" s="54" t="s">
        <v>61</v>
      </c>
      <c r="I3256" s="59">
        <v>1</v>
      </c>
      <c r="J3256" s="6">
        <v>80439000000</v>
      </c>
      <c r="K3256" s="54" t="s">
        <v>34</v>
      </c>
      <c r="L3256" s="59">
        <v>6024.6200000000008</v>
      </c>
      <c r="M3256" s="231"/>
      <c r="N3256" s="46" t="s">
        <v>4549</v>
      </c>
      <c r="O3256" s="46" t="s">
        <v>4550</v>
      </c>
      <c r="P3256" s="234"/>
      <c r="Q3256" s="234"/>
    </row>
    <row r="3257" spans="1:17" ht="38.25" x14ac:dyDescent="0.2">
      <c r="A3257" s="54">
        <v>3243</v>
      </c>
      <c r="B3257" s="4"/>
      <c r="C3257" s="61" t="s">
        <v>29</v>
      </c>
      <c r="D3257" s="54">
        <v>2411134</v>
      </c>
      <c r="E3257" s="5" t="s">
        <v>4331</v>
      </c>
      <c r="F3257" s="4" t="s">
        <v>4321</v>
      </c>
      <c r="G3257" s="54">
        <v>796</v>
      </c>
      <c r="H3257" s="54" t="s">
        <v>61</v>
      </c>
      <c r="I3257" s="59">
        <v>1</v>
      </c>
      <c r="J3257" s="6">
        <v>80439000000</v>
      </c>
      <c r="K3257" s="54" t="s">
        <v>34</v>
      </c>
      <c r="L3257" s="59">
        <v>20984.12</v>
      </c>
      <c r="M3257" s="231"/>
      <c r="N3257" s="46" t="s">
        <v>4549</v>
      </c>
      <c r="O3257" s="46" t="s">
        <v>4550</v>
      </c>
      <c r="P3257" s="234"/>
      <c r="Q3257" s="234"/>
    </row>
    <row r="3258" spans="1:17" ht="38.25" x14ac:dyDescent="0.2">
      <c r="A3258" s="54">
        <v>3244</v>
      </c>
      <c r="B3258" s="4"/>
      <c r="C3258" s="61" t="s">
        <v>29</v>
      </c>
      <c r="D3258" s="54">
        <v>2411134</v>
      </c>
      <c r="E3258" s="5" t="s">
        <v>4332</v>
      </c>
      <c r="F3258" s="4" t="s">
        <v>4321</v>
      </c>
      <c r="G3258" s="54">
        <v>796</v>
      </c>
      <c r="H3258" s="54" t="s">
        <v>61</v>
      </c>
      <c r="I3258" s="59">
        <v>1</v>
      </c>
      <c r="J3258" s="6">
        <v>80439000000</v>
      </c>
      <c r="K3258" s="54" t="s">
        <v>34</v>
      </c>
      <c r="L3258" s="59">
        <v>20984.12</v>
      </c>
      <c r="M3258" s="231"/>
      <c r="N3258" s="46" t="s">
        <v>4549</v>
      </c>
      <c r="O3258" s="46" t="s">
        <v>4550</v>
      </c>
      <c r="P3258" s="234"/>
      <c r="Q3258" s="234"/>
    </row>
    <row r="3259" spans="1:17" ht="38.25" x14ac:dyDescent="0.2">
      <c r="A3259" s="54">
        <v>3245</v>
      </c>
      <c r="B3259" s="4"/>
      <c r="C3259" s="61" t="s">
        <v>29</v>
      </c>
      <c r="D3259" s="54">
        <v>2411134</v>
      </c>
      <c r="E3259" s="5" t="s">
        <v>4333</v>
      </c>
      <c r="F3259" s="4" t="s">
        <v>4321</v>
      </c>
      <c r="G3259" s="54">
        <v>796</v>
      </c>
      <c r="H3259" s="54" t="s">
        <v>61</v>
      </c>
      <c r="I3259" s="59">
        <v>1</v>
      </c>
      <c r="J3259" s="6">
        <v>80439000000</v>
      </c>
      <c r="K3259" s="54" t="s">
        <v>34</v>
      </c>
      <c r="L3259" s="59">
        <v>20984.12</v>
      </c>
      <c r="M3259" s="231"/>
      <c r="N3259" s="46" t="s">
        <v>4549</v>
      </c>
      <c r="O3259" s="46" t="s">
        <v>4550</v>
      </c>
      <c r="P3259" s="234"/>
      <c r="Q3259" s="234"/>
    </row>
    <row r="3260" spans="1:17" ht="38.25" x14ac:dyDescent="0.2">
      <c r="A3260" s="54">
        <v>3246</v>
      </c>
      <c r="B3260" s="4"/>
      <c r="C3260" s="61" t="s">
        <v>29</v>
      </c>
      <c r="D3260" s="54">
        <v>2411134</v>
      </c>
      <c r="E3260" s="5" t="s">
        <v>4334</v>
      </c>
      <c r="F3260" s="4" t="s">
        <v>4321</v>
      </c>
      <c r="G3260" s="54">
        <v>796</v>
      </c>
      <c r="H3260" s="54" t="s">
        <v>61</v>
      </c>
      <c r="I3260" s="59">
        <v>1</v>
      </c>
      <c r="J3260" s="6">
        <v>80439000000</v>
      </c>
      <c r="K3260" s="54" t="s">
        <v>34</v>
      </c>
      <c r="L3260" s="59">
        <v>6024.6200000000008</v>
      </c>
      <c r="M3260" s="231"/>
      <c r="N3260" s="46" t="s">
        <v>4549</v>
      </c>
      <c r="O3260" s="46" t="s">
        <v>4550</v>
      </c>
      <c r="P3260" s="234"/>
      <c r="Q3260" s="234"/>
    </row>
    <row r="3261" spans="1:17" ht="38.25" x14ac:dyDescent="0.2">
      <c r="A3261" s="54">
        <v>3247</v>
      </c>
      <c r="B3261" s="4"/>
      <c r="C3261" s="61" t="s">
        <v>29</v>
      </c>
      <c r="D3261" s="54">
        <v>2411134</v>
      </c>
      <c r="E3261" s="5" t="s">
        <v>4335</v>
      </c>
      <c r="F3261" s="4" t="s">
        <v>4321</v>
      </c>
      <c r="G3261" s="54">
        <v>796</v>
      </c>
      <c r="H3261" s="54" t="s">
        <v>61</v>
      </c>
      <c r="I3261" s="59">
        <v>2</v>
      </c>
      <c r="J3261" s="6">
        <v>80439000000</v>
      </c>
      <c r="K3261" s="54" t="s">
        <v>34</v>
      </c>
      <c r="L3261" s="59">
        <v>12049.240000000002</v>
      </c>
      <c r="M3261" s="231"/>
      <c r="N3261" s="46" t="s">
        <v>4549</v>
      </c>
      <c r="O3261" s="46" t="s">
        <v>4550</v>
      </c>
      <c r="P3261" s="234"/>
      <c r="Q3261" s="234"/>
    </row>
    <row r="3262" spans="1:17" ht="38.25" x14ac:dyDescent="0.2">
      <c r="A3262" s="54">
        <v>3248</v>
      </c>
      <c r="B3262" s="4"/>
      <c r="C3262" s="61" t="s">
        <v>29</v>
      </c>
      <c r="D3262" s="54">
        <v>2411134</v>
      </c>
      <c r="E3262" s="5" t="s">
        <v>4336</v>
      </c>
      <c r="F3262" s="4" t="s">
        <v>4321</v>
      </c>
      <c r="G3262" s="54">
        <v>796</v>
      </c>
      <c r="H3262" s="54" t="s">
        <v>61</v>
      </c>
      <c r="I3262" s="59">
        <v>1</v>
      </c>
      <c r="J3262" s="6">
        <v>80439000000</v>
      </c>
      <c r="K3262" s="54" t="s">
        <v>34</v>
      </c>
      <c r="L3262" s="59">
        <v>6024.6200000000008</v>
      </c>
      <c r="M3262" s="231"/>
      <c r="N3262" s="46" t="s">
        <v>4549</v>
      </c>
      <c r="O3262" s="46" t="s">
        <v>4550</v>
      </c>
      <c r="P3262" s="234"/>
      <c r="Q3262" s="234"/>
    </row>
    <row r="3263" spans="1:17" ht="38.25" x14ac:dyDescent="0.2">
      <c r="A3263" s="54">
        <v>3249</v>
      </c>
      <c r="B3263" s="4"/>
      <c r="C3263" s="61" t="s">
        <v>29</v>
      </c>
      <c r="D3263" s="54">
        <v>2411134</v>
      </c>
      <c r="E3263" s="5" t="s">
        <v>4337</v>
      </c>
      <c r="F3263" s="4" t="s">
        <v>4321</v>
      </c>
      <c r="G3263" s="54">
        <v>796</v>
      </c>
      <c r="H3263" s="54" t="s">
        <v>61</v>
      </c>
      <c r="I3263" s="59">
        <v>1</v>
      </c>
      <c r="J3263" s="6">
        <v>80439000000</v>
      </c>
      <c r="K3263" s="54" t="s">
        <v>34</v>
      </c>
      <c r="L3263" s="59">
        <v>6024.6200000000008</v>
      </c>
      <c r="M3263" s="231"/>
      <c r="N3263" s="46" t="s">
        <v>4549</v>
      </c>
      <c r="O3263" s="46" t="s">
        <v>4550</v>
      </c>
      <c r="P3263" s="234"/>
      <c r="Q3263" s="234"/>
    </row>
    <row r="3264" spans="1:17" ht="38.25" x14ac:dyDescent="0.2">
      <c r="A3264" s="54">
        <v>3250</v>
      </c>
      <c r="B3264" s="4"/>
      <c r="C3264" s="61" t="s">
        <v>29</v>
      </c>
      <c r="D3264" s="54">
        <v>2411134</v>
      </c>
      <c r="E3264" s="5" t="s">
        <v>4338</v>
      </c>
      <c r="F3264" s="4" t="s">
        <v>4321</v>
      </c>
      <c r="G3264" s="54">
        <v>796</v>
      </c>
      <c r="H3264" s="54" t="s">
        <v>61</v>
      </c>
      <c r="I3264" s="59">
        <v>1</v>
      </c>
      <c r="J3264" s="6">
        <v>80439000000</v>
      </c>
      <c r="K3264" s="54" t="s">
        <v>34</v>
      </c>
      <c r="L3264" s="59">
        <v>6024.6200000000008</v>
      </c>
      <c r="M3264" s="231"/>
      <c r="N3264" s="46" t="s">
        <v>4549</v>
      </c>
      <c r="O3264" s="46" t="s">
        <v>4550</v>
      </c>
      <c r="P3264" s="234"/>
      <c r="Q3264" s="234"/>
    </row>
    <row r="3265" spans="1:17" ht="38.25" x14ac:dyDescent="0.2">
      <c r="A3265" s="54">
        <v>3251</v>
      </c>
      <c r="B3265" s="4"/>
      <c r="C3265" s="61" t="s">
        <v>29</v>
      </c>
      <c r="D3265" s="54">
        <v>2411134</v>
      </c>
      <c r="E3265" s="5" t="s">
        <v>4339</v>
      </c>
      <c r="F3265" s="4" t="s">
        <v>4321</v>
      </c>
      <c r="G3265" s="54">
        <v>796</v>
      </c>
      <c r="H3265" s="54" t="s">
        <v>61</v>
      </c>
      <c r="I3265" s="59">
        <v>1</v>
      </c>
      <c r="J3265" s="6">
        <v>80439000000</v>
      </c>
      <c r="K3265" s="54" t="s">
        <v>34</v>
      </c>
      <c r="L3265" s="59">
        <v>6024.6200000000008</v>
      </c>
      <c r="M3265" s="231"/>
      <c r="N3265" s="46" t="s">
        <v>4549</v>
      </c>
      <c r="O3265" s="46" t="s">
        <v>4550</v>
      </c>
      <c r="P3265" s="234"/>
      <c r="Q3265" s="234"/>
    </row>
    <row r="3266" spans="1:17" ht="38.25" x14ac:dyDescent="0.2">
      <c r="A3266" s="54">
        <v>3252</v>
      </c>
      <c r="B3266" s="4"/>
      <c r="C3266" s="61" t="s">
        <v>29</v>
      </c>
      <c r="D3266" s="54">
        <v>2411134</v>
      </c>
      <c r="E3266" s="5" t="s">
        <v>4340</v>
      </c>
      <c r="F3266" s="4" t="s">
        <v>4321</v>
      </c>
      <c r="G3266" s="54">
        <v>796</v>
      </c>
      <c r="H3266" s="54" t="s">
        <v>61</v>
      </c>
      <c r="I3266" s="59">
        <v>1</v>
      </c>
      <c r="J3266" s="6">
        <v>80439000000</v>
      </c>
      <c r="K3266" s="54" t="s">
        <v>34</v>
      </c>
      <c r="L3266" s="59">
        <v>6024.6200000000008</v>
      </c>
      <c r="M3266" s="231"/>
      <c r="N3266" s="46" t="s">
        <v>4549</v>
      </c>
      <c r="O3266" s="46" t="s">
        <v>4550</v>
      </c>
      <c r="P3266" s="234"/>
      <c r="Q3266" s="234"/>
    </row>
    <row r="3267" spans="1:17" ht="38.25" x14ac:dyDescent="0.2">
      <c r="A3267" s="54">
        <v>3253</v>
      </c>
      <c r="B3267" s="4"/>
      <c r="C3267" s="61" t="s">
        <v>29</v>
      </c>
      <c r="D3267" s="54">
        <v>2411134</v>
      </c>
      <c r="E3267" s="5" t="s">
        <v>4341</v>
      </c>
      <c r="F3267" s="4" t="s">
        <v>4321</v>
      </c>
      <c r="G3267" s="54">
        <v>796</v>
      </c>
      <c r="H3267" s="54" t="s">
        <v>61</v>
      </c>
      <c r="I3267" s="59">
        <v>1</v>
      </c>
      <c r="J3267" s="6">
        <v>80439000000</v>
      </c>
      <c r="K3267" s="54" t="s">
        <v>34</v>
      </c>
      <c r="L3267" s="59">
        <v>6024.6200000000008</v>
      </c>
      <c r="M3267" s="231"/>
      <c r="N3267" s="46" t="s">
        <v>4549</v>
      </c>
      <c r="O3267" s="46" t="s">
        <v>4550</v>
      </c>
      <c r="P3267" s="234"/>
      <c r="Q3267" s="234"/>
    </row>
    <row r="3268" spans="1:17" ht="38.25" x14ac:dyDescent="0.2">
      <c r="A3268" s="54">
        <v>3254</v>
      </c>
      <c r="B3268" s="4"/>
      <c r="C3268" s="61" t="s">
        <v>29</v>
      </c>
      <c r="D3268" s="54">
        <v>2411134</v>
      </c>
      <c r="E3268" s="5" t="s">
        <v>4342</v>
      </c>
      <c r="F3268" s="4" t="s">
        <v>4321</v>
      </c>
      <c r="G3268" s="54">
        <v>796</v>
      </c>
      <c r="H3268" s="54" t="s">
        <v>61</v>
      </c>
      <c r="I3268" s="59">
        <v>1</v>
      </c>
      <c r="J3268" s="6">
        <v>80439000000</v>
      </c>
      <c r="K3268" s="54" t="s">
        <v>34</v>
      </c>
      <c r="L3268" s="59">
        <v>25045.5</v>
      </c>
      <c r="M3268" s="231"/>
      <c r="N3268" s="46" t="s">
        <v>4549</v>
      </c>
      <c r="O3268" s="46" t="s">
        <v>4550</v>
      </c>
      <c r="P3268" s="234"/>
      <c r="Q3268" s="234"/>
    </row>
    <row r="3269" spans="1:17" ht="38.25" x14ac:dyDescent="0.2">
      <c r="A3269" s="54">
        <v>3255</v>
      </c>
      <c r="B3269" s="4"/>
      <c r="C3269" s="61" t="s">
        <v>29</v>
      </c>
      <c r="D3269" s="54">
        <v>2411134</v>
      </c>
      <c r="E3269" s="5" t="s">
        <v>4343</v>
      </c>
      <c r="F3269" s="4" t="s">
        <v>4321</v>
      </c>
      <c r="G3269" s="54">
        <v>796</v>
      </c>
      <c r="H3269" s="54" t="s">
        <v>61</v>
      </c>
      <c r="I3269" s="59">
        <v>1</v>
      </c>
      <c r="J3269" s="6">
        <v>80439000000</v>
      </c>
      <c r="K3269" s="54" t="s">
        <v>34</v>
      </c>
      <c r="L3269" s="59">
        <v>25045.5</v>
      </c>
      <c r="M3269" s="231"/>
      <c r="N3269" s="46" t="s">
        <v>4549</v>
      </c>
      <c r="O3269" s="46" t="s">
        <v>4550</v>
      </c>
      <c r="P3269" s="234"/>
      <c r="Q3269" s="234"/>
    </row>
    <row r="3270" spans="1:17" ht="38.25" x14ac:dyDescent="0.2">
      <c r="A3270" s="54">
        <v>3256</v>
      </c>
      <c r="B3270" s="4"/>
      <c r="C3270" s="61" t="s">
        <v>29</v>
      </c>
      <c r="D3270" s="54">
        <v>2411134</v>
      </c>
      <c r="E3270" s="5" t="s">
        <v>4344</v>
      </c>
      <c r="F3270" s="4" t="s">
        <v>4321</v>
      </c>
      <c r="G3270" s="54">
        <v>796</v>
      </c>
      <c r="H3270" s="54" t="s">
        <v>61</v>
      </c>
      <c r="I3270" s="59">
        <v>1</v>
      </c>
      <c r="J3270" s="6">
        <v>80439000000</v>
      </c>
      <c r="K3270" s="54" t="s">
        <v>34</v>
      </c>
      <c r="L3270" s="59">
        <v>25045.5</v>
      </c>
      <c r="M3270" s="231"/>
      <c r="N3270" s="46" t="s">
        <v>4549</v>
      </c>
      <c r="O3270" s="46" t="s">
        <v>4550</v>
      </c>
      <c r="P3270" s="234"/>
      <c r="Q3270" s="234"/>
    </row>
    <row r="3271" spans="1:17" ht="38.25" x14ac:dyDescent="0.2">
      <c r="A3271" s="54">
        <v>3257</v>
      </c>
      <c r="B3271" s="4"/>
      <c r="C3271" s="61" t="s">
        <v>29</v>
      </c>
      <c r="D3271" s="54">
        <v>2411134</v>
      </c>
      <c r="E3271" s="5" t="s">
        <v>4345</v>
      </c>
      <c r="F3271" s="4" t="s">
        <v>4321</v>
      </c>
      <c r="G3271" s="54">
        <v>796</v>
      </c>
      <c r="H3271" s="54" t="s">
        <v>61</v>
      </c>
      <c r="I3271" s="59">
        <v>1</v>
      </c>
      <c r="J3271" s="6">
        <v>80439000000</v>
      </c>
      <c r="K3271" s="54" t="s">
        <v>34</v>
      </c>
      <c r="L3271" s="59">
        <v>6024.6200000000008</v>
      </c>
      <c r="M3271" s="231"/>
      <c r="N3271" s="46" t="s">
        <v>4549</v>
      </c>
      <c r="O3271" s="46" t="s">
        <v>4550</v>
      </c>
      <c r="P3271" s="234"/>
      <c r="Q3271" s="234"/>
    </row>
    <row r="3272" spans="1:17" ht="38.25" x14ac:dyDescent="0.2">
      <c r="A3272" s="54">
        <v>3258</v>
      </c>
      <c r="B3272" s="4"/>
      <c r="C3272" s="61" t="s">
        <v>29</v>
      </c>
      <c r="D3272" s="54">
        <v>2411134</v>
      </c>
      <c r="E3272" s="5" t="s">
        <v>4346</v>
      </c>
      <c r="F3272" s="4" t="s">
        <v>4321</v>
      </c>
      <c r="G3272" s="54">
        <v>796</v>
      </c>
      <c r="H3272" s="54" t="s">
        <v>61</v>
      </c>
      <c r="I3272" s="59">
        <v>1</v>
      </c>
      <c r="J3272" s="6">
        <v>80439000000</v>
      </c>
      <c r="K3272" s="54" t="s">
        <v>34</v>
      </c>
      <c r="L3272" s="59">
        <v>6024.6200000000008</v>
      </c>
      <c r="M3272" s="231"/>
      <c r="N3272" s="46" t="s">
        <v>4549</v>
      </c>
      <c r="O3272" s="46" t="s">
        <v>4550</v>
      </c>
      <c r="P3272" s="234"/>
      <c r="Q3272" s="234"/>
    </row>
    <row r="3273" spans="1:17" ht="38.25" x14ac:dyDescent="0.2">
      <c r="A3273" s="54">
        <v>3259</v>
      </c>
      <c r="B3273" s="4"/>
      <c r="C3273" s="61" t="s">
        <v>29</v>
      </c>
      <c r="D3273" s="54">
        <v>2411134</v>
      </c>
      <c r="E3273" s="5" t="s">
        <v>4347</v>
      </c>
      <c r="F3273" s="4" t="s">
        <v>4321</v>
      </c>
      <c r="G3273" s="54">
        <v>796</v>
      </c>
      <c r="H3273" s="54" t="s">
        <v>61</v>
      </c>
      <c r="I3273" s="59">
        <v>1</v>
      </c>
      <c r="J3273" s="6">
        <v>80439000000</v>
      </c>
      <c r="K3273" s="54" t="s">
        <v>34</v>
      </c>
      <c r="L3273" s="59">
        <v>6024.6200000000008</v>
      </c>
      <c r="M3273" s="231"/>
      <c r="N3273" s="46" t="s">
        <v>4549</v>
      </c>
      <c r="O3273" s="46" t="s">
        <v>4550</v>
      </c>
      <c r="P3273" s="234"/>
      <c r="Q3273" s="234"/>
    </row>
    <row r="3274" spans="1:17" ht="38.25" x14ac:dyDescent="0.2">
      <c r="A3274" s="54">
        <v>3260</v>
      </c>
      <c r="B3274" s="4"/>
      <c r="C3274" s="61" t="s">
        <v>29</v>
      </c>
      <c r="D3274" s="54">
        <v>2411134</v>
      </c>
      <c r="E3274" s="5" t="s">
        <v>4348</v>
      </c>
      <c r="F3274" s="4" t="s">
        <v>4321</v>
      </c>
      <c r="G3274" s="54">
        <v>796</v>
      </c>
      <c r="H3274" s="54" t="s">
        <v>61</v>
      </c>
      <c r="I3274" s="59">
        <v>1</v>
      </c>
      <c r="J3274" s="6">
        <v>80439000000</v>
      </c>
      <c r="K3274" s="54" t="s">
        <v>34</v>
      </c>
      <c r="L3274" s="59">
        <v>6024.6200000000008</v>
      </c>
      <c r="M3274" s="231"/>
      <c r="N3274" s="46" t="s">
        <v>4549</v>
      </c>
      <c r="O3274" s="46" t="s">
        <v>4550</v>
      </c>
      <c r="P3274" s="234"/>
      <c r="Q3274" s="234"/>
    </row>
    <row r="3275" spans="1:17" ht="38.25" x14ac:dyDescent="0.2">
      <c r="A3275" s="54">
        <v>3261</v>
      </c>
      <c r="B3275" s="4"/>
      <c r="C3275" s="61" t="s">
        <v>29</v>
      </c>
      <c r="D3275" s="54">
        <v>2411134</v>
      </c>
      <c r="E3275" s="5" t="s">
        <v>4349</v>
      </c>
      <c r="F3275" s="4" t="s">
        <v>4321</v>
      </c>
      <c r="G3275" s="54">
        <v>796</v>
      </c>
      <c r="H3275" s="54" t="s">
        <v>61</v>
      </c>
      <c r="I3275" s="59">
        <v>1</v>
      </c>
      <c r="J3275" s="6">
        <v>80439000000</v>
      </c>
      <c r="K3275" s="54" t="s">
        <v>34</v>
      </c>
      <c r="L3275" s="59">
        <v>6024.6200000000008</v>
      </c>
      <c r="M3275" s="231"/>
      <c r="N3275" s="46" t="s">
        <v>4549</v>
      </c>
      <c r="O3275" s="46" t="s">
        <v>4550</v>
      </c>
      <c r="P3275" s="234"/>
      <c r="Q3275" s="234"/>
    </row>
    <row r="3276" spans="1:17" ht="38.25" x14ac:dyDescent="0.2">
      <c r="A3276" s="54">
        <v>3262</v>
      </c>
      <c r="B3276" s="4"/>
      <c r="C3276" s="61" t="s">
        <v>29</v>
      </c>
      <c r="D3276" s="54">
        <v>2411134</v>
      </c>
      <c r="E3276" s="5" t="s">
        <v>4350</v>
      </c>
      <c r="F3276" s="4" t="s">
        <v>4321</v>
      </c>
      <c r="G3276" s="54">
        <v>796</v>
      </c>
      <c r="H3276" s="54" t="s">
        <v>61</v>
      </c>
      <c r="I3276" s="59">
        <v>1</v>
      </c>
      <c r="J3276" s="6">
        <v>80439000000</v>
      </c>
      <c r="K3276" s="54" t="s">
        <v>34</v>
      </c>
      <c r="L3276" s="59">
        <v>6024.6200000000008</v>
      </c>
      <c r="M3276" s="231"/>
      <c r="N3276" s="46" t="s">
        <v>4549</v>
      </c>
      <c r="O3276" s="46" t="s">
        <v>4550</v>
      </c>
      <c r="P3276" s="234"/>
      <c r="Q3276" s="234"/>
    </row>
    <row r="3277" spans="1:17" ht="38.25" x14ac:dyDescent="0.2">
      <c r="A3277" s="54">
        <v>3263</v>
      </c>
      <c r="B3277" s="4"/>
      <c r="C3277" s="61" t="s">
        <v>29</v>
      </c>
      <c r="D3277" s="54">
        <v>2411134</v>
      </c>
      <c r="E3277" s="5" t="s">
        <v>4351</v>
      </c>
      <c r="F3277" s="4" t="s">
        <v>4321</v>
      </c>
      <c r="G3277" s="54">
        <v>796</v>
      </c>
      <c r="H3277" s="54" t="s">
        <v>61</v>
      </c>
      <c r="I3277" s="59">
        <v>1</v>
      </c>
      <c r="J3277" s="6">
        <v>80439000000</v>
      </c>
      <c r="K3277" s="54" t="s">
        <v>34</v>
      </c>
      <c r="L3277" s="59">
        <v>6024.6200000000008</v>
      </c>
      <c r="M3277" s="231"/>
      <c r="N3277" s="46" t="s">
        <v>4549</v>
      </c>
      <c r="O3277" s="46" t="s">
        <v>4550</v>
      </c>
      <c r="P3277" s="234"/>
      <c r="Q3277" s="234"/>
    </row>
    <row r="3278" spans="1:17" ht="38.25" x14ac:dyDescent="0.2">
      <c r="A3278" s="54">
        <v>3264</v>
      </c>
      <c r="B3278" s="4"/>
      <c r="C3278" s="61" t="s">
        <v>29</v>
      </c>
      <c r="D3278" s="54">
        <v>2411134</v>
      </c>
      <c r="E3278" s="5" t="s">
        <v>4352</v>
      </c>
      <c r="F3278" s="4" t="s">
        <v>4321</v>
      </c>
      <c r="G3278" s="54">
        <v>796</v>
      </c>
      <c r="H3278" s="54" t="s">
        <v>61</v>
      </c>
      <c r="I3278" s="59">
        <v>1</v>
      </c>
      <c r="J3278" s="6">
        <v>80439000000</v>
      </c>
      <c r="K3278" s="54" t="s">
        <v>34</v>
      </c>
      <c r="L3278" s="59">
        <v>6024.6200000000008</v>
      </c>
      <c r="M3278" s="231"/>
      <c r="N3278" s="46" t="s">
        <v>4549</v>
      </c>
      <c r="O3278" s="46" t="s">
        <v>4550</v>
      </c>
      <c r="P3278" s="234"/>
      <c r="Q3278" s="234"/>
    </row>
    <row r="3279" spans="1:17" ht="38.25" x14ac:dyDescent="0.2">
      <c r="A3279" s="54">
        <v>3265</v>
      </c>
      <c r="B3279" s="4"/>
      <c r="C3279" s="61" t="s">
        <v>29</v>
      </c>
      <c r="D3279" s="54">
        <v>2411134</v>
      </c>
      <c r="E3279" s="5" t="s">
        <v>4353</v>
      </c>
      <c r="F3279" s="4" t="s">
        <v>4321</v>
      </c>
      <c r="G3279" s="54">
        <v>796</v>
      </c>
      <c r="H3279" s="54" t="s">
        <v>61</v>
      </c>
      <c r="I3279" s="59">
        <v>1</v>
      </c>
      <c r="J3279" s="6">
        <v>80439000000</v>
      </c>
      <c r="K3279" s="54" t="s">
        <v>34</v>
      </c>
      <c r="L3279" s="59">
        <v>6024.6200000000008</v>
      </c>
      <c r="M3279" s="231"/>
      <c r="N3279" s="46" t="s">
        <v>4549</v>
      </c>
      <c r="O3279" s="46" t="s">
        <v>4550</v>
      </c>
      <c r="P3279" s="234"/>
      <c r="Q3279" s="234"/>
    </row>
    <row r="3280" spans="1:17" ht="38.25" x14ac:dyDescent="0.2">
      <c r="A3280" s="54">
        <v>3266</v>
      </c>
      <c r="B3280" s="4"/>
      <c r="C3280" s="61" t="s">
        <v>29</v>
      </c>
      <c r="D3280" s="54">
        <v>2411134</v>
      </c>
      <c r="E3280" s="5" t="s">
        <v>4354</v>
      </c>
      <c r="F3280" s="4" t="s">
        <v>4321</v>
      </c>
      <c r="G3280" s="54">
        <v>796</v>
      </c>
      <c r="H3280" s="54" t="s">
        <v>61</v>
      </c>
      <c r="I3280" s="59">
        <v>1</v>
      </c>
      <c r="J3280" s="6">
        <v>80439000000</v>
      </c>
      <c r="K3280" s="54" t="s">
        <v>34</v>
      </c>
      <c r="L3280" s="59">
        <v>6024.6200000000008</v>
      </c>
      <c r="M3280" s="231"/>
      <c r="N3280" s="46" t="s">
        <v>4549</v>
      </c>
      <c r="O3280" s="46" t="s">
        <v>4550</v>
      </c>
      <c r="P3280" s="234"/>
      <c r="Q3280" s="234"/>
    </row>
    <row r="3281" spans="1:17" ht="38.25" x14ac:dyDescent="0.2">
      <c r="A3281" s="54">
        <v>3267</v>
      </c>
      <c r="B3281" s="4"/>
      <c r="C3281" s="61" t="s">
        <v>29</v>
      </c>
      <c r="D3281" s="54">
        <v>2411134</v>
      </c>
      <c r="E3281" s="5" t="s">
        <v>4355</v>
      </c>
      <c r="F3281" s="4" t="s">
        <v>4321</v>
      </c>
      <c r="G3281" s="54">
        <v>796</v>
      </c>
      <c r="H3281" s="54" t="s">
        <v>61</v>
      </c>
      <c r="I3281" s="59">
        <v>1</v>
      </c>
      <c r="J3281" s="6">
        <v>80439000000</v>
      </c>
      <c r="K3281" s="54" t="s">
        <v>34</v>
      </c>
      <c r="L3281" s="59">
        <v>6024.6200000000008</v>
      </c>
      <c r="M3281" s="231"/>
      <c r="N3281" s="46" t="s">
        <v>4549</v>
      </c>
      <c r="O3281" s="46" t="s">
        <v>4550</v>
      </c>
      <c r="P3281" s="234"/>
      <c r="Q3281" s="234"/>
    </row>
    <row r="3282" spans="1:17" ht="38.25" x14ac:dyDescent="0.2">
      <c r="A3282" s="54">
        <v>3268</v>
      </c>
      <c r="B3282" s="4"/>
      <c r="C3282" s="61" t="s">
        <v>29</v>
      </c>
      <c r="D3282" s="54">
        <v>2411134</v>
      </c>
      <c r="E3282" s="5" t="s">
        <v>4356</v>
      </c>
      <c r="F3282" s="4" t="s">
        <v>4321</v>
      </c>
      <c r="G3282" s="54">
        <v>796</v>
      </c>
      <c r="H3282" s="54" t="s">
        <v>61</v>
      </c>
      <c r="I3282" s="59">
        <v>1</v>
      </c>
      <c r="J3282" s="6">
        <v>80439000000</v>
      </c>
      <c r="K3282" s="54" t="s">
        <v>34</v>
      </c>
      <c r="L3282" s="59">
        <v>6024.6200000000008</v>
      </c>
      <c r="M3282" s="231"/>
      <c r="N3282" s="46" t="s">
        <v>4549</v>
      </c>
      <c r="O3282" s="46" t="s">
        <v>4550</v>
      </c>
      <c r="P3282" s="234"/>
      <c r="Q3282" s="234"/>
    </row>
    <row r="3283" spans="1:17" ht="38.25" x14ac:dyDescent="0.2">
      <c r="A3283" s="54">
        <v>3269</v>
      </c>
      <c r="C3283" s="61" t="s">
        <v>573</v>
      </c>
      <c r="D3283" s="54">
        <v>2716000</v>
      </c>
      <c r="E3283" s="5" t="s">
        <v>2703</v>
      </c>
      <c r="F3283" s="4" t="s">
        <v>2704</v>
      </c>
      <c r="G3283" s="54">
        <v>796</v>
      </c>
      <c r="H3283" s="54" t="s">
        <v>61</v>
      </c>
      <c r="I3283" s="59">
        <v>20</v>
      </c>
      <c r="J3283" s="6">
        <v>80439000000</v>
      </c>
      <c r="K3283" s="54" t="s">
        <v>34</v>
      </c>
      <c r="L3283" s="59">
        <v>104846.43</v>
      </c>
      <c r="M3283" s="59">
        <v>104846.43</v>
      </c>
      <c r="N3283" s="46" t="s">
        <v>4309</v>
      </c>
      <c r="O3283" s="46">
        <v>42095</v>
      </c>
      <c r="P3283" s="54" t="s">
        <v>80</v>
      </c>
      <c r="Q3283" s="54" t="s">
        <v>3642</v>
      </c>
    </row>
    <row r="3284" spans="1:17" ht="68.25" customHeight="1" x14ac:dyDescent="0.2">
      <c r="A3284" s="56">
        <v>3274</v>
      </c>
      <c r="C3284" s="100" t="s">
        <v>90</v>
      </c>
      <c r="D3284" s="55">
        <v>2411170</v>
      </c>
      <c r="E3284" s="131" t="s">
        <v>4360</v>
      </c>
      <c r="F3284" s="128" t="s">
        <v>4361</v>
      </c>
      <c r="G3284" s="54">
        <v>168</v>
      </c>
      <c r="H3284" s="54" t="s">
        <v>87</v>
      </c>
      <c r="I3284" s="111">
        <v>250</v>
      </c>
      <c r="J3284" s="6">
        <v>80439000000</v>
      </c>
      <c r="K3284" s="54" t="s">
        <v>34</v>
      </c>
      <c r="L3284" s="59">
        <v>3259750</v>
      </c>
      <c r="M3284" s="59">
        <v>3259750</v>
      </c>
      <c r="N3284" s="46">
        <v>42095</v>
      </c>
      <c r="O3284" s="46">
        <v>42156</v>
      </c>
      <c r="P3284" s="54" t="s">
        <v>80</v>
      </c>
      <c r="Q3284" s="54" t="s">
        <v>3642</v>
      </c>
    </row>
    <row r="3285" spans="1:17" s="11" customFormat="1" ht="63.75" x14ac:dyDescent="0.2">
      <c r="A3285" s="54">
        <v>3275</v>
      </c>
      <c r="B3285" s="4"/>
      <c r="C3285" s="61" t="s">
        <v>23</v>
      </c>
      <c r="D3285" s="54">
        <v>2522310</v>
      </c>
      <c r="E3285" s="5" t="s">
        <v>2392</v>
      </c>
      <c r="F3285" s="4" t="s">
        <v>2393</v>
      </c>
      <c r="G3285" s="54">
        <v>796</v>
      </c>
      <c r="H3285" s="54" t="s">
        <v>61</v>
      </c>
      <c r="I3285" s="59">
        <v>320</v>
      </c>
      <c r="J3285" s="6">
        <v>80439000000</v>
      </c>
      <c r="K3285" s="54" t="s">
        <v>34</v>
      </c>
      <c r="L3285" s="59"/>
      <c r="M3285" s="231">
        <v>259200</v>
      </c>
      <c r="N3285" s="232" t="s">
        <v>4609</v>
      </c>
      <c r="O3285" s="46">
        <v>42156</v>
      </c>
      <c r="P3285" s="54" t="s">
        <v>80</v>
      </c>
      <c r="Q3285" s="54" t="s">
        <v>3642</v>
      </c>
    </row>
    <row r="3286" spans="1:17" s="11" customFormat="1" ht="63.75" x14ac:dyDescent="0.2">
      <c r="A3286" s="54">
        <v>3276</v>
      </c>
      <c r="B3286" s="4"/>
      <c r="C3286" s="61" t="s">
        <v>4362</v>
      </c>
      <c r="D3286" s="54">
        <v>2522310</v>
      </c>
      <c r="E3286" s="5" t="s">
        <v>2392</v>
      </c>
      <c r="F3286" s="4" t="s">
        <v>2393</v>
      </c>
      <c r="G3286" s="54">
        <v>796</v>
      </c>
      <c r="H3286" s="54" t="s">
        <v>61</v>
      </c>
      <c r="I3286" s="59">
        <v>320</v>
      </c>
      <c r="J3286" s="6">
        <v>80439000000</v>
      </c>
      <c r="K3286" s="54" t="s">
        <v>34</v>
      </c>
      <c r="L3286" s="59"/>
      <c r="M3286" s="231"/>
      <c r="N3286" s="232"/>
      <c r="O3286" s="46">
        <v>42156</v>
      </c>
      <c r="P3286" s="54" t="s">
        <v>80</v>
      </c>
      <c r="Q3286" s="54" t="s">
        <v>3642</v>
      </c>
    </row>
    <row r="3287" spans="1:17" ht="38.25" x14ac:dyDescent="0.2">
      <c r="A3287" s="54">
        <v>3277</v>
      </c>
      <c r="B3287" s="4"/>
      <c r="C3287" s="100" t="s">
        <v>25</v>
      </c>
      <c r="D3287" s="55">
        <v>2915513</v>
      </c>
      <c r="E3287" s="131" t="s">
        <v>2880</v>
      </c>
      <c r="F3287" s="128" t="s">
        <v>2881</v>
      </c>
      <c r="G3287" s="4">
        <v>796</v>
      </c>
      <c r="H3287" s="54" t="s">
        <v>61</v>
      </c>
      <c r="I3287" s="111">
        <v>4</v>
      </c>
      <c r="J3287" s="6">
        <v>80439000000</v>
      </c>
      <c r="K3287" s="54" t="s">
        <v>34</v>
      </c>
      <c r="L3287" s="59"/>
      <c r="M3287" s="231">
        <v>214186.23999999999</v>
      </c>
      <c r="N3287" s="232" t="s">
        <v>4309</v>
      </c>
      <c r="O3287" s="232">
        <v>42095</v>
      </c>
      <c r="P3287" s="234" t="s">
        <v>80</v>
      </c>
      <c r="Q3287" s="234" t="s">
        <v>3642</v>
      </c>
    </row>
    <row r="3288" spans="1:17" ht="38.25" x14ac:dyDescent="0.2">
      <c r="A3288" s="54">
        <v>3278</v>
      </c>
      <c r="B3288" s="4"/>
      <c r="C3288" s="100" t="s">
        <v>25</v>
      </c>
      <c r="D3288" s="55">
        <v>2915513</v>
      </c>
      <c r="E3288" s="131" t="s">
        <v>2882</v>
      </c>
      <c r="F3288" s="128" t="s">
        <v>2883</v>
      </c>
      <c r="G3288" s="4">
        <v>796</v>
      </c>
      <c r="H3288" s="54" t="s">
        <v>61</v>
      </c>
      <c r="I3288" s="111">
        <v>2</v>
      </c>
      <c r="J3288" s="6">
        <v>80439000000</v>
      </c>
      <c r="K3288" s="54" t="s">
        <v>34</v>
      </c>
      <c r="L3288" s="59"/>
      <c r="M3288" s="231"/>
      <c r="N3288" s="232"/>
      <c r="O3288" s="232"/>
      <c r="P3288" s="234"/>
      <c r="Q3288" s="234"/>
    </row>
    <row r="3289" spans="1:17" ht="38.25" x14ac:dyDescent="0.2">
      <c r="A3289" s="54">
        <v>3279</v>
      </c>
      <c r="B3289" s="4"/>
      <c r="C3289" s="100" t="s">
        <v>25</v>
      </c>
      <c r="D3289" s="55">
        <v>2915513</v>
      </c>
      <c r="E3289" s="131" t="s">
        <v>2884</v>
      </c>
      <c r="F3289" s="128"/>
      <c r="G3289" s="4">
        <v>796</v>
      </c>
      <c r="H3289" s="54" t="s">
        <v>61</v>
      </c>
      <c r="I3289" s="111">
        <v>2</v>
      </c>
      <c r="J3289" s="6">
        <v>80439000000</v>
      </c>
      <c r="K3289" s="54" t="s">
        <v>34</v>
      </c>
      <c r="L3289" s="59"/>
      <c r="M3289" s="231"/>
      <c r="N3289" s="232"/>
      <c r="O3289" s="232"/>
      <c r="P3289" s="234"/>
      <c r="Q3289" s="234"/>
    </row>
    <row r="3290" spans="1:17" ht="38.25" x14ac:dyDescent="0.2">
      <c r="A3290" s="54">
        <v>3280</v>
      </c>
      <c r="B3290" s="4"/>
      <c r="C3290" s="100" t="s">
        <v>25</v>
      </c>
      <c r="D3290" s="55">
        <v>2915513</v>
      </c>
      <c r="E3290" s="131" t="s">
        <v>2885</v>
      </c>
      <c r="F3290" s="128" t="s">
        <v>2886</v>
      </c>
      <c r="G3290" s="4">
        <v>796</v>
      </c>
      <c r="H3290" s="54" t="s">
        <v>61</v>
      </c>
      <c r="I3290" s="111">
        <v>4</v>
      </c>
      <c r="J3290" s="6">
        <v>80439000000</v>
      </c>
      <c r="K3290" s="54" t="s">
        <v>34</v>
      </c>
      <c r="L3290" s="59"/>
      <c r="M3290" s="231"/>
      <c r="N3290" s="232"/>
      <c r="O3290" s="232"/>
      <c r="P3290" s="234"/>
      <c r="Q3290" s="234"/>
    </row>
    <row r="3291" spans="1:17" ht="38.25" x14ac:dyDescent="0.2">
      <c r="A3291" s="54">
        <v>3281</v>
      </c>
      <c r="B3291" s="4"/>
      <c r="C3291" s="100" t="s">
        <v>25</v>
      </c>
      <c r="D3291" s="55">
        <v>2915513</v>
      </c>
      <c r="E3291" s="131" t="s">
        <v>2887</v>
      </c>
      <c r="F3291" s="128" t="s">
        <v>2888</v>
      </c>
      <c r="G3291" s="4">
        <v>796</v>
      </c>
      <c r="H3291" s="54" t="s">
        <v>61</v>
      </c>
      <c r="I3291" s="111">
        <v>10</v>
      </c>
      <c r="J3291" s="6">
        <v>80439000000</v>
      </c>
      <c r="K3291" s="54" t="s">
        <v>34</v>
      </c>
      <c r="L3291" s="59"/>
      <c r="M3291" s="231"/>
      <c r="N3291" s="232"/>
      <c r="O3291" s="232"/>
      <c r="P3291" s="234"/>
      <c r="Q3291" s="234"/>
    </row>
    <row r="3292" spans="1:17" ht="38.25" x14ac:dyDescent="0.2">
      <c r="A3292" s="54">
        <v>3282</v>
      </c>
      <c r="B3292" s="4"/>
      <c r="C3292" s="100" t="s">
        <v>25</v>
      </c>
      <c r="D3292" s="55">
        <v>2915513</v>
      </c>
      <c r="E3292" s="131" t="s">
        <v>2889</v>
      </c>
      <c r="F3292" s="128" t="s">
        <v>2888</v>
      </c>
      <c r="G3292" s="4">
        <v>796</v>
      </c>
      <c r="H3292" s="54" t="s">
        <v>61</v>
      </c>
      <c r="I3292" s="111">
        <v>5</v>
      </c>
      <c r="J3292" s="6">
        <v>80439000000</v>
      </c>
      <c r="K3292" s="54" t="s">
        <v>34</v>
      </c>
      <c r="L3292" s="59"/>
      <c r="M3292" s="231"/>
      <c r="N3292" s="232"/>
      <c r="O3292" s="232"/>
      <c r="P3292" s="234"/>
      <c r="Q3292" s="234"/>
    </row>
    <row r="3293" spans="1:17" ht="38.25" x14ac:dyDescent="0.2">
      <c r="A3293" s="54">
        <v>3283</v>
      </c>
      <c r="B3293" s="4"/>
      <c r="C3293" s="100" t="s">
        <v>25</v>
      </c>
      <c r="D3293" s="55">
        <v>2915513</v>
      </c>
      <c r="E3293" s="131" t="s">
        <v>2890</v>
      </c>
      <c r="F3293" s="128" t="s">
        <v>2888</v>
      </c>
      <c r="G3293" s="4">
        <v>796</v>
      </c>
      <c r="H3293" s="54" t="s">
        <v>61</v>
      </c>
      <c r="I3293" s="111">
        <v>5</v>
      </c>
      <c r="J3293" s="6">
        <v>80439000000</v>
      </c>
      <c r="K3293" s="54" t="s">
        <v>34</v>
      </c>
      <c r="L3293" s="59"/>
      <c r="M3293" s="231"/>
      <c r="N3293" s="232"/>
      <c r="O3293" s="232"/>
      <c r="P3293" s="234"/>
      <c r="Q3293" s="234"/>
    </row>
    <row r="3294" spans="1:17" ht="38.25" x14ac:dyDescent="0.2">
      <c r="A3294" s="54">
        <v>3284</v>
      </c>
      <c r="B3294" s="4"/>
      <c r="C3294" s="100" t="s">
        <v>25</v>
      </c>
      <c r="D3294" s="55">
        <v>2915513</v>
      </c>
      <c r="E3294" s="131" t="s">
        <v>2891</v>
      </c>
      <c r="F3294" s="128" t="s">
        <v>2888</v>
      </c>
      <c r="G3294" s="4">
        <v>796</v>
      </c>
      <c r="H3294" s="54" t="s">
        <v>61</v>
      </c>
      <c r="I3294" s="111">
        <v>5</v>
      </c>
      <c r="J3294" s="6">
        <v>80439000000</v>
      </c>
      <c r="K3294" s="54" t="s">
        <v>34</v>
      </c>
      <c r="L3294" s="59"/>
      <c r="M3294" s="231"/>
      <c r="N3294" s="232"/>
      <c r="O3294" s="232"/>
      <c r="P3294" s="234"/>
      <c r="Q3294" s="234"/>
    </row>
    <row r="3295" spans="1:17" ht="38.25" x14ac:dyDescent="0.2">
      <c r="A3295" s="54">
        <v>3285</v>
      </c>
      <c r="B3295" s="4"/>
      <c r="C3295" s="100" t="s">
        <v>25</v>
      </c>
      <c r="D3295" s="55">
        <v>2915513</v>
      </c>
      <c r="E3295" s="131" t="s">
        <v>2892</v>
      </c>
      <c r="F3295" s="128" t="s">
        <v>2888</v>
      </c>
      <c r="G3295" s="4">
        <v>796</v>
      </c>
      <c r="H3295" s="54" t="s">
        <v>61</v>
      </c>
      <c r="I3295" s="111">
        <v>4</v>
      </c>
      <c r="J3295" s="6">
        <v>80439000000</v>
      </c>
      <c r="K3295" s="54" t="s">
        <v>34</v>
      </c>
      <c r="L3295" s="59"/>
      <c r="M3295" s="231"/>
      <c r="N3295" s="232"/>
      <c r="O3295" s="232"/>
      <c r="P3295" s="234"/>
      <c r="Q3295" s="234"/>
    </row>
    <row r="3296" spans="1:17" ht="38.25" x14ac:dyDescent="0.2">
      <c r="A3296" s="54">
        <v>3286</v>
      </c>
      <c r="B3296" s="4"/>
      <c r="C3296" s="100" t="s">
        <v>25</v>
      </c>
      <c r="D3296" s="55">
        <v>2915513</v>
      </c>
      <c r="E3296" s="131" t="s">
        <v>2893</v>
      </c>
      <c r="F3296" s="128" t="s">
        <v>2894</v>
      </c>
      <c r="G3296" s="4">
        <v>796</v>
      </c>
      <c r="H3296" s="54" t="s">
        <v>61</v>
      </c>
      <c r="I3296" s="111">
        <v>2</v>
      </c>
      <c r="J3296" s="6">
        <v>80439000000</v>
      </c>
      <c r="K3296" s="54" t="s">
        <v>34</v>
      </c>
      <c r="L3296" s="59"/>
      <c r="M3296" s="231"/>
      <c r="N3296" s="232"/>
      <c r="O3296" s="232"/>
      <c r="P3296" s="234"/>
      <c r="Q3296" s="234"/>
    </row>
    <row r="3297" spans="1:17" ht="38.25" x14ac:dyDescent="0.2">
      <c r="A3297" s="54">
        <v>3287</v>
      </c>
      <c r="B3297" s="4"/>
      <c r="C3297" s="100">
        <v>28.71</v>
      </c>
      <c r="D3297" s="55">
        <v>2899030</v>
      </c>
      <c r="E3297" s="131" t="s">
        <v>4363</v>
      </c>
      <c r="F3297" s="128"/>
      <c r="G3297" s="4">
        <v>796</v>
      </c>
      <c r="H3297" s="54" t="s">
        <v>61</v>
      </c>
      <c r="I3297" s="111">
        <v>350</v>
      </c>
      <c r="J3297" s="6">
        <v>80439000000</v>
      </c>
      <c r="K3297" s="54" t="s">
        <v>34</v>
      </c>
      <c r="L3297" s="59">
        <v>524993</v>
      </c>
      <c r="M3297" s="59">
        <v>524993</v>
      </c>
      <c r="N3297" s="46" t="s">
        <v>4309</v>
      </c>
      <c r="O3297" s="46">
        <v>42095</v>
      </c>
      <c r="P3297" s="54" t="s">
        <v>80</v>
      </c>
      <c r="Q3297" s="54" t="s">
        <v>3642</v>
      </c>
    </row>
    <row r="3298" spans="1:17" ht="38.25" x14ac:dyDescent="0.2">
      <c r="A3298" s="58">
        <v>3288</v>
      </c>
      <c r="B3298" s="13"/>
      <c r="C3298" s="100" t="s">
        <v>4426</v>
      </c>
      <c r="D3298" s="55" t="s">
        <v>4427</v>
      </c>
      <c r="E3298" s="131" t="s">
        <v>4428</v>
      </c>
      <c r="F3298" s="128"/>
      <c r="G3298" s="4">
        <v>876</v>
      </c>
      <c r="H3298" s="54" t="s">
        <v>3650</v>
      </c>
      <c r="I3298" s="111">
        <v>1</v>
      </c>
      <c r="J3298" s="6">
        <v>80439000000</v>
      </c>
      <c r="K3298" s="54" t="s">
        <v>34</v>
      </c>
      <c r="L3298" s="59" t="s">
        <v>4429</v>
      </c>
      <c r="M3298" s="59" t="s">
        <v>4429</v>
      </c>
      <c r="N3298" s="46" t="s">
        <v>156</v>
      </c>
      <c r="O3298" s="46">
        <v>42064</v>
      </c>
      <c r="P3298" s="54" t="s">
        <v>1654</v>
      </c>
      <c r="Q3298" s="54" t="s">
        <v>3642</v>
      </c>
    </row>
    <row r="3299" spans="1:17" ht="51" x14ac:dyDescent="0.2">
      <c r="A3299" s="54">
        <v>3289</v>
      </c>
      <c r="B3299" s="13"/>
      <c r="C3299" s="100" t="s">
        <v>4426</v>
      </c>
      <c r="D3299" s="55" t="s">
        <v>4427</v>
      </c>
      <c r="E3299" s="131" t="s">
        <v>4430</v>
      </c>
      <c r="F3299" s="128"/>
      <c r="G3299" s="4">
        <v>876</v>
      </c>
      <c r="H3299" s="54" t="s">
        <v>3650</v>
      </c>
      <c r="I3299" s="111">
        <v>1</v>
      </c>
      <c r="J3299" s="6">
        <v>80439000000</v>
      </c>
      <c r="K3299" s="54" t="s">
        <v>34</v>
      </c>
      <c r="L3299" s="59" t="s">
        <v>4431</v>
      </c>
      <c r="M3299" s="59" t="s">
        <v>4431</v>
      </c>
      <c r="N3299" s="46" t="s">
        <v>156</v>
      </c>
      <c r="O3299" s="46">
        <v>42064</v>
      </c>
      <c r="P3299" s="54" t="s">
        <v>1654</v>
      </c>
      <c r="Q3299" s="54" t="s">
        <v>3642</v>
      </c>
    </row>
    <row r="3300" spans="1:17" ht="38.25" x14ac:dyDescent="0.2">
      <c r="A3300" s="54">
        <v>3290</v>
      </c>
      <c r="B3300" s="13"/>
      <c r="C3300" s="100" t="s">
        <v>4426</v>
      </c>
      <c r="D3300" s="55" t="s">
        <v>4427</v>
      </c>
      <c r="E3300" s="131" t="s">
        <v>4432</v>
      </c>
      <c r="F3300" s="128"/>
      <c r="G3300" s="4">
        <v>876</v>
      </c>
      <c r="H3300" s="54" t="s">
        <v>3650</v>
      </c>
      <c r="I3300" s="111">
        <v>1</v>
      </c>
      <c r="J3300" s="6">
        <v>80439000000</v>
      </c>
      <c r="K3300" s="54" t="s">
        <v>34</v>
      </c>
      <c r="L3300" s="59" t="s">
        <v>4433</v>
      </c>
      <c r="M3300" s="59" t="s">
        <v>4433</v>
      </c>
      <c r="N3300" s="46" t="s">
        <v>156</v>
      </c>
      <c r="O3300" s="46">
        <v>42065</v>
      </c>
      <c r="P3300" s="54" t="s">
        <v>1654</v>
      </c>
      <c r="Q3300" s="54" t="s">
        <v>3642</v>
      </c>
    </row>
    <row r="3301" spans="1:17" ht="38.25" x14ac:dyDescent="0.2">
      <c r="A3301" s="54">
        <v>3291</v>
      </c>
      <c r="B3301" s="13"/>
      <c r="C3301" s="100" t="s">
        <v>4434</v>
      </c>
      <c r="D3301" s="55">
        <v>701000</v>
      </c>
      <c r="E3301" s="131" t="s">
        <v>4435</v>
      </c>
      <c r="F3301" s="128"/>
      <c r="G3301" s="4">
        <v>876</v>
      </c>
      <c r="H3301" s="54" t="s">
        <v>3650</v>
      </c>
      <c r="I3301" s="111">
        <v>1</v>
      </c>
      <c r="J3301" s="6">
        <v>80439000000</v>
      </c>
      <c r="K3301" s="54" t="s">
        <v>34</v>
      </c>
      <c r="L3301" s="59">
        <v>127451.8</v>
      </c>
      <c r="M3301" s="59">
        <v>127451.8</v>
      </c>
      <c r="N3301" s="46" t="s">
        <v>156</v>
      </c>
      <c r="O3301" s="46">
        <v>42369</v>
      </c>
      <c r="P3301" s="54" t="s">
        <v>1654</v>
      </c>
      <c r="Q3301" s="54" t="s">
        <v>3642</v>
      </c>
    </row>
    <row r="3302" spans="1:17" ht="38.25" x14ac:dyDescent="0.2">
      <c r="A3302" s="54">
        <v>3292</v>
      </c>
      <c r="C3302" s="61" t="s">
        <v>3476</v>
      </c>
      <c r="D3302" s="54" t="s">
        <v>3477</v>
      </c>
      <c r="E3302" s="5" t="s">
        <v>3478</v>
      </c>
      <c r="F3302" s="4" t="s">
        <v>4364</v>
      </c>
      <c r="G3302" s="54">
        <v>796</v>
      </c>
      <c r="H3302" s="54" t="s">
        <v>61</v>
      </c>
      <c r="I3302" s="59">
        <v>76</v>
      </c>
      <c r="J3302" s="6">
        <v>80439000000</v>
      </c>
      <c r="K3302" s="54" t="s">
        <v>34</v>
      </c>
      <c r="L3302" s="59">
        <v>1774836.36</v>
      </c>
      <c r="M3302" s="231">
        <v>28074410.539999999</v>
      </c>
      <c r="N3302" s="46" t="s">
        <v>4284</v>
      </c>
      <c r="O3302" s="46" t="s">
        <v>4284</v>
      </c>
      <c r="P3302" s="54" t="s">
        <v>80</v>
      </c>
      <c r="Q3302" s="54" t="s">
        <v>3642</v>
      </c>
    </row>
    <row r="3303" spans="1:17" ht="38.25" x14ac:dyDescent="0.2">
      <c r="A3303" s="54">
        <v>3293</v>
      </c>
      <c r="C3303" s="61" t="s">
        <v>3476</v>
      </c>
      <c r="D3303" s="54" t="s">
        <v>3477</v>
      </c>
      <c r="E3303" s="5" t="s">
        <v>3478</v>
      </c>
      <c r="F3303" s="4" t="s">
        <v>4365</v>
      </c>
      <c r="G3303" s="54">
        <v>796</v>
      </c>
      <c r="H3303" s="54" t="s">
        <v>61</v>
      </c>
      <c r="I3303" s="59">
        <v>150</v>
      </c>
      <c r="J3303" s="6">
        <v>80439000000</v>
      </c>
      <c r="K3303" s="54" t="s">
        <v>34</v>
      </c>
      <c r="L3303" s="59">
        <v>1372861</v>
      </c>
      <c r="M3303" s="231"/>
      <c r="N3303" s="46" t="s">
        <v>4284</v>
      </c>
      <c r="O3303" s="46" t="s">
        <v>4284</v>
      </c>
      <c r="P3303" s="54" t="s">
        <v>80</v>
      </c>
      <c r="Q3303" s="54" t="s">
        <v>3642</v>
      </c>
    </row>
    <row r="3304" spans="1:17" ht="38.25" x14ac:dyDescent="0.2">
      <c r="A3304" s="54">
        <v>3294</v>
      </c>
      <c r="C3304" s="61" t="s">
        <v>3476</v>
      </c>
      <c r="D3304" s="54" t="s">
        <v>3477</v>
      </c>
      <c r="E3304" s="5" t="s">
        <v>3478</v>
      </c>
      <c r="F3304" s="4" t="s">
        <v>4366</v>
      </c>
      <c r="G3304" s="54">
        <v>796</v>
      </c>
      <c r="H3304" s="54" t="s">
        <v>61</v>
      </c>
      <c r="I3304" s="59">
        <v>150</v>
      </c>
      <c r="J3304" s="6">
        <v>80439000000</v>
      </c>
      <c r="K3304" s="54" t="s">
        <v>34</v>
      </c>
      <c r="L3304" s="59">
        <v>3693917.5</v>
      </c>
      <c r="M3304" s="231"/>
      <c r="N3304" s="46" t="s">
        <v>4284</v>
      </c>
      <c r="O3304" s="46" t="s">
        <v>4284</v>
      </c>
      <c r="P3304" s="54" t="s">
        <v>80</v>
      </c>
      <c r="Q3304" s="54" t="s">
        <v>3642</v>
      </c>
    </row>
    <row r="3305" spans="1:17" ht="38.25" x14ac:dyDescent="0.2">
      <c r="A3305" s="54">
        <v>3295</v>
      </c>
      <c r="C3305" s="61" t="s">
        <v>3476</v>
      </c>
      <c r="D3305" s="54" t="s">
        <v>3477</v>
      </c>
      <c r="E3305" s="5" t="s">
        <v>3478</v>
      </c>
      <c r="F3305" s="4" t="s">
        <v>4367</v>
      </c>
      <c r="G3305" s="54">
        <v>796</v>
      </c>
      <c r="H3305" s="54" t="s">
        <v>61</v>
      </c>
      <c r="I3305" s="59">
        <v>150</v>
      </c>
      <c r="J3305" s="6">
        <v>80439000000</v>
      </c>
      <c r="K3305" s="54" t="s">
        <v>34</v>
      </c>
      <c r="L3305" s="59">
        <v>212377.5</v>
      </c>
      <c r="M3305" s="231"/>
      <c r="N3305" s="46" t="s">
        <v>4284</v>
      </c>
      <c r="O3305" s="46" t="s">
        <v>4284</v>
      </c>
      <c r="P3305" s="54" t="s">
        <v>80</v>
      </c>
      <c r="Q3305" s="54" t="s">
        <v>3642</v>
      </c>
    </row>
    <row r="3306" spans="1:17" ht="38.25" x14ac:dyDescent="0.2">
      <c r="A3306" s="54">
        <v>3296</v>
      </c>
      <c r="C3306" s="61" t="s">
        <v>3476</v>
      </c>
      <c r="D3306" s="54" t="s">
        <v>3477</v>
      </c>
      <c r="E3306" s="5" t="s">
        <v>3478</v>
      </c>
      <c r="F3306" s="4" t="s">
        <v>4368</v>
      </c>
      <c r="G3306" s="54">
        <v>796</v>
      </c>
      <c r="H3306" s="54" t="s">
        <v>61</v>
      </c>
      <c r="I3306" s="59">
        <v>1</v>
      </c>
      <c r="J3306" s="6">
        <v>80439000000</v>
      </c>
      <c r="K3306" s="54" t="s">
        <v>34</v>
      </c>
      <c r="L3306" s="59">
        <v>34307.040000000001</v>
      </c>
      <c r="M3306" s="231"/>
      <c r="N3306" s="46" t="s">
        <v>4284</v>
      </c>
      <c r="O3306" s="46" t="s">
        <v>4284</v>
      </c>
      <c r="P3306" s="54" t="s">
        <v>80</v>
      </c>
      <c r="Q3306" s="54" t="s">
        <v>3642</v>
      </c>
    </row>
    <row r="3307" spans="1:17" ht="38.25" x14ac:dyDescent="0.2">
      <c r="A3307" s="54">
        <v>3297</v>
      </c>
      <c r="C3307" s="61" t="s">
        <v>3476</v>
      </c>
      <c r="D3307" s="54" t="s">
        <v>3477</v>
      </c>
      <c r="E3307" s="5" t="s">
        <v>3478</v>
      </c>
      <c r="F3307" s="4" t="s">
        <v>4369</v>
      </c>
      <c r="G3307" s="54">
        <v>796</v>
      </c>
      <c r="H3307" s="54" t="s">
        <v>61</v>
      </c>
      <c r="I3307" s="59">
        <v>150</v>
      </c>
      <c r="J3307" s="6">
        <v>80439000000</v>
      </c>
      <c r="K3307" s="54" t="s">
        <v>34</v>
      </c>
      <c r="L3307" s="59">
        <v>490926</v>
      </c>
      <c r="M3307" s="231"/>
      <c r="N3307" s="46" t="s">
        <v>4284</v>
      </c>
      <c r="O3307" s="46" t="s">
        <v>4284</v>
      </c>
      <c r="P3307" s="54" t="s">
        <v>80</v>
      </c>
      <c r="Q3307" s="54" t="s">
        <v>3642</v>
      </c>
    </row>
    <row r="3308" spans="1:17" ht="38.25" x14ac:dyDescent="0.2">
      <c r="A3308" s="54">
        <v>3298</v>
      </c>
      <c r="C3308" s="61" t="s">
        <v>3476</v>
      </c>
      <c r="D3308" s="54" t="s">
        <v>3477</v>
      </c>
      <c r="E3308" s="5" t="s">
        <v>3478</v>
      </c>
      <c r="F3308" s="4" t="s">
        <v>4370</v>
      </c>
      <c r="G3308" s="54">
        <v>796</v>
      </c>
      <c r="H3308" s="54" t="s">
        <v>61</v>
      </c>
      <c r="I3308" s="59">
        <v>1</v>
      </c>
      <c r="J3308" s="6">
        <v>80439000000</v>
      </c>
      <c r="K3308" s="54" t="s">
        <v>34</v>
      </c>
      <c r="L3308" s="59">
        <v>176728.04</v>
      </c>
      <c r="M3308" s="231"/>
      <c r="N3308" s="46" t="s">
        <v>4284</v>
      </c>
      <c r="O3308" s="46" t="s">
        <v>4284</v>
      </c>
      <c r="P3308" s="54" t="s">
        <v>80</v>
      </c>
      <c r="Q3308" s="54" t="s">
        <v>3642</v>
      </c>
    </row>
    <row r="3309" spans="1:17" ht="38.25" x14ac:dyDescent="0.2">
      <c r="A3309" s="54">
        <v>3299</v>
      </c>
      <c r="C3309" s="61" t="s">
        <v>3476</v>
      </c>
      <c r="D3309" s="54" t="s">
        <v>3477</v>
      </c>
      <c r="E3309" s="5" t="s">
        <v>3478</v>
      </c>
      <c r="F3309" s="4" t="s">
        <v>4371</v>
      </c>
      <c r="G3309" s="54">
        <v>796</v>
      </c>
      <c r="H3309" s="54" t="s">
        <v>61</v>
      </c>
      <c r="I3309" s="59">
        <v>150</v>
      </c>
      <c r="J3309" s="6">
        <v>80439000000</v>
      </c>
      <c r="K3309" s="54" t="s">
        <v>34</v>
      </c>
      <c r="L3309" s="59">
        <v>226242</v>
      </c>
      <c r="M3309" s="231"/>
      <c r="N3309" s="46" t="s">
        <v>4284</v>
      </c>
      <c r="O3309" s="46" t="s">
        <v>4284</v>
      </c>
      <c r="P3309" s="54" t="s">
        <v>80</v>
      </c>
      <c r="Q3309" s="54" t="s">
        <v>3642</v>
      </c>
    </row>
    <row r="3310" spans="1:17" ht="38.25" x14ac:dyDescent="0.2">
      <c r="A3310" s="54">
        <v>3300</v>
      </c>
      <c r="C3310" s="61" t="s">
        <v>3476</v>
      </c>
      <c r="D3310" s="54" t="s">
        <v>3477</v>
      </c>
      <c r="E3310" s="5" t="s">
        <v>3478</v>
      </c>
      <c r="F3310" s="4" t="s">
        <v>4372</v>
      </c>
      <c r="G3310" s="54">
        <v>796</v>
      </c>
      <c r="H3310" s="54" t="s">
        <v>61</v>
      </c>
      <c r="I3310" s="59">
        <v>1</v>
      </c>
      <c r="J3310" s="6">
        <v>80439000000</v>
      </c>
      <c r="K3310" s="54" t="s">
        <v>34</v>
      </c>
      <c r="L3310" s="59">
        <v>329555.74</v>
      </c>
      <c r="M3310" s="231"/>
      <c r="N3310" s="46" t="s">
        <v>4284</v>
      </c>
      <c r="O3310" s="46" t="s">
        <v>4284</v>
      </c>
      <c r="P3310" s="54" t="s">
        <v>80</v>
      </c>
      <c r="Q3310" s="54" t="s">
        <v>3642</v>
      </c>
    </row>
    <row r="3311" spans="1:17" ht="38.25" x14ac:dyDescent="0.2">
      <c r="A3311" s="54">
        <v>3301</v>
      </c>
      <c r="C3311" s="61" t="s">
        <v>3476</v>
      </c>
      <c r="D3311" s="54" t="s">
        <v>3477</v>
      </c>
      <c r="E3311" s="5" t="s">
        <v>3478</v>
      </c>
      <c r="F3311" s="4" t="s">
        <v>4373</v>
      </c>
      <c r="G3311" s="54">
        <v>796</v>
      </c>
      <c r="H3311" s="54" t="s">
        <v>61</v>
      </c>
      <c r="I3311" s="59">
        <v>150</v>
      </c>
      <c r="J3311" s="6">
        <v>80439000000</v>
      </c>
      <c r="K3311" s="54" t="s">
        <v>34</v>
      </c>
      <c r="L3311" s="59">
        <v>685027.5</v>
      </c>
      <c r="M3311" s="231"/>
      <c r="N3311" s="46" t="s">
        <v>4284</v>
      </c>
      <c r="O3311" s="46" t="s">
        <v>4284</v>
      </c>
      <c r="P3311" s="54" t="s">
        <v>80</v>
      </c>
      <c r="Q3311" s="54" t="s">
        <v>3642</v>
      </c>
    </row>
    <row r="3312" spans="1:17" ht="38.25" x14ac:dyDescent="0.2">
      <c r="A3312" s="54">
        <v>3302</v>
      </c>
      <c r="C3312" s="61" t="s">
        <v>3476</v>
      </c>
      <c r="D3312" s="54" t="s">
        <v>3477</v>
      </c>
      <c r="E3312" s="5" t="s">
        <v>3478</v>
      </c>
      <c r="F3312" s="4" t="s">
        <v>4374</v>
      </c>
      <c r="G3312" s="54">
        <v>796</v>
      </c>
      <c r="H3312" s="54" t="s">
        <v>61</v>
      </c>
      <c r="I3312" s="59">
        <v>2</v>
      </c>
      <c r="J3312" s="6">
        <v>80439000000</v>
      </c>
      <c r="K3312" s="54" t="s">
        <v>34</v>
      </c>
      <c r="L3312" s="59">
        <v>347624.62</v>
      </c>
      <c r="M3312" s="231"/>
      <c r="N3312" s="46" t="s">
        <v>4284</v>
      </c>
      <c r="O3312" s="46" t="s">
        <v>4284</v>
      </c>
      <c r="P3312" s="54" t="s">
        <v>80</v>
      </c>
      <c r="Q3312" s="54" t="s">
        <v>3642</v>
      </c>
    </row>
    <row r="3313" spans="1:17" ht="38.25" x14ac:dyDescent="0.2">
      <c r="A3313" s="54">
        <v>3303</v>
      </c>
      <c r="C3313" s="61" t="s">
        <v>3476</v>
      </c>
      <c r="D3313" s="54" t="s">
        <v>3477</v>
      </c>
      <c r="E3313" s="5" t="s">
        <v>3478</v>
      </c>
      <c r="F3313" s="4" t="s">
        <v>4375</v>
      </c>
      <c r="G3313" s="54">
        <v>796</v>
      </c>
      <c r="H3313" s="54" t="s">
        <v>61</v>
      </c>
      <c r="I3313" s="59">
        <v>4</v>
      </c>
      <c r="J3313" s="6">
        <v>80439000000</v>
      </c>
      <c r="K3313" s="54" t="s">
        <v>34</v>
      </c>
      <c r="L3313" s="59">
        <v>2759784.44</v>
      </c>
      <c r="M3313" s="231"/>
      <c r="N3313" s="46" t="s">
        <v>4284</v>
      </c>
      <c r="O3313" s="46" t="s">
        <v>4284</v>
      </c>
      <c r="P3313" s="54" t="s">
        <v>80</v>
      </c>
      <c r="Q3313" s="54" t="s">
        <v>3642</v>
      </c>
    </row>
    <row r="3314" spans="1:17" ht="38.25" x14ac:dyDescent="0.2">
      <c r="A3314" s="54">
        <v>3304</v>
      </c>
      <c r="C3314" s="61" t="s">
        <v>3476</v>
      </c>
      <c r="D3314" s="54" t="s">
        <v>3477</v>
      </c>
      <c r="E3314" s="5" t="s">
        <v>3478</v>
      </c>
      <c r="F3314" s="4" t="s">
        <v>4376</v>
      </c>
      <c r="G3314" s="54">
        <v>796</v>
      </c>
      <c r="H3314" s="54" t="s">
        <v>61</v>
      </c>
      <c r="I3314" s="59">
        <v>21</v>
      </c>
      <c r="J3314" s="6">
        <v>80439000000</v>
      </c>
      <c r="K3314" s="54" t="s">
        <v>34</v>
      </c>
      <c r="L3314" s="59">
        <v>2986694.27</v>
      </c>
      <c r="M3314" s="231"/>
      <c r="N3314" s="46" t="s">
        <v>4284</v>
      </c>
      <c r="O3314" s="46" t="s">
        <v>4284</v>
      </c>
      <c r="P3314" s="54" t="s">
        <v>80</v>
      </c>
      <c r="Q3314" s="54" t="s">
        <v>3642</v>
      </c>
    </row>
    <row r="3315" spans="1:17" ht="38.25" x14ac:dyDescent="0.2">
      <c r="A3315" s="54">
        <v>3305</v>
      </c>
      <c r="C3315" s="61" t="s">
        <v>3476</v>
      </c>
      <c r="D3315" s="54" t="s">
        <v>3477</v>
      </c>
      <c r="E3315" s="5" t="s">
        <v>3478</v>
      </c>
      <c r="F3315" s="4" t="s">
        <v>4377</v>
      </c>
      <c r="G3315" s="54">
        <v>796</v>
      </c>
      <c r="H3315" s="54" t="s">
        <v>61</v>
      </c>
      <c r="I3315" s="59">
        <v>1</v>
      </c>
      <c r="J3315" s="6">
        <v>80439000000</v>
      </c>
      <c r="K3315" s="54" t="s">
        <v>34</v>
      </c>
      <c r="L3315" s="59">
        <v>323401.03000000003</v>
      </c>
      <c r="M3315" s="231"/>
      <c r="N3315" s="46" t="s">
        <v>4284</v>
      </c>
      <c r="O3315" s="46" t="s">
        <v>4284</v>
      </c>
      <c r="P3315" s="54" t="s">
        <v>80</v>
      </c>
      <c r="Q3315" s="54" t="s">
        <v>3642</v>
      </c>
    </row>
    <row r="3316" spans="1:17" ht="38.25" x14ac:dyDescent="0.2">
      <c r="A3316" s="54">
        <v>3306</v>
      </c>
      <c r="C3316" s="61" t="s">
        <v>3476</v>
      </c>
      <c r="D3316" s="54" t="s">
        <v>3477</v>
      </c>
      <c r="E3316" s="5" t="s">
        <v>3478</v>
      </c>
      <c r="F3316" s="4" t="s">
        <v>4378</v>
      </c>
      <c r="G3316" s="54">
        <v>796</v>
      </c>
      <c r="H3316" s="54" t="s">
        <v>61</v>
      </c>
      <c r="I3316" s="59">
        <v>7</v>
      </c>
      <c r="J3316" s="6">
        <v>80439000000</v>
      </c>
      <c r="K3316" s="54" t="s">
        <v>34</v>
      </c>
      <c r="L3316" s="59">
        <v>2263807.19</v>
      </c>
      <c r="M3316" s="231"/>
      <c r="N3316" s="46" t="s">
        <v>4284</v>
      </c>
      <c r="O3316" s="46" t="s">
        <v>4284</v>
      </c>
      <c r="P3316" s="54" t="s">
        <v>80</v>
      </c>
      <c r="Q3316" s="54" t="s">
        <v>3642</v>
      </c>
    </row>
    <row r="3317" spans="1:17" ht="38.25" x14ac:dyDescent="0.2">
      <c r="A3317" s="54">
        <v>3307</v>
      </c>
      <c r="C3317" s="61" t="s">
        <v>3476</v>
      </c>
      <c r="D3317" s="54" t="s">
        <v>3477</v>
      </c>
      <c r="E3317" s="5" t="s">
        <v>3478</v>
      </c>
      <c r="F3317" s="4" t="s">
        <v>4379</v>
      </c>
      <c r="G3317" s="54">
        <v>796</v>
      </c>
      <c r="H3317" s="54" t="s">
        <v>61</v>
      </c>
      <c r="I3317" s="59">
        <v>8</v>
      </c>
      <c r="J3317" s="6">
        <v>80439000000</v>
      </c>
      <c r="K3317" s="54" t="s">
        <v>34</v>
      </c>
      <c r="L3317" s="59">
        <v>374464.35</v>
      </c>
      <c r="M3317" s="231"/>
      <c r="N3317" s="46" t="s">
        <v>4284</v>
      </c>
      <c r="O3317" s="46" t="s">
        <v>4284</v>
      </c>
      <c r="P3317" s="54" t="s">
        <v>80</v>
      </c>
      <c r="Q3317" s="54" t="s">
        <v>3642</v>
      </c>
    </row>
    <row r="3318" spans="1:17" ht="102" x14ac:dyDescent="0.2">
      <c r="A3318" s="54">
        <v>3308</v>
      </c>
      <c r="C3318" s="61" t="s">
        <v>3476</v>
      </c>
      <c r="D3318" s="54" t="s">
        <v>3477</v>
      </c>
      <c r="E3318" s="5" t="s">
        <v>3478</v>
      </c>
      <c r="F3318" s="4" t="s">
        <v>4380</v>
      </c>
      <c r="G3318" s="54">
        <v>796</v>
      </c>
      <c r="H3318" s="54" t="s">
        <v>61</v>
      </c>
      <c r="I3318" s="59">
        <v>15</v>
      </c>
      <c r="J3318" s="6">
        <v>80439000000</v>
      </c>
      <c r="K3318" s="54" t="s">
        <v>34</v>
      </c>
      <c r="L3318" s="59">
        <v>1759500</v>
      </c>
      <c r="M3318" s="231"/>
      <c r="N3318" s="46" t="s">
        <v>4284</v>
      </c>
      <c r="O3318" s="46" t="s">
        <v>4284</v>
      </c>
      <c r="P3318" s="54" t="s">
        <v>80</v>
      </c>
      <c r="Q3318" s="54" t="s">
        <v>3642</v>
      </c>
    </row>
    <row r="3319" spans="1:17" ht="38.25" x14ac:dyDescent="0.2">
      <c r="A3319" s="54">
        <v>3309</v>
      </c>
      <c r="C3319" s="61" t="s">
        <v>3476</v>
      </c>
      <c r="D3319" s="54" t="s">
        <v>3477</v>
      </c>
      <c r="E3319" s="5" t="s">
        <v>3478</v>
      </c>
      <c r="F3319" s="4" t="s">
        <v>4381</v>
      </c>
      <c r="G3319" s="54">
        <v>796</v>
      </c>
      <c r="H3319" s="54" t="s">
        <v>61</v>
      </c>
      <c r="I3319" s="59">
        <v>15</v>
      </c>
      <c r="J3319" s="6">
        <v>80439000000</v>
      </c>
      <c r="K3319" s="54" t="s">
        <v>34</v>
      </c>
      <c r="L3319" s="59">
        <v>420750</v>
      </c>
      <c r="M3319" s="231"/>
      <c r="N3319" s="46" t="s">
        <v>4284</v>
      </c>
      <c r="O3319" s="46" t="s">
        <v>4284</v>
      </c>
      <c r="P3319" s="54" t="s">
        <v>80</v>
      </c>
      <c r="Q3319" s="54" t="s">
        <v>3642</v>
      </c>
    </row>
    <row r="3320" spans="1:17" ht="38.25" x14ac:dyDescent="0.2">
      <c r="A3320" s="54">
        <v>3310</v>
      </c>
      <c r="C3320" s="61" t="s">
        <v>3476</v>
      </c>
      <c r="D3320" s="54" t="s">
        <v>3477</v>
      </c>
      <c r="E3320" s="5" t="s">
        <v>3478</v>
      </c>
      <c r="F3320" s="4" t="s">
        <v>4382</v>
      </c>
      <c r="G3320" s="54">
        <v>796</v>
      </c>
      <c r="H3320" s="54" t="s">
        <v>61</v>
      </c>
      <c r="I3320" s="59">
        <v>15</v>
      </c>
      <c r="J3320" s="6">
        <v>80439000000</v>
      </c>
      <c r="K3320" s="54" t="s">
        <v>34</v>
      </c>
      <c r="L3320" s="59">
        <v>420750</v>
      </c>
      <c r="M3320" s="231"/>
      <c r="N3320" s="46" t="s">
        <v>4284</v>
      </c>
      <c r="O3320" s="46" t="s">
        <v>4284</v>
      </c>
      <c r="P3320" s="54" t="s">
        <v>80</v>
      </c>
      <c r="Q3320" s="54" t="s">
        <v>3642</v>
      </c>
    </row>
    <row r="3321" spans="1:17" ht="38.25" x14ac:dyDescent="0.2">
      <c r="A3321" s="54">
        <v>3311</v>
      </c>
      <c r="C3321" s="61" t="s">
        <v>3476</v>
      </c>
      <c r="D3321" s="54" t="s">
        <v>3477</v>
      </c>
      <c r="E3321" s="5" t="s">
        <v>3478</v>
      </c>
      <c r="F3321" s="4" t="s">
        <v>4383</v>
      </c>
      <c r="G3321" s="54">
        <v>796</v>
      </c>
      <c r="H3321" s="54" t="s">
        <v>61</v>
      </c>
      <c r="I3321" s="59">
        <v>15</v>
      </c>
      <c r="J3321" s="6">
        <v>80439000000</v>
      </c>
      <c r="K3321" s="54" t="s">
        <v>34</v>
      </c>
      <c r="L3321" s="59">
        <v>420750</v>
      </c>
      <c r="M3321" s="231"/>
      <c r="N3321" s="46" t="s">
        <v>4284</v>
      </c>
      <c r="O3321" s="46" t="s">
        <v>4284</v>
      </c>
      <c r="P3321" s="54" t="s">
        <v>80</v>
      </c>
      <c r="Q3321" s="54" t="s">
        <v>3642</v>
      </c>
    </row>
    <row r="3322" spans="1:17" ht="114.75" x14ac:dyDescent="0.2">
      <c r="A3322" s="54">
        <v>3312</v>
      </c>
      <c r="C3322" s="61" t="s">
        <v>3476</v>
      </c>
      <c r="D3322" s="54" t="s">
        <v>3477</v>
      </c>
      <c r="E3322" s="5" t="s">
        <v>3478</v>
      </c>
      <c r="F3322" s="4" t="s">
        <v>4384</v>
      </c>
      <c r="G3322" s="54">
        <v>796</v>
      </c>
      <c r="H3322" s="54" t="s">
        <v>61</v>
      </c>
      <c r="I3322" s="59">
        <v>15</v>
      </c>
      <c r="J3322" s="6">
        <v>80439000000</v>
      </c>
      <c r="K3322" s="54" t="s">
        <v>34</v>
      </c>
      <c r="L3322" s="59">
        <v>295290</v>
      </c>
      <c r="M3322" s="231"/>
      <c r="N3322" s="46" t="s">
        <v>4284</v>
      </c>
      <c r="O3322" s="46" t="s">
        <v>4284</v>
      </c>
      <c r="P3322" s="54" t="s">
        <v>80</v>
      </c>
      <c r="Q3322" s="54" t="s">
        <v>3642</v>
      </c>
    </row>
    <row r="3323" spans="1:17" ht="63.75" x14ac:dyDescent="0.2">
      <c r="A3323" s="54">
        <v>3313</v>
      </c>
      <c r="C3323" s="61" t="s">
        <v>3476</v>
      </c>
      <c r="D3323" s="54" t="s">
        <v>3477</v>
      </c>
      <c r="E3323" s="5" t="s">
        <v>3478</v>
      </c>
      <c r="F3323" s="4" t="s">
        <v>4385</v>
      </c>
      <c r="G3323" s="54">
        <v>796</v>
      </c>
      <c r="H3323" s="54" t="s">
        <v>61</v>
      </c>
      <c r="I3323" s="59">
        <v>15</v>
      </c>
      <c r="J3323" s="6">
        <v>80439000000</v>
      </c>
      <c r="K3323" s="54" t="s">
        <v>34</v>
      </c>
      <c r="L3323" s="59">
        <v>295290</v>
      </c>
      <c r="M3323" s="231"/>
      <c r="N3323" s="46" t="s">
        <v>4284</v>
      </c>
      <c r="O3323" s="46" t="s">
        <v>4284</v>
      </c>
      <c r="P3323" s="54" t="s">
        <v>80</v>
      </c>
      <c r="Q3323" s="54" t="s">
        <v>3642</v>
      </c>
    </row>
    <row r="3324" spans="1:17" ht="38.25" x14ac:dyDescent="0.2">
      <c r="A3324" s="54">
        <v>3314</v>
      </c>
      <c r="C3324" s="61" t="s">
        <v>3476</v>
      </c>
      <c r="D3324" s="54" t="s">
        <v>3477</v>
      </c>
      <c r="E3324" s="5" t="s">
        <v>3478</v>
      </c>
      <c r="F3324" s="4" t="s">
        <v>4386</v>
      </c>
      <c r="G3324" s="54">
        <v>796</v>
      </c>
      <c r="H3324" s="54" t="s">
        <v>61</v>
      </c>
      <c r="I3324" s="59">
        <v>15</v>
      </c>
      <c r="J3324" s="6">
        <v>80439000000</v>
      </c>
      <c r="K3324" s="54" t="s">
        <v>34</v>
      </c>
      <c r="L3324" s="59">
        <v>198900</v>
      </c>
      <c r="M3324" s="231"/>
      <c r="N3324" s="46" t="s">
        <v>4284</v>
      </c>
      <c r="O3324" s="46" t="s">
        <v>4284</v>
      </c>
      <c r="P3324" s="54" t="s">
        <v>80</v>
      </c>
      <c r="Q3324" s="54" t="s">
        <v>3642</v>
      </c>
    </row>
    <row r="3325" spans="1:17" ht="38.25" x14ac:dyDescent="0.2">
      <c r="A3325" s="54">
        <v>3315</v>
      </c>
      <c r="C3325" s="61" t="s">
        <v>3476</v>
      </c>
      <c r="D3325" s="54" t="s">
        <v>3477</v>
      </c>
      <c r="E3325" s="5" t="s">
        <v>3478</v>
      </c>
      <c r="F3325" s="4" t="s">
        <v>4387</v>
      </c>
      <c r="G3325" s="54">
        <v>796</v>
      </c>
      <c r="H3325" s="54" t="s">
        <v>61</v>
      </c>
      <c r="I3325" s="59">
        <v>15</v>
      </c>
      <c r="J3325" s="6">
        <v>80439000000</v>
      </c>
      <c r="K3325" s="54" t="s">
        <v>34</v>
      </c>
      <c r="L3325" s="59">
        <v>221850</v>
      </c>
      <c r="M3325" s="231"/>
      <c r="N3325" s="46" t="s">
        <v>4284</v>
      </c>
      <c r="O3325" s="46" t="s">
        <v>4284</v>
      </c>
      <c r="P3325" s="54" t="s">
        <v>80</v>
      </c>
      <c r="Q3325" s="54" t="s">
        <v>3642</v>
      </c>
    </row>
    <row r="3326" spans="1:17" ht="38.25" x14ac:dyDescent="0.2">
      <c r="A3326" s="54">
        <v>3316</v>
      </c>
      <c r="C3326" s="61" t="s">
        <v>3476</v>
      </c>
      <c r="D3326" s="54" t="s">
        <v>3477</v>
      </c>
      <c r="E3326" s="5" t="s">
        <v>3478</v>
      </c>
      <c r="F3326" s="4" t="s">
        <v>4388</v>
      </c>
      <c r="G3326" s="54">
        <v>796</v>
      </c>
      <c r="H3326" s="54" t="s">
        <v>61</v>
      </c>
      <c r="I3326" s="59">
        <v>150</v>
      </c>
      <c r="J3326" s="6">
        <v>80439000000</v>
      </c>
      <c r="K3326" s="54" t="s">
        <v>34</v>
      </c>
      <c r="L3326" s="59">
        <v>95172</v>
      </c>
      <c r="M3326" s="231"/>
      <c r="N3326" s="46" t="s">
        <v>4284</v>
      </c>
      <c r="O3326" s="46" t="s">
        <v>4284</v>
      </c>
      <c r="P3326" s="54" t="s">
        <v>80</v>
      </c>
      <c r="Q3326" s="54" t="s">
        <v>3642</v>
      </c>
    </row>
    <row r="3327" spans="1:17" ht="51" x14ac:dyDescent="0.2">
      <c r="A3327" s="54">
        <v>3317</v>
      </c>
      <c r="C3327" s="61" t="s">
        <v>3476</v>
      </c>
      <c r="D3327" s="54" t="s">
        <v>3477</v>
      </c>
      <c r="E3327" s="5" t="s">
        <v>3478</v>
      </c>
      <c r="F3327" s="4" t="s">
        <v>4389</v>
      </c>
      <c r="G3327" s="54">
        <v>796</v>
      </c>
      <c r="H3327" s="54" t="s">
        <v>61</v>
      </c>
      <c r="I3327" s="59">
        <v>150</v>
      </c>
      <c r="J3327" s="6">
        <v>80439000000</v>
      </c>
      <c r="K3327" s="54" t="s">
        <v>34</v>
      </c>
      <c r="L3327" s="59">
        <v>194538</v>
      </c>
      <c r="M3327" s="231"/>
      <c r="N3327" s="46" t="s">
        <v>4284</v>
      </c>
      <c r="O3327" s="46" t="s">
        <v>4284</v>
      </c>
      <c r="P3327" s="54" t="s">
        <v>80</v>
      </c>
      <c r="Q3327" s="54" t="s">
        <v>3642</v>
      </c>
    </row>
    <row r="3328" spans="1:17" ht="89.25" x14ac:dyDescent="0.2">
      <c r="A3328" s="54">
        <v>3318</v>
      </c>
      <c r="C3328" s="61" t="s">
        <v>3476</v>
      </c>
      <c r="D3328" s="54" t="s">
        <v>3477</v>
      </c>
      <c r="E3328" s="5" t="s">
        <v>3478</v>
      </c>
      <c r="F3328" s="4" t="s">
        <v>4390</v>
      </c>
      <c r="G3328" s="54">
        <v>796</v>
      </c>
      <c r="H3328" s="54" t="s">
        <v>61</v>
      </c>
      <c r="I3328" s="59">
        <v>2</v>
      </c>
      <c r="J3328" s="6">
        <v>80439000000</v>
      </c>
      <c r="K3328" s="54" t="s">
        <v>34</v>
      </c>
      <c r="L3328" s="59">
        <v>44969.599999999999</v>
      </c>
      <c r="M3328" s="231"/>
      <c r="N3328" s="46" t="s">
        <v>4284</v>
      </c>
      <c r="O3328" s="46" t="s">
        <v>4284</v>
      </c>
      <c r="P3328" s="54" t="s">
        <v>80</v>
      </c>
      <c r="Q3328" s="54" t="s">
        <v>3642</v>
      </c>
    </row>
    <row r="3329" spans="1:17" ht="38.25" x14ac:dyDescent="0.2">
      <c r="A3329" s="54">
        <v>3319</v>
      </c>
      <c r="C3329" s="61" t="s">
        <v>3476</v>
      </c>
      <c r="D3329" s="54" t="s">
        <v>3477</v>
      </c>
      <c r="E3329" s="5" t="s">
        <v>3478</v>
      </c>
      <c r="F3329" s="4" t="s">
        <v>4391</v>
      </c>
      <c r="G3329" s="54">
        <v>796</v>
      </c>
      <c r="H3329" s="54" t="s">
        <v>61</v>
      </c>
      <c r="I3329" s="59">
        <v>7</v>
      </c>
      <c r="J3329" s="6">
        <v>80439000000</v>
      </c>
      <c r="K3329" s="54" t="s">
        <v>34</v>
      </c>
      <c r="L3329" s="59">
        <v>12852</v>
      </c>
      <c r="M3329" s="231"/>
      <c r="N3329" s="46" t="s">
        <v>4284</v>
      </c>
      <c r="O3329" s="46" t="s">
        <v>4284</v>
      </c>
      <c r="P3329" s="54" t="s">
        <v>80</v>
      </c>
      <c r="Q3329" s="54" t="s">
        <v>3642</v>
      </c>
    </row>
    <row r="3330" spans="1:17" ht="38.25" x14ac:dyDescent="0.2">
      <c r="A3330" s="54">
        <v>3320</v>
      </c>
      <c r="C3330" s="61" t="s">
        <v>3476</v>
      </c>
      <c r="D3330" s="54" t="s">
        <v>3477</v>
      </c>
      <c r="E3330" s="5" t="s">
        <v>3478</v>
      </c>
      <c r="F3330" s="4" t="s">
        <v>3489</v>
      </c>
      <c r="G3330" s="54">
        <v>796</v>
      </c>
      <c r="H3330" s="54" t="s">
        <v>61</v>
      </c>
      <c r="I3330" s="59">
        <v>1</v>
      </c>
      <c r="J3330" s="6">
        <v>80439000000</v>
      </c>
      <c r="K3330" s="54" t="s">
        <v>34</v>
      </c>
      <c r="L3330" s="59">
        <v>244146.84</v>
      </c>
      <c r="M3330" s="231"/>
      <c r="N3330" s="46" t="s">
        <v>4284</v>
      </c>
      <c r="O3330" s="46" t="s">
        <v>4284</v>
      </c>
      <c r="P3330" s="54" t="s">
        <v>80</v>
      </c>
      <c r="Q3330" s="54" t="s">
        <v>3642</v>
      </c>
    </row>
    <row r="3331" spans="1:17" ht="38.25" x14ac:dyDescent="0.2">
      <c r="A3331" s="54">
        <v>3321</v>
      </c>
      <c r="C3331" s="61" t="s">
        <v>3476</v>
      </c>
      <c r="D3331" s="54" t="s">
        <v>3477</v>
      </c>
      <c r="E3331" s="5" t="s">
        <v>3478</v>
      </c>
      <c r="F3331" s="4" t="s">
        <v>4392</v>
      </c>
      <c r="G3331" s="54">
        <v>796</v>
      </c>
      <c r="H3331" s="54" t="s">
        <v>61</v>
      </c>
      <c r="I3331" s="59">
        <v>1</v>
      </c>
      <c r="J3331" s="6">
        <v>80439000000</v>
      </c>
      <c r="K3331" s="54" t="s">
        <v>34</v>
      </c>
      <c r="L3331" s="59">
        <v>190944</v>
      </c>
      <c r="M3331" s="231"/>
      <c r="N3331" s="46" t="s">
        <v>4284</v>
      </c>
      <c r="O3331" s="46" t="s">
        <v>4284</v>
      </c>
      <c r="P3331" s="54" t="s">
        <v>80</v>
      </c>
      <c r="Q3331" s="54" t="s">
        <v>3642</v>
      </c>
    </row>
    <row r="3332" spans="1:17" ht="38.25" x14ac:dyDescent="0.2">
      <c r="A3332" s="54">
        <v>3322</v>
      </c>
      <c r="C3332" s="61" t="s">
        <v>3476</v>
      </c>
      <c r="D3332" s="54" t="s">
        <v>3477</v>
      </c>
      <c r="E3332" s="5" t="s">
        <v>3478</v>
      </c>
      <c r="F3332" s="4" t="s">
        <v>4393</v>
      </c>
      <c r="G3332" s="54">
        <v>796</v>
      </c>
      <c r="H3332" s="54" t="s">
        <v>61</v>
      </c>
      <c r="I3332" s="59">
        <v>30</v>
      </c>
      <c r="J3332" s="6">
        <v>80439000000</v>
      </c>
      <c r="K3332" s="54" t="s">
        <v>34</v>
      </c>
      <c r="L3332" s="59">
        <v>312446.40000000002</v>
      </c>
      <c r="M3332" s="231"/>
      <c r="N3332" s="46" t="s">
        <v>4284</v>
      </c>
      <c r="O3332" s="46" t="s">
        <v>4284</v>
      </c>
      <c r="P3332" s="54" t="s">
        <v>80</v>
      </c>
      <c r="Q3332" s="54" t="s">
        <v>3642</v>
      </c>
    </row>
    <row r="3333" spans="1:17" ht="38.25" x14ac:dyDescent="0.2">
      <c r="A3333" s="54">
        <v>3323</v>
      </c>
      <c r="C3333" s="61" t="s">
        <v>3476</v>
      </c>
      <c r="D3333" s="54" t="s">
        <v>3477</v>
      </c>
      <c r="E3333" s="5" t="s">
        <v>3478</v>
      </c>
      <c r="F3333" s="4" t="s">
        <v>4394</v>
      </c>
      <c r="G3333" s="54">
        <v>796</v>
      </c>
      <c r="H3333" s="54" t="s">
        <v>61</v>
      </c>
      <c r="I3333" s="59">
        <v>1</v>
      </c>
      <c r="J3333" s="6">
        <v>80439000000</v>
      </c>
      <c r="K3333" s="54" t="s">
        <v>34</v>
      </c>
      <c r="L3333" s="59">
        <v>15300</v>
      </c>
      <c r="M3333" s="231"/>
      <c r="N3333" s="46" t="s">
        <v>4284</v>
      </c>
      <c r="O3333" s="46" t="s">
        <v>4284</v>
      </c>
      <c r="P3333" s="54" t="s">
        <v>80</v>
      </c>
      <c r="Q3333" s="54" t="s">
        <v>3642</v>
      </c>
    </row>
    <row r="3334" spans="1:17" ht="63.75" x14ac:dyDescent="0.2">
      <c r="A3334" s="54">
        <v>3324</v>
      </c>
      <c r="C3334" s="61" t="s">
        <v>3476</v>
      </c>
      <c r="D3334" s="54" t="s">
        <v>3477</v>
      </c>
      <c r="E3334" s="5" t="s">
        <v>3478</v>
      </c>
      <c r="F3334" s="4" t="s">
        <v>4395</v>
      </c>
      <c r="G3334" s="54">
        <v>796</v>
      </c>
      <c r="H3334" s="54" t="s">
        <v>61</v>
      </c>
      <c r="I3334" s="59">
        <v>1</v>
      </c>
      <c r="J3334" s="6">
        <v>80439000000</v>
      </c>
      <c r="K3334" s="54" t="s">
        <v>34</v>
      </c>
      <c r="L3334" s="59">
        <v>4080</v>
      </c>
      <c r="M3334" s="231"/>
      <c r="N3334" s="46" t="s">
        <v>4284</v>
      </c>
      <c r="O3334" s="46" t="s">
        <v>4284</v>
      </c>
      <c r="P3334" s="54" t="s">
        <v>80</v>
      </c>
      <c r="Q3334" s="54" t="s">
        <v>3642</v>
      </c>
    </row>
    <row r="3335" spans="1:17" ht="51" x14ac:dyDescent="0.2">
      <c r="A3335" s="54">
        <v>3325</v>
      </c>
      <c r="C3335" s="61" t="s">
        <v>3476</v>
      </c>
      <c r="D3335" s="54" t="s">
        <v>3477</v>
      </c>
      <c r="E3335" s="5" t="s">
        <v>3478</v>
      </c>
      <c r="F3335" s="4" t="s">
        <v>4396</v>
      </c>
      <c r="G3335" s="54">
        <v>796</v>
      </c>
      <c r="H3335" s="54" t="s">
        <v>61</v>
      </c>
      <c r="I3335" s="59">
        <v>1</v>
      </c>
      <c r="J3335" s="6">
        <v>80439000000</v>
      </c>
      <c r="K3335" s="54" t="s">
        <v>34</v>
      </c>
      <c r="L3335" s="59">
        <v>25500</v>
      </c>
      <c r="M3335" s="231"/>
      <c r="N3335" s="46" t="s">
        <v>4284</v>
      </c>
      <c r="O3335" s="46" t="s">
        <v>4284</v>
      </c>
      <c r="P3335" s="54" t="s">
        <v>80</v>
      </c>
      <c r="Q3335" s="54" t="s">
        <v>3642</v>
      </c>
    </row>
    <row r="3336" spans="1:17" ht="51" x14ac:dyDescent="0.2">
      <c r="A3336" s="54">
        <v>3326</v>
      </c>
      <c r="C3336" s="61" t="s">
        <v>3476</v>
      </c>
      <c r="D3336" s="54" t="s">
        <v>3477</v>
      </c>
      <c r="E3336" s="5" t="s">
        <v>3478</v>
      </c>
      <c r="F3336" s="4" t="s">
        <v>4397</v>
      </c>
      <c r="G3336" s="54">
        <v>796</v>
      </c>
      <c r="H3336" s="54" t="s">
        <v>61</v>
      </c>
      <c r="I3336" s="59">
        <v>1</v>
      </c>
      <c r="J3336" s="6">
        <v>80439000000</v>
      </c>
      <c r="K3336" s="54" t="s">
        <v>34</v>
      </c>
      <c r="L3336" s="59">
        <v>5100</v>
      </c>
      <c r="M3336" s="231"/>
      <c r="N3336" s="46" t="s">
        <v>4284</v>
      </c>
      <c r="O3336" s="46" t="s">
        <v>4284</v>
      </c>
      <c r="P3336" s="54" t="s">
        <v>80</v>
      </c>
      <c r="Q3336" s="54" t="s">
        <v>3642</v>
      </c>
    </row>
    <row r="3337" spans="1:17" ht="63.75" x14ac:dyDescent="0.2">
      <c r="A3337" s="54">
        <v>3327</v>
      </c>
      <c r="C3337" s="61" t="s">
        <v>3476</v>
      </c>
      <c r="D3337" s="54" t="s">
        <v>3477</v>
      </c>
      <c r="E3337" s="5" t="s">
        <v>3478</v>
      </c>
      <c r="F3337" s="4" t="s">
        <v>4395</v>
      </c>
      <c r="G3337" s="54">
        <v>796</v>
      </c>
      <c r="H3337" s="54" t="s">
        <v>61</v>
      </c>
      <c r="I3337" s="59">
        <v>1</v>
      </c>
      <c r="J3337" s="6">
        <v>80439000000</v>
      </c>
      <c r="K3337" s="54" t="s">
        <v>34</v>
      </c>
      <c r="L3337" s="59">
        <v>4080</v>
      </c>
      <c r="M3337" s="231"/>
      <c r="N3337" s="46" t="s">
        <v>4284</v>
      </c>
      <c r="O3337" s="46" t="s">
        <v>4284</v>
      </c>
      <c r="P3337" s="54" t="s">
        <v>80</v>
      </c>
      <c r="Q3337" s="54" t="s">
        <v>3642</v>
      </c>
    </row>
    <row r="3338" spans="1:17" ht="38.25" x14ac:dyDescent="0.2">
      <c r="A3338" s="54">
        <v>3328</v>
      </c>
      <c r="C3338" s="61" t="s">
        <v>3476</v>
      </c>
      <c r="D3338" s="54">
        <v>7260000</v>
      </c>
      <c r="E3338" s="5" t="s">
        <v>3478</v>
      </c>
      <c r="F3338" s="4" t="s">
        <v>4398</v>
      </c>
      <c r="G3338" s="54">
        <v>796</v>
      </c>
      <c r="H3338" s="54" t="s">
        <v>61</v>
      </c>
      <c r="I3338" s="59">
        <v>1</v>
      </c>
      <c r="J3338" s="6">
        <v>80439000000</v>
      </c>
      <c r="K3338" s="54" t="s">
        <v>34</v>
      </c>
      <c r="L3338" s="59">
        <v>27115</v>
      </c>
      <c r="M3338" s="231"/>
      <c r="N3338" s="46" t="s">
        <v>4284</v>
      </c>
      <c r="O3338" s="46" t="s">
        <v>4284</v>
      </c>
      <c r="P3338" s="54" t="s">
        <v>80</v>
      </c>
      <c r="Q3338" s="54" t="s">
        <v>3642</v>
      </c>
    </row>
    <row r="3339" spans="1:17" ht="38.25" x14ac:dyDescent="0.2">
      <c r="A3339" s="54">
        <v>3329</v>
      </c>
      <c r="C3339" s="61" t="s">
        <v>3476</v>
      </c>
      <c r="D3339" s="54" t="s">
        <v>3477</v>
      </c>
      <c r="E3339" s="5" t="s">
        <v>3478</v>
      </c>
      <c r="F3339" s="4" t="s">
        <v>4399</v>
      </c>
      <c r="G3339" s="54">
        <v>796</v>
      </c>
      <c r="H3339" s="54" t="s">
        <v>61</v>
      </c>
      <c r="I3339" s="59">
        <v>1</v>
      </c>
      <c r="J3339" s="6">
        <v>80439000000</v>
      </c>
      <c r="K3339" s="54" t="s">
        <v>34</v>
      </c>
      <c r="L3339" s="59">
        <v>212520</v>
      </c>
      <c r="M3339" s="231"/>
      <c r="N3339" s="46" t="s">
        <v>4284</v>
      </c>
      <c r="O3339" s="46" t="s">
        <v>4284</v>
      </c>
      <c r="P3339" s="54" t="s">
        <v>80</v>
      </c>
      <c r="Q3339" s="54" t="s">
        <v>3642</v>
      </c>
    </row>
    <row r="3340" spans="1:17" ht="38.25" x14ac:dyDescent="0.2">
      <c r="A3340" s="54">
        <v>3330</v>
      </c>
      <c r="C3340" s="61" t="s">
        <v>3476</v>
      </c>
      <c r="D3340" s="54" t="s">
        <v>3477</v>
      </c>
      <c r="E3340" s="5" t="s">
        <v>3478</v>
      </c>
      <c r="F3340" s="4" t="s">
        <v>4400</v>
      </c>
      <c r="G3340" s="54">
        <v>796</v>
      </c>
      <c r="H3340" s="54" t="s">
        <v>61</v>
      </c>
      <c r="I3340" s="59">
        <v>150</v>
      </c>
      <c r="J3340" s="6">
        <v>80439000000</v>
      </c>
      <c r="K3340" s="54" t="s">
        <v>34</v>
      </c>
      <c r="L3340" s="59">
        <v>35863.5</v>
      </c>
      <c r="M3340" s="231"/>
      <c r="N3340" s="46" t="s">
        <v>4284</v>
      </c>
      <c r="O3340" s="46" t="s">
        <v>4284</v>
      </c>
      <c r="P3340" s="54" t="s">
        <v>80</v>
      </c>
      <c r="Q3340" s="54" t="s">
        <v>3642</v>
      </c>
    </row>
    <row r="3341" spans="1:17" ht="38.25" x14ac:dyDescent="0.2">
      <c r="A3341" s="54">
        <v>3331</v>
      </c>
      <c r="C3341" s="61" t="s">
        <v>3476</v>
      </c>
      <c r="D3341" s="54" t="s">
        <v>3477</v>
      </c>
      <c r="E3341" s="5" t="s">
        <v>3478</v>
      </c>
      <c r="F3341" s="4" t="s">
        <v>4401</v>
      </c>
      <c r="G3341" s="54">
        <v>796</v>
      </c>
      <c r="H3341" s="54" t="s">
        <v>61</v>
      </c>
      <c r="I3341" s="59">
        <v>1</v>
      </c>
      <c r="J3341" s="6">
        <v>80439000000</v>
      </c>
      <c r="K3341" s="54" t="s">
        <v>34</v>
      </c>
      <c r="L3341" s="59">
        <v>3370863.1</v>
      </c>
      <c r="M3341" s="231"/>
      <c r="N3341" s="46" t="s">
        <v>4284</v>
      </c>
      <c r="O3341" s="46" t="s">
        <v>4284</v>
      </c>
      <c r="P3341" s="54" t="s">
        <v>80</v>
      </c>
      <c r="Q3341" s="54" t="s">
        <v>3642</v>
      </c>
    </row>
    <row r="3342" spans="1:17" ht="38.25" x14ac:dyDescent="0.2">
      <c r="A3342" s="54">
        <v>3332</v>
      </c>
      <c r="C3342" s="61" t="s">
        <v>3476</v>
      </c>
      <c r="D3342" s="54" t="s">
        <v>3477</v>
      </c>
      <c r="E3342" s="5" t="s">
        <v>3478</v>
      </c>
      <c r="F3342" s="4" t="s">
        <v>4402</v>
      </c>
      <c r="G3342" s="54">
        <v>796</v>
      </c>
      <c r="H3342" s="54" t="s">
        <v>61</v>
      </c>
      <c r="I3342" s="59">
        <v>1</v>
      </c>
      <c r="J3342" s="6">
        <v>80439000000</v>
      </c>
      <c r="K3342" s="54" t="s">
        <v>34</v>
      </c>
      <c r="L3342" s="59">
        <v>1193285.54</v>
      </c>
      <c r="M3342" s="231"/>
      <c r="N3342" s="46" t="s">
        <v>4284</v>
      </c>
      <c r="O3342" s="46" t="s">
        <v>4284</v>
      </c>
      <c r="P3342" s="54" t="s">
        <v>80</v>
      </c>
      <c r="Q3342" s="54" t="s">
        <v>3642</v>
      </c>
    </row>
    <row r="3343" spans="1:17" ht="409.5" x14ac:dyDescent="0.2">
      <c r="A3343" s="54">
        <v>3333</v>
      </c>
      <c r="C3343" s="61" t="s">
        <v>19</v>
      </c>
      <c r="D3343" s="54">
        <v>3020206</v>
      </c>
      <c r="E3343" s="5" t="s">
        <v>3515</v>
      </c>
      <c r="F3343" s="4" t="s">
        <v>3516</v>
      </c>
      <c r="G3343" s="54" t="s">
        <v>615</v>
      </c>
      <c r="H3343" s="54" t="s">
        <v>616</v>
      </c>
      <c r="I3343" s="59">
        <v>3</v>
      </c>
      <c r="J3343" s="6">
        <v>80439000000</v>
      </c>
      <c r="K3343" s="54" t="s">
        <v>34</v>
      </c>
      <c r="L3343" s="59">
        <v>2976967.56</v>
      </c>
      <c r="M3343" s="231">
        <v>14515587.060000001</v>
      </c>
      <c r="N3343" s="46" t="s">
        <v>4284</v>
      </c>
      <c r="O3343" s="46" t="s">
        <v>4284</v>
      </c>
      <c r="P3343" s="54" t="s">
        <v>80</v>
      </c>
      <c r="Q3343" s="54" t="s">
        <v>3642</v>
      </c>
    </row>
    <row r="3344" spans="1:17" ht="331.5" x14ac:dyDescent="0.2">
      <c r="A3344" s="54">
        <v>3334</v>
      </c>
      <c r="C3344" s="61" t="s">
        <v>19</v>
      </c>
      <c r="D3344" s="54">
        <v>3020206</v>
      </c>
      <c r="E3344" s="5" t="s">
        <v>3515</v>
      </c>
      <c r="F3344" s="4" t="s">
        <v>3517</v>
      </c>
      <c r="G3344" s="54" t="s">
        <v>615</v>
      </c>
      <c r="H3344" s="54" t="s">
        <v>616</v>
      </c>
      <c r="I3344" s="59">
        <v>2</v>
      </c>
      <c r="J3344" s="6">
        <v>80439000000</v>
      </c>
      <c r="K3344" s="54" t="s">
        <v>34</v>
      </c>
      <c r="L3344" s="59">
        <v>723092.75</v>
      </c>
      <c r="M3344" s="231"/>
      <c r="N3344" s="46" t="s">
        <v>4284</v>
      </c>
      <c r="O3344" s="46" t="s">
        <v>4284</v>
      </c>
      <c r="P3344" s="54" t="s">
        <v>80</v>
      </c>
      <c r="Q3344" s="54" t="s">
        <v>3642</v>
      </c>
    </row>
    <row r="3345" spans="1:17" ht="409.5" x14ac:dyDescent="0.2">
      <c r="A3345" s="54">
        <v>3335</v>
      </c>
      <c r="C3345" s="61" t="s">
        <v>1655</v>
      </c>
      <c r="D3345" s="54">
        <v>3020206</v>
      </c>
      <c r="E3345" s="5" t="s">
        <v>3515</v>
      </c>
      <c r="F3345" s="4" t="s">
        <v>3518</v>
      </c>
      <c r="G3345" s="54" t="s">
        <v>615</v>
      </c>
      <c r="H3345" s="54" t="s">
        <v>616</v>
      </c>
      <c r="I3345" s="59">
        <v>1</v>
      </c>
      <c r="J3345" s="6">
        <v>80439000000</v>
      </c>
      <c r="K3345" s="54" t="s">
        <v>34</v>
      </c>
      <c r="L3345" s="59">
        <v>1128091.72</v>
      </c>
      <c r="M3345" s="231"/>
      <c r="N3345" s="46" t="s">
        <v>4284</v>
      </c>
      <c r="O3345" s="46" t="s">
        <v>4284</v>
      </c>
      <c r="P3345" s="54" t="s">
        <v>80</v>
      </c>
      <c r="Q3345" s="54" t="s">
        <v>3642</v>
      </c>
    </row>
    <row r="3346" spans="1:17" ht="409.5" x14ac:dyDescent="0.2">
      <c r="A3346" s="54">
        <v>3336</v>
      </c>
      <c r="C3346" s="61" t="s">
        <v>1655</v>
      </c>
      <c r="D3346" s="54">
        <v>3020206</v>
      </c>
      <c r="E3346" s="5" t="s">
        <v>3515</v>
      </c>
      <c r="F3346" s="4" t="s">
        <v>3519</v>
      </c>
      <c r="G3346" s="54" t="s">
        <v>615</v>
      </c>
      <c r="H3346" s="54" t="s">
        <v>616</v>
      </c>
      <c r="I3346" s="59">
        <v>1</v>
      </c>
      <c r="J3346" s="6">
        <v>80439000000</v>
      </c>
      <c r="K3346" s="54" t="s">
        <v>34</v>
      </c>
      <c r="L3346" s="59">
        <v>9687435.0299999993</v>
      </c>
      <c r="M3346" s="231"/>
      <c r="N3346" s="46" t="s">
        <v>4284</v>
      </c>
      <c r="O3346" s="46" t="s">
        <v>4284</v>
      </c>
      <c r="P3346" s="54" t="s">
        <v>80</v>
      </c>
      <c r="Q3346" s="54" t="s">
        <v>3642</v>
      </c>
    </row>
    <row r="3347" spans="1:17" ht="38.25" x14ac:dyDescent="0.2">
      <c r="A3347" s="54">
        <v>3337</v>
      </c>
      <c r="C3347" s="61" t="s">
        <v>3467</v>
      </c>
      <c r="D3347" s="54">
        <v>3222151</v>
      </c>
      <c r="E3347" s="5" t="s">
        <v>3468</v>
      </c>
      <c r="F3347" s="4" t="s">
        <v>3469</v>
      </c>
      <c r="G3347" s="54">
        <v>796</v>
      </c>
      <c r="H3347" s="54" t="s">
        <v>61</v>
      </c>
      <c r="I3347" s="59">
        <v>1</v>
      </c>
      <c r="J3347" s="6">
        <v>80439000000</v>
      </c>
      <c r="K3347" s="54" t="s">
        <v>34</v>
      </c>
      <c r="L3347" s="59">
        <v>258609</v>
      </c>
      <c r="M3347" s="231">
        <v>14353896.24</v>
      </c>
      <c r="N3347" s="46" t="s">
        <v>4284</v>
      </c>
      <c r="O3347" s="46" t="s">
        <v>4284</v>
      </c>
      <c r="P3347" s="54" t="s">
        <v>80</v>
      </c>
      <c r="Q3347" s="54" t="s">
        <v>3642</v>
      </c>
    </row>
    <row r="3348" spans="1:17" ht="38.25" x14ac:dyDescent="0.2">
      <c r="A3348" s="54">
        <v>3338</v>
      </c>
      <c r="C3348" s="61" t="s">
        <v>3467</v>
      </c>
      <c r="D3348" s="54">
        <v>3222151</v>
      </c>
      <c r="E3348" s="5" t="s">
        <v>3468</v>
      </c>
      <c r="F3348" s="4" t="s">
        <v>3470</v>
      </c>
      <c r="G3348" s="54">
        <v>796</v>
      </c>
      <c r="H3348" s="54" t="s">
        <v>61</v>
      </c>
      <c r="I3348" s="59">
        <v>1</v>
      </c>
      <c r="J3348" s="6">
        <v>80439000000</v>
      </c>
      <c r="K3348" s="54" t="s">
        <v>34</v>
      </c>
      <c r="L3348" s="59">
        <v>11506.53</v>
      </c>
      <c r="M3348" s="231"/>
      <c r="N3348" s="46" t="s">
        <v>4284</v>
      </c>
      <c r="O3348" s="46" t="s">
        <v>4284</v>
      </c>
      <c r="P3348" s="54" t="s">
        <v>80</v>
      </c>
      <c r="Q3348" s="54" t="s">
        <v>3642</v>
      </c>
    </row>
    <row r="3349" spans="1:17" ht="38.25" x14ac:dyDescent="0.2">
      <c r="A3349" s="54">
        <v>3339</v>
      </c>
      <c r="C3349" s="61" t="s">
        <v>3467</v>
      </c>
      <c r="D3349" s="54">
        <v>3222151</v>
      </c>
      <c r="E3349" s="5" t="s">
        <v>3468</v>
      </c>
      <c r="F3349" s="4" t="s">
        <v>3471</v>
      </c>
      <c r="G3349" s="54">
        <v>796</v>
      </c>
      <c r="H3349" s="54" t="s">
        <v>61</v>
      </c>
      <c r="I3349" s="59">
        <v>1</v>
      </c>
      <c r="J3349" s="6">
        <v>80439000000</v>
      </c>
      <c r="K3349" s="54" t="s">
        <v>34</v>
      </c>
      <c r="L3349" s="59">
        <v>35388.6</v>
      </c>
      <c r="M3349" s="231"/>
      <c r="N3349" s="46" t="s">
        <v>4284</v>
      </c>
      <c r="O3349" s="46" t="s">
        <v>4284</v>
      </c>
      <c r="P3349" s="54" t="s">
        <v>80</v>
      </c>
      <c r="Q3349" s="54" t="s">
        <v>3642</v>
      </c>
    </row>
    <row r="3350" spans="1:17" ht="51" x14ac:dyDescent="0.2">
      <c r="A3350" s="54">
        <v>3340</v>
      </c>
      <c r="C3350" s="61" t="s">
        <v>3467</v>
      </c>
      <c r="D3350" s="54">
        <v>3222151</v>
      </c>
      <c r="E3350" s="5" t="s">
        <v>3468</v>
      </c>
      <c r="F3350" s="4" t="s">
        <v>3472</v>
      </c>
      <c r="G3350" s="54">
        <v>796</v>
      </c>
      <c r="H3350" s="54" t="s">
        <v>61</v>
      </c>
      <c r="I3350" s="59">
        <v>10</v>
      </c>
      <c r="J3350" s="6">
        <v>80439000000</v>
      </c>
      <c r="K3350" s="54" t="s">
        <v>34</v>
      </c>
      <c r="L3350" s="59">
        <v>33399.300000000003</v>
      </c>
      <c r="M3350" s="231"/>
      <c r="N3350" s="46" t="s">
        <v>4284</v>
      </c>
      <c r="O3350" s="46" t="s">
        <v>4284</v>
      </c>
      <c r="P3350" s="54" t="s">
        <v>80</v>
      </c>
      <c r="Q3350" s="54" t="s">
        <v>3642</v>
      </c>
    </row>
    <row r="3351" spans="1:17" ht="38.25" x14ac:dyDescent="0.2">
      <c r="A3351" s="54">
        <v>3341</v>
      </c>
      <c r="C3351" s="61" t="s">
        <v>3467</v>
      </c>
      <c r="D3351" s="54">
        <v>3222151</v>
      </c>
      <c r="E3351" s="5" t="s">
        <v>3468</v>
      </c>
      <c r="F3351" s="4" t="s">
        <v>3473</v>
      </c>
      <c r="G3351" s="54">
        <v>796</v>
      </c>
      <c r="H3351" s="54" t="s">
        <v>61</v>
      </c>
      <c r="I3351" s="59">
        <v>1</v>
      </c>
      <c r="J3351" s="6">
        <v>80439000000</v>
      </c>
      <c r="K3351" s="54" t="s">
        <v>34</v>
      </c>
      <c r="L3351" s="59">
        <v>25651.5</v>
      </c>
      <c r="M3351" s="231"/>
      <c r="N3351" s="46" t="s">
        <v>4284</v>
      </c>
      <c r="O3351" s="46" t="s">
        <v>4284</v>
      </c>
      <c r="P3351" s="54" t="s">
        <v>80</v>
      </c>
      <c r="Q3351" s="54" t="s">
        <v>3642</v>
      </c>
    </row>
    <row r="3352" spans="1:17" ht="51" x14ac:dyDescent="0.2">
      <c r="A3352" s="54">
        <v>3342</v>
      </c>
      <c r="C3352" s="61" t="s">
        <v>3467</v>
      </c>
      <c r="D3352" s="54">
        <v>3222151</v>
      </c>
      <c r="E3352" s="5" t="s">
        <v>3468</v>
      </c>
      <c r="F3352" s="4" t="s">
        <v>3474</v>
      </c>
      <c r="G3352" s="54">
        <v>796</v>
      </c>
      <c r="H3352" s="54" t="s">
        <v>61</v>
      </c>
      <c r="I3352" s="59">
        <v>2</v>
      </c>
      <c r="J3352" s="6">
        <v>80439000000</v>
      </c>
      <c r="K3352" s="54" t="s">
        <v>34</v>
      </c>
      <c r="L3352" s="59">
        <v>3120.06</v>
      </c>
      <c r="M3352" s="231"/>
      <c r="N3352" s="46" t="s">
        <v>4284</v>
      </c>
      <c r="O3352" s="46" t="s">
        <v>4284</v>
      </c>
      <c r="P3352" s="54" t="s">
        <v>80</v>
      </c>
      <c r="Q3352" s="54" t="s">
        <v>3642</v>
      </c>
    </row>
    <row r="3353" spans="1:17" ht="204" x14ac:dyDescent="0.2">
      <c r="A3353" s="54">
        <v>3343</v>
      </c>
      <c r="C3353" s="61" t="s">
        <v>1655</v>
      </c>
      <c r="D3353" s="54">
        <v>3020561</v>
      </c>
      <c r="E3353" s="5" t="s">
        <v>3521</v>
      </c>
      <c r="F3353" s="4" t="s">
        <v>3522</v>
      </c>
      <c r="G3353" s="54" t="s">
        <v>615</v>
      </c>
      <c r="H3353" s="54" t="s">
        <v>616</v>
      </c>
      <c r="I3353" s="59">
        <v>2</v>
      </c>
      <c r="J3353" s="6">
        <v>80439000000</v>
      </c>
      <c r="K3353" s="54" t="s">
        <v>34</v>
      </c>
      <c r="L3353" s="59">
        <v>4534911.93</v>
      </c>
      <c r="M3353" s="231"/>
      <c r="N3353" s="46" t="s">
        <v>4284</v>
      </c>
      <c r="O3353" s="46" t="s">
        <v>4284</v>
      </c>
      <c r="P3353" s="54" t="s">
        <v>80</v>
      </c>
      <c r="Q3353" s="54" t="s">
        <v>3642</v>
      </c>
    </row>
    <row r="3354" spans="1:17" ht="153" x14ac:dyDescent="0.2">
      <c r="A3354" s="54">
        <v>3344</v>
      </c>
      <c r="C3354" s="61" t="s">
        <v>1655</v>
      </c>
      <c r="D3354" s="54">
        <v>3020561</v>
      </c>
      <c r="E3354" s="5" t="s">
        <v>3521</v>
      </c>
      <c r="F3354" s="4" t="s">
        <v>3523</v>
      </c>
      <c r="G3354" s="54" t="s">
        <v>615</v>
      </c>
      <c r="H3354" s="54" t="s">
        <v>616</v>
      </c>
      <c r="I3354" s="59">
        <v>2</v>
      </c>
      <c r="J3354" s="6">
        <v>80439000000</v>
      </c>
      <c r="K3354" s="54" t="s">
        <v>34</v>
      </c>
      <c r="L3354" s="59">
        <v>3029003.46</v>
      </c>
      <c r="M3354" s="231"/>
      <c r="N3354" s="46" t="s">
        <v>4284</v>
      </c>
      <c r="O3354" s="46" t="s">
        <v>4284</v>
      </c>
      <c r="P3354" s="54" t="s">
        <v>80</v>
      </c>
      <c r="Q3354" s="54" t="s">
        <v>3642</v>
      </c>
    </row>
    <row r="3355" spans="1:17" ht="114.75" x14ac:dyDescent="0.2">
      <c r="A3355" s="54">
        <v>3345</v>
      </c>
      <c r="C3355" s="61" t="s">
        <v>1655</v>
      </c>
      <c r="D3355" s="54">
        <v>3020561</v>
      </c>
      <c r="E3355" s="5" t="s">
        <v>3521</v>
      </c>
      <c r="F3355" s="4" t="s">
        <v>3524</v>
      </c>
      <c r="G3355" s="54" t="s">
        <v>615</v>
      </c>
      <c r="H3355" s="54" t="s">
        <v>616</v>
      </c>
      <c r="I3355" s="59">
        <v>15</v>
      </c>
      <c r="J3355" s="6">
        <v>80439000000</v>
      </c>
      <c r="K3355" s="54" t="s">
        <v>34</v>
      </c>
      <c r="L3355" s="59">
        <v>4030272.07</v>
      </c>
      <c r="M3355" s="231"/>
      <c r="N3355" s="46" t="s">
        <v>4284</v>
      </c>
      <c r="O3355" s="46" t="s">
        <v>4284</v>
      </c>
      <c r="P3355" s="54" t="s">
        <v>80</v>
      </c>
      <c r="Q3355" s="54" t="s">
        <v>3642</v>
      </c>
    </row>
    <row r="3356" spans="1:17" ht="127.5" x14ac:dyDescent="0.2">
      <c r="A3356" s="54">
        <v>3346</v>
      </c>
      <c r="C3356" s="61" t="s">
        <v>1655</v>
      </c>
      <c r="D3356" s="54">
        <v>3020561</v>
      </c>
      <c r="E3356" s="5" t="s">
        <v>3521</v>
      </c>
      <c r="F3356" s="4" t="s">
        <v>3525</v>
      </c>
      <c r="G3356" s="54" t="s">
        <v>615</v>
      </c>
      <c r="H3356" s="54" t="s">
        <v>616</v>
      </c>
      <c r="I3356" s="59">
        <v>2</v>
      </c>
      <c r="J3356" s="6">
        <v>80439000000</v>
      </c>
      <c r="K3356" s="54" t="s">
        <v>34</v>
      </c>
      <c r="L3356" s="59">
        <v>916869.42</v>
      </c>
      <c r="M3356" s="231"/>
      <c r="N3356" s="46" t="s">
        <v>4284</v>
      </c>
      <c r="O3356" s="46" t="s">
        <v>4284</v>
      </c>
      <c r="P3356" s="54" t="s">
        <v>80</v>
      </c>
      <c r="Q3356" s="54" t="s">
        <v>3642</v>
      </c>
    </row>
    <row r="3357" spans="1:17" ht="127.5" x14ac:dyDescent="0.2">
      <c r="A3357" s="54">
        <v>3347</v>
      </c>
      <c r="C3357" s="61" t="s">
        <v>1655</v>
      </c>
      <c r="D3357" s="54">
        <v>3020561</v>
      </c>
      <c r="E3357" s="5" t="s">
        <v>3521</v>
      </c>
      <c r="F3357" s="4" t="s">
        <v>3526</v>
      </c>
      <c r="G3357" s="54" t="s">
        <v>615</v>
      </c>
      <c r="H3357" s="54" t="s">
        <v>616</v>
      </c>
      <c r="I3357" s="59">
        <v>2</v>
      </c>
      <c r="J3357" s="6">
        <v>80439000000</v>
      </c>
      <c r="K3357" s="54" t="s">
        <v>34</v>
      </c>
      <c r="L3357" s="59">
        <v>770700.89</v>
      </c>
      <c r="M3357" s="231"/>
      <c r="N3357" s="46" t="s">
        <v>4284</v>
      </c>
      <c r="O3357" s="46" t="s">
        <v>4284</v>
      </c>
      <c r="P3357" s="54" t="s">
        <v>80</v>
      </c>
      <c r="Q3357" s="54" t="s">
        <v>3642</v>
      </c>
    </row>
    <row r="3358" spans="1:17" ht="76.5" x14ac:dyDescent="0.2">
      <c r="A3358" s="54">
        <v>3348</v>
      </c>
      <c r="C3358" s="61" t="s">
        <v>3467</v>
      </c>
      <c r="D3358" s="54">
        <v>3222151</v>
      </c>
      <c r="E3358" s="5" t="s">
        <v>3521</v>
      </c>
      <c r="F3358" s="4" t="s">
        <v>3527</v>
      </c>
      <c r="G3358" s="54" t="s">
        <v>615</v>
      </c>
      <c r="H3358" s="54" t="s">
        <v>616</v>
      </c>
      <c r="I3358" s="59">
        <v>1</v>
      </c>
      <c r="J3358" s="6">
        <v>80439000000</v>
      </c>
      <c r="K3358" s="54" t="s">
        <v>34</v>
      </c>
      <c r="L3358" s="59">
        <v>704463.48</v>
      </c>
      <c r="M3358" s="231"/>
      <c r="N3358" s="46" t="s">
        <v>4284</v>
      </c>
      <c r="O3358" s="46" t="s">
        <v>4284</v>
      </c>
      <c r="P3358" s="54" t="s">
        <v>80</v>
      </c>
      <c r="Q3358" s="54" t="s">
        <v>3642</v>
      </c>
    </row>
    <row r="3359" spans="1:17" ht="38.25" x14ac:dyDescent="0.2">
      <c r="A3359" s="54">
        <v>3349</v>
      </c>
      <c r="C3359" s="61" t="s">
        <v>19</v>
      </c>
      <c r="D3359" s="54">
        <v>3020000</v>
      </c>
      <c r="E3359" s="5" t="s">
        <v>3515</v>
      </c>
      <c r="F3359" s="4" t="s">
        <v>4403</v>
      </c>
      <c r="G3359" s="54">
        <v>796</v>
      </c>
      <c r="H3359" s="54" t="s">
        <v>4404</v>
      </c>
      <c r="I3359" s="59">
        <v>3</v>
      </c>
      <c r="J3359" s="6">
        <v>80439000000</v>
      </c>
      <c r="K3359" s="54" t="s">
        <v>34</v>
      </c>
      <c r="L3359" s="59">
        <v>4368644.57</v>
      </c>
      <c r="M3359" s="254">
        <v>52007722.530000001</v>
      </c>
      <c r="N3359" s="46" t="s">
        <v>4284</v>
      </c>
      <c r="O3359" s="46" t="s">
        <v>4284</v>
      </c>
      <c r="P3359" s="54" t="s">
        <v>80</v>
      </c>
      <c r="Q3359" s="54" t="s">
        <v>3642</v>
      </c>
    </row>
    <row r="3360" spans="1:17" ht="38.25" x14ac:dyDescent="0.2">
      <c r="A3360" s="54">
        <v>3350</v>
      </c>
      <c r="C3360" s="61" t="s">
        <v>19</v>
      </c>
      <c r="D3360" s="54">
        <v>3020000</v>
      </c>
      <c r="E3360" s="5" t="s">
        <v>3515</v>
      </c>
      <c r="F3360" s="4" t="s">
        <v>4405</v>
      </c>
      <c r="G3360" s="54">
        <v>796</v>
      </c>
      <c r="H3360" s="54" t="s">
        <v>4404</v>
      </c>
      <c r="I3360" s="59">
        <v>2</v>
      </c>
      <c r="J3360" s="6">
        <v>80439000000</v>
      </c>
      <c r="K3360" s="54" t="s">
        <v>34</v>
      </c>
      <c r="L3360" s="59">
        <v>1132838.57</v>
      </c>
      <c r="M3360" s="254"/>
      <c r="N3360" s="46" t="s">
        <v>4284</v>
      </c>
      <c r="O3360" s="46" t="s">
        <v>4284</v>
      </c>
      <c r="P3360" s="54" t="s">
        <v>80</v>
      </c>
      <c r="Q3360" s="54" t="s">
        <v>3642</v>
      </c>
    </row>
    <row r="3361" spans="1:17" ht="38.25" x14ac:dyDescent="0.2">
      <c r="A3361" s="54">
        <v>3351</v>
      </c>
      <c r="C3361" s="61" t="s">
        <v>19</v>
      </c>
      <c r="D3361" s="54">
        <v>3020000</v>
      </c>
      <c r="E3361" s="5" t="s">
        <v>3515</v>
      </c>
      <c r="F3361" s="4" t="s">
        <v>4406</v>
      </c>
      <c r="G3361" s="54">
        <v>796</v>
      </c>
      <c r="H3361" s="54" t="s">
        <v>4404</v>
      </c>
      <c r="I3361" s="59">
        <v>1</v>
      </c>
      <c r="J3361" s="6">
        <v>80439000000</v>
      </c>
      <c r="K3361" s="54" t="s">
        <v>34</v>
      </c>
      <c r="L3361" s="59">
        <v>1772217.78</v>
      </c>
      <c r="M3361" s="254"/>
      <c r="N3361" s="46" t="s">
        <v>4284</v>
      </c>
      <c r="O3361" s="46" t="s">
        <v>4284</v>
      </c>
      <c r="P3361" s="54" t="s">
        <v>80</v>
      </c>
      <c r="Q3361" s="54" t="s">
        <v>3642</v>
      </c>
    </row>
    <row r="3362" spans="1:17" ht="63.75" x14ac:dyDescent="0.2">
      <c r="A3362" s="54">
        <v>3352</v>
      </c>
      <c r="C3362" s="61" t="s">
        <v>19</v>
      </c>
      <c r="D3362" s="54">
        <v>3020000</v>
      </c>
      <c r="E3362" s="5" t="s">
        <v>3515</v>
      </c>
      <c r="F3362" s="4" t="s">
        <v>4407</v>
      </c>
      <c r="G3362" s="54">
        <v>796</v>
      </c>
      <c r="H3362" s="54" t="s">
        <v>4404</v>
      </c>
      <c r="I3362" s="59">
        <v>2</v>
      </c>
      <c r="J3362" s="6">
        <v>80439000000</v>
      </c>
      <c r="K3362" s="54" t="s">
        <v>34</v>
      </c>
      <c r="L3362" s="59">
        <v>10447817.66</v>
      </c>
      <c r="M3362" s="254"/>
      <c r="N3362" s="46" t="s">
        <v>4284</v>
      </c>
      <c r="O3362" s="46" t="s">
        <v>4284</v>
      </c>
      <c r="P3362" s="54" t="s">
        <v>80</v>
      </c>
      <c r="Q3362" s="54" t="s">
        <v>3642</v>
      </c>
    </row>
    <row r="3363" spans="1:17" ht="38.25" x14ac:dyDescent="0.2">
      <c r="A3363" s="54">
        <v>3353</v>
      </c>
      <c r="C3363" s="61" t="s">
        <v>19</v>
      </c>
      <c r="D3363" s="54">
        <v>3020000</v>
      </c>
      <c r="E3363" s="5" t="s">
        <v>3515</v>
      </c>
      <c r="F3363" s="4" t="s">
        <v>4408</v>
      </c>
      <c r="G3363" s="54">
        <v>796</v>
      </c>
      <c r="H3363" s="54" t="s">
        <v>4404</v>
      </c>
      <c r="I3363" s="59">
        <v>1</v>
      </c>
      <c r="J3363" s="6">
        <v>80439000000</v>
      </c>
      <c r="K3363" s="54" t="s">
        <v>34</v>
      </c>
      <c r="L3363" s="59">
        <v>1937518.78</v>
      </c>
      <c r="M3363" s="254"/>
      <c r="N3363" s="46" t="s">
        <v>4284</v>
      </c>
      <c r="O3363" s="46" t="s">
        <v>4284</v>
      </c>
      <c r="P3363" s="54" t="s">
        <v>80</v>
      </c>
      <c r="Q3363" s="54" t="s">
        <v>3642</v>
      </c>
    </row>
    <row r="3364" spans="1:17" ht="51" x14ac:dyDescent="0.2">
      <c r="A3364" s="54">
        <v>3354</v>
      </c>
      <c r="C3364" s="61" t="s">
        <v>19</v>
      </c>
      <c r="D3364" s="54">
        <v>3020000</v>
      </c>
      <c r="E3364" s="5" t="s">
        <v>3515</v>
      </c>
      <c r="F3364" s="4" t="s">
        <v>4409</v>
      </c>
      <c r="G3364" s="54">
        <v>796</v>
      </c>
      <c r="H3364" s="54" t="s">
        <v>4404</v>
      </c>
      <c r="I3364" s="59">
        <v>2</v>
      </c>
      <c r="J3364" s="6">
        <v>80439000000</v>
      </c>
      <c r="K3364" s="54" t="s">
        <v>34</v>
      </c>
      <c r="L3364" s="59">
        <v>55113.11</v>
      </c>
      <c r="M3364" s="254"/>
      <c r="N3364" s="46" t="s">
        <v>4284</v>
      </c>
      <c r="O3364" s="46" t="s">
        <v>4284</v>
      </c>
      <c r="P3364" s="54" t="s">
        <v>80</v>
      </c>
      <c r="Q3364" s="54" t="s">
        <v>3642</v>
      </c>
    </row>
    <row r="3365" spans="1:17" ht="38.25" x14ac:dyDescent="0.2">
      <c r="A3365" s="54">
        <v>3355</v>
      </c>
      <c r="C3365" s="61" t="s">
        <v>19</v>
      </c>
      <c r="D3365" s="54">
        <v>3020000</v>
      </c>
      <c r="E3365" s="5" t="s">
        <v>3515</v>
      </c>
      <c r="F3365" s="4" t="s">
        <v>4410</v>
      </c>
      <c r="G3365" s="54">
        <v>796</v>
      </c>
      <c r="H3365" s="54" t="s">
        <v>4404</v>
      </c>
      <c r="I3365" s="59">
        <v>4</v>
      </c>
      <c r="J3365" s="6">
        <v>80439000000</v>
      </c>
      <c r="K3365" s="54" t="s">
        <v>34</v>
      </c>
      <c r="L3365" s="59">
        <v>780415.08</v>
      </c>
      <c r="M3365" s="254"/>
      <c r="N3365" s="46" t="s">
        <v>4284</v>
      </c>
      <c r="O3365" s="46" t="s">
        <v>4284</v>
      </c>
      <c r="P3365" s="54" t="s">
        <v>80</v>
      </c>
      <c r="Q3365" s="54" t="s">
        <v>3642</v>
      </c>
    </row>
    <row r="3366" spans="1:17" ht="38.25" x14ac:dyDescent="0.2">
      <c r="A3366" s="54">
        <v>3356</v>
      </c>
      <c r="C3366" s="61" t="s">
        <v>19</v>
      </c>
      <c r="D3366" s="54">
        <v>3020000</v>
      </c>
      <c r="E3366" s="5" t="s">
        <v>3515</v>
      </c>
      <c r="F3366" s="4" t="s">
        <v>4411</v>
      </c>
      <c r="G3366" s="54">
        <v>796</v>
      </c>
      <c r="H3366" s="54" t="s">
        <v>4404</v>
      </c>
      <c r="I3366" s="59">
        <v>6</v>
      </c>
      <c r="J3366" s="6">
        <v>80439000000</v>
      </c>
      <c r="K3366" s="54" t="s">
        <v>34</v>
      </c>
      <c r="L3366" s="59">
        <v>1380335.24</v>
      </c>
      <c r="M3366" s="254"/>
      <c r="N3366" s="46" t="s">
        <v>4284</v>
      </c>
      <c r="O3366" s="46" t="s">
        <v>4284</v>
      </c>
      <c r="P3366" s="54" t="s">
        <v>80</v>
      </c>
      <c r="Q3366" s="54" t="s">
        <v>3642</v>
      </c>
    </row>
    <row r="3367" spans="1:17" ht="38.25" x14ac:dyDescent="0.2">
      <c r="A3367" s="54">
        <v>3357</v>
      </c>
      <c r="C3367" s="61" t="s">
        <v>19</v>
      </c>
      <c r="D3367" s="54">
        <v>3020000</v>
      </c>
      <c r="E3367" s="5" t="s">
        <v>3515</v>
      </c>
      <c r="F3367" s="4" t="s">
        <v>4412</v>
      </c>
      <c r="G3367" s="54">
        <v>796</v>
      </c>
      <c r="H3367" s="54" t="s">
        <v>4404</v>
      </c>
      <c r="I3367" s="59">
        <v>6</v>
      </c>
      <c r="J3367" s="6">
        <v>80439000000</v>
      </c>
      <c r="K3367" s="54" t="s">
        <v>34</v>
      </c>
      <c r="L3367" s="59">
        <v>254022.8</v>
      </c>
      <c r="M3367" s="254"/>
      <c r="N3367" s="46" t="s">
        <v>4284</v>
      </c>
      <c r="O3367" s="46" t="s">
        <v>4284</v>
      </c>
      <c r="P3367" s="54" t="s">
        <v>80</v>
      </c>
      <c r="Q3367" s="54" t="s">
        <v>3642</v>
      </c>
    </row>
    <row r="3368" spans="1:17" ht="38.25" x14ac:dyDescent="0.2">
      <c r="A3368" s="54">
        <v>3358</v>
      </c>
      <c r="C3368" s="61" t="s">
        <v>19</v>
      </c>
      <c r="D3368" s="54">
        <v>3020000</v>
      </c>
      <c r="E3368" s="5" t="s">
        <v>3515</v>
      </c>
      <c r="F3368" s="4" t="s">
        <v>4413</v>
      </c>
      <c r="G3368" s="54">
        <v>796</v>
      </c>
      <c r="H3368" s="54" t="s">
        <v>4404</v>
      </c>
      <c r="I3368" s="59">
        <v>8</v>
      </c>
      <c r="J3368" s="6">
        <v>80439000000</v>
      </c>
      <c r="K3368" s="54" t="s">
        <v>34</v>
      </c>
      <c r="L3368" s="59">
        <v>229391.41</v>
      </c>
      <c r="M3368" s="254"/>
      <c r="N3368" s="46" t="s">
        <v>4284</v>
      </c>
      <c r="O3368" s="46" t="s">
        <v>4284</v>
      </c>
      <c r="P3368" s="54" t="s">
        <v>80</v>
      </c>
      <c r="Q3368" s="54" t="s">
        <v>3642</v>
      </c>
    </row>
    <row r="3369" spans="1:17" ht="38.25" x14ac:dyDescent="0.2">
      <c r="A3369" s="54">
        <v>3359</v>
      </c>
      <c r="C3369" s="61" t="s">
        <v>19</v>
      </c>
      <c r="D3369" s="54">
        <v>3020000</v>
      </c>
      <c r="E3369" s="5" t="s">
        <v>3515</v>
      </c>
      <c r="F3369" s="4" t="s">
        <v>4414</v>
      </c>
      <c r="G3369" s="54">
        <v>796</v>
      </c>
      <c r="H3369" s="54" t="s">
        <v>4404</v>
      </c>
      <c r="I3369" s="59">
        <v>2</v>
      </c>
      <c r="J3369" s="6">
        <v>80439000000</v>
      </c>
      <c r="K3369" s="54" t="s">
        <v>34</v>
      </c>
      <c r="L3369" s="59">
        <v>772095.75</v>
      </c>
      <c r="M3369" s="254"/>
      <c r="N3369" s="46" t="s">
        <v>4284</v>
      </c>
      <c r="O3369" s="46" t="s">
        <v>4284</v>
      </c>
      <c r="P3369" s="54" t="s">
        <v>80</v>
      </c>
      <c r="Q3369" s="54" t="s">
        <v>3642</v>
      </c>
    </row>
    <row r="3370" spans="1:17" ht="63.75" x14ac:dyDescent="0.2">
      <c r="A3370" s="54">
        <v>3360</v>
      </c>
      <c r="C3370" s="61" t="s">
        <v>19</v>
      </c>
      <c r="D3370" s="54">
        <v>3020000</v>
      </c>
      <c r="E3370" s="5" t="s">
        <v>3515</v>
      </c>
      <c r="F3370" s="4" t="s">
        <v>4415</v>
      </c>
      <c r="G3370" s="54">
        <v>796</v>
      </c>
      <c r="H3370" s="54" t="s">
        <v>4404</v>
      </c>
      <c r="I3370" s="59">
        <v>16</v>
      </c>
      <c r="J3370" s="6">
        <v>80439000000</v>
      </c>
      <c r="K3370" s="54" t="s">
        <v>34</v>
      </c>
      <c r="L3370" s="59">
        <v>257329.55</v>
      </c>
      <c r="M3370" s="254"/>
      <c r="N3370" s="46" t="s">
        <v>4284</v>
      </c>
      <c r="O3370" s="46" t="s">
        <v>4284</v>
      </c>
      <c r="P3370" s="54" t="s">
        <v>80</v>
      </c>
      <c r="Q3370" s="54" t="s">
        <v>3642</v>
      </c>
    </row>
    <row r="3371" spans="1:17" ht="51" x14ac:dyDescent="0.2">
      <c r="A3371" s="54">
        <v>3361</v>
      </c>
      <c r="C3371" s="61" t="s">
        <v>19</v>
      </c>
      <c r="D3371" s="54">
        <v>3020000</v>
      </c>
      <c r="E3371" s="5" t="s">
        <v>3515</v>
      </c>
      <c r="F3371" s="4" t="s">
        <v>4416</v>
      </c>
      <c r="G3371" s="54">
        <v>796</v>
      </c>
      <c r="H3371" s="54" t="s">
        <v>4404</v>
      </c>
      <c r="I3371" s="59">
        <v>2</v>
      </c>
      <c r="J3371" s="6">
        <v>80439000000</v>
      </c>
      <c r="K3371" s="54" t="s">
        <v>34</v>
      </c>
      <c r="L3371" s="59">
        <v>375088.38</v>
      </c>
      <c r="M3371" s="254"/>
      <c r="N3371" s="46" t="s">
        <v>4284</v>
      </c>
      <c r="O3371" s="46" t="s">
        <v>4284</v>
      </c>
      <c r="P3371" s="54" t="s">
        <v>80</v>
      </c>
      <c r="Q3371" s="54" t="s">
        <v>3642</v>
      </c>
    </row>
    <row r="3372" spans="1:17" ht="38.25" x14ac:dyDescent="0.2">
      <c r="A3372" s="54">
        <v>3362</v>
      </c>
      <c r="C3372" s="61" t="s">
        <v>19</v>
      </c>
      <c r="D3372" s="54">
        <v>3020000</v>
      </c>
      <c r="E3372" s="5" t="s">
        <v>3515</v>
      </c>
      <c r="F3372" s="4" t="s">
        <v>4417</v>
      </c>
      <c r="G3372" s="54">
        <v>796</v>
      </c>
      <c r="H3372" s="54" t="s">
        <v>4404</v>
      </c>
      <c r="I3372" s="59">
        <v>36</v>
      </c>
      <c r="J3372" s="6">
        <v>80439000000</v>
      </c>
      <c r="K3372" s="54" t="s">
        <v>34</v>
      </c>
      <c r="L3372" s="59">
        <v>128815.67999999999</v>
      </c>
      <c r="M3372" s="254"/>
      <c r="N3372" s="46" t="s">
        <v>4284</v>
      </c>
      <c r="O3372" s="46" t="s">
        <v>4284</v>
      </c>
      <c r="P3372" s="54" t="s">
        <v>80</v>
      </c>
      <c r="Q3372" s="54" t="s">
        <v>3642</v>
      </c>
    </row>
    <row r="3373" spans="1:17" ht="38.25" x14ac:dyDescent="0.2">
      <c r="A3373" s="54">
        <v>3363</v>
      </c>
      <c r="C3373" s="61" t="s">
        <v>19</v>
      </c>
      <c r="D3373" s="54">
        <v>3020000</v>
      </c>
      <c r="E3373" s="5" t="s">
        <v>3515</v>
      </c>
      <c r="F3373" s="4" t="s">
        <v>4418</v>
      </c>
      <c r="G3373" s="54">
        <v>796</v>
      </c>
      <c r="H3373" s="54" t="s">
        <v>4404</v>
      </c>
      <c r="I3373" s="59">
        <v>1</v>
      </c>
      <c r="J3373" s="6">
        <v>80439000000</v>
      </c>
      <c r="K3373" s="54" t="s">
        <v>34</v>
      </c>
      <c r="L3373" s="59">
        <v>1985665.41</v>
      </c>
      <c r="M3373" s="254"/>
      <c r="N3373" s="46" t="s">
        <v>4284</v>
      </c>
      <c r="O3373" s="46" t="s">
        <v>4284</v>
      </c>
      <c r="P3373" s="54" t="s">
        <v>80</v>
      </c>
      <c r="Q3373" s="54" t="s">
        <v>3642</v>
      </c>
    </row>
    <row r="3374" spans="1:17" ht="63.75" x14ac:dyDescent="0.2">
      <c r="A3374" s="54">
        <v>3364</v>
      </c>
      <c r="C3374" s="61" t="s">
        <v>19</v>
      </c>
      <c r="D3374" s="54">
        <v>3020000</v>
      </c>
      <c r="E3374" s="5" t="s">
        <v>3515</v>
      </c>
      <c r="F3374" s="4" t="s">
        <v>4419</v>
      </c>
      <c r="G3374" s="54">
        <v>796</v>
      </c>
      <c r="H3374" s="54" t="s">
        <v>4404</v>
      </c>
      <c r="I3374" s="59">
        <v>20</v>
      </c>
      <c r="J3374" s="6">
        <v>80439000000</v>
      </c>
      <c r="K3374" s="54" t="s">
        <v>34</v>
      </c>
      <c r="L3374" s="59">
        <v>11230173.869999999</v>
      </c>
      <c r="M3374" s="254"/>
      <c r="N3374" s="46" t="s">
        <v>4284</v>
      </c>
      <c r="O3374" s="46" t="s">
        <v>4284</v>
      </c>
      <c r="P3374" s="54" t="s">
        <v>80</v>
      </c>
      <c r="Q3374" s="54" t="s">
        <v>3642</v>
      </c>
    </row>
    <row r="3375" spans="1:17" ht="51" x14ac:dyDescent="0.2">
      <c r="A3375" s="54">
        <v>3365</v>
      </c>
      <c r="C3375" s="61" t="s">
        <v>19</v>
      </c>
      <c r="D3375" s="54">
        <v>3020000</v>
      </c>
      <c r="E3375" s="5" t="s">
        <v>3515</v>
      </c>
      <c r="F3375" s="4" t="s">
        <v>4420</v>
      </c>
      <c r="G3375" s="54">
        <v>796</v>
      </c>
      <c r="H3375" s="54" t="s">
        <v>4404</v>
      </c>
      <c r="I3375" s="59">
        <v>2</v>
      </c>
      <c r="J3375" s="6">
        <v>80439000000</v>
      </c>
      <c r="K3375" s="54" t="s">
        <v>34</v>
      </c>
      <c r="L3375" s="59">
        <v>1376174.95</v>
      </c>
      <c r="M3375" s="254"/>
      <c r="N3375" s="46" t="s">
        <v>4284</v>
      </c>
      <c r="O3375" s="46" t="s">
        <v>4284</v>
      </c>
      <c r="P3375" s="54" t="s">
        <v>80</v>
      </c>
      <c r="Q3375" s="54" t="s">
        <v>3642</v>
      </c>
    </row>
    <row r="3376" spans="1:17" ht="63.75" x14ac:dyDescent="0.2">
      <c r="A3376" s="54">
        <v>3366</v>
      </c>
      <c r="C3376" s="61" t="s">
        <v>19</v>
      </c>
      <c r="D3376" s="54">
        <v>3020000</v>
      </c>
      <c r="E3376" s="5" t="s">
        <v>3515</v>
      </c>
      <c r="F3376" s="4" t="s">
        <v>4421</v>
      </c>
      <c r="G3376" s="54">
        <v>796</v>
      </c>
      <c r="H3376" s="54" t="s">
        <v>4404</v>
      </c>
      <c r="I3376" s="59">
        <v>6</v>
      </c>
      <c r="J3376" s="6">
        <v>80439000000</v>
      </c>
      <c r="K3376" s="54" t="s">
        <v>34</v>
      </c>
      <c r="L3376" s="59">
        <v>3512139.28</v>
      </c>
      <c r="M3376" s="254"/>
      <c r="N3376" s="46" t="s">
        <v>4284</v>
      </c>
      <c r="O3376" s="46" t="s">
        <v>4284</v>
      </c>
      <c r="P3376" s="54" t="s">
        <v>80</v>
      </c>
      <c r="Q3376" s="54" t="s">
        <v>3642</v>
      </c>
    </row>
    <row r="3377" spans="1:17" ht="51" x14ac:dyDescent="0.2">
      <c r="A3377" s="54">
        <v>3367</v>
      </c>
      <c r="C3377" s="61" t="s">
        <v>19</v>
      </c>
      <c r="D3377" s="54">
        <v>3020000</v>
      </c>
      <c r="E3377" s="5" t="s">
        <v>3515</v>
      </c>
      <c r="F3377" s="4" t="s">
        <v>4422</v>
      </c>
      <c r="G3377" s="54">
        <v>796</v>
      </c>
      <c r="H3377" s="54" t="s">
        <v>4404</v>
      </c>
      <c r="I3377" s="59">
        <v>6</v>
      </c>
      <c r="J3377" s="6">
        <v>80439000000</v>
      </c>
      <c r="K3377" s="54" t="s">
        <v>34</v>
      </c>
      <c r="L3377" s="59">
        <v>746795.2</v>
      </c>
      <c r="M3377" s="254"/>
      <c r="N3377" s="46" t="s">
        <v>4284</v>
      </c>
      <c r="O3377" s="46" t="s">
        <v>4284</v>
      </c>
      <c r="P3377" s="54" t="s">
        <v>80</v>
      </c>
      <c r="Q3377" s="54" t="s">
        <v>3642</v>
      </c>
    </row>
    <row r="3378" spans="1:17" ht="51" x14ac:dyDescent="0.2">
      <c r="A3378" s="54">
        <v>3368</v>
      </c>
      <c r="C3378" s="61" t="s">
        <v>19</v>
      </c>
      <c r="D3378" s="54">
        <v>3020000</v>
      </c>
      <c r="E3378" s="5" t="s">
        <v>3515</v>
      </c>
      <c r="F3378" s="4" t="s">
        <v>4423</v>
      </c>
      <c r="G3378" s="54">
        <v>796</v>
      </c>
      <c r="H3378" s="54" t="s">
        <v>4404</v>
      </c>
      <c r="I3378" s="59">
        <v>2</v>
      </c>
      <c r="J3378" s="6">
        <v>80439000000</v>
      </c>
      <c r="K3378" s="54" t="s">
        <v>34</v>
      </c>
      <c r="L3378" s="59">
        <v>4384410.71</v>
      </c>
      <c r="M3378" s="254"/>
      <c r="N3378" s="46" t="s">
        <v>4284</v>
      </c>
      <c r="O3378" s="46" t="s">
        <v>4284</v>
      </c>
      <c r="P3378" s="54" t="s">
        <v>80</v>
      </c>
      <c r="Q3378" s="54" t="s">
        <v>3642</v>
      </c>
    </row>
    <row r="3379" spans="1:17" ht="51" x14ac:dyDescent="0.2">
      <c r="A3379" s="54">
        <v>3369</v>
      </c>
      <c r="C3379" s="61" t="s">
        <v>19</v>
      </c>
      <c r="D3379" s="54">
        <v>3020000</v>
      </c>
      <c r="E3379" s="5" t="s">
        <v>3515</v>
      </c>
      <c r="F3379" s="4" t="s">
        <v>4423</v>
      </c>
      <c r="G3379" s="54">
        <v>796</v>
      </c>
      <c r="H3379" s="54" t="s">
        <v>4404</v>
      </c>
      <c r="I3379" s="59">
        <v>2</v>
      </c>
      <c r="J3379" s="6">
        <v>80439000000</v>
      </c>
      <c r="K3379" s="54" t="s">
        <v>34</v>
      </c>
      <c r="L3379" s="59">
        <v>4390822.42</v>
      </c>
      <c r="M3379" s="254"/>
      <c r="N3379" s="46" t="s">
        <v>4284</v>
      </c>
      <c r="O3379" s="46" t="s">
        <v>4284</v>
      </c>
      <c r="P3379" s="54" t="s">
        <v>80</v>
      </c>
      <c r="Q3379" s="54" t="s">
        <v>3642</v>
      </c>
    </row>
    <row r="3380" spans="1:17" ht="38.25" x14ac:dyDescent="0.2">
      <c r="A3380" s="54">
        <v>3370</v>
      </c>
      <c r="C3380" s="61" t="s">
        <v>19</v>
      </c>
      <c r="D3380" s="54">
        <v>3020000</v>
      </c>
      <c r="E3380" s="5" t="s">
        <v>3515</v>
      </c>
      <c r="F3380" s="4" t="s">
        <v>4424</v>
      </c>
      <c r="G3380" s="54">
        <v>796</v>
      </c>
      <c r="H3380" s="54" t="s">
        <v>4404</v>
      </c>
      <c r="I3380" s="59">
        <v>150</v>
      </c>
      <c r="J3380" s="6">
        <v>80439000000</v>
      </c>
      <c r="K3380" s="54" t="s">
        <v>34</v>
      </c>
      <c r="L3380" s="59">
        <v>237060</v>
      </c>
      <c r="M3380" s="254"/>
      <c r="N3380" s="46" t="s">
        <v>4284</v>
      </c>
      <c r="O3380" s="46" t="s">
        <v>4284</v>
      </c>
      <c r="P3380" s="54" t="s">
        <v>80</v>
      </c>
      <c r="Q3380" s="54" t="s">
        <v>3642</v>
      </c>
    </row>
    <row r="3381" spans="1:17" ht="38.25" x14ac:dyDescent="0.2">
      <c r="A3381" s="56">
        <v>3371</v>
      </c>
      <c r="C3381" s="61" t="s">
        <v>19</v>
      </c>
      <c r="D3381" s="54">
        <v>3020000</v>
      </c>
      <c r="E3381" s="5" t="s">
        <v>3515</v>
      </c>
      <c r="F3381" s="4" t="s">
        <v>4425</v>
      </c>
      <c r="G3381" s="54">
        <v>796</v>
      </c>
      <c r="H3381" s="54" t="s">
        <v>4404</v>
      </c>
      <c r="I3381" s="59">
        <v>1</v>
      </c>
      <c r="J3381" s="6">
        <v>80439000000</v>
      </c>
      <c r="K3381" s="54" t="s">
        <v>34</v>
      </c>
      <c r="L3381" s="59">
        <v>252836.33</v>
      </c>
      <c r="M3381" s="254"/>
      <c r="N3381" s="46" t="s">
        <v>4284</v>
      </c>
      <c r="O3381" s="46" t="s">
        <v>4284</v>
      </c>
      <c r="P3381" s="54" t="s">
        <v>80</v>
      </c>
      <c r="Q3381" s="54" t="s">
        <v>3642</v>
      </c>
    </row>
    <row r="3382" spans="1:17" s="11" customFormat="1" ht="38.25" x14ac:dyDescent="0.2">
      <c r="A3382" s="54">
        <v>3372</v>
      </c>
      <c r="B3382" s="4"/>
      <c r="C3382" s="61" t="s">
        <v>4265</v>
      </c>
      <c r="D3382" s="54">
        <v>7244010</v>
      </c>
      <c r="E3382" s="5" t="s">
        <v>4436</v>
      </c>
      <c r="F3382" s="4" t="s">
        <v>3772</v>
      </c>
      <c r="G3382" s="54">
        <v>876</v>
      </c>
      <c r="H3382" s="54" t="s">
        <v>3650</v>
      </c>
      <c r="I3382" s="59">
        <v>1</v>
      </c>
      <c r="J3382" s="6">
        <v>80439000000</v>
      </c>
      <c r="K3382" s="54" t="s">
        <v>34</v>
      </c>
      <c r="L3382" s="59">
        <v>2793476.67</v>
      </c>
      <c r="M3382" s="59">
        <v>2793476.67</v>
      </c>
      <c r="N3382" s="46" t="s">
        <v>4284</v>
      </c>
      <c r="O3382" s="46" t="s">
        <v>4284</v>
      </c>
      <c r="P3382" s="54" t="s">
        <v>80</v>
      </c>
      <c r="Q3382" s="54" t="s">
        <v>3642</v>
      </c>
    </row>
    <row r="3383" spans="1:17" ht="191.25" x14ac:dyDescent="0.2">
      <c r="A3383" s="54">
        <v>3373</v>
      </c>
      <c r="B3383" s="4"/>
      <c r="C3383" s="61" t="s">
        <v>2223</v>
      </c>
      <c r="D3383" s="54">
        <v>7440000</v>
      </c>
      <c r="E3383" s="5" t="s">
        <v>4437</v>
      </c>
      <c r="F3383" s="4" t="s">
        <v>2227</v>
      </c>
      <c r="G3383" s="54">
        <v>796</v>
      </c>
      <c r="H3383" s="54" t="s">
        <v>61</v>
      </c>
      <c r="I3383" s="59">
        <v>1</v>
      </c>
      <c r="J3383" s="6">
        <v>80439000000</v>
      </c>
      <c r="K3383" s="54" t="s">
        <v>34</v>
      </c>
      <c r="L3383" s="59">
        <v>100983.15</v>
      </c>
      <c r="M3383" s="42">
        <v>100983.15</v>
      </c>
      <c r="N3383" s="40">
        <v>42278</v>
      </c>
      <c r="O3383" s="46" t="s">
        <v>4634</v>
      </c>
      <c r="P3383" s="9" t="s">
        <v>80</v>
      </c>
      <c r="Q3383" s="9" t="s">
        <v>3642</v>
      </c>
    </row>
    <row r="3384" spans="1:17" ht="191.25" x14ac:dyDescent="0.2">
      <c r="A3384" s="58">
        <v>3374</v>
      </c>
      <c r="B3384" s="2"/>
      <c r="C3384" s="61" t="s">
        <v>2223</v>
      </c>
      <c r="D3384" s="54">
        <v>7440000</v>
      </c>
      <c r="E3384" s="5" t="s">
        <v>2229</v>
      </c>
      <c r="F3384" s="4" t="s">
        <v>2230</v>
      </c>
      <c r="G3384" s="54">
        <v>796</v>
      </c>
      <c r="H3384" s="54" t="s">
        <v>61</v>
      </c>
      <c r="I3384" s="59">
        <v>1</v>
      </c>
      <c r="J3384" s="6">
        <v>80439000000</v>
      </c>
      <c r="K3384" s="54" t="s">
        <v>34</v>
      </c>
      <c r="L3384" s="59">
        <v>166682.4</v>
      </c>
      <c r="M3384" s="42">
        <v>166682.4</v>
      </c>
      <c r="N3384" s="40">
        <v>42278</v>
      </c>
      <c r="O3384" s="46" t="s">
        <v>4634</v>
      </c>
      <c r="P3384" s="9" t="s">
        <v>80</v>
      </c>
      <c r="Q3384" s="9"/>
    </row>
    <row r="3385" spans="1:17" ht="191.25" x14ac:dyDescent="0.2">
      <c r="A3385" s="54">
        <v>3375</v>
      </c>
      <c r="B3385" s="4"/>
      <c r="C3385" s="61" t="s">
        <v>2223</v>
      </c>
      <c r="D3385" s="54">
        <v>7440000</v>
      </c>
      <c r="E3385" s="5" t="s">
        <v>2231</v>
      </c>
      <c r="F3385" s="4" t="s">
        <v>2232</v>
      </c>
      <c r="G3385" s="54">
        <v>796</v>
      </c>
      <c r="H3385" s="54" t="s">
        <v>61</v>
      </c>
      <c r="I3385" s="59">
        <v>1</v>
      </c>
      <c r="J3385" s="6">
        <v>80439000000</v>
      </c>
      <c r="K3385" s="54" t="s">
        <v>34</v>
      </c>
      <c r="L3385" s="59">
        <v>174744.3</v>
      </c>
      <c r="M3385" s="42">
        <v>174744.3</v>
      </c>
      <c r="N3385" s="46">
        <v>42278</v>
      </c>
      <c r="O3385" s="46" t="s">
        <v>4634</v>
      </c>
      <c r="P3385" s="9" t="s">
        <v>80</v>
      </c>
      <c r="Q3385" s="9"/>
    </row>
    <row r="3386" spans="1:17" ht="165.75" customHeight="1" x14ac:dyDescent="0.2">
      <c r="A3386" s="54">
        <v>3376</v>
      </c>
      <c r="C3386" s="61" t="s">
        <v>2223</v>
      </c>
      <c r="D3386" s="54">
        <v>7440000</v>
      </c>
      <c r="E3386" s="5" t="s">
        <v>2233</v>
      </c>
      <c r="F3386" s="4" t="s">
        <v>2234</v>
      </c>
      <c r="G3386" s="54">
        <v>796</v>
      </c>
      <c r="H3386" s="54" t="s">
        <v>61</v>
      </c>
      <c r="I3386" s="59">
        <v>1</v>
      </c>
      <c r="J3386" s="6">
        <v>80439000000</v>
      </c>
      <c r="K3386" s="54" t="s">
        <v>34</v>
      </c>
      <c r="L3386" s="59">
        <v>215486.56</v>
      </c>
      <c r="M3386" s="42">
        <v>215486.56</v>
      </c>
      <c r="N3386" s="46">
        <v>42064</v>
      </c>
      <c r="O3386" s="46" t="s">
        <v>2235</v>
      </c>
      <c r="P3386" s="9" t="s">
        <v>80</v>
      </c>
      <c r="Q3386" s="9" t="s">
        <v>3642</v>
      </c>
    </row>
    <row r="3387" spans="1:17" ht="114.75" x14ac:dyDescent="0.2">
      <c r="A3387" s="54">
        <v>3377</v>
      </c>
      <c r="C3387" s="100" t="s">
        <v>573</v>
      </c>
      <c r="D3387" s="55">
        <v>2715000</v>
      </c>
      <c r="E3387" s="131" t="s">
        <v>1989</v>
      </c>
      <c r="F3387" s="128" t="s">
        <v>1990</v>
      </c>
      <c r="G3387" s="4" t="s">
        <v>695</v>
      </c>
      <c r="H3387" s="54" t="s">
        <v>696</v>
      </c>
      <c r="I3387" s="111">
        <v>30</v>
      </c>
      <c r="J3387" s="6">
        <v>80439000000</v>
      </c>
      <c r="K3387" s="54" t="s">
        <v>34</v>
      </c>
      <c r="L3387" s="59"/>
      <c r="M3387" s="231">
        <v>3145478.98</v>
      </c>
      <c r="N3387" s="252" t="s">
        <v>156</v>
      </c>
      <c r="O3387" s="232">
        <v>42095</v>
      </c>
      <c r="P3387" s="234" t="s">
        <v>1654</v>
      </c>
      <c r="Q3387" s="234" t="s">
        <v>3642</v>
      </c>
    </row>
    <row r="3388" spans="1:17" ht="114.75" x14ac:dyDescent="0.2">
      <c r="A3388" s="54">
        <v>3378</v>
      </c>
      <c r="C3388" s="100" t="s">
        <v>573</v>
      </c>
      <c r="D3388" s="55">
        <v>2715000</v>
      </c>
      <c r="E3388" s="131" t="s">
        <v>1991</v>
      </c>
      <c r="F3388" s="128" t="s">
        <v>1992</v>
      </c>
      <c r="G3388" s="4" t="s">
        <v>695</v>
      </c>
      <c r="H3388" s="54" t="s">
        <v>696</v>
      </c>
      <c r="I3388" s="111">
        <v>30</v>
      </c>
      <c r="J3388" s="6">
        <v>80439000000</v>
      </c>
      <c r="K3388" s="54" t="s">
        <v>34</v>
      </c>
      <c r="L3388" s="59"/>
      <c r="M3388" s="231"/>
      <c r="N3388" s="252"/>
      <c r="O3388" s="232"/>
      <c r="P3388" s="234"/>
      <c r="Q3388" s="234"/>
    </row>
    <row r="3389" spans="1:17" ht="114.75" x14ac:dyDescent="0.2">
      <c r="A3389" s="54">
        <v>3379</v>
      </c>
      <c r="C3389" s="100" t="s">
        <v>573</v>
      </c>
      <c r="D3389" s="55">
        <v>2715000</v>
      </c>
      <c r="E3389" s="131" t="s">
        <v>1993</v>
      </c>
      <c r="F3389" s="128" t="s">
        <v>1994</v>
      </c>
      <c r="G3389" s="4" t="s">
        <v>695</v>
      </c>
      <c r="H3389" s="54" t="s">
        <v>696</v>
      </c>
      <c r="I3389" s="111">
        <v>50</v>
      </c>
      <c r="J3389" s="6">
        <v>80439000000</v>
      </c>
      <c r="K3389" s="54" t="s">
        <v>34</v>
      </c>
      <c r="L3389" s="59"/>
      <c r="M3389" s="231"/>
      <c r="N3389" s="252"/>
      <c r="O3389" s="232"/>
      <c r="P3389" s="234"/>
      <c r="Q3389" s="234"/>
    </row>
    <row r="3390" spans="1:17" ht="38.25" x14ac:dyDescent="0.2">
      <c r="A3390" s="54">
        <v>3380</v>
      </c>
      <c r="C3390" s="100" t="s">
        <v>573</v>
      </c>
      <c r="D3390" s="55">
        <v>2715000</v>
      </c>
      <c r="E3390" s="131" t="s">
        <v>1995</v>
      </c>
      <c r="F3390" s="128" t="s">
        <v>1996</v>
      </c>
      <c r="G3390" s="4" t="s">
        <v>695</v>
      </c>
      <c r="H3390" s="54" t="s">
        <v>696</v>
      </c>
      <c r="I3390" s="111">
        <v>50</v>
      </c>
      <c r="J3390" s="6">
        <v>80439000000</v>
      </c>
      <c r="K3390" s="54" t="s">
        <v>34</v>
      </c>
      <c r="L3390" s="59"/>
      <c r="M3390" s="231"/>
      <c r="N3390" s="252"/>
      <c r="O3390" s="232"/>
      <c r="P3390" s="234"/>
      <c r="Q3390" s="234"/>
    </row>
    <row r="3391" spans="1:17" ht="38.25" x14ac:dyDescent="0.2">
      <c r="A3391" s="54">
        <v>3381</v>
      </c>
      <c r="C3391" s="100" t="s">
        <v>573</v>
      </c>
      <c r="D3391" s="55">
        <v>2715000</v>
      </c>
      <c r="E3391" s="131" t="s">
        <v>2908</v>
      </c>
      <c r="F3391" s="128" t="s">
        <v>2909</v>
      </c>
      <c r="G3391" s="4" t="s">
        <v>695</v>
      </c>
      <c r="H3391" s="54" t="s">
        <v>696</v>
      </c>
      <c r="I3391" s="111">
        <v>20</v>
      </c>
      <c r="J3391" s="6">
        <v>80439000000</v>
      </c>
      <c r="K3391" s="54" t="s">
        <v>34</v>
      </c>
      <c r="L3391" s="59"/>
      <c r="M3391" s="231"/>
      <c r="N3391" s="252"/>
      <c r="O3391" s="232"/>
      <c r="P3391" s="234"/>
      <c r="Q3391" s="234"/>
    </row>
    <row r="3392" spans="1:17" ht="38.25" x14ac:dyDescent="0.2">
      <c r="A3392" s="54">
        <v>3382</v>
      </c>
      <c r="C3392" s="100" t="s">
        <v>573</v>
      </c>
      <c r="D3392" s="55">
        <v>2715000</v>
      </c>
      <c r="E3392" s="131" t="s">
        <v>2914</v>
      </c>
      <c r="F3392" s="128" t="s">
        <v>2909</v>
      </c>
      <c r="G3392" s="4" t="s">
        <v>695</v>
      </c>
      <c r="H3392" s="54" t="s">
        <v>696</v>
      </c>
      <c r="I3392" s="111">
        <v>30</v>
      </c>
      <c r="J3392" s="6">
        <v>80439000000</v>
      </c>
      <c r="K3392" s="54" t="s">
        <v>34</v>
      </c>
      <c r="L3392" s="59"/>
      <c r="M3392" s="231"/>
      <c r="N3392" s="252"/>
      <c r="O3392" s="232"/>
      <c r="P3392" s="234"/>
      <c r="Q3392" s="234"/>
    </row>
    <row r="3393" spans="1:17" ht="38.25" x14ac:dyDescent="0.2">
      <c r="A3393" s="54">
        <v>3383</v>
      </c>
      <c r="C3393" s="100" t="s">
        <v>573</v>
      </c>
      <c r="D3393" s="55">
        <v>2715000</v>
      </c>
      <c r="E3393" s="131" t="s">
        <v>2915</v>
      </c>
      <c r="F3393" s="128" t="s">
        <v>2909</v>
      </c>
      <c r="G3393" s="4" t="s">
        <v>695</v>
      </c>
      <c r="H3393" s="54" t="s">
        <v>696</v>
      </c>
      <c r="I3393" s="111">
        <v>60</v>
      </c>
      <c r="J3393" s="6">
        <v>80439000000</v>
      </c>
      <c r="K3393" s="54" t="s">
        <v>34</v>
      </c>
      <c r="L3393" s="59"/>
      <c r="M3393" s="231"/>
      <c r="N3393" s="252"/>
      <c r="O3393" s="232"/>
      <c r="P3393" s="234"/>
      <c r="Q3393" s="234"/>
    </row>
    <row r="3394" spans="1:17" ht="38.25" x14ac:dyDescent="0.2">
      <c r="A3394" s="54">
        <v>3384</v>
      </c>
      <c r="C3394" s="100" t="s">
        <v>573</v>
      </c>
      <c r="D3394" s="55">
        <v>2715000</v>
      </c>
      <c r="E3394" s="131" t="s">
        <v>2916</v>
      </c>
      <c r="F3394" s="128" t="s">
        <v>2909</v>
      </c>
      <c r="G3394" s="4" t="s">
        <v>695</v>
      </c>
      <c r="H3394" s="54" t="s">
        <v>696</v>
      </c>
      <c r="I3394" s="111">
        <v>80</v>
      </c>
      <c r="J3394" s="6">
        <v>80439000000</v>
      </c>
      <c r="K3394" s="54" t="s">
        <v>34</v>
      </c>
      <c r="L3394" s="59"/>
      <c r="M3394" s="231"/>
      <c r="N3394" s="252"/>
      <c r="O3394" s="232"/>
      <c r="P3394" s="234"/>
      <c r="Q3394" s="234"/>
    </row>
    <row r="3395" spans="1:17" ht="38.25" x14ac:dyDescent="0.2">
      <c r="A3395" s="54">
        <v>3385</v>
      </c>
      <c r="C3395" s="100" t="s">
        <v>573</v>
      </c>
      <c r="D3395" s="55">
        <v>2715000</v>
      </c>
      <c r="E3395" s="131" t="s">
        <v>2917</v>
      </c>
      <c r="F3395" s="128" t="s">
        <v>2909</v>
      </c>
      <c r="G3395" s="4" t="s">
        <v>271</v>
      </c>
      <c r="H3395" s="54" t="s">
        <v>272</v>
      </c>
      <c r="I3395" s="111">
        <v>75</v>
      </c>
      <c r="J3395" s="6">
        <v>80439000000</v>
      </c>
      <c r="K3395" s="54" t="s">
        <v>34</v>
      </c>
      <c r="L3395" s="59"/>
      <c r="M3395" s="231"/>
      <c r="N3395" s="252"/>
      <c r="O3395" s="232"/>
      <c r="P3395" s="234"/>
      <c r="Q3395" s="234"/>
    </row>
    <row r="3396" spans="1:17" ht="38.25" x14ac:dyDescent="0.2">
      <c r="A3396" s="54">
        <v>3386</v>
      </c>
      <c r="C3396" s="100" t="s">
        <v>573</v>
      </c>
      <c r="D3396" s="55">
        <v>2715000</v>
      </c>
      <c r="E3396" s="131" t="s">
        <v>2918</v>
      </c>
      <c r="F3396" s="128" t="s">
        <v>2909</v>
      </c>
      <c r="G3396" s="4" t="s">
        <v>695</v>
      </c>
      <c r="H3396" s="54" t="s">
        <v>696</v>
      </c>
      <c r="I3396" s="111">
        <v>70</v>
      </c>
      <c r="J3396" s="6">
        <v>80439000000</v>
      </c>
      <c r="K3396" s="54" t="s">
        <v>34</v>
      </c>
      <c r="L3396" s="59"/>
      <c r="M3396" s="231"/>
      <c r="N3396" s="252"/>
      <c r="O3396" s="232"/>
      <c r="P3396" s="234"/>
      <c r="Q3396" s="234"/>
    </row>
    <row r="3397" spans="1:17" ht="38.25" x14ac:dyDescent="0.2">
      <c r="A3397" s="54">
        <v>3387</v>
      </c>
      <c r="C3397" s="100" t="s">
        <v>573</v>
      </c>
      <c r="D3397" s="55">
        <v>2715000</v>
      </c>
      <c r="E3397" s="131" t="s">
        <v>2920</v>
      </c>
      <c r="F3397" s="128" t="s">
        <v>2909</v>
      </c>
      <c r="G3397" s="4" t="s">
        <v>695</v>
      </c>
      <c r="H3397" s="54" t="s">
        <v>696</v>
      </c>
      <c r="I3397" s="111">
        <v>100</v>
      </c>
      <c r="J3397" s="6">
        <v>80439000000</v>
      </c>
      <c r="K3397" s="54" t="s">
        <v>34</v>
      </c>
      <c r="L3397" s="59"/>
      <c r="M3397" s="231"/>
      <c r="N3397" s="252"/>
      <c r="O3397" s="232"/>
      <c r="P3397" s="234"/>
      <c r="Q3397" s="234"/>
    </row>
    <row r="3398" spans="1:17" ht="38.25" x14ac:dyDescent="0.2">
      <c r="A3398" s="54">
        <v>3388</v>
      </c>
      <c r="C3398" s="100" t="s">
        <v>573</v>
      </c>
      <c r="D3398" s="55">
        <v>2715000</v>
      </c>
      <c r="E3398" s="131" t="s">
        <v>2923</v>
      </c>
      <c r="F3398" s="128" t="s">
        <v>2909</v>
      </c>
      <c r="G3398" s="4" t="s">
        <v>695</v>
      </c>
      <c r="H3398" s="54" t="s">
        <v>696</v>
      </c>
      <c r="I3398" s="111">
        <v>170</v>
      </c>
      <c r="J3398" s="6">
        <v>80439000000</v>
      </c>
      <c r="K3398" s="54" t="s">
        <v>34</v>
      </c>
      <c r="L3398" s="59"/>
      <c r="M3398" s="231"/>
      <c r="N3398" s="252"/>
      <c r="O3398" s="232"/>
      <c r="P3398" s="234"/>
      <c r="Q3398" s="234"/>
    </row>
    <row r="3399" spans="1:17" ht="38.25" x14ac:dyDescent="0.2">
      <c r="A3399" s="54">
        <v>3389</v>
      </c>
      <c r="C3399" s="100" t="s">
        <v>573</v>
      </c>
      <c r="D3399" s="55">
        <v>2715000</v>
      </c>
      <c r="E3399" s="131" t="s">
        <v>2926</v>
      </c>
      <c r="F3399" s="128" t="s">
        <v>2909</v>
      </c>
      <c r="G3399" s="4" t="s">
        <v>695</v>
      </c>
      <c r="H3399" s="54" t="s">
        <v>696</v>
      </c>
      <c r="I3399" s="111">
        <v>45</v>
      </c>
      <c r="J3399" s="6">
        <v>80439000000</v>
      </c>
      <c r="K3399" s="54" t="s">
        <v>34</v>
      </c>
      <c r="L3399" s="59"/>
      <c r="M3399" s="231"/>
      <c r="N3399" s="252"/>
      <c r="O3399" s="232"/>
      <c r="P3399" s="234"/>
      <c r="Q3399" s="234"/>
    </row>
    <row r="3400" spans="1:17" ht="38.25" x14ac:dyDescent="0.2">
      <c r="A3400" s="54">
        <v>3390</v>
      </c>
      <c r="C3400" s="100" t="s">
        <v>573</v>
      </c>
      <c r="D3400" s="55">
        <v>2715000</v>
      </c>
      <c r="E3400" s="131" t="s">
        <v>2929</v>
      </c>
      <c r="F3400" s="128" t="s">
        <v>2909</v>
      </c>
      <c r="G3400" s="4" t="s">
        <v>695</v>
      </c>
      <c r="H3400" s="54" t="s">
        <v>696</v>
      </c>
      <c r="I3400" s="111">
        <v>250</v>
      </c>
      <c r="J3400" s="6">
        <v>80439000000</v>
      </c>
      <c r="K3400" s="54" t="s">
        <v>34</v>
      </c>
      <c r="L3400" s="59"/>
      <c r="M3400" s="231"/>
      <c r="N3400" s="252"/>
      <c r="O3400" s="232"/>
      <c r="P3400" s="234"/>
      <c r="Q3400" s="234"/>
    </row>
    <row r="3401" spans="1:17" ht="38.25" x14ac:dyDescent="0.2">
      <c r="A3401" s="54">
        <v>3391</v>
      </c>
      <c r="C3401" s="100" t="s">
        <v>573</v>
      </c>
      <c r="D3401" s="55">
        <v>2715000</v>
      </c>
      <c r="E3401" s="131" t="s">
        <v>2932</v>
      </c>
      <c r="F3401" s="128" t="s">
        <v>2909</v>
      </c>
      <c r="G3401" s="4" t="s">
        <v>695</v>
      </c>
      <c r="H3401" s="54" t="s">
        <v>696</v>
      </c>
      <c r="I3401" s="111">
        <v>130</v>
      </c>
      <c r="J3401" s="6">
        <v>80439000000</v>
      </c>
      <c r="K3401" s="54" t="s">
        <v>34</v>
      </c>
      <c r="L3401" s="59"/>
      <c r="M3401" s="231"/>
      <c r="N3401" s="252"/>
      <c r="O3401" s="232"/>
      <c r="P3401" s="234"/>
      <c r="Q3401" s="234"/>
    </row>
    <row r="3402" spans="1:17" ht="38.25" x14ac:dyDescent="0.2">
      <c r="A3402" s="54">
        <v>3392</v>
      </c>
      <c r="C3402" s="100" t="s">
        <v>573</v>
      </c>
      <c r="D3402" s="55">
        <v>2715000</v>
      </c>
      <c r="E3402" s="131" t="s">
        <v>2934</v>
      </c>
      <c r="F3402" s="128" t="s">
        <v>2909</v>
      </c>
      <c r="G3402" s="4" t="s">
        <v>695</v>
      </c>
      <c r="H3402" s="54" t="s">
        <v>696</v>
      </c>
      <c r="I3402" s="111">
        <v>200</v>
      </c>
      <c r="J3402" s="6">
        <v>80439000000</v>
      </c>
      <c r="K3402" s="54" t="s">
        <v>34</v>
      </c>
      <c r="L3402" s="59"/>
      <c r="M3402" s="231"/>
      <c r="N3402" s="252"/>
      <c r="O3402" s="232"/>
      <c r="P3402" s="234"/>
      <c r="Q3402" s="234"/>
    </row>
    <row r="3403" spans="1:17" ht="38.25" x14ac:dyDescent="0.2">
      <c r="A3403" s="54">
        <v>3393</v>
      </c>
      <c r="C3403" s="100" t="s">
        <v>573</v>
      </c>
      <c r="D3403" s="55">
        <v>2715000</v>
      </c>
      <c r="E3403" s="131" t="s">
        <v>2937</v>
      </c>
      <c r="F3403" s="128" t="s">
        <v>2909</v>
      </c>
      <c r="G3403" s="4" t="s">
        <v>695</v>
      </c>
      <c r="H3403" s="54" t="s">
        <v>696</v>
      </c>
      <c r="I3403" s="111">
        <v>360</v>
      </c>
      <c r="J3403" s="6">
        <v>80439000000</v>
      </c>
      <c r="K3403" s="54" t="s">
        <v>34</v>
      </c>
      <c r="L3403" s="59"/>
      <c r="M3403" s="231"/>
      <c r="N3403" s="252"/>
      <c r="O3403" s="232"/>
      <c r="P3403" s="234"/>
      <c r="Q3403" s="234"/>
    </row>
    <row r="3404" spans="1:17" ht="38.25" x14ac:dyDescent="0.2">
      <c r="A3404" s="54">
        <v>3394</v>
      </c>
      <c r="C3404" s="100" t="s">
        <v>573</v>
      </c>
      <c r="D3404" s="55">
        <v>2715000</v>
      </c>
      <c r="E3404" s="131" t="s">
        <v>2940</v>
      </c>
      <c r="F3404" s="128" t="s">
        <v>2909</v>
      </c>
      <c r="G3404" s="4" t="s">
        <v>695</v>
      </c>
      <c r="H3404" s="54" t="s">
        <v>696</v>
      </c>
      <c r="I3404" s="111">
        <v>35</v>
      </c>
      <c r="J3404" s="6">
        <v>80439000000</v>
      </c>
      <c r="K3404" s="54" t="s">
        <v>34</v>
      </c>
      <c r="L3404" s="59"/>
      <c r="M3404" s="231"/>
      <c r="N3404" s="252"/>
      <c r="O3404" s="232"/>
      <c r="P3404" s="234"/>
      <c r="Q3404" s="234"/>
    </row>
    <row r="3405" spans="1:17" ht="38.25" x14ac:dyDescent="0.2">
      <c r="A3405" s="54">
        <v>3395</v>
      </c>
      <c r="C3405" s="100" t="s">
        <v>573</v>
      </c>
      <c r="D3405" s="55">
        <v>2715000</v>
      </c>
      <c r="E3405" s="131" t="s">
        <v>2941</v>
      </c>
      <c r="F3405" s="128" t="s">
        <v>2909</v>
      </c>
      <c r="G3405" s="4" t="s">
        <v>695</v>
      </c>
      <c r="H3405" s="54" t="s">
        <v>696</v>
      </c>
      <c r="I3405" s="111">
        <v>100</v>
      </c>
      <c r="J3405" s="6">
        <v>80439000000</v>
      </c>
      <c r="K3405" s="54" t="s">
        <v>34</v>
      </c>
      <c r="L3405" s="59"/>
      <c r="M3405" s="231"/>
      <c r="N3405" s="252"/>
      <c r="O3405" s="232"/>
      <c r="P3405" s="234"/>
      <c r="Q3405" s="234"/>
    </row>
    <row r="3406" spans="1:17" ht="38.25" x14ac:dyDescent="0.2">
      <c r="A3406" s="54">
        <v>3396</v>
      </c>
      <c r="C3406" s="100" t="s">
        <v>573</v>
      </c>
      <c r="D3406" s="55">
        <v>2715000</v>
      </c>
      <c r="E3406" s="131" t="s">
        <v>2945</v>
      </c>
      <c r="F3406" s="128" t="s">
        <v>2909</v>
      </c>
      <c r="G3406" s="4" t="s">
        <v>695</v>
      </c>
      <c r="H3406" s="54" t="s">
        <v>696</v>
      </c>
      <c r="I3406" s="111">
        <v>220</v>
      </c>
      <c r="J3406" s="6">
        <v>80439000000</v>
      </c>
      <c r="K3406" s="54" t="s">
        <v>34</v>
      </c>
      <c r="L3406" s="59"/>
      <c r="M3406" s="231"/>
      <c r="N3406" s="252"/>
      <c r="O3406" s="232"/>
      <c r="P3406" s="234"/>
      <c r="Q3406" s="234"/>
    </row>
    <row r="3407" spans="1:17" ht="38.25" x14ac:dyDescent="0.2">
      <c r="A3407" s="54">
        <v>3397</v>
      </c>
      <c r="C3407" s="100" t="s">
        <v>573</v>
      </c>
      <c r="D3407" s="55">
        <v>2715000</v>
      </c>
      <c r="E3407" s="131" t="s">
        <v>2912</v>
      </c>
      <c r="F3407" s="128" t="s">
        <v>2909</v>
      </c>
      <c r="G3407" s="4" t="s">
        <v>695</v>
      </c>
      <c r="H3407" s="54" t="s">
        <v>696</v>
      </c>
      <c r="I3407" s="111">
        <v>200</v>
      </c>
      <c r="J3407" s="6">
        <v>80439000000</v>
      </c>
      <c r="K3407" s="54" t="s">
        <v>34</v>
      </c>
      <c r="L3407" s="59"/>
      <c r="M3407" s="231"/>
      <c r="N3407" s="252"/>
      <c r="O3407" s="232"/>
      <c r="P3407" s="234"/>
      <c r="Q3407" s="234"/>
    </row>
    <row r="3408" spans="1:17" ht="38.25" x14ac:dyDescent="0.2">
      <c r="A3408" s="54">
        <v>3398</v>
      </c>
      <c r="C3408" s="100">
        <v>27.3</v>
      </c>
      <c r="D3408" s="55">
        <v>2712350</v>
      </c>
      <c r="E3408" s="131" t="s">
        <v>907</v>
      </c>
      <c r="F3408" s="128" t="s">
        <v>908</v>
      </c>
      <c r="G3408" s="4" t="s">
        <v>45</v>
      </c>
      <c r="H3408" s="54" t="s">
        <v>72</v>
      </c>
      <c r="I3408" s="111">
        <v>190</v>
      </c>
      <c r="J3408" s="6">
        <v>80439000000</v>
      </c>
      <c r="K3408" s="54" t="s">
        <v>34</v>
      </c>
      <c r="L3408" s="59"/>
      <c r="M3408" s="231"/>
      <c r="N3408" s="252"/>
      <c r="O3408" s="232"/>
      <c r="P3408" s="234"/>
      <c r="Q3408" s="234"/>
    </row>
    <row r="3409" spans="1:17" ht="38.25" x14ac:dyDescent="0.2">
      <c r="A3409" s="54">
        <v>3399</v>
      </c>
      <c r="C3409" s="100">
        <v>27.3</v>
      </c>
      <c r="D3409" s="55">
        <v>2712350</v>
      </c>
      <c r="E3409" s="131" t="s">
        <v>909</v>
      </c>
      <c r="F3409" s="128" t="s">
        <v>908</v>
      </c>
      <c r="G3409" s="4" t="s">
        <v>45</v>
      </c>
      <c r="H3409" s="54" t="s">
        <v>72</v>
      </c>
      <c r="I3409" s="111">
        <v>180</v>
      </c>
      <c r="J3409" s="6">
        <v>80439000000</v>
      </c>
      <c r="K3409" s="54" t="s">
        <v>34</v>
      </c>
      <c r="L3409" s="59"/>
      <c r="M3409" s="231"/>
      <c r="N3409" s="252"/>
      <c r="O3409" s="232"/>
      <c r="P3409" s="234"/>
      <c r="Q3409" s="234"/>
    </row>
    <row r="3410" spans="1:17" ht="38.25" x14ac:dyDescent="0.2">
      <c r="A3410" s="54">
        <v>3400</v>
      </c>
      <c r="C3410" s="100" t="s">
        <v>967</v>
      </c>
      <c r="D3410" s="55">
        <v>2712000</v>
      </c>
      <c r="E3410" s="131" t="s">
        <v>968</v>
      </c>
      <c r="F3410" s="128" t="s">
        <v>969</v>
      </c>
      <c r="G3410" s="4" t="s">
        <v>45</v>
      </c>
      <c r="H3410" s="54" t="s">
        <v>72</v>
      </c>
      <c r="I3410" s="111">
        <v>50</v>
      </c>
      <c r="J3410" s="6">
        <v>80439000000</v>
      </c>
      <c r="K3410" s="54" t="s">
        <v>34</v>
      </c>
      <c r="L3410" s="59"/>
      <c r="M3410" s="231"/>
      <c r="N3410" s="252"/>
      <c r="O3410" s="232"/>
      <c r="P3410" s="234"/>
      <c r="Q3410" s="234"/>
    </row>
    <row r="3411" spans="1:17" ht="38.25" x14ac:dyDescent="0.2">
      <c r="A3411" s="54">
        <v>3401</v>
      </c>
      <c r="C3411" s="100" t="s">
        <v>967</v>
      </c>
      <c r="D3411" s="55">
        <v>2712000</v>
      </c>
      <c r="E3411" s="131" t="s">
        <v>970</v>
      </c>
      <c r="F3411" s="128" t="s">
        <v>969</v>
      </c>
      <c r="G3411" s="4" t="s">
        <v>45</v>
      </c>
      <c r="H3411" s="54" t="s">
        <v>72</v>
      </c>
      <c r="I3411" s="111">
        <v>40</v>
      </c>
      <c r="J3411" s="6">
        <v>80439000000</v>
      </c>
      <c r="K3411" s="54" t="s">
        <v>34</v>
      </c>
      <c r="L3411" s="59"/>
      <c r="M3411" s="231"/>
      <c r="N3411" s="252"/>
      <c r="O3411" s="232"/>
      <c r="P3411" s="234"/>
      <c r="Q3411" s="234"/>
    </row>
    <row r="3412" spans="1:17" ht="38.25" x14ac:dyDescent="0.2">
      <c r="A3412" s="54">
        <v>3402</v>
      </c>
      <c r="C3412" s="100" t="s">
        <v>967</v>
      </c>
      <c r="D3412" s="55">
        <v>2712000</v>
      </c>
      <c r="E3412" s="131" t="s">
        <v>973</v>
      </c>
      <c r="F3412" s="128" t="s">
        <v>974</v>
      </c>
      <c r="G3412" s="4" t="s">
        <v>45</v>
      </c>
      <c r="H3412" s="54" t="s">
        <v>72</v>
      </c>
      <c r="I3412" s="111">
        <v>60</v>
      </c>
      <c r="J3412" s="6">
        <v>80439000000</v>
      </c>
      <c r="K3412" s="54" t="s">
        <v>34</v>
      </c>
      <c r="L3412" s="59"/>
      <c r="M3412" s="231"/>
      <c r="N3412" s="252"/>
      <c r="O3412" s="232"/>
      <c r="P3412" s="234"/>
      <c r="Q3412" s="234"/>
    </row>
    <row r="3413" spans="1:17" ht="38.25" x14ac:dyDescent="0.2">
      <c r="A3413" s="54">
        <v>3403</v>
      </c>
      <c r="C3413" s="100" t="s">
        <v>967</v>
      </c>
      <c r="D3413" s="55">
        <v>2712000</v>
      </c>
      <c r="E3413" s="131" t="s">
        <v>975</v>
      </c>
      <c r="F3413" s="128" t="s">
        <v>969</v>
      </c>
      <c r="G3413" s="4" t="s">
        <v>45</v>
      </c>
      <c r="H3413" s="54" t="s">
        <v>72</v>
      </c>
      <c r="I3413" s="111">
        <v>100</v>
      </c>
      <c r="J3413" s="6">
        <v>80439000000</v>
      </c>
      <c r="K3413" s="54" t="s">
        <v>34</v>
      </c>
      <c r="L3413" s="59"/>
      <c r="M3413" s="231"/>
      <c r="N3413" s="252"/>
      <c r="O3413" s="232"/>
      <c r="P3413" s="234"/>
      <c r="Q3413" s="234"/>
    </row>
    <row r="3414" spans="1:17" ht="38.25" x14ac:dyDescent="0.2">
      <c r="A3414" s="54">
        <v>3404</v>
      </c>
      <c r="C3414" s="100" t="s">
        <v>967</v>
      </c>
      <c r="D3414" s="55">
        <v>2712000</v>
      </c>
      <c r="E3414" s="131" t="s">
        <v>976</v>
      </c>
      <c r="F3414" s="128" t="s">
        <v>974</v>
      </c>
      <c r="G3414" s="4" t="s">
        <v>45</v>
      </c>
      <c r="H3414" s="54" t="s">
        <v>72</v>
      </c>
      <c r="I3414" s="111">
        <v>80</v>
      </c>
      <c r="J3414" s="6">
        <v>80439000000</v>
      </c>
      <c r="K3414" s="54" t="s">
        <v>34</v>
      </c>
      <c r="L3414" s="59"/>
      <c r="M3414" s="231"/>
      <c r="N3414" s="252"/>
      <c r="O3414" s="232"/>
      <c r="P3414" s="234"/>
      <c r="Q3414" s="234"/>
    </row>
    <row r="3415" spans="1:17" ht="38.25" x14ac:dyDescent="0.2">
      <c r="A3415" s="54">
        <v>3405</v>
      </c>
      <c r="C3415" s="100" t="s">
        <v>967</v>
      </c>
      <c r="D3415" s="55">
        <v>2712000</v>
      </c>
      <c r="E3415" s="131" t="s">
        <v>978</v>
      </c>
      <c r="F3415" s="128" t="s">
        <v>979</v>
      </c>
      <c r="G3415" s="4" t="s">
        <v>45</v>
      </c>
      <c r="H3415" s="54" t="s">
        <v>72</v>
      </c>
      <c r="I3415" s="111">
        <v>50</v>
      </c>
      <c r="J3415" s="6">
        <v>80439000000</v>
      </c>
      <c r="K3415" s="54" t="s">
        <v>34</v>
      </c>
      <c r="L3415" s="59"/>
      <c r="M3415" s="231"/>
      <c r="N3415" s="252"/>
      <c r="O3415" s="232"/>
      <c r="P3415" s="234"/>
      <c r="Q3415" s="234"/>
    </row>
    <row r="3416" spans="1:17" ht="38.25" x14ac:dyDescent="0.2">
      <c r="A3416" s="54">
        <v>3406</v>
      </c>
      <c r="C3416" s="100" t="s">
        <v>967</v>
      </c>
      <c r="D3416" s="55">
        <v>2712000</v>
      </c>
      <c r="E3416" s="131" t="s">
        <v>982</v>
      </c>
      <c r="F3416" s="128" t="s">
        <v>974</v>
      </c>
      <c r="G3416" s="4" t="s">
        <v>45</v>
      </c>
      <c r="H3416" s="54" t="s">
        <v>72</v>
      </c>
      <c r="I3416" s="111">
        <v>140</v>
      </c>
      <c r="J3416" s="6">
        <v>80439000000</v>
      </c>
      <c r="K3416" s="54" t="s">
        <v>34</v>
      </c>
      <c r="L3416" s="59"/>
      <c r="M3416" s="231"/>
      <c r="N3416" s="252"/>
      <c r="O3416" s="232"/>
      <c r="P3416" s="234"/>
      <c r="Q3416" s="234"/>
    </row>
    <row r="3417" spans="1:17" ht="38.25" x14ac:dyDescent="0.2">
      <c r="A3417" s="54">
        <v>3407</v>
      </c>
      <c r="C3417" s="100" t="s">
        <v>967</v>
      </c>
      <c r="D3417" s="55">
        <v>2712000</v>
      </c>
      <c r="E3417" s="131" t="s">
        <v>984</v>
      </c>
      <c r="F3417" s="128" t="s">
        <v>974</v>
      </c>
      <c r="G3417" s="4" t="s">
        <v>45</v>
      </c>
      <c r="H3417" s="54" t="s">
        <v>72</v>
      </c>
      <c r="I3417" s="111">
        <v>140</v>
      </c>
      <c r="J3417" s="6">
        <v>80439000000</v>
      </c>
      <c r="K3417" s="54" t="s">
        <v>34</v>
      </c>
      <c r="L3417" s="59"/>
      <c r="M3417" s="231"/>
      <c r="N3417" s="252"/>
      <c r="O3417" s="232"/>
      <c r="P3417" s="234"/>
      <c r="Q3417" s="234"/>
    </row>
    <row r="3418" spans="1:17" ht="38.25" x14ac:dyDescent="0.2">
      <c r="A3418" s="54">
        <v>3408</v>
      </c>
      <c r="C3418" s="100" t="s">
        <v>967</v>
      </c>
      <c r="D3418" s="55">
        <v>2712000</v>
      </c>
      <c r="E3418" s="131" t="s">
        <v>985</v>
      </c>
      <c r="F3418" s="128" t="s">
        <v>974</v>
      </c>
      <c r="G3418" s="4" t="s">
        <v>45</v>
      </c>
      <c r="H3418" s="54" t="s">
        <v>72</v>
      </c>
      <c r="I3418" s="111">
        <v>130</v>
      </c>
      <c r="J3418" s="6">
        <v>80439000000</v>
      </c>
      <c r="K3418" s="54" t="s">
        <v>34</v>
      </c>
      <c r="L3418" s="59"/>
      <c r="M3418" s="231"/>
      <c r="N3418" s="252"/>
      <c r="O3418" s="232"/>
      <c r="P3418" s="234"/>
      <c r="Q3418" s="234"/>
    </row>
    <row r="3419" spans="1:17" ht="38.25" x14ac:dyDescent="0.2">
      <c r="A3419" s="54">
        <v>3409</v>
      </c>
      <c r="C3419" s="100" t="s">
        <v>967</v>
      </c>
      <c r="D3419" s="55">
        <v>2712000</v>
      </c>
      <c r="E3419" s="131" t="s">
        <v>986</v>
      </c>
      <c r="F3419" s="128" t="s">
        <v>987</v>
      </c>
      <c r="G3419" s="4" t="s">
        <v>45</v>
      </c>
      <c r="H3419" s="54" t="s">
        <v>72</v>
      </c>
      <c r="I3419" s="111">
        <v>200</v>
      </c>
      <c r="J3419" s="6">
        <v>80439000000</v>
      </c>
      <c r="K3419" s="54" t="s">
        <v>34</v>
      </c>
      <c r="L3419" s="59"/>
      <c r="M3419" s="231"/>
      <c r="N3419" s="252"/>
      <c r="O3419" s="232"/>
      <c r="P3419" s="234"/>
      <c r="Q3419" s="234"/>
    </row>
    <row r="3420" spans="1:17" ht="38.25" x14ac:dyDescent="0.2">
      <c r="A3420" s="54">
        <v>3410</v>
      </c>
      <c r="C3420" s="100" t="s">
        <v>967</v>
      </c>
      <c r="D3420" s="55">
        <v>2712000</v>
      </c>
      <c r="E3420" s="131" t="s">
        <v>990</v>
      </c>
      <c r="F3420" s="128" t="s">
        <v>974</v>
      </c>
      <c r="G3420" s="4" t="s">
        <v>45</v>
      </c>
      <c r="H3420" s="54" t="s">
        <v>72</v>
      </c>
      <c r="I3420" s="111">
        <v>150</v>
      </c>
      <c r="J3420" s="6">
        <v>80439000000</v>
      </c>
      <c r="K3420" s="54" t="s">
        <v>34</v>
      </c>
      <c r="L3420" s="59"/>
      <c r="M3420" s="231"/>
      <c r="N3420" s="252"/>
      <c r="O3420" s="232"/>
      <c r="P3420" s="234"/>
      <c r="Q3420" s="234"/>
    </row>
    <row r="3421" spans="1:17" ht="38.25" x14ac:dyDescent="0.2">
      <c r="A3421" s="54">
        <v>3411</v>
      </c>
      <c r="C3421" s="100" t="s">
        <v>967</v>
      </c>
      <c r="D3421" s="55">
        <v>2712000</v>
      </c>
      <c r="E3421" s="131" t="s">
        <v>992</v>
      </c>
      <c r="F3421" s="128" t="s">
        <v>974</v>
      </c>
      <c r="G3421" s="4" t="s">
        <v>45</v>
      </c>
      <c r="H3421" s="54" t="s">
        <v>72</v>
      </c>
      <c r="I3421" s="111">
        <v>170</v>
      </c>
      <c r="J3421" s="6">
        <v>80439000000</v>
      </c>
      <c r="K3421" s="54" t="s">
        <v>34</v>
      </c>
      <c r="L3421" s="59"/>
      <c r="M3421" s="231"/>
      <c r="N3421" s="252"/>
      <c r="O3421" s="232"/>
      <c r="P3421" s="234"/>
      <c r="Q3421" s="234"/>
    </row>
    <row r="3422" spans="1:17" ht="38.25" x14ac:dyDescent="0.2">
      <c r="A3422" s="54">
        <v>3412</v>
      </c>
      <c r="C3422" s="100" t="s">
        <v>310</v>
      </c>
      <c r="D3422" s="55">
        <v>2712720</v>
      </c>
      <c r="E3422" s="131" t="s">
        <v>1027</v>
      </c>
      <c r="F3422" s="128" t="s">
        <v>1028</v>
      </c>
      <c r="G3422" s="4" t="s">
        <v>45</v>
      </c>
      <c r="H3422" s="54" t="s">
        <v>72</v>
      </c>
      <c r="I3422" s="111">
        <v>35</v>
      </c>
      <c r="J3422" s="6">
        <v>80439000000</v>
      </c>
      <c r="K3422" s="54" t="s">
        <v>34</v>
      </c>
      <c r="L3422" s="59"/>
      <c r="M3422" s="231"/>
      <c r="N3422" s="252"/>
      <c r="O3422" s="232"/>
      <c r="P3422" s="234"/>
      <c r="Q3422" s="234"/>
    </row>
    <row r="3423" spans="1:17" ht="38.25" x14ac:dyDescent="0.2">
      <c r="A3423" s="54">
        <v>3413</v>
      </c>
      <c r="C3423" s="100" t="s">
        <v>310</v>
      </c>
      <c r="D3423" s="55">
        <v>2712720</v>
      </c>
      <c r="E3423" s="131" t="s">
        <v>578</v>
      </c>
      <c r="F3423" s="128" t="s">
        <v>1028</v>
      </c>
      <c r="G3423" s="4" t="s">
        <v>45</v>
      </c>
      <c r="H3423" s="54" t="s">
        <v>72</v>
      </c>
      <c r="I3423" s="111">
        <v>120</v>
      </c>
      <c r="J3423" s="6">
        <v>80439000000</v>
      </c>
      <c r="K3423" s="54" t="s">
        <v>34</v>
      </c>
      <c r="L3423" s="59"/>
      <c r="M3423" s="231"/>
      <c r="N3423" s="252"/>
      <c r="O3423" s="232"/>
      <c r="P3423" s="234"/>
      <c r="Q3423" s="234"/>
    </row>
    <row r="3424" spans="1:17" ht="38.25" x14ac:dyDescent="0.2">
      <c r="A3424" s="54">
        <v>3414</v>
      </c>
      <c r="C3424" s="100" t="s">
        <v>310</v>
      </c>
      <c r="D3424" s="55">
        <v>2712720</v>
      </c>
      <c r="E3424" s="131" t="s">
        <v>578</v>
      </c>
      <c r="F3424" s="128" t="s">
        <v>1028</v>
      </c>
      <c r="G3424" s="4" t="s">
        <v>45</v>
      </c>
      <c r="H3424" s="54" t="s">
        <v>72</v>
      </c>
      <c r="I3424" s="111">
        <v>120</v>
      </c>
      <c r="J3424" s="6">
        <v>80439000000</v>
      </c>
      <c r="K3424" s="54" t="s">
        <v>34</v>
      </c>
      <c r="L3424" s="59"/>
      <c r="M3424" s="231"/>
      <c r="N3424" s="252"/>
      <c r="O3424" s="232"/>
      <c r="P3424" s="234"/>
      <c r="Q3424" s="234"/>
    </row>
    <row r="3425" spans="1:17" ht="38.25" x14ac:dyDescent="0.2">
      <c r="A3425" s="54">
        <v>3415</v>
      </c>
      <c r="C3425" s="100" t="s">
        <v>310</v>
      </c>
      <c r="D3425" s="55">
        <v>2712720</v>
      </c>
      <c r="E3425" s="131" t="s">
        <v>1031</v>
      </c>
      <c r="F3425" s="128" t="s">
        <v>1864</v>
      </c>
      <c r="G3425" s="4" t="s">
        <v>45</v>
      </c>
      <c r="H3425" s="54" t="s">
        <v>72</v>
      </c>
      <c r="I3425" s="111">
        <v>150</v>
      </c>
      <c r="J3425" s="6">
        <v>80439000000</v>
      </c>
      <c r="K3425" s="54" t="s">
        <v>34</v>
      </c>
      <c r="L3425" s="59"/>
      <c r="M3425" s="231"/>
      <c r="N3425" s="252"/>
      <c r="O3425" s="232"/>
      <c r="P3425" s="234"/>
      <c r="Q3425" s="234"/>
    </row>
    <row r="3426" spans="1:17" ht="38.25" x14ac:dyDescent="0.2">
      <c r="A3426" s="54">
        <v>3416</v>
      </c>
      <c r="C3426" s="100" t="s">
        <v>310</v>
      </c>
      <c r="D3426" s="55">
        <v>2712720</v>
      </c>
      <c r="E3426" s="131" t="s">
        <v>1032</v>
      </c>
      <c r="F3426" s="128" t="s">
        <v>1864</v>
      </c>
      <c r="G3426" s="4" t="s">
        <v>45</v>
      </c>
      <c r="H3426" s="54" t="s">
        <v>72</v>
      </c>
      <c r="I3426" s="111">
        <v>300</v>
      </c>
      <c r="J3426" s="6">
        <v>80439000000</v>
      </c>
      <c r="K3426" s="54" t="s">
        <v>34</v>
      </c>
      <c r="L3426" s="59"/>
      <c r="M3426" s="231"/>
      <c r="N3426" s="252"/>
      <c r="O3426" s="232"/>
      <c r="P3426" s="234"/>
      <c r="Q3426" s="234"/>
    </row>
    <row r="3427" spans="1:17" ht="38.25" x14ac:dyDescent="0.2">
      <c r="A3427" s="54">
        <v>3417</v>
      </c>
      <c r="C3427" s="100" t="s">
        <v>310</v>
      </c>
      <c r="D3427" s="55">
        <v>2712720</v>
      </c>
      <c r="E3427" s="131" t="s">
        <v>1865</v>
      </c>
      <c r="F3427" s="128" t="s">
        <v>1864</v>
      </c>
      <c r="G3427" s="4"/>
      <c r="H3427" s="54" t="s">
        <v>72</v>
      </c>
      <c r="I3427" s="111">
        <v>40</v>
      </c>
      <c r="J3427" s="6">
        <v>80439000000</v>
      </c>
      <c r="K3427" s="54" t="s">
        <v>34</v>
      </c>
      <c r="L3427" s="59"/>
      <c r="M3427" s="231"/>
      <c r="N3427" s="252"/>
      <c r="O3427" s="232"/>
      <c r="P3427" s="234"/>
      <c r="Q3427" s="234"/>
    </row>
    <row r="3428" spans="1:17" ht="38.25" x14ac:dyDescent="0.2">
      <c r="A3428" s="54">
        <v>3418</v>
      </c>
      <c r="C3428" s="100" t="s">
        <v>310</v>
      </c>
      <c r="D3428" s="55">
        <v>2712720</v>
      </c>
      <c r="E3428" s="131" t="s">
        <v>1035</v>
      </c>
      <c r="F3428" s="128" t="s">
        <v>1028</v>
      </c>
      <c r="G3428" s="4" t="s">
        <v>45</v>
      </c>
      <c r="H3428" s="54" t="s">
        <v>72</v>
      </c>
      <c r="I3428" s="111">
        <v>100</v>
      </c>
      <c r="J3428" s="6">
        <v>80439000000</v>
      </c>
      <c r="K3428" s="54" t="s">
        <v>34</v>
      </c>
      <c r="L3428" s="59"/>
      <c r="M3428" s="231"/>
      <c r="N3428" s="252"/>
      <c r="O3428" s="232"/>
      <c r="P3428" s="234"/>
      <c r="Q3428" s="234"/>
    </row>
    <row r="3429" spans="1:17" ht="38.25" x14ac:dyDescent="0.2">
      <c r="A3429" s="54">
        <v>3419</v>
      </c>
      <c r="C3429" s="100" t="s">
        <v>310</v>
      </c>
      <c r="D3429" s="55">
        <v>2712720</v>
      </c>
      <c r="E3429" s="131" t="s">
        <v>1866</v>
      </c>
      <c r="F3429" s="128" t="s">
        <v>1028</v>
      </c>
      <c r="G3429" s="4" t="s">
        <v>45</v>
      </c>
      <c r="H3429" s="54" t="s">
        <v>72</v>
      </c>
      <c r="I3429" s="111">
        <v>115</v>
      </c>
      <c r="J3429" s="6">
        <v>80439000000</v>
      </c>
      <c r="K3429" s="54" t="s">
        <v>34</v>
      </c>
      <c r="L3429" s="59"/>
      <c r="M3429" s="231"/>
      <c r="N3429" s="252"/>
      <c r="O3429" s="232"/>
      <c r="P3429" s="234"/>
      <c r="Q3429" s="234"/>
    </row>
    <row r="3430" spans="1:17" ht="38.25" x14ac:dyDescent="0.2">
      <c r="A3430" s="54">
        <v>3420</v>
      </c>
      <c r="C3430" s="100" t="s">
        <v>310</v>
      </c>
      <c r="D3430" s="55">
        <v>2712720</v>
      </c>
      <c r="E3430" s="131" t="s">
        <v>1039</v>
      </c>
      <c r="F3430" s="128" t="s">
        <v>1028</v>
      </c>
      <c r="G3430" s="4" t="s">
        <v>45</v>
      </c>
      <c r="H3430" s="54" t="s">
        <v>72</v>
      </c>
      <c r="I3430" s="111">
        <v>425</v>
      </c>
      <c r="J3430" s="6">
        <v>80439000000</v>
      </c>
      <c r="K3430" s="54" t="s">
        <v>34</v>
      </c>
      <c r="L3430" s="59"/>
      <c r="M3430" s="231"/>
      <c r="N3430" s="252"/>
      <c r="O3430" s="232"/>
      <c r="P3430" s="234"/>
      <c r="Q3430" s="234"/>
    </row>
    <row r="3431" spans="1:17" ht="38.25" x14ac:dyDescent="0.2">
      <c r="A3431" s="54">
        <v>3421</v>
      </c>
      <c r="C3431" s="100" t="s">
        <v>310</v>
      </c>
      <c r="D3431" s="55">
        <v>2712720</v>
      </c>
      <c r="E3431" s="131" t="s">
        <v>1031</v>
      </c>
      <c r="F3431" s="128" t="s">
        <v>1028</v>
      </c>
      <c r="G3431" s="4" t="s">
        <v>45</v>
      </c>
      <c r="H3431" s="54" t="s">
        <v>72</v>
      </c>
      <c r="I3431" s="111">
        <v>1500</v>
      </c>
      <c r="J3431" s="6">
        <v>80439000000</v>
      </c>
      <c r="K3431" s="54" t="s">
        <v>34</v>
      </c>
      <c r="L3431" s="59"/>
      <c r="M3431" s="231"/>
      <c r="N3431" s="252"/>
      <c r="O3431" s="232"/>
      <c r="P3431" s="234"/>
      <c r="Q3431" s="234"/>
    </row>
    <row r="3432" spans="1:17" ht="38.25" x14ac:dyDescent="0.2">
      <c r="A3432" s="54">
        <v>3422</v>
      </c>
      <c r="C3432" s="100" t="s">
        <v>310</v>
      </c>
      <c r="D3432" s="55">
        <v>2712720</v>
      </c>
      <c r="E3432" s="131" t="s">
        <v>1032</v>
      </c>
      <c r="F3432" s="128" t="s">
        <v>1028</v>
      </c>
      <c r="G3432" s="4" t="s">
        <v>45</v>
      </c>
      <c r="H3432" s="54" t="s">
        <v>72</v>
      </c>
      <c r="I3432" s="111">
        <v>1800</v>
      </c>
      <c r="J3432" s="6">
        <v>80439000000</v>
      </c>
      <c r="K3432" s="54" t="s">
        <v>34</v>
      </c>
      <c r="L3432" s="59"/>
      <c r="M3432" s="231"/>
      <c r="N3432" s="252"/>
      <c r="O3432" s="232"/>
      <c r="P3432" s="234"/>
      <c r="Q3432" s="234"/>
    </row>
    <row r="3433" spans="1:17" ht="38.25" x14ac:dyDescent="0.2">
      <c r="A3433" s="54">
        <v>3423</v>
      </c>
      <c r="C3433" s="100" t="s">
        <v>310</v>
      </c>
      <c r="D3433" s="55">
        <v>2712720</v>
      </c>
      <c r="E3433" s="131" t="s">
        <v>1033</v>
      </c>
      <c r="F3433" s="128" t="s">
        <v>1028</v>
      </c>
      <c r="G3433" s="4" t="s">
        <v>45</v>
      </c>
      <c r="H3433" s="54" t="s">
        <v>72</v>
      </c>
      <c r="I3433" s="111">
        <v>1000</v>
      </c>
      <c r="J3433" s="6">
        <v>80439000000</v>
      </c>
      <c r="K3433" s="54" t="s">
        <v>34</v>
      </c>
      <c r="L3433" s="59"/>
      <c r="M3433" s="231"/>
      <c r="N3433" s="252"/>
      <c r="O3433" s="232"/>
      <c r="P3433" s="234"/>
      <c r="Q3433" s="234"/>
    </row>
    <row r="3434" spans="1:17" ht="38.25" x14ac:dyDescent="0.2">
      <c r="A3434" s="54">
        <v>3424</v>
      </c>
      <c r="C3434" s="100" t="s">
        <v>310</v>
      </c>
      <c r="D3434" s="55">
        <v>2712720</v>
      </c>
      <c r="E3434" s="131" t="s">
        <v>1033</v>
      </c>
      <c r="F3434" s="128" t="s">
        <v>1028</v>
      </c>
      <c r="G3434" s="4" t="s">
        <v>45</v>
      </c>
      <c r="H3434" s="54" t="s">
        <v>72</v>
      </c>
      <c r="I3434" s="111">
        <v>500</v>
      </c>
      <c r="J3434" s="6">
        <v>80439000000</v>
      </c>
      <c r="K3434" s="54" t="s">
        <v>34</v>
      </c>
      <c r="L3434" s="59"/>
      <c r="M3434" s="231"/>
      <c r="N3434" s="252"/>
      <c r="O3434" s="232"/>
      <c r="P3434" s="234"/>
      <c r="Q3434" s="234"/>
    </row>
    <row r="3435" spans="1:17" ht="38.25" x14ac:dyDescent="0.2">
      <c r="A3435" s="54">
        <v>3425</v>
      </c>
      <c r="C3435" s="100" t="s">
        <v>310</v>
      </c>
      <c r="D3435" s="55">
        <v>2712720</v>
      </c>
      <c r="E3435" s="131" t="s">
        <v>1034</v>
      </c>
      <c r="F3435" s="128" t="s">
        <v>1028</v>
      </c>
      <c r="G3435" s="4" t="s">
        <v>45</v>
      </c>
      <c r="H3435" s="54" t="s">
        <v>72</v>
      </c>
      <c r="I3435" s="111">
        <v>150</v>
      </c>
      <c r="J3435" s="6">
        <v>80439000000</v>
      </c>
      <c r="K3435" s="54" t="s">
        <v>34</v>
      </c>
      <c r="L3435" s="59"/>
      <c r="M3435" s="231"/>
      <c r="N3435" s="252"/>
      <c r="O3435" s="232"/>
      <c r="P3435" s="234"/>
      <c r="Q3435" s="234"/>
    </row>
    <row r="3436" spans="1:17" ht="38.25" x14ac:dyDescent="0.2">
      <c r="A3436" s="54">
        <v>3426</v>
      </c>
      <c r="C3436" s="100" t="s">
        <v>310</v>
      </c>
      <c r="D3436" s="55">
        <v>2712720</v>
      </c>
      <c r="E3436" s="131" t="s">
        <v>1034</v>
      </c>
      <c r="F3436" s="128" t="s">
        <v>1028</v>
      </c>
      <c r="G3436" s="4" t="s">
        <v>45</v>
      </c>
      <c r="H3436" s="54" t="s">
        <v>72</v>
      </c>
      <c r="I3436" s="111">
        <v>100</v>
      </c>
      <c r="J3436" s="6">
        <v>80439000000</v>
      </c>
      <c r="K3436" s="54" t="s">
        <v>34</v>
      </c>
      <c r="L3436" s="59"/>
      <c r="M3436" s="231"/>
      <c r="N3436" s="252"/>
      <c r="O3436" s="232"/>
      <c r="P3436" s="234"/>
      <c r="Q3436" s="234"/>
    </row>
    <row r="3437" spans="1:17" ht="38.25" x14ac:dyDescent="0.2">
      <c r="A3437" s="54">
        <v>3427</v>
      </c>
      <c r="C3437" s="100" t="s">
        <v>310</v>
      </c>
      <c r="D3437" s="55">
        <v>2712720</v>
      </c>
      <c r="E3437" s="131" t="s">
        <v>1035</v>
      </c>
      <c r="F3437" s="128" t="s">
        <v>1028</v>
      </c>
      <c r="G3437" s="4" t="s">
        <v>45</v>
      </c>
      <c r="H3437" s="54" t="s">
        <v>72</v>
      </c>
      <c r="I3437" s="111">
        <v>250</v>
      </c>
      <c r="J3437" s="6">
        <v>80439000000</v>
      </c>
      <c r="K3437" s="54" t="s">
        <v>34</v>
      </c>
      <c r="L3437" s="59"/>
      <c r="M3437" s="231"/>
      <c r="N3437" s="252"/>
      <c r="O3437" s="232"/>
      <c r="P3437" s="234"/>
      <c r="Q3437" s="234"/>
    </row>
    <row r="3438" spans="1:17" ht="38.25" x14ac:dyDescent="0.2">
      <c r="A3438" s="54">
        <v>3428</v>
      </c>
      <c r="C3438" s="100" t="s">
        <v>310</v>
      </c>
      <c r="D3438" s="55">
        <v>2712720</v>
      </c>
      <c r="E3438" s="131" t="s">
        <v>1035</v>
      </c>
      <c r="F3438" s="128" t="s">
        <v>1028</v>
      </c>
      <c r="G3438" s="4" t="s">
        <v>45</v>
      </c>
      <c r="H3438" s="54" t="s">
        <v>72</v>
      </c>
      <c r="I3438" s="111">
        <v>250</v>
      </c>
      <c r="J3438" s="6">
        <v>80439000000</v>
      </c>
      <c r="K3438" s="54" t="s">
        <v>34</v>
      </c>
      <c r="L3438" s="59"/>
      <c r="M3438" s="231"/>
      <c r="N3438" s="252"/>
      <c r="O3438" s="232"/>
      <c r="P3438" s="234"/>
      <c r="Q3438" s="234"/>
    </row>
    <row r="3439" spans="1:17" ht="38.25" x14ac:dyDescent="0.2">
      <c r="A3439" s="54">
        <v>3429</v>
      </c>
      <c r="C3439" s="100" t="s">
        <v>310</v>
      </c>
      <c r="D3439" s="55">
        <v>2712720</v>
      </c>
      <c r="E3439" s="131" t="s">
        <v>1036</v>
      </c>
      <c r="F3439" s="128" t="s">
        <v>1028</v>
      </c>
      <c r="G3439" s="4" t="s">
        <v>45</v>
      </c>
      <c r="H3439" s="54" t="s">
        <v>72</v>
      </c>
      <c r="I3439" s="111">
        <v>500</v>
      </c>
      <c r="J3439" s="6">
        <v>80439000000</v>
      </c>
      <c r="K3439" s="54" t="s">
        <v>34</v>
      </c>
      <c r="L3439" s="59"/>
      <c r="M3439" s="231"/>
      <c r="N3439" s="252"/>
      <c r="O3439" s="232"/>
      <c r="P3439" s="234"/>
      <c r="Q3439" s="234"/>
    </row>
    <row r="3440" spans="1:17" ht="38.25" x14ac:dyDescent="0.2">
      <c r="A3440" s="54">
        <v>3430</v>
      </c>
      <c r="C3440" s="100" t="s">
        <v>310</v>
      </c>
      <c r="D3440" s="55">
        <v>2712720</v>
      </c>
      <c r="E3440" s="131" t="s">
        <v>1037</v>
      </c>
      <c r="F3440" s="128" t="s">
        <v>1028</v>
      </c>
      <c r="G3440" s="4" t="s">
        <v>45</v>
      </c>
      <c r="H3440" s="54" t="s">
        <v>72</v>
      </c>
      <c r="I3440" s="111">
        <v>200</v>
      </c>
      <c r="J3440" s="6">
        <v>80439000000</v>
      </c>
      <c r="K3440" s="54" t="s">
        <v>34</v>
      </c>
      <c r="L3440" s="59"/>
      <c r="M3440" s="231"/>
      <c r="N3440" s="252"/>
      <c r="O3440" s="232"/>
      <c r="P3440" s="234"/>
      <c r="Q3440" s="234"/>
    </row>
    <row r="3441" spans="1:17" ht="38.25" x14ac:dyDescent="0.2">
      <c r="A3441" s="54">
        <v>3431</v>
      </c>
      <c r="C3441" s="100" t="s">
        <v>310</v>
      </c>
      <c r="D3441" s="55">
        <v>2712720</v>
      </c>
      <c r="E3441" s="131" t="s">
        <v>1038</v>
      </c>
      <c r="F3441" s="128" t="s">
        <v>1028</v>
      </c>
      <c r="G3441" s="4" t="s">
        <v>45</v>
      </c>
      <c r="H3441" s="54" t="s">
        <v>72</v>
      </c>
      <c r="I3441" s="111">
        <v>1000</v>
      </c>
      <c r="J3441" s="6">
        <v>80439000000</v>
      </c>
      <c r="K3441" s="54" t="s">
        <v>34</v>
      </c>
      <c r="L3441" s="59"/>
      <c r="M3441" s="231"/>
      <c r="N3441" s="252"/>
      <c r="O3441" s="232"/>
      <c r="P3441" s="234"/>
      <c r="Q3441" s="234"/>
    </row>
    <row r="3442" spans="1:17" ht="38.25" x14ac:dyDescent="0.2">
      <c r="A3442" s="54">
        <v>3432</v>
      </c>
      <c r="C3442" s="100" t="s">
        <v>310</v>
      </c>
      <c r="D3442" s="55">
        <v>2712720</v>
      </c>
      <c r="E3442" s="131" t="s">
        <v>1039</v>
      </c>
      <c r="F3442" s="128" t="s">
        <v>1028</v>
      </c>
      <c r="G3442" s="4" t="s">
        <v>45</v>
      </c>
      <c r="H3442" s="54" t="s">
        <v>72</v>
      </c>
      <c r="I3442" s="111">
        <v>500</v>
      </c>
      <c r="J3442" s="6">
        <v>80439000000</v>
      </c>
      <c r="K3442" s="54" t="s">
        <v>34</v>
      </c>
      <c r="L3442" s="59"/>
      <c r="M3442" s="231"/>
      <c r="N3442" s="252"/>
      <c r="O3442" s="232"/>
      <c r="P3442" s="234"/>
      <c r="Q3442" s="234"/>
    </row>
    <row r="3443" spans="1:17" ht="38.25" x14ac:dyDescent="0.2">
      <c r="A3443" s="54">
        <v>3433</v>
      </c>
      <c r="C3443" s="100" t="s">
        <v>310</v>
      </c>
      <c r="D3443" s="55">
        <v>2712720</v>
      </c>
      <c r="E3443" s="131" t="s">
        <v>1040</v>
      </c>
      <c r="F3443" s="128" t="s">
        <v>1028</v>
      </c>
      <c r="G3443" s="4" t="s">
        <v>45</v>
      </c>
      <c r="H3443" s="54" t="s">
        <v>72</v>
      </c>
      <c r="I3443" s="111">
        <v>300</v>
      </c>
      <c r="J3443" s="6">
        <v>80439000000</v>
      </c>
      <c r="K3443" s="54" t="s">
        <v>34</v>
      </c>
      <c r="L3443" s="59"/>
      <c r="M3443" s="231"/>
      <c r="N3443" s="252"/>
      <c r="O3443" s="232"/>
      <c r="P3443" s="234"/>
      <c r="Q3443" s="234"/>
    </row>
    <row r="3444" spans="1:17" ht="38.25" x14ac:dyDescent="0.2">
      <c r="A3444" s="54">
        <v>3434</v>
      </c>
      <c r="C3444" s="100" t="s">
        <v>310</v>
      </c>
      <c r="D3444" s="55">
        <v>2712720</v>
      </c>
      <c r="E3444" s="131" t="s">
        <v>1041</v>
      </c>
      <c r="F3444" s="128" t="s">
        <v>1028</v>
      </c>
      <c r="G3444" s="4" t="s">
        <v>45</v>
      </c>
      <c r="H3444" s="54" t="s">
        <v>72</v>
      </c>
      <c r="I3444" s="111">
        <v>400</v>
      </c>
      <c r="J3444" s="6">
        <v>80439000000</v>
      </c>
      <c r="K3444" s="54" t="s">
        <v>34</v>
      </c>
      <c r="L3444" s="59"/>
      <c r="M3444" s="231"/>
      <c r="N3444" s="252"/>
      <c r="O3444" s="232"/>
      <c r="P3444" s="234"/>
      <c r="Q3444" s="234"/>
    </row>
    <row r="3445" spans="1:17" ht="38.25" x14ac:dyDescent="0.2">
      <c r="A3445" s="54">
        <v>3435</v>
      </c>
      <c r="C3445" s="100" t="s">
        <v>310</v>
      </c>
      <c r="D3445" s="55">
        <v>2712720</v>
      </c>
      <c r="E3445" s="131" t="s">
        <v>578</v>
      </c>
      <c r="F3445" s="128" t="s">
        <v>577</v>
      </c>
      <c r="G3445" s="4" t="s">
        <v>45</v>
      </c>
      <c r="H3445" s="54" t="s">
        <v>72</v>
      </c>
      <c r="I3445" s="111">
        <v>100</v>
      </c>
      <c r="J3445" s="6">
        <v>80439000000</v>
      </c>
      <c r="K3445" s="54" t="s">
        <v>34</v>
      </c>
      <c r="L3445" s="59"/>
      <c r="M3445" s="231"/>
      <c r="N3445" s="252"/>
      <c r="O3445" s="232"/>
      <c r="P3445" s="234"/>
      <c r="Q3445" s="234"/>
    </row>
    <row r="3446" spans="1:17" ht="38.25" x14ac:dyDescent="0.2">
      <c r="A3446" s="54">
        <v>3436</v>
      </c>
      <c r="C3446" s="100" t="s">
        <v>718</v>
      </c>
      <c r="D3446" s="55">
        <v>2712120</v>
      </c>
      <c r="E3446" s="131" t="s">
        <v>719</v>
      </c>
      <c r="F3446" s="128" t="s">
        <v>720</v>
      </c>
      <c r="G3446" s="4" t="s">
        <v>45</v>
      </c>
      <c r="H3446" s="54" t="s">
        <v>72</v>
      </c>
      <c r="I3446" s="111">
        <v>120</v>
      </c>
      <c r="J3446" s="6">
        <v>80439000000</v>
      </c>
      <c r="K3446" s="54" t="s">
        <v>34</v>
      </c>
      <c r="L3446" s="59"/>
      <c r="M3446" s="231"/>
      <c r="N3446" s="252"/>
      <c r="O3446" s="232"/>
      <c r="P3446" s="234"/>
      <c r="Q3446" s="234"/>
    </row>
    <row r="3447" spans="1:17" ht="38.25" x14ac:dyDescent="0.2">
      <c r="A3447" s="54">
        <v>3437</v>
      </c>
      <c r="C3447" s="100" t="s">
        <v>718</v>
      </c>
      <c r="D3447" s="55">
        <v>2712120</v>
      </c>
      <c r="E3447" s="131" t="s">
        <v>721</v>
      </c>
      <c r="F3447" s="128" t="s">
        <v>720</v>
      </c>
      <c r="G3447" s="4" t="s">
        <v>45</v>
      </c>
      <c r="H3447" s="54" t="s">
        <v>72</v>
      </c>
      <c r="I3447" s="111">
        <v>50</v>
      </c>
      <c r="J3447" s="6">
        <v>80439000000</v>
      </c>
      <c r="K3447" s="54" t="s">
        <v>34</v>
      </c>
      <c r="L3447" s="59"/>
      <c r="M3447" s="231"/>
      <c r="N3447" s="252"/>
      <c r="O3447" s="232"/>
      <c r="P3447" s="234"/>
      <c r="Q3447" s="234"/>
    </row>
    <row r="3448" spans="1:17" ht="38.25" x14ac:dyDescent="0.2">
      <c r="A3448" s="54">
        <v>3438</v>
      </c>
      <c r="C3448" s="100" t="s">
        <v>718</v>
      </c>
      <c r="D3448" s="55">
        <v>2712120</v>
      </c>
      <c r="E3448" s="131" t="s">
        <v>722</v>
      </c>
      <c r="F3448" s="128" t="s">
        <v>720</v>
      </c>
      <c r="G3448" s="4" t="s">
        <v>45</v>
      </c>
      <c r="H3448" s="54" t="s">
        <v>72</v>
      </c>
      <c r="I3448" s="111">
        <v>80</v>
      </c>
      <c r="J3448" s="6">
        <v>80439000000</v>
      </c>
      <c r="K3448" s="54" t="s">
        <v>34</v>
      </c>
      <c r="L3448" s="59"/>
      <c r="M3448" s="231"/>
      <c r="N3448" s="252"/>
      <c r="O3448" s="232"/>
      <c r="P3448" s="234"/>
      <c r="Q3448" s="234"/>
    </row>
    <row r="3449" spans="1:17" ht="38.25" x14ac:dyDescent="0.2">
      <c r="A3449" s="54">
        <v>3439</v>
      </c>
      <c r="C3449" s="100" t="s">
        <v>718</v>
      </c>
      <c r="D3449" s="55">
        <v>2712120</v>
      </c>
      <c r="E3449" s="131" t="s">
        <v>723</v>
      </c>
      <c r="F3449" s="128" t="s">
        <v>720</v>
      </c>
      <c r="G3449" s="4" t="s">
        <v>45</v>
      </c>
      <c r="H3449" s="54" t="s">
        <v>72</v>
      </c>
      <c r="I3449" s="111">
        <v>80</v>
      </c>
      <c r="J3449" s="6">
        <v>80439000000</v>
      </c>
      <c r="K3449" s="54" t="s">
        <v>34</v>
      </c>
      <c r="L3449" s="59"/>
      <c r="M3449" s="231"/>
      <c r="N3449" s="252"/>
      <c r="O3449" s="232"/>
      <c r="P3449" s="234"/>
      <c r="Q3449" s="234"/>
    </row>
    <row r="3450" spans="1:17" ht="38.25" x14ac:dyDescent="0.2">
      <c r="A3450" s="54">
        <v>3440</v>
      </c>
      <c r="C3450" s="100" t="s">
        <v>718</v>
      </c>
      <c r="D3450" s="55">
        <v>2712120</v>
      </c>
      <c r="E3450" s="131" t="s">
        <v>719</v>
      </c>
      <c r="F3450" s="128" t="s">
        <v>1279</v>
      </c>
      <c r="G3450" s="4" t="s">
        <v>45</v>
      </c>
      <c r="H3450" s="54" t="s">
        <v>72</v>
      </c>
      <c r="I3450" s="111">
        <v>200</v>
      </c>
      <c r="J3450" s="6">
        <v>80439000000</v>
      </c>
      <c r="K3450" s="54" t="s">
        <v>34</v>
      </c>
      <c r="L3450" s="59"/>
      <c r="M3450" s="231"/>
      <c r="N3450" s="252"/>
      <c r="O3450" s="232"/>
      <c r="P3450" s="234"/>
      <c r="Q3450" s="234"/>
    </row>
    <row r="3451" spans="1:17" ht="38.25" x14ac:dyDescent="0.2">
      <c r="A3451" s="54">
        <v>3441</v>
      </c>
      <c r="C3451" s="100" t="s">
        <v>718</v>
      </c>
      <c r="D3451" s="55">
        <v>2712120</v>
      </c>
      <c r="E3451" s="131" t="s">
        <v>721</v>
      </c>
      <c r="F3451" s="128" t="s">
        <v>1279</v>
      </c>
      <c r="G3451" s="4" t="s">
        <v>45</v>
      </c>
      <c r="H3451" s="54" t="s">
        <v>72</v>
      </c>
      <c r="I3451" s="111">
        <v>250</v>
      </c>
      <c r="J3451" s="6">
        <v>80439000000</v>
      </c>
      <c r="K3451" s="54" t="s">
        <v>34</v>
      </c>
      <c r="L3451" s="59"/>
      <c r="M3451" s="231"/>
      <c r="N3451" s="252"/>
      <c r="O3451" s="232"/>
      <c r="P3451" s="234"/>
      <c r="Q3451" s="234"/>
    </row>
    <row r="3452" spans="1:17" ht="38.25" x14ac:dyDescent="0.2">
      <c r="A3452" s="54">
        <v>3442</v>
      </c>
      <c r="C3452" s="100" t="s">
        <v>718</v>
      </c>
      <c r="D3452" s="55">
        <v>2712120</v>
      </c>
      <c r="E3452" s="131" t="s">
        <v>722</v>
      </c>
      <c r="F3452" s="128" t="s">
        <v>1279</v>
      </c>
      <c r="G3452" s="4" t="s">
        <v>45</v>
      </c>
      <c r="H3452" s="54" t="s">
        <v>72</v>
      </c>
      <c r="I3452" s="111">
        <v>300</v>
      </c>
      <c r="J3452" s="6">
        <v>80439000000</v>
      </c>
      <c r="K3452" s="54" t="s">
        <v>34</v>
      </c>
      <c r="L3452" s="59"/>
      <c r="M3452" s="231"/>
      <c r="N3452" s="252"/>
      <c r="O3452" s="232"/>
      <c r="P3452" s="234"/>
      <c r="Q3452" s="234"/>
    </row>
    <row r="3453" spans="1:17" ht="38.25" x14ac:dyDescent="0.2">
      <c r="A3453" s="54">
        <v>3443</v>
      </c>
      <c r="C3453" s="100" t="s">
        <v>718</v>
      </c>
      <c r="D3453" s="55">
        <v>2712120</v>
      </c>
      <c r="E3453" s="131" t="s">
        <v>1280</v>
      </c>
      <c r="F3453" s="128" t="s">
        <v>1279</v>
      </c>
      <c r="G3453" s="4" t="s">
        <v>45</v>
      </c>
      <c r="H3453" s="54" t="s">
        <v>72</v>
      </c>
      <c r="I3453" s="111">
        <v>400</v>
      </c>
      <c r="J3453" s="6">
        <v>80439000000</v>
      </c>
      <c r="K3453" s="54" t="s">
        <v>34</v>
      </c>
      <c r="L3453" s="59"/>
      <c r="M3453" s="231"/>
      <c r="N3453" s="252"/>
      <c r="O3453" s="232"/>
      <c r="P3453" s="234"/>
      <c r="Q3453" s="234"/>
    </row>
    <row r="3454" spans="1:17" ht="38.25" x14ac:dyDescent="0.2">
      <c r="A3454" s="54">
        <v>3444</v>
      </c>
      <c r="C3454" s="100" t="s">
        <v>718</v>
      </c>
      <c r="D3454" s="55">
        <v>2712120</v>
      </c>
      <c r="E3454" s="131" t="s">
        <v>1281</v>
      </c>
      <c r="F3454" s="128" t="s">
        <v>1279</v>
      </c>
      <c r="G3454" s="4" t="s">
        <v>45</v>
      </c>
      <c r="H3454" s="54" t="s">
        <v>72</v>
      </c>
      <c r="I3454" s="111">
        <v>170</v>
      </c>
      <c r="J3454" s="6">
        <v>80439000000</v>
      </c>
      <c r="K3454" s="54" t="s">
        <v>34</v>
      </c>
      <c r="L3454" s="59"/>
      <c r="M3454" s="231"/>
      <c r="N3454" s="252"/>
      <c r="O3454" s="232"/>
      <c r="P3454" s="234"/>
      <c r="Q3454" s="234"/>
    </row>
    <row r="3455" spans="1:17" ht="38.25" x14ac:dyDescent="0.2">
      <c r="A3455" s="54">
        <v>3445</v>
      </c>
      <c r="C3455" s="100" t="s">
        <v>718</v>
      </c>
      <c r="D3455" s="55">
        <v>2712120</v>
      </c>
      <c r="E3455" s="131" t="s">
        <v>1282</v>
      </c>
      <c r="F3455" s="128" t="s">
        <v>1279</v>
      </c>
      <c r="G3455" s="4" t="s">
        <v>45</v>
      </c>
      <c r="H3455" s="54" t="s">
        <v>72</v>
      </c>
      <c r="I3455" s="111">
        <v>280</v>
      </c>
      <c r="J3455" s="6">
        <v>80439000000</v>
      </c>
      <c r="K3455" s="54" t="s">
        <v>34</v>
      </c>
      <c r="L3455" s="59"/>
      <c r="M3455" s="231"/>
      <c r="N3455" s="252"/>
      <c r="O3455" s="232"/>
      <c r="P3455" s="234"/>
      <c r="Q3455" s="234"/>
    </row>
    <row r="3456" spans="1:17" ht="38.25" x14ac:dyDescent="0.2">
      <c r="A3456" s="54">
        <v>3446</v>
      </c>
      <c r="C3456" s="100" t="s">
        <v>718</v>
      </c>
      <c r="D3456" s="55">
        <v>2712120</v>
      </c>
      <c r="E3456" s="131" t="s">
        <v>1283</v>
      </c>
      <c r="F3456" s="128" t="s">
        <v>1279</v>
      </c>
      <c r="G3456" s="4" t="s">
        <v>45</v>
      </c>
      <c r="H3456" s="54" t="s">
        <v>72</v>
      </c>
      <c r="I3456" s="111">
        <v>220</v>
      </c>
      <c r="J3456" s="6">
        <v>80439000000</v>
      </c>
      <c r="K3456" s="54" t="s">
        <v>34</v>
      </c>
      <c r="L3456" s="59"/>
      <c r="M3456" s="231"/>
      <c r="N3456" s="252"/>
      <c r="O3456" s="232"/>
      <c r="P3456" s="234"/>
      <c r="Q3456" s="234"/>
    </row>
    <row r="3457" spans="1:17" ht="38.25" x14ac:dyDescent="0.2">
      <c r="A3457" s="54">
        <v>3447</v>
      </c>
      <c r="C3457" s="100" t="s">
        <v>1304</v>
      </c>
      <c r="D3457" s="55">
        <v>2712250</v>
      </c>
      <c r="E3457" s="131" t="s">
        <v>1305</v>
      </c>
      <c r="F3457" s="128" t="s">
        <v>1306</v>
      </c>
      <c r="G3457" s="4" t="s">
        <v>45</v>
      </c>
      <c r="H3457" s="54" t="s">
        <v>72</v>
      </c>
      <c r="I3457" s="111">
        <v>170</v>
      </c>
      <c r="J3457" s="6">
        <v>80439000000</v>
      </c>
      <c r="K3457" s="54" t="s">
        <v>34</v>
      </c>
      <c r="L3457" s="59"/>
      <c r="M3457" s="231"/>
      <c r="N3457" s="252"/>
      <c r="O3457" s="232"/>
      <c r="P3457" s="234"/>
      <c r="Q3457" s="234"/>
    </row>
    <row r="3458" spans="1:17" ht="38.25" x14ac:dyDescent="0.2">
      <c r="A3458" s="54">
        <v>3448</v>
      </c>
      <c r="C3458" s="100" t="s">
        <v>1304</v>
      </c>
      <c r="D3458" s="55">
        <v>2712250</v>
      </c>
      <c r="E3458" s="131" t="s">
        <v>1307</v>
      </c>
      <c r="F3458" s="128" t="s">
        <v>1306</v>
      </c>
      <c r="G3458" s="4" t="s">
        <v>45</v>
      </c>
      <c r="H3458" s="54" t="s">
        <v>72</v>
      </c>
      <c r="I3458" s="111">
        <v>300</v>
      </c>
      <c r="J3458" s="6">
        <v>80439000000</v>
      </c>
      <c r="K3458" s="54" t="s">
        <v>34</v>
      </c>
      <c r="L3458" s="59"/>
      <c r="M3458" s="231"/>
      <c r="N3458" s="252"/>
      <c r="O3458" s="232"/>
      <c r="P3458" s="234"/>
      <c r="Q3458" s="234"/>
    </row>
    <row r="3459" spans="1:17" ht="38.25" x14ac:dyDescent="0.2">
      <c r="A3459" s="54">
        <v>3449</v>
      </c>
      <c r="C3459" s="100" t="s">
        <v>1304</v>
      </c>
      <c r="D3459" s="55">
        <v>2712250</v>
      </c>
      <c r="E3459" s="131" t="s">
        <v>1308</v>
      </c>
      <c r="F3459" s="128" t="s">
        <v>1306</v>
      </c>
      <c r="G3459" s="4" t="s">
        <v>45</v>
      </c>
      <c r="H3459" s="54" t="s">
        <v>72</v>
      </c>
      <c r="I3459" s="111">
        <v>200</v>
      </c>
      <c r="J3459" s="6">
        <v>80439000000</v>
      </c>
      <c r="K3459" s="54" t="s">
        <v>34</v>
      </c>
      <c r="L3459" s="59"/>
      <c r="M3459" s="231"/>
      <c r="N3459" s="252"/>
      <c r="O3459" s="232"/>
      <c r="P3459" s="234"/>
      <c r="Q3459" s="234"/>
    </row>
    <row r="3460" spans="1:17" ht="38.25" x14ac:dyDescent="0.2">
      <c r="A3460" s="54">
        <v>3450</v>
      </c>
      <c r="C3460" s="100" t="s">
        <v>1304</v>
      </c>
      <c r="D3460" s="55">
        <v>2712250</v>
      </c>
      <c r="E3460" s="131" t="s">
        <v>1309</v>
      </c>
      <c r="F3460" s="128" t="s">
        <v>1306</v>
      </c>
      <c r="G3460" s="4" t="s">
        <v>45</v>
      </c>
      <c r="H3460" s="54" t="s">
        <v>72</v>
      </c>
      <c r="I3460" s="111">
        <v>240</v>
      </c>
      <c r="J3460" s="6">
        <v>80439000000</v>
      </c>
      <c r="K3460" s="54" t="s">
        <v>34</v>
      </c>
      <c r="L3460" s="59"/>
      <c r="M3460" s="231"/>
      <c r="N3460" s="252"/>
      <c r="O3460" s="232"/>
      <c r="P3460" s="234"/>
      <c r="Q3460" s="234"/>
    </row>
    <row r="3461" spans="1:17" ht="38.25" x14ac:dyDescent="0.2">
      <c r="A3461" s="54">
        <v>3451</v>
      </c>
      <c r="C3461" s="100" t="s">
        <v>1304</v>
      </c>
      <c r="D3461" s="55">
        <v>2712250</v>
      </c>
      <c r="E3461" s="131" t="s">
        <v>1310</v>
      </c>
      <c r="F3461" s="128" t="s">
        <v>1306</v>
      </c>
      <c r="G3461" s="4" t="s">
        <v>45</v>
      </c>
      <c r="H3461" s="54" t="s">
        <v>72</v>
      </c>
      <c r="I3461" s="111">
        <v>150</v>
      </c>
      <c r="J3461" s="6">
        <v>80439000000</v>
      </c>
      <c r="K3461" s="54" t="s">
        <v>34</v>
      </c>
      <c r="L3461" s="59"/>
      <c r="M3461" s="231"/>
      <c r="N3461" s="252"/>
      <c r="O3461" s="232"/>
      <c r="P3461" s="234"/>
      <c r="Q3461" s="234"/>
    </row>
    <row r="3462" spans="1:17" ht="38.25" x14ac:dyDescent="0.2">
      <c r="A3462" s="54">
        <v>3452</v>
      </c>
      <c r="C3462" s="100" t="s">
        <v>1304</v>
      </c>
      <c r="D3462" s="55">
        <v>2712250</v>
      </c>
      <c r="E3462" s="131" t="s">
        <v>1311</v>
      </c>
      <c r="F3462" s="128" t="s">
        <v>1306</v>
      </c>
      <c r="G3462" s="4" t="s">
        <v>45</v>
      </c>
      <c r="H3462" s="54" t="s">
        <v>72</v>
      </c>
      <c r="I3462" s="111">
        <v>190</v>
      </c>
      <c r="J3462" s="6">
        <v>80439000000</v>
      </c>
      <c r="K3462" s="54" t="s">
        <v>34</v>
      </c>
      <c r="L3462" s="59"/>
      <c r="M3462" s="231"/>
      <c r="N3462" s="252"/>
      <c r="O3462" s="232"/>
      <c r="P3462" s="234"/>
      <c r="Q3462" s="234"/>
    </row>
    <row r="3463" spans="1:17" ht="38.25" x14ac:dyDescent="0.2">
      <c r="A3463" s="54">
        <v>3453</v>
      </c>
      <c r="C3463" s="100" t="s">
        <v>1304</v>
      </c>
      <c r="D3463" s="55">
        <v>2712250</v>
      </c>
      <c r="E3463" s="131" t="s">
        <v>1312</v>
      </c>
      <c r="F3463" s="128" t="s">
        <v>1306</v>
      </c>
      <c r="G3463" s="4" t="s">
        <v>45</v>
      </c>
      <c r="H3463" s="54" t="s">
        <v>72</v>
      </c>
      <c r="I3463" s="111">
        <v>240</v>
      </c>
      <c r="J3463" s="6">
        <v>80439000000</v>
      </c>
      <c r="K3463" s="54" t="s">
        <v>34</v>
      </c>
      <c r="L3463" s="59"/>
      <c r="M3463" s="231"/>
      <c r="N3463" s="252"/>
      <c r="O3463" s="232"/>
      <c r="P3463" s="234"/>
      <c r="Q3463" s="234"/>
    </row>
    <row r="3464" spans="1:17" ht="38.25" x14ac:dyDescent="0.2">
      <c r="A3464" s="54">
        <v>3454</v>
      </c>
      <c r="C3464" s="100" t="s">
        <v>967</v>
      </c>
      <c r="D3464" s="55">
        <v>2712000</v>
      </c>
      <c r="E3464" s="131" t="s">
        <v>1313</v>
      </c>
      <c r="F3464" s="128" t="s">
        <v>1314</v>
      </c>
      <c r="G3464" s="4" t="s">
        <v>45</v>
      </c>
      <c r="H3464" s="54" t="s">
        <v>72</v>
      </c>
      <c r="I3464" s="111">
        <v>30</v>
      </c>
      <c r="J3464" s="6">
        <v>80439000000</v>
      </c>
      <c r="K3464" s="54" t="s">
        <v>34</v>
      </c>
      <c r="L3464" s="59"/>
      <c r="M3464" s="231"/>
      <c r="N3464" s="252"/>
      <c r="O3464" s="232"/>
      <c r="P3464" s="234"/>
      <c r="Q3464" s="234"/>
    </row>
    <row r="3465" spans="1:17" ht="38.25" x14ac:dyDescent="0.2">
      <c r="A3465" s="54">
        <v>3455</v>
      </c>
      <c r="C3465" s="100" t="s">
        <v>967</v>
      </c>
      <c r="D3465" s="55">
        <v>2712000</v>
      </c>
      <c r="E3465" s="131" t="s">
        <v>1315</v>
      </c>
      <c r="F3465" s="128" t="s">
        <v>1314</v>
      </c>
      <c r="G3465" s="4" t="s">
        <v>45</v>
      </c>
      <c r="H3465" s="54" t="s">
        <v>72</v>
      </c>
      <c r="I3465" s="111">
        <v>35</v>
      </c>
      <c r="J3465" s="6">
        <v>80439000000</v>
      </c>
      <c r="K3465" s="54" t="s">
        <v>34</v>
      </c>
      <c r="L3465" s="59"/>
      <c r="M3465" s="231"/>
      <c r="N3465" s="252"/>
      <c r="O3465" s="232"/>
      <c r="P3465" s="234"/>
      <c r="Q3465" s="234"/>
    </row>
    <row r="3466" spans="1:17" ht="38.25" x14ac:dyDescent="0.2">
      <c r="A3466" s="54">
        <v>3456</v>
      </c>
      <c r="C3466" s="100" t="s">
        <v>967</v>
      </c>
      <c r="D3466" s="55">
        <v>2712000</v>
      </c>
      <c r="E3466" s="131" t="s">
        <v>1316</v>
      </c>
      <c r="F3466" s="128" t="s">
        <v>1314</v>
      </c>
      <c r="G3466" s="4" t="s">
        <v>45</v>
      </c>
      <c r="H3466" s="54" t="s">
        <v>72</v>
      </c>
      <c r="I3466" s="111">
        <v>25</v>
      </c>
      <c r="J3466" s="6">
        <v>80439000000</v>
      </c>
      <c r="K3466" s="54" t="s">
        <v>34</v>
      </c>
      <c r="L3466" s="59"/>
      <c r="M3466" s="231"/>
      <c r="N3466" s="252"/>
      <c r="O3466" s="232"/>
      <c r="P3466" s="234"/>
      <c r="Q3466" s="234"/>
    </row>
    <row r="3467" spans="1:17" ht="38.25" x14ac:dyDescent="0.2">
      <c r="A3467" s="54">
        <v>3457</v>
      </c>
      <c r="C3467" s="100" t="s">
        <v>967</v>
      </c>
      <c r="D3467" s="55">
        <v>2712000</v>
      </c>
      <c r="E3467" s="131" t="s">
        <v>1319</v>
      </c>
      <c r="F3467" s="128" t="s">
        <v>1314</v>
      </c>
      <c r="G3467" s="4" t="s">
        <v>45</v>
      </c>
      <c r="H3467" s="54" t="s">
        <v>72</v>
      </c>
      <c r="I3467" s="111">
        <v>30</v>
      </c>
      <c r="J3467" s="6">
        <v>80439000000</v>
      </c>
      <c r="K3467" s="54" t="s">
        <v>34</v>
      </c>
      <c r="L3467" s="59"/>
      <c r="M3467" s="231"/>
      <c r="N3467" s="252"/>
      <c r="O3467" s="232"/>
      <c r="P3467" s="234"/>
      <c r="Q3467" s="234"/>
    </row>
    <row r="3468" spans="1:17" ht="38.25" x14ac:dyDescent="0.2">
      <c r="A3468" s="54">
        <v>3458</v>
      </c>
      <c r="C3468" s="100" t="s">
        <v>967</v>
      </c>
      <c r="D3468" s="55">
        <v>2712000</v>
      </c>
      <c r="E3468" s="131" t="s">
        <v>1320</v>
      </c>
      <c r="F3468" s="128" t="s">
        <v>1314</v>
      </c>
      <c r="G3468" s="4" t="s">
        <v>45</v>
      </c>
      <c r="H3468" s="54" t="s">
        <v>72</v>
      </c>
      <c r="I3468" s="111">
        <v>25</v>
      </c>
      <c r="J3468" s="6">
        <v>80439000000</v>
      </c>
      <c r="K3468" s="54" t="s">
        <v>34</v>
      </c>
      <c r="L3468" s="59"/>
      <c r="M3468" s="231"/>
      <c r="N3468" s="252"/>
      <c r="O3468" s="232"/>
      <c r="P3468" s="234"/>
      <c r="Q3468" s="234"/>
    </row>
    <row r="3469" spans="1:17" ht="38.25" x14ac:dyDescent="0.2">
      <c r="A3469" s="54">
        <v>3459</v>
      </c>
      <c r="C3469" s="100" t="s">
        <v>967</v>
      </c>
      <c r="D3469" s="55">
        <v>2712000</v>
      </c>
      <c r="E3469" s="131" t="s">
        <v>1321</v>
      </c>
      <c r="F3469" s="128" t="s">
        <v>1314</v>
      </c>
      <c r="G3469" s="4" t="s">
        <v>45</v>
      </c>
      <c r="H3469" s="54" t="s">
        <v>72</v>
      </c>
      <c r="I3469" s="111">
        <v>35</v>
      </c>
      <c r="J3469" s="6">
        <v>80439000000</v>
      </c>
      <c r="K3469" s="54" t="s">
        <v>34</v>
      </c>
      <c r="L3469" s="59"/>
      <c r="M3469" s="231"/>
      <c r="N3469" s="252"/>
      <c r="O3469" s="232"/>
      <c r="P3469" s="234"/>
      <c r="Q3469" s="234"/>
    </row>
    <row r="3470" spans="1:17" ht="38.25" x14ac:dyDescent="0.2">
      <c r="A3470" s="54">
        <v>3460</v>
      </c>
      <c r="C3470" s="100" t="s">
        <v>967</v>
      </c>
      <c r="D3470" s="55">
        <v>2712000</v>
      </c>
      <c r="E3470" s="131" t="s">
        <v>1322</v>
      </c>
      <c r="F3470" s="128" t="s">
        <v>1314</v>
      </c>
      <c r="G3470" s="4" t="s">
        <v>45</v>
      </c>
      <c r="H3470" s="54" t="s">
        <v>72</v>
      </c>
      <c r="I3470" s="111">
        <v>35</v>
      </c>
      <c r="J3470" s="6">
        <v>80439000000</v>
      </c>
      <c r="K3470" s="54" t="s">
        <v>34</v>
      </c>
      <c r="L3470" s="59"/>
      <c r="M3470" s="231"/>
      <c r="N3470" s="252"/>
      <c r="O3470" s="232"/>
      <c r="P3470" s="234"/>
      <c r="Q3470" s="234"/>
    </row>
    <row r="3471" spans="1:17" ht="38.25" x14ac:dyDescent="0.2">
      <c r="A3471" s="54">
        <v>3461</v>
      </c>
      <c r="C3471" s="100" t="s">
        <v>967</v>
      </c>
      <c r="D3471" s="55">
        <v>2712000</v>
      </c>
      <c r="E3471" s="131" t="s">
        <v>1323</v>
      </c>
      <c r="F3471" s="128" t="s">
        <v>1314</v>
      </c>
      <c r="G3471" s="4" t="s">
        <v>45</v>
      </c>
      <c r="H3471" s="54" t="s">
        <v>72</v>
      </c>
      <c r="I3471" s="111">
        <v>40</v>
      </c>
      <c r="J3471" s="6">
        <v>80439000000</v>
      </c>
      <c r="K3471" s="54" t="s">
        <v>34</v>
      </c>
      <c r="L3471" s="59"/>
      <c r="M3471" s="231"/>
      <c r="N3471" s="252"/>
      <c r="O3471" s="232"/>
      <c r="P3471" s="234"/>
      <c r="Q3471" s="234"/>
    </row>
    <row r="3472" spans="1:17" ht="38.25" x14ac:dyDescent="0.2">
      <c r="A3472" s="54">
        <v>3462</v>
      </c>
      <c r="C3472" s="100" t="s">
        <v>582</v>
      </c>
      <c r="D3472" s="55">
        <v>2714734</v>
      </c>
      <c r="E3472" s="131" t="s">
        <v>583</v>
      </c>
      <c r="F3472" s="128" t="s">
        <v>1042</v>
      </c>
      <c r="G3472" s="4" t="s">
        <v>45</v>
      </c>
      <c r="H3472" s="54" t="s">
        <v>72</v>
      </c>
      <c r="I3472" s="111">
        <v>900</v>
      </c>
      <c r="J3472" s="6">
        <v>80439000000</v>
      </c>
      <c r="K3472" s="54" t="s">
        <v>34</v>
      </c>
      <c r="L3472" s="59"/>
      <c r="M3472" s="231"/>
      <c r="N3472" s="252"/>
      <c r="O3472" s="232"/>
      <c r="P3472" s="234"/>
      <c r="Q3472" s="234"/>
    </row>
    <row r="3473" spans="1:17" ht="38.25" x14ac:dyDescent="0.2">
      <c r="A3473" s="54">
        <v>3463</v>
      </c>
      <c r="C3473" s="100" t="s">
        <v>310</v>
      </c>
      <c r="D3473" s="55">
        <v>2712720</v>
      </c>
      <c r="E3473" s="131" t="s">
        <v>311</v>
      </c>
      <c r="F3473" s="128"/>
      <c r="G3473" s="4" t="s">
        <v>45</v>
      </c>
      <c r="H3473" s="54" t="s">
        <v>72</v>
      </c>
      <c r="I3473" s="111">
        <v>300</v>
      </c>
      <c r="J3473" s="6">
        <v>80439000000</v>
      </c>
      <c r="K3473" s="54" t="s">
        <v>34</v>
      </c>
      <c r="L3473" s="59"/>
      <c r="M3473" s="231"/>
      <c r="N3473" s="252"/>
      <c r="O3473" s="232"/>
      <c r="P3473" s="234"/>
      <c r="Q3473" s="234"/>
    </row>
    <row r="3474" spans="1:17" ht="38.25" x14ac:dyDescent="0.2">
      <c r="A3474" s="54">
        <v>3464</v>
      </c>
      <c r="C3474" s="100" t="s">
        <v>310</v>
      </c>
      <c r="D3474" s="55">
        <v>2712720</v>
      </c>
      <c r="E3474" s="131" t="s">
        <v>686</v>
      </c>
      <c r="F3474" s="128" t="s">
        <v>685</v>
      </c>
      <c r="G3474" s="4" t="s">
        <v>45</v>
      </c>
      <c r="H3474" s="54" t="s">
        <v>72</v>
      </c>
      <c r="I3474" s="111">
        <v>270</v>
      </c>
      <c r="J3474" s="6">
        <v>80439000000</v>
      </c>
      <c r="K3474" s="54" t="s">
        <v>34</v>
      </c>
      <c r="L3474" s="59"/>
      <c r="M3474" s="231"/>
      <c r="N3474" s="252"/>
      <c r="O3474" s="232"/>
      <c r="P3474" s="234"/>
      <c r="Q3474" s="234"/>
    </row>
    <row r="3475" spans="1:17" ht="38.25" x14ac:dyDescent="0.2">
      <c r="A3475" s="54">
        <v>3465</v>
      </c>
      <c r="C3475" s="100" t="s">
        <v>1024</v>
      </c>
      <c r="D3475" s="55">
        <v>2713110</v>
      </c>
      <c r="E3475" s="131" t="s">
        <v>1025</v>
      </c>
      <c r="F3475" s="128" t="s">
        <v>1026</v>
      </c>
      <c r="G3475" s="4" t="s">
        <v>45</v>
      </c>
      <c r="H3475" s="54" t="s">
        <v>72</v>
      </c>
      <c r="I3475" s="111">
        <v>60</v>
      </c>
      <c r="J3475" s="6">
        <v>80439000000</v>
      </c>
      <c r="K3475" s="54" t="s">
        <v>34</v>
      </c>
      <c r="L3475" s="59"/>
      <c r="M3475" s="231"/>
      <c r="N3475" s="252"/>
      <c r="O3475" s="232"/>
      <c r="P3475" s="234"/>
      <c r="Q3475" s="234"/>
    </row>
    <row r="3476" spans="1:17" ht="38.25" x14ac:dyDescent="0.2">
      <c r="A3476" s="54">
        <v>3466</v>
      </c>
      <c r="C3476" s="100" t="s">
        <v>2117</v>
      </c>
      <c r="D3476" s="55">
        <v>2714210</v>
      </c>
      <c r="E3476" s="131" t="s">
        <v>2821</v>
      </c>
      <c r="F3476" s="128"/>
      <c r="G3476" s="4" t="s">
        <v>45</v>
      </c>
      <c r="H3476" s="54" t="s">
        <v>72</v>
      </c>
      <c r="I3476" s="111">
        <v>20</v>
      </c>
      <c r="J3476" s="6">
        <v>80439000000</v>
      </c>
      <c r="K3476" s="54" t="s">
        <v>34</v>
      </c>
      <c r="L3476" s="59"/>
      <c r="M3476" s="231"/>
      <c r="N3476" s="252"/>
      <c r="O3476" s="232"/>
      <c r="P3476" s="234"/>
      <c r="Q3476" s="234"/>
    </row>
    <row r="3477" spans="1:17" ht="38.25" x14ac:dyDescent="0.2">
      <c r="A3477" s="54">
        <v>3467</v>
      </c>
      <c r="C3477" s="100" t="s">
        <v>2117</v>
      </c>
      <c r="D3477" s="55">
        <v>2714210</v>
      </c>
      <c r="E3477" s="131" t="s">
        <v>2822</v>
      </c>
      <c r="F3477" s="128"/>
      <c r="G3477" s="4" t="s">
        <v>45</v>
      </c>
      <c r="H3477" s="54" t="s">
        <v>72</v>
      </c>
      <c r="I3477" s="111">
        <v>40</v>
      </c>
      <c r="J3477" s="6">
        <v>80439000000</v>
      </c>
      <c r="K3477" s="54" t="s">
        <v>34</v>
      </c>
      <c r="L3477" s="59"/>
      <c r="M3477" s="231"/>
      <c r="N3477" s="252"/>
      <c r="O3477" s="232"/>
      <c r="P3477" s="234"/>
      <c r="Q3477" s="234"/>
    </row>
    <row r="3478" spans="1:17" ht="38.25" x14ac:dyDescent="0.2">
      <c r="A3478" s="54">
        <v>3468</v>
      </c>
      <c r="C3478" s="100" t="s">
        <v>1158</v>
      </c>
      <c r="D3478" s="55">
        <v>2712000</v>
      </c>
      <c r="E3478" s="131" t="s">
        <v>1168</v>
      </c>
      <c r="F3478" s="128" t="s">
        <v>1169</v>
      </c>
      <c r="G3478" s="4" t="s">
        <v>45</v>
      </c>
      <c r="H3478" s="54" t="s">
        <v>72</v>
      </c>
      <c r="I3478" s="111">
        <v>100</v>
      </c>
      <c r="J3478" s="6">
        <v>80439000000</v>
      </c>
      <c r="K3478" s="54" t="s">
        <v>34</v>
      </c>
      <c r="L3478" s="59"/>
      <c r="M3478" s="231"/>
      <c r="N3478" s="252"/>
      <c r="O3478" s="232"/>
      <c r="P3478" s="234"/>
      <c r="Q3478" s="234"/>
    </row>
    <row r="3479" spans="1:17" ht="38.25" x14ac:dyDescent="0.2">
      <c r="A3479" s="54">
        <v>3469</v>
      </c>
      <c r="C3479" s="100" t="s">
        <v>1158</v>
      </c>
      <c r="D3479" s="55">
        <v>2712000</v>
      </c>
      <c r="E3479" s="131" t="s">
        <v>1159</v>
      </c>
      <c r="F3479" s="128" t="s">
        <v>1160</v>
      </c>
      <c r="G3479" s="4" t="s">
        <v>45</v>
      </c>
      <c r="H3479" s="54" t="s">
        <v>72</v>
      </c>
      <c r="I3479" s="111">
        <v>5</v>
      </c>
      <c r="J3479" s="6">
        <v>80439000000</v>
      </c>
      <c r="K3479" s="54" t="s">
        <v>34</v>
      </c>
      <c r="L3479" s="59"/>
      <c r="M3479" s="231"/>
      <c r="N3479" s="252"/>
      <c r="O3479" s="232"/>
      <c r="P3479" s="234"/>
      <c r="Q3479" s="234"/>
    </row>
    <row r="3480" spans="1:17" ht="38.25" x14ac:dyDescent="0.2">
      <c r="A3480" s="54">
        <v>3470</v>
      </c>
      <c r="C3480" s="100" t="s">
        <v>1158</v>
      </c>
      <c r="D3480" s="55">
        <v>2712000</v>
      </c>
      <c r="E3480" s="131" t="s">
        <v>1161</v>
      </c>
      <c r="F3480" s="128" t="s">
        <v>1162</v>
      </c>
      <c r="G3480" s="4" t="s">
        <v>45</v>
      </c>
      <c r="H3480" s="54" t="s">
        <v>72</v>
      </c>
      <c r="I3480" s="111">
        <v>70</v>
      </c>
      <c r="J3480" s="6">
        <v>80439000000</v>
      </c>
      <c r="K3480" s="54" t="s">
        <v>34</v>
      </c>
      <c r="L3480" s="59"/>
      <c r="M3480" s="231"/>
      <c r="N3480" s="252"/>
      <c r="O3480" s="232"/>
      <c r="P3480" s="234"/>
      <c r="Q3480" s="234"/>
    </row>
    <row r="3481" spans="1:17" ht="38.25" x14ac:dyDescent="0.2">
      <c r="A3481" s="54">
        <v>3471</v>
      </c>
      <c r="C3481" s="100" t="s">
        <v>1158</v>
      </c>
      <c r="D3481" s="55">
        <v>2712000</v>
      </c>
      <c r="E3481" s="131" t="s">
        <v>1163</v>
      </c>
      <c r="F3481" s="128" t="s">
        <v>1162</v>
      </c>
      <c r="G3481" s="4" t="s">
        <v>45</v>
      </c>
      <c r="H3481" s="54" t="s">
        <v>72</v>
      </c>
      <c r="I3481" s="111">
        <v>80</v>
      </c>
      <c r="J3481" s="6">
        <v>80439000000</v>
      </c>
      <c r="K3481" s="54" t="s">
        <v>34</v>
      </c>
      <c r="L3481" s="59"/>
      <c r="M3481" s="231"/>
      <c r="N3481" s="252"/>
      <c r="O3481" s="232"/>
      <c r="P3481" s="234"/>
      <c r="Q3481" s="234"/>
    </row>
    <row r="3482" spans="1:17" ht="38.25" x14ac:dyDescent="0.2">
      <c r="A3482" s="54">
        <v>3472</v>
      </c>
      <c r="C3482" s="100" t="s">
        <v>1164</v>
      </c>
      <c r="D3482" s="55">
        <v>2724250</v>
      </c>
      <c r="E3482" s="131" t="s">
        <v>1165</v>
      </c>
      <c r="F3482" s="128" t="s">
        <v>1166</v>
      </c>
      <c r="G3482" s="4" t="s">
        <v>45</v>
      </c>
      <c r="H3482" s="54" t="s">
        <v>72</v>
      </c>
      <c r="I3482" s="111">
        <v>90</v>
      </c>
      <c r="J3482" s="6">
        <v>80439000000</v>
      </c>
      <c r="K3482" s="54" t="s">
        <v>34</v>
      </c>
      <c r="L3482" s="59"/>
      <c r="M3482" s="231"/>
      <c r="N3482" s="252"/>
      <c r="O3482" s="232"/>
      <c r="P3482" s="234"/>
      <c r="Q3482" s="234"/>
    </row>
    <row r="3483" spans="1:17" ht="38.25" x14ac:dyDescent="0.2">
      <c r="A3483" s="54">
        <v>3473</v>
      </c>
      <c r="C3483" s="100" t="s">
        <v>1164</v>
      </c>
      <c r="D3483" s="55">
        <v>2724250</v>
      </c>
      <c r="E3483" s="131" t="s">
        <v>1167</v>
      </c>
      <c r="F3483" s="128" t="s">
        <v>1166</v>
      </c>
      <c r="G3483" s="4" t="s">
        <v>45</v>
      </c>
      <c r="H3483" s="54" t="s">
        <v>72</v>
      </c>
      <c r="I3483" s="111">
        <v>60</v>
      </c>
      <c r="J3483" s="6">
        <v>80439000000</v>
      </c>
      <c r="K3483" s="54" t="s">
        <v>34</v>
      </c>
      <c r="L3483" s="59"/>
      <c r="M3483" s="231"/>
      <c r="N3483" s="252"/>
      <c r="O3483" s="232"/>
      <c r="P3483" s="234"/>
      <c r="Q3483" s="234"/>
    </row>
    <row r="3484" spans="1:17" ht="38.25" x14ac:dyDescent="0.2">
      <c r="A3484" s="54">
        <v>3474</v>
      </c>
      <c r="C3484" s="100" t="s">
        <v>822</v>
      </c>
      <c r="D3484" s="55">
        <v>2714000</v>
      </c>
      <c r="E3484" s="131" t="s">
        <v>823</v>
      </c>
      <c r="F3484" s="128" t="s">
        <v>824</v>
      </c>
      <c r="G3484" s="4" t="s">
        <v>45</v>
      </c>
      <c r="H3484" s="54" t="s">
        <v>72</v>
      </c>
      <c r="I3484" s="111">
        <v>100</v>
      </c>
      <c r="J3484" s="6">
        <v>80439000000</v>
      </c>
      <c r="K3484" s="54" t="s">
        <v>34</v>
      </c>
      <c r="L3484" s="59"/>
      <c r="M3484" s="231"/>
      <c r="N3484" s="252"/>
      <c r="O3484" s="232"/>
      <c r="P3484" s="234"/>
      <c r="Q3484" s="234"/>
    </row>
    <row r="3485" spans="1:17" ht="38.25" x14ac:dyDescent="0.2">
      <c r="A3485" s="54">
        <v>3475</v>
      </c>
      <c r="C3485" s="100" t="s">
        <v>825</v>
      </c>
      <c r="D3485" s="55">
        <v>2714000</v>
      </c>
      <c r="E3485" s="131" t="s">
        <v>826</v>
      </c>
      <c r="F3485" s="128" t="s">
        <v>827</v>
      </c>
      <c r="G3485" s="4" t="s">
        <v>45</v>
      </c>
      <c r="H3485" s="54" t="s">
        <v>72</v>
      </c>
      <c r="I3485" s="111">
        <v>120</v>
      </c>
      <c r="J3485" s="6">
        <v>80439000000</v>
      </c>
      <c r="K3485" s="54" t="s">
        <v>34</v>
      </c>
      <c r="L3485" s="59"/>
      <c r="M3485" s="231"/>
      <c r="N3485" s="252"/>
      <c r="O3485" s="232"/>
      <c r="P3485" s="234"/>
      <c r="Q3485" s="234"/>
    </row>
    <row r="3486" spans="1:17" ht="38.25" x14ac:dyDescent="0.2">
      <c r="A3486" s="54">
        <v>3476</v>
      </c>
      <c r="C3486" s="100" t="s">
        <v>828</v>
      </c>
      <c r="D3486" s="55">
        <v>2714000</v>
      </c>
      <c r="E3486" s="131" t="s">
        <v>829</v>
      </c>
      <c r="F3486" s="128" t="s">
        <v>830</v>
      </c>
      <c r="G3486" s="4" t="s">
        <v>45</v>
      </c>
      <c r="H3486" s="54" t="s">
        <v>72</v>
      </c>
      <c r="I3486" s="111">
        <v>130</v>
      </c>
      <c r="J3486" s="6">
        <v>80439000000</v>
      </c>
      <c r="K3486" s="54" t="s">
        <v>34</v>
      </c>
      <c r="L3486" s="59"/>
      <c r="M3486" s="231"/>
      <c r="N3486" s="252"/>
      <c r="O3486" s="232"/>
      <c r="P3486" s="234"/>
      <c r="Q3486" s="234"/>
    </row>
    <row r="3487" spans="1:17" ht="38.25" x14ac:dyDescent="0.2">
      <c r="A3487" s="54">
        <v>3482</v>
      </c>
      <c r="B3487" s="4"/>
      <c r="C3487" s="61" t="s">
        <v>573</v>
      </c>
      <c r="D3487" s="54" t="s">
        <v>4516</v>
      </c>
      <c r="E3487" s="5" t="s">
        <v>4444</v>
      </c>
      <c r="F3487" s="4" t="s">
        <v>4445</v>
      </c>
      <c r="G3487" s="23">
        <v>796</v>
      </c>
      <c r="H3487" s="54" t="s">
        <v>61</v>
      </c>
      <c r="I3487" s="59">
        <v>10</v>
      </c>
      <c r="J3487" s="6">
        <v>80439000000</v>
      </c>
      <c r="K3487" s="54" t="s">
        <v>34</v>
      </c>
      <c r="L3487" s="59">
        <v>23210300.079999998</v>
      </c>
      <c r="M3487" s="231">
        <v>27388154.09</v>
      </c>
      <c r="N3487" s="46">
        <v>42064</v>
      </c>
      <c r="O3487" s="46" t="s">
        <v>4307</v>
      </c>
      <c r="P3487" s="234" t="s">
        <v>80</v>
      </c>
      <c r="Q3487" s="54"/>
    </row>
    <row r="3488" spans="1:17" ht="38.25" x14ac:dyDescent="0.2">
      <c r="A3488" s="54">
        <v>3483</v>
      </c>
      <c r="B3488" s="4"/>
      <c r="C3488" s="61" t="s">
        <v>573</v>
      </c>
      <c r="D3488" s="54" t="s">
        <v>4516</v>
      </c>
      <c r="E3488" s="5" t="s">
        <v>4444</v>
      </c>
      <c r="F3488" s="4" t="s">
        <v>4446</v>
      </c>
      <c r="G3488" s="23">
        <v>796</v>
      </c>
      <c r="H3488" s="54" t="s">
        <v>61</v>
      </c>
      <c r="I3488" s="59">
        <v>100</v>
      </c>
      <c r="J3488" s="6">
        <v>80439000000</v>
      </c>
      <c r="K3488" s="54" t="s">
        <v>34</v>
      </c>
      <c r="L3488" s="59"/>
      <c r="M3488" s="231"/>
      <c r="N3488" s="46">
        <v>42064</v>
      </c>
      <c r="O3488" s="46" t="s">
        <v>4307</v>
      </c>
      <c r="P3488" s="234"/>
      <c r="Q3488" s="54"/>
    </row>
    <row r="3489" spans="1:17" ht="38.25" x14ac:dyDescent="0.2">
      <c r="A3489" s="54">
        <v>3484</v>
      </c>
      <c r="B3489" s="4"/>
      <c r="C3489" s="61" t="s">
        <v>573</v>
      </c>
      <c r="D3489" s="54" t="s">
        <v>4516</v>
      </c>
      <c r="E3489" s="5" t="s">
        <v>4444</v>
      </c>
      <c r="F3489" s="4" t="s">
        <v>4447</v>
      </c>
      <c r="G3489" s="23">
        <v>796</v>
      </c>
      <c r="H3489" s="54" t="s">
        <v>61</v>
      </c>
      <c r="I3489" s="59">
        <v>26</v>
      </c>
      <c r="J3489" s="6">
        <v>80439000000</v>
      </c>
      <c r="K3489" s="54" t="s">
        <v>34</v>
      </c>
      <c r="L3489" s="59"/>
      <c r="M3489" s="231"/>
      <c r="N3489" s="46">
        <v>42064</v>
      </c>
      <c r="O3489" s="46" t="s">
        <v>4307</v>
      </c>
      <c r="P3489" s="234"/>
      <c r="Q3489" s="54"/>
    </row>
    <row r="3490" spans="1:17" ht="38.25" x14ac:dyDescent="0.2">
      <c r="A3490" s="54">
        <v>3485</v>
      </c>
      <c r="B3490" s="4"/>
      <c r="C3490" s="61" t="s">
        <v>573</v>
      </c>
      <c r="D3490" s="54" t="s">
        <v>4516</v>
      </c>
      <c r="E3490" s="5" t="s">
        <v>4444</v>
      </c>
      <c r="F3490" s="4" t="s">
        <v>4448</v>
      </c>
      <c r="G3490" s="23">
        <v>796</v>
      </c>
      <c r="H3490" s="54" t="s">
        <v>61</v>
      </c>
      <c r="I3490" s="59">
        <v>9</v>
      </c>
      <c r="J3490" s="6">
        <v>80439000000</v>
      </c>
      <c r="K3490" s="54" t="s">
        <v>34</v>
      </c>
      <c r="L3490" s="59"/>
      <c r="M3490" s="231"/>
      <c r="N3490" s="46">
        <v>42064</v>
      </c>
      <c r="O3490" s="46" t="s">
        <v>4307</v>
      </c>
      <c r="P3490" s="234"/>
      <c r="Q3490" s="54"/>
    </row>
    <row r="3491" spans="1:17" ht="38.25" x14ac:dyDescent="0.2">
      <c r="A3491" s="54">
        <v>3486</v>
      </c>
      <c r="B3491" s="4"/>
      <c r="C3491" s="61" t="s">
        <v>573</v>
      </c>
      <c r="D3491" s="54" t="s">
        <v>4516</v>
      </c>
      <c r="E3491" s="5" t="s">
        <v>4444</v>
      </c>
      <c r="F3491" s="4" t="s">
        <v>4449</v>
      </c>
      <c r="G3491" s="23">
        <v>796</v>
      </c>
      <c r="H3491" s="54" t="s">
        <v>61</v>
      </c>
      <c r="I3491" s="59">
        <v>22</v>
      </c>
      <c r="J3491" s="6">
        <v>80439000000</v>
      </c>
      <c r="K3491" s="54" t="s">
        <v>34</v>
      </c>
      <c r="L3491" s="59"/>
      <c r="M3491" s="231"/>
      <c r="N3491" s="46">
        <v>42064</v>
      </c>
      <c r="O3491" s="46" t="s">
        <v>4307</v>
      </c>
      <c r="P3491" s="234"/>
      <c r="Q3491" s="54"/>
    </row>
    <row r="3492" spans="1:17" ht="38.25" x14ac:dyDescent="0.2">
      <c r="A3492" s="54">
        <v>3487</v>
      </c>
      <c r="B3492" s="4"/>
      <c r="C3492" s="61" t="s">
        <v>573</v>
      </c>
      <c r="D3492" s="54" t="s">
        <v>4516</v>
      </c>
      <c r="E3492" s="5" t="s">
        <v>4444</v>
      </c>
      <c r="F3492" s="4" t="s">
        <v>4450</v>
      </c>
      <c r="G3492" s="23">
        <v>796</v>
      </c>
      <c r="H3492" s="54" t="s">
        <v>61</v>
      </c>
      <c r="I3492" s="59">
        <v>10</v>
      </c>
      <c r="J3492" s="6">
        <v>80439000000</v>
      </c>
      <c r="K3492" s="54" t="s">
        <v>34</v>
      </c>
      <c r="L3492" s="59"/>
      <c r="M3492" s="231"/>
      <c r="N3492" s="46">
        <v>42064</v>
      </c>
      <c r="O3492" s="46" t="s">
        <v>4307</v>
      </c>
      <c r="P3492" s="234"/>
      <c r="Q3492" s="54"/>
    </row>
    <row r="3493" spans="1:17" ht="38.25" x14ac:dyDescent="0.2">
      <c r="A3493" s="54">
        <v>3488</v>
      </c>
      <c r="B3493" s="4"/>
      <c r="C3493" s="61" t="s">
        <v>573</v>
      </c>
      <c r="D3493" s="54" t="s">
        <v>4516</v>
      </c>
      <c r="E3493" s="5" t="s">
        <v>4444</v>
      </c>
      <c r="F3493" s="4" t="s">
        <v>4451</v>
      </c>
      <c r="G3493" s="23">
        <v>796</v>
      </c>
      <c r="H3493" s="54" t="s">
        <v>61</v>
      </c>
      <c r="I3493" s="59">
        <v>4</v>
      </c>
      <c r="J3493" s="6">
        <v>80439000000</v>
      </c>
      <c r="K3493" s="54" t="s">
        <v>34</v>
      </c>
      <c r="L3493" s="59"/>
      <c r="M3493" s="231"/>
      <c r="N3493" s="46">
        <v>42064</v>
      </c>
      <c r="O3493" s="46" t="s">
        <v>4307</v>
      </c>
      <c r="P3493" s="234"/>
      <c r="Q3493" s="54"/>
    </row>
    <row r="3494" spans="1:17" ht="51" x14ac:dyDescent="0.2">
      <c r="A3494" s="54">
        <v>3489</v>
      </c>
      <c r="B3494" s="4"/>
      <c r="C3494" s="61" t="s">
        <v>573</v>
      </c>
      <c r="D3494" s="54" t="s">
        <v>4516</v>
      </c>
      <c r="E3494" s="5" t="s">
        <v>4444</v>
      </c>
      <c r="F3494" s="4" t="s">
        <v>4452</v>
      </c>
      <c r="G3494" s="23">
        <v>796</v>
      </c>
      <c r="H3494" s="54" t="s">
        <v>61</v>
      </c>
      <c r="I3494" s="59">
        <v>2</v>
      </c>
      <c r="J3494" s="6">
        <v>80439000000</v>
      </c>
      <c r="K3494" s="54" t="s">
        <v>34</v>
      </c>
      <c r="L3494" s="59"/>
      <c r="M3494" s="231"/>
      <c r="N3494" s="46">
        <v>42064</v>
      </c>
      <c r="O3494" s="46" t="s">
        <v>4307</v>
      </c>
      <c r="P3494" s="234"/>
      <c r="Q3494" s="54"/>
    </row>
    <row r="3495" spans="1:17" ht="51" x14ac:dyDescent="0.2">
      <c r="A3495" s="54">
        <v>3490</v>
      </c>
      <c r="B3495" s="4"/>
      <c r="C3495" s="61" t="s">
        <v>573</v>
      </c>
      <c r="D3495" s="54" t="s">
        <v>4516</v>
      </c>
      <c r="E3495" s="5" t="s">
        <v>4444</v>
      </c>
      <c r="F3495" s="4" t="s">
        <v>4453</v>
      </c>
      <c r="G3495" s="23">
        <v>796</v>
      </c>
      <c r="H3495" s="54" t="s">
        <v>61</v>
      </c>
      <c r="I3495" s="59">
        <v>9</v>
      </c>
      <c r="J3495" s="6">
        <v>80439000000</v>
      </c>
      <c r="K3495" s="54" t="s">
        <v>34</v>
      </c>
      <c r="L3495" s="59"/>
      <c r="M3495" s="231"/>
      <c r="N3495" s="46">
        <v>42064</v>
      </c>
      <c r="O3495" s="46" t="s">
        <v>4307</v>
      </c>
      <c r="P3495" s="234"/>
      <c r="Q3495" s="54"/>
    </row>
    <row r="3496" spans="1:17" ht="51" x14ac:dyDescent="0.2">
      <c r="A3496" s="54">
        <v>3491</v>
      </c>
      <c r="B3496" s="4"/>
      <c r="C3496" s="61" t="s">
        <v>573</v>
      </c>
      <c r="D3496" s="54" t="s">
        <v>4516</v>
      </c>
      <c r="E3496" s="5" t="s">
        <v>4444</v>
      </c>
      <c r="F3496" s="4" t="s">
        <v>4454</v>
      </c>
      <c r="G3496" s="23">
        <v>796</v>
      </c>
      <c r="H3496" s="54" t="s">
        <v>61</v>
      </c>
      <c r="I3496" s="59">
        <v>5</v>
      </c>
      <c r="J3496" s="6">
        <v>80439000000</v>
      </c>
      <c r="K3496" s="54" t="s">
        <v>34</v>
      </c>
      <c r="L3496" s="59"/>
      <c r="M3496" s="231"/>
      <c r="N3496" s="46">
        <v>42064</v>
      </c>
      <c r="O3496" s="46" t="s">
        <v>4307</v>
      </c>
      <c r="P3496" s="234"/>
      <c r="Q3496" s="54"/>
    </row>
    <row r="3497" spans="1:17" ht="38.25" x14ac:dyDescent="0.2">
      <c r="A3497" s="54">
        <v>3492</v>
      </c>
      <c r="B3497" s="4"/>
      <c r="C3497" s="61" t="s">
        <v>573</v>
      </c>
      <c r="D3497" s="54" t="s">
        <v>4516</v>
      </c>
      <c r="E3497" s="5" t="s">
        <v>4444</v>
      </c>
      <c r="F3497" s="4" t="s">
        <v>4455</v>
      </c>
      <c r="G3497" s="23">
        <v>796</v>
      </c>
      <c r="H3497" s="54" t="s">
        <v>61</v>
      </c>
      <c r="I3497" s="59">
        <v>8</v>
      </c>
      <c r="J3497" s="6">
        <v>80439000000</v>
      </c>
      <c r="K3497" s="54" t="s">
        <v>34</v>
      </c>
      <c r="L3497" s="59"/>
      <c r="M3497" s="231"/>
      <c r="N3497" s="46">
        <v>42064</v>
      </c>
      <c r="O3497" s="46" t="s">
        <v>4307</v>
      </c>
      <c r="P3497" s="234"/>
      <c r="Q3497" s="54"/>
    </row>
    <row r="3498" spans="1:17" ht="38.25" x14ac:dyDescent="0.2">
      <c r="A3498" s="54">
        <v>3493</v>
      </c>
      <c r="B3498" s="4"/>
      <c r="C3498" s="61" t="s">
        <v>573</v>
      </c>
      <c r="D3498" s="54" t="s">
        <v>4516</v>
      </c>
      <c r="E3498" s="5" t="s">
        <v>4444</v>
      </c>
      <c r="F3498" s="4" t="s">
        <v>4456</v>
      </c>
      <c r="G3498" s="23">
        <v>796</v>
      </c>
      <c r="H3498" s="54" t="s">
        <v>61</v>
      </c>
      <c r="I3498" s="59">
        <v>6</v>
      </c>
      <c r="J3498" s="6">
        <v>80439000000</v>
      </c>
      <c r="K3498" s="54" t="s">
        <v>34</v>
      </c>
      <c r="L3498" s="59"/>
      <c r="M3498" s="231"/>
      <c r="N3498" s="46">
        <v>42064</v>
      </c>
      <c r="O3498" s="46" t="s">
        <v>4307</v>
      </c>
      <c r="P3498" s="234"/>
      <c r="Q3498" s="54"/>
    </row>
    <row r="3499" spans="1:17" ht="38.25" x14ac:dyDescent="0.2">
      <c r="A3499" s="54">
        <v>3494</v>
      </c>
      <c r="B3499" s="4"/>
      <c r="C3499" s="61" t="s">
        <v>573</v>
      </c>
      <c r="D3499" s="54" t="s">
        <v>4516</v>
      </c>
      <c r="E3499" s="5" t="s">
        <v>4444</v>
      </c>
      <c r="F3499" s="4" t="s">
        <v>4457</v>
      </c>
      <c r="G3499" s="23">
        <v>796</v>
      </c>
      <c r="H3499" s="54" t="s">
        <v>61</v>
      </c>
      <c r="I3499" s="59">
        <v>5</v>
      </c>
      <c r="J3499" s="6">
        <v>80439000000</v>
      </c>
      <c r="K3499" s="54" t="s">
        <v>34</v>
      </c>
      <c r="L3499" s="59"/>
      <c r="M3499" s="231"/>
      <c r="N3499" s="46">
        <v>42064</v>
      </c>
      <c r="O3499" s="46" t="s">
        <v>4307</v>
      </c>
      <c r="P3499" s="234"/>
      <c r="Q3499" s="54"/>
    </row>
    <row r="3500" spans="1:17" ht="38.25" x14ac:dyDescent="0.2">
      <c r="A3500" s="54">
        <v>3495</v>
      </c>
      <c r="B3500" s="4"/>
      <c r="C3500" s="61" t="s">
        <v>573</v>
      </c>
      <c r="D3500" s="54" t="s">
        <v>4516</v>
      </c>
      <c r="E3500" s="5" t="s">
        <v>4444</v>
      </c>
      <c r="F3500" s="4" t="s">
        <v>4458</v>
      </c>
      <c r="G3500" s="23">
        <v>796</v>
      </c>
      <c r="H3500" s="54" t="s">
        <v>61</v>
      </c>
      <c r="I3500" s="59">
        <v>5</v>
      </c>
      <c r="J3500" s="6">
        <v>80439000000</v>
      </c>
      <c r="K3500" s="54" t="s">
        <v>34</v>
      </c>
      <c r="L3500" s="59"/>
      <c r="M3500" s="231"/>
      <c r="N3500" s="46">
        <v>42064</v>
      </c>
      <c r="O3500" s="46" t="s">
        <v>4307</v>
      </c>
      <c r="P3500" s="234"/>
      <c r="Q3500" s="54"/>
    </row>
    <row r="3501" spans="1:17" ht="38.25" x14ac:dyDescent="0.2">
      <c r="A3501" s="54">
        <v>3496</v>
      </c>
      <c r="B3501" s="4"/>
      <c r="C3501" s="61" t="s">
        <v>573</v>
      </c>
      <c r="D3501" s="54" t="s">
        <v>4516</v>
      </c>
      <c r="E3501" s="5" t="s">
        <v>4444</v>
      </c>
      <c r="F3501" s="4" t="s">
        <v>4459</v>
      </c>
      <c r="G3501" s="23">
        <v>796</v>
      </c>
      <c r="H3501" s="54" t="s">
        <v>61</v>
      </c>
      <c r="I3501" s="59">
        <v>7</v>
      </c>
      <c r="J3501" s="6">
        <v>80439000000</v>
      </c>
      <c r="K3501" s="54" t="s">
        <v>34</v>
      </c>
      <c r="L3501" s="59"/>
      <c r="M3501" s="231"/>
      <c r="N3501" s="46">
        <v>42064</v>
      </c>
      <c r="O3501" s="46" t="s">
        <v>4307</v>
      </c>
      <c r="P3501" s="234"/>
      <c r="Q3501" s="54"/>
    </row>
    <row r="3502" spans="1:17" ht="38.25" x14ac:dyDescent="0.2">
      <c r="A3502" s="54">
        <v>3497</v>
      </c>
      <c r="B3502" s="4"/>
      <c r="C3502" s="61" t="s">
        <v>573</v>
      </c>
      <c r="D3502" s="54" t="s">
        <v>4516</v>
      </c>
      <c r="E3502" s="5" t="s">
        <v>4444</v>
      </c>
      <c r="F3502" s="4" t="s">
        <v>4460</v>
      </c>
      <c r="G3502" s="23">
        <v>796</v>
      </c>
      <c r="H3502" s="54" t="s">
        <v>61</v>
      </c>
      <c r="I3502" s="59">
        <v>3</v>
      </c>
      <c r="J3502" s="6">
        <v>80439000000</v>
      </c>
      <c r="K3502" s="54" t="s">
        <v>34</v>
      </c>
      <c r="L3502" s="59"/>
      <c r="M3502" s="231"/>
      <c r="N3502" s="46">
        <v>42064</v>
      </c>
      <c r="O3502" s="46" t="s">
        <v>4307</v>
      </c>
      <c r="P3502" s="234"/>
      <c r="Q3502" s="54"/>
    </row>
    <row r="3503" spans="1:17" ht="38.25" x14ac:dyDescent="0.2">
      <c r="A3503" s="54">
        <v>3498</v>
      </c>
      <c r="B3503" s="4"/>
      <c r="C3503" s="61" t="s">
        <v>573</v>
      </c>
      <c r="D3503" s="54" t="s">
        <v>4516</v>
      </c>
      <c r="E3503" s="5" t="s">
        <v>4444</v>
      </c>
      <c r="F3503" s="4" t="s">
        <v>4461</v>
      </c>
      <c r="G3503" s="23">
        <v>796</v>
      </c>
      <c r="H3503" s="54" t="s">
        <v>61</v>
      </c>
      <c r="I3503" s="59">
        <v>4</v>
      </c>
      <c r="J3503" s="6">
        <v>80439000000</v>
      </c>
      <c r="K3503" s="54" t="s">
        <v>34</v>
      </c>
      <c r="L3503" s="59"/>
      <c r="M3503" s="231"/>
      <c r="N3503" s="46">
        <v>42064</v>
      </c>
      <c r="O3503" s="46" t="s">
        <v>4307</v>
      </c>
      <c r="P3503" s="234"/>
      <c r="Q3503" s="54"/>
    </row>
    <row r="3504" spans="1:17" ht="38.25" x14ac:dyDescent="0.2">
      <c r="A3504" s="54">
        <v>3499</v>
      </c>
      <c r="B3504" s="4"/>
      <c r="C3504" s="61" t="s">
        <v>573</v>
      </c>
      <c r="D3504" s="54" t="s">
        <v>4516</v>
      </c>
      <c r="E3504" s="5" t="s">
        <v>4444</v>
      </c>
      <c r="F3504" s="4" t="s">
        <v>4462</v>
      </c>
      <c r="G3504" s="23">
        <v>796</v>
      </c>
      <c r="H3504" s="54" t="s">
        <v>61</v>
      </c>
      <c r="I3504" s="59">
        <v>20</v>
      </c>
      <c r="J3504" s="6">
        <v>80439000000</v>
      </c>
      <c r="K3504" s="54" t="s">
        <v>34</v>
      </c>
      <c r="L3504" s="59"/>
      <c r="M3504" s="231"/>
      <c r="N3504" s="46">
        <v>42064</v>
      </c>
      <c r="O3504" s="46" t="s">
        <v>4307</v>
      </c>
      <c r="P3504" s="234"/>
      <c r="Q3504" s="54"/>
    </row>
    <row r="3505" spans="1:459" ht="38.25" x14ac:dyDescent="0.2">
      <c r="A3505" s="54">
        <v>3500</v>
      </c>
      <c r="B3505" s="4"/>
      <c r="C3505" s="61" t="s">
        <v>573</v>
      </c>
      <c r="D3505" s="54" t="s">
        <v>4516</v>
      </c>
      <c r="E3505" s="5" t="s">
        <v>4444</v>
      </c>
      <c r="F3505" s="4" t="s">
        <v>4463</v>
      </c>
      <c r="G3505" s="23">
        <v>796</v>
      </c>
      <c r="H3505" s="54" t="s">
        <v>61</v>
      </c>
      <c r="I3505" s="59">
        <v>8</v>
      </c>
      <c r="J3505" s="6">
        <v>80439000000</v>
      </c>
      <c r="K3505" s="54" t="s">
        <v>34</v>
      </c>
      <c r="L3505" s="59"/>
      <c r="M3505" s="231"/>
      <c r="N3505" s="46">
        <v>42064</v>
      </c>
      <c r="O3505" s="46" t="s">
        <v>4307</v>
      </c>
      <c r="P3505" s="234"/>
      <c r="Q3505" s="54"/>
    </row>
    <row r="3506" spans="1:459" ht="38.25" x14ac:dyDescent="0.2">
      <c r="A3506" s="54">
        <v>3501</v>
      </c>
      <c r="B3506" s="4"/>
      <c r="C3506" s="61" t="s">
        <v>573</v>
      </c>
      <c r="D3506" s="54" t="s">
        <v>4516</v>
      </c>
      <c r="E3506" s="5" t="s">
        <v>4444</v>
      </c>
      <c r="F3506" s="4" t="s">
        <v>4464</v>
      </c>
      <c r="G3506" s="23">
        <v>796</v>
      </c>
      <c r="H3506" s="54" t="s">
        <v>61</v>
      </c>
      <c r="I3506" s="59">
        <v>3</v>
      </c>
      <c r="J3506" s="6">
        <v>80439000000</v>
      </c>
      <c r="K3506" s="54" t="s">
        <v>34</v>
      </c>
      <c r="L3506" s="59"/>
      <c r="M3506" s="231"/>
      <c r="N3506" s="46">
        <v>42064</v>
      </c>
      <c r="O3506" s="46" t="s">
        <v>4307</v>
      </c>
      <c r="P3506" s="234"/>
      <c r="Q3506" s="54"/>
    </row>
    <row r="3507" spans="1:459" ht="38.25" x14ac:dyDescent="0.2">
      <c r="A3507" s="54">
        <v>3502</v>
      </c>
      <c r="B3507" s="4"/>
      <c r="C3507" s="61" t="s">
        <v>573</v>
      </c>
      <c r="D3507" s="54" t="s">
        <v>4516</v>
      </c>
      <c r="E3507" s="5" t="s">
        <v>4444</v>
      </c>
      <c r="F3507" s="4" t="s">
        <v>4465</v>
      </c>
      <c r="G3507" s="23">
        <v>796</v>
      </c>
      <c r="H3507" s="54" t="s">
        <v>61</v>
      </c>
      <c r="I3507" s="59">
        <v>4</v>
      </c>
      <c r="J3507" s="6">
        <v>80439000000</v>
      </c>
      <c r="K3507" s="54" t="s">
        <v>34</v>
      </c>
      <c r="L3507" s="59"/>
      <c r="M3507" s="231"/>
      <c r="N3507" s="46">
        <v>42064</v>
      </c>
      <c r="O3507" s="46" t="s">
        <v>4307</v>
      </c>
      <c r="P3507" s="234"/>
      <c r="Q3507" s="54"/>
    </row>
    <row r="3508" spans="1:459" ht="38.25" x14ac:dyDescent="0.2">
      <c r="A3508" s="54">
        <v>3503</v>
      </c>
      <c r="B3508" s="4"/>
      <c r="C3508" s="61" t="s">
        <v>573</v>
      </c>
      <c r="D3508" s="54" t="s">
        <v>4516</v>
      </c>
      <c r="E3508" s="5" t="s">
        <v>4444</v>
      </c>
      <c r="F3508" s="4" t="s">
        <v>4466</v>
      </c>
      <c r="G3508" s="23">
        <v>796</v>
      </c>
      <c r="H3508" s="54" t="s">
        <v>61</v>
      </c>
      <c r="I3508" s="59">
        <v>5</v>
      </c>
      <c r="J3508" s="6">
        <v>80439000000</v>
      </c>
      <c r="K3508" s="54" t="s">
        <v>34</v>
      </c>
      <c r="L3508" s="59"/>
      <c r="M3508" s="231"/>
      <c r="N3508" s="46">
        <v>42064</v>
      </c>
      <c r="O3508" s="46" t="s">
        <v>4307</v>
      </c>
      <c r="P3508" s="234"/>
      <c r="Q3508" s="54"/>
    </row>
    <row r="3509" spans="1:459" ht="38.25" x14ac:dyDescent="0.2">
      <c r="A3509" s="54">
        <v>3504</v>
      </c>
      <c r="B3509" s="4"/>
      <c r="C3509" s="61" t="s">
        <v>573</v>
      </c>
      <c r="D3509" s="54" t="s">
        <v>4516</v>
      </c>
      <c r="E3509" s="5" t="s">
        <v>4444</v>
      </c>
      <c r="F3509" s="4" t="s">
        <v>4467</v>
      </c>
      <c r="G3509" s="23">
        <v>796</v>
      </c>
      <c r="H3509" s="54" t="s">
        <v>61</v>
      </c>
      <c r="I3509" s="59">
        <v>4</v>
      </c>
      <c r="J3509" s="6">
        <v>80439000000</v>
      </c>
      <c r="K3509" s="54" t="s">
        <v>34</v>
      </c>
      <c r="L3509" s="59"/>
      <c r="M3509" s="231"/>
      <c r="N3509" s="46">
        <v>42064</v>
      </c>
      <c r="O3509" s="46" t="s">
        <v>4307</v>
      </c>
      <c r="P3509" s="234"/>
      <c r="Q3509" s="54"/>
    </row>
    <row r="3510" spans="1:459" ht="38.25" x14ac:dyDescent="0.2">
      <c r="A3510" s="54">
        <v>3505</v>
      </c>
      <c r="B3510" s="4"/>
      <c r="C3510" s="61" t="s">
        <v>573</v>
      </c>
      <c r="D3510" s="54" t="s">
        <v>4516</v>
      </c>
      <c r="E3510" s="5" t="s">
        <v>4444</v>
      </c>
      <c r="F3510" s="4" t="s">
        <v>4468</v>
      </c>
      <c r="G3510" s="23">
        <v>796</v>
      </c>
      <c r="H3510" s="54" t="s">
        <v>61</v>
      </c>
      <c r="I3510" s="59">
        <v>1</v>
      </c>
      <c r="J3510" s="6">
        <v>80439000000</v>
      </c>
      <c r="K3510" s="54" t="s">
        <v>34</v>
      </c>
      <c r="L3510" s="59"/>
      <c r="M3510" s="231"/>
      <c r="N3510" s="46">
        <v>42064</v>
      </c>
      <c r="O3510" s="46" t="s">
        <v>4307</v>
      </c>
      <c r="P3510" s="234"/>
      <c r="Q3510" s="54"/>
    </row>
    <row r="3511" spans="1:459" ht="38.25" x14ac:dyDescent="0.2">
      <c r="A3511" s="54">
        <v>3506</v>
      </c>
      <c r="B3511" s="4"/>
      <c r="C3511" s="61" t="s">
        <v>573</v>
      </c>
      <c r="D3511" s="54" t="s">
        <v>4516</v>
      </c>
      <c r="E3511" s="5" t="s">
        <v>4444</v>
      </c>
      <c r="F3511" s="4" t="s">
        <v>4469</v>
      </c>
      <c r="G3511" s="23">
        <v>796</v>
      </c>
      <c r="H3511" s="54" t="s">
        <v>61</v>
      </c>
      <c r="I3511" s="59">
        <v>12</v>
      </c>
      <c r="J3511" s="6">
        <v>80439000000</v>
      </c>
      <c r="K3511" s="54" t="s">
        <v>34</v>
      </c>
      <c r="L3511" s="59"/>
      <c r="M3511" s="231"/>
      <c r="N3511" s="46">
        <v>42064</v>
      </c>
      <c r="O3511" s="46" t="s">
        <v>4307</v>
      </c>
      <c r="P3511" s="234"/>
      <c r="Q3511" s="54"/>
      <c r="R3511" s="11"/>
      <c r="S3511" s="11"/>
      <c r="T3511" s="11"/>
      <c r="U3511" s="11"/>
      <c r="V3511" s="11"/>
      <c r="W3511" s="11"/>
      <c r="X3511" s="11"/>
      <c r="Y3511" s="11"/>
      <c r="Z3511" s="11"/>
      <c r="AA3511" s="11"/>
      <c r="AB3511" s="11"/>
      <c r="AC3511" s="11"/>
      <c r="AD3511" s="11"/>
      <c r="AE3511" s="11"/>
      <c r="AF3511" s="11"/>
      <c r="AG3511" s="11"/>
      <c r="AH3511" s="11"/>
      <c r="AI3511" s="11"/>
      <c r="AJ3511" s="11"/>
      <c r="AK3511" s="11"/>
      <c r="AL3511" s="11"/>
      <c r="AM3511" s="11"/>
      <c r="AN3511" s="11"/>
      <c r="AO3511" s="11"/>
      <c r="AP3511" s="11"/>
      <c r="AQ3511" s="11"/>
      <c r="AR3511" s="11"/>
      <c r="AS3511" s="11"/>
      <c r="AT3511" s="11"/>
      <c r="AU3511" s="11"/>
      <c r="AV3511" s="11"/>
      <c r="AW3511" s="11"/>
      <c r="AX3511" s="11"/>
      <c r="AY3511" s="11"/>
      <c r="AZ3511" s="11"/>
      <c r="BA3511" s="11"/>
      <c r="BB3511" s="11"/>
      <c r="BC3511" s="11"/>
      <c r="BD3511" s="11"/>
      <c r="BE3511" s="11"/>
      <c r="BF3511" s="11"/>
      <c r="BG3511" s="11"/>
      <c r="BH3511" s="11"/>
      <c r="BI3511" s="11"/>
      <c r="BJ3511" s="11"/>
      <c r="BK3511" s="11"/>
      <c r="BL3511" s="11"/>
      <c r="BM3511" s="11"/>
      <c r="BN3511" s="11"/>
      <c r="BO3511" s="11"/>
      <c r="BP3511" s="11"/>
      <c r="BQ3511" s="11"/>
      <c r="BR3511" s="11"/>
      <c r="BS3511" s="11"/>
      <c r="BT3511" s="11"/>
      <c r="BU3511" s="11"/>
      <c r="BV3511" s="11"/>
      <c r="BW3511" s="11"/>
      <c r="BX3511" s="11"/>
      <c r="BY3511" s="11"/>
      <c r="BZ3511" s="11"/>
      <c r="CA3511" s="11"/>
      <c r="CB3511" s="11"/>
      <c r="CC3511" s="11"/>
      <c r="CD3511" s="11"/>
      <c r="CE3511" s="11"/>
      <c r="CF3511" s="11"/>
      <c r="CG3511" s="11"/>
      <c r="CH3511" s="11"/>
      <c r="CI3511" s="11"/>
      <c r="CJ3511" s="11"/>
      <c r="CK3511" s="11"/>
      <c r="CL3511" s="11"/>
      <c r="CM3511" s="11"/>
      <c r="CN3511" s="11"/>
      <c r="CO3511" s="11"/>
      <c r="CP3511" s="11"/>
      <c r="CQ3511" s="11"/>
      <c r="CR3511" s="11"/>
      <c r="CS3511" s="11"/>
      <c r="CT3511" s="11"/>
      <c r="CU3511" s="11"/>
      <c r="CV3511" s="11"/>
      <c r="CW3511" s="11"/>
      <c r="CX3511" s="11"/>
      <c r="CY3511" s="11"/>
      <c r="CZ3511" s="11"/>
      <c r="DA3511" s="11"/>
      <c r="DB3511" s="11"/>
      <c r="DC3511" s="11"/>
      <c r="DD3511" s="11"/>
      <c r="DE3511" s="11"/>
      <c r="DF3511" s="11"/>
      <c r="DG3511" s="11"/>
      <c r="DH3511" s="11"/>
      <c r="DI3511" s="11"/>
      <c r="DJ3511" s="11"/>
      <c r="DK3511" s="11"/>
      <c r="DL3511" s="11"/>
      <c r="DM3511" s="11"/>
      <c r="DN3511" s="11"/>
      <c r="DO3511" s="11"/>
      <c r="DP3511" s="11"/>
      <c r="DQ3511" s="11"/>
      <c r="DR3511" s="11"/>
      <c r="DS3511" s="11"/>
      <c r="DT3511" s="11"/>
      <c r="DU3511" s="11"/>
      <c r="DV3511" s="11"/>
      <c r="DW3511" s="11"/>
      <c r="DX3511" s="11"/>
      <c r="DY3511" s="11"/>
      <c r="DZ3511" s="11"/>
      <c r="EA3511" s="11"/>
      <c r="EB3511" s="11"/>
      <c r="EC3511" s="11"/>
      <c r="ED3511" s="11"/>
      <c r="EE3511" s="11"/>
      <c r="EF3511" s="11"/>
      <c r="EG3511" s="11"/>
      <c r="EH3511" s="11"/>
      <c r="EI3511" s="11"/>
      <c r="EJ3511" s="11"/>
      <c r="EK3511" s="11"/>
      <c r="EL3511" s="11"/>
      <c r="EM3511" s="11"/>
      <c r="EN3511" s="11"/>
      <c r="EO3511" s="11"/>
      <c r="EP3511" s="11"/>
      <c r="EQ3511" s="11"/>
      <c r="ER3511" s="11"/>
      <c r="ES3511" s="11"/>
      <c r="ET3511" s="11"/>
      <c r="EU3511" s="11"/>
      <c r="EV3511" s="11"/>
      <c r="EW3511" s="11"/>
      <c r="EX3511" s="11"/>
      <c r="EY3511" s="11"/>
      <c r="EZ3511" s="11"/>
      <c r="FA3511" s="11"/>
      <c r="FB3511" s="11"/>
      <c r="FC3511" s="11"/>
      <c r="FD3511" s="11"/>
      <c r="FE3511" s="11"/>
      <c r="FF3511" s="11"/>
      <c r="FG3511" s="11"/>
      <c r="FH3511" s="11"/>
      <c r="FI3511" s="11"/>
      <c r="FJ3511" s="11"/>
      <c r="FK3511" s="11"/>
      <c r="FL3511" s="11"/>
      <c r="FM3511" s="11"/>
      <c r="FN3511" s="11"/>
      <c r="FO3511" s="11"/>
      <c r="FP3511" s="11"/>
      <c r="FQ3511" s="11"/>
      <c r="FR3511" s="11"/>
      <c r="FS3511" s="11"/>
      <c r="FT3511" s="11"/>
      <c r="FU3511" s="11"/>
      <c r="FV3511" s="11"/>
      <c r="FW3511" s="11"/>
      <c r="FX3511" s="11"/>
      <c r="FY3511" s="11"/>
      <c r="FZ3511" s="11"/>
      <c r="GA3511" s="11"/>
      <c r="GB3511" s="11"/>
      <c r="GC3511" s="11"/>
      <c r="GD3511" s="11"/>
      <c r="GE3511" s="11"/>
      <c r="GF3511" s="11"/>
      <c r="GG3511" s="11"/>
      <c r="GH3511" s="11"/>
      <c r="GI3511" s="11"/>
      <c r="GJ3511" s="11"/>
      <c r="GK3511" s="11"/>
      <c r="GL3511" s="11"/>
      <c r="GM3511" s="11"/>
      <c r="GN3511" s="11"/>
      <c r="GO3511" s="11"/>
      <c r="GP3511" s="11"/>
      <c r="GQ3511" s="11"/>
      <c r="GR3511" s="11"/>
      <c r="GS3511" s="11"/>
      <c r="GT3511" s="11"/>
      <c r="GU3511" s="11"/>
      <c r="GV3511" s="11"/>
      <c r="GW3511" s="11"/>
      <c r="GX3511" s="11"/>
      <c r="GY3511" s="11"/>
      <c r="GZ3511" s="11"/>
      <c r="HA3511" s="11"/>
      <c r="HB3511" s="11"/>
      <c r="HC3511" s="11"/>
      <c r="HD3511" s="11"/>
      <c r="HE3511" s="11"/>
      <c r="HF3511" s="11"/>
      <c r="HG3511" s="11"/>
      <c r="HH3511" s="11"/>
      <c r="HI3511" s="11"/>
      <c r="HJ3511" s="11"/>
      <c r="HK3511" s="11"/>
      <c r="HL3511" s="11"/>
      <c r="HM3511" s="11"/>
      <c r="HN3511" s="11"/>
      <c r="HO3511" s="11"/>
      <c r="HP3511" s="11"/>
      <c r="HQ3511" s="11"/>
      <c r="HR3511" s="11"/>
      <c r="HS3511" s="11"/>
      <c r="HT3511" s="11"/>
      <c r="HU3511" s="11"/>
      <c r="HV3511" s="11"/>
      <c r="HW3511" s="11"/>
      <c r="HX3511" s="11"/>
      <c r="HY3511" s="11"/>
      <c r="HZ3511" s="11"/>
      <c r="IA3511" s="11"/>
      <c r="IB3511" s="11"/>
      <c r="IC3511" s="11"/>
      <c r="ID3511" s="11"/>
      <c r="IE3511" s="11"/>
      <c r="IF3511" s="11"/>
      <c r="IG3511" s="11"/>
      <c r="IH3511" s="11"/>
      <c r="II3511" s="11"/>
      <c r="IJ3511" s="11"/>
      <c r="IK3511" s="11"/>
      <c r="IL3511" s="11"/>
      <c r="IM3511" s="11"/>
      <c r="IN3511" s="11"/>
      <c r="IO3511" s="11"/>
      <c r="IP3511" s="11"/>
      <c r="IQ3511" s="11"/>
      <c r="IR3511" s="11"/>
      <c r="IS3511" s="11"/>
      <c r="IT3511" s="11"/>
      <c r="IU3511" s="11"/>
      <c r="IV3511" s="11"/>
      <c r="IW3511" s="11"/>
      <c r="IX3511" s="11"/>
      <c r="IY3511" s="11"/>
      <c r="IZ3511" s="11"/>
      <c r="JA3511" s="11"/>
      <c r="JB3511" s="11"/>
      <c r="JC3511" s="11"/>
      <c r="JD3511" s="11"/>
      <c r="JE3511" s="11"/>
      <c r="JF3511" s="11"/>
      <c r="JG3511" s="11"/>
      <c r="JH3511" s="11"/>
      <c r="JI3511" s="11"/>
      <c r="JJ3511" s="11"/>
      <c r="JK3511" s="11"/>
      <c r="JL3511" s="11"/>
      <c r="JM3511" s="11"/>
      <c r="JN3511" s="11"/>
      <c r="JO3511" s="11"/>
      <c r="JP3511" s="11"/>
      <c r="JQ3511" s="11"/>
      <c r="JR3511" s="11"/>
      <c r="JS3511" s="11"/>
      <c r="JT3511" s="11"/>
      <c r="JU3511" s="11"/>
      <c r="JV3511" s="11"/>
      <c r="JW3511" s="11"/>
      <c r="JX3511" s="11"/>
      <c r="JY3511" s="11"/>
      <c r="JZ3511" s="11"/>
      <c r="KA3511" s="11"/>
      <c r="KB3511" s="11"/>
      <c r="KC3511" s="11"/>
      <c r="KD3511" s="11"/>
      <c r="KE3511" s="11"/>
      <c r="KF3511" s="11"/>
      <c r="KG3511" s="11"/>
      <c r="KH3511" s="11"/>
      <c r="KI3511" s="11"/>
      <c r="KJ3511" s="11"/>
      <c r="KK3511" s="11"/>
      <c r="KL3511" s="11"/>
      <c r="KM3511" s="11"/>
      <c r="KN3511" s="11"/>
      <c r="KO3511" s="11"/>
      <c r="KP3511" s="11"/>
      <c r="KQ3511" s="11"/>
      <c r="KR3511" s="11"/>
      <c r="KS3511" s="11"/>
      <c r="KT3511" s="11"/>
      <c r="KU3511" s="11"/>
      <c r="KV3511" s="11"/>
      <c r="KW3511" s="11"/>
      <c r="KX3511" s="11"/>
      <c r="KY3511" s="11"/>
      <c r="KZ3511" s="11"/>
      <c r="LA3511" s="11"/>
      <c r="LB3511" s="11"/>
      <c r="LC3511" s="11"/>
      <c r="LD3511" s="11"/>
      <c r="LE3511" s="11"/>
      <c r="LF3511" s="11"/>
      <c r="LG3511" s="11"/>
      <c r="LH3511" s="11"/>
      <c r="LI3511" s="11"/>
      <c r="LJ3511" s="11"/>
      <c r="LK3511" s="11"/>
      <c r="LL3511" s="11"/>
      <c r="LM3511" s="11"/>
      <c r="LN3511" s="11"/>
      <c r="LO3511" s="11"/>
      <c r="LP3511" s="11"/>
      <c r="LQ3511" s="11"/>
      <c r="LR3511" s="11"/>
      <c r="LS3511" s="11"/>
      <c r="LT3511" s="11"/>
      <c r="LU3511" s="11"/>
      <c r="LV3511" s="11"/>
      <c r="LW3511" s="11"/>
      <c r="LX3511" s="11"/>
      <c r="LY3511" s="11"/>
      <c r="LZ3511" s="11"/>
      <c r="MA3511" s="11"/>
      <c r="MB3511" s="11"/>
      <c r="MC3511" s="11"/>
      <c r="MD3511" s="11"/>
      <c r="ME3511" s="11"/>
      <c r="MF3511" s="11"/>
      <c r="MG3511" s="11"/>
      <c r="MH3511" s="11"/>
      <c r="MI3511" s="11"/>
      <c r="MJ3511" s="11"/>
      <c r="MK3511" s="11"/>
      <c r="ML3511" s="11"/>
      <c r="MM3511" s="11"/>
      <c r="MN3511" s="11"/>
      <c r="MO3511" s="11"/>
      <c r="MP3511" s="11"/>
      <c r="MQ3511" s="11"/>
      <c r="MR3511" s="11"/>
      <c r="MS3511" s="11"/>
      <c r="MT3511" s="11"/>
      <c r="MU3511" s="11"/>
      <c r="MV3511" s="11"/>
      <c r="MW3511" s="11"/>
      <c r="MX3511" s="11"/>
      <c r="MY3511" s="11"/>
      <c r="MZ3511" s="11"/>
      <c r="NA3511" s="11"/>
      <c r="NB3511" s="11"/>
      <c r="NC3511" s="11"/>
      <c r="ND3511" s="11"/>
      <c r="NE3511" s="11"/>
      <c r="NF3511" s="11"/>
      <c r="NG3511" s="11"/>
      <c r="NH3511" s="11"/>
      <c r="NI3511" s="11"/>
      <c r="NJ3511" s="11"/>
      <c r="NK3511" s="11"/>
      <c r="NL3511" s="11"/>
      <c r="NM3511" s="11"/>
      <c r="NN3511" s="11"/>
      <c r="NO3511" s="11"/>
      <c r="NP3511" s="11"/>
      <c r="NQ3511" s="11"/>
      <c r="NR3511" s="11"/>
      <c r="NS3511" s="11"/>
      <c r="NT3511" s="11"/>
      <c r="NU3511" s="11"/>
      <c r="NV3511" s="11"/>
      <c r="NW3511" s="11"/>
      <c r="NX3511" s="11"/>
      <c r="NY3511" s="11"/>
      <c r="NZ3511" s="11"/>
      <c r="OA3511" s="11"/>
      <c r="OB3511" s="11"/>
      <c r="OC3511" s="11"/>
      <c r="OD3511" s="11"/>
      <c r="OE3511" s="11"/>
      <c r="OF3511" s="11"/>
      <c r="OG3511" s="11"/>
      <c r="OH3511" s="11"/>
      <c r="OI3511" s="11"/>
      <c r="OJ3511" s="11"/>
      <c r="OK3511" s="11"/>
      <c r="OL3511" s="11"/>
      <c r="OM3511" s="11"/>
      <c r="ON3511" s="11"/>
      <c r="OO3511" s="11"/>
      <c r="OP3511" s="11"/>
      <c r="OQ3511" s="11"/>
      <c r="OR3511" s="11"/>
      <c r="OS3511" s="11"/>
      <c r="OT3511" s="11"/>
      <c r="OU3511" s="11"/>
      <c r="OV3511" s="11"/>
      <c r="OW3511" s="11"/>
      <c r="OX3511" s="11"/>
      <c r="OY3511" s="11"/>
      <c r="OZ3511" s="11"/>
      <c r="PA3511" s="11"/>
      <c r="PB3511" s="11"/>
      <c r="PC3511" s="11"/>
      <c r="PD3511" s="11"/>
      <c r="PE3511" s="11"/>
      <c r="PF3511" s="11"/>
      <c r="PG3511" s="11"/>
      <c r="PH3511" s="11"/>
      <c r="PI3511" s="11"/>
      <c r="PJ3511" s="11"/>
      <c r="PK3511" s="11"/>
      <c r="PL3511" s="11"/>
      <c r="PM3511" s="11"/>
      <c r="PN3511" s="11"/>
      <c r="PO3511" s="11"/>
      <c r="PP3511" s="11"/>
      <c r="PQ3511" s="11"/>
      <c r="PR3511" s="11"/>
      <c r="PS3511" s="11"/>
      <c r="PT3511" s="11"/>
      <c r="PU3511" s="11"/>
      <c r="PV3511" s="11"/>
      <c r="PW3511" s="11"/>
      <c r="PX3511" s="11"/>
      <c r="PY3511" s="11"/>
      <c r="PZ3511" s="11"/>
      <c r="QA3511" s="11"/>
      <c r="QB3511" s="11"/>
      <c r="QC3511" s="11"/>
      <c r="QD3511" s="11"/>
      <c r="QE3511" s="11"/>
      <c r="QF3511" s="11"/>
      <c r="QG3511" s="11"/>
      <c r="QH3511" s="11"/>
      <c r="QI3511" s="11"/>
      <c r="QJ3511" s="11"/>
      <c r="QK3511" s="11"/>
      <c r="QL3511" s="11"/>
      <c r="QM3511" s="11"/>
      <c r="QN3511" s="11"/>
      <c r="QO3511" s="11"/>
      <c r="QP3511" s="11"/>
      <c r="QQ3511" s="11"/>
    </row>
    <row r="3512" spans="1:459" ht="38.25" x14ac:dyDescent="0.2">
      <c r="A3512" s="54">
        <v>3507</v>
      </c>
      <c r="B3512" s="4"/>
      <c r="C3512" s="61" t="s">
        <v>573</v>
      </c>
      <c r="D3512" s="54" t="s">
        <v>4516</v>
      </c>
      <c r="E3512" s="5" t="s">
        <v>4444</v>
      </c>
      <c r="F3512" s="4" t="s">
        <v>4470</v>
      </c>
      <c r="G3512" s="23">
        <v>796</v>
      </c>
      <c r="H3512" s="54" t="s">
        <v>61</v>
      </c>
      <c r="I3512" s="59">
        <v>4</v>
      </c>
      <c r="J3512" s="6">
        <v>80439000000</v>
      </c>
      <c r="K3512" s="54" t="s">
        <v>34</v>
      </c>
      <c r="L3512" s="59"/>
      <c r="M3512" s="231"/>
      <c r="N3512" s="46">
        <v>42064</v>
      </c>
      <c r="O3512" s="46" t="s">
        <v>4307</v>
      </c>
      <c r="P3512" s="234"/>
      <c r="Q3512" s="54"/>
      <c r="R3512" s="11"/>
      <c r="S3512" s="11"/>
      <c r="T3512" s="11"/>
      <c r="U3512" s="11"/>
      <c r="V3512" s="11"/>
      <c r="W3512" s="11"/>
      <c r="X3512" s="11"/>
      <c r="Y3512" s="11"/>
      <c r="Z3512" s="11"/>
      <c r="AA3512" s="11"/>
      <c r="AB3512" s="11"/>
      <c r="AC3512" s="11"/>
      <c r="AD3512" s="11"/>
      <c r="AE3512" s="11"/>
      <c r="AF3512" s="11"/>
      <c r="AG3512" s="11"/>
      <c r="AH3512" s="11"/>
      <c r="AI3512" s="11"/>
      <c r="AJ3512" s="11"/>
      <c r="AK3512" s="11"/>
      <c r="AL3512" s="11"/>
      <c r="AM3512" s="11"/>
      <c r="AN3512" s="11"/>
      <c r="AO3512" s="11"/>
      <c r="AP3512" s="11"/>
      <c r="AQ3512" s="11"/>
      <c r="AR3512" s="11"/>
      <c r="AS3512" s="11"/>
      <c r="AT3512" s="11"/>
      <c r="AU3512" s="11"/>
      <c r="AV3512" s="11"/>
      <c r="AW3512" s="11"/>
      <c r="AX3512" s="11"/>
      <c r="AY3512" s="11"/>
      <c r="AZ3512" s="11"/>
      <c r="BA3512" s="11"/>
      <c r="BB3512" s="11"/>
      <c r="BC3512" s="11"/>
      <c r="BD3512" s="11"/>
      <c r="BE3512" s="11"/>
      <c r="BF3512" s="11"/>
      <c r="BG3512" s="11"/>
      <c r="BH3512" s="11"/>
      <c r="BI3512" s="11"/>
      <c r="BJ3512" s="11"/>
      <c r="BK3512" s="11"/>
      <c r="BL3512" s="11"/>
      <c r="BM3512" s="11"/>
      <c r="BN3512" s="11"/>
      <c r="BO3512" s="11"/>
      <c r="BP3512" s="11"/>
      <c r="BQ3512" s="11"/>
      <c r="BR3512" s="11"/>
      <c r="BS3512" s="11"/>
      <c r="BT3512" s="11"/>
      <c r="BU3512" s="11"/>
      <c r="BV3512" s="11"/>
      <c r="BW3512" s="11"/>
      <c r="BX3512" s="11"/>
      <c r="BY3512" s="11"/>
      <c r="BZ3512" s="11"/>
      <c r="CA3512" s="11"/>
      <c r="CB3512" s="11"/>
      <c r="CC3512" s="11"/>
      <c r="CD3512" s="11"/>
      <c r="CE3512" s="11"/>
      <c r="CF3512" s="11"/>
      <c r="CG3512" s="11"/>
      <c r="CH3512" s="11"/>
      <c r="CI3512" s="11"/>
      <c r="CJ3512" s="11"/>
      <c r="CK3512" s="11"/>
      <c r="CL3512" s="11"/>
      <c r="CM3512" s="11"/>
      <c r="CN3512" s="11"/>
      <c r="CO3512" s="11"/>
      <c r="CP3512" s="11"/>
      <c r="CQ3512" s="11"/>
      <c r="CR3512" s="11"/>
      <c r="CS3512" s="11"/>
      <c r="CT3512" s="11"/>
      <c r="CU3512" s="11"/>
      <c r="CV3512" s="11"/>
      <c r="CW3512" s="11"/>
      <c r="CX3512" s="11"/>
      <c r="CY3512" s="11"/>
      <c r="CZ3512" s="11"/>
      <c r="DA3512" s="11"/>
      <c r="DB3512" s="11"/>
      <c r="DC3512" s="11"/>
      <c r="DD3512" s="11"/>
      <c r="DE3512" s="11"/>
      <c r="DF3512" s="11"/>
      <c r="DG3512" s="11"/>
      <c r="DH3512" s="11"/>
      <c r="DI3512" s="11"/>
      <c r="DJ3512" s="11"/>
      <c r="DK3512" s="11"/>
      <c r="DL3512" s="11"/>
      <c r="DM3512" s="11"/>
      <c r="DN3512" s="11"/>
      <c r="DO3512" s="11"/>
      <c r="DP3512" s="11"/>
      <c r="DQ3512" s="11"/>
      <c r="DR3512" s="11"/>
      <c r="DS3512" s="11"/>
      <c r="DT3512" s="11"/>
      <c r="DU3512" s="11"/>
      <c r="DV3512" s="11"/>
      <c r="DW3512" s="11"/>
      <c r="DX3512" s="11"/>
      <c r="DY3512" s="11"/>
      <c r="DZ3512" s="11"/>
      <c r="EA3512" s="11"/>
      <c r="EB3512" s="11"/>
      <c r="EC3512" s="11"/>
      <c r="ED3512" s="11"/>
      <c r="EE3512" s="11"/>
      <c r="EF3512" s="11"/>
      <c r="EG3512" s="11"/>
      <c r="EH3512" s="11"/>
      <c r="EI3512" s="11"/>
      <c r="EJ3512" s="11"/>
      <c r="EK3512" s="11"/>
      <c r="EL3512" s="11"/>
      <c r="EM3512" s="11"/>
      <c r="EN3512" s="11"/>
      <c r="EO3512" s="11"/>
      <c r="EP3512" s="11"/>
      <c r="EQ3512" s="11"/>
      <c r="ER3512" s="11"/>
      <c r="ES3512" s="11"/>
      <c r="ET3512" s="11"/>
      <c r="EU3512" s="11"/>
      <c r="EV3512" s="11"/>
      <c r="EW3512" s="11"/>
      <c r="EX3512" s="11"/>
      <c r="EY3512" s="11"/>
      <c r="EZ3512" s="11"/>
      <c r="FA3512" s="11"/>
      <c r="FB3512" s="11"/>
      <c r="FC3512" s="11"/>
      <c r="FD3512" s="11"/>
      <c r="FE3512" s="11"/>
      <c r="FF3512" s="11"/>
      <c r="FG3512" s="11"/>
      <c r="FH3512" s="11"/>
      <c r="FI3512" s="11"/>
      <c r="FJ3512" s="11"/>
      <c r="FK3512" s="11"/>
      <c r="FL3512" s="11"/>
      <c r="FM3512" s="11"/>
      <c r="FN3512" s="11"/>
      <c r="FO3512" s="11"/>
      <c r="FP3512" s="11"/>
      <c r="FQ3512" s="11"/>
      <c r="FR3512" s="11"/>
      <c r="FS3512" s="11"/>
      <c r="FT3512" s="11"/>
      <c r="FU3512" s="11"/>
      <c r="FV3512" s="11"/>
      <c r="FW3512" s="11"/>
      <c r="FX3512" s="11"/>
      <c r="FY3512" s="11"/>
      <c r="FZ3512" s="11"/>
      <c r="GA3512" s="11"/>
      <c r="GB3512" s="11"/>
      <c r="GC3512" s="11"/>
      <c r="GD3512" s="11"/>
      <c r="GE3512" s="11"/>
      <c r="GF3512" s="11"/>
      <c r="GG3512" s="11"/>
      <c r="GH3512" s="11"/>
      <c r="GI3512" s="11"/>
      <c r="GJ3512" s="11"/>
      <c r="GK3512" s="11"/>
      <c r="GL3512" s="11"/>
      <c r="GM3512" s="11"/>
      <c r="GN3512" s="11"/>
      <c r="GO3512" s="11"/>
      <c r="GP3512" s="11"/>
      <c r="GQ3512" s="11"/>
      <c r="GR3512" s="11"/>
      <c r="GS3512" s="11"/>
      <c r="GT3512" s="11"/>
      <c r="GU3512" s="11"/>
      <c r="GV3512" s="11"/>
      <c r="GW3512" s="11"/>
      <c r="GX3512" s="11"/>
      <c r="GY3512" s="11"/>
      <c r="GZ3512" s="11"/>
      <c r="HA3512" s="11"/>
      <c r="HB3512" s="11"/>
      <c r="HC3512" s="11"/>
      <c r="HD3512" s="11"/>
      <c r="HE3512" s="11"/>
      <c r="HF3512" s="11"/>
      <c r="HG3512" s="11"/>
      <c r="HH3512" s="11"/>
      <c r="HI3512" s="11"/>
      <c r="HJ3512" s="11"/>
      <c r="HK3512" s="11"/>
      <c r="HL3512" s="11"/>
      <c r="HM3512" s="11"/>
      <c r="HN3512" s="11"/>
      <c r="HO3512" s="11"/>
      <c r="HP3512" s="11"/>
      <c r="HQ3512" s="11"/>
      <c r="HR3512" s="11"/>
      <c r="HS3512" s="11"/>
      <c r="HT3512" s="11"/>
      <c r="HU3512" s="11"/>
      <c r="HV3512" s="11"/>
      <c r="HW3512" s="11"/>
      <c r="HX3512" s="11"/>
      <c r="HY3512" s="11"/>
      <c r="HZ3512" s="11"/>
      <c r="IA3512" s="11"/>
      <c r="IB3512" s="11"/>
      <c r="IC3512" s="11"/>
      <c r="ID3512" s="11"/>
      <c r="IE3512" s="11"/>
      <c r="IF3512" s="11"/>
      <c r="IG3512" s="11"/>
      <c r="IH3512" s="11"/>
      <c r="II3512" s="11"/>
      <c r="IJ3512" s="11"/>
      <c r="IK3512" s="11"/>
      <c r="IL3512" s="11"/>
      <c r="IM3512" s="11"/>
      <c r="IN3512" s="11"/>
      <c r="IO3512" s="11"/>
      <c r="IP3512" s="11"/>
      <c r="IQ3512" s="11"/>
      <c r="IR3512" s="11"/>
      <c r="IS3512" s="11"/>
      <c r="IT3512" s="11"/>
      <c r="IU3512" s="11"/>
      <c r="IV3512" s="11"/>
      <c r="IW3512" s="11"/>
      <c r="IX3512" s="11"/>
      <c r="IY3512" s="11"/>
      <c r="IZ3512" s="11"/>
      <c r="JA3512" s="11"/>
      <c r="JB3512" s="11"/>
      <c r="JC3512" s="11"/>
      <c r="JD3512" s="11"/>
      <c r="JE3512" s="11"/>
      <c r="JF3512" s="11"/>
      <c r="JG3512" s="11"/>
      <c r="JH3512" s="11"/>
      <c r="JI3512" s="11"/>
      <c r="JJ3512" s="11"/>
      <c r="JK3512" s="11"/>
      <c r="JL3512" s="11"/>
      <c r="JM3512" s="11"/>
      <c r="JN3512" s="11"/>
      <c r="JO3512" s="11"/>
      <c r="JP3512" s="11"/>
      <c r="JQ3512" s="11"/>
      <c r="JR3512" s="11"/>
      <c r="JS3512" s="11"/>
      <c r="JT3512" s="11"/>
      <c r="JU3512" s="11"/>
      <c r="JV3512" s="11"/>
      <c r="JW3512" s="11"/>
      <c r="JX3512" s="11"/>
      <c r="JY3512" s="11"/>
      <c r="JZ3512" s="11"/>
      <c r="KA3512" s="11"/>
      <c r="KB3512" s="11"/>
      <c r="KC3512" s="11"/>
      <c r="KD3512" s="11"/>
      <c r="KE3512" s="11"/>
      <c r="KF3512" s="11"/>
      <c r="KG3512" s="11"/>
      <c r="KH3512" s="11"/>
      <c r="KI3512" s="11"/>
      <c r="KJ3512" s="11"/>
      <c r="KK3512" s="11"/>
      <c r="KL3512" s="11"/>
      <c r="KM3512" s="11"/>
      <c r="KN3512" s="11"/>
      <c r="KO3512" s="11"/>
      <c r="KP3512" s="11"/>
      <c r="KQ3512" s="11"/>
      <c r="KR3512" s="11"/>
      <c r="KS3512" s="11"/>
      <c r="KT3512" s="11"/>
      <c r="KU3512" s="11"/>
      <c r="KV3512" s="11"/>
      <c r="KW3512" s="11"/>
      <c r="KX3512" s="11"/>
      <c r="KY3512" s="11"/>
      <c r="KZ3512" s="11"/>
      <c r="LA3512" s="11"/>
      <c r="LB3512" s="11"/>
      <c r="LC3512" s="11"/>
      <c r="LD3512" s="11"/>
      <c r="LE3512" s="11"/>
      <c r="LF3512" s="11"/>
      <c r="LG3512" s="11"/>
      <c r="LH3512" s="11"/>
      <c r="LI3512" s="11"/>
      <c r="LJ3512" s="11"/>
      <c r="LK3512" s="11"/>
      <c r="LL3512" s="11"/>
      <c r="LM3512" s="11"/>
      <c r="LN3512" s="11"/>
      <c r="LO3512" s="11"/>
      <c r="LP3512" s="11"/>
      <c r="LQ3512" s="11"/>
      <c r="LR3512" s="11"/>
      <c r="LS3512" s="11"/>
      <c r="LT3512" s="11"/>
      <c r="LU3512" s="11"/>
      <c r="LV3512" s="11"/>
      <c r="LW3512" s="11"/>
      <c r="LX3512" s="11"/>
      <c r="LY3512" s="11"/>
      <c r="LZ3512" s="11"/>
      <c r="MA3512" s="11"/>
      <c r="MB3512" s="11"/>
      <c r="MC3512" s="11"/>
      <c r="MD3512" s="11"/>
      <c r="ME3512" s="11"/>
      <c r="MF3512" s="11"/>
      <c r="MG3512" s="11"/>
      <c r="MH3512" s="11"/>
      <c r="MI3512" s="11"/>
      <c r="MJ3512" s="11"/>
      <c r="MK3512" s="11"/>
      <c r="ML3512" s="11"/>
      <c r="MM3512" s="11"/>
      <c r="MN3512" s="11"/>
      <c r="MO3512" s="11"/>
      <c r="MP3512" s="11"/>
      <c r="MQ3512" s="11"/>
      <c r="MR3512" s="11"/>
      <c r="MS3512" s="11"/>
      <c r="MT3512" s="11"/>
      <c r="MU3512" s="11"/>
      <c r="MV3512" s="11"/>
      <c r="MW3512" s="11"/>
      <c r="MX3512" s="11"/>
      <c r="MY3512" s="11"/>
      <c r="MZ3512" s="11"/>
      <c r="NA3512" s="11"/>
      <c r="NB3512" s="11"/>
      <c r="NC3512" s="11"/>
      <c r="ND3512" s="11"/>
      <c r="NE3512" s="11"/>
      <c r="NF3512" s="11"/>
      <c r="NG3512" s="11"/>
      <c r="NH3512" s="11"/>
      <c r="NI3512" s="11"/>
      <c r="NJ3512" s="11"/>
      <c r="NK3512" s="11"/>
      <c r="NL3512" s="11"/>
      <c r="NM3512" s="11"/>
      <c r="NN3512" s="11"/>
      <c r="NO3512" s="11"/>
      <c r="NP3512" s="11"/>
      <c r="NQ3512" s="11"/>
      <c r="NR3512" s="11"/>
      <c r="NS3512" s="11"/>
      <c r="NT3512" s="11"/>
      <c r="NU3512" s="11"/>
      <c r="NV3512" s="11"/>
      <c r="NW3512" s="11"/>
      <c r="NX3512" s="11"/>
      <c r="NY3512" s="11"/>
      <c r="NZ3512" s="11"/>
      <c r="OA3512" s="11"/>
      <c r="OB3512" s="11"/>
      <c r="OC3512" s="11"/>
      <c r="OD3512" s="11"/>
      <c r="OE3512" s="11"/>
      <c r="OF3512" s="11"/>
      <c r="OG3512" s="11"/>
      <c r="OH3512" s="11"/>
      <c r="OI3512" s="11"/>
      <c r="OJ3512" s="11"/>
      <c r="OK3512" s="11"/>
      <c r="OL3512" s="11"/>
      <c r="OM3512" s="11"/>
      <c r="ON3512" s="11"/>
      <c r="OO3512" s="11"/>
      <c r="OP3512" s="11"/>
      <c r="OQ3512" s="11"/>
      <c r="OR3512" s="11"/>
      <c r="OS3512" s="11"/>
      <c r="OT3512" s="11"/>
      <c r="OU3512" s="11"/>
      <c r="OV3512" s="11"/>
      <c r="OW3512" s="11"/>
      <c r="OX3512" s="11"/>
      <c r="OY3512" s="11"/>
      <c r="OZ3512" s="11"/>
      <c r="PA3512" s="11"/>
      <c r="PB3512" s="11"/>
      <c r="PC3512" s="11"/>
      <c r="PD3512" s="11"/>
      <c r="PE3512" s="11"/>
      <c r="PF3512" s="11"/>
      <c r="PG3512" s="11"/>
      <c r="PH3512" s="11"/>
      <c r="PI3512" s="11"/>
      <c r="PJ3512" s="11"/>
      <c r="PK3512" s="11"/>
      <c r="PL3512" s="11"/>
      <c r="PM3512" s="11"/>
      <c r="PN3512" s="11"/>
      <c r="PO3512" s="11"/>
      <c r="PP3512" s="11"/>
      <c r="PQ3512" s="11"/>
      <c r="PR3512" s="11"/>
      <c r="PS3512" s="11"/>
      <c r="PT3512" s="11"/>
      <c r="PU3512" s="11"/>
      <c r="PV3512" s="11"/>
      <c r="PW3512" s="11"/>
      <c r="PX3512" s="11"/>
      <c r="PY3512" s="11"/>
      <c r="PZ3512" s="11"/>
      <c r="QA3512" s="11"/>
      <c r="QB3512" s="11"/>
      <c r="QC3512" s="11"/>
      <c r="QD3512" s="11"/>
      <c r="QE3512" s="11"/>
      <c r="QF3512" s="11"/>
      <c r="QG3512" s="11"/>
      <c r="QH3512" s="11"/>
      <c r="QI3512" s="11"/>
      <c r="QJ3512" s="11"/>
      <c r="QK3512" s="11"/>
      <c r="QL3512" s="11"/>
      <c r="QM3512" s="11"/>
      <c r="QN3512" s="11"/>
      <c r="QO3512" s="11"/>
      <c r="QP3512" s="11"/>
      <c r="QQ3512" s="11"/>
    </row>
    <row r="3513" spans="1:459" ht="38.25" x14ac:dyDescent="0.2">
      <c r="A3513" s="54">
        <v>3508</v>
      </c>
      <c r="B3513" s="4"/>
      <c r="C3513" s="61" t="s">
        <v>573</v>
      </c>
      <c r="D3513" s="54" t="s">
        <v>4516</v>
      </c>
      <c r="E3513" s="5" t="s">
        <v>4444</v>
      </c>
      <c r="F3513" s="4" t="s">
        <v>4471</v>
      </c>
      <c r="G3513" s="23">
        <v>796</v>
      </c>
      <c r="H3513" s="54" t="s">
        <v>61</v>
      </c>
      <c r="I3513" s="59">
        <v>4</v>
      </c>
      <c r="J3513" s="6">
        <v>80439000000</v>
      </c>
      <c r="K3513" s="54" t="s">
        <v>34</v>
      </c>
      <c r="L3513" s="59"/>
      <c r="M3513" s="231"/>
      <c r="N3513" s="46">
        <v>42064</v>
      </c>
      <c r="O3513" s="46" t="s">
        <v>4307</v>
      </c>
      <c r="P3513" s="234"/>
      <c r="Q3513" s="54"/>
      <c r="R3513" s="11"/>
      <c r="S3513" s="11"/>
      <c r="T3513" s="11"/>
      <c r="U3513" s="11"/>
      <c r="V3513" s="11"/>
      <c r="W3513" s="11"/>
      <c r="X3513" s="11"/>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11"/>
      <c r="BU3513" s="11"/>
      <c r="BV3513" s="11"/>
      <c r="BW3513" s="11"/>
      <c r="BX3513" s="11"/>
      <c r="BY3513" s="11"/>
      <c r="BZ3513" s="11"/>
      <c r="CA3513" s="11"/>
      <c r="CB3513" s="11"/>
      <c r="CC3513" s="11"/>
      <c r="CD3513" s="11"/>
      <c r="CE3513" s="11"/>
      <c r="CF3513" s="11"/>
      <c r="CG3513" s="11"/>
      <c r="CH3513" s="11"/>
      <c r="CI3513" s="11"/>
      <c r="CJ3513" s="11"/>
      <c r="CK3513" s="11"/>
      <c r="CL3513" s="11"/>
      <c r="CM3513" s="11"/>
      <c r="CN3513" s="11"/>
      <c r="CO3513" s="11"/>
      <c r="CP3513" s="11"/>
      <c r="CQ3513" s="11"/>
      <c r="CR3513" s="11"/>
      <c r="CS3513" s="11"/>
      <c r="CT3513" s="11"/>
      <c r="CU3513" s="11"/>
      <c r="CV3513" s="11"/>
      <c r="CW3513" s="11"/>
      <c r="CX3513" s="11"/>
      <c r="CY3513" s="11"/>
      <c r="CZ3513" s="11"/>
      <c r="DA3513" s="11"/>
      <c r="DB3513" s="11"/>
      <c r="DC3513" s="11"/>
      <c r="DD3513" s="11"/>
      <c r="DE3513" s="11"/>
      <c r="DF3513" s="11"/>
      <c r="DG3513" s="11"/>
      <c r="DH3513" s="11"/>
      <c r="DI3513" s="11"/>
      <c r="DJ3513" s="11"/>
      <c r="DK3513" s="11"/>
      <c r="DL3513" s="11"/>
      <c r="DM3513" s="11"/>
      <c r="DN3513" s="11"/>
      <c r="DO3513" s="11"/>
      <c r="DP3513" s="11"/>
      <c r="DQ3513" s="11"/>
      <c r="DR3513" s="11"/>
      <c r="DS3513" s="11"/>
      <c r="DT3513" s="11"/>
      <c r="DU3513" s="11"/>
      <c r="DV3513" s="11"/>
      <c r="DW3513" s="11"/>
      <c r="DX3513" s="11"/>
      <c r="DY3513" s="11"/>
      <c r="DZ3513" s="11"/>
      <c r="EA3513" s="11"/>
      <c r="EB3513" s="11"/>
      <c r="EC3513" s="11"/>
      <c r="ED3513" s="11"/>
      <c r="EE3513" s="11"/>
      <c r="EF3513" s="11"/>
      <c r="EG3513" s="11"/>
      <c r="EH3513" s="11"/>
      <c r="EI3513" s="11"/>
      <c r="EJ3513" s="11"/>
      <c r="EK3513" s="11"/>
      <c r="EL3513" s="11"/>
      <c r="EM3513" s="11"/>
      <c r="EN3513" s="11"/>
      <c r="EO3513" s="11"/>
      <c r="EP3513" s="11"/>
      <c r="EQ3513" s="11"/>
      <c r="ER3513" s="11"/>
      <c r="ES3513" s="11"/>
      <c r="ET3513" s="11"/>
      <c r="EU3513" s="11"/>
      <c r="EV3513" s="11"/>
      <c r="EW3513" s="11"/>
      <c r="EX3513" s="11"/>
      <c r="EY3513" s="11"/>
      <c r="EZ3513" s="11"/>
      <c r="FA3513" s="11"/>
      <c r="FB3513" s="11"/>
      <c r="FC3513" s="11"/>
      <c r="FD3513" s="11"/>
      <c r="FE3513" s="11"/>
      <c r="FF3513" s="11"/>
      <c r="FG3513" s="11"/>
      <c r="FH3513" s="11"/>
      <c r="FI3513" s="11"/>
      <c r="FJ3513" s="11"/>
      <c r="FK3513" s="11"/>
      <c r="FL3513" s="11"/>
      <c r="FM3513" s="11"/>
      <c r="FN3513" s="11"/>
      <c r="FO3513" s="11"/>
      <c r="FP3513" s="11"/>
      <c r="FQ3513" s="11"/>
      <c r="FR3513" s="11"/>
      <c r="FS3513" s="11"/>
      <c r="FT3513" s="11"/>
      <c r="FU3513" s="11"/>
      <c r="FV3513" s="11"/>
      <c r="FW3513" s="11"/>
      <c r="FX3513" s="11"/>
      <c r="FY3513" s="11"/>
      <c r="FZ3513" s="11"/>
      <c r="GA3513" s="11"/>
      <c r="GB3513" s="11"/>
      <c r="GC3513" s="11"/>
      <c r="GD3513" s="11"/>
      <c r="GE3513" s="11"/>
      <c r="GF3513" s="11"/>
      <c r="GG3513" s="11"/>
      <c r="GH3513" s="11"/>
      <c r="GI3513" s="11"/>
      <c r="GJ3513" s="11"/>
      <c r="GK3513" s="11"/>
      <c r="GL3513" s="11"/>
      <c r="GM3513" s="11"/>
      <c r="GN3513" s="11"/>
      <c r="GO3513" s="11"/>
      <c r="GP3513" s="11"/>
      <c r="GQ3513" s="11"/>
      <c r="GR3513" s="11"/>
      <c r="GS3513" s="11"/>
      <c r="GT3513" s="11"/>
      <c r="GU3513" s="11"/>
      <c r="GV3513" s="11"/>
      <c r="GW3513" s="11"/>
      <c r="GX3513" s="11"/>
      <c r="GY3513" s="11"/>
      <c r="GZ3513" s="11"/>
      <c r="HA3513" s="11"/>
      <c r="HB3513" s="11"/>
      <c r="HC3513" s="11"/>
      <c r="HD3513" s="11"/>
      <c r="HE3513" s="11"/>
      <c r="HF3513" s="11"/>
      <c r="HG3513" s="11"/>
      <c r="HH3513" s="11"/>
      <c r="HI3513" s="11"/>
      <c r="HJ3513" s="11"/>
      <c r="HK3513" s="11"/>
      <c r="HL3513" s="11"/>
      <c r="HM3513" s="11"/>
      <c r="HN3513" s="11"/>
      <c r="HO3513" s="11"/>
      <c r="HP3513" s="11"/>
      <c r="HQ3513" s="11"/>
      <c r="HR3513" s="11"/>
      <c r="HS3513" s="11"/>
      <c r="HT3513" s="11"/>
      <c r="HU3513" s="11"/>
      <c r="HV3513" s="11"/>
      <c r="HW3513" s="11"/>
      <c r="HX3513" s="11"/>
      <c r="HY3513" s="11"/>
      <c r="HZ3513" s="11"/>
      <c r="IA3513" s="11"/>
      <c r="IB3513" s="11"/>
      <c r="IC3513" s="11"/>
      <c r="ID3513" s="11"/>
      <c r="IE3513" s="11"/>
      <c r="IF3513" s="11"/>
      <c r="IG3513" s="11"/>
      <c r="IH3513" s="11"/>
      <c r="II3513" s="11"/>
      <c r="IJ3513" s="11"/>
      <c r="IK3513" s="11"/>
      <c r="IL3513" s="11"/>
      <c r="IM3513" s="11"/>
      <c r="IN3513" s="11"/>
      <c r="IO3513" s="11"/>
      <c r="IP3513" s="11"/>
      <c r="IQ3513" s="11"/>
      <c r="IR3513" s="11"/>
      <c r="IS3513" s="11"/>
      <c r="IT3513" s="11"/>
      <c r="IU3513" s="11"/>
      <c r="IV3513" s="11"/>
      <c r="IW3513" s="11"/>
      <c r="IX3513" s="11"/>
      <c r="IY3513" s="11"/>
      <c r="IZ3513" s="11"/>
      <c r="JA3513" s="11"/>
      <c r="JB3513" s="11"/>
      <c r="JC3513" s="11"/>
      <c r="JD3513" s="11"/>
      <c r="JE3513" s="11"/>
      <c r="JF3513" s="11"/>
      <c r="JG3513" s="11"/>
      <c r="JH3513" s="11"/>
      <c r="JI3513" s="11"/>
      <c r="JJ3513" s="11"/>
      <c r="JK3513" s="11"/>
      <c r="JL3513" s="11"/>
      <c r="JM3513" s="11"/>
      <c r="JN3513" s="11"/>
      <c r="JO3513" s="11"/>
      <c r="JP3513" s="11"/>
      <c r="JQ3513" s="11"/>
      <c r="JR3513" s="11"/>
      <c r="JS3513" s="11"/>
      <c r="JT3513" s="11"/>
      <c r="JU3513" s="11"/>
      <c r="JV3513" s="11"/>
      <c r="JW3513" s="11"/>
      <c r="JX3513" s="11"/>
      <c r="JY3513" s="11"/>
      <c r="JZ3513" s="11"/>
      <c r="KA3513" s="11"/>
      <c r="KB3513" s="11"/>
      <c r="KC3513" s="11"/>
      <c r="KD3513" s="11"/>
      <c r="KE3513" s="11"/>
      <c r="KF3513" s="11"/>
      <c r="KG3513" s="11"/>
      <c r="KH3513" s="11"/>
      <c r="KI3513" s="11"/>
      <c r="KJ3513" s="11"/>
      <c r="KK3513" s="11"/>
      <c r="KL3513" s="11"/>
      <c r="KM3513" s="11"/>
      <c r="KN3513" s="11"/>
      <c r="KO3513" s="11"/>
      <c r="KP3513" s="11"/>
      <c r="KQ3513" s="11"/>
      <c r="KR3513" s="11"/>
      <c r="KS3513" s="11"/>
      <c r="KT3513" s="11"/>
      <c r="KU3513" s="11"/>
      <c r="KV3513" s="11"/>
      <c r="KW3513" s="11"/>
      <c r="KX3513" s="11"/>
      <c r="KY3513" s="11"/>
      <c r="KZ3513" s="11"/>
      <c r="LA3513" s="11"/>
      <c r="LB3513" s="11"/>
      <c r="LC3513" s="11"/>
      <c r="LD3513" s="11"/>
      <c r="LE3513" s="11"/>
      <c r="LF3513" s="11"/>
      <c r="LG3513" s="11"/>
      <c r="LH3513" s="11"/>
      <c r="LI3513" s="11"/>
      <c r="LJ3513" s="11"/>
      <c r="LK3513" s="11"/>
      <c r="LL3513" s="11"/>
      <c r="LM3513" s="11"/>
      <c r="LN3513" s="11"/>
      <c r="LO3513" s="11"/>
      <c r="LP3513" s="11"/>
      <c r="LQ3513" s="11"/>
      <c r="LR3513" s="11"/>
      <c r="LS3513" s="11"/>
      <c r="LT3513" s="11"/>
      <c r="LU3513" s="11"/>
      <c r="LV3513" s="11"/>
      <c r="LW3513" s="11"/>
      <c r="LX3513" s="11"/>
      <c r="LY3513" s="11"/>
      <c r="LZ3513" s="11"/>
      <c r="MA3513" s="11"/>
      <c r="MB3513" s="11"/>
      <c r="MC3513" s="11"/>
      <c r="MD3513" s="11"/>
      <c r="ME3513" s="11"/>
      <c r="MF3513" s="11"/>
      <c r="MG3513" s="11"/>
      <c r="MH3513" s="11"/>
      <c r="MI3513" s="11"/>
      <c r="MJ3513" s="11"/>
      <c r="MK3513" s="11"/>
      <c r="ML3513" s="11"/>
      <c r="MM3513" s="11"/>
      <c r="MN3513" s="11"/>
      <c r="MO3513" s="11"/>
      <c r="MP3513" s="11"/>
      <c r="MQ3513" s="11"/>
      <c r="MR3513" s="11"/>
      <c r="MS3513" s="11"/>
      <c r="MT3513" s="11"/>
      <c r="MU3513" s="11"/>
      <c r="MV3513" s="11"/>
      <c r="MW3513" s="11"/>
      <c r="MX3513" s="11"/>
      <c r="MY3513" s="11"/>
      <c r="MZ3513" s="11"/>
      <c r="NA3513" s="11"/>
      <c r="NB3513" s="11"/>
      <c r="NC3513" s="11"/>
      <c r="ND3513" s="11"/>
      <c r="NE3513" s="11"/>
      <c r="NF3513" s="11"/>
      <c r="NG3513" s="11"/>
      <c r="NH3513" s="11"/>
      <c r="NI3513" s="11"/>
      <c r="NJ3513" s="11"/>
      <c r="NK3513" s="11"/>
      <c r="NL3513" s="11"/>
      <c r="NM3513" s="11"/>
      <c r="NN3513" s="11"/>
      <c r="NO3513" s="11"/>
      <c r="NP3513" s="11"/>
      <c r="NQ3513" s="11"/>
      <c r="NR3513" s="11"/>
      <c r="NS3513" s="11"/>
      <c r="NT3513" s="11"/>
      <c r="NU3513" s="11"/>
      <c r="NV3513" s="11"/>
      <c r="NW3513" s="11"/>
      <c r="NX3513" s="11"/>
      <c r="NY3513" s="11"/>
      <c r="NZ3513" s="11"/>
      <c r="OA3513" s="11"/>
      <c r="OB3513" s="11"/>
      <c r="OC3513" s="11"/>
      <c r="OD3513" s="11"/>
      <c r="OE3513" s="11"/>
      <c r="OF3513" s="11"/>
      <c r="OG3513" s="11"/>
      <c r="OH3513" s="11"/>
      <c r="OI3513" s="11"/>
      <c r="OJ3513" s="11"/>
      <c r="OK3513" s="11"/>
      <c r="OL3513" s="11"/>
      <c r="OM3513" s="11"/>
      <c r="ON3513" s="11"/>
      <c r="OO3513" s="11"/>
      <c r="OP3513" s="11"/>
      <c r="OQ3513" s="11"/>
      <c r="OR3513" s="11"/>
      <c r="OS3513" s="11"/>
      <c r="OT3513" s="11"/>
      <c r="OU3513" s="11"/>
      <c r="OV3513" s="11"/>
      <c r="OW3513" s="11"/>
      <c r="OX3513" s="11"/>
      <c r="OY3513" s="11"/>
      <c r="OZ3513" s="11"/>
      <c r="PA3513" s="11"/>
      <c r="PB3513" s="11"/>
      <c r="PC3513" s="11"/>
      <c r="PD3513" s="11"/>
      <c r="PE3513" s="11"/>
      <c r="PF3513" s="11"/>
      <c r="PG3513" s="11"/>
      <c r="PH3513" s="11"/>
      <c r="PI3513" s="11"/>
      <c r="PJ3513" s="11"/>
      <c r="PK3513" s="11"/>
      <c r="PL3513" s="11"/>
      <c r="PM3513" s="11"/>
      <c r="PN3513" s="11"/>
      <c r="PO3513" s="11"/>
      <c r="PP3513" s="11"/>
      <c r="PQ3513" s="11"/>
      <c r="PR3513" s="11"/>
      <c r="PS3513" s="11"/>
      <c r="PT3513" s="11"/>
      <c r="PU3513" s="11"/>
      <c r="PV3513" s="11"/>
      <c r="PW3513" s="11"/>
      <c r="PX3513" s="11"/>
      <c r="PY3513" s="11"/>
      <c r="PZ3513" s="11"/>
      <c r="QA3513" s="11"/>
      <c r="QB3513" s="11"/>
      <c r="QC3513" s="11"/>
      <c r="QD3513" s="11"/>
      <c r="QE3513" s="11"/>
      <c r="QF3513" s="11"/>
      <c r="QG3513" s="11"/>
      <c r="QH3513" s="11"/>
      <c r="QI3513" s="11"/>
      <c r="QJ3513" s="11"/>
      <c r="QK3513" s="11"/>
      <c r="QL3513" s="11"/>
      <c r="QM3513" s="11"/>
      <c r="QN3513" s="11"/>
      <c r="QO3513" s="11"/>
      <c r="QP3513" s="11"/>
      <c r="QQ3513" s="11"/>
    </row>
    <row r="3514" spans="1:459" ht="38.25" x14ac:dyDescent="0.2">
      <c r="A3514" s="54">
        <v>3509</v>
      </c>
      <c r="B3514" s="4"/>
      <c r="C3514" s="61" t="s">
        <v>573</v>
      </c>
      <c r="D3514" s="54" t="s">
        <v>4516</v>
      </c>
      <c r="E3514" s="5" t="s">
        <v>4444</v>
      </c>
      <c r="F3514" s="4" t="s">
        <v>4472</v>
      </c>
      <c r="G3514" s="23">
        <v>796</v>
      </c>
      <c r="H3514" s="54" t="s">
        <v>61</v>
      </c>
      <c r="I3514" s="59">
        <v>4</v>
      </c>
      <c r="J3514" s="6">
        <v>80439000000</v>
      </c>
      <c r="K3514" s="54" t="s">
        <v>34</v>
      </c>
      <c r="L3514" s="59"/>
      <c r="M3514" s="231"/>
      <c r="N3514" s="46">
        <v>42064</v>
      </c>
      <c r="O3514" s="46" t="s">
        <v>4307</v>
      </c>
      <c r="P3514" s="234"/>
      <c r="Q3514" s="54"/>
      <c r="R3514" s="11"/>
      <c r="S3514" s="11"/>
      <c r="T3514" s="11"/>
      <c r="U3514" s="11"/>
      <c r="V3514" s="11"/>
      <c r="W3514" s="11"/>
      <c r="X3514" s="11"/>
      <c r="Y3514" s="11"/>
      <c r="Z3514" s="11"/>
      <c r="AA3514" s="11"/>
      <c r="AB3514" s="11"/>
      <c r="AC3514" s="11"/>
      <c r="AD3514" s="11"/>
      <c r="AE3514" s="11"/>
      <c r="AF3514" s="11"/>
      <c r="AG3514" s="11"/>
      <c r="AH3514" s="11"/>
      <c r="AI3514" s="11"/>
      <c r="AJ3514" s="11"/>
      <c r="AK3514" s="11"/>
      <c r="AL3514" s="11"/>
      <c r="AM3514" s="11"/>
      <c r="AN3514" s="11"/>
      <c r="AO3514" s="11"/>
      <c r="AP3514" s="11"/>
      <c r="AQ3514" s="11"/>
      <c r="AR3514" s="11"/>
      <c r="AS3514" s="11"/>
      <c r="AT3514" s="11"/>
      <c r="AU3514" s="11"/>
      <c r="AV3514" s="11"/>
      <c r="AW3514" s="11"/>
      <c r="AX3514" s="11"/>
      <c r="AY3514" s="11"/>
      <c r="AZ3514" s="11"/>
      <c r="BA3514" s="11"/>
      <c r="BB3514" s="11"/>
      <c r="BC3514" s="11"/>
      <c r="BD3514" s="11"/>
      <c r="BE3514" s="11"/>
      <c r="BF3514" s="11"/>
      <c r="BG3514" s="11"/>
      <c r="BH3514" s="11"/>
      <c r="BI3514" s="11"/>
      <c r="BJ3514" s="11"/>
      <c r="BK3514" s="11"/>
      <c r="BL3514" s="11"/>
      <c r="BM3514" s="11"/>
      <c r="BN3514" s="11"/>
      <c r="BO3514" s="11"/>
      <c r="BP3514" s="11"/>
      <c r="BQ3514" s="11"/>
      <c r="BR3514" s="11"/>
      <c r="BS3514" s="11"/>
      <c r="BT3514" s="11"/>
      <c r="BU3514" s="11"/>
      <c r="BV3514" s="11"/>
      <c r="BW3514" s="11"/>
      <c r="BX3514" s="11"/>
      <c r="BY3514" s="11"/>
      <c r="BZ3514" s="11"/>
      <c r="CA3514" s="11"/>
      <c r="CB3514" s="11"/>
      <c r="CC3514" s="11"/>
      <c r="CD3514" s="11"/>
      <c r="CE3514" s="11"/>
      <c r="CF3514" s="11"/>
      <c r="CG3514" s="11"/>
      <c r="CH3514" s="11"/>
      <c r="CI3514" s="11"/>
      <c r="CJ3514" s="11"/>
      <c r="CK3514" s="11"/>
      <c r="CL3514" s="11"/>
      <c r="CM3514" s="11"/>
      <c r="CN3514" s="11"/>
      <c r="CO3514" s="11"/>
      <c r="CP3514" s="11"/>
      <c r="CQ3514" s="11"/>
      <c r="CR3514" s="11"/>
      <c r="CS3514" s="11"/>
      <c r="CT3514" s="11"/>
      <c r="CU3514" s="11"/>
      <c r="CV3514" s="11"/>
      <c r="CW3514" s="11"/>
      <c r="CX3514" s="11"/>
      <c r="CY3514" s="11"/>
      <c r="CZ3514" s="11"/>
      <c r="DA3514" s="11"/>
      <c r="DB3514" s="11"/>
      <c r="DC3514" s="11"/>
      <c r="DD3514" s="11"/>
      <c r="DE3514" s="11"/>
      <c r="DF3514" s="11"/>
      <c r="DG3514" s="11"/>
      <c r="DH3514" s="11"/>
      <c r="DI3514" s="11"/>
      <c r="DJ3514" s="11"/>
      <c r="DK3514" s="11"/>
      <c r="DL3514" s="11"/>
      <c r="DM3514" s="11"/>
      <c r="DN3514" s="11"/>
      <c r="DO3514" s="11"/>
      <c r="DP3514" s="11"/>
      <c r="DQ3514" s="11"/>
      <c r="DR3514" s="11"/>
      <c r="DS3514" s="11"/>
      <c r="DT3514" s="11"/>
      <c r="DU3514" s="11"/>
      <c r="DV3514" s="11"/>
      <c r="DW3514" s="11"/>
      <c r="DX3514" s="11"/>
      <c r="DY3514" s="11"/>
      <c r="DZ3514" s="11"/>
      <c r="EA3514" s="11"/>
      <c r="EB3514" s="11"/>
      <c r="EC3514" s="11"/>
      <c r="ED3514" s="11"/>
      <c r="EE3514" s="11"/>
      <c r="EF3514" s="11"/>
      <c r="EG3514" s="11"/>
      <c r="EH3514" s="11"/>
      <c r="EI3514" s="11"/>
      <c r="EJ3514" s="11"/>
      <c r="EK3514" s="11"/>
      <c r="EL3514" s="11"/>
      <c r="EM3514" s="11"/>
      <c r="EN3514" s="11"/>
      <c r="EO3514" s="11"/>
      <c r="EP3514" s="11"/>
      <c r="EQ3514" s="11"/>
      <c r="ER3514" s="11"/>
      <c r="ES3514" s="11"/>
      <c r="ET3514" s="11"/>
      <c r="EU3514" s="11"/>
      <c r="EV3514" s="11"/>
      <c r="EW3514" s="11"/>
      <c r="EX3514" s="11"/>
      <c r="EY3514" s="11"/>
      <c r="EZ3514" s="11"/>
      <c r="FA3514" s="11"/>
      <c r="FB3514" s="11"/>
      <c r="FC3514" s="11"/>
      <c r="FD3514" s="11"/>
      <c r="FE3514" s="11"/>
      <c r="FF3514" s="11"/>
      <c r="FG3514" s="11"/>
      <c r="FH3514" s="11"/>
      <c r="FI3514" s="11"/>
      <c r="FJ3514" s="11"/>
      <c r="FK3514" s="11"/>
      <c r="FL3514" s="11"/>
      <c r="FM3514" s="11"/>
      <c r="FN3514" s="11"/>
      <c r="FO3514" s="11"/>
      <c r="FP3514" s="11"/>
      <c r="FQ3514" s="11"/>
      <c r="FR3514" s="11"/>
      <c r="FS3514" s="11"/>
      <c r="FT3514" s="11"/>
      <c r="FU3514" s="11"/>
      <c r="FV3514" s="11"/>
      <c r="FW3514" s="11"/>
      <c r="FX3514" s="11"/>
      <c r="FY3514" s="11"/>
      <c r="FZ3514" s="11"/>
      <c r="GA3514" s="11"/>
      <c r="GB3514" s="11"/>
      <c r="GC3514" s="11"/>
      <c r="GD3514" s="11"/>
      <c r="GE3514" s="11"/>
      <c r="GF3514" s="11"/>
      <c r="GG3514" s="11"/>
      <c r="GH3514" s="11"/>
      <c r="GI3514" s="11"/>
      <c r="GJ3514" s="11"/>
      <c r="GK3514" s="11"/>
      <c r="GL3514" s="11"/>
      <c r="GM3514" s="11"/>
      <c r="GN3514" s="11"/>
      <c r="GO3514" s="11"/>
      <c r="GP3514" s="11"/>
      <c r="GQ3514" s="11"/>
      <c r="GR3514" s="11"/>
      <c r="GS3514" s="11"/>
      <c r="GT3514" s="11"/>
      <c r="GU3514" s="11"/>
      <c r="GV3514" s="11"/>
      <c r="GW3514" s="11"/>
      <c r="GX3514" s="11"/>
      <c r="GY3514" s="11"/>
      <c r="GZ3514" s="11"/>
      <c r="HA3514" s="11"/>
      <c r="HB3514" s="11"/>
      <c r="HC3514" s="11"/>
      <c r="HD3514" s="11"/>
      <c r="HE3514" s="11"/>
      <c r="HF3514" s="11"/>
      <c r="HG3514" s="11"/>
      <c r="HH3514" s="11"/>
      <c r="HI3514" s="11"/>
      <c r="HJ3514" s="11"/>
      <c r="HK3514" s="11"/>
      <c r="HL3514" s="11"/>
      <c r="HM3514" s="11"/>
      <c r="HN3514" s="11"/>
      <c r="HO3514" s="11"/>
      <c r="HP3514" s="11"/>
      <c r="HQ3514" s="11"/>
      <c r="HR3514" s="11"/>
      <c r="HS3514" s="11"/>
      <c r="HT3514" s="11"/>
      <c r="HU3514" s="11"/>
      <c r="HV3514" s="11"/>
      <c r="HW3514" s="11"/>
      <c r="HX3514" s="11"/>
      <c r="HY3514" s="11"/>
      <c r="HZ3514" s="11"/>
      <c r="IA3514" s="11"/>
      <c r="IB3514" s="11"/>
      <c r="IC3514" s="11"/>
      <c r="ID3514" s="11"/>
      <c r="IE3514" s="11"/>
      <c r="IF3514" s="11"/>
      <c r="IG3514" s="11"/>
      <c r="IH3514" s="11"/>
      <c r="II3514" s="11"/>
      <c r="IJ3514" s="11"/>
      <c r="IK3514" s="11"/>
      <c r="IL3514" s="11"/>
      <c r="IM3514" s="11"/>
      <c r="IN3514" s="11"/>
      <c r="IO3514" s="11"/>
      <c r="IP3514" s="11"/>
      <c r="IQ3514" s="11"/>
      <c r="IR3514" s="11"/>
      <c r="IS3514" s="11"/>
      <c r="IT3514" s="11"/>
      <c r="IU3514" s="11"/>
      <c r="IV3514" s="11"/>
      <c r="IW3514" s="11"/>
      <c r="IX3514" s="11"/>
      <c r="IY3514" s="11"/>
      <c r="IZ3514" s="11"/>
      <c r="JA3514" s="11"/>
      <c r="JB3514" s="11"/>
      <c r="JC3514" s="11"/>
      <c r="JD3514" s="11"/>
      <c r="JE3514" s="11"/>
      <c r="JF3514" s="11"/>
      <c r="JG3514" s="11"/>
      <c r="JH3514" s="11"/>
      <c r="JI3514" s="11"/>
      <c r="JJ3514" s="11"/>
      <c r="JK3514" s="11"/>
      <c r="JL3514" s="11"/>
      <c r="JM3514" s="11"/>
      <c r="JN3514" s="11"/>
      <c r="JO3514" s="11"/>
      <c r="JP3514" s="11"/>
      <c r="JQ3514" s="11"/>
      <c r="JR3514" s="11"/>
      <c r="JS3514" s="11"/>
      <c r="JT3514" s="11"/>
      <c r="JU3514" s="11"/>
      <c r="JV3514" s="11"/>
      <c r="JW3514" s="11"/>
      <c r="JX3514" s="11"/>
      <c r="JY3514" s="11"/>
      <c r="JZ3514" s="11"/>
      <c r="KA3514" s="11"/>
      <c r="KB3514" s="11"/>
      <c r="KC3514" s="11"/>
      <c r="KD3514" s="11"/>
      <c r="KE3514" s="11"/>
      <c r="KF3514" s="11"/>
      <c r="KG3514" s="11"/>
      <c r="KH3514" s="11"/>
      <c r="KI3514" s="11"/>
      <c r="KJ3514" s="11"/>
      <c r="KK3514" s="11"/>
      <c r="KL3514" s="11"/>
      <c r="KM3514" s="11"/>
      <c r="KN3514" s="11"/>
      <c r="KO3514" s="11"/>
      <c r="KP3514" s="11"/>
      <c r="KQ3514" s="11"/>
      <c r="KR3514" s="11"/>
      <c r="KS3514" s="11"/>
      <c r="KT3514" s="11"/>
      <c r="KU3514" s="11"/>
      <c r="KV3514" s="11"/>
      <c r="KW3514" s="11"/>
      <c r="KX3514" s="11"/>
      <c r="KY3514" s="11"/>
      <c r="KZ3514" s="11"/>
      <c r="LA3514" s="11"/>
      <c r="LB3514" s="11"/>
      <c r="LC3514" s="11"/>
      <c r="LD3514" s="11"/>
      <c r="LE3514" s="11"/>
      <c r="LF3514" s="11"/>
      <c r="LG3514" s="11"/>
      <c r="LH3514" s="11"/>
      <c r="LI3514" s="11"/>
      <c r="LJ3514" s="11"/>
      <c r="LK3514" s="11"/>
      <c r="LL3514" s="11"/>
      <c r="LM3514" s="11"/>
      <c r="LN3514" s="11"/>
      <c r="LO3514" s="11"/>
      <c r="LP3514" s="11"/>
      <c r="LQ3514" s="11"/>
      <c r="LR3514" s="11"/>
      <c r="LS3514" s="11"/>
      <c r="LT3514" s="11"/>
      <c r="LU3514" s="11"/>
      <c r="LV3514" s="11"/>
      <c r="LW3514" s="11"/>
      <c r="LX3514" s="11"/>
      <c r="LY3514" s="11"/>
      <c r="LZ3514" s="11"/>
      <c r="MA3514" s="11"/>
      <c r="MB3514" s="11"/>
      <c r="MC3514" s="11"/>
      <c r="MD3514" s="11"/>
      <c r="ME3514" s="11"/>
      <c r="MF3514" s="11"/>
      <c r="MG3514" s="11"/>
      <c r="MH3514" s="11"/>
      <c r="MI3514" s="11"/>
      <c r="MJ3514" s="11"/>
      <c r="MK3514" s="11"/>
      <c r="ML3514" s="11"/>
      <c r="MM3514" s="11"/>
      <c r="MN3514" s="11"/>
      <c r="MO3514" s="11"/>
      <c r="MP3514" s="11"/>
      <c r="MQ3514" s="11"/>
      <c r="MR3514" s="11"/>
      <c r="MS3514" s="11"/>
      <c r="MT3514" s="11"/>
      <c r="MU3514" s="11"/>
      <c r="MV3514" s="11"/>
      <c r="MW3514" s="11"/>
      <c r="MX3514" s="11"/>
      <c r="MY3514" s="11"/>
      <c r="MZ3514" s="11"/>
      <c r="NA3514" s="11"/>
      <c r="NB3514" s="11"/>
      <c r="NC3514" s="11"/>
      <c r="ND3514" s="11"/>
      <c r="NE3514" s="11"/>
      <c r="NF3514" s="11"/>
      <c r="NG3514" s="11"/>
      <c r="NH3514" s="11"/>
      <c r="NI3514" s="11"/>
      <c r="NJ3514" s="11"/>
      <c r="NK3514" s="11"/>
      <c r="NL3514" s="11"/>
      <c r="NM3514" s="11"/>
      <c r="NN3514" s="11"/>
      <c r="NO3514" s="11"/>
      <c r="NP3514" s="11"/>
      <c r="NQ3514" s="11"/>
      <c r="NR3514" s="11"/>
      <c r="NS3514" s="11"/>
      <c r="NT3514" s="11"/>
      <c r="NU3514" s="11"/>
      <c r="NV3514" s="11"/>
      <c r="NW3514" s="11"/>
      <c r="NX3514" s="11"/>
      <c r="NY3514" s="11"/>
      <c r="NZ3514" s="11"/>
      <c r="OA3514" s="11"/>
      <c r="OB3514" s="11"/>
      <c r="OC3514" s="11"/>
      <c r="OD3514" s="11"/>
      <c r="OE3514" s="11"/>
      <c r="OF3514" s="11"/>
      <c r="OG3514" s="11"/>
      <c r="OH3514" s="11"/>
      <c r="OI3514" s="11"/>
      <c r="OJ3514" s="11"/>
      <c r="OK3514" s="11"/>
      <c r="OL3514" s="11"/>
      <c r="OM3514" s="11"/>
      <c r="ON3514" s="11"/>
      <c r="OO3514" s="11"/>
      <c r="OP3514" s="11"/>
      <c r="OQ3514" s="11"/>
      <c r="OR3514" s="11"/>
      <c r="OS3514" s="11"/>
      <c r="OT3514" s="11"/>
      <c r="OU3514" s="11"/>
      <c r="OV3514" s="11"/>
      <c r="OW3514" s="11"/>
      <c r="OX3514" s="11"/>
      <c r="OY3514" s="11"/>
      <c r="OZ3514" s="11"/>
      <c r="PA3514" s="11"/>
      <c r="PB3514" s="11"/>
      <c r="PC3514" s="11"/>
      <c r="PD3514" s="11"/>
      <c r="PE3514" s="11"/>
      <c r="PF3514" s="11"/>
      <c r="PG3514" s="11"/>
      <c r="PH3514" s="11"/>
      <c r="PI3514" s="11"/>
      <c r="PJ3514" s="11"/>
      <c r="PK3514" s="11"/>
      <c r="PL3514" s="11"/>
      <c r="PM3514" s="11"/>
      <c r="PN3514" s="11"/>
      <c r="PO3514" s="11"/>
      <c r="PP3514" s="11"/>
      <c r="PQ3514" s="11"/>
      <c r="PR3514" s="11"/>
      <c r="PS3514" s="11"/>
      <c r="PT3514" s="11"/>
      <c r="PU3514" s="11"/>
      <c r="PV3514" s="11"/>
      <c r="PW3514" s="11"/>
      <c r="PX3514" s="11"/>
      <c r="PY3514" s="11"/>
      <c r="PZ3514" s="11"/>
      <c r="QA3514" s="11"/>
      <c r="QB3514" s="11"/>
      <c r="QC3514" s="11"/>
      <c r="QD3514" s="11"/>
      <c r="QE3514" s="11"/>
      <c r="QF3514" s="11"/>
      <c r="QG3514" s="11"/>
      <c r="QH3514" s="11"/>
      <c r="QI3514" s="11"/>
      <c r="QJ3514" s="11"/>
      <c r="QK3514" s="11"/>
      <c r="QL3514" s="11"/>
      <c r="QM3514" s="11"/>
      <c r="QN3514" s="11"/>
      <c r="QO3514" s="11"/>
      <c r="QP3514" s="11"/>
      <c r="QQ3514" s="11"/>
    </row>
    <row r="3515" spans="1:459" ht="63.75" x14ac:dyDescent="0.2">
      <c r="A3515" s="54">
        <v>3510</v>
      </c>
      <c r="B3515" s="4"/>
      <c r="C3515" s="61" t="s">
        <v>573</v>
      </c>
      <c r="D3515" s="54" t="s">
        <v>4516</v>
      </c>
      <c r="E3515" s="5" t="s">
        <v>4444</v>
      </c>
      <c r="F3515" s="4" t="s">
        <v>4473</v>
      </c>
      <c r="G3515" s="23">
        <v>796</v>
      </c>
      <c r="H3515" s="54" t="s">
        <v>61</v>
      </c>
      <c r="I3515" s="59">
        <v>2</v>
      </c>
      <c r="J3515" s="6">
        <v>80439000000</v>
      </c>
      <c r="K3515" s="54" t="s">
        <v>34</v>
      </c>
      <c r="L3515" s="59"/>
      <c r="M3515" s="231"/>
      <c r="N3515" s="46">
        <v>42064</v>
      </c>
      <c r="O3515" s="46" t="s">
        <v>4307</v>
      </c>
      <c r="P3515" s="234"/>
      <c r="Q3515" s="54"/>
      <c r="R3515" s="11"/>
      <c r="S3515" s="11"/>
      <c r="T3515" s="11"/>
      <c r="U3515" s="11"/>
      <c r="V3515" s="11"/>
      <c r="W3515" s="11"/>
      <c r="X3515" s="11"/>
      <c r="Y3515" s="11"/>
      <c r="Z3515" s="11"/>
      <c r="AA3515" s="11"/>
      <c r="AB3515" s="11"/>
      <c r="AC3515" s="11"/>
      <c r="AD3515" s="11"/>
      <c r="AE3515" s="11"/>
      <c r="AF3515" s="11"/>
      <c r="AG3515" s="11"/>
      <c r="AH3515" s="11"/>
      <c r="AI3515" s="11"/>
      <c r="AJ3515" s="11"/>
      <c r="AK3515" s="11"/>
      <c r="AL3515" s="11"/>
      <c r="AM3515" s="11"/>
      <c r="AN3515" s="11"/>
      <c r="AO3515" s="11"/>
      <c r="AP3515" s="11"/>
      <c r="AQ3515" s="11"/>
      <c r="AR3515" s="11"/>
      <c r="AS3515" s="11"/>
      <c r="AT3515" s="11"/>
      <c r="AU3515" s="11"/>
      <c r="AV3515" s="11"/>
      <c r="AW3515" s="11"/>
      <c r="AX3515" s="11"/>
      <c r="AY3515" s="11"/>
      <c r="AZ3515" s="11"/>
      <c r="BA3515" s="11"/>
      <c r="BB3515" s="11"/>
      <c r="BC3515" s="11"/>
      <c r="BD3515" s="11"/>
      <c r="BE3515" s="11"/>
      <c r="BF3515" s="11"/>
      <c r="BG3515" s="11"/>
      <c r="BH3515" s="11"/>
      <c r="BI3515" s="11"/>
      <c r="BJ3515" s="11"/>
      <c r="BK3515" s="11"/>
      <c r="BL3515" s="11"/>
      <c r="BM3515" s="11"/>
      <c r="BN3515" s="11"/>
      <c r="BO3515" s="11"/>
      <c r="BP3515" s="11"/>
      <c r="BQ3515" s="11"/>
      <c r="BR3515" s="11"/>
      <c r="BS3515" s="11"/>
      <c r="BT3515" s="11"/>
      <c r="BU3515" s="11"/>
      <c r="BV3515" s="11"/>
      <c r="BW3515" s="11"/>
      <c r="BX3515" s="11"/>
      <c r="BY3515" s="11"/>
      <c r="BZ3515" s="11"/>
      <c r="CA3515" s="11"/>
      <c r="CB3515" s="11"/>
      <c r="CC3515" s="11"/>
      <c r="CD3515" s="11"/>
      <c r="CE3515" s="11"/>
      <c r="CF3515" s="11"/>
      <c r="CG3515" s="11"/>
      <c r="CH3515" s="11"/>
      <c r="CI3515" s="11"/>
      <c r="CJ3515" s="11"/>
      <c r="CK3515" s="11"/>
      <c r="CL3515" s="11"/>
      <c r="CM3515" s="11"/>
      <c r="CN3515" s="11"/>
      <c r="CO3515" s="11"/>
      <c r="CP3515" s="11"/>
      <c r="CQ3515" s="11"/>
      <c r="CR3515" s="11"/>
      <c r="CS3515" s="11"/>
      <c r="CT3515" s="11"/>
      <c r="CU3515" s="11"/>
      <c r="CV3515" s="11"/>
      <c r="CW3515" s="11"/>
      <c r="CX3515" s="11"/>
      <c r="CY3515" s="11"/>
      <c r="CZ3515" s="11"/>
      <c r="DA3515" s="11"/>
      <c r="DB3515" s="11"/>
      <c r="DC3515" s="11"/>
      <c r="DD3515" s="11"/>
      <c r="DE3515" s="11"/>
      <c r="DF3515" s="11"/>
      <c r="DG3515" s="11"/>
      <c r="DH3515" s="11"/>
      <c r="DI3515" s="11"/>
      <c r="DJ3515" s="11"/>
      <c r="DK3515" s="11"/>
      <c r="DL3515" s="11"/>
      <c r="DM3515" s="11"/>
      <c r="DN3515" s="11"/>
      <c r="DO3515" s="11"/>
      <c r="DP3515" s="11"/>
      <c r="DQ3515" s="11"/>
      <c r="DR3515" s="11"/>
      <c r="DS3515" s="11"/>
      <c r="DT3515" s="11"/>
      <c r="DU3515" s="11"/>
      <c r="DV3515" s="11"/>
      <c r="DW3515" s="11"/>
      <c r="DX3515" s="11"/>
      <c r="DY3515" s="11"/>
      <c r="DZ3515" s="11"/>
      <c r="EA3515" s="11"/>
      <c r="EB3515" s="11"/>
      <c r="EC3515" s="11"/>
      <c r="ED3515" s="11"/>
      <c r="EE3515" s="11"/>
      <c r="EF3515" s="11"/>
      <c r="EG3515" s="11"/>
      <c r="EH3515" s="11"/>
      <c r="EI3515" s="11"/>
      <c r="EJ3515" s="11"/>
      <c r="EK3515" s="11"/>
      <c r="EL3515" s="11"/>
      <c r="EM3515" s="11"/>
      <c r="EN3515" s="11"/>
      <c r="EO3515" s="11"/>
      <c r="EP3515" s="11"/>
      <c r="EQ3515" s="11"/>
      <c r="ER3515" s="11"/>
      <c r="ES3515" s="11"/>
      <c r="ET3515" s="11"/>
      <c r="EU3515" s="11"/>
      <c r="EV3515" s="11"/>
      <c r="EW3515" s="11"/>
      <c r="EX3515" s="11"/>
      <c r="EY3515" s="11"/>
      <c r="EZ3515" s="11"/>
      <c r="FA3515" s="11"/>
      <c r="FB3515" s="11"/>
      <c r="FC3515" s="11"/>
      <c r="FD3515" s="11"/>
      <c r="FE3515" s="11"/>
      <c r="FF3515" s="11"/>
      <c r="FG3515" s="11"/>
      <c r="FH3515" s="11"/>
      <c r="FI3515" s="11"/>
      <c r="FJ3515" s="11"/>
      <c r="FK3515" s="11"/>
      <c r="FL3515" s="11"/>
      <c r="FM3515" s="11"/>
      <c r="FN3515" s="11"/>
      <c r="FO3515" s="11"/>
      <c r="FP3515" s="11"/>
      <c r="FQ3515" s="11"/>
      <c r="FR3515" s="11"/>
      <c r="FS3515" s="11"/>
      <c r="FT3515" s="11"/>
      <c r="FU3515" s="11"/>
      <c r="FV3515" s="11"/>
      <c r="FW3515" s="11"/>
      <c r="FX3515" s="11"/>
      <c r="FY3515" s="11"/>
      <c r="FZ3515" s="11"/>
      <c r="GA3515" s="11"/>
      <c r="GB3515" s="11"/>
      <c r="GC3515" s="11"/>
      <c r="GD3515" s="11"/>
      <c r="GE3515" s="11"/>
      <c r="GF3515" s="11"/>
      <c r="GG3515" s="11"/>
      <c r="GH3515" s="11"/>
      <c r="GI3515" s="11"/>
      <c r="GJ3515" s="11"/>
      <c r="GK3515" s="11"/>
      <c r="GL3515" s="11"/>
      <c r="GM3515" s="11"/>
      <c r="GN3515" s="11"/>
      <c r="GO3515" s="11"/>
      <c r="GP3515" s="11"/>
      <c r="GQ3515" s="11"/>
      <c r="GR3515" s="11"/>
      <c r="GS3515" s="11"/>
      <c r="GT3515" s="11"/>
      <c r="GU3515" s="11"/>
      <c r="GV3515" s="11"/>
      <c r="GW3515" s="11"/>
      <c r="GX3515" s="11"/>
      <c r="GY3515" s="11"/>
      <c r="GZ3515" s="11"/>
      <c r="HA3515" s="11"/>
      <c r="HB3515" s="11"/>
      <c r="HC3515" s="11"/>
      <c r="HD3515" s="11"/>
      <c r="HE3515" s="11"/>
      <c r="HF3515" s="11"/>
      <c r="HG3515" s="11"/>
      <c r="HH3515" s="11"/>
      <c r="HI3515" s="11"/>
      <c r="HJ3515" s="11"/>
      <c r="HK3515" s="11"/>
      <c r="HL3515" s="11"/>
      <c r="HM3515" s="11"/>
      <c r="HN3515" s="11"/>
      <c r="HO3515" s="11"/>
      <c r="HP3515" s="11"/>
      <c r="HQ3515" s="11"/>
      <c r="HR3515" s="11"/>
      <c r="HS3515" s="11"/>
      <c r="HT3515" s="11"/>
      <c r="HU3515" s="11"/>
      <c r="HV3515" s="11"/>
      <c r="HW3515" s="11"/>
      <c r="HX3515" s="11"/>
      <c r="HY3515" s="11"/>
      <c r="HZ3515" s="11"/>
      <c r="IA3515" s="11"/>
      <c r="IB3515" s="11"/>
      <c r="IC3515" s="11"/>
      <c r="ID3515" s="11"/>
      <c r="IE3515" s="11"/>
      <c r="IF3515" s="11"/>
      <c r="IG3515" s="11"/>
      <c r="IH3515" s="11"/>
      <c r="II3515" s="11"/>
      <c r="IJ3515" s="11"/>
      <c r="IK3515" s="11"/>
      <c r="IL3515" s="11"/>
      <c r="IM3515" s="11"/>
      <c r="IN3515" s="11"/>
      <c r="IO3515" s="11"/>
      <c r="IP3515" s="11"/>
      <c r="IQ3515" s="11"/>
      <c r="IR3515" s="11"/>
      <c r="IS3515" s="11"/>
      <c r="IT3515" s="11"/>
      <c r="IU3515" s="11"/>
      <c r="IV3515" s="11"/>
      <c r="IW3515" s="11"/>
      <c r="IX3515" s="11"/>
      <c r="IY3515" s="11"/>
      <c r="IZ3515" s="11"/>
      <c r="JA3515" s="11"/>
      <c r="JB3515" s="11"/>
      <c r="JC3515" s="11"/>
      <c r="JD3515" s="11"/>
      <c r="JE3515" s="11"/>
      <c r="JF3515" s="11"/>
      <c r="JG3515" s="11"/>
      <c r="JH3515" s="11"/>
      <c r="JI3515" s="11"/>
      <c r="JJ3515" s="11"/>
      <c r="JK3515" s="11"/>
      <c r="JL3515" s="11"/>
      <c r="JM3515" s="11"/>
      <c r="JN3515" s="11"/>
      <c r="JO3515" s="11"/>
      <c r="JP3515" s="11"/>
      <c r="JQ3515" s="11"/>
      <c r="JR3515" s="11"/>
      <c r="JS3515" s="11"/>
      <c r="JT3515" s="11"/>
      <c r="JU3515" s="11"/>
      <c r="JV3515" s="11"/>
      <c r="JW3515" s="11"/>
      <c r="JX3515" s="11"/>
      <c r="JY3515" s="11"/>
      <c r="JZ3515" s="11"/>
      <c r="KA3515" s="11"/>
      <c r="KB3515" s="11"/>
      <c r="KC3515" s="11"/>
      <c r="KD3515" s="11"/>
      <c r="KE3515" s="11"/>
      <c r="KF3515" s="11"/>
      <c r="KG3515" s="11"/>
      <c r="KH3515" s="11"/>
      <c r="KI3515" s="11"/>
      <c r="KJ3515" s="11"/>
      <c r="KK3515" s="11"/>
      <c r="KL3515" s="11"/>
      <c r="KM3515" s="11"/>
      <c r="KN3515" s="11"/>
      <c r="KO3515" s="11"/>
      <c r="KP3515" s="11"/>
      <c r="KQ3515" s="11"/>
      <c r="KR3515" s="11"/>
      <c r="KS3515" s="11"/>
      <c r="KT3515" s="11"/>
      <c r="KU3515" s="11"/>
      <c r="KV3515" s="11"/>
      <c r="KW3515" s="11"/>
      <c r="KX3515" s="11"/>
      <c r="KY3515" s="11"/>
      <c r="KZ3515" s="11"/>
      <c r="LA3515" s="11"/>
      <c r="LB3515" s="11"/>
      <c r="LC3515" s="11"/>
      <c r="LD3515" s="11"/>
      <c r="LE3515" s="11"/>
      <c r="LF3515" s="11"/>
      <c r="LG3515" s="11"/>
      <c r="LH3515" s="11"/>
      <c r="LI3515" s="11"/>
      <c r="LJ3515" s="11"/>
      <c r="LK3515" s="11"/>
      <c r="LL3515" s="11"/>
      <c r="LM3515" s="11"/>
      <c r="LN3515" s="11"/>
      <c r="LO3515" s="11"/>
      <c r="LP3515" s="11"/>
      <c r="LQ3515" s="11"/>
      <c r="LR3515" s="11"/>
      <c r="LS3515" s="11"/>
      <c r="LT3515" s="11"/>
      <c r="LU3515" s="11"/>
      <c r="LV3515" s="11"/>
      <c r="LW3515" s="11"/>
      <c r="LX3515" s="11"/>
      <c r="LY3515" s="11"/>
      <c r="LZ3515" s="11"/>
      <c r="MA3515" s="11"/>
      <c r="MB3515" s="11"/>
      <c r="MC3515" s="11"/>
      <c r="MD3515" s="11"/>
      <c r="ME3515" s="11"/>
      <c r="MF3515" s="11"/>
      <c r="MG3515" s="11"/>
      <c r="MH3515" s="11"/>
      <c r="MI3515" s="11"/>
      <c r="MJ3515" s="11"/>
      <c r="MK3515" s="11"/>
      <c r="ML3515" s="11"/>
      <c r="MM3515" s="11"/>
      <c r="MN3515" s="11"/>
      <c r="MO3515" s="11"/>
      <c r="MP3515" s="11"/>
      <c r="MQ3515" s="11"/>
      <c r="MR3515" s="11"/>
      <c r="MS3515" s="11"/>
      <c r="MT3515" s="11"/>
      <c r="MU3515" s="11"/>
      <c r="MV3515" s="11"/>
      <c r="MW3515" s="11"/>
      <c r="MX3515" s="11"/>
      <c r="MY3515" s="11"/>
      <c r="MZ3515" s="11"/>
      <c r="NA3515" s="11"/>
      <c r="NB3515" s="11"/>
      <c r="NC3515" s="11"/>
      <c r="ND3515" s="11"/>
      <c r="NE3515" s="11"/>
      <c r="NF3515" s="11"/>
      <c r="NG3515" s="11"/>
      <c r="NH3515" s="11"/>
      <c r="NI3515" s="11"/>
      <c r="NJ3515" s="11"/>
      <c r="NK3515" s="11"/>
      <c r="NL3515" s="11"/>
      <c r="NM3515" s="11"/>
      <c r="NN3515" s="11"/>
      <c r="NO3515" s="11"/>
      <c r="NP3515" s="11"/>
      <c r="NQ3515" s="11"/>
      <c r="NR3515" s="11"/>
      <c r="NS3515" s="11"/>
      <c r="NT3515" s="11"/>
      <c r="NU3515" s="11"/>
      <c r="NV3515" s="11"/>
      <c r="NW3515" s="11"/>
      <c r="NX3515" s="11"/>
      <c r="NY3515" s="11"/>
      <c r="NZ3515" s="11"/>
      <c r="OA3515" s="11"/>
      <c r="OB3515" s="11"/>
      <c r="OC3515" s="11"/>
      <c r="OD3515" s="11"/>
      <c r="OE3515" s="11"/>
      <c r="OF3515" s="11"/>
      <c r="OG3515" s="11"/>
      <c r="OH3515" s="11"/>
      <c r="OI3515" s="11"/>
      <c r="OJ3515" s="11"/>
      <c r="OK3515" s="11"/>
      <c r="OL3515" s="11"/>
      <c r="OM3515" s="11"/>
      <c r="ON3515" s="11"/>
      <c r="OO3515" s="11"/>
      <c r="OP3515" s="11"/>
      <c r="OQ3515" s="11"/>
      <c r="OR3515" s="11"/>
      <c r="OS3515" s="11"/>
      <c r="OT3515" s="11"/>
      <c r="OU3515" s="11"/>
      <c r="OV3515" s="11"/>
      <c r="OW3515" s="11"/>
      <c r="OX3515" s="11"/>
      <c r="OY3515" s="11"/>
      <c r="OZ3515" s="11"/>
      <c r="PA3515" s="11"/>
      <c r="PB3515" s="11"/>
      <c r="PC3515" s="11"/>
      <c r="PD3515" s="11"/>
      <c r="PE3515" s="11"/>
      <c r="PF3515" s="11"/>
      <c r="PG3515" s="11"/>
      <c r="PH3515" s="11"/>
      <c r="PI3515" s="11"/>
      <c r="PJ3515" s="11"/>
      <c r="PK3515" s="11"/>
      <c r="PL3515" s="11"/>
      <c r="PM3515" s="11"/>
      <c r="PN3515" s="11"/>
      <c r="PO3515" s="11"/>
      <c r="PP3515" s="11"/>
      <c r="PQ3515" s="11"/>
      <c r="PR3515" s="11"/>
      <c r="PS3515" s="11"/>
      <c r="PT3515" s="11"/>
      <c r="PU3515" s="11"/>
      <c r="PV3515" s="11"/>
      <c r="PW3515" s="11"/>
      <c r="PX3515" s="11"/>
      <c r="PY3515" s="11"/>
      <c r="PZ3515" s="11"/>
      <c r="QA3515" s="11"/>
      <c r="QB3515" s="11"/>
      <c r="QC3515" s="11"/>
      <c r="QD3515" s="11"/>
      <c r="QE3515" s="11"/>
      <c r="QF3515" s="11"/>
      <c r="QG3515" s="11"/>
      <c r="QH3515" s="11"/>
      <c r="QI3515" s="11"/>
      <c r="QJ3515" s="11"/>
      <c r="QK3515" s="11"/>
      <c r="QL3515" s="11"/>
      <c r="QM3515" s="11"/>
      <c r="QN3515" s="11"/>
      <c r="QO3515" s="11"/>
      <c r="QP3515" s="11"/>
      <c r="QQ3515" s="11"/>
    </row>
    <row r="3516" spans="1:459" ht="38.25" x14ac:dyDescent="0.2">
      <c r="A3516" s="54">
        <v>3511</v>
      </c>
      <c r="B3516" s="4"/>
      <c r="C3516" s="61" t="s">
        <v>573</v>
      </c>
      <c r="D3516" s="54" t="s">
        <v>4516</v>
      </c>
      <c r="E3516" s="5" t="s">
        <v>4444</v>
      </c>
      <c r="F3516" s="4" t="s">
        <v>4474</v>
      </c>
      <c r="G3516" s="23">
        <v>796</v>
      </c>
      <c r="H3516" s="54" t="s">
        <v>61</v>
      </c>
      <c r="I3516" s="59">
        <v>6</v>
      </c>
      <c r="J3516" s="6">
        <v>80439000000</v>
      </c>
      <c r="K3516" s="54" t="s">
        <v>34</v>
      </c>
      <c r="L3516" s="59"/>
      <c r="M3516" s="231"/>
      <c r="N3516" s="46">
        <v>42064</v>
      </c>
      <c r="O3516" s="46" t="s">
        <v>4307</v>
      </c>
      <c r="P3516" s="234"/>
      <c r="Q3516" s="54"/>
      <c r="R3516" s="11"/>
      <c r="S3516" s="11"/>
      <c r="T3516" s="11"/>
      <c r="U3516" s="11"/>
      <c r="V3516" s="11"/>
      <c r="W3516" s="11"/>
      <c r="X3516" s="11"/>
      <c r="Y3516" s="11"/>
      <c r="Z3516" s="11"/>
      <c r="AA3516" s="11"/>
      <c r="AB3516" s="11"/>
      <c r="AC3516" s="11"/>
      <c r="AD3516" s="11"/>
      <c r="AE3516" s="11"/>
      <c r="AF3516" s="11"/>
      <c r="AG3516" s="11"/>
      <c r="AH3516" s="11"/>
      <c r="AI3516" s="11"/>
      <c r="AJ3516" s="11"/>
      <c r="AK3516" s="11"/>
      <c r="AL3516" s="11"/>
      <c r="AM3516" s="11"/>
      <c r="AN3516" s="11"/>
      <c r="AO3516" s="11"/>
      <c r="AP3516" s="11"/>
      <c r="AQ3516" s="11"/>
      <c r="AR3516" s="11"/>
      <c r="AS3516" s="11"/>
      <c r="AT3516" s="11"/>
      <c r="AU3516" s="11"/>
      <c r="AV3516" s="11"/>
      <c r="AW3516" s="11"/>
      <c r="AX3516" s="11"/>
      <c r="AY3516" s="11"/>
      <c r="AZ3516" s="11"/>
      <c r="BA3516" s="11"/>
      <c r="BB3516" s="11"/>
      <c r="BC3516" s="11"/>
      <c r="BD3516" s="11"/>
      <c r="BE3516" s="11"/>
      <c r="BF3516" s="11"/>
      <c r="BG3516" s="11"/>
      <c r="BH3516" s="11"/>
      <c r="BI3516" s="11"/>
      <c r="BJ3516" s="11"/>
      <c r="BK3516" s="11"/>
      <c r="BL3516" s="11"/>
      <c r="BM3516" s="11"/>
      <c r="BN3516" s="11"/>
      <c r="BO3516" s="11"/>
      <c r="BP3516" s="11"/>
      <c r="BQ3516" s="11"/>
      <c r="BR3516" s="11"/>
      <c r="BS3516" s="11"/>
      <c r="BT3516" s="11"/>
      <c r="BU3516" s="11"/>
      <c r="BV3516" s="11"/>
      <c r="BW3516" s="11"/>
      <c r="BX3516" s="11"/>
      <c r="BY3516" s="11"/>
      <c r="BZ3516" s="11"/>
      <c r="CA3516" s="11"/>
      <c r="CB3516" s="11"/>
      <c r="CC3516" s="11"/>
      <c r="CD3516" s="11"/>
      <c r="CE3516" s="11"/>
      <c r="CF3516" s="11"/>
      <c r="CG3516" s="11"/>
      <c r="CH3516" s="11"/>
      <c r="CI3516" s="11"/>
      <c r="CJ3516" s="11"/>
      <c r="CK3516" s="11"/>
      <c r="CL3516" s="11"/>
      <c r="CM3516" s="11"/>
      <c r="CN3516" s="11"/>
      <c r="CO3516" s="11"/>
      <c r="CP3516" s="11"/>
      <c r="CQ3516" s="11"/>
      <c r="CR3516" s="11"/>
      <c r="CS3516" s="11"/>
      <c r="CT3516" s="11"/>
      <c r="CU3516" s="11"/>
      <c r="CV3516" s="11"/>
      <c r="CW3516" s="11"/>
      <c r="CX3516" s="11"/>
      <c r="CY3516" s="11"/>
      <c r="CZ3516" s="11"/>
      <c r="DA3516" s="11"/>
      <c r="DB3516" s="11"/>
      <c r="DC3516" s="11"/>
      <c r="DD3516" s="11"/>
      <c r="DE3516" s="11"/>
      <c r="DF3516" s="11"/>
      <c r="DG3516" s="11"/>
      <c r="DH3516" s="11"/>
      <c r="DI3516" s="11"/>
      <c r="DJ3516" s="11"/>
      <c r="DK3516" s="11"/>
      <c r="DL3516" s="11"/>
      <c r="DM3516" s="11"/>
      <c r="DN3516" s="11"/>
      <c r="DO3516" s="11"/>
      <c r="DP3516" s="11"/>
      <c r="DQ3516" s="11"/>
      <c r="DR3516" s="11"/>
      <c r="DS3516" s="11"/>
      <c r="DT3516" s="11"/>
      <c r="DU3516" s="11"/>
      <c r="DV3516" s="11"/>
      <c r="DW3516" s="11"/>
      <c r="DX3516" s="11"/>
      <c r="DY3516" s="11"/>
      <c r="DZ3516" s="11"/>
      <c r="EA3516" s="11"/>
      <c r="EB3516" s="11"/>
      <c r="EC3516" s="11"/>
      <c r="ED3516" s="11"/>
      <c r="EE3516" s="11"/>
      <c r="EF3516" s="11"/>
      <c r="EG3516" s="11"/>
      <c r="EH3516" s="11"/>
      <c r="EI3516" s="11"/>
      <c r="EJ3516" s="11"/>
      <c r="EK3516" s="11"/>
      <c r="EL3516" s="11"/>
      <c r="EM3516" s="11"/>
      <c r="EN3516" s="11"/>
      <c r="EO3516" s="11"/>
      <c r="EP3516" s="11"/>
      <c r="EQ3516" s="11"/>
      <c r="ER3516" s="11"/>
      <c r="ES3516" s="11"/>
      <c r="ET3516" s="11"/>
      <c r="EU3516" s="11"/>
      <c r="EV3516" s="11"/>
      <c r="EW3516" s="11"/>
      <c r="EX3516" s="11"/>
      <c r="EY3516" s="11"/>
      <c r="EZ3516" s="11"/>
      <c r="FA3516" s="11"/>
      <c r="FB3516" s="11"/>
      <c r="FC3516" s="11"/>
      <c r="FD3516" s="11"/>
      <c r="FE3516" s="11"/>
      <c r="FF3516" s="11"/>
      <c r="FG3516" s="11"/>
      <c r="FH3516" s="11"/>
      <c r="FI3516" s="11"/>
      <c r="FJ3516" s="11"/>
      <c r="FK3516" s="11"/>
      <c r="FL3516" s="11"/>
      <c r="FM3516" s="11"/>
      <c r="FN3516" s="11"/>
      <c r="FO3516" s="11"/>
      <c r="FP3516" s="11"/>
      <c r="FQ3516" s="11"/>
      <c r="FR3516" s="11"/>
      <c r="FS3516" s="11"/>
      <c r="FT3516" s="11"/>
      <c r="FU3516" s="11"/>
      <c r="FV3516" s="11"/>
      <c r="FW3516" s="11"/>
      <c r="FX3516" s="11"/>
      <c r="FY3516" s="11"/>
      <c r="FZ3516" s="11"/>
      <c r="GA3516" s="11"/>
      <c r="GB3516" s="11"/>
      <c r="GC3516" s="11"/>
      <c r="GD3516" s="11"/>
      <c r="GE3516" s="11"/>
      <c r="GF3516" s="11"/>
      <c r="GG3516" s="11"/>
      <c r="GH3516" s="11"/>
      <c r="GI3516" s="11"/>
      <c r="GJ3516" s="11"/>
      <c r="GK3516" s="11"/>
      <c r="GL3516" s="11"/>
      <c r="GM3516" s="11"/>
      <c r="GN3516" s="11"/>
      <c r="GO3516" s="11"/>
      <c r="GP3516" s="11"/>
      <c r="GQ3516" s="11"/>
      <c r="GR3516" s="11"/>
      <c r="GS3516" s="11"/>
      <c r="GT3516" s="11"/>
      <c r="GU3516" s="11"/>
      <c r="GV3516" s="11"/>
      <c r="GW3516" s="11"/>
      <c r="GX3516" s="11"/>
      <c r="GY3516" s="11"/>
      <c r="GZ3516" s="11"/>
      <c r="HA3516" s="11"/>
      <c r="HB3516" s="11"/>
      <c r="HC3516" s="11"/>
      <c r="HD3516" s="11"/>
      <c r="HE3516" s="11"/>
      <c r="HF3516" s="11"/>
      <c r="HG3516" s="11"/>
      <c r="HH3516" s="11"/>
      <c r="HI3516" s="11"/>
      <c r="HJ3516" s="11"/>
      <c r="HK3516" s="11"/>
      <c r="HL3516" s="11"/>
      <c r="HM3516" s="11"/>
      <c r="HN3516" s="11"/>
      <c r="HO3516" s="11"/>
      <c r="HP3516" s="11"/>
      <c r="HQ3516" s="11"/>
      <c r="HR3516" s="11"/>
      <c r="HS3516" s="11"/>
      <c r="HT3516" s="11"/>
      <c r="HU3516" s="11"/>
      <c r="HV3516" s="11"/>
      <c r="HW3516" s="11"/>
      <c r="HX3516" s="11"/>
      <c r="HY3516" s="11"/>
      <c r="HZ3516" s="11"/>
      <c r="IA3516" s="11"/>
      <c r="IB3516" s="11"/>
      <c r="IC3516" s="11"/>
      <c r="ID3516" s="11"/>
      <c r="IE3516" s="11"/>
      <c r="IF3516" s="11"/>
      <c r="IG3516" s="11"/>
      <c r="IH3516" s="11"/>
      <c r="II3516" s="11"/>
      <c r="IJ3516" s="11"/>
      <c r="IK3516" s="11"/>
      <c r="IL3516" s="11"/>
      <c r="IM3516" s="11"/>
      <c r="IN3516" s="11"/>
      <c r="IO3516" s="11"/>
      <c r="IP3516" s="11"/>
      <c r="IQ3516" s="11"/>
      <c r="IR3516" s="11"/>
      <c r="IS3516" s="11"/>
      <c r="IT3516" s="11"/>
      <c r="IU3516" s="11"/>
      <c r="IV3516" s="11"/>
      <c r="IW3516" s="11"/>
      <c r="IX3516" s="11"/>
      <c r="IY3516" s="11"/>
      <c r="IZ3516" s="11"/>
      <c r="JA3516" s="11"/>
      <c r="JB3516" s="11"/>
      <c r="JC3516" s="11"/>
      <c r="JD3516" s="11"/>
      <c r="JE3516" s="11"/>
      <c r="JF3516" s="11"/>
      <c r="JG3516" s="11"/>
      <c r="JH3516" s="11"/>
      <c r="JI3516" s="11"/>
      <c r="JJ3516" s="11"/>
      <c r="JK3516" s="11"/>
      <c r="JL3516" s="11"/>
      <c r="JM3516" s="11"/>
      <c r="JN3516" s="11"/>
      <c r="JO3516" s="11"/>
      <c r="JP3516" s="11"/>
      <c r="JQ3516" s="11"/>
      <c r="JR3516" s="11"/>
      <c r="JS3516" s="11"/>
      <c r="JT3516" s="11"/>
      <c r="JU3516" s="11"/>
      <c r="JV3516" s="11"/>
      <c r="JW3516" s="11"/>
      <c r="JX3516" s="11"/>
      <c r="JY3516" s="11"/>
      <c r="JZ3516" s="11"/>
      <c r="KA3516" s="11"/>
      <c r="KB3516" s="11"/>
      <c r="KC3516" s="11"/>
      <c r="KD3516" s="11"/>
      <c r="KE3516" s="11"/>
      <c r="KF3516" s="11"/>
      <c r="KG3516" s="11"/>
      <c r="KH3516" s="11"/>
      <c r="KI3516" s="11"/>
      <c r="KJ3516" s="11"/>
      <c r="KK3516" s="11"/>
      <c r="KL3516" s="11"/>
      <c r="KM3516" s="11"/>
      <c r="KN3516" s="11"/>
      <c r="KO3516" s="11"/>
      <c r="KP3516" s="11"/>
      <c r="KQ3516" s="11"/>
      <c r="KR3516" s="11"/>
      <c r="KS3516" s="11"/>
      <c r="KT3516" s="11"/>
      <c r="KU3516" s="11"/>
      <c r="KV3516" s="11"/>
      <c r="KW3516" s="11"/>
      <c r="KX3516" s="11"/>
      <c r="KY3516" s="11"/>
      <c r="KZ3516" s="11"/>
      <c r="LA3516" s="11"/>
      <c r="LB3516" s="11"/>
      <c r="LC3516" s="11"/>
      <c r="LD3516" s="11"/>
      <c r="LE3516" s="11"/>
      <c r="LF3516" s="11"/>
      <c r="LG3516" s="11"/>
      <c r="LH3516" s="11"/>
      <c r="LI3516" s="11"/>
      <c r="LJ3516" s="11"/>
      <c r="LK3516" s="11"/>
      <c r="LL3516" s="11"/>
      <c r="LM3516" s="11"/>
      <c r="LN3516" s="11"/>
      <c r="LO3516" s="11"/>
      <c r="LP3516" s="11"/>
      <c r="LQ3516" s="11"/>
      <c r="LR3516" s="11"/>
      <c r="LS3516" s="11"/>
      <c r="LT3516" s="11"/>
      <c r="LU3516" s="11"/>
      <c r="LV3516" s="11"/>
      <c r="LW3516" s="11"/>
      <c r="LX3516" s="11"/>
      <c r="LY3516" s="11"/>
      <c r="LZ3516" s="11"/>
      <c r="MA3516" s="11"/>
      <c r="MB3516" s="11"/>
      <c r="MC3516" s="11"/>
      <c r="MD3516" s="11"/>
      <c r="ME3516" s="11"/>
      <c r="MF3516" s="11"/>
      <c r="MG3516" s="11"/>
      <c r="MH3516" s="11"/>
      <c r="MI3516" s="11"/>
      <c r="MJ3516" s="11"/>
      <c r="MK3516" s="11"/>
      <c r="ML3516" s="11"/>
      <c r="MM3516" s="11"/>
      <c r="MN3516" s="11"/>
      <c r="MO3516" s="11"/>
      <c r="MP3516" s="11"/>
      <c r="MQ3516" s="11"/>
      <c r="MR3516" s="11"/>
      <c r="MS3516" s="11"/>
      <c r="MT3516" s="11"/>
      <c r="MU3516" s="11"/>
      <c r="MV3516" s="11"/>
      <c r="MW3516" s="11"/>
      <c r="MX3516" s="11"/>
      <c r="MY3516" s="11"/>
      <c r="MZ3516" s="11"/>
      <c r="NA3516" s="11"/>
      <c r="NB3516" s="11"/>
      <c r="NC3516" s="11"/>
      <c r="ND3516" s="11"/>
      <c r="NE3516" s="11"/>
      <c r="NF3516" s="11"/>
      <c r="NG3516" s="11"/>
      <c r="NH3516" s="11"/>
      <c r="NI3516" s="11"/>
      <c r="NJ3516" s="11"/>
      <c r="NK3516" s="11"/>
      <c r="NL3516" s="11"/>
      <c r="NM3516" s="11"/>
      <c r="NN3516" s="11"/>
      <c r="NO3516" s="11"/>
      <c r="NP3516" s="11"/>
      <c r="NQ3516" s="11"/>
      <c r="NR3516" s="11"/>
      <c r="NS3516" s="11"/>
      <c r="NT3516" s="11"/>
      <c r="NU3516" s="11"/>
      <c r="NV3516" s="11"/>
      <c r="NW3516" s="11"/>
      <c r="NX3516" s="11"/>
      <c r="NY3516" s="11"/>
      <c r="NZ3516" s="11"/>
      <c r="OA3516" s="11"/>
      <c r="OB3516" s="11"/>
      <c r="OC3516" s="11"/>
      <c r="OD3516" s="11"/>
      <c r="OE3516" s="11"/>
      <c r="OF3516" s="11"/>
      <c r="OG3516" s="11"/>
      <c r="OH3516" s="11"/>
      <c r="OI3516" s="11"/>
      <c r="OJ3516" s="11"/>
      <c r="OK3516" s="11"/>
      <c r="OL3516" s="11"/>
      <c r="OM3516" s="11"/>
      <c r="ON3516" s="11"/>
      <c r="OO3516" s="11"/>
      <c r="OP3516" s="11"/>
      <c r="OQ3516" s="11"/>
      <c r="OR3516" s="11"/>
      <c r="OS3516" s="11"/>
      <c r="OT3516" s="11"/>
      <c r="OU3516" s="11"/>
      <c r="OV3516" s="11"/>
      <c r="OW3516" s="11"/>
      <c r="OX3516" s="11"/>
      <c r="OY3516" s="11"/>
      <c r="OZ3516" s="11"/>
      <c r="PA3516" s="11"/>
      <c r="PB3516" s="11"/>
      <c r="PC3516" s="11"/>
      <c r="PD3516" s="11"/>
      <c r="PE3516" s="11"/>
      <c r="PF3516" s="11"/>
      <c r="PG3516" s="11"/>
      <c r="PH3516" s="11"/>
      <c r="PI3516" s="11"/>
      <c r="PJ3516" s="11"/>
      <c r="PK3516" s="11"/>
      <c r="PL3516" s="11"/>
      <c r="PM3516" s="11"/>
      <c r="PN3516" s="11"/>
      <c r="PO3516" s="11"/>
      <c r="PP3516" s="11"/>
      <c r="PQ3516" s="11"/>
      <c r="PR3516" s="11"/>
      <c r="PS3516" s="11"/>
      <c r="PT3516" s="11"/>
      <c r="PU3516" s="11"/>
      <c r="PV3516" s="11"/>
      <c r="PW3516" s="11"/>
      <c r="PX3516" s="11"/>
      <c r="PY3516" s="11"/>
      <c r="PZ3516" s="11"/>
      <c r="QA3516" s="11"/>
      <c r="QB3516" s="11"/>
      <c r="QC3516" s="11"/>
      <c r="QD3516" s="11"/>
      <c r="QE3516" s="11"/>
      <c r="QF3516" s="11"/>
      <c r="QG3516" s="11"/>
      <c r="QH3516" s="11"/>
      <c r="QI3516" s="11"/>
      <c r="QJ3516" s="11"/>
      <c r="QK3516" s="11"/>
      <c r="QL3516" s="11"/>
      <c r="QM3516" s="11"/>
      <c r="QN3516" s="11"/>
      <c r="QO3516" s="11"/>
      <c r="QP3516" s="11"/>
      <c r="QQ3516" s="11"/>
    </row>
    <row r="3517" spans="1:459" ht="38.25" x14ac:dyDescent="0.2">
      <c r="A3517" s="54">
        <v>3512</v>
      </c>
      <c r="B3517" s="4"/>
      <c r="C3517" s="61" t="s">
        <v>573</v>
      </c>
      <c r="D3517" s="54" t="s">
        <v>4516</v>
      </c>
      <c r="E3517" s="5" t="s">
        <v>4444</v>
      </c>
      <c r="F3517" s="4" t="s">
        <v>4475</v>
      </c>
      <c r="G3517" s="23">
        <v>796</v>
      </c>
      <c r="H3517" s="54" t="s">
        <v>61</v>
      </c>
      <c r="I3517" s="59">
        <v>4</v>
      </c>
      <c r="J3517" s="6">
        <v>80439000000</v>
      </c>
      <c r="K3517" s="54" t="s">
        <v>34</v>
      </c>
      <c r="L3517" s="59"/>
      <c r="M3517" s="231"/>
      <c r="N3517" s="46">
        <v>42064</v>
      </c>
      <c r="O3517" s="46" t="s">
        <v>4307</v>
      </c>
      <c r="P3517" s="234"/>
      <c r="Q3517" s="54"/>
      <c r="R3517" s="11"/>
      <c r="S3517" s="11"/>
      <c r="T3517" s="11"/>
      <c r="U3517" s="11"/>
      <c r="V3517" s="11"/>
      <c r="W3517" s="11"/>
      <c r="X3517" s="11"/>
      <c r="Y3517" s="11"/>
      <c r="Z3517" s="11"/>
      <c r="AA3517" s="11"/>
      <c r="AB3517" s="11"/>
      <c r="AC3517" s="11"/>
      <c r="AD3517" s="11"/>
      <c r="AE3517" s="11"/>
      <c r="AF3517" s="11"/>
      <c r="AG3517" s="11"/>
      <c r="AH3517" s="11"/>
      <c r="AI3517" s="11"/>
      <c r="AJ3517" s="11"/>
      <c r="AK3517" s="11"/>
      <c r="AL3517" s="11"/>
      <c r="AM3517" s="11"/>
      <c r="AN3517" s="11"/>
      <c r="AO3517" s="11"/>
      <c r="AP3517" s="11"/>
      <c r="AQ3517" s="11"/>
      <c r="AR3517" s="11"/>
      <c r="AS3517" s="11"/>
      <c r="AT3517" s="11"/>
      <c r="AU3517" s="11"/>
      <c r="AV3517" s="11"/>
      <c r="AW3517" s="11"/>
      <c r="AX3517" s="11"/>
      <c r="AY3517" s="11"/>
      <c r="AZ3517" s="11"/>
      <c r="BA3517" s="11"/>
      <c r="BB3517" s="11"/>
      <c r="BC3517" s="11"/>
      <c r="BD3517" s="11"/>
      <c r="BE3517" s="11"/>
      <c r="BF3517" s="11"/>
      <c r="BG3517" s="11"/>
      <c r="BH3517" s="11"/>
      <c r="BI3517" s="11"/>
      <c r="BJ3517" s="11"/>
      <c r="BK3517" s="11"/>
      <c r="BL3517" s="11"/>
      <c r="BM3517" s="11"/>
      <c r="BN3517" s="11"/>
      <c r="BO3517" s="11"/>
      <c r="BP3517" s="11"/>
      <c r="BQ3517" s="11"/>
      <c r="BR3517" s="11"/>
      <c r="BS3517" s="11"/>
      <c r="BT3517" s="11"/>
      <c r="BU3517" s="11"/>
      <c r="BV3517" s="11"/>
      <c r="BW3517" s="11"/>
      <c r="BX3517" s="11"/>
      <c r="BY3517" s="11"/>
      <c r="BZ3517" s="11"/>
      <c r="CA3517" s="11"/>
      <c r="CB3517" s="11"/>
      <c r="CC3517" s="11"/>
      <c r="CD3517" s="11"/>
      <c r="CE3517" s="11"/>
      <c r="CF3517" s="11"/>
      <c r="CG3517" s="11"/>
      <c r="CH3517" s="11"/>
      <c r="CI3517" s="11"/>
      <c r="CJ3517" s="11"/>
      <c r="CK3517" s="11"/>
      <c r="CL3517" s="11"/>
      <c r="CM3517" s="11"/>
      <c r="CN3517" s="11"/>
      <c r="CO3517" s="11"/>
      <c r="CP3517" s="11"/>
      <c r="CQ3517" s="11"/>
      <c r="CR3517" s="11"/>
      <c r="CS3517" s="11"/>
      <c r="CT3517" s="11"/>
      <c r="CU3517" s="11"/>
      <c r="CV3517" s="11"/>
      <c r="CW3517" s="11"/>
      <c r="CX3517" s="11"/>
      <c r="CY3517" s="11"/>
      <c r="CZ3517" s="11"/>
      <c r="DA3517" s="11"/>
      <c r="DB3517" s="11"/>
      <c r="DC3517" s="11"/>
      <c r="DD3517" s="11"/>
      <c r="DE3517" s="11"/>
      <c r="DF3517" s="11"/>
      <c r="DG3517" s="11"/>
      <c r="DH3517" s="11"/>
      <c r="DI3517" s="11"/>
      <c r="DJ3517" s="11"/>
      <c r="DK3517" s="11"/>
      <c r="DL3517" s="11"/>
      <c r="DM3517" s="11"/>
      <c r="DN3517" s="11"/>
      <c r="DO3517" s="11"/>
      <c r="DP3517" s="11"/>
      <c r="DQ3517" s="11"/>
      <c r="DR3517" s="11"/>
      <c r="DS3517" s="11"/>
      <c r="DT3517" s="11"/>
      <c r="DU3517" s="11"/>
      <c r="DV3517" s="11"/>
      <c r="DW3517" s="11"/>
      <c r="DX3517" s="11"/>
      <c r="DY3517" s="11"/>
      <c r="DZ3517" s="11"/>
      <c r="EA3517" s="11"/>
      <c r="EB3517" s="11"/>
      <c r="EC3517" s="11"/>
      <c r="ED3517" s="11"/>
      <c r="EE3517" s="11"/>
      <c r="EF3517" s="11"/>
      <c r="EG3517" s="11"/>
      <c r="EH3517" s="11"/>
      <c r="EI3517" s="11"/>
      <c r="EJ3517" s="11"/>
      <c r="EK3517" s="11"/>
      <c r="EL3517" s="11"/>
      <c r="EM3517" s="11"/>
      <c r="EN3517" s="11"/>
      <c r="EO3517" s="11"/>
      <c r="EP3517" s="11"/>
      <c r="EQ3517" s="11"/>
      <c r="ER3517" s="11"/>
      <c r="ES3517" s="11"/>
      <c r="ET3517" s="11"/>
      <c r="EU3517" s="11"/>
      <c r="EV3517" s="11"/>
      <c r="EW3517" s="11"/>
      <c r="EX3517" s="11"/>
      <c r="EY3517" s="11"/>
      <c r="EZ3517" s="11"/>
      <c r="FA3517" s="11"/>
      <c r="FB3517" s="11"/>
      <c r="FC3517" s="11"/>
      <c r="FD3517" s="11"/>
      <c r="FE3517" s="11"/>
      <c r="FF3517" s="11"/>
      <c r="FG3517" s="11"/>
      <c r="FH3517" s="11"/>
      <c r="FI3517" s="11"/>
      <c r="FJ3517" s="11"/>
      <c r="FK3517" s="11"/>
      <c r="FL3517" s="11"/>
      <c r="FM3517" s="11"/>
      <c r="FN3517" s="11"/>
      <c r="FO3517" s="11"/>
      <c r="FP3517" s="11"/>
      <c r="FQ3517" s="11"/>
      <c r="FR3517" s="11"/>
      <c r="FS3517" s="11"/>
      <c r="FT3517" s="11"/>
      <c r="FU3517" s="11"/>
      <c r="FV3517" s="11"/>
      <c r="FW3517" s="11"/>
      <c r="FX3517" s="11"/>
      <c r="FY3517" s="11"/>
      <c r="FZ3517" s="11"/>
      <c r="GA3517" s="11"/>
      <c r="GB3517" s="11"/>
      <c r="GC3517" s="11"/>
      <c r="GD3517" s="11"/>
      <c r="GE3517" s="11"/>
      <c r="GF3517" s="11"/>
      <c r="GG3517" s="11"/>
      <c r="GH3517" s="11"/>
      <c r="GI3517" s="11"/>
      <c r="GJ3517" s="11"/>
      <c r="GK3517" s="11"/>
      <c r="GL3517" s="11"/>
      <c r="GM3517" s="11"/>
      <c r="GN3517" s="11"/>
      <c r="GO3517" s="11"/>
      <c r="GP3517" s="11"/>
      <c r="GQ3517" s="11"/>
      <c r="GR3517" s="11"/>
      <c r="GS3517" s="11"/>
      <c r="GT3517" s="11"/>
      <c r="GU3517" s="11"/>
      <c r="GV3517" s="11"/>
      <c r="GW3517" s="11"/>
      <c r="GX3517" s="11"/>
      <c r="GY3517" s="11"/>
      <c r="GZ3517" s="11"/>
      <c r="HA3517" s="11"/>
      <c r="HB3517" s="11"/>
      <c r="HC3517" s="11"/>
      <c r="HD3517" s="11"/>
      <c r="HE3517" s="11"/>
      <c r="HF3517" s="11"/>
      <c r="HG3517" s="11"/>
      <c r="HH3517" s="11"/>
      <c r="HI3517" s="11"/>
      <c r="HJ3517" s="11"/>
      <c r="HK3517" s="11"/>
      <c r="HL3517" s="11"/>
      <c r="HM3517" s="11"/>
      <c r="HN3517" s="11"/>
      <c r="HO3517" s="11"/>
      <c r="HP3517" s="11"/>
      <c r="HQ3517" s="11"/>
      <c r="HR3517" s="11"/>
      <c r="HS3517" s="11"/>
      <c r="HT3517" s="11"/>
      <c r="HU3517" s="11"/>
      <c r="HV3517" s="11"/>
      <c r="HW3517" s="11"/>
      <c r="HX3517" s="11"/>
      <c r="HY3517" s="11"/>
      <c r="HZ3517" s="11"/>
      <c r="IA3517" s="11"/>
      <c r="IB3517" s="11"/>
      <c r="IC3517" s="11"/>
      <c r="ID3517" s="11"/>
      <c r="IE3517" s="11"/>
      <c r="IF3517" s="11"/>
      <c r="IG3517" s="11"/>
      <c r="IH3517" s="11"/>
      <c r="II3517" s="11"/>
      <c r="IJ3517" s="11"/>
      <c r="IK3517" s="11"/>
      <c r="IL3517" s="11"/>
      <c r="IM3517" s="11"/>
      <c r="IN3517" s="11"/>
      <c r="IO3517" s="11"/>
      <c r="IP3517" s="11"/>
      <c r="IQ3517" s="11"/>
      <c r="IR3517" s="11"/>
      <c r="IS3517" s="11"/>
      <c r="IT3517" s="11"/>
      <c r="IU3517" s="11"/>
      <c r="IV3517" s="11"/>
      <c r="IW3517" s="11"/>
      <c r="IX3517" s="11"/>
      <c r="IY3517" s="11"/>
      <c r="IZ3517" s="11"/>
      <c r="JA3517" s="11"/>
      <c r="JB3517" s="11"/>
      <c r="JC3517" s="11"/>
      <c r="JD3517" s="11"/>
      <c r="JE3517" s="11"/>
      <c r="JF3517" s="11"/>
      <c r="JG3517" s="11"/>
      <c r="JH3517" s="11"/>
      <c r="JI3517" s="11"/>
      <c r="JJ3517" s="11"/>
      <c r="JK3517" s="11"/>
      <c r="JL3517" s="11"/>
      <c r="JM3517" s="11"/>
      <c r="JN3517" s="11"/>
      <c r="JO3517" s="11"/>
      <c r="JP3517" s="11"/>
      <c r="JQ3517" s="11"/>
      <c r="JR3517" s="11"/>
      <c r="JS3517" s="11"/>
      <c r="JT3517" s="11"/>
      <c r="JU3517" s="11"/>
      <c r="JV3517" s="11"/>
      <c r="JW3517" s="11"/>
      <c r="JX3517" s="11"/>
      <c r="JY3517" s="11"/>
      <c r="JZ3517" s="11"/>
      <c r="KA3517" s="11"/>
      <c r="KB3517" s="11"/>
      <c r="KC3517" s="11"/>
      <c r="KD3517" s="11"/>
      <c r="KE3517" s="11"/>
      <c r="KF3517" s="11"/>
      <c r="KG3517" s="11"/>
      <c r="KH3517" s="11"/>
      <c r="KI3517" s="11"/>
      <c r="KJ3517" s="11"/>
      <c r="KK3517" s="11"/>
      <c r="KL3517" s="11"/>
      <c r="KM3517" s="11"/>
      <c r="KN3517" s="11"/>
      <c r="KO3517" s="11"/>
      <c r="KP3517" s="11"/>
      <c r="KQ3517" s="11"/>
      <c r="KR3517" s="11"/>
      <c r="KS3517" s="11"/>
      <c r="KT3517" s="11"/>
      <c r="KU3517" s="11"/>
      <c r="KV3517" s="11"/>
      <c r="KW3517" s="11"/>
      <c r="KX3517" s="11"/>
      <c r="KY3517" s="11"/>
      <c r="KZ3517" s="11"/>
      <c r="LA3517" s="11"/>
      <c r="LB3517" s="11"/>
      <c r="LC3517" s="11"/>
      <c r="LD3517" s="11"/>
      <c r="LE3517" s="11"/>
      <c r="LF3517" s="11"/>
      <c r="LG3517" s="11"/>
      <c r="LH3517" s="11"/>
      <c r="LI3517" s="11"/>
      <c r="LJ3517" s="11"/>
      <c r="LK3517" s="11"/>
      <c r="LL3517" s="11"/>
      <c r="LM3517" s="11"/>
      <c r="LN3517" s="11"/>
      <c r="LO3517" s="11"/>
      <c r="LP3517" s="11"/>
      <c r="LQ3517" s="11"/>
      <c r="LR3517" s="11"/>
      <c r="LS3517" s="11"/>
      <c r="LT3517" s="11"/>
      <c r="LU3517" s="11"/>
      <c r="LV3517" s="11"/>
      <c r="LW3517" s="11"/>
      <c r="LX3517" s="11"/>
      <c r="LY3517" s="11"/>
      <c r="LZ3517" s="11"/>
      <c r="MA3517" s="11"/>
      <c r="MB3517" s="11"/>
      <c r="MC3517" s="11"/>
      <c r="MD3517" s="11"/>
      <c r="ME3517" s="11"/>
      <c r="MF3517" s="11"/>
      <c r="MG3517" s="11"/>
      <c r="MH3517" s="11"/>
      <c r="MI3517" s="11"/>
      <c r="MJ3517" s="11"/>
      <c r="MK3517" s="11"/>
      <c r="ML3517" s="11"/>
      <c r="MM3517" s="11"/>
      <c r="MN3517" s="11"/>
      <c r="MO3517" s="11"/>
      <c r="MP3517" s="11"/>
      <c r="MQ3517" s="11"/>
      <c r="MR3517" s="11"/>
      <c r="MS3517" s="11"/>
      <c r="MT3517" s="11"/>
      <c r="MU3517" s="11"/>
      <c r="MV3517" s="11"/>
      <c r="MW3517" s="11"/>
      <c r="MX3517" s="11"/>
      <c r="MY3517" s="11"/>
      <c r="MZ3517" s="11"/>
      <c r="NA3517" s="11"/>
      <c r="NB3517" s="11"/>
      <c r="NC3517" s="11"/>
      <c r="ND3517" s="11"/>
      <c r="NE3517" s="11"/>
      <c r="NF3517" s="11"/>
      <c r="NG3517" s="11"/>
      <c r="NH3517" s="11"/>
      <c r="NI3517" s="11"/>
      <c r="NJ3517" s="11"/>
      <c r="NK3517" s="11"/>
      <c r="NL3517" s="11"/>
      <c r="NM3517" s="11"/>
      <c r="NN3517" s="11"/>
      <c r="NO3517" s="11"/>
      <c r="NP3517" s="11"/>
      <c r="NQ3517" s="11"/>
      <c r="NR3517" s="11"/>
      <c r="NS3517" s="11"/>
      <c r="NT3517" s="11"/>
      <c r="NU3517" s="11"/>
      <c r="NV3517" s="11"/>
      <c r="NW3517" s="11"/>
      <c r="NX3517" s="11"/>
      <c r="NY3517" s="11"/>
      <c r="NZ3517" s="11"/>
      <c r="OA3517" s="11"/>
      <c r="OB3517" s="11"/>
      <c r="OC3517" s="11"/>
      <c r="OD3517" s="11"/>
      <c r="OE3517" s="11"/>
      <c r="OF3517" s="11"/>
      <c r="OG3517" s="11"/>
      <c r="OH3517" s="11"/>
      <c r="OI3517" s="11"/>
      <c r="OJ3517" s="11"/>
      <c r="OK3517" s="11"/>
      <c r="OL3517" s="11"/>
      <c r="OM3517" s="11"/>
      <c r="ON3517" s="11"/>
      <c r="OO3517" s="11"/>
      <c r="OP3517" s="11"/>
      <c r="OQ3517" s="11"/>
      <c r="OR3517" s="11"/>
      <c r="OS3517" s="11"/>
      <c r="OT3517" s="11"/>
      <c r="OU3517" s="11"/>
      <c r="OV3517" s="11"/>
      <c r="OW3517" s="11"/>
      <c r="OX3517" s="11"/>
      <c r="OY3517" s="11"/>
      <c r="OZ3517" s="11"/>
      <c r="PA3517" s="11"/>
      <c r="PB3517" s="11"/>
      <c r="PC3517" s="11"/>
      <c r="PD3517" s="11"/>
      <c r="PE3517" s="11"/>
      <c r="PF3517" s="11"/>
      <c r="PG3517" s="11"/>
      <c r="PH3517" s="11"/>
      <c r="PI3517" s="11"/>
      <c r="PJ3517" s="11"/>
      <c r="PK3517" s="11"/>
      <c r="PL3517" s="11"/>
      <c r="PM3517" s="11"/>
      <c r="PN3517" s="11"/>
      <c r="PO3517" s="11"/>
      <c r="PP3517" s="11"/>
      <c r="PQ3517" s="11"/>
      <c r="PR3517" s="11"/>
      <c r="PS3517" s="11"/>
      <c r="PT3517" s="11"/>
      <c r="PU3517" s="11"/>
      <c r="PV3517" s="11"/>
      <c r="PW3517" s="11"/>
      <c r="PX3517" s="11"/>
      <c r="PY3517" s="11"/>
      <c r="PZ3517" s="11"/>
      <c r="QA3517" s="11"/>
      <c r="QB3517" s="11"/>
      <c r="QC3517" s="11"/>
      <c r="QD3517" s="11"/>
      <c r="QE3517" s="11"/>
      <c r="QF3517" s="11"/>
      <c r="QG3517" s="11"/>
      <c r="QH3517" s="11"/>
      <c r="QI3517" s="11"/>
      <c r="QJ3517" s="11"/>
      <c r="QK3517" s="11"/>
      <c r="QL3517" s="11"/>
      <c r="QM3517" s="11"/>
      <c r="QN3517" s="11"/>
      <c r="QO3517" s="11"/>
      <c r="QP3517" s="11"/>
      <c r="QQ3517" s="11"/>
    </row>
    <row r="3518" spans="1:459" ht="38.25" x14ac:dyDescent="0.2">
      <c r="A3518" s="54">
        <v>3513</v>
      </c>
      <c r="B3518" s="4"/>
      <c r="C3518" s="61" t="s">
        <v>573</v>
      </c>
      <c r="D3518" s="54" t="s">
        <v>4516</v>
      </c>
      <c r="E3518" s="5" t="s">
        <v>4444</v>
      </c>
      <c r="F3518" s="4" t="s">
        <v>4476</v>
      </c>
      <c r="G3518" s="23">
        <v>796</v>
      </c>
      <c r="H3518" s="54" t="s">
        <v>61</v>
      </c>
      <c r="I3518" s="59">
        <v>5</v>
      </c>
      <c r="J3518" s="6">
        <v>80439000000</v>
      </c>
      <c r="K3518" s="54" t="s">
        <v>34</v>
      </c>
      <c r="L3518" s="59"/>
      <c r="M3518" s="231"/>
      <c r="N3518" s="46">
        <v>42064</v>
      </c>
      <c r="O3518" s="46" t="s">
        <v>4307</v>
      </c>
      <c r="P3518" s="234"/>
      <c r="Q3518" s="54"/>
      <c r="R3518" s="11"/>
      <c r="S3518" s="11"/>
      <c r="T3518" s="11"/>
      <c r="U3518" s="11"/>
      <c r="V3518" s="11"/>
      <c r="W3518" s="11"/>
      <c r="X3518" s="11"/>
      <c r="Y3518" s="11"/>
      <c r="Z3518" s="11"/>
      <c r="AA3518" s="11"/>
      <c r="AB3518" s="11"/>
      <c r="AC3518" s="11"/>
      <c r="AD3518" s="11"/>
      <c r="AE3518" s="11"/>
      <c r="AF3518" s="11"/>
      <c r="AG3518" s="11"/>
      <c r="AH3518" s="11"/>
      <c r="AI3518" s="11"/>
      <c r="AJ3518" s="11"/>
      <c r="AK3518" s="11"/>
      <c r="AL3518" s="11"/>
      <c r="AM3518" s="11"/>
      <c r="AN3518" s="11"/>
      <c r="AO3518" s="11"/>
      <c r="AP3518" s="11"/>
      <c r="AQ3518" s="11"/>
      <c r="AR3518" s="11"/>
      <c r="AS3518" s="11"/>
      <c r="AT3518" s="11"/>
      <c r="AU3518" s="11"/>
      <c r="AV3518" s="11"/>
      <c r="AW3518" s="11"/>
      <c r="AX3518" s="11"/>
      <c r="AY3518" s="11"/>
      <c r="AZ3518" s="11"/>
      <c r="BA3518" s="11"/>
      <c r="BB3518" s="11"/>
      <c r="BC3518" s="11"/>
      <c r="BD3518" s="11"/>
      <c r="BE3518" s="11"/>
      <c r="BF3518" s="11"/>
      <c r="BG3518" s="11"/>
      <c r="BH3518" s="11"/>
      <c r="BI3518" s="11"/>
      <c r="BJ3518" s="11"/>
      <c r="BK3518" s="11"/>
      <c r="BL3518" s="11"/>
      <c r="BM3518" s="11"/>
      <c r="BN3518" s="11"/>
      <c r="BO3518" s="11"/>
      <c r="BP3518" s="11"/>
      <c r="BQ3518" s="11"/>
      <c r="BR3518" s="11"/>
      <c r="BS3518" s="11"/>
      <c r="BT3518" s="11"/>
      <c r="BU3518" s="11"/>
      <c r="BV3518" s="11"/>
      <c r="BW3518" s="11"/>
      <c r="BX3518" s="11"/>
      <c r="BY3518" s="11"/>
      <c r="BZ3518" s="11"/>
      <c r="CA3518" s="11"/>
      <c r="CB3518" s="11"/>
      <c r="CC3518" s="11"/>
      <c r="CD3518" s="11"/>
      <c r="CE3518" s="11"/>
      <c r="CF3518" s="11"/>
      <c r="CG3518" s="11"/>
      <c r="CH3518" s="11"/>
      <c r="CI3518" s="11"/>
      <c r="CJ3518" s="11"/>
      <c r="CK3518" s="11"/>
      <c r="CL3518" s="11"/>
      <c r="CM3518" s="11"/>
      <c r="CN3518" s="11"/>
      <c r="CO3518" s="11"/>
      <c r="CP3518" s="11"/>
      <c r="CQ3518" s="11"/>
      <c r="CR3518" s="11"/>
      <c r="CS3518" s="11"/>
      <c r="CT3518" s="11"/>
      <c r="CU3518" s="11"/>
      <c r="CV3518" s="11"/>
      <c r="CW3518" s="11"/>
      <c r="CX3518" s="11"/>
      <c r="CY3518" s="11"/>
      <c r="CZ3518" s="11"/>
      <c r="DA3518" s="11"/>
      <c r="DB3518" s="11"/>
      <c r="DC3518" s="11"/>
      <c r="DD3518" s="11"/>
      <c r="DE3518" s="11"/>
      <c r="DF3518" s="11"/>
      <c r="DG3518" s="11"/>
      <c r="DH3518" s="11"/>
      <c r="DI3518" s="11"/>
      <c r="DJ3518" s="11"/>
      <c r="DK3518" s="11"/>
      <c r="DL3518" s="11"/>
      <c r="DM3518" s="11"/>
      <c r="DN3518" s="11"/>
      <c r="DO3518" s="11"/>
      <c r="DP3518" s="11"/>
      <c r="DQ3518" s="11"/>
      <c r="DR3518" s="11"/>
      <c r="DS3518" s="11"/>
      <c r="DT3518" s="11"/>
      <c r="DU3518" s="11"/>
      <c r="DV3518" s="11"/>
      <c r="DW3518" s="11"/>
      <c r="DX3518" s="11"/>
      <c r="DY3518" s="11"/>
      <c r="DZ3518" s="11"/>
      <c r="EA3518" s="11"/>
      <c r="EB3518" s="11"/>
      <c r="EC3518" s="11"/>
      <c r="ED3518" s="11"/>
      <c r="EE3518" s="11"/>
      <c r="EF3518" s="11"/>
      <c r="EG3518" s="11"/>
      <c r="EH3518" s="11"/>
      <c r="EI3518" s="11"/>
      <c r="EJ3518" s="11"/>
      <c r="EK3518" s="11"/>
      <c r="EL3518" s="11"/>
      <c r="EM3518" s="11"/>
      <c r="EN3518" s="11"/>
      <c r="EO3518" s="11"/>
      <c r="EP3518" s="11"/>
      <c r="EQ3518" s="11"/>
      <c r="ER3518" s="11"/>
      <c r="ES3518" s="11"/>
      <c r="ET3518" s="11"/>
      <c r="EU3518" s="11"/>
      <c r="EV3518" s="11"/>
      <c r="EW3518" s="11"/>
      <c r="EX3518" s="11"/>
      <c r="EY3518" s="11"/>
      <c r="EZ3518" s="11"/>
      <c r="FA3518" s="11"/>
      <c r="FB3518" s="11"/>
      <c r="FC3518" s="11"/>
      <c r="FD3518" s="11"/>
      <c r="FE3518" s="11"/>
      <c r="FF3518" s="11"/>
      <c r="FG3518" s="11"/>
      <c r="FH3518" s="11"/>
      <c r="FI3518" s="11"/>
      <c r="FJ3518" s="11"/>
      <c r="FK3518" s="11"/>
      <c r="FL3518" s="11"/>
      <c r="FM3518" s="11"/>
      <c r="FN3518" s="11"/>
      <c r="FO3518" s="11"/>
      <c r="FP3518" s="11"/>
      <c r="FQ3518" s="11"/>
      <c r="FR3518" s="11"/>
      <c r="FS3518" s="11"/>
      <c r="FT3518" s="11"/>
      <c r="FU3518" s="11"/>
      <c r="FV3518" s="11"/>
      <c r="FW3518" s="11"/>
      <c r="FX3518" s="11"/>
      <c r="FY3518" s="11"/>
      <c r="FZ3518" s="11"/>
      <c r="GA3518" s="11"/>
      <c r="GB3518" s="11"/>
      <c r="GC3518" s="11"/>
      <c r="GD3518" s="11"/>
      <c r="GE3518" s="11"/>
      <c r="GF3518" s="11"/>
      <c r="GG3518" s="11"/>
      <c r="GH3518" s="11"/>
      <c r="GI3518" s="11"/>
      <c r="GJ3518" s="11"/>
      <c r="GK3518" s="11"/>
      <c r="GL3518" s="11"/>
      <c r="GM3518" s="11"/>
      <c r="GN3518" s="11"/>
      <c r="GO3518" s="11"/>
      <c r="GP3518" s="11"/>
      <c r="GQ3518" s="11"/>
      <c r="GR3518" s="11"/>
      <c r="GS3518" s="11"/>
      <c r="GT3518" s="11"/>
      <c r="GU3518" s="11"/>
      <c r="GV3518" s="11"/>
      <c r="GW3518" s="11"/>
      <c r="GX3518" s="11"/>
      <c r="GY3518" s="11"/>
      <c r="GZ3518" s="11"/>
      <c r="HA3518" s="11"/>
      <c r="HB3518" s="11"/>
      <c r="HC3518" s="11"/>
      <c r="HD3518" s="11"/>
      <c r="HE3518" s="11"/>
      <c r="HF3518" s="11"/>
      <c r="HG3518" s="11"/>
      <c r="HH3518" s="11"/>
      <c r="HI3518" s="11"/>
      <c r="HJ3518" s="11"/>
      <c r="HK3518" s="11"/>
      <c r="HL3518" s="11"/>
      <c r="HM3518" s="11"/>
      <c r="HN3518" s="11"/>
      <c r="HO3518" s="11"/>
      <c r="HP3518" s="11"/>
      <c r="HQ3518" s="11"/>
      <c r="HR3518" s="11"/>
      <c r="HS3518" s="11"/>
      <c r="HT3518" s="11"/>
      <c r="HU3518" s="11"/>
      <c r="HV3518" s="11"/>
      <c r="HW3518" s="11"/>
      <c r="HX3518" s="11"/>
      <c r="HY3518" s="11"/>
      <c r="HZ3518" s="11"/>
      <c r="IA3518" s="11"/>
      <c r="IB3518" s="11"/>
      <c r="IC3518" s="11"/>
      <c r="ID3518" s="11"/>
      <c r="IE3518" s="11"/>
      <c r="IF3518" s="11"/>
      <c r="IG3518" s="11"/>
      <c r="IH3518" s="11"/>
      <c r="II3518" s="11"/>
      <c r="IJ3518" s="11"/>
      <c r="IK3518" s="11"/>
      <c r="IL3518" s="11"/>
      <c r="IM3518" s="11"/>
      <c r="IN3518" s="11"/>
      <c r="IO3518" s="11"/>
      <c r="IP3518" s="11"/>
      <c r="IQ3518" s="11"/>
      <c r="IR3518" s="11"/>
      <c r="IS3518" s="11"/>
      <c r="IT3518" s="11"/>
      <c r="IU3518" s="11"/>
      <c r="IV3518" s="11"/>
      <c r="IW3518" s="11"/>
      <c r="IX3518" s="11"/>
      <c r="IY3518" s="11"/>
      <c r="IZ3518" s="11"/>
      <c r="JA3518" s="11"/>
      <c r="JB3518" s="11"/>
      <c r="JC3518" s="11"/>
      <c r="JD3518" s="11"/>
      <c r="JE3518" s="11"/>
      <c r="JF3518" s="11"/>
      <c r="JG3518" s="11"/>
      <c r="JH3518" s="11"/>
      <c r="JI3518" s="11"/>
      <c r="JJ3518" s="11"/>
      <c r="JK3518" s="11"/>
      <c r="JL3518" s="11"/>
      <c r="JM3518" s="11"/>
      <c r="JN3518" s="11"/>
      <c r="JO3518" s="11"/>
      <c r="JP3518" s="11"/>
      <c r="JQ3518" s="11"/>
      <c r="JR3518" s="11"/>
      <c r="JS3518" s="11"/>
      <c r="JT3518" s="11"/>
      <c r="JU3518" s="11"/>
      <c r="JV3518" s="11"/>
      <c r="JW3518" s="11"/>
      <c r="JX3518" s="11"/>
      <c r="JY3518" s="11"/>
      <c r="JZ3518" s="11"/>
      <c r="KA3518" s="11"/>
      <c r="KB3518" s="11"/>
      <c r="KC3518" s="11"/>
      <c r="KD3518" s="11"/>
      <c r="KE3518" s="11"/>
      <c r="KF3518" s="11"/>
      <c r="KG3518" s="11"/>
      <c r="KH3518" s="11"/>
      <c r="KI3518" s="11"/>
      <c r="KJ3518" s="11"/>
      <c r="KK3518" s="11"/>
      <c r="KL3518" s="11"/>
      <c r="KM3518" s="11"/>
      <c r="KN3518" s="11"/>
      <c r="KO3518" s="11"/>
      <c r="KP3518" s="11"/>
      <c r="KQ3518" s="11"/>
      <c r="KR3518" s="11"/>
      <c r="KS3518" s="11"/>
      <c r="KT3518" s="11"/>
      <c r="KU3518" s="11"/>
      <c r="KV3518" s="11"/>
      <c r="KW3518" s="11"/>
      <c r="KX3518" s="11"/>
      <c r="KY3518" s="11"/>
      <c r="KZ3518" s="11"/>
      <c r="LA3518" s="11"/>
      <c r="LB3518" s="11"/>
      <c r="LC3518" s="11"/>
      <c r="LD3518" s="11"/>
      <c r="LE3518" s="11"/>
      <c r="LF3518" s="11"/>
      <c r="LG3518" s="11"/>
      <c r="LH3518" s="11"/>
      <c r="LI3518" s="11"/>
      <c r="LJ3518" s="11"/>
      <c r="LK3518" s="11"/>
      <c r="LL3518" s="11"/>
      <c r="LM3518" s="11"/>
      <c r="LN3518" s="11"/>
      <c r="LO3518" s="11"/>
      <c r="LP3518" s="11"/>
      <c r="LQ3518" s="11"/>
      <c r="LR3518" s="11"/>
      <c r="LS3518" s="11"/>
      <c r="LT3518" s="11"/>
      <c r="LU3518" s="11"/>
      <c r="LV3518" s="11"/>
      <c r="LW3518" s="11"/>
      <c r="LX3518" s="11"/>
      <c r="LY3518" s="11"/>
      <c r="LZ3518" s="11"/>
      <c r="MA3518" s="11"/>
      <c r="MB3518" s="11"/>
      <c r="MC3518" s="11"/>
      <c r="MD3518" s="11"/>
      <c r="ME3518" s="11"/>
      <c r="MF3518" s="11"/>
      <c r="MG3518" s="11"/>
      <c r="MH3518" s="11"/>
      <c r="MI3518" s="11"/>
      <c r="MJ3518" s="11"/>
      <c r="MK3518" s="11"/>
      <c r="ML3518" s="11"/>
      <c r="MM3518" s="11"/>
      <c r="MN3518" s="11"/>
      <c r="MO3518" s="11"/>
      <c r="MP3518" s="11"/>
      <c r="MQ3518" s="11"/>
      <c r="MR3518" s="11"/>
      <c r="MS3518" s="11"/>
      <c r="MT3518" s="11"/>
      <c r="MU3518" s="11"/>
      <c r="MV3518" s="11"/>
      <c r="MW3518" s="11"/>
      <c r="MX3518" s="11"/>
      <c r="MY3518" s="11"/>
      <c r="MZ3518" s="11"/>
      <c r="NA3518" s="11"/>
      <c r="NB3518" s="11"/>
      <c r="NC3518" s="11"/>
      <c r="ND3518" s="11"/>
      <c r="NE3518" s="11"/>
      <c r="NF3518" s="11"/>
      <c r="NG3518" s="11"/>
      <c r="NH3518" s="11"/>
      <c r="NI3518" s="11"/>
      <c r="NJ3518" s="11"/>
      <c r="NK3518" s="11"/>
      <c r="NL3518" s="11"/>
      <c r="NM3518" s="11"/>
      <c r="NN3518" s="11"/>
      <c r="NO3518" s="11"/>
      <c r="NP3518" s="11"/>
      <c r="NQ3518" s="11"/>
      <c r="NR3518" s="11"/>
      <c r="NS3518" s="11"/>
      <c r="NT3518" s="11"/>
      <c r="NU3518" s="11"/>
      <c r="NV3518" s="11"/>
      <c r="NW3518" s="11"/>
      <c r="NX3518" s="11"/>
      <c r="NY3518" s="11"/>
      <c r="NZ3518" s="11"/>
      <c r="OA3518" s="11"/>
      <c r="OB3518" s="11"/>
      <c r="OC3518" s="11"/>
      <c r="OD3518" s="11"/>
      <c r="OE3518" s="11"/>
      <c r="OF3518" s="11"/>
      <c r="OG3518" s="11"/>
      <c r="OH3518" s="11"/>
      <c r="OI3518" s="11"/>
      <c r="OJ3518" s="11"/>
      <c r="OK3518" s="11"/>
      <c r="OL3518" s="11"/>
      <c r="OM3518" s="11"/>
      <c r="ON3518" s="11"/>
      <c r="OO3518" s="11"/>
      <c r="OP3518" s="11"/>
      <c r="OQ3518" s="11"/>
      <c r="OR3518" s="11"/>
      <c r="OS3518" s="11"/>
      <c r="OT3518" s="11"/>
      <c r="OU3518" s="11"/>
      <c r="OV3518" s="11"/>
      <c r="OW3518" s="11"/>
      <c r="OX3518" s="11"/>
      <c r="OY3518" s="11"/>
      <c r="OZ3518" s="11"/>
      <c r="PA3518" s="11"/>
      <c r="PB3518" s="11"/>
      <c r="PC3518" s="11"/>
      <c r="PD3518" s="11"/>
      <c r="PE3518" s="11"/>
      <c r="PF3518" s="11"/>
      <c r="PG3518" s="11"/>
      <c r="PH3518" s="11"/>
      <c r="PI3518" s="11"/>
      <c r="PJ3518" s="11"/>
      <c r="PK3518" s="11"/>
      <c r="PL3518" s="11"/>
      <c r="PM3518" s="11"/>
      <c r="PN3518" s="11"/>
      <c r="PO3518" s="11"/>
      <c r="PP3518" s="11"/>
      <c r="PQ3518" s="11"/>
      <c r="PR3518" s="11"/>
      <c r="PS3518" s="11"/>
      <c r="PT3518" s="11"/>
      <c r="PU3518" s="11"/>
      <c r="PV3518" s="11"/>
      <c r="PW3518" s="11"/>
      <c r="PX3518" s="11"/>
      <c r="PY3518" s="11"/>
      <c r="PZ3518" s="11"/>
      <c r="QA3518" s="11"/>
      <c r="QB3518" s="11"/>
      <c r="QC3518" s="11"/>
      <c r="QD3518" s="11"/>
      <c r="QE3518" s="11"/>
      <c r="QF3518" s="11"/>
      <c r="QG3518" s="11"/>
      <c r="QH3518" s="11"/>
      <c r="QI3518" s="11"/>
      <c r="QJ3518" s="11"/>
      <c r="QK3518" s="11"/>
      <c r="QL3518" s="11"/>
      <c r="QM3518" s="11"/>
      <c r="QN3518" s="11"/>
      <c r="QO3518" s="11"/>
      <c r="QP3518" s="11"/>
      <c r="QQ3518" s="11"/>
    </row>
    <row r="3519" spans="1:459" ht="38.25" x14ac:dyDescent="0.2">
      <c r="A3519" s="54">
        <v>3514</v>
      </c>
      <c r="B3519" s="4"/>
      <c r="C3519" s="61" t="s">
        <v>573</v>
      </c>
      <c r="D3519" s="54" t="s">
        <v>4516</v>
      </c>
      <c r="E3519" s="5" t="s">
        <v>4444</v>
      </c>
      <c r="F3519" s="4" t="s">
        <v>4477</v>
      </c>
      <c r="G3519" s="23">
        <v>796</v>
      </c>
      <c r="H3519" s="54" t="s">
        <v>61</v>
      </c>
      <c r="I3519" s="59">
        <v>36</v>
      </c>
      <c r="J3519" s="6">
        <v>80439000000</v>
      </c>
      <c r="K3519" s="54" t="s">
        <v>34</v>
      </c>
      <c r="L3519" s="59"/>
      <c r="M3519" s="231"/>
      <c r="N3519" s="46">
        <v>42064</v>
      </c>
      <c r="O3519" s="46" t="s">
        <v>4307</v>
      </c>
      <c r="P3519" s="234"/>
      <c r="Q3519" s="54"/>
      <c r="R3519" s="11"/>
      <c r="S3519" s="11"/>
      <c r="T3519" s="11"/>
      <c r="U3519" s="11"/>
      <c r="V3519" s="11"/>
      <c r="W3519" s="11"/>
      <c r="X3519" s="11"/>
      <c r="Y3519" s="11"/>
      <c r="Z3519" s="11"/>
      <c r="AA3519" s="11"/>
      <c r="AB3519" s="11"/>
      <c r="AC3519" s="11"/>
      <c r="AD3519" s="11"/>
      <c r="AE3519" s="11"/>
      <c r="AF3519" s="11"/>
      <c r="AG3519" s="11"/>
      <c r="AH3519" s="11"/>
      <c r="AI3519" s="11"/>
      <c r="AJ3519" s="11"/>
      <c r="AK3519" s="11"/>
      <c r="AL3519" s="11"/>
      <c r="AM3519" s="11"/>
      <c r="AN3519" s="11"/>
      <c r="AO3519" s="11"/>
      <c r="AP3519" s="11"/>
      <c r="AQ3519" s="11"/>
      <c r="AR3519" s="11"/>
      <c r="AS3519" s="11"/>
      <c r="AT3519" s="11"/>
      <c r="AU3519" s="11"/>
      <c r="AV3519" s="11"/>
      <c r="AW3519" s="11"/>
      <c r="AX3519" s="11"/>
      <c r="AY3519" s="11"/>
      <c r="AZ3519" s="11"/>
      <c r="BA3519" s="11"/>
      <c r="BB3519" s="11"/>
      <c r="BC3519" s="11"/>
      <c r="BD3519" s="11"/>
      <c r="BE3519" s="11"/>
      <c r="BF3519" s="11"/>
      <c r="BG3519" s="11"/>
      <c r="BH3519" s="11"/>
      <c r="BI3519" s="11"/>
      <c r="BJ3519" s="11"/>
      <c r="BK3519" s="11"/>
      <c r="BL3519" s="11"/>
      <c r="BM3519" s="11"/>
      <c r="BN3519" s="11"/>
      <c r="BO3519" s="11"/>
      <c r="BP3519" s="11"/>
      <c r="BQ3519" s="11"/>
      <c r="BR3519" s="11"/>
      <c r="BS3519" s="11"/>
      <c r="BT3519" s="11"/>
      <c r="BU3519" s="11"/>
      <c r="BV3519" s="11"/>
      <c r="BW3519" s="11"/>
      <c r="BX3519" s="11"/>
      <c r="BY3519" s="11"/>
      <c r="BZ3519" s="11"/>
      <c r="CA3519" s="11"/>
      <c r="CB3519" s="11"/>
      <c r="CC3519" s="11"/>
      <c r="CD3519" s="11"/>
      <c r="CE3519" s="11"/>
      <c r="CF3519" s="11"/>
      <c r="CG3519" s="11"/>
      <c r="CH3519" s="11"/>
      <c r="CI3519" s="11"/>
      <c r="CJ3519" s="11"/>
      <c r="CK3519" s="11"/>
      <c r="CL3519" s="11"/>
      <c r="CM3519" s="11"/>
      <c r="CN3519" s="11"/>
      <c r="CO3519" s="11"/>
      <c r="CP3519" s="11"/>
      <c r="CQ3519" s="11"/>
      <c r="CR3519" s="11"/>
      <c r="CS3519" s="11"/>
      <c r="CT3519" s="11"/>
      <c r="CU3519" s="11"/>
      <c r="CV3519" s="11"/>
      <c r="CW3519" s="11"/>
      <c r="CX3519" s="11"/>
      <c r="CY3519" s="11"/>
      <c r="CZ3519" s="11"/>
      <c r="DA3519" s="11"/>
      <c r="DB3519" s="11"/>
      <c r="DC3519" s="11"/>
      <c r="DD3519" s="11"/>
      <c r="DE3519" s="11"/>
      <c r="DF3519" s="11"/>
      <c r="DG3519" s="11"/>
      <c r="DH3519" s="11"/>
      <c r="DI3519" s="11"/>
      <c r="DJ3519" s="11"/>
      <c r="DK3519" s="11"/>
      <c r="DL3519" s="11"/>
      <c r="DM3519" s="11"/>
      <c r="DN3519" s="11"/>
      <c r="DO3519" s="11"/>
      <c r="DP3519" s="11"/>
      <c r="DQ3519" s="11"/>
      <c r="DR3519" s="11"/>
      <c r="DS3519" s="11"/>
      <c r="DT3519" s="11"/>
      <c r="DU3519" s="11"/>
      <c r="DV3519" s="11"/>
      <c r="DW3519" s="11"/>
      <c r="DX3519" s="11"/>
      <c r="DY3519" s="11"/>
      <c r="DZ3519" s="11"/>
      <c r="EA3519" s="11"/>
      <c r="EB3519" s="11"/>
      <c r="EC3519" s="11"/>
      <c r="ED3519" s="11"/>
      <c r="EE3519" s="11"/>
      <c r="EF3519" s="11"/>
      <c r="EG3519" s="11"/>
      <c r="EH3519" s="11"/>
      <c r="EI3519" s="11"/>
      <c r="EJ3519" s="11"/>
      <c r="EK3519" s="11"/>
      <c r="EL3519" s="11"/>
      <c r="EM3519" s="11"/>
      <c r="EN3519" s="11"/>
      <c r="EO3519" s="11"/>
      <c r="EP3519" s="11"/>
      <c r="EQ3519" s="11"/>
      <c r="ER3519" s="11"/>
      <c r="ES3519" s="11"/>
      <c r="ET3519" s="11"/>
      <c r="EU3519" s="11"/>
      <c r="EV3519" s="11"/>
      <c r="EW3519" s="11"/>
      <c r="EX3519" s="11"/>
      <c r="EY3519" s="11"/>
      <c r="EZ3519" s="11"/>
      <c r="FA3519" s="11"/>
      <c r="FB3519" s="11"/>
      <c r="FC3519" s="11"/>
      <c r="FD3519" s="11"/>
      <c r="FE3519" s="11"/>
      <c r="FF3519" s="11"/>
      <c r="FG3519" s="11"/>
      <c r="FH3519" s="11"/>
      <c r="FI3519" s="11"/>
      <c r="FJ3519" s="11"/>
      <c r="FK3519" s="11"/>
      <c r="FL3519" s="11"/>
      <c r="FM3519" s="11"/>
      <c r="FN3519" s="11"/>
      <c r="FO3519" s="11"/>
      <c r="FP3519" s="11"/>
      <c r="FQ3519" s="11"/>
      <c r="FR3519" s="11"/>
      <c r="FS3519" s="11"/>
      <c r="FT3519" s="11"/>
      <c r="FU3519" s="11"/>
      <c r="FV3519" s="11"/>
      <c r="FW3519" s="11"/>
      <c r="FX3519" s="11"/>
      <c r="FY3519" s="11"/>
      <c r="FZ3519" s="11"/>
      <c r="GA3519" s="11"/>
      <c r="GB3519" s="11"/>
      <c r="GC3519" s="11"/>
      <c r="GD3519" s="11"/>
      <c r="GE3519" s="11"/>
      <c r="GF3519" s="11"/>
      <c r="GG3519" s="11"/>
      <c r="GH3519" s="11"/>
      <c r="GI3519" s="11"/>
      <c r="GJ3519" s="11"/>
      <c r="GK3519" s="11"/>
      <c r="GL3519" s="11"/>
      <c r="GM3519" s="11"/>
      <c r="GN3519" s="11"/>
      <c r="GO3519" s="11"/>
      <c r="GP3519" s="11"/>
      <c r="GQ3519" s="11"/>
      <c r="GR3519" s="11"/>
      <c r="GS3519" s="11"/>
      <c r="GT3519" s="11"/>
      <c r="GU3519" s="11"/>
      <c r="GV3519" s="11"/>
      <c r="GW3519" s="11"/>
      <c r="GX3519" s="11"/>
      <c r="GY3519" s="11"/>
      <c r="GZ3519" s="11"/>
      <c r="HA3519" s="11"/>
      <c r="HB3519" s="11"/>
      <c r="HC3519" s="11"/>
      <c r="HD3519" s="11"/>
      <c r="HE3519" s="11"/>
      <c r="HF3519" s="11"/>
      <c r="HG3519" s="11"/>
      <c r="HH3519" s="11"/>
      <c r="HI3519" s="11"/>
      <c r="HJ3519" s="11"/>
      <c r="HK3519" s="11"/>
      <c r="HL3519" s="11"/>
      <c r="HM3519" s="11"/>
      <c r="HN3519" s="11"/>
      <c r="HO3519" s="11"/>
      <c r="HP3519" s="11"/>
      <c r="HQ3519" s="11"/>
      <c r="HR3519" s="11"/>
      <c r="HS3519" s="11"/>
      <c r="HT3519" s="11"/>
      <c r="HU3519" s="11"/>
      <c r="HV3519" s="11"/>
      <c r="HW3519" s="11"/>
      <c r="HX3519" s="11"/>
      <c r="HY3519" s="11"/>
      <c r="HZ3519" s="11"/>
      <c r="IA3519" s="11"/>
      <c r="IB3519" s="11"/>
      <c r="IC3519" s="11"/>
      <c r="ID3519" s="11"/>
      <c r="IE3519" s="11"/>
      <c r="IF3519" s="11"/>
      <c r="IG3519" s="11"/>
      <c r="IH3519" s="11"/>
      <c r="II3519" s="11"/>
      <c r="IJ3519" s="11"/>
      <c r="IK3519" s="11"/>
      <c r="IL3519" s="11"/>
      <c r="IM3519" s="11"/>
      <c r="IN3519" s="11"/>
      <c r="IO3519" s="11"/>
      <c r="IP3519" s="11"/>
      <c r="IQ3519" s="11"/>
      <c r="IR3519" s="11"/>
      <c r="IS3519" s="11"/>
      <c r="IT3519" s="11"/>
      <c r="IU3519" s="11"/>
      <c r="IV3519" s="11"/>
      <c r="IW3519" s="11"/>
      <c r="IX3519" s="11"/>
      <c r="IY3519" s="11"/>
      <c r="IZ3519" s="11"/>
      <c r="JA3519" s="11"/>
      <c r="JB3519" s="11"/>
      <c r="JC3519" s="11"/>
      <c r="JD3519" s="11"/>
      <c r="JE3519" s="11"/>
      <c r="JF3519" s="11"/>
      <c r="JG3519" s="11"/>
      <c r="JH3519" s="11"/>
      <c r="JI3519" s="11"/>
      <c r="JJ3519" s="11"/>
      <c r="JK3519" s="11"/>
      <c r="JL3519" s="11"/>
      <c r="JM3519" s="11"/>
      <c r="JN3519" s="11"/>
      <c r="JO3519" s="11"/>
      <c r="JP3519" s="11"/>
      <c r="JQ3519" s="11"/>
      <c r="JR3519" s="11"/>
      <c r="JS3519" s="11"/>
      <c r="JT3519" s="11"/>
      <c r="JU3519" s="11"/>
      <c r="JV3519" s="11"/>
      <c r="JW3519" s="11"/>
      <c r="JX3519" s="11"/>
      <c r="JY3519" s="11"/>
      <c r="JZ3519" s="11"/>
      <c r="KA3519" s="11"/>
      <c r="KB3519" s="11"/>
      <c r="KC3519" s="11"/>
      <c r="KD3519" s="11"/>
      <c r="KE3519" s="11"/>
      <c r="KF3519" s="11"/>
      <c r="KG3519" s="11"/>
      <c r="KH3519" s="11"/>
      <c r="KI3519" s="11"/>
      <c r="KJ3519" s="11"/>
      <c r="KK3519" s="11"/>
      <c r="KL3519" s="11"/>
      <c r="KM3519" s="11"/>
      <c r="KN3519" s="11"/>
      <c r="KO3519" s="11"/>
      <c r="KP3519" s="11"/>
      <c r="KQ3519" s="11"/>
      <c r="KR3519" s="11"/>
      <c r="KS3519" s="11"/>
      <c r="KT3519" s="11"/>
      <c r="KU3519" s="11"/>
      <c r="KV3519" s="11"/>
      <c r="KW3519" s="11"/>
      <c r="KX3519" s="11"/>
      <c r="KY3519" s="11"/>
      <c r="KZ3519" s="11"/>
      <c r="LA3519" s="11"/>
      <c r="LB3519" s="11"/>
      <c r="LC3519" s="11"/>
      <c r="LD3519" s="11"/>
      <c r="LE3519" s="11"/>
      <c r="LF3519" s="11"/>
      <c r="LG3519" s="11"/>
      <c r="LH3519" s="11"/>
      <c r="LI3519" s="11"/>
      <c r="LJ3519" s="11"/>
      <c r="LK3519" s="11"/>
      <c r="LL3519" s="11"/>
      <c r="LM3519" s="11"/>
      <c r="LN3519" s="11"/>
      <c r="LO3519" s="11"/>
      <c r="LP3519" s="11"/>
      <c r="LQ3519" s="11"/>
      <c r="LR3519" s="11"/>
      <c r="LS3519" s="11"/>
      <c r="LT3519" s="11"/>
      <c r="LU3519" s="11"/>
      <c r="LV3519" s="11"/>
      <c r="LW3519" s="11"/>
      <c r="LX3519" s="11"/>
      <c r="LY3519" s="11"/>
      <c r="LZ3519" s="11"/>
      <c r="MA3519" s="11"/>
      <c r="MB3519" s="11"/>
      <c r="MC3519" s="11"/>
      <c r="MD3519" s="11"/>
      <c r="ME3519" s="11"/>
      <c r="MF3519" s="11"/>
      <c r="MG3519" s="11"/>
      <c r="MH3519" s="11"/>
      <c r="MI3519" s="11"/>
      <c r="MJ3519" s="11"/>
      <c r="MK3519" s="11"/>
      <c r="ML3519" s="11"/>
      <c r="MM3519" s="11"/>
      <c r="MN3519" s="11"/>
      <c r="MO3519" s="11"/>
      <c r="MP3519" s="11"/>
      <c r="MQ3519" s="11"/>
      <c r="MR3519" s="11"/>
      <c r="MS3519" s="11"/>
      <c r="MT3519" s="11"/>
      <c r="MU3519" s="11"/>
      <c r="MV3519" s="11"/>
      <c r="MW3519" s="11"/>
      <c r="MX3519" s="11"/>
      <c r="MY3519" s="11"/>
      <c r="MZ3519" s="11"/>
      <c r="NA3519" s="11"/>
      <c r="NB3519" s="11"/>
      <c r="NC3519" s="11"/>
      <c r="ND3519" s="11"/>
      <c r="NE3519" s="11"/>
      <c r="NF3519" s="11"/>
      <c r="NG3519" s="11"/>
      <c r="NH3519" s="11"/>
      <c r="NI3519" s="11"/>
      <c r="NJ3519" s="11"/>
      <c r="NK3519" s="11"/>
      <c r="NL3519" s="11"/>
      <c r="NM3519" s="11"/>
      <c r="NN3519" s="11"/>
      <c r="NO3519" s="11"/>
      <c r="NP3519" s="11"/>
      <c r="NQ3519" s="11"/>
      <c r="NR3519" s="11"/>
      <c r="NS3519" s="11"/>
      <c r="NT3519" s="11"/>
      <c r="NU3519" s="11"/>
      <c r="NV3519" s="11"/>
      <c r="NW3519" s="11"/>
      <c r="NX3519" s="11"/>
      <c r="NY3519" s="11"/>
      <c r="NZ3519" s="11"/>
      <c r="OA3519" s="11"/>
      <c r="OB3519" s="11"/>
      <c r="OC3519" s="11"/>
      <c r="OD3519" s="11"/>
      <c r="OE3519" s="11"/>
      <c r="OF3519" s="11"/>
      <c r="OG3519" s="11"/>
      <c r="OH3519" s="11"/>
      <c r="OI3519" s="11"/>
      <c r="OJ3519" s="11"/>
      <c r="OK3519" s="11"/>
      <c r="OL3519" s="11"/>
      <c r="OM3519" s="11"/>
      <c r="ON3519" s="11"/>
      <c r="OO3519" s="11"/>
      <c r="OP3519" s="11"/>
      <c r="OQ3519" s="11"/>
      <c r="OR3519" s="11"/>
      <c r="OS3519" s="11"/>
      <c r="OT3519" s="11"/>
      <c r="OU3519" s="11"/>
      <c r="OV3519" s="11"/>
      <c r="OW3519" s="11"/>
      <c r="OX3519" s="11"/>
      <c r="OY3519" s="11"/>
      <c r="OZ3519" s="11"/>
      <c r="PA3519" s="11"/>
      <c r="PB3519" s="11"/>
      <c r="PC3519" s="11"/>
      <c r="PD3519" s="11"/>
      <c r="PE3519" s="11"/>
      <c r="PF3519" s="11"/>
      <c r="PG3519" s="11"/>
      <c r="PH3519" s="11"/>
      <c r="PI3519" s="11"/>
      <c r="PJ3519" s="11"/>
      <c r="PK3519" s="11"/>
      <c r="PL3519" s="11"/>
      <c r="PM3519" s="11"/>
      <c r="PN3519" s="11"/>
      <c r="PO3519" s="11"/>
      <c r="PP3519" s="11"/>
      <c r="PQ3519" s="11"/>
      <c r="PR3519" s="11"/>
      <c r="PS3519" s="11"/>
      <c r="PT3519" s="11"/>
      <c r="PU3519" s="11"/>
      <c r="PV3519" s="11"/>
      <c r="PW3519" s="11"/>
      <c r="PX3519" s="11"/>
      <c r="PY3519" s="11"/>
      <c r="PZ3519" s="11"/>
      <c r="QA3519" s="11"/>
      <c r="QB3519" s="11"/>
      <c r="QC3519" s="11"/>
      <c r="QD3519" s="11"/>
      <c r="QE3519" s="11"/>
      <c r="QF3519" s="11"/>
      <c r="QG3519" s="11"/>
      <c r="QH3519" s="11"/>
      <c r="QI3519" s="11"/>
      <c r="QJ3519" s="11"/>
      <c r="QK3519" s="11"/>
      <c r="QL3519" s="11"/>
      <c r="QM3519" s="11"/>
      <c r="QN3519" s="11"/>
      <c r="QO3519" s="11"/>
      <c r="QP3519" s="11"/>
      <c r="QQ3519" s="11"/>
    </row>
    <row r="3520" spans="1:459" ht="38.25" x14ac:dyDescent="0.2">
      <c r="A3520" s="54">
        <v>3515</v>
      </c>
      <c r="B3520" s="4"/>
      <c r="C3520" s="61" t="s">
        <v>573</v>
      </c>
      <c r="D3520" s="54" t="s">
        <v>4516</v>
      </c>
      <c r="E3520" s="5" t="s">
        <v>4444</v>
      </c>
      <c r="F3520" s="4" t="s">
        <v>4478</v>
      </c>
      <c r="G3520" s="23">
        <v>796</v>
      </c>
      <c r="H3520" s="54" t="s">
        <v>61</v>
      </c>
      <c r="I3520" s="59">
        <v>176</v>
      </c>
      <c r="J3520" s="6">
        <v>80439000000</v>
      </c>
      <c r="K3520" s="54" t="s">
        <v>34</v>
      </c>
      <c r="L3520" s="59"/>
      <c r="M3520" s="231"/>
      <c r="N3520" s="46">
        <v>42064</v>
      </c>
      <c r="O3520" s="46" t="s">
        <v>4307</v>
      </c>
      <c r="P3520" s="234"/>
      <c r="Q3520" s="54"/>
      <c r="R3520" s="11"/>
      <c r="S3520" s="11"/>
      <c r="T3520" s="11"/>
      <c r="U3520" s="11"/>
      <c r="V3520" s="11"/>
      <c r="W3520" s="11"/>
      <c r="X3520" s="11"/>
      <c r="Y3520" s="11"/>
      <c r="Z3520" s="11"/>
      <c r="AA3520" s="11"/>
      <c r="AB3520" s="11"/>
      <c r="AC3520" s="11"/>
      <c r="AD3520" s="11"/>
      <c r="AE3520" s="11"/>
      <c r="AF3520" s="11"/>
      <c r="AG3520" s="11"/>
      <c r="AH3520" s="11"/>
      <c r="AI3520" s="11"/>
      <c r="AJ3520" s="11"/>
      <c r="AK3520" s="11"/>
      <c r="AL3520" s="11"/>
      <c r="AM3520" s="11"/>
      <c r="AN3520" s="11"/>
      <c r="AO3520" s="11"/>
      <c r="AP3520" s="11"/>
      <c r="AQ3520" s="11"/>
      <c r="AR3520" s="11"/>
      <c r="AS3520" s="11"/>
      <c r="AT3520" s="11"/>
      <c r="AU3520" s="11"/>
      <c r="AV3520" s="11"/>
      <c r="AW3520" s="11"/>
      <c r="AX3520" s="11"/>
      <c r="AY3520" s="11"/>
      <c r="AZ3520" s="11"/>
      <c r="BA3520" s="11"/>
      <c r="BB3520" s="11"/>
      <c r="BC3520" s="11"/>
      <c r="BD3520" s="11"/>
      <c r="BE3520" s="11"/>
      <c r="BF3520" s="11"/>
      <c r="BG3520" s="11"/>
      <c r="BH3520" s="11"/>
      <c r="BI3520" s="11"/>
      <c r="BJ3520" s="11"/>
      <c r="BK3520" s="11"/>
      <c r="BL3520" s="11"/>
      <c r="BM3520" s="11"/>
      <c r="BN3520" s="11"/>
      <c r="BO3520" s="11"/>
      <c r="BP3520" s="11"/>
      <c r="BQ3520" s="11"/>
      <c r="BR3520" s="11"/>
      <c r="BS3520" s="11"/>
      <c r="BT3520" s="11"/>
      <c r="BU3520" s="11"/>
      <c r="BV3520" s="11"/>
      <c r="BW3520" s="11"/>
      <c r="BX3520" s="11"/>
      <c r="BY3520" s="11"/>
      <c r="BZ3520" s="11"/>
      <c r="CA3520" s="11"/>
      <c r="CB3520" s="11"/>
      <c r="CC3520" s="11"/>
      <c r="CD3520" s="11"/>
      <c r="CE3520" s="11"/>
      <c r="CF3520" s="11"/>
      <c r="CG3520" s="11"/>
      <c r="CH3520" s="11"/>
      <c r="CI3520" s="11"/>
      <c r="CJ3520" s="11"/>
      <c r="CK3520" s="11"/>
      <c r="CL3520" s="11"/>
      <c r="CM3520" s="11"/>
      <c r="CN3520" s="11"/>
      <c r="CO3520" s="11"/>
      <c r="CP3520" s="11"/>
      <c r="CQ3520" s="11"/>
      <c r="CR3520" s="11"/>
      <c r="CS3520" s="11"/>
      <c r="CT3520" s="11"/>
      <c r="CU3520" s="11"/>
      <c r="CV3520" s="11"/>
      <c r="CW3520" s="11"/>
      <c r="CX3520" s="11"/>
      <c r="CY3520" s="11"/>
      <c r="CZ3520" s="11"/>
      <c r="DA3520" s="11"/>
      <c r="DB3520" s="11"/>
      <c r="DC3520" s="11"/>
      <c r="DD3520" s="11"/>
      <c r="DE3520" s="11"/>
      <c r="DF3520" s="11"/>
      <c r="DG3520" s="11"/>
      <c r="DH3520" s="11"/>
      <c r="DI3520" s="11"/>
      <c r="DJ3520" s="11"/>
      <c r="DK3520" s="11"/>
      <c r="DL3520" s="11"/>
      <c r="DM3520" s="11"/>
      <c r="DN3520" s="11"/>
      <c r="DO3520" s="11"/>
      <c r="DP3520" s="11"/>
      <c r="DQ3520" s="11"/>
      <c r="DR3520" s="11"/>
      <c r="DS3520" s="11"/>
      <c r="DT3520" s="11"/>
      <c r="DU3520" s="11"/>
      <c r="DV3520" s="11"/>
      <c r="DW3520" s="11"/>
      <c r="DX3520" s="11"/>
      <c r="DY3520" s="11"/>
      <c r="DZ3520" s="11"/>
      <c r="EA3520" s="11"/>
      <c r="EB3520" s="11"/>
      <c r="EC3520" s="11"/>
      <c r="ED3520" s="11"/>
      <c r="EE3520" s="11"/>
      <c r="EF3520" s="11"/>
      <c r="EG3520" s="11"/>
      <c r="EH3520" s="11"/>
      <c r="EI3520" s="11"/>
      <c r="EJ3520" s="11"/>
      <c r="EK3520" s="11"/>
      <c r="EL3520" s="11"/>
      <c r="EM3520" s="11"/>
      <c r="EN3520" s="11"/>
      <c r="EO3520" s="11"/>
      <c r="EP3520" s="11"/>
      <c r="EQ3520" s="11"/>
      <c r="ER3520" s="11"/>
      <c r="ES3520" s="11"/>
      <c r="ET3520" s="11"/>
      <c r="EU3520" s="11"/>
      <c r="EV3520" s="11"/>
      <c r="EW3520" s="11"/>
      <c r="EX3520" s="11"/>
      <c r="EY3520" s="11"/>
      <c r="EZ3520" s="11"/>
      <c r="FA3520" s="11"/>
      <c r="FB3520" s="11"/>
      <c r="FC3520" s="11"/>
      <c r="FD3520" s="11"/>
      <c r="FE3520" s="11"/>
      <c r="FF3520" s="11"/>
      <c r="FG3520" s="11"/>
      <c r="FH3520" s="11"/>
      <c r="FI3520" s="11"/>
      <c r="FJ3520" s="11"/>
      <c r="FK3520" s="11"/>
      <c r="FL3520" s="11"/>
      <c r="FM3520" s="11"/>
      <c r="FN3520" s="11"/>
      <c r="FO3520" s="11"/>
      <c r="FP3520" s="11"/>
      <c r="FQ3520" s="11"/>
      <c r="FR3520" s="11"/>
      <c r="FS3520" s="11"/>
      <c r="FT3520" s="11"/>
      <c r="FU3520" s="11"/>
      <c r="FV3520" s="11"/>
      <c r="FW3520" s="11"/>
      <c r="FX3520" s="11"/>
      <c r="FY3520" s="11"/>
      <c r="FZ3520" s="11"/>
      <c r="GA3520" s="11"/>
      <c r="GB3520" s="11"/>
      <c r="GC3520" s="11"/>
      <c r="GD3520" s="11"/>
      <c r="GE3520" s="11"/>
      <c r="GF3520" s="11"/>
      <c r="GG3520" s="11"/>
      <c r="GH3520" s="11"/>
      <c r="GI3520" s="11"/>
      <c r="GJ3520" s="11"/>
      <c r="GK3520" s="11"/>
      <c r="GL3520" s="11"/>
      <c r="GM3520" s="11"/>
      <c r="GN3520" s="11"/>
      <c r="GO3520" s="11"/>
      <c r="GP3520" s="11"/>
      <c r="GQ3520" s="11"/>
      <c r="GR3520" s="11"/>
      <c r="GS3520" s="11"/>
      <c r="GT3520" s="11"/>
      <c r="GU3520" s="11"/>
      <c r="GV3520" s="11"/>
      <c r="GW3520" s="11"/>
      <c r="GX3520" s="11"/>
      <c r="GY3520" s="11"/>
      <c r="GZ3520" s="11"/>
      <c r="HA3520" s="11"/>
      <c r="HB3520" s="11"/>
      <c r="HC3520" s="11"/>
      <c r="HD3520" s="11"/>
      <c r="HE3520" s="11"/>
      <c r="HF3520" s="11"/>
      <c r="HG3520" s="11"/>
      <c r="HH3520" s="11"/>
      <c r="HI3520" s="11"/>
      <c r="HJ3520" s="11"/>
      <c r="HK3520" s="11"/>
      <c r="HL3520" s="11"/>
      <c r="HM3520" s="11"/>
      <c r="HN3520" s="11"/>
      <c r="HO3520" s="11"/>
      <c r="HP3520" s="11"/>
      <c r="HQ3520" s="11"/>
      <c r="HR3520" s="11"/>
      <c r="HS3520" s="11"/>
      <c r="HT3520" s="11"/>
      <c r="HU3520" s="11"/>
      <c r="HV3520" s="11"/>
      <c r="HW3520" s="11"/>
      <c r="HX3520" s="11"/>
      <c r="HY3520" s="11"/>
      <c r="HZ3520" s="11"/>
      <c r="IA3520" s="11"/>
      <c r="IB3520" s="11"/>
      <c r="IC3520" s="11"/>
      <c r="ID3520" s="11"/>
      <c r="IE3520" s="11"/>
      <c r="IF3520" s="11"/>
      <c r="IG3520" s="11"/>
      <c r="IH3520" s="11"/>
      <c r="II3520" s="11"/>
      <c r="IJ3520" s="11"/>
      <c r="IK3520" s="11"/>
      <c r="IL3520" s="11"/>
      <c r="IM3520" s="11"/>
      <c r="IN3520" s="11"/>
      <c r="IO3520" s="11"/>
      <c r="IP3520" s="11"/>
      <c r="IQ3520" s="11"/>
      <c r="IR3520" s="11"/>
      <c r="IS3520" s="11"/>
      <c r="IT3520" s="11"/>
      <c r="IU3520" s="11"/>
      <c r="IV3520" s="11"/>
      <c r="IW3520" s="11"/>
      <c r="IX3520" s="11"/>
      <c r="IY3520" s="11"/>
      <c r="IZ3520" s="11"/>
      <c r="JA3520" s="11"/>
      <c r="JB3520" s="11"/>
      <c r="JC3520" s="11"/>
      <c r="JD3520" s="11"/>
      <c r="JE3520" s="11"/>
      <c r="JF3520" s="11"/>
      <c r="JG3520" s="11"/>
      <c r="JH3520" s="11"/>
      <c r="JI3520" s="11"/>
      <c r="JJ3520" s="11"/>
      <c r="JK3520" s="11"/>
      <c r="JL3520" s="11"/>
      <c r="JM3520" s="11"/>
      <c r="JN3520" s="11"/>
      <c r="JO3520" s="11"/>
      <c r="JP3520" s="11"/>
      <c r="JQ3520" s="11"/>
      <c r="JR3520" s="11"/>
      <c r="JS3520" s="11"/>
      <c r="JT3520" s="11"/>
      <c r="JU3520" s="11"/>
      <c r="JV3520" s="11"/>
      <c r="JW3520" s="11"/>
      <c r="JX3520" s="11"/>
      <c r="JY3520" s="11"/>
      <c r="JZ3520" s="11"/>
      <c r="KA3520" s="11"/>
      <c r="KB3520" s="11"/>
      <c r="KC3520" s="11"/>
      <c r="KD3520" s="11"/>
      <c r="KE3520" s="11"/>
      <c r="KF3520" s="11"/>
      <c r="KG3520" s="11"/>
      <c r="KH3520" s="11"/>
      <c r="KI3520" s="11"/>
      <c r="KJ3520" s="11"/>
      <c r="KK3520" s="11"/>
      <c r="KL3520" s="11"/>
      <c r="KM3520" s="11"/>
      <c r="KN3520" s="11"/>
      <c r="KO3520" s="11"/>
      <c r="KP3520" s="11"/>
      <c r="KQ3520" s="11"/>
      <c r="KR3520" s="11"/>
      <c r="KS3520" s="11"/>
      <c r="KT3520" s="11"/>
      <c r="KU3520" s="11"/>
      <c r="KV3520" s="11"/>
      <c r="KW3520" s="11"/>
      <c r="KX3520" s="11"/>
      <c r="KY3520" s="11"/>
      <c r="KZ3520" s="11"/>
      <c r="LA3520" s="11"/>
      <c r="LB3520" s="11"/>
      <c r="LC3520" s="11"/>
      <c r="LD3520" s="11"/>
      <c r="LE3520" s="11"/>
      <c r="LF3520" s="11"/>
      <c r="LG3520" s="11"/>
      <c r="LH3520" s="11"/>
      <c r="LI3520" s="11"/>
      <c r="LJ3520" s="11"/>
      <c r="LK3520" s="11"/>
      <c r="LL3520" s="11"/>
      <c r="LM3520" s="11"/>
      <c r="LN3520" s="11"/>
      <c r="LO3520" s="11"/>
      <c r="LP3520" s="11"/>
      <c r="LQ3520" s="11"/>
      <c r="LR3520" s="11"/>
      <c r="LS3520" s="11"/>
      <c r="LT3520" s="11"/>
      <c r="LU3520" s="11"/>
      <c r="LV3520" s="11"/>
      <c r="LW3520" s="11"/>
      <c r="LX3520" s="11"/>
      <c r="LY3520" s="11"/>
      <c r="LZ3520" s="11"/>
      <c r="MA3520" s="11"/>
      <c r="MB3520" s="11"/>
      <c r="MC3520" s="11"/>
      <c r="MD3520" s="11"/>
      <c r="ME3520" s="11"/>
      <c r="MF3520" s="11"/>
      <c r="MG3520" s="11"/>
      <c r="MH3520" s="11"/>
      <c r="MI3520" s="11"/>
      <c r="MJ3520" s="11"/>
      <c r="MK3520" s="11"/>
      <c r="ML3520" s="11"/>
      <c r="MM3520" s="11"/>
      <c r="MN3520" s="11"/>
      <c r="MO3520" s="11"/>
      <c r="MP3520" s="11"/>
      <c r="MQ3520" s="11"/>
      <c r="MR3520" s="11"/>
      <c r="MS3520" s="11"/>
      <c r="MT3520" s="11"/>
      <c r="MU3520" s="11"/>
      <c r="MV3520" s="11"/>
      <c r="MW3520" s="11"/>
      <c r="MX3520" s="11"/>
      <c r="MY3520" s="11"/>
      <c r="MZ3520" s="11"/>
      <c r="NA3520" s="11"/>
      <c r="NB3520" s="11"/>
      <c r="NC3520" s="11"/>
      <c r="ND3520" s="11"/>
      <c r="NE3520" s="11"/>
      <c r="NF3520" s="11"/>
      <c r="NG3520" s="11"/>
      <c r="NH3520" s="11"/>
      <c r="NI3520" s="11"/>
      <c r="NJ3520" s="11"/>
      <c r="NK3520" s="11"/>
      <c r="NL3520" s="11"/>
      <c r="NM3520" s="11"/>
      <c r="NN3520" s="11"/>
      <c r="NO3520" s="11"/>
      <c r="NP3520" s="11"/>
      <c r="NQ3520" s="11"/>
      <c r="NR3520" s="11"/>
      <c r="NS3520" s="11"/>
      <c r="NT3520" s="11"/>
      <c r="NU3520" s="11"/>
      <c r="NV3520" s="11"/>
      <c r="NW3520" s="11"/>
      <c r="NX3520" s="11"/>
      <c r="NY3520" s="11"/>
      <c r="NZ3520" s="11"/>
      <c r="OA3520" s="11"/>
      <c r="OB3520" s="11"/>
      <c r="OC3520" s="11"/>
      <c r="OD3520" s="11"/>
      <c r="OE3520" s="11"/>
      <c r="OF3520" s="11"/>
      <c r="OG3520" s="11"/>
      <c r="OH3520" s="11"/>
      <c r="OI3520" s="11"/>
      <c r="OJ3520" s="11"/>
      <c r="OK3520" s="11"/>
      <c r="OL3520" s="11"/>
      <c r="OM3520" s="11"/>
      <c r="ON3520" s="11"/>
      <c r="OO3520" s="11"/>
      <c r="OP3520" s="11"/>
      <c r="OQ3520" s="11"/>
      <c r="OR3520" s="11"/>
      <c r="OS3520" s="11"/>
      <c r="OT3520" s="11"/>
      <c r="OU3520" s="11"/>
      <c r="OV3520" s="11"/>
      <c r="OW3520" s="11"/>
      <c r="OX3520" s="11"/>
      <c r="OY3520" s="11"/>
      <c r="OZ3520" s="11"/>
      <c r="PA3520" s="11"/>
      <c r="PB3520" s="11"/>
      <c r="PC3520" s="11"/>
      <c r="PD3520" s="11"/>
      <c r="PE3520" s="11"/>
      <c r="PF3520" s="11"/>
      <c r="PG3520" s="11"/>
      <c r="PH3520" s="11"/>
      <c r="PI3520" s="11"/>
      <c r="PJ3520" s="11"/>
      <c r="PK3520" s="11"/>
      <c r="PL3520" s="11"/>
      <c r="PM3520" s="11"/>
      <c r="PN3520" s="11"/>
      <c r="PO3520" s="11"/>
      <c r="PP3520" s="11"/>
      <c r="PQ3520" s="11"/>
      <c r="PR3520" s="11"/>
      <c r="PS3520" s="11"/>
      <c r="PT3520" s="11"/>
      <c r="PU3520" s="11"/>
      <c r="PV3520" s="11"/>
      <c r="PW3520" s="11"/>
      <c r="PX3520" s="11"/>
      <c r="PY3520" s="11"/>
      <c r="PZ3520" s="11"/>
      <c r="QA3520" s="11"/>
      <c r="QB3520" s="11"/>
      <c r="QC3520" s="11"/>
      <c r="QD3520" s="11"/>
      <c r="QE3520" s="11"/>
      <c r="QF3520" s="11"/>
      <c r="QG3520" s="11"/>
      <c r="QH3520" s="11"/>
      <c r="QI3520" s="11"/>
      <c r="QJ3520" s="11"/>
      <c r="QK3520" s="11"/>
      <c r="QL3520" s="11"/>
      <c r="QM3520" s="11"/>
      <c r="QN3520" s="11"/>
      <c r="QO3520" s="11"/>
      <c r="QP3520" s="11"/>
      <c r="QQ3520" s="11"/>
    </row>
    <row r="3521" spans="1:459" ht="38.25" x14ac:dyDescent="0.2">
      <c r="A3521" s="54">
        <v>3516</v>
      </c>
      <c r="B3521" s="4"/>
      <c r="C3521" s="61" t="s">
        <v>573</v>
      </c>
      <c r="D3521" s="54" t="s">
        <v>4516</v>
      </c>
      <c r="E3521" s="5" t="s">
        <v>4444</v>
      </c>
      <c r="F3521" s="4" t="s">
        <v>4479</v>
      </c>
      <c r="G3521" s="23">
        <v>796</v>
      </c>
      <c r="H3521" s="54" t="s">
        <v>61</v>
      </c>
      <c r="I3521" s="59">
        <v>32</v>
      </c>
      <c r="J3521" s="6">
        <v>80439000000</v>
      </c>
      <c r="K3521" s="54" t="s">
        <v>34</v>
      </c>
      <c r="L3521" s="59"/>
      <c r="M3521" s="231"/>
      <c r="N3521" s="46">
        <v>42064</v>
      </c>
      <c r="O3521" s="46" t="s">
        <v>4307</v>
      </c>
      <c r="P3521" s="234"/>
      <c r="Q3521" s="54"/>
      <c r="R3521" s="11"/>
      <c r="S3521" s="11"/>
      <c r="T3521" s="11"/>
      <c r="U3521" s="11"/>
      <c r="V3521" s="11"/>
      <c r="W3521" s="11"/>
      <c r="X3521" s="11"/>
      <c r="Y3521" s="11"/>
      <c r="Z3521" s="11"/>
      <c r="AA3521" s="11"/>
      <c r="AB3521" s="11"/>
      <c r="AC3521" s="11"/>
      <c r="AD3521" s="11"/>
      <c r="AE3521" s="11"/>
      <c r="AF3521" s="11"/>
      <c r="AG3521" s="11"/>
      <c r="AH3521" s="11"/>
      <c r="AI3521" s="11"/>
      <c r="AJ3521" s="11"/>
      <c r="AK3521" s="11"/>
      <c r="AL3521" s="11"/>
      <c r="AM3521" s="11"/>
      <c r="AN3521" s="11"/>
      <c r="AO3521" s="11"/>
      <c r="AP3521" s="11"/>
      <c r="AQ3521" s="11"/>
      <c r="AR3521" s="11"/>
      <c r="AS3521" s="11"/>
      <c r="AT3521" s="11"/>
      <c r="AU3521" s="11"/>
      <c r="AV3521" s="11"/>
      <c r="AW3521" s="11"/>
      <c r="AX3521" s="11"/>
      <c r="AY3521" s="11"/>
      <c r="AZ3521" s="11"/>
      <c r="BA3521" s="11"/>
      <c r="BB3521" s="11"/>
      <c r="BC3521" s="11"/>
      <c r="BD3521" s="11"/>
      <c r="BE3521" s="11"/>
      <c r="BF3521" s="11"/>
      <c r="BG3521" s="11"/>
      <c r="BH3521" s="11"/>
      <c r="BI3521" s="11"/>
      <c r="BJ3521" s="11"/>
      <c r="BK3521" s="11"/>
      <c r="BL3521" s="11"/>
      <c r="BM3521" s="11"/>
      <c r="BN3521" s="11"/>
      <c r="BO3521" s="11"/>
      <c r="BP3521" s="11"/>
      <c r="BQ3521" s="11"/>
      <c r="BR3521" s="11"/>
      <c r="BS3521" s="11"/>
      <c r="BT3521" s="11"/>
      <c r="BU3521" s="11"/>
      <c r="BV3521" s="11"/>
      <c r="BW3521" s="11"/>
      <c r="BX3521" s="11"/>
      <c r="BY3521" s="11"/>
      <c r="BZ3521" s="11"/>
      <c r="CA3521" s="11"/>
      <c r="CB3521" s="11"/>
      <c r="CC3521" s="11"/>
      <c r="CD3521" s="11"/>
      <c r="CE3521" s="11"/>
      <c r="CF3521" s="11"/>
      <c r="CG3521" s="11"/>
      <c r="CH3521" s="11"/>
      <c r="CI3521" s="11"/>
      <c r="CJ3521" s="11"/>
      <c r="CK3521" s="11"/>
      <c r="CL3521" s="11"/>
      <c r="CM3521" s="11"/>
      <c r="CN3521" s="11"/>
      <c r="CO3521" s="11"/>
      <c r="CP3521" s="11"/>
      <c r="CQ3521" s="11"/>
      <c r="CR3521" s="11"/>
      <c r="CS3521" s="11"/>
      <c r="CT3521" s="11"/>
      <c r="CU3521" s="11"/>
      <c r="CV3521" s="11"/>
      <c r="CW3521" s="11"/>
      <c r="CX3521" s="11"/>
      <c r="CY3521" s="11"/>
      <c r="CZ3521" s="11"/>
      <c r="DA3521" s="11"/>
      <c r="DB3521" s="11"/>
      <c r="DC3521" s="11"/>
      <c r="DD3521" s="11"/>
      <c r="DE3521" s="11"/>
      <c r="DF3521" s="11"/>
      <c r="DG3521" s="11"/>
      <c r="DH3521" s="11"/>
      <c r="DI3521" s="11"/>
      <c r="DJ3521" s="11"/>
      <c r="DK3521" s="11"/>
      <c r="DL3521" s="11"/>
      <c r="DM3521" s="11"/>
      <c r="DN3521" s="11"/>
      <c r="DO3521" s="11"/>
      <c r="DP3521" s="11"/>
      <c r="DQ3521" s="11"/>
      <c r="DR3521" s="11"/>
      <c r="DS3521" s="11"/>
      <c r="DT3521" s="11"/>
      <c r="DU3521" s="11"/>
      <c r="DV3521" s="11"/>
      <c r="DW3521" s="11"/>
      <c r="DX3521" s="11"/>
      <c r="DY3521" s="11"/>
      <c r="DZ3521" s="11"/>
      <c r="EA3521" s="11"/>
      <c r="EB3521" s="11"/>
      <c r="EC3521" s="11"/>
      <c r="ED3521" s="11"/>
      <c r="EE3521" s="11"/>
      <c r="EF3521" s="11"/>
      <c r="EG3521" s="11"/>
      <c r="EH3521" s="11"/>
      <c r="EI3521" s="11"/>
      <c r="EJ3521" s="11"/>
      <c r="EK3521" s="11"/>
      <c r="EL3521" s="11"/>
      <c r="EM3521" s="11"/>
      <c r="EN3521" s="11"/>
      <c r="EO3521" s="11"/>
      <c r="EP3521" s="11"/>
      <c r="EQ3521" s="11"/>
      <c r="ER3521" s="11"/>
      <c r="ES3521" s="11"/>
      <c r="ET3521" s="11"/>
      <c r="EU3521" s="11"/>
      <c r="EV3521" s="11"/>
      <c r="EW3521" s="11"/>
      <c r="EX3521" s="11"/>
      <c r="EY3521" s="11"/>
      <c r="EZ3521" s="11"/>
      <c r="FA3521" s="11"/>
      <c r="FB3521" s="11"/>
      <c r="FC3521" s="11"/>
      <c r="FD3521" s="11"/>
      <c r="FE3521" s="11"/>
      <c r="FF3521" s="11"/>
      <c r="FG3521" s="11"/>
      <c r="FH3521" s="11"/>
      <c r="FI3521" s="11"/>
      <c r="FJ3521" s="11"/>
      <c r="FK3521" s="11"/>
      <c r="FL3521" s="11"/>
      <c r="FM3521" s="11"/>
      <c r="FN3521" s="11"/>
      <c r="FO3521" s="11"/>
      <c r="FP3521" s="11"/>
      <c r="FQ3521" s="11"/>
      <c r="FR3521" s="11"/>
      <c r="FS3521" s="11"/>
      <c r="FT3521" s="11"/>
      <c r="FU3521" s="11"/>
      <c r="FV3521" s="11"/>
      <c r="FW3521" s="11"/>
      <c r="FX3521" s="11"/>
      <c r="FY3521" s="11"/>
      <c r="FZ3521" s="11"/>
      <c r="GA3521" s="11"/>
      <c r="GB3521" s="11"/>
      <c r="GC3521" s="11"/>
      <c r="GD3521" s="11"/>
      <c r="GE3521" s="11"/>
      <c r="GF3521" s="11"/>
      <c r="GG3521" s="11"/>
      <c r="GH3521" s="11"/>
      <c r="GI3521" s="11"/>
      <c r="GJ3521" s="11"/>
      <c r="GK3521" s="11"/>
      <c r="GL3521" s="11"/>
      <c r="GM3521" s="11"/>
      <c r="GN3521" s="11"/>
      <c r="GO3521" s="11"/>
      <c r="GP3521" s="11"/>
      <c r="GQ3521" s="11"/>
      <c r="GR3521" s="11"/>
      <c r="GS3521" s="11"/>
      <c r="GT3521" s="11"/>
      <c r="GU3521" s="11"/>
      <c r="GV3521" s="11"/>
      <c r="GW3521" s="11"/>
      <c r="GX3521" s="11"/>
      <c r="GY3521" s="11"/>
      <c r="GZ3521" s="11"/>
      <c r="HA3521" s="11"/>
      <c r="HB3521" s="11"/>
      <c r="HC3521" s="11"/>
      <c r="HD3521" s="11"/>
      <c r="HE3521" s="11"/>
      <c r="HF3521" s="11"/>
      <c r="HG3521" s="11"/>
      <c r="HH3521" s="11"/>
      <c r="HI3521" s="11"/>
      <c r="HJ3521" s="11"/>
      <c r="HK3521" s="11"/>
      <c r="HL3521" s="11"/>
      <c r="HM3521" s="11"/>
      <c r="HN3521" s="11"/>
      <c r="HO3521" s="11"/>
      <c r="HP3521" s="11"/>
      <c r="HQ3521" s="11"/>
      <c r="HR3521" s="11"/>
      <c r="HS3521" s="11"/>
      <c r="HT3521" s="11"/>
      <c r="HU3521" s="11"/>
      <c r="HV3521" s="11"/>
      <c r="HW3521" s="11"/>
      <c r="HX3521" s="11"/>
      <c r="HY3521" s="11"/>
      <c r="HZ3521" s="11"/>
      <c r="IA3521" s="11"/>
      <c r="IB3521" s="11"/>
      <c r="IC3521" s="11"/>
      <c r="ID3521" s="11"/>
      <c r="IE3521" s="11"/>
      <c r="IF3521" s="11"/>
      <c r="IG3521" s="11"/>
      <c r="IH3521" s="11"/>
      <c r="II3521" s="11"/>
      <c r="IJ3521" s="11"/>
      <c r="IK3521" s="11"/>
      <c r="IL3521" s="11"/>
      <c r="IM3521" s="11"/>
      <c r="IN3521" s="11"/>
      <c r="IO3521" s="11"/>
      <c r="IP3521" s="11"/>
      <c r="IQ3521" s="11"/>
      <c r="IR3521" s="11"/>
      <c r="IS3521" s="11"/>
      <c r="IT3521" s="11"/>
      <c r="IU3521" s="11"/>
      <c r="IV3521" s="11"/>
      <c r="IW3521" s="11"/>
      <c r="IX3521" s="11"/>
      <c r="IY3521" s="11"/>
      <c r="IZ3521" s="11"/>
      <c r="JA3521" s="11"/>
      <c r="JB3521" s="11"/>
      <c r="JC3521" s="11"/>
      <c r="JD3521" s="11"/>
      <c r="JE3521" s="11"/>
      <c r="JF3521" s="11"/>
      <c r="JG3521" s="11"/>
      <c r="JH3521" s="11"/>
      <c r="JI3521" s="11"/>
      <c r="JJ3521" s="11"/>
      <c r="JK3521" s="11"/>
      <c r="JL3521" s="11"/>
      <c r="JM3521" s="11"/>
      <c r="JN3521" s="11"/>
      <c r="JO3521" s="11"/>
      <c r="JP3521" s="11"/>
      <c r="JQ3521" s="11"/>
      <c r="JR3521" s="11"/>
      <c r="JS3521" s="11"/>
      <c r="JT3521" s="11"/>
      <c r="JU3521" s="11"/>
      <c r="JV3521" s="11"/>
      <c r="JW3521" s="11"/>
      <c r="JX3521" s="11"/>
      <c r="JY3521" s="11"/>
      <c r="JZ3521" s="11"/>
      <c r="KA3521" s="11"/>
      <c r="KB3521" s="11"/>
      <c r="KC3521" s="11"/>
      <c r="KD3521" s="11"/>
      <c r="KE3521" s="11"/>
      <c r="KF3521" s="11"/>
      <c r="KG3521" s="11"/>
      <c r="KH3521" s="11"/>
      <c r="KI3521" s="11"/>
      <c r="KJ3521" s="11"/>
      <c r="KK3521" s="11"/>
      <c r="KL3521" s="11"/>
      <c r="KM3521" s="11"/>
      <c r="KN3521" s="11"/>
      <c r="KO3521" s="11"/>
      <c r="KP3521" s="11"/>
      <c r="KQ3521" s="11"/>
      <c r="KR3521" s="11"/>
      <c r="KS3521" s="11"/>
      <c r="KT3521" s="11"/>
      <c r="KU3521" s="11"/>
      <c r="KV3521" s="11"/>
      <c r="KW3521" s="11"/>
      <c r="KX3521" s="11"/>
      <c r="KY3521" s="11"/>
      <c r="KZ3521" s="11"/>
      <c r="LA3521" s="11"/>
      <c r="LB3521" s="11"/>
      <c r="LC3521" s="11"/>
      <c r="LD3521" s="11"/>
      <c r="LE3521" s="11"/>
      <c r="LF3521" s="11"/>
      <c r="LG3521" s="11"/>
      <c r="LH3521" s="11"/>
      <c r="LI3521" s="11"/>
      <c r="LJ3521" s="11"/>
      <c r="LK3521" s="11"/>
      <c r="LL3521" s="11"/>
      <c r="LM3521" s="11"/>
      <c r="LN3521" s="11"/>
      <c r="LO3521" s="11"/>
      <c r="LP3521" s="11"/>
      <c r="LQ3521" s="11"/>
      <c r="LR3521" s="11"/>
      <c r="LS3521" s="11"/>
      <c r="LT3521" s="11"/>
      <c r="LU3521" s="11"/>
      <c r="LV3521" s="11"/>
      <c r="LW3521" s="11"/>
      <c r="LX3521" s="11"/>
      <c r="LY3521" s="11"/>
      <c r="LZ3521" s="11"/>
      <c r="MA3521" s="11"/>
      <c r="MB3521" s="11"/>
      <c r="MC3521" s="11"/>
      <c r="MD3521" s="11"/>
      <c r="ME3521" s="11"/>
      <c r="MF3521" s="11"/>
      <c r="MG3521" s="11"/>
      <c r="MH3521" s="11"/>
      <c r="MI3521" s="11"/>
      <c r="MJ3521" s="11"/>
      <c r="MK3521" s="11"/>
      <c r="ML3521" s="11"/>
      <c r="MM3521" s="11"/>
      <c r="MN3521" s="11"/>
      <c r="MO3521" s="11"/>
      <c r="MP3521" s="11"/>
      <c r="MQ3521" s="11"/>
      <c r="MR3521" s="11"/>
      <c r="MS3521" s="11"/>
      <c r="MT3521" s="11"/>
      <c r="MU3521" s="11"/>
      <c r="MV3521" s="11"/>
      <c r="MW3521" s="11"/>
      <c r="MX3521" s="11"/>
      <c r="MY3521" s="11"/>
      <c r="MZ3521" s="11"/>
      <c r="NA3521" s="11"/>
      <c r="NB3521" s="11"/>
      <c r="NC3521" s="11"/>
      <c r="ND3521" s="11"/>
      <c r="NE3521" s="11"/>
      <c r="NF3521" s="11"/>
      <c r="NG3521" s="11"/>
      <c r="NH3521" s="11"/>
      <c r="NI3521" s="11"/>
      <c r="NJ3521" s="11"/>
      <c r="NK3521" s="11"/>
      <c r="NL3521" s="11"/>
      <c r="NM3521" s="11"/>
      <c r="NN3521" s="11"/>
      <c r="NO3521" s="11"/>
      <c r="NP3521" s="11"/>
      <c r="NQ3521" s="11"/>
      <c r="NR3521" s="11"/>
      <c r="NS3521" s="11"/>
      <c r="NT3521" s="11"/>
      <c r="NU3521" s="11"/>
      <c r="NV3521" s="11"/>
      <c r="NW3521" s="11"/>
      <c r="NX3521" s="11"/>
      <c r="NY3521" s="11"/>
      <c r="NZ3521" s="11"/>
      <c r="OA3521" s="11"/>
      <c r="OB3521" s="11"/>
      <c r="OC3521" s="11"/>
      <c r="OD3521" s="11"/>
      <c r="OE3521" s="11"/>
      <c r="OF3521" s="11"/>
      <c r="OG3521" s="11"/>
      <c r="OH3521" s="11"/>
      <c r="OI3521" s="11"/>
      <c r="OJ3521" s="11"/>
      <c r="OK3521" s="11"/>
      <c r="OL3521" s="11"/>
      <c r="OM3521" s="11"/>
      <c r="ON3521" s="11"/>
      <c r="OO3521" s="11"/>
      <c r="OP3521" s="11"/>
      <c r="OQ3521" s="11"/>
      <c r="OR3521" s="11"/>
      <c r="OS3521" s="11"/>
      <c r="OT3521" s="11"/>
      <c r="OU3521" s="11"/>
      <c r="OV3521" s="11"/>
      <c r="OW3521" s="11"/>
      <c r="OX3521" s="11"/>
      <c r="OY3521" s="11"/>
      <c r="OZ3521" s="11"/>
      <c r="PA3521" s="11"/>
      <c r="PB3521" s="11"/>
      <c r="PC3521" s="11"/>
      <c r="PD3521" s="11"/>
      <c r="PE3521" s="11"/>
      <c r="PF3521" s="11"/>
      <c r="PG3521" s="11"/>
      <c r="PH3521" s="11"/>
      <c r="PI3521" s="11"/>
      <c r="PJ3521" s="11"/>
      <c r="PK3521" s="11"/>
      <c r="PL3521" s="11"/>
      <c r="PM3521" s="11"/>
      <c r="PN3521" s="11"/>
      <c r="PO3521" s="11"/>
      <c r="PP3521" s="11"/>
      <c r="PQ3521" s="11"/>
      <c r="PR3521" s="11"/>
      <c r="PS3521" s="11"/>
      <c r="PT3521" s="11"/>
      <c r="PU3521" s="11"/>
      <c r="PV3521" s="11"/>
      <c r="PW3521" s="11"/>
      <c r="PX3521" s="11"/>
      <c r="PY3521" s="11"/>
      <c r="PZ3521" s="11"/>
      <c r="QA3521" s="11"/>
      <c r="QB3521" s="11"/>
      <c r="QC3521" s="11"/>
      <c r="QD3521" s="11"/>
      <c r="QE3521" s="11"/>
      <c r="QF3521" s="11"/>
      <c r="QG3521" s="11"/>
      <c r="QH3521" s="11"/>
      <c r="QI3521" s="11"/>
      <c r="QJ3521" s="11"/>
      <c r="QK3521" s="11"/>
      <c r="QL3521" s="11"/>
      <c r="QM3521" s="11"/>
      <c r="QN3521" s="11"/>
      <c r="QO3521" s="11"/>
      <c r="QP3521" s="11"/>
      <c r="QQ3521" s="11"/>
    </row>
    <row r="3522" spans="1:459" ht="38.25" x14ac:dyDescent="0.2">
      <c r="A3522" s="54">
        <v>3517</v>
      </c>
      <c r="B3522" s="4"/>
      <c r="C3522" s="61" t="s">
        <v>573</v>
      </c>
      <c r="D3522" s="54" t="s">
        <v>4516</v>
      </c>
      <c r="E3522" s="5" t="s">
        <v>4444</v>
      </c>
      <c r="F3522" s="4" t="s">
        <v>4480</v>
      </c>
      <c r="G3522" s="23">
        <v>796</v>
      </c>
      <c r="H3522" s="54" t="s">
        <v>61</v>
      </c>
      <c r="I3522" s="59">
        <v>24</v>
      </c>
      <c r="J3522" s="6">
        <v>80439000000</v>
      </c>
      <c r="K3522" s="54" t="s">
        <v>34</v>
      </c>
      <c r="L3522" s="59"/>
      <c r="M3522" s="231"/>
      <c r="N3522" s="46">
        <v>42064</v>
      </c>
      <c r="O3522" s="46" t="s">
        <v>4307</v>
      </c>
      <c r="P3522" s="234"/>
      <c r="Q3522" s="54"/>
      <c r="R3522" s="11"/>
      <c r="S3522" s="11"/>
      <c r="T3522" s="11"/>
      <c r="U3522" s="11"/>
      <c r="V3522" s="11"/>
      <c r="W3522" s="11"/>
      <c r="X3522" s="11"/>
      <c r="Y3522" s="11"/>
      <c r="Z3522" s="11"/>
      <c r="AA3522" s="11"/>
      <c r="AB3522" s="11"/>
      <c r="AC3522" s="11"/>
      <c r="AD3522" s="11"/>
      <c r="AE3522" s="11"/>
      <c r="AF3522" s="11"/>
      <c r="AG3522" s="11"/>
      <c r="AH3522" s="11"/>
      <c r="AI3522" s="11"/>
      <c r="AJ3522" s="11"/>
      <c r="AK3522" s="11"/>
      <c r="AL3522" s="11"/>
      <c r="AM3522" s="11"/>
      <c r="AN3522" s="11"/>
      <c r="AO3522" s="11"/>
      <c r="AP3522" s="11"/>
      <c r="AQ3522" s="11"/>
      <c r="AR3522" s="11"/>
      <c r="AS3522" s="11"/>
      <c r="AT3522" s="11"/>
      <c r="AU3522" s="11"/>
      <c r="AV3522" s="11"/>
      <c r="AW3522" s="11"/>
      <c r="AX3522" s="11"/>
      <c r="AY3522" s="11"/>
      <c r="AZ3522" s="11"/>
      <c r="BA3522" s="11"/>
      <c r="BB3522" s="11"/>
      <c r="BC3522" s="11"/>
      <c r="BD3522" s="11"/>
      <c r="BE3522" s="11"/>
      <c r="BF3522" s="11"/>
      <c r="BG3522" s="11"/>
      <c r="BH3522" s="11"/>
      <c r="BI3522" s="11"/>
      <c r="BJ3522" s="11"/>
      <c r="BK3522" s="11"/>
      <c r="BL3522" s="11"/>
      <c r="BM3522" s="11"/>
      <c r="BN3522" s="11"/>
      <c r="BO3522" s="11"/>
      <c r="BP3522" s="11"/>
      <c r="BQ3522" s="11"/>
      <c r="BR3522" s="11"/>
      <c r="BS3522" s="11"/>
      <c r="BT3522" s="11"/>
      <c r="BU3522" s="11"/>
      <c r="BV3522" s="11"/>
      <c r="BW3522" s="11"/>
      <c r="BX3522" s="11"/>
      <c r="BY3522" s="11"/>
      <c r="BZ3522" s="11"/>
      <c r="CA3522" s="11"/>
      <c r="CB3522" s="11"/>
      <c r="CC3522" s="11"/>
      <c r="CD3522" s="11"/>
      <c r="CE3522" s="11"/>
      <c r="CF3522" s="11"/>
      <c r="CG3522" s="11"/>
      <c r="CH3522" s="11"/>
      <c r="CI3522" s="11"/>
      <c r="CJ3522" s="11"/>
      <c r="CK3522" s="11"/>
      <c r="CL3522" s="11"/>
      <c r="CM3522" s="11"/>
      <c r="CN3522" s="11"/>
      <c r="CO3522" s="11"/>
      <c r="CP3522" s="11"/>
      <c r="CQ3522" s="11"/>
      <c r="CR3522" s="11"/>
      <c r="CS3522" s="11"/>
      <c r="CT3522" s="11"/>
      <c r="CU3522" s="11"/>
      <c r="CV3522" s="11"/>
      <c r="CW3522" s="11"/>
      <c r="CX3522" s="11"/>
      <c r="CY3522" s="11"/>
      <c r="CZ3522" s="11"/>
      <c r="DA3522" s="11"/>
      <c r="DB3522" s="11"/>
      <c r="DC3522" s="11"/>
      <c r="DD3522" s="11"/>
      <c r="DE3522" s="11"/>
      <c r="DF3522" s="11"/>
      <c r="DG3522" s="11"/>
      <c r="DH3522" s="11"/>
      <c r="DI3522" s="11"/>
      <c r="DJ3522" s="11"/>
      <c r="DK3522" s="11"/>
      <c r="DL3522" s="11"/>
      <c r="DM3522" s="11"/>
      <c r="DN3522" s="11"/>
      <c r="DO3522" s="11"/>
      <c r="DP3522" s="11"/>
      <c r="DQ3522" s="11"/>
      <c r="DR3522" s="11"/>
      <c r="DS3522" s="11"/>
      <c r="DT3522" s="11"/>
      <c r="DU3522" s="11"/>
      <c r="DV3522" s="11"/>
      <c r="DW3522" s="11"/>
      <c r="DX3522" s="11"/>
      <c r="DY3522" s="11"/>
      <c r="DZ3522" s="11"/>
      <c r="EA3522" s="11"/>
      <c r="EB3522" s="11"/>
      <c r="EC3522" s="11"/>
      <c r="ED3522" s="11"/>
      <c r="EE3522" s="11"/>
      <c r="EF3522" s="11"/>
      <c r="EG3522" s="11"/>
      <c r="EH3522" s="11"/>
      <c r="EI3522" s="11"/>
      <c r="EJ3522" s="11"/>
      <c r="EK3522" s="11"/>
      <c r="EL3522" s="11"/>
      <c r="EM3522" s="11"/>
      <c r="EN3522" s="11"/>
      <c r="EO3522" s="11"/>
      <c r="EP3522" s="11"/>
      <c r="EQ3522" s="11"/>
      <c r="ER3522" s="11"/>
      <c r="ES3522" s="11"/>
      <c r="ET3522" s="11"/>
      <c r="EU3522" s="11"/>
      <c r="EV3522" s="11"/>
      <c r="EW3522" s="11"/>
      <c r="EX3522" s="11"/>
      <c r="EY3522" s="11"/>
      <c r="EZ3522" s="11"/>
      <c r="FA3522" s="11"/>
      <c r="FB3522" s="11"/>
      <c r="FC3522" s="11"/>
      <c r="FD3522" s="11"/>
      <c r="FE3522" s="11"/>
      <c r="FF3522" s="11"/>
      <c r="FG3522" s="11"/>
      <c r="FH3522" s="11"/>
      <c r="FI3522" s="11"/>
      <c r="FJ3522" s="11"/>
      <c r="FK3522" s="11"/>
      <c r="FL3522" s="11"/>
      <c r="FM3522" s="11"/>
      <c r="FN3522" s="11"/>
      <c r="FO3522" s="11"/>
      <c r="FP3522" s="11"/>
      <c r="FQ3522" s="11"/>
      <c r="FR3522" s="11"/>
      <c r="FS3522" s="11"/>
      <c r="FT3522" s="11"/>
      <c r="FU3522" s="11"/>
      <c r="FV3522" s="11"/>
      <c r="FW3522" s="11"/>
      <c r="FX3522" s="11"/>
      <c r="FY3522" s="11"/>
      <c r="FZ3522" s="11"/>
      <c r="GA3522" s="11"/>
      <c r="GB3522" s="11"/>
      <c r="GC3522" s="11"/>
      <c r="GD3522" s="11"/>
      <c r="GE3522" s="11"/>
      <c r="GF3522" s="11"/>
      <c r="GG3522" s="11"/>
      <c r="GH3522" s="11"/>
      <c r="GI3522" s="11"/>
      <c r="GJ3522" s="11"/>
      <c r="GK3522" s="11"/>
      <c r="GL3522" s="11"/>
      <c r="GM3522" s="11"/>
      <c r="GN3522" s="11"/>
      <c r="GO3522" s="11"/>
      <c r="GP3522" s="11"/>
      <c r="GQ3522" s="11"/>
      <c r="GR3522" s="11"/>
      <c r="GS3522" s="11"/>
      <c r="GT3522" s="11"/>
      <c r="GU3522" s="11"/>
      <c r="GV3522" s="11"/>
      <c r="GW3522" s="11"/>
      <c r="GX3522" s="11"/>
      <c r="GY3522" s="11"/>
      <c r="GZ3522" s="11"/>
      <c r="HA3522" s="11"/>
      <c r="HB3522" s="11"/>
      <c r="HC3522" s="11"/>
      <c r="HD3522" s="11"/>
      <c r="HE3522" s="11"/>
      <c r="HF3522" s="11"/>
      <c r="HG3522" s="11"/>
      <c r="HH3522" s="11"/>
      <c r="HI3522" s="11"/>
      <c r="HJ3522" s="11"/>
      <c r="HK3522" s="11"/>
      <c r="HL3522" s="11"/>
      <c r="HM3522" s="11"/>
      <c r="HN3522" s="11"/>
      <c r="HO3522" s="11"/>
      <c r="HP3522" s="11"/>
      <c r="HQ3522" s="11"/>
      <c r="HR3522" s="11"/>
      <c r="HS3522" s="11"/>
      <c r="HT3522" s="11"/>
      <c r="HU3522" s="11"/>
      <c r="HV3522" s="11"/>
      <c r="HW3522" s="11"/>
      <c r="HX3522" s="11"/>
      <c r="HY3522" s="11"/>
      <c r="HZ3522" s="11"/>
      <c r="IA3522" s="11"/>
      <c r="IB3522" s="11"/>
      <c r="IC3522" s="11"/>
      <c r="ID3522" s="11"/>
      <c r="IE3522" s="11"/>
      <c r="IF3522" s="11"/>
      <c r="IG3522" s="11"/>
      <c r="IH3522" s="11"/>
      <c r="II3522" s="11"/>
      <c r="IJ3522" s="11"/>
      <c r="IK3522" s="11"/>
      <c r="IL3522" s="11"/>
      <c r="IM3522" s="11"/>
      <c r="IN3522" s="11"/>
      <c r="IO3522" s="11"/>
      <c r="IP3522" s="11"/>
      <c r="IQ3522" s="11"/>
      <c r="IR3522" s="11"/>
      <c r="IS3522" s="11"/>
      <c r="IT3522" s="11"/>
      <c r="IU3522" s="11"/>
      <c r="IV3522" s="11"/>
      <c r="IW3522" s="11"/>
      <c r="IX3522" s="11"/>
      <c r="IY3522" s="11"/>
      <c r="IZ3522" s="11"/>
      <c r="JA3522" s="11"/>
      <c r="JB3522" s="11"/>
      <c r="JC3522" s="11"/>
      <c r="JD3522" s="11"/>
      <c r="JE3522" s="11"/>
      <c r="JF3522" s="11"/>
      <c r="JG3522" s="11"/>
      <c r="JH3522" s="11"/>
      <c r="JI3522" s="11"/>
      <c r="JJ3522" s="11"/>
      <c r="JK3522" s="11"/>
      <c r="JL3522" s="11"/>
      <c r="JM3522" s="11"/>
      <c r="JN3522" s="11"/>
      <c r="JO3522" s="11"/>
      <c r="JP3522" s="11"/>
      <c r="JQ3522" s="11"/>
      <c r="JR3522" s="11"/>
      <c r="JS3522" s="11"/>
      <c r="JT3522" s="11"/>
      <c r="JU3522" s="11"/>
      <c r="JV3522" s="11"/>
      <c r="JW3522" s="11"/>
      <c r="JX3522" s="11"/>
      <c r="JY3522" s="11"/>
      <c r="JZ3522" s="11"/>
      <c r="KA3522" s="11"/>
      <c r="KB3522" s="11"/>
      <c r="KC3522" s="11"/>
      <c r="KD3522" s="11"/>
      <c r="KE3522" s="11"/>
      <c r="KF3522" s="11"/>
      <c r="KG3522" s="11"/>
      <c r="KH3522" s="11"/>
      <c r="KI3522" s="11"/>
      <c r="KJ3522" s="11"/>
      <c r="KK3522" s="11"/>
      <c r="KL3522" s="11"/>
      <c r="KM3522" s="11"/>
      <c r="KN3522" s="11"/>
      <c r="KO3522" s="11"/>
      <c r="KP3522" s="11"/>
      <c r="KQ3522" s="11"/>
      <c r="KR3522" s="11"/>
      <c r="KS3522" s="11"/>
      <c r="KT3522" s="11"/>
      <c r="KU3522" s="11"/>
      <c r="KV3522" s="11"/>
      <c r="KW3522" s="11"/>
      <c r="KX3522" s="11"/>
      <c r="KY3522" s="11"/>
      <c r="KZ3522" s="11"/>
      <c r="LA3522" s="11"/>
      <c r="LB3522" s="11"/>
      <c r="LC3522" s="11"/>
      <c r="LD3522" s="11"/>
      <c r="LE3522" s="11"/>
      <c r="LF3522" s="11"/>
      <c r="LG3522" s="11"/>
      <c r="LH3522" s="11"/>
      <c r="LI3522" s="11"/>
      <c r="LJ3522" s="11"/>
      <c r="LK3522" s="11"/>
      <c r="LL3522" s="11"/>
      <c r="LM3522" s="11"/>
      <c r="LN3522" s="11"/>
      <c r="LO3522" s="11"/>
      <c r="LP3522" s="11"/>
      <c r="LQ3522" s="11"/>
      <c r="LR3522" s="11"/>
      <c r="LS3522" s="11"/>
      <c r="LT3522" s="11"/>
      <c r="LU3522" s="11"/>
      <c r="LV3522" s="11"/>
      <c r="LW3522" s="11"/>
      <c r="LX3522" s="11"/>
      <c r="LY3522" s="11"/>
      <c r="LZ3522" s="11"/>
      <c r="MA3522" s="11"/>
      <c r="MB3522" s="11"/>
      <c r="MC3522" s="11"/>
      <c r="MD3522" s="11"/>
      <c r="ME3522" s="11"/>
      <c r="MF3522" s="11"/>
      <c r="MG3522" s="11"/>
      <c r="MH3522" s="11"/>
      <c r="MI3522" s="11"/>
      <c r="MJ3522" s="11"/>
      <c r="MK3522" s="11"/>
      <c r="ML3522" s="11"/>
      <c r="MM3522" s="11"/>
      <c r="MN3522" s="11"/>
      <c r="MO3522" s="11"/>
      <c r="MP3522" s="11"/>
      <c r="MQ3522" s="11"/>
      <c r="MR3522" s="11"/>
      <c r="MS3522" s="11"/>
      <c r="MT3522" s="11"/>
      <c r="MU3522" s="11"/>
      <c r="MV3522" s="11"/>
      <c r="MW3522" s="11"/>
      <c r="MX3522" s="11"/>
      <c r="MY3522" s="11"/>
      <c r="MZ3522" s="11"/>
      <c r="NA3522" s="11"/>
      <c r="NB3522" s="11"/>
      <c r="NC3522" s="11"/>
      <c r="ND3522" s="11"/>
      <c r="NE3522" s="11"/>
      <c r="NF3522" s="11"/>
      <c r="NG3522" s="11"/>
      <c r="NH3522" s="11"/>
      <c r="NI3522" s="11"/>
      <c r="NJ3522" s="11"/>
      <c r="NK3522" s="11"/>
      <c r="NL3522" s="11"/>
      <c r="NM3522" s="11"/>
      <c r="NN3522" s="11"/>
      <c r="NO3522" s="11"/>
      <c r="NP3522" s="11"/>
      <c r="NQ3522" s="11"/>
      <c r="NR3522" s="11"/>
      <c r="NS3522" s="11"/>
      <c r="NT3522" s="11"/>
      <c r="NU3522" s="11"/>
      <c r="NV3522" s="11"/>
      <c r="NW3522" s="11"/>
      <c r="NX3522" s="11"/>
      <c r="NY3522" s="11"/>
      <c r="NZ3522" s="11"/>
      <c r="OA3522" s="11"/>
      <c r="OB3522" s="11"/>
      <c r="OC3522" s="11"/>
      <c r="OD3522" s="11"/>
      <c r="OE3522" s="11"/>
      <c r="OF3522" s="11"/>
      <c r="OG3522" s="11"/>
      <c r="OH3522" s="11"/>
      <c r="OI3522" s="11"/>
      <c r="OJ3522" s="11"/>
      <c r="OK3522" s="11"/>
      <c r="OL3522" s="11"/>
      <c r="OM3522" s="11"/>
      <c r="ON3522" s="11"/>
      <c r="OO3522" s="11"/>
      <c r="OP3522" s="11"/>
      <c r="OQ3522" s="11"/>
      <c r="OR3522" s="11"/>
      <c r="OS3522" s="11"/>
      <c r="OT3522" s="11"/>
      <c r="OU3522" s="11"/>
      <c r="OV3522" s="11"/>
      <c r="OW3522" s="11"/>
      <c r="OX3522" s="11"/>
      <c r="OY3522" s="11"/>
      <c r="OZ3522" s="11"/>
      <c r="PA3522" s="11"/>
      <c r="PB3522" s="11"/>
      <c r="PC3522" s="11"/>
      <c r="PD3522" s="11"/>
      <c r="PE3522" s="11"/>
      <c r="PF3522" s="11"/>
      <c r="PG3522" s="11"/>
      <c r="PH3522" s="11"/>
      <c r="PI3522" s="11"/>
      <c r="PJ3522" s="11"/>
      <c r="PK3522" s="11"/>
      <c r="PL3522" s="11"/>
      <c r="PM3522" s="11"/>
      <c r="PN3522" s="11"/>
      <c r="PO3522" s="11"/>
      <c r="PP3522" s="11"/>
      <c r="PQ3522" s="11"/>
      <c r="PR3522" s="11"/>
      <c r="PS3522" s="11"/>
      <c r="PT3522" s="11"/>
      <c r="PU3522" s="11"/>
      <c r="PV3522" s="11"/>
      <c r="PW3522" s="11"/>
      <c r="PX3522" s="11"/>
      <c r="PY3522" s="11"/>
      <c r="PZ3522" s="11"/>
      <c r="QA3522" s="11"/>
      <c r="QB3522" s="11"/>
      <c r="QC3522" s="11"/>
      <c r="QD3522" s="11"/>
      <c r="QE3522" s="11"/>
      <c r="QF3522" s="11"/>
      <c r="QG3522" s="11"/>
      <c r="QH3522" s="11"/>
      <c r="QI3522" s="11"/>
      <c r="QJ3522" s="11"/>
      <c r="QK3522" s="11"/>
      <c r="QL3522" s="11"/>
      <c r="QM3522" s="11"/>
      <c r="QN3522" s="11"/>
      <c r="QO3522" s="11"/>
      <c r="QP3522" s="11"/>
      <c r="QQ3522" s="11"/>
    </row>
    <row r="3523" spans="1:459" ht="38.25" x14ac:dyDescent="0.2">
      <c r="A3523" s="54">
        <v>3518</v>
      </c>
      <c r="B3523" s="4"/>
      <c r="C3523" s="61" t="s">
        <v>573</v>
      </c>
      <c r="D3523" s="54" t="s">
        <v>4516</v>
      </c>
      <c r="E3523" s="5" t="s">
        <v>4444</v>
      </c>
      <c r="F3523" s="4" t="s">
        <v>4481</v>
      </c>
      <c r="G3523" s="23">
        <v>796</v>
      </c>
      <c r="H3523" s="54" t="s">
        <v>61</v>
      </c>
      <c r="I3523" s="59">
        <v>9</v>
      </c>
      <c r="J3523" s="6">
        <v>80439000000</v>
      </c>
      <c r="K3523" s="54" t="s">
        <v>34</v>
      </c>
      <c r="L3523" s="59"/>
      <c r="M3523" s="231"/>
      <c r="N3523" s="46">
        <v>42064</v>
      </c>
      <c r="O3523" s="46" t="s">
        <v>4307</v>
      </c>
      <c r="P3523" s="234"/>
      <c r="Q3523" s="54"/>
      <c r="R3523" s="11"/>
      <c r="S3523" s="11"/>
      <c r="T3523" s="11"/>
      <c r="U3523" s="11"/>
      <c r="V3523" s="11"/>
      <c r="W3523" s="11"/>
      <c r="X3523" s="11"/>
      <c r="Y3523" s="11"/>
      <c r="Z3523" s="11"/>
      <c r="AA3523" s="11"/>
      <c r="AB3523" s="11"/>
      <c r="AC3523" s="11"/>
      <c r="AD3523" s="11"/>
      <c r="AE3523" s="11"/>
      <c r="AF3523" s="11"/>
      <c r="AG3523" s="11"/>
      <c r="AH3523" s="11"/>
      <c r="AI3523" s="11"/>
      <c r="AJ3523" s="11"/>
      <c r="AK3523" s="11"/>
      <c r="AL3523" s="11"/>
      <c r="AM3523" s="11"/>
      <c r="AN3523" s="11"/>
      <c r="AO3523" s="11"/>
      <c r="AP3523" s="11"/>
      <c r="AQ3523" s="11"/>
      <c r="AR3523" s="11"/>
      <c r="AS3523" s="11"/>
      <c r="AT3523" s="11"/>
      <c r="AU3523" s="11"/>
      <c r="AV3523" s="11"/>
      <c r="AW3523" s="11"/>
      <c r="AX3523" s="11"/>
      <c r="AY3523" s="11"/>
      <c r="AZ3523" s="11"/>
      <c r="BA3523" s="11"/>
      <c r="BB3523" s="11"/>
      <c r="BC3523" s="11"/>
      <c r="BD3523" s="11"/>
      <c r="BE3523" s="11"/>
      <c r="BF3523" s="11"/>
      <c r="BG3523" s="11"/>
      <c r="BH3523" s="11"/>
      <c r="BI3523" s="11"/>
      <c r="BJ3523" s="11"/>
      <c r="BK3523" s="11"/>
      <c r="BL3523" s="11"/>
      <c r="BM3523" s="11"/>
      <c r="BN3523" s="11"/>
      <c r="BO3523" s="11"/>
      <c r="BP3523" s="11"/>
      <c r="BQ3523" s="11"/>
      <c r="BR3523" s="11"/>
      <c r="BS3523" s="11"/>
      <c r="BT3523" s="11"/>
      <c r="BU3523" s="11"/>
      <c r="BV3523" s="11"/>
      <c r="BW3523" s="11"/>
      <c r="BX3523" s="11"/>
      <c r="BY3523" s="11"/>
      <c r="BZ3523" s="11"/>
      <c r="CA3523" s="11"/>
      <c r="CB3523" s="11"/>
      <c r="CC3523" s="11"/>
      <c r="CD3523" s="11"/>
      <c r="CE3523" s="11"/>
      <c r="CF3523" s="11"/>
      <c r="CG3523" s="11"/>
      <c r="CH3523" s="11"/>
      <c r="CI3523" s="11"/>
      <c r="CJ3523" s="11"/>
      <c r="CK3523" s="11"/>
      <c r="CL3523" s="11"/>
      <c r="CM3523" s="11"/>
      <c r="CN3523" s="11"/>
      <c r="CO3523" s="11"/>
      <c r="CP3523" s="11"/>
      <c r="CQ3523" s="11"/>
      <c r="CR3523" s="11"/>
      <c r="CS3523" s="11"/>
      <c r="CT3523" s="11"/>
      <c r="CU3523" s="11"/>
      <c r="CV3523" s="11"/>
      <c r="CW3523" s="11"/>
      <c r="CX3523" s="11"/>
      <c r="CY3523" s="11"/>
      <c r="CZ3523" s="11"/>
      <c r="DA3523" s="11"/>
      <c r="DB3523" s="11"/>
      <c r="DC3523" s="11"/>
      <c r="DD3523" s="11"/>
      <c r="DE3523" s="11"/>
      <c r="DF3523" s="11"/>
      <c r="DG3523" s="11"/>
      <c r="DH3523" s="11"/>
      <c r="DI3523" s="11"/>
      <c r="DJ3523" s="11"/>
      <c r="DK3523" s="11"/>
      <c r="DL3523" s="11"/>
      <c r="DM3523" s="11"/>
      <c r="DN3523" s="11"/>
      <c r="DO3523" s="11"/>
      <c r="DP3523" s="11"/>
      <c r="DQ3523" s="11"/>
      <c r="DR3523" s="11"/>
      <c r="DS3523" s="11"/>
      <c r="DT3523" s="11"/>
      <c r="DU3523" s="11"/>
      <c r="DV3523" s="11"/>
      <c r="DW3523" s="11"/>
      <c r="DX3523" s="11"/>
      <c r="DY3523" s="11"/>
      <c r="DZ3523" s="11"/>
      <c r="EA3523" s="11"/>
      <c r="EB3523" s="11"/>
      <c r="EC3523" s="11"/>
      <c r="ED3523" s="11"/>
      <c r="EE3523" s="11"/>
      <c r="EF3523" s="11"/>
      <c r="EG3523" s="11"/>
      <c r="EH3523" s="11"/>
      <c r="EI3523" s="11"/>
      <c r="EJ3523" s="11"/>
      <c r="EK3523" s="11"/>
      <c r="EL3523" s="11"/>
      <c r="EM3523" s="11"/>
      <c r="EN3523" s="11"/>
      <c r="EO3523" s="11"/>
      <c r="EP3523" s="11"/>
      <c r="EQ3523" s="11"/>
      <c r="ER3523" s="11"/>
      <c r="ES3523" s="11"/>
      <c r="ET3523" s="11"/>
      <c r="EU3523" s="11"/>
      <c r="EV3523" s="11"/>
      <c r="EW3523" s="11"/>
      <c r="EX3523" s="11"/>
      <c r="EY3523" s="11"/>
      <c r="EZ3523" s="11"/>
      <c r="FA3523" s="11"/>
      <c r="FB3523" s="11"/>
      <c r="FC3523" s="11"/>
      <c r="FD3523" s="11"/>
      <c r="FE3523" s="11"/>
      <c r="FF3523" s="11"/>
      <c r="FG3523" s="11"/>
      <c r="FH3523" s="11"/>
      <c r="FI3523" s="11"/>
      <c r="FJ3523" s="11"/>
      <c r="FK3523" s="11"/>
      <c r="FL3523" s="11"/>
      <c r="FM3523" s="11"/>
      <c r="FN3523" s="11"/>
      <c r="FO3523" s="11"/>
      <c r="FP3523" s="11"/>
      <c r="FQ3523" s="11"/>
      <c r="FR3523" s="11"/>
      <c r="FS3523" s="11"/>
      <c r="FT3523" s="11"/>
      <c r="FU3523" s="11"/>
      <c r="FV3523" s="11"/>
      <c r="FW3523" s="11"/>
      <c r="FX3523" s="11"/>
      <c r="FY3523" s="11"/>
      <c r="FZ3523" s="11"/>
      <c r="GA3523" s="11"/>
      <c r="GB3523" s="11"/>
      <c r="GC3523" s="11"/>
      <c r="GD3523" s="11"/>
      <c r="GE3523" s="11"/>
      <c r="GF3523" s="11"/>
      <c r="GG3523" s="11"/>
      <c r="GH3523" s="11"/>
      <c r="GI3523" s="11"/>
      <c r="GJ3523" s="11"/>
      <c r="GK3523" s="11"/>
      <c r="GL3523" s="11"/>
      <c r="GM3523" s="11"/>
      <c r="GN3523" s="11"/>
      <c r="GO3523" s="11"/>
      <c r="GP3523" s="11"/>
      <c r="GQ3523" s="11"/>
      <c r="GR3523" s="11"/>
      <c r="GS3523" s="11"/>
      <c r="GT3523" s="11"/>
      <c r="GU3523" s="11"/>
      <c r="GV3523" s="11"/>
      <c r="GW3523" s="11"/>
      <c r="GX3523" s="11"/>
      <c r="GY3523" s="11"/>
      <c r="GZ3523" s="11"/>
      <c r="HA3523" s="11"/>
      <c r="HB3523" s="11"/>
      <c r="HC3523" s="11"/>
      <c r="HD3523" s="11"/>
      <c r="HE3523" s="11"/>
      <c r="HF3523" s="11"/>
      <c r="HG3523" s="11"/>
      <c r="HH3523" s="11"/>
      <c r="HI3523" s="11"/>
      <c r="HJ3523" s="11"/>
      <c r="HK3523" s="11"/>
      <c r="HL3523" s="11"/>
      <c r="HM3523" s="11"/>
      <c r="HN3523" s="11"/>
      <c r="HO3523" s="11"/>
      <c r="HP3523" s="11"/>
      <c r="HQ3523" s="11"/>
      <c r="HR3523" s="11"/>
      <c r="HS3523" s="11"/>
      <c r="HT3523" s="11"/>
      <c r="HU3523" s="11"/>
      <c r="HV3523" s="11"/>
      <c r="HW3523" s="11"/>
      <c r="HX3523" s="11"/>
      <c r="HY3523" s="11"/>
      <c r="HZ3523" s="11"/>
      <c r="IA3523" s="11"/>
      <c r="IB3523" s="11"/>
      <c r="IC3523" s="11"/>
      <c r="ID3523" s="11"/>
      <c r="IE3523" s="11"/>
      <c r="IF3523" s="11"/>
      <c r="IG3523" s="11"/>
      <c r="IH3523" s="11"/>
      <c r="II3523" s="11"/>
      <c r="IJ3523" s="11"/>
      <c r="IK3523" s="11"/>
      <c r="IL3523" s="11"/>
      <c r="IM3523" s="11"/>
      <c r="IN3523" s="11"/>
      <c r="IO3523" s="11"/>
      <c r="IP3523" s="11"/>
      <c r="IQ3523" s="11"/>
      <c r="IR3523" s="11"/>
      <c r="IS3523" s="11"/>
      <c r="IT3523" s="11"/>
      <c r="IU3523" s="11"/>
      <c r="IV3523" s="11"/>
      <c r="IW3523" s="11"/>
      <c r="IX3523" s="11"/>
      <c r="IY3523" s="11"/>
      <c r="IZ3523" s="11"/>
      <c r="JA3523" s="11"/>
      <c r="JB3523" s="11"/>
      <c r="JC3523" s="11"/>
      <c r="JD3523" s="11"/>
      <c r="JE3523" s="11"/>
      <c r="JF3523" s="11"/>
      <c r="JG3523" s="11"/>
      <c r="JH3523" s="11"/>
      <c r="JI3523" s="11"/>
      <c r="JJ3523" s="11"/>
      <c r="JK3523" s="11"/>
      <c r="JL3523" s="11"/>
      <c r="JM3523" s="11"/>
      <c r="JN3523" s="11"/>
      <c r="JO3523" s="11"/>
      <c r="JP3523" s="11"/>
      <c r="JQ3523" s="11"/>
      <c r="JR3523" s="11"/>
      <c r="JS3523" s="11"/>
      <c r="JT3523" s="11"/>
      <c r="JU3523" s="11"/>
      <c r="JV3523" s="11"/>
      <c r="JW3523" s="11"/>
      <c r="JX3523" s="11"/>
      <c r="JY3523" s="11"/>
      <c r="JZ3523" s="11"/>
      <c r="KA3523" s="11"/>
      <c r="KB3523" s="11"/>
      <c r="KC3523" s="11"/>
      <c r="KD3523" s="11"/>
      <c r="KE3523" s="11"/>
      <c r="KF3523" s="11"/>
      <c r="KG3523" s="11"/>
      <c r="KH3523" s="11"/>
      <c r="KI3523" s="11"/>
      <c r="KJ3523" s="11"/>
      <c r="KK3523" s="11"/>
      <c r="KL3523" s="11"/>
      <c r="KM3523" s="11"/>
      <c r="KN3523" s="11"/>
      <c r="KO3523" s="11"/>
      <c r="KP3523" s="11"/>
      <c r="KQ3523" s="11"/>
      <c r="KR3523" s="11"/>
      <c r="KS3523" s="11"/>
      <c r="KT3523" s="11"/>
      <c r="KU3523" s="11"/>
      <c r="KV3523" s="11"/>
      <c r="KW3523" s="11"/>
      <c r="KX3523" s="11"/>
      <c r="KY3523" s="11"/>
      <c r="KZ3523" s="11"/>
      <c r="LA3523" s="11"/>
      <c r="LB3523" s="11"/>
      <c r="LC3523" s="11"/>
      <c r="LD3523" s="11"/>
      <c r="LE3523" s="11"/>
      <c r="LF3523" s="11"/>
      <c r="LG3523" s="11"/>
      <c r="LH3523" s="11"/>
      <c r="LI3523" s="11"/>
      <c r="LJ3523" s="11"/>
      <c r="LK3523" s="11"/>
      <c r="LL3523" s="11"/>
      <c r="LM3523" s="11"/>
      <c r="LN3523" s="11"/>
      <c r="LO3523" s="11"/>
      <c r="LP3523" s="11"/>
      <c r="LQ3523" s="11"/>
      <c r="LR3523" s="11"/>
      <c r="LS3523" s="11"/>
      <c r="LT3523" s="11"/>
      <c r="LU3523" s="11"/>
      <c r="LV3523" s="11"/>
      <c r="LW3523" s="11"/>
      <c r="LX3523" s="11"/>
      <c r="LY3523" s="11"/>
      <c r="LZ3523" s="11"/>
      <c r="MA3523" s="11"/>
      <c r="MB3523" s="11"/>
      <c r="MC3523" s="11"/>
      <c r="MD3523" s="11"/>
      <c r="ME3523" s="11"/>
      <c r="MF3523" s="11"/>
      <c r="MG3523" s="11"/>
      <c r="MH3523" s="11"/>
      <c r="MI3523" s="11"/>
      <c r="MJ3523" s="11"/>
      <c r="MK3523" s="11"/>
      <c r="ML3523" s="11"/>
      <c r="MM3523" s="11"/>
      <c r="MN3523" s="11"/>
      <c r="MO3523" s="11"/>
      <c r="MP3523" s="11"/>
      <c r="MQ3523" s="11"/>
      <c r="MR3523" s="11"/>
      <c r="MS3523" s="11"/>
      <c r="MT3523" s="11"/>
      <c r="MU3523" s="11"/>
      <c r="MV3523" s="11"/>
      <c r="MW3523" s="11"/>
      <c r="MX3523" s="11"/>
      <c r="MY3523" s="11"/>
      <c r="MZ3523" s="11"/>
      <c r="NA3523" s="11"/>
      <c r="NB3523" s="11"/>
      <c r="NC3523" s="11"/>
      <c r="ND3523" s="11"/>
      <c r="NE3523" s="11"/>
      <c r="NF3523" s="11"/>
      <c r="NG3523" s="11"/>
      <c r="NH3523" s="11"/>
      <c r="NI3523" s="11"/>
      <c r="NJ3523" s="11"/>
      <c r="NK3523" s="11"/>
      <c r="NL3523" s="11"/>
      <c r="NM3523" s="11"/>
      <c r="NN3523" s="11"/>
      <c r="NO3523" s="11"/>
      <c r="NP3523" s="11"/>
      <c r="NQ3523" s="11"/>
      <c r="NR3523" s="11"/>
      <c r="NS3523" s="11"/>
      <c r="NT3523" s="11"/>
      <c r="NU3523" s="11"/>
      <c r="NV3523" s="11"/>
      <c r="NW3523" s="11"/>
      <c r="NX3523" s="11"/>
      <c r="NY3523" s="11"/>
      <c r="NZ3523" s="11"/>
      <c r="OA3523" s="11"/>
      <c r="OB3523" s="11"/>
      <c r="OC3523" s="11"/>
      <c r="OD3523" s="11"/>
      <c r="OE3523" s="11"/>
      <c r="OF3523" s="11"/>
      <c r="OG3523" s="11"/>
      <c r="OH3523" s="11"/>
      <c r="OI3523" s="11"/>
      <c r="OJ3523" s="11"/>
      <c r="OK3523" s="11"/>
      <c r="OL3523" s="11"/>
      <c r="OM3523" s="11"/>
      <c r="ON3523" s="11"/>
      <c r="OO3523" s="11"/>
      <c r="OP3523" s="11"/>
      <c r="OQ3523" s="11"/>
      <c r="OR3523" s="11"/>
      <c r="OS3523" s="11"/>
      <c r="OT3523" s="11"/>
      <c r="OU3523" s="11"/>
      <c r="OV3523" s="11"/>
      <c r="OW3523" s="11"/>
      <c r="OX3523" s="11"/>
      <c r="OY3523" s="11"/>
      <c r="OZ3523" s="11"/>
      <c r="PA3523" s="11"/>
      <c r="PB3523" s="11"/>
      <c r="PC3523" s="11"/>
      <c r="PD3523" s="11"/>
      <c r="PE3523" s="11"/>
      <c r="PF3523" s="11"/>
      <c r="PG3523" s="11"/>
      <c r="PH3523" s="11"/>
      <c r="PI3523" s="11"/>
      <c r="PJ3523" s="11"/>
      <c r="PK3523" s="11"/>
      <c r="PL3523" s="11"/>
      <c r="PM3523" s="11"/>
      <c r="PN3523" s="11"/>
      <c r="PO3523" s="11"/>
      <c r="PP3523" s="11"/>
      <c r="PQ3523" s="11"/>
      <c r="PR3523" s="11"/>
      <c r="PS3523" s="11"/>
      <c r="PT3523" s="11"/>
      <c r="PU3523" s="11"/>
      <c r="PV3523" s="11"/>
      <c r="PW3523" s="11"/>
      <c r="PX3523" s="11"/>
      <c r="PY3523" s="11"/>
      <c r="PZ3523" s="11"/>
      <c r="QA3523" s="11"/>
      <c r="QB3523" s="11"/>
      <c r="QC3523" s="11"/>
      <c r="QD3523" s="11"/>
      <c r="QE3523" s="11"/>
      <c r="QF3523" s="11"/>
      <c r="QG3523" s="11"/>
      <c r="QH3523" s="11"/>
      <c r="QI3523" s="11"/>
      <c r="QJ3523" s="11"/>
      <c r="QK3523" s="11"/>
      <c r="QL3523" s="11"/>
      <c r="QM3523" s="11"/>
      <c r="QN3523" s="11"/>
      <c r="QO3523" s="11"/>
      <c r="QP3523" s="11"/>
      <c r="QQ3523" s="11"/>
    </row>
    <row r="3524" spans="1:459" ht="38.25" x14ac:dyDescent="0.2">
      <c r="A3524" s="54">
        <v>3519</v>
      </c>
      <c r="B3524" s="4"/>
      <c r="C3524" s="61" t="s">
        <v>573</v>
      </c>
      <c r="D3524" s="54" t="s">
        <v>4516</v>
      </c>
      <c r="E3524" s="5" t="s">
        <v>4444</v>
      </c>
      <c r="F3524" s="4" t="s">
        <v>4482</v>
      </c>
      <c r="G3524" s="23">
        <v>796</v>
      </c>
      <c r="H3524" s="54" t="s">
        <v>61</v>
      </c>
      <c r="I3524" s="59">
        <v>22</v>
      </c>
      <c r="J3524" s="6">
        <v>80439000000</v>
      </c>
      <c r="K3524" s="54" t="s">
        <v>34</v>
      </c>
      <c r="L3524" s="59"/>
      <c r="M3524" s="231"/>
      <c r="N3524" s="46">
        <v>42064</v>
      </c>
      <c r="O3524" s="46" t="s">
        <v>4307</v>
      </c>
      <c r="P3524" s="234"/>
      <c r="Q3524" s="54"/>
      <c r="R3524" s="11"/>
      <c r="S3524" s="11"/>
      <c r="T3524" s="11"/>
      <c r="U3524" s="11"/>
      <c r="V3524" s="11"/>
      <c r="W3524" s="11"/>
      <c r="X3524" s="11"/>
      <c r="Y3524" s="11"/>
      <c r="Z3524" s="11"/>
      <c r="AA3524" s="11"/>
      <c r="AB3524" s="11"/>
      <c r="AC3524" s="11"/>
      <c r="AD3524" s="11"/>
      <c r="AE3524" s="11"/>
      <c r="AF3524" s="11"/>
      <c r="AG3524" s="11"/>
      <c r="AH3524" s="11"/>
      <c r="AI3524" s="11"/>
      <c r="AJ3524" s="11"/>
      <c r="AK3524" s="11"/>
      <c r="AL3524" s="11"/>
      <c r="AM3524" s="11"/>
      <c r="AN3524" s="11"/>
      <c r="AO3524" s="11"/>
      <c r="AP3524" s="11"/>
      <c r="AQ3524" s="11"/>
      <c r="AR3524" s="11"/>
      <c r="AS3524" s="11"/>
      <c r="AT3524" s="11"/>
      <c r="AU3524" s="11"/>
      <c r="AV3524" s="11"/>
      <c r="AW3524" s="11"/>
      <c r="AX3524" s="11"/>
      <c r="AY3524" s="11"/>
      <c r="AZ3524" s="11"/>
      <c r="BA3524" s="11"/>
      <c r="BB3524" s="11"/>
      <c r="BC3524" s="11"/>
      <c r="BD3524" s="11"/>
      <c r="BE3524" s="11"/>
      <c r="BF3524" s="11"/>
      <c r="BG3524" s="11"/>
      <c r="BH3524" s="11"/>
      <c r="BI3524" s="11"/>
      <c r="BJ3524" s="11"/>
      <c r="BK3524" s="11"/>
      <c r="BL3524" s="11"/>
      <c r="BM3524" s="11"/>
      <c r="BN3524" s="11"/>
      <c r="BO3524" s="11"/>
      <c r="BP3524" s="11"/>
      <c r="BQ3524" s="11"/>
      <c r="BR3524" s="11"/>
      <c r="BS3524" s="11"/>
      <c r="BT3524" s="11"/>
      <c r="BU3524" s="11"/>
      <c r="BV3524" s="11"/>
      <c r="BW3524" s="11"/>
      <c r="BX3524" s="11"/>
      <c r="BY3524" s="11"/>
      <c r="BZ3524" s="11"/>
      <c r="CA3524" s="11"/>
      <c r="CB3524" s="11"/>
      <c r="CC3524" s="11"/>
      <c r="CD3524" s="11"/>
      <c r="CE3524" s="11"/>
      <c r="CF3524" s="11"/>
      <c r="CG3524" s="11"/>
      <c r="CH3524" s="11"/>
      <c r="CI3524" s="11"/>
      <c r="CJ3524" s="11"/>
      <c r="CK3524" s="11"/>
      <c r="CL3524" s="11"/>
      <c r="CM3524" s="11"/>
      <c r="CN3524" s="11"/>
      <c r="CO3524" s="11"/>
      <c r="CP3524" s="11"/>
      <c r="CQ3524" s="11"/>
      <c r="CR3524" s="11"/>
      <c r="CS3524" s="11"/>
      <c r="CT3524" s="11"/>
      <c r="CU3524" s="11"/>
      <c r="CV3524" s="11"/>
      <c r="CW3524" s="11"/>
      <c r="CX3524" s="11"/>
      <c r="CY3524" s="11"/>
      <c r="CZ3524" s="11"/>
      <c r="DA3524" s="11"/>
      <c r="DB3524" s="11"/>
      <c r="DC3524" s="11"/>
      <c r="DD3524" s="11"/>
      <c r="DE3524" s="11"/>
      <c r="DF3524" s="11"/>
      <c r="DG3524" s="11"/>
      <c r="DH3524" s="11"/>
      <c r="DI3524" s="11"/>
      <c r="DJ3524" s="11"/>
      <c r="DK3524" s="11"/>
      <c r="DL3524" s="11"/>
      <c r="DM3524" s="11"/>
      <c r="DN3524" s="11"/>
      <c r="DO3524" s="11"/>
      <c r="DP3524" s="11"/>
      <c r="DQ3524" s="11"/>
      <c r="DR3524" s="11"/>
      <c r="DS3524" s="11"/>
      <c r="DT3524" s="11"/>
      <c r="DU3524" s="11"/>
      <c r="DV3524" s="11"/>
      <c r="DW3524" s="11"/>
      <c r="DX3524" s="11"/>
      <c r="DY3524" s="11"/>
      <c r="DZ3524" s="11"/>
      <c r="EA3524" s="11"/>
      <c r="EB3524" s="11"/>
      <c r="EC3524" s="11"/>
      <c r="ED3524" s="11"/>
      <c r="EE3524" s="11"/>
      <c r="EF3524" s="11"/>
      <c r="EG3524" s="11"/>
      <c r="EH3524" s="11"/>
      <c r="EI3524" s="11"/>
      <c r="EJ3524" s="11"/>
      <c r="EK3524" s="11"/>
      <c r="EL3524" s="11"/>
      <c r="EM3524" s="11"/>
      <c r="EN3524" s="11"/>
      <c r="EO3524" s="11"/>
      <c r="EP3524" s="11"/>
      <c r="EQ3524" s="11"/>
      <c r="ER3524" s="11"/>
      <c r="ES3524" s="11"/>
      <c r="ET3524" s="11"/>
      <c r="EU3524" s="11"/>
      <c r="EV3524" s="11"/>
      <c r="EW3524" s="11"/>
      <c r="EX3524" s="11"/>
      <c r="EY3524" s="11"/>
      <c r="EZ3524" s="11"/>
      <c r="FA3524" s="11"/>
      <c r="FB3524" s="11"/>
      <c r="FC3524" s="11"/>
      <c r="FD3524" s="11"/>
      <c r="FE3524" s="11"/>
      <c r="FF3524" s="11"/>
      <c r="FG3524" s="11"/>
      <c r="FH3524" s="11"/>
      <c r="FI3524" s="11"/>
      <c r="FJ3524" s="11"/>
      <c r="FK3524" s="11"/>
      <c r="FL3524" s="11"/>
      <c r="FM3524" s="11"/>
      <c r="FN3524" s="11"/>
      <c r="FO3524" s="11"/>
      <c r="FP3524" s="11"/>
      <c r="FQ3524" s="11"/>
      <c r="FR3524" s="11"/>
      <c r="FS3524" s="11"/>
      <c r="FT3524" s="11"/>
      <c r="FU3524" s="11"/>
      <c r="FV3524" s="11"/>
      <c r="FW3524" s="11"/>
      <c r="FX3524" s="11"/>
      <c r="FY3524" s="11"/>
      <c r="FZ3524" s="11"/>
      <c r="GA3524" s="11"/>
      <c r="GB3524" s="11"/>
      <c r="GC3524" s="11"/>
      <c r="GD3524" s="11"/>
      <c r="GE3524" s="11"/>
      <c r="GF3524" s="11"/>
      <c r="GG3524" s="11"/>
      <c r="GH3524" s="11"/>
      <c r="GI3524" s="11"/>
      <c r="GJ3524" s="11"/>
      <c r="GK3524" s="11"/>
      <c r="GL3524" s="11"/>
      <c r="GM3524" s="11"/>
      <c r="GN3524" s="11"/>
      <c r="GO3524" s="11"/>
      <c r="GP3524" s="11"/>
      <c r="GQ3524" s="11"/>
      <c r="GR3524" s="11"/>
      <c r="GS3524" s="11"/>
      <c r="GT3524" s="11"/>
      <c r="GU3524" s="11"/>
      <c r="GV3524" s="11"/>
      <c r="GW3524" s="11"/>
      <c r="GX3524" s="11"/>
      <c r="GY3524" s="11"/>
      <c r="GZ3524" s="11"/>
      <c r="HA3524" s="11"/>
      <c r="HB3524" s="11"/>
      <c r="HC3524" s="11"/>
      <c r="HD3524" s="11"/>
      <c r="HE3524" s="11"/>
      <c r="HF3524" s="11"/>
      <c r="HG3524" s="11"/>
      <c r="HH3524" s="11"/>
      <c r="HI3524" s="11"/>
      <c r="HJ3524" s="11"/>
      <c r="HK3524" s="11"/>
      <c r="HL3524" s="11"/>
      <c r="HM3524" s="11"/>
      <c r="HN3524" s="11"/>
      <c r="HO3524" s="11"/>
      <c r="HP3524" s="11"/>
      <c r="HQ3524" s="11"/>
      <c r="HR3524" s="11"/>
      <c r="HS3524" s="11"/>
      <c r="HT3524" s="11"/>
      <c r="HU3524" s="11"/>
      <c r="HV3524" s="11"/>
      <c r="HW3524" s="11"/>
      <c r="HX3524" s="11"/>
      <c r="HY3524" s="11"/>
      <c r="HZ3524" s="11"/>
      <c r="IA3524" s="11"/>
      <c r="IB3524" s="11"/>
      <c r="IC3524" s="11"/>
      <c r="ID3524" s="11"/>
      <c r="IE3524" s="11"/>
      <c r="IF3524" s="11"/>
      <c r="IG3524" s="11"/>
      <c r="IH3524" s="11"/>
      <c r="II3524" s="11"/>
      <c r="IJ3524" s="11"/>
      <c r="IK3524" s="11"/>
      <c r="IL3524" s="11"/>
      <c r="IM3524" s="11"/>
      <c r="IN3524" s="11"/>
      <c r="IO3524" s="11"/>
      <c r="IP3524" s="11"/>
      <c r="IQ3524" s="11"/>
      <c r="IR3524" s="11"/>
      <c r="IS3524" s="11"/>
      <c r="IT3524" s="11"/>
      <c r="IU3524" s="11"/>
      <c r="IV3524" s="11"/>
      <c r="IW3524" s="11"/>
      <c r="IX3524" s="11"/>
      <c r="IY3524" s="11"/>
      <c r="IZ3524" s="11"/>
      <c r="JA3524" s="11"/>
      <c r="JB3524" s="11"/>
      <c r="JC3524" s="11"/>
      <c r="JD3524" s="11"/>
      <c r="JE3524" s="11"/>
      <c r="JF3524" s="11"/>
      <c r="JG3524" s="11"/>
      <c r="JH3524" s="11"/>
      <c r="JI3524" s="11"/>
      <c r="JJ3524" s="11"/>
      <c r="JK3524" s="11"/>
      <c r="JL3524" s="11"/>
      <c r="JM3524" s="11"/>
      <c r="JN3524" s="11"/>
      <c r="JO3524" s="11"/>
      <c r="JP3524" s="11"/>
      <c r="JQ3524" s="11"/>
      <c r="JR3524" s="11"/>
      <c r="JS3524" s="11"/>
      <c r="JT3524" s="11"/>
      <c r="JU3524" s="11"/>
      <c r="JV3524" s="11"/>
      <c r="JW3524" s="11"/>
      <c r="JX3524" s="11"/>
      <c r="JY3524" s="11"/>
      <c r="JZ3524" s="11"/>
      <c r="KA3524" s="11"/>
      <c r="KB3524" s="11"/>
      <c r="KC3524" s="11"/>
      <c r="KD3524" s="11"/>
      <c r="KE3524" s="11"/>
      <c r="KF3524" s="11"/>
      <c r="KG3524" s="11"/>
      <c r="KH3524" s="11"/>
      <c r="KI3524" s="11"/>
      <c r="KJ3524" s="11"/>
      <c r="KK3524" s="11"/>
      <c r="KL3524" s="11"/>
      <c r="KM3524" s="11"/>
      <c r="KN3524" s="11"/>
      <c r="KO3524" s="11"/>
      <c r="KP3524" s="11"/>
      <c r="KQ3524" s="11"/>
      <c r="KR3524" s="11"/>
      <c r="KS3524" s="11"/>
      <c r="KT3524" s="11"/>
      <c r="KU3524" s="11"/>
      <c r="KV3524" s="11"/>
      <c r="KW3524" s="11"/>
      <c r="KX3524" s="11"/>
      <c r="KY3524" s="11"/>
      <c r="KZ3524" s="11"/>
      <c r="LA3524" s="11"/>
      <c r="LB3524" s="11"/>
      <c r="LC3524" s="11"/>
      <c r="LD3524" s="11"/>
      <c r="LE3524" s="11"/>
      <c r="LF3524" s="11"/>
      <c r="LG3524" s="11"/>
      <c r="LH3524" s="11"/>
      <c r="LI3524" s="11"/>
      <c r="LJ3524" s="11"/>
      <c r="LK3524" s="11"/>
      <c r="LL3524" s="11"/>
      <c r="LM3524" s="11"/>
      <c r="LN3524" s="11"/>
      <c r="LO3524" s="11"/>
      <c r="LP3524" s="11"/>
      <c r="LQ3524" s="11"/>
      <c r="LR3524" s="11"/>
      <c r="LS3524" s="11"/>
      <c r="LT3524" s="11"/>
      <c r="LU3524" s="11"/>
      <c r="LV3524" s="11"/>
      <c r="LW3524" s="11"/>
      <c r="LX3524" s="11"/>
      <c r="LY3524" s="11"/>
      <c r="LZ3524" s="11"/>
      <c r="MA3524" s="11"/>
      <c r="MB3524" s="11"/>
      <c r="MC3524" s="11"/>
      <c r="MD3524" s="11"/>
      <c r="ME3524" s="11"/>
      <c r="MF3524" s="11"/>
      <c r="MG3524" s="11"/>
      <c r="MH3524" s="11"/>
      <c r="MI3524" s="11"/>
      <c r="MJ3524" s="11"/>
      <c r="MK3524" s="11"/>
      <c r="ML3524" s="11"/>
      <c r="MM3524" s="11"/>
      <c r="MN3524" s="11"/>
      <c r="MO3524" s="11"/>
      <c r="MP3524" s="11"/>
      <c r="MQ3524" s="11"/>
      <c r="MR3524" s="11"/>
      <c r="MS3524" s="11"/>
      <c r="MT3524" s="11"/>
      <c r="MU3524" s="11"/>
      <c r="MV3524" s="11"/>
      <c r="MW3524" s="11"/>
      <c r="MX3524" s="11"/>
      <c r="MY3524" s="11"/>
      <c r="MZ3524" s="11"/>
      <c r="NA3524" s="11"/>
      <c r="NB3524" s="11"/>
      <c r="NC3524" s="11"/>
      <c r="ND3524" s="11"/>
      <c r="NE3524" s="11"/>
      <c r="NF3524" s="11"/>
      <c r="NG3524" s="11"/>
      <c r="NH3524" s="11"/>
      <c r="NI3524" s="11"/>
      <c r="NJ3524" s="11"/>
      <c r="NK3524" s="11"/>
      <c r="NL3524" s="11"/>
      <c r="NM3524" s="11"/>
      <c r="NN3524" s="11"/>
      <c r="NO3524" s="11"/>
      <c r="NP3524" s="11"/>
      <c r="NQ3524" s="11"/>
      <c r="NR3524" s="11"/>
      <c r="NS3524" s="11"/>
      <c r="NT3524" s="11"/>
      <c r="NU3524" s="11"/>
      <c r="NV3524" s="11"/>
      <c r="NW3524" s="11"/>
      <c r="NX3524" s="11"/>
      <c r="NY3524" s="11"/>
      <c r="NZ3524" s="11"/>
      <c r="OA3524" s="11"/>
      <c r="OB3524" s="11"/>
      <c r="OC3524" s="11"/>
      <c r="OD3524" s="11"/>
      <c r="OE3524" s="11"/>
      <c r="OF3524" s="11"/>
      <c r="OG3524" s="11"/>
      <c r="OH3524" s="11"/>
      <c r="OI3524" s="11"/>
      <c r="OJ3524" s="11"/>
      <c r="OK3524" s="11"/>
      <c r="OL3524" s="11"/>
      <c r="OM3524" s="11"/>
      <c r="ON3524" s="11"/>
      <c r="OO3524" s="11"/>
      <c r="OP3524" s="11"/>
      <c r="OQ3524" s="11"/>
      <c r="OR3524" s="11"/>
      <c r="OS3524" s="11"/>
      <c r="OT3524" s="11"/>
      <c r="OU3524" s="11"/>
      <c r="OV3524" s="11"/>
      <c r="OW3524" s="11"/>
      <c r="OX3524" s="11"/>
      <c r="OY3524" s="11"/>
      <c r="OZ3524" s="11"/>
      <c r="PA3524" s="11"/>
      <c r="PB3524" s="11"/>
      <c r="PC3524" s="11"/>
      <c r="PD3524" s="11"/>
      <c r="PE3524" s="11"/>
      <c r="PF3524" s="11"/>
      <c r="PG3524" s="11"/>
      <c r="PH3524" s="11"/>
      <c r="PI3524" s="11"/>
      <c r="PJ3524" s="11"/>
      <c r="PK3524" s="11"/>
      <c r="PL3524" s="11"/>
      <c r="PM3524" s="11"/>
      <c r="PN3524" s="11"/>
      <c r="PO3524" s="11"/>
      <c r="PP3524" s="11"/>
      <c r="PQ3524" s="11"/>
      <c r="PR3524" s="11"/>
      <c r="PS3524" s="11"/>
      <c r="PT3524" s="11"/>
      <c r="PU3524" s="11"/>
      <c r="PV3524" s="11"/>
      <c r="PW3524" s="11"/>
      <c r="PX3524" s="11"/>
      <c r="PY3524" s="11"/>
      <c r="PZ3524" s="11"/>
      <c r="QA3524" s="11"/>
      <c r="QB3524" s="11"/>
      <c r="QC3524" s="11"/>
      <c r="QD3524" s="11"/>
      <c r="QE3524" s="11"/>
      <c r="QF3524" s="11"/>
      <c r="QG3524" s="11"/>
      <c r="QH3524" s="11"/>
      <c r="QI3524" s="11"/>
      <c r="QJ3524" s="11"/>
      <c r="QK3524" s="11"/>
      <c r="QL3524" s="11"/>
      <c r="QM3524" s="11"/>
      <c r="QN3524" s="11"/>
      <c r="QO3524" s="11"/>
      <c r="QP3524" s="11"/>
      <c r="QQ3524" s="11"/>
    </row>
    <row r="3525" spans="1:459" ht="38.25" x14ac:dyDescent="0.2">
      <c r="A3525" s="54">
        <v>3520</v>
      </c>
      <c r="B3525" s="4"/>
      <c r="C3525" s="61" t="s">
        <v>573</v>
      </c>
      <c r="D3525" s="54" t="s">
        <v>4516</v>
      </c>
      <c r="E3525" s="5" t="s">
        <v>4444</v>
      </c>
      <c r="F3525" s="4" t="s">
        <v>4483</v>
      </c>
      <c r="G3525" s="23">
        <v>796</v>
      </c>
      <c r="H3525" s="54" t="s">
        <v>61</v>
      </c>
      <c r="I3525" s="59">
        <v>28</v>
      </c>
      <c r="J3525" s="6">
        <v>80439000000</v>
      </c>
      <c r="K3525" s="54" t="s">
        <v>34</v>
      </c>
      <c r="L3525" s="59"/>
      <c r="M3525" s="231"/>
      <c r="N3525" s="46">
        <v>42064</v>
      </c>
      <c r="O3525" s="46" t="s">
        <v>4307</v>
      </c>
      <c r="P3525" s="234"/>
      <c r="Q3525" s="54"/>
      <c r="R3525" s="11"/>
      <c r="S3525" s="11"/>
      <c r="T3525" s="11"/>
      <c r="U3525" s="11"/>
      <c r="V3525" s="11"/>
      <c r="W3525" s="11"/>
      <c r="X3525" s="11"/>
      <c r="Y3525" s="11"/>
      <c r="Z3525" s="11"/>
      <c r="AA3525" s="11"/>
      <c r="AB3525" s="11"/>
      <c r="AC3525" s="11"/>
      <c r="AD3525" s="11"/>
      <c r="AE3525" s="11"/>
      <c r="AF3525" s="11"/>
      <c r="AG3525" s="11"/>
      <c r="AH3525" s="11"/>
      <c r="AI3525" s="11"/>
      <c r="AJ3525" s="11"/>
      <c r="AK3525" s="11"/>
      <c r="AL3525" s="11"/>
      <c r="AM3525" s="11"/>
      <c r="AN3525" s="11"/>
      <c r="AO3525" s="11"/>
      <c r="AP3525" s="11"/>
      <c r="AQ3525" s="11"/>
      <c r="AR3525" s="11"/>
      <c r="AS3525" s="11"/>
      <c r="AT3525" s="11"/>
      <c r="AU3525" s="11"/>
      <c r="AV3525" s="11"/>
      <c r="AW3525" s="11"/>
      <c r="AX3525" s="11"/>
      <c r="AY3525" s="11"/>
      <c r="AZ3525" s="11"/>
      <c r="BA3525" s="11"/>
      <c r="BB3525" s="11"/>
      <c r="BC3525" s="11"/>
      <c r="BD3525" s="11"/>
      <c r="BE3525" s="11"/>
      <c r="BF3525" s="11"/>
      <c r="BG3525" s="11"/>
      <c r="BH3525" s="11"/>
      <c r="BI3525" s="11"/>
      <c r="BJ3525" s="11"/>
      <c r="BK3525" s="11"/>
      <c r="BL3525" s="11"/>
      <c r="BM3525" s="11"/>
      <c r="BN3525" s="11"/>
      <c r="BO3525" s="11"/>
      <c r="BP3525" s="11"/>
      <c r="BQ3525" s="11"/>
      <c r="BR3525" s="11"/>
      <c r="BS3525" s="11"/>
      <c r="BT3525" s="11"/>
      <c r="BU3525" s="11"/>
      <c r="BV3525" s="11"/>
      <c r="BW3525" s="11"/>
      <c r="BX3525" s="11"/>
      <c r="BY3525" s="11"/>
      <c r="BZ3525" s="11"/>
      <c r="CA3525" s="11"/>
      <c r="CB3525" s="11"/>
      <c r="CC3525" s="11"/>
      <c r="CD3525" s="11"/>
      <c r="CE3525" s="11"/>
      <c r="CF3525" s="11"/>
      <c r="CG3525" s="11"/>
      <c r="CH3525" s="11"/>
      <c r="CI3525" s="11"/>
      <c r="CJ3525" s="11"/>
      <c r="CK3525" s="11"/>
      <c r="CL3525" s="11"/>
      <c r="CM3525" s="11"/>
      <c r="CN3525" s="11"/>
      <c r="CO3525" s="11"/>
      <c r="CP3525" s="11"/>
      <c r="CQ3525" s="11"/>
      <c r="CR3525" s="11"/>
      <c r="CS3525" s="11"/>
      <c r="CT3525" s="11"/>
      <c r="CU3525" s="11"/>
      <c r="CV3525" s="11"/>
      <c r="CW3525" s="11"/>
      <c r="CX3525" s="11"/>
      <c r="CY3525" s="11"/>
      <c r="CZ3525" s="11"/>
      <c r="DA3525" s="11"/>
      <c r="DB3525" s="11"/>
      <c r="DC3525" s="11"/>
      <c r="DD3525" s="11"/>
      <c r="DE3525" s="11"/>
      <c r="DF3525" s="11"/>
      <c r="DG3525" s="11"/>
      <c r="DH3525" s="11"/>
      <c r="DI3525" s="11"/>
      <c r="DJ3525" s="11"/>
      <c r="DK3525" s="11"/>
      <c r="DL3525" s="11"/>
      <c r="DM3525" s="11"/>
      <c r="DN3525" s="11"/>
      <c r="DO3525" s="11"/>
      <c r="DP3525" s="11"/>
      <c r="DQ3525" s="11"/>
      <c r="DR3525" s="11"/>
      <c r="DS3525" s="11"/>
      <c r="DT3525" s="11"/>
      <c r="DU3525" s="11"/>
      <c r="DV3525" s="11"/>
      <c r="DW3525" s="11"/>
      <c r="DX3525" s="11"/>
      <c r="DY3525" s="11"/>
      <c r="DZ3525" s="11"/>
      <c r="EA3525" s="11"/>
      <c r="EB3525" s="11"/>
      <c r="EC3525" s="11"/>
      <c r="ED3525" s="11"/>
      <c r="EE3525" s="11"/>
      <c r="EF3525" s="11"/>
      <c r="EG3525" s="11"/>
      <c r="EH3525" s="11"/>
      <c r="EI3525" s="11"/>
      <c r="EJ3525" s="11"/>
      <c r="EK3525" s="11"/>
      <c r="EL3525" s="11"/>
      <c r="EM3525" s="11"/>
      <c r="EN3525" s="11"/>
      <c r="EO3525" s="11"/>
      <c r="EP3525" s="11"/>
      <c r="EQ3525" s="11"/>
      <c r="ER3525" s="11"/>
      <c r="ES3525" s="11"/>
      <c r="ET3525" s="11"/>
      <c r="EU3525" s="11"/>
      <c r="EV3525" s="11"/>
      <c r="EW3525" s="11"/>
      <c r="EX3525" s="11"/>
      <c r="EY3525" s="11"/>
      <c r="EZ3525" s="11"/>
      <c r="FA3525" s="11"/>
      <c r="FB3525" s="11"/>
      <c r="FC3525" s="11"/>
      <c r="FD3525" s="11"/>
      <c r="FE3525" s="11"/>
      <c r="FF3525" s="11"/>
      <c r="FG3525" s="11"/>
      <c r="FH3525" s="11"/>
      <c r="FI3525" s="11"/>
      <c r="FJ3525" s="11"/>
      <c r="FK3525" s="11"/>
      <c r="FL3525" s="11"/>
      <c r="FM3525" s="11"/>
      <c r="FN3525" s="11"/>
      <c r="FO3525" s="11"/>
      <c r="FP3525" s="11"/>
      <c r="FQ3525" s="11"/>
      <c r="FR3525" s="11"/>
      <c r="FS3525" s="11"/>
      <c r="FT3525" s="11"/>
      <c r="FU3525" s="11"/>
      <c r="FV3525" s="11"/>
      <c r="FW3525" s="11"/>
      <c r="FX3525" s="11"/>
      <c r="FY3525" s="11"/>
      <c r="FZ3525" s="11"/>
      <c r="GA3525" s="11"/>
      <c r="GB3525" s="11"/>
      <c r="GC3525" s="11"/>
      <c r="GD3525" s="11"/>
      <c r="GE3525" s="11"/>
      <c r="GF3525" s="11"/>
      <c r="GG3525" s="11"/>
      <c r="GH3525" s="11"/>
      <c r="GI3525" s="11"/>
      <c r="GJ3525" s="11"/>
      <c r="GK3525" s="11"/>
      <c r="GL3525" s="11"/>
      <c r="GM3525" s="11"/>
      <c r="GN3525" s="11"/>
      <c r="GO3525" s="11"/>
      <c r="GP3525" s="11"/>
      <c r="GQ3525" s="11"/>
      <c r="GR3525" s="11"/>
      <c r="GS3525" s="11"/>
      <c r="GT3525" s="11"/>
      <c r="GU3525" s="11"/>
      <c r="GV3525" s="11"/>
      <c r="GW3525" s="11"/>
      <c r="GX3525" s="11"/>
      <c r="GY3525" s="11"/>
      <c r="GZ3525" s="11"/>
      <c r="HA3525" s="11"/>
      <c r="HB3525" s="11"/>
      <c r="HC3525" s="11"/>
      <c r="HD3525" s="11"/>
      <c r="HE3525" s="11"/>
      <c r="HF3525" s="11"/>
      <c r="HG3525" s="11"/>
      <c r="HH3525" s="11"/>
      <c r="HI3525" s="11"/>
      <c r="HJ3525" s="11"/>
      <c r="HK3525" s="11"/>
      <c r="HL3525" s="11"/>
      <c r="HM3525" s="11"/>
      <c r="HN3525" s="11"/>
      <c r="HO3525" s="11"/>
      <c r="HP3525" s="11"/>
      <c r="HQ3525" s="11"/>
      <c r="HR3525" s="11"/>
      <c r="HS3525" s="11"/>
      <c r="HT3525" s="11"/>
      <c r="HU3525" s="11"/>
      <c r="HV3525" s="11"/>
      <c r="HW3525" s="11"/>
      <c r="HX3525" s="11"/>
      <c r="HY3525" s="11"/>
      <c r="HZ3525" s="11"/>
      <c r="IA3525" s="11"/>
      <c r="IB3525" s="11"/>
      <c r="IC3525" s="11"/>
      <c r="ID3525" s="11"/>
      <c r="IE3525" s="11"/>
      <c r="IF3525" s="11"/>
      <c r="IG3525" s="11"/>
      <c r="IH3525" s="11"/>
      <c r="II3525" s="11"/>
      <c r="IJ3525" s="11"/>
      <c r="IK3525" s="11"/>
      <c r="IL3525" s="11"/>
      <c r="IM3525" s="11"/>
      <c r="IN3525" s="11"/>
      <c r="IO3525" s="11"/>
      <c r="IP3525" s="11"/>
      <c r="IQ3525" s="11"/>
      <c r="IR3525" s="11"/>
      <c r="IS3525" s="11"/>
      <c r="IT3525" s="11"/>
      <c r="IU3525" s="11"/>
      <c r="IV3525" s="11"/>
      <c r="IW3525" s="11"/>
      <c r="IX3525" s="11"/>
      <c r="IY3525" s="11"/>
      <c r="IZ3525" s="11"/>
      <c r="JA3525" s="11"/>
      <c r="JB3525" s="11"/>
      <c r="JC3525" s="11"/>
      <c r="JD3525" s="11"/>
      <c r="JE3525" s="11"/>
      <c r="JF3525" s="11"/>
      <c r="JG3525" s="11"/>
      <c r="JH3525" s="11"/>
      <c r="JI3525" s="11"/>
      <c r="JJ3525" s="11"/>
      <c r="JK3525" s="11"/>
      <c r="JL3525" s="11"/>
      <c r="JM3525" s="11"/>
      <c r="JN3525" s="11"/>
      <c r="JO3525" s="11"/>
      <c r="JP3525" s="11"/>
      <c r="JQ3525" s="11"/>
      <c r="JR3525" s="11"/>
      <c r="JS3525" s="11"/>
      <c r="JT3525" s="11"/>
      <c r="JU3525" s="11"/>
      <c r="JV3525" s="11"/>
      <c r="JW3525" s="11"/>
      <c r="JX3525" s="11"/>
      <c r="JY3525" s="11"/>
      <c r="JZ3525" s="11"/>
      <c r="KA3525" s="11"/>
      <c r="KB3525" s="11"/>
      <c r="KC3525" s="11"/>
      <c r="KD3525" s="11"/>
      <c r="KE3525" s="11"/>
      <c r="KF3525" s="11"/>
      <c r="KG3525" s="11"/>
      <c r="KH3525" s="11"/>
      <c r="KI3525" s="11"/>
      <c r="KJ3525" s="11"/>
      <c r="KK3525" s="11"/>
      <c r="KL3525" s="11"/>
      <c r="KM3525" s="11"/>
      <c r="KN3525" s="11"/>
      <c r="KO3525" s="11"/>
      <c r="KP3525" s="11"/>
      <c r="KQ3525" s="11"/>
      <c r="KR3525" s="11"/>
      <c r="KS3525" s="11"/>
      <c r="KT3525" s="11"/>
      <c r="KU3525" s="11"/>
      <c r="KV3525" s="11"/>
      <c r="KW3525" s="11"/>
      <c r="KX3525" s="11"/>
      <c r="KY3525" s="11"/>
      <c r="KZ3525" s="11"/>
      <c r="LA3525" s="11"/>
      <c r="LB3525" s="11"/>
      <c r="LC3525" s="11"/>
      <c r="LD3525" s="11"/>
      <c r="LE3525" s="11"/>
      <c r="LF3525" s="11"/>
      <c r="LG3525" s="11"/>
      <c r="LH3525" s="11"/>
      <c r="LI3525" s="11"/>
      <c r="LJ3525" s="11"/>
      <c r="LK3525" s="11"/>
      <c r="LL3525" s="11"/>
      <c r="LM3525" s="11"/>
      <c r="LN3525" s="11"/>
      <c r="LO3525" s="11"/>
      <c r="LP3525" s="11"/>
      <c r="LQ3525" s="11"/>
      <c r="LR3525" s="11"/>
      <c r="LS3525" s="11"/>
      <c r="LT3525" s="11"/>
      <c r="LU3525" s="11"/>
      <c r="LV3525" s="11"/>
      <c r="LW3525" s="11"/>
      <c r="LX3525" s="11"/>
      <c r="LY3525" s="11"/>
      <c r="LZ3525" s="11"/>
      <c r="MA3525" s="11"/>
      <c r="MB3525" s="11"/>
      <c r="MC3525" s="11"/>
      <c r="MD3525" s="11"/>
      <c r="ME3525" s="11"/>
      <c r="MF3525" s="11"/>
      <c r="MG3525" s="11"/>
      <c r="MH3525" s="11"/>
      <c r="MI3525" s="11"/>
      <c r="MJ3525" s="11"/>
      <c r="MK3525" s="11"/>
      <c r="ML3525" s="11"/>
      <c r="MM3525" s="11"/>
      <c r="MN3525" s="11"/>
      <c r="MO3525" s="11"/>
      <c r="MP3525" s="11"/>
      <c r="MQ3525" s="11"/>
      <c r="MR3525" s="11"/>
      <c r="MS3525" s="11"/>
      <c r="MT3525" s="11"/>
      <c r="MU3525" s="11"/>
      <c r="MV3525" s="11"/>
      <c r="MW3525" s="11"/>
      <c r="MX3525" s="11"/>
      <c r="MY3525" s="11"/>
      <c r="MZ3525" s="11"/>
      <c r="NA3525" s="11"/>
      <c r="NB3525" s="11"/>
      <c r="NC3525" s="11"/>
      <c r="ND3525" s="11"/>
      <c r="NE3525" s="11"/>
      <c r="NF3525" s="11"/>
      <c r="NG3525" s="11"/>
      <c r="NH3525" s="11"/>
      <c r="NI3525" s="11"/>
      <c r="NJ3525" s="11"/>
      <c r="NK3525" s="11"/>
      <c r="NL3525" s="11"/>
      <c r="NM3525" s="11"/>
      <c r="NN3525" s="11"/>
      <c r="NO3525" s="11"/>
      <c r="NP3525" s="11"/>
      <c r="NQ3525" s="11"/>
      <c r="NR3525" s="11"/>
      <c r="NS3525" s="11"/>
      <c r="NT3525" s="11"/>
      <c r="NU3525" s="11"/>
      <c r="NV3525" s="11"/>
      <c r="NW3525" s="11"/>
      <c r="NX3525" s="11"/>
      <c r="NY3525" s="11"/>
      <c r="NZ3525" s="11"/>
      <c r="OA3525" s="11"/>
      <c r="OB3525" s="11"/>
      <c r="OC3525" s="11"/>
      <c r="OD3525" s="11"/>
      <c r="OE3525" s="11"/>
      <c r="OF3525" s="11"/>
      <c r="OG3525" s="11"/>
      <c r="OH3525" s="11"/>
      <c r="OI3525" s="11"/>
      <c r="OJ3525" s="11"/>
      <c r="OK3525" s="11"/>
      <c r="OL3525" s="11"/>
      <c r="OM3525" s="11"/>
      <c r="ON3525" s="11"/>
      <c r="OO3525" s="11"/>
      <c r="OP3525" s="11"/>
      <c r="OQ3525" s="11"/>
      <c r="OR3525" s="11"/>
      <c r="OS3525" s="11"/>
      <c r="OT3525" s="11"/>
      <c r="OU3525" s="11"/>
      <c r="OV3525" s="11"/>
      <c r="OW3525" s="11"/>
      <c r="OX3525" s="11"/>
      <c r="OY3525" s="11"/>
      <c r="OZ3525" s="11"/>
      <c r="PA3525" s="11"/>
      <c r="PB3525" s="11"/>
      <c r="PC3525" s="11"/>
      <c r="PD3525" s="11"/>
      <c r="PE3525" s="11"/>
      <c r="PF3525" s="11"/>
      <c r="PG3525" s="11"/>
      <c r="PH3525" s="11"/>
      <c r="PI3525" s="11"/>
      <c r="PJ3525" s="11"/>
      <c r="PK3525" s="11"/>
      <c r="PL3525" s="11"/>
      <c r="PM3525" s="11"/>
      <c r="PN3525" s="11"/>
      <c r="PO3525" s="11"/>
      <c r="PP3525" s="11"/>
      <c r="PQ3525" s="11"/>
      <c r="PR3525" s="11"/>
      <c r="PS3525" s="11"/>
      <c r="PT3525" s="11"/>
      <c r="PU3525" s="11"/>
      <c r="PV3525" s="11"/>
      <c r="PW3525" s="11"/>
      <c r="PX3525" s="11"/>
      <c r="PY3525" s="11"/>
      <c r="PZ3525" s="11"/>
      <c r="QA3525" s="11"/>
      <c r="QB3525" s="11"/>
      <c r="QC3525" s="11"/>
      <c r="QD3525" s="11"/>
      <c r="QE3525" s="11"/>
      <c r="QF3525" s="11"/>
      <c r="QG3525" s="11"/>
      <c r="QH3525" s="11"/>
      <c r="QI3525" s="11"/>
      <c r="QJ3525" s="11"/>
      <c r="QK3525" s="11"/>
      <c r="QL3525" s="11"/>
      <c r="QM3525" s="11"/>
      <c r="QN3525" s="11"/>
      <c r="QO3525" s="11"/>
      <c r="QP3525" s="11"/>
      <c r="QQ3525" s="11"/>
    </row>
    <row r="3526" spans="1:459" ht="38.25" x14ac:dyDescent="0.2">
      <c r="A3526" s="54">
        <v>3521</v>
      </c>
      <c r="B3526" s="4"/>
      <c r="C3526" s="61" t="s">
        <v>573</v>
      </c>
      <c r="D3526" s="54" t="s">
        <v>4516</v>
      </c>
      <c r="E3526" s="5" t="s">
        <v>4444</v>
      </c>
      <c r="F3526" s="4" t="s">
        <v>4484</v>
      </c>
      <c r="G3526" s="23">
        <v>796</v>
      </c>
      <c r="H3526" s="54" t="s">
        <v>61</v>
      </c>
      <c r="I3526" s="59">
        <v>14</v>
      </c>
      <c r="J3526" s="6">
        <v>80439000000</v>
      </c>
      <c r="K3526" s="54" t="s">
        <v>34</v>
      </c>
      <c r="L3526" s="59"/>
      <c r="M3526" s="231"/>
      <c r="N3526" s="46">
        <v>42064</v>
      </c>
      <c r="O3526" s="46" t="s">
        <v>4307</v>
      </c>
      <c r="P3526" s="234"/>
      <c r="Q3526" s="54"/>
      <c r="R3526" s="11"/>
      <c r="S3526" s="11"/>
      <c r="T3526" s="11"/>
      <c r="U3526" s="11"/>
      <c r="V3526" s="11"/>
      <c r="W3526" s="11"/>
      <c r="X3526" s="11"/>
      <c r="Y3526" s="11"/>
      <c r="Z3526" s="11"/>
      <c r="AA3526" s="11"/>
      <c r="AB3526" s="11"/>
      <c r="AC3526" s="11"/>
      <c r="AD3526" s="11"/>
      <c r="AE3526" s="11"/>
      <c r="AF3526" s="11"/>
      <c r="AG3526" s="11"/>
      <c r="AH3526" s="11"/>
      <c r="AI3526" s="11"/>
      <c r="AJ3526" s="11"/>
      <c r="AK3526" s="11"/>
      <c r="AL3526" s="11"/>
      <c r="AM3526" s="11"/>
      <c r="AN3526" s="11"/>
      <c r="AO3526" s="11"/>
      <c r="AP3526" s="11"/>
      <c r="AQ3526" s="11"/>
      <c r="AR3526" s="11"/>
      <c r="AS3526" s="11"/>
      <c r="AT3526" s="11"/>
      <c r="AU3526" s="11"/>
      <c r="AV3526" s="11"/>
      <c r="AW3526" s="11"/>
      <c r="AX3526" s="11"/>
      <c r="AY3526" s="11"/>
      <c r="AZ3526" s="11"/>
      <c r="BA3526" s="11"/>
      <c r="BB3526" s="11"/>
      <c r="BC3526" s="11"/>
      <c r="BD3526" s="11"/>
      <c r="BE3526" s="11"/>
      <c r="BF3526" s="11"/>
      <c r="BG3526" s="11"/>
      <c r="BH3526" s="11"/>
      <c r="BI3526" s="11"/>
      <c r="BJ3526" s="11"/>
      <c r="BK3526" s="11"/>
      <c r="BL3526" s="11"/>
      <c r="BM3526" s="11"/>
      <c r="BN3526" s="11"/>
      <c r="BO3526" s="11"/>
      <c r="BP3526" s="11"/>
      <c r="BQ3526" s="11"/>
      <c r="BR3526" s="11"/>
      <c r="BS3526" s="11"/>
      <c r="BT3526" s="11"/>
      <c r="BU3526" s="11"/>
      <c r="BV3526" s="11"/>
      <c r="BW3526" s="11"/>
      <c r="BX3526" s="11"/>
      <c r="BY3526" s="11"/>
      <c r="BZ3526" s="11"/>
      <c r="CA3526" s="11"/>
      <c r="CB3526" s="11"/>
      <c r="CC3526" s="11"/>
      <c r="CD3526" s="11"/>
      <c r="CE3526" s="11"/>
      <c r="CF3526" s="11"/>
      <c r="CG3526" s="11"/>
      <c r="CH3526" s="11"/>
      <c r="CI3526" s="11"/>
      <c r="CJ3526" s="11"/>
      <c r="CK3526" s="11"/>
      <c r="CL3526" s="11"/>
      <c r="CM3526" s="11"/>
      <c r="CN3526" s="11"/>
      <c r="CO3526" s="11"/>
      <c r="CP3526" s="11"/>
      <c r="CQ3526" s="11"/>
      <c r="CR3526" s="11"/>
      <c r="CS3526" s="11"/>
      <c r="CT3526" s="11"/>
      <c r="CU3526" s="11"/>
      <c r="CV3526" s="11"/>
      <c r="CW3526" s="11"/>
      <c r="CX3526" s="11"/>
      <c r="CY3526" s="11"/>
      <c r="CZ3526" s="11"/>
      <c r="DA3526" s="11"/>
      <c r="DB3526" s="11"/>
      <c r="DC3526" s="11"/>
      <c r="DD3526" s="11"/>
      <c r="DE3526" s="11"/>
      <c r="DF3526" s="11"/>
      <c r="DG3526" s="11"/>
      <c r="DH3526" s="11"/>
      <c r="DI3526" s="11"/>
      <c r="DJ3526" s="11"/>
      <c r="DK3526" s="11"/>
      <c r="DL3526" s="11"/>
      <c r="DM3526" s="11"/>
      <c r="DN3526" s="11"/>
      <c r="DO3526" s="11"/>
      <c r="DP3526" s="11"/>
      <c r="DQ3526" s="11"/>
      <c r="DR3526" s="11"/>
      <c r="DS3526" s="11"/>
      <c r="DT3526" s="11"/>
      <c r="DU3526" s="11"/>
      <c r="DV3526" s="11"/>
      <c r="DW3526" s="11"/>
      <c r="DX3526" s="11"/>
      <c r="DY3526" s="11"/>
      <c r="DZ3526" s="11"/>
      <c r="EA3526" s="11"/>
      <c r="EB3526" s="11"/>
      <c r="EC3526" s="11"/>
      <c r="ED3526" s="11"/>
      <c r="EE3526" s="11"/>
      <c r="EF3526" s="11"/>
      <c r="EG3526" s="11"/>
      <c r="EH3526" s="11"/>
      <c r="EI3526" s="11"/>
      <c r="EJ3526" s="11"/>
      <c r="EK3526" s="11"/>
      <c r="EL3526" s="11"/>
      <c r="EM3526" s="11"/>
      <c r="EN3526" s="11"/>
      <c r="EO3526" s="11"/>
      <c r="EP3526" s="11"/>
      <c r="EQ3526" s="11"/>
      <c r="ER3526" s="11"/>
      <c r="ES3526" s="11"/>
      <c r="ET3526" s="11"/>
      <c r="EU3526" s="11"/>
      <c r="EV3526" s="11"/>
      <c r="EW3526" s="11"/>
      <c r="EX3526" s="11"/>
      <c r="EY3526" s="11"/>
      <c r="EZ3526" s="11"/>
      <c r="FA3526" s="11"/>
      <c r="FB3526" s="11"/>
      <c r="FC3526" s="11"/>
      <c r="FD3526" s="11"/>
      <c r="FE3526" s="11"/>
      <c r="FF3526" s="11"/>
      <c r="FG3526" s="11"/>
      <c r="FH3526" s="11"/>
      <c r="FI3526" s="11"/>
      <c r="FJ3526" s="11"/>
      <c r="FK3526" s="11"/>
      <c r="FL3526" s="11"/>
      <c r="FM3526" s="11"/>
      <c r="FN3526" s="11"/>
      <c r="FO3526" s="11"/>
      <c r="FP3526" s="11"/>
      <c r="FQ3526" s="11"/>
      <c r="FR3526" s="11"/>
      <c r="FS3526" s="11"/>
      <c r="FT3526" s="11"/>
      <c r="FU3526" s="11"/>
      <c r="FV3526" s="11"/>
      <c r="FW3526" s="11"/>
      <c r="FX3526" s="11"/>
      <c r="FY3526" s="11"/>
      <c r="FZ3526" s="11"/>
      <c r="GA3526" s="11"/>
      <c r="GB3526" s="11"/>
      <c r="GC3526" s="11"/>
      <c r="GD3526" s="11"/>
      <c r="GE3526" s="11"/>
      <c r="GF3526" s="11"/>
      <c r="GG3526" s="11"/>
      <c r="GH3526" s="11"/>
      <c r="GI3526" s="11"/>
      <c r="GJ3526" s="11"/>
      <c r="GK3526" s="11"/>
      <c r="GL3526" s="11"/>
      <c r="GM3526" s="11"/>
      <c r="GN3526" s="11"/>
      <c r="GO3526" s="11"/>
      <c r="GP3526" s="11"/>
      <c r="GQ3526" s="11"/>
      <c r="GR3526" s="11"/>
      <c r="GS3526" s="11"/>
      <c r="GT3526" s="11"/>
      <c r="GU3526" s="11"/>
      <c r="GV3526" s="11"/>
      <c r="GW3526" s="11"/>
      <c r="GX3526" s="11"/>
      <c r="GY3526" s="11"/>
      <c r="GZ3526" s="11"/>
      <c r="HA3526" s="11"/>
      <c r="HB3526" s="11"/>
      <c r="HC3526" s="11"/>
      <c r="HD3526" s="11"/>
      <c r="HE3526" s="11"/>
      <c r="HF3526" s="11"/>
      <c r="HG3526" s="11"/>
      <c r="HH3526" s="11"/>
      <c r="HI3526" s="11"/>
      <c r="HJ3526" s="11"/>
      <c r="HK3526" s="11"/>
      <c r="HL3526" s="11"/>
      <c r="HM3526" s="11"/>
      <c r="HN3526" s="11"/>
      <c r="HO3526" s="11"/>
      <c r="HP3526" s="11"/>
      <c r="HQ3526" s="11"/>
      <c r="HR3526" s="11"/>
      <c r="HS3526" s="11"/>
      <c r="HT3526" s="11"/>
      <c r="HU3526" s="11"/>
      <c r="HV3526" s="11"/>
      <c r="HW3526" s="11"/>
      <c r="HX3526" s="11"/>
      <c r="HY3526" s="11"/>
      <c r="HZ3526" s="11"/>
      <c r="IA3526" s="11"/>
      <c r="IB3526" s="11"/>
      <c r="IC3526" s="11"/>
      <c r="ID3526" s="11"/>
      <c r="IE3526" s="11"/>
      <c r="IF3526" s="11"/>
      <c r="IG3526" s="11"/>
      <c r="IH3526" s="11"/>
      <c r="II3526" s="11"/>
      <c r="IJ3526" s="11"/>
      <c r="IK3526" s="11"/>
      <c r="IL3526" s="11"/>
      <c r="IM3526" s="11"/>
      <c r="IN3526" s="11"/>
      <c r="IO3526" s="11"/>
      <c r="IP3526" s="11"/>
      <c r="IQ3526" s="11"/>
      <c r="IR3526" s="11"/>
      <c r="IS3526" s="11"/>
      <c r="IT3526" s="11"/>
      <c r="IU3526" s="11"/>
      <c r="IV3526" s="11"/>
      <c r="IW3526" s="11"/>
      <c r="IX3526" s="11"/>
      <c r="IY3526" s="11"/>
      <c r="IZ3526" s="11"/>
      <c r="JA3526" s="11"/>
      <c r="JB3526" s="11"/>
      <c r="JC3526" s="11"/>
      <c r="JD3526" s="11"/>
      <c r="JE3526" s="11"/>
      <c r="JF3526" s="11"/>
      <c r="JG3526" s="11"/>
      <c r="JH3526" s="11"/>
      <c r="JI3526" s="11"/>
      <c r="JJ3526" s="11"/>
      <c r="JK3526" s="11"/>
      <c r="JL3526" s="11"/>
      <c r="JM3526" s="11"/>
      <c r="JN3526" s="11"/>
      <c r="JO3526" s="11"/>
      <c r="JP3526" s="11"/>
      <c r="JQ3526" s="11"/>
      <c r="JR3526" s="11"/>
      <c r="JS3526" s="11"/>
      <c r="JT3526" s="11"/>
      <c r="JU3526" s="11"/>
      <c r="JV3526" s="11"/>
      <c r="JW3526" s="11"/>
      <c r="JX3526" s="11"/>
      <c r="JY3526" s="11"/>
      <c r="JZ3526" s="11"/>
      <c r="KA3526" s="11"/>
      <c r="KB3526" s="11"/>
      <c r="KC3526" s="11"/>
      <c r="KD3526" s="11"/>
      <c r="KE3526" s="11"/>
      <c r="KF3526" s="11"/>
      <c r="KG3526" s="11"/>
      <c r="KH3526" s="11"/>
      <c r="KI3526" s="11"/>
      <c r="KJ3526" s="11"/>
      <c r="KK3526" s="11"/>
      <c r="KL3526" s="11"/>
      <c r="KM3526" s="11"/>
      <c r="KN3526" s="11"/>
      <c r="KO3526" s="11"/>
      <c r="KP3526" s="11"/>
      <c r="KQ3526" s="11"/>
      <c r="KR3526" s="11"/>
      <c r="KS3526" s="11"/>
      <c r="KT3526" s="11"/>
      <c r="KU3526" s="11"/>
      <c r="KV3526" s="11"/>
      <c r="KW3526" s="11"/>
      <c r="KX3526" s="11"/>
      <c r="KY3526" s="11"/>
      <c r="KZ3526" s="11"/>
      <c r="LA3526" s="11"/>
      <c r="LB3526" s="11"/>
      <c r="LC3526" s="11"/>
      <c r="LD3526" s="11"/>
      <c r="LE3526" s="11"/>
      <c r="LF3526" s="11"/>
      <c r="LG3526" s="11"/>
      <c r="LH3526" s="11"/>
      <c r="LI3526" s="11"/>
      <c r="LJ3526" s="11"/>
      <c r="LK3526" s="11"/>
      <c r="LL3526" s="11"/>
      <c r="LM3526" s="11"/>
      <c r="LN3526" s="11"/>
      <c r="LO3526" s="11"/>
      <c r="LP3526" s="11"/>
      <c r="LQ3526" s="11"/>
      <c r="LR3526" s="11"/>
      <c r="LS3526" s="11"/>
      <c r="LT3526" s="11"/>
      <c r="LU3526" s="11"/>
      <c r="LV3526" s="11"/>
      <c r="LW3526" s="11"/>
      <c r="LX3526" s="11"/>
      <c r="LY3526" s="11"/>
      <c r="LZ3526" s="11"/>
      <c r="MA3526" s="11"/>
      <c r="MB3526" s="11"/>
      <c r="MC3526" s="11"/>
      <c r="MD3526" s="11"/>
      <c r="ME3526" s="11"/>
      <c r="MF3526" s="11"/>
      <c r="MG3526" s="11"/>
      <c r="MH3526" s="11"/>
      <c r="MI3526" s="11"/>
      <c r="MJ3526" s="11"/>
      <c r="MK3526" s="11"/>
      <c r="ML3526" s="11"/>
      <c r="MM3526" s="11"/>
      <c r="MN3526" s="11"/>
      <c r="MO3526" s="11"/>
      <c r="MP3526" s="11"/>
      <c r="MQ3526" s="11"/>
      <c r="MR3526" s="11"/>
      <c r="MS3526" s="11"/>
      <c r="MT3526" s="11"/>
      <c r="MU3526" s="11"/>
      <c r="MV3526" s="11"/>
      <c r="MW3526" s="11"/>
      <c r="MX3526" s="11"/>
      <c r="MY3526" s="11"/>
      <c r="MZ3526" s="11"/>
      <c r="NA3526" s="11"/>
      <c r="NB3526" s="11"/>
      <c r="NC3526" s="11"/>
      <c r="ND3526" s="11"/>
      <c r="NE3526" s="11"/>
      <c r="NF3526" s="11"/>
      <c r="NG3526" s="11"/>
      <c r="NH3526" s="11"/>
      <c r="NI3526" s="11"/>
      <c r="NJ3526" s="11"/>
      <c r="NK3526" s="11"/>
      <c r="NL3526" s="11"/>
      <c r="NM3526" s="11"/>
      <c r="NN3526" s="11"/>
      <c r="NO3526" s="11"/>
      <c r="NP3526" s="11"/>
      <c r="NQ3526" s="11"/>
      <c r="NR3526" s="11"/>
      <c r="NS3526" s="11"/>
      <c r="NT3526" s="11"/>
      <c r="NU3526" s="11"/>
      <c r="NV3526" s="11"/>
      <c r="NW3526" s="11"/>
      <c r="NX3526" s="11"/>
      <c r="NY3526" s="11"/>
      <c r="NZ3526" s="11"/>
      <c r="OA3526" s="11"/>
      <c r="OB3526" s="11"/>
      <c r="OC3526" s="11"/>
      <c r="OD3526" s="11"/>
      <c r="OE3526" s="11"/>
      <c r="OF3526" s="11"/>
      <c r="OG3526" s="11"/>
      <c r="OH3526" s="11"/>
      <c r="OI3526" s="11"/>
      <c r="OJ3526" s="11"/>
      <c r="OK3526" s="11"/>
      <c r="OL3526" s="11"/>
      <c r="OM3526" s="11"/>
      <c r="ON3526" s="11"/>
      <c r="OO3526" s="11"/>
      <c r="OP3526" s="11"/>
      <c r="OQ3526" s="11"/>
      <c r="OR3526" s="11"/>
      <c r="OS3526" s="11"/>
      <c r="OT3526" s="11"/>
      <c r="OU3526" s="11"/>
      <c r="OV3526" s="11"/>
      <c r="OW3526" s="11"/>
      <c r="OX3526" s="11"/>
      <c r="OY3526" s="11"/>
      <c r="OZ3526" s="11"/>
      <c r="PA3526" s="11"/>
      <c r="PB3526" s="11"/>
      <c r="PC3526" s="11"/>
      <c r="PD3526" s="11"/>
      <c r="PE3526" s="11"/>
      <c r="PF3526" s="11"/>
      <c r="PG3526" s="11"/>
      <c r="PH3526" s="11"/>
      <c r="PI3526" s="11"/>
      <c r="PJ3526" s="11"/>
      <c r="PK3526" s="11"/>
      <c r="PL3526" s="11"/>
      <c r="PM3526" s="11"/>
      <c r="PN3526" s="11"/>
      <c r="PO3526" s="11"/>
      <c r="PP3526" s="11"/>
      <c r="PQ3526" s="11"/>
      <c r="PR3526" s="11"/>
      <c r="PS3526" s="11"/>
      <c r="PT3526" s="11"/>
      <c r="PU3526" s="11"/>
      <c r="PV3526" s="11"/>
      <c r="PW3526" s="11"/>
      <c r="PX3526" s="11"/>
      <c r="PY3526" s="11"/>
      <c r="PZ3526" s="11"/>
      <c r="QA3526" s="11"/>
      <c r="QB3526" s="11"/>
      <c r="QC3526" s="11"/>
      <c r="QD3526" s="11"/>
      <c r="QE3526" s="11"/>
      <c r="QF3526" s="11"/>
      <c r="QG3526" s="11"/>
      <c r="QH3526" s="11"/>
      <c r="QI3526" s="11"/>
      <c r="QJ3526" s="11"/>
      <c r="QK3526" s="11"/>
      <c r="QL3526" s="11"/>
      <c r="QM3526" s="11"/>
      <c r="QN3526" s="11"/>
      <c r="QO3526" s="11"/>
      <c r="QP3526" s="11"/>
      <c r="QQ3526" s="11"/>
    </row>
    <row r="3527" spans="1:459" ht="38.25" x14ac:dyDescent="0.2">
      <c r="A3527" s="54">
        <v>3522</v>
      </c>
      <c r="B3527" s="4"/>
      <c r="C3527" s="61" t="s">
        <v>573</v>
      </c>
      <c r="D3527" s="54" t="s">
        <v>4516</v>
      </c>
      <c r="E3527" s="5" t="s">
        <v>4444</v>
      </c>
      <c r="F3527" s="4" t="s">
        <v>4484</v>
      </c>
      <c r="G3527" s="23">
        <v>796</v>
      </c>
      <c r="H3527" s="54" t="s">
        <v>61</v>
      </c>
      <c r="I3527" s="59">
        <v>14</v>
      </c>
      <c r="J3527" s="6">
        <v>80439000000</v>
      </c>
      <c r="K3527" s="54" t="s">
        <v>34</v>
      </c>
      <c r="L3527" s="59"/>
      <c r="M3527" s="231"/>
      <c r="N3527" s="46">
        <v>42064</v>
      </c>
      <c r="O3527" s="46" t="s">
        <v>4307</v>
      </c>
      <c r="P3527" s="234"/>
      <c r="Q3527" s="54"/>
      <c r="R3527" s="11"/>
      <c r="S3527" s="11"/>
      <c r="T3527" s="11"/>
      <c r="U3527" s="11"/>
      <c r="V3527" s="11"/>
      <c r="W3527" s="11"/>
      <c r="X3527" s="11"/>
      <c r="Y3527" s="11"/>
      <c r="Z3527" s="11"/>
      <c r="AA3527" s="11"/>
      <c r="AB3527" s="11"/>
      <c r="AC3527" s="11"/>
      <c r="AD3527" s="11"/>
      <c r="AE3527" s="11"/>
      <c r="AF3527" s="11"/>
      <c r="AG3527" s="11"/>
      <c r="AH3527" s="11"/>
      <c r="AI3527" s="11"/>
      <c r="AJ3527" s="11"/>
      <c r="AK3527" s="11"/>
      <c r="AL3527" s="11"/>
      <c r="AM3527" s="11"/>
      <c r="AN3527" s="11"/>
      <c r="AO3527" s="11"/>
      <c r="AP3527" s="11"/>
      <c r="AQ3527" s="11"/>
      <c r="AR3527" s="11"/>
      <c r="AS3527" s="11"/>
      <c r="AT3527" s="11"/>
      <c r="AU3527" s="11"/>
      <c r="AV3527" s="11"/>
      <c r="AW3527" s="11"/>
      <c r="AX3527" s="11"/>
      <c r="AY3527" s="11"/>
      <c r="AZ3527" s="11"/>
      <c r="BA3527" s="11"/>
      <c r="BB3527" s="11"/>
      <c r="BC3527" s="11"/>
      <c r="BD3527" s="11"/>
      <c r="BE3527" s="11"/>
      <c r="BF3527" s="11"/>
      <c r="BG3527" s="11"/>
      <c r="BH3527" s="11"/>
      <c r="BI3527" s="11"/>
      <c r="BJ3527" s="11"/>
      <c r="BK3527" s="11"/>
      <c r="BL3527" s="11"/>
      <c r="BM3527" s="11"/>
      <c r="BN3527" s="11"/>
      <c r="BO3527" s="11"/>
      <c r="BP3527" s="11"/>
      <c r="BQ3527" s="11"/>
      <c r="BR3527" s="11"/>
      <c r="BS3527" s="11"/>
      <c r="BT3527" s="11"/>
      <c r="BU3527" s="11"/>
      <c r="BV3527" s="11"/>
      <c r="BW3527" s="11"/>
      <c r="BX3527" s="11"/>
      <c r="BY3527" s="11"/>
      <c r="BZ3527" s="11"/>
      <c r="CA3527" s="11"/>
      <c r="CB3527" s="11"/>
      <c r="CC3527" s="11"/>
      <c r="CD3527" s="11"/>
      <c r="CE3527" s="11"/>
      <c r="CF3527" s="11"/>
      <c r="CG3527" s="11"/>
      <c r="CH3527" s="11"/>
      <c r="CI3527" s="11"/>
      <c r="CJ3527" s="11"/>
      <c r="CK3527" s="11"/>
      <c r="CL3527" s="11"/>
      <c r="CM3527" s="11"/>
      <c r="CN3527" s="11"/>
      <c r="CO3527" s="11"/>
      <c r="CP3527" s="11"/>
      <c r="CQ3527" s="11"/>
      <c r="CR3527" s="11"/>
      <c r="CS3527" s="11"/>
      <c r="CT3527" s="11"/>
      <c r="CU3527" s="11"/>
      <c r="CV3527" s="11"/>
      <c r="CW3527" s="11"/>
      <c r="CX3527" s="11"/>
      <c r="CY3527" s="11"/>
      <c r="CZ3527" s="11"/>
      <c r="DA3527" s="11"/>
      <c r="DB3527" s="11"/>
      <c r="DC3527" s="11"/>
      <c r="DD3527" s="11"/>
      <c r="DE3527" s="11"/>
      <c r="DF3527" s="11"/>
      <c r="DG3527" s="11"/>
      <c r="DH3527" s="11"/>
      <c r="DI3527" s="11"/>
      <c r="DJ3527" s="11"/>
      <c r="DK3527" s="11"/>
      <c r="DL3527" s="11"/>
      <c r="DM3527" s="11"/>
      <c r="DN3527" s="11"/>
      <c r="DO3527" s="11"/>
      <c r="DP3527" s="11"/>
      <c r="DQ3527" s="11"/>
      <c r="DR3527" s="11"/>
      <c r="DS3527" s="11"/>
      <c r="DT3527" s="11"/>
      <c r="DU3527" s="11"/>
      <c r="DV3527" s="11"/>
      <c r="DW3527" s="11"/>
      <c r="DX3527" s="11"/>
      <c r="DY3527" s="11"/>
      <c r="DZ3527" s="11"/>
      <c r="EA3527" s="11"/>
      <c r="EB3527" s="11"/>
      <c r="EC3527" s="11"/>
      <c r="ED3527" s="11"/>
      <c r="EE3527" s="11"/>
      <c r="EF3527" s="11"/>
      <c r="EG3527" s="11"/>
      <c r="EH3527" s="11"/>
      <c r="EI3527" s="11"/>
      <c r="EJ3527" s="11"/>
      <c r="EK3527" s="11"/>
      <c r="EL3527" s="11"/>
      <c r="EM3527" s="11"/>
      <c r="EN3527" s="11"/>
      <c r="EO3527" s="11"/>
      <c r="EP3527" s="11"/>
      <c r="EQ3527" s="11"/>
      <c r="ER3527" s="11"/>
      <c r="ES3527" s="11"/>
      <c r="ET3527" s="11"/>
      <c r="EU3527" s="11"/>
      <c r="EV3527" s="11"/>
      <c r="EW3527" s="11"/>
      <c r="EX3527" s="11"/>
      <c r="EY3527" s="11"/>
      <c r="EZ3527" s="11"/>
      <c r="FA3527" s="11"/>
      <c r="FB3527" s="11"/>
      <c r="FC3527" s="11"/>
      <c r="FD3527" s="11"/>
      <c r="FE3527" s="11"/>
      <c r="FF3527" s="11"/>
      <c r="FG3527" s="11"/>
      <c r="FH3527" s="11"/>
      <c r="FI3527" s="11"/>
      <c r="FJ3527" s="11"/>
      <c r="FK3527" s="11"/>
      <c r="FL3527" s="11"/>
      <c r="FM3527" s="11"/>
      <c r="FN3527" s="11"/>
      <c r="FO3527" s="11"/>
      <c r="FP3527" s="11"/>
      <c r="FQ3527" s="11"/>
      <c r="FR3527" s="11"/>
      <c r="FS3527" s="11"/>
      <c r="FT3527" s="11"/>
      <c r="FU3527" s="11"/>
      <c r="FV3527" s="11"/>
      <c r="FW3527" s="11"/>
      <c r="FX3527" s="11"/>
      <c r="FY3527" s="11"/>
      <c r="FZ3527" s="11"/>
      <c r="GA3527" s="11"/>
      <c r="GB3527" s="11"/>
      <c r="GC3527" s="11"/>
      <c r="GD3527" s="11"/>
      <c r="GE3527" s="11"/>
      <c r="GF3527" s="11"/>
      <c r="GG3527" s="11"/>
      <c r="GH3527" s="11"/>
      <c r="GI3527" s="11"/>
      <c r="GJ3527" s="11"/>
      <c r="GK3527" s="11"/>
      <c r="GL3527" s="11"/>
      <c r="GM3527" s="11"/>
      <c r="GN3527" s="11"/>
      <c r="GO3527" s="11"/>
      <c r="GP3527" s="11"/>
      <c r="GQ3527" s="11"/>
      <c r="GR3527" s="11"/>
      <c r="GS3527" s="11"/>
      <c r="GT3527" s="11"/>
      <c r="GU3527" s="11"/>
      <c r="GV3527" s="11"/>
      <c r="GW3527" s="11"/>
      <c r="GX3527" s="11"/>
      <c r="GY3527" s="11"/>
      <c r="GZ3527" s="11"/>
      <c r="HA3527" s="11"/>
      <c r="HB3527" s="11"/>
      <c r="HC3527" s="11"/>
      <c r="HD3527" s="11"/>
      <c r="HE3527" s="11"/>
      <c r="HF3527" s="11"/>
      <c r="HG3527" s="11"/>
      <c r="HH3527" s="11"/>
      <c r="HI3527" s="11"/>
      <c r="HJ3527" s="11"/>
      <c r="HK3527" s="11"/>
      <c r="HL3527" s="11"/>
      <c r="HM3527" s="11"/>
      <c r="HN3527" s="11"/>
      <c r="HO3527" s="11"/>
      <c r="HP3527" s="11"/>
      <c r="HQ3527" s="11"/>
      <c r="HR3527" s="11"/>
      <c r="HS3527" s="11"/>
      <c r="HT3527" s="11"/>
      <c r="HU3527" s="11"/>
      <c r="HV3527" s="11"/>
      <c r="HW3527" s="11"/>
      <c r="HX3527" s="11"/>
      <c r="HY3527" s="11"/>
      <c r="HZ3527" s="11"/>
      <c r="IA3527" s="11"/>
      <c r="IB3527" s="11"/>
      <c r="IC3527" s="11"/>
      <c r="ID3527" s="11"/>
      <c r="IE3527" s="11"/>
      <c r="IF3527" s="11"/>
      <c r="IG3527" s="11"/>
      <c r="IH3527" s="11"/>
      <c r="II3527" s="11"/>
      <c r="IJ3527" s="11"/>
      <c r="IK3527" s="11"/>
      <c r="IL3527" s="11"/>
      <c r="IM3527" s="11"/>
      <c r="IN3527" s="11"/>
      <c r="IO3527" s="11"/>
      <c r="IP3527" s="11"/>
      <c r="IQ3527" s="11"/>
      <c r="IR3527" s="11"/>
      <c r="IS3527" s="11"/>
      <c r="IT3527" s="11"/>
      <c r="IU3527" s="11"/>
      <c r="IV3527" s="11"/>
      <c r="IW3527" s="11"/>
      <c r="IX3527" s="11"/>
      <c r="IY3527" s="11"/>
      <c r="IZ3527" s="11"/>
      <c r="JA3527" s="11"/>
      <c r="JB3527" s="11"/>
      <c r="JC3527" s="11"/>
      <c r="JD3527" s="11"/>
      <c r="JE3527" s="11"/>
      <c r="JF3527" s="11"/>
      <c r="JG3527" s="11"/>
      <c r="JH3527" s="11"/>
      <c r="JI3527" s="11"/>
      <c r="JJ3527" s="11"/>
      <c r="JK3527" s="11"/>
      <c r="JL3527" s="11"/>
      <c r="JM3527" s="11"/>
      <c r="JN3527" s="11"/>
      <c r="JO3527" s="11"/>
      <c r="JP3527" s="11"/>
      <c r="JQ3527" s="11"/>
      <c r="JR3527" s="11"/>
      <c r="JS3527" s="11"/>
      <c r="JT3527" s="11"/>
      <c r="JU3527" s="11"/>
      <c r="JV3527" s="11"/>
      <c r="JW3527" s="11"/>
      <c r="JX3527" s="11"/>
      <c r="JY3527" s="11"/>
      <c r="JZ3527" s="11"/>
      <c r="KA3527" s="11"/>
      <c r="KB3527" s="11"/>
      <c r="KC3527" s="11"/>
      <c r="KD3527" s="11"/>
      <c r="KE3527" s="11"/>
      <c r="KF3527" s="11"/>
      <c r="KG3527" s="11"/>
      <c r="KH3527" s="11"/>
      <c r="KI3527" s="11"/>
      <c r="KJ3527" s="11"/>
      <c r="KK3527" s="11"/>
      <c r="KL3527" s="11"/>
      <c r="KM3527" s="11"/>
      <c r="KN3527" s="11"/>
      <c r="KO3527" s="11"/>
      <c r="KP3527" s="11"/>
      <c r="KQ3527" s="11"/>
      <c r="KR3527" s="11"/>
      <c r="KS3527" s="11"/>
      <c r="KT3527" s="11"/>
      <c r="KU3527" s="11"/>
      <c r="KV3527" s="11"/>
      <c r="KW3527" s="11"/>
      <c r="KX3527" s="11"/>
      <c r="KY3527" s="11"/>
      <c r="KZ3527" s="11"/>
      <c r="LA3527" s="11"/>
      <c r="LB3527" s="11"/>
      <c r="LC3527" s="11"/>
      <c r="LD3527" s="11"/>
      <c r="LE3527" s="11"/>
      <c r="LF3527" s="11"/>
      <c r="LG3527" s="11"/>
      <c r="LH3527" s="11"/>
      <c r="LI3527" s="11"/>
      <c r="LJ3527" s="11"/>
      <c r="LK3527" s="11"/>
      <c r="LL3527" s="11"/>
      <c r="LM3527" s="11"/>
      <c r="LN3527" s="11"/>
      <c r="LO3527" s="11"/>
      <c r="LP3527" s="11"/>
      <c r="LQ3527" s="11"/>
      <c r="LR3527" s="11"/>
      <c r="LS3527" s="11"/>
      <c r="LT3527" s="11"/>
      <c r="LU3527" s="11"/>
      <c r="LV3527" s="11"/>
      <c r="LW3527" s="11"/>
      <c r="LX3527" s="11"/>
      <c r="LY3527" s="11"/>
      <c r="LZ3527" s="11"/>
      <c r="MA3527" s="11"/>
      <c r="MB3527" s="11"/>
      <c r="MC3527" s="11"/>
      <c r="MD3527" s="11"/>
      <c r="ME3527" s="11"/>
      <c r="MF3527" s="11"/>
      <c r="MG3527" s="11"/>
      <c r="MH3527" s="11"/>
      <c r="MI3527" s="11"/>
      <c r="MJ3527" s="11"/>
      <c r="MK3527" s="11"/>
      <c r="ML3527" s="11"/>
      <c r="MM3527" s="11"/>
      <c r="MN3527" s="11"/>
      <c r="MO3527" s="11"/>
      <c r="MP3527" s="11"/>
      <c r="MQ3527" s="11"/>
      <c r="MR3527" s="11"/>
      <c r="MS3527" s="11"/>
      <c r="MT3527" s="11"/>
      <c r="MU3527" s="11"/>
      <c r="MV3527" s="11"/>
      <c r="MW3527" s="11"/>
      <c r="MX3527" s="11"/>
      <c r="MY3527" s="11"/>
      <c r="MZ3527" s="11"/>
      <c r="NA3527" s="11"/>
      <c r="NB3527" s="11"/>
      <c r="NC3527" s="11"/>
      <c r="ND3527" s="11"/>
      <c r="NE3527" s="11"/>
      <c r="NF3527" s="11"/>
      <c r="NG3527" s="11"/>
      <c r="NH3527" s="11"/>
      <c r="NI3527" s="11"/>
      <c r="NJ3527" s="11"/>
      <c r="NK3527" s="11"/>
      <c r="NL3527" s="11"/>
      <c r="NM3527" s="11"/>
      <c r="NN3527" s="11"/>
      <c r="NO3527" s="11"/>
      <c r="NP3527" s="11"/>
      <c r="NQ3527" s="11"/>
      <c r="NR3527" s="11"/>
      <c r="NS3527" s="11"/>
      <c r="NT3527" s="11"/>
      <c r="NU3527" s="11"/>
      <c r="NV3527" s="11"/>
      <c r="NW3527" s="11"/>
      <c r="NX3527" s="11"/>
      <c r="NY3527" s="11"/>
      <c r="NZ3527" s="11"/>
      <c r="OA3527" s="11"/>
      <c r="OB3527" s="11"/>
      <c r="OC3527" s="11"/>
      <c r="OD3527" s="11"/>
      <c r="OE3527" s="11"/>
      <c r="OF3527" s="11"/>
      <c r="OG3527" s="11"/>
      <c r="OH3527" s="11"/>
      <c r="OI3527" s="11"/>
      <c r="OJ3527" s="11"/>
      <c r="OK3527" s="11"/>
      <c r="OL3527" s="11"/>
      <c r="OM3527" s="11"/>
      <c r="ON3527" s="11"/>
      <c r="OO3527" s="11"/>
      <c r="OP3527" s="11"/>
      <c r="OQ3527" s="11"/>
      <c r="OR3527" s="11"/>
      <c r="OS3527" s="11"/>
      <c r="OT3527" s="11"/>
      <c r="OU3527" s="11"/>
      <c r="OV3527" s="11"/>
      <c r="OW3527" s="11"/>
      <c r="OX3527" s="11"/>
      <c r="OY3527" s="11"/>
      <c r="OZ3527" s="11"/>
      <c r="PA3527" s="11"/>
      <c r="PB3527" s="11"/>
      <c r="PC3527" s="11"/>
      <c r="PD3527" s="11"/>
      <c r="PE3527" s="11"/>
      <c r="PF3527" s="11"/>
      <c r="PG3527" s="11"/>
      <c r="PH3527" s="11"/>
      <c r="PI3527" s="11"/>
      <c r="PJ3527" s="11"/>
      <c r="PK3527" s="11"/>
      <c r="PL3527" s="11"/>
      <c r="PM3527" s="11"/>
      <c r="PN3527" s="11"/>
      <c r="PO3527" s="11"/>
      <c r="PP3527" s="11"/>
      <c r="PQ3527" s="11"/>
      <c r="PR3527" s="11"/>
      <c r="PS3527" s="11"/>
      <c r="PT3527" s="11"/>
      <c r="PU3527" s="11"/>
      <c r="PV3527" s="11"/>
      <c r="PW3527" s="11"/>
      <c r="PX3527" s="11"/>
      <c r="PY3527" s="11"/>
      <c r="PZ3527" s="11"/>
      <c r="QA3527" s="11"/>
      <c r="QB3527" s="11"/>
      <c r="QC3527" s="11"/>
      <c r="QD3527" s="11"/>
      <c r="QE3527" s="11"/>
      <c r="QF3527" s="11"/>
      <c r="QG3527" s="11"/>
      <c r="QH3527" s="11"/>
      <c r="QI3527" s="11"/>
      <c r="QJ3527" s="11"/>
      <c r="QK3527" s="11"/>
      <c r="QL3527" s="11"/>
      <c r="QM3527" s="11"/>
      <c r="QN3527" s="11"/>
      <c r="QO3527" s="11"/>
      <c r="QP3527" s="11"/>
      <c r="QQ3527" s="11"/>
    </row>
    <row r="3528" spans="1:459" ht="38.25" x14ac:dyDescent="0.2">
      <c r="A3528" s="54">
        <v>3523</v>
      </c>
      <c r="B3528" s="4"/>
      <c r="C3528" s="61" t="s">
        <v>573</v>
      </c>
      <c r="D3528" s="54">
        <v>2943200</v>
      </c>
      <c r="E3528" s="5" t="s">
        <v>4485</v>
      </c>
      <c r="F3528" s="4" t="s">
        <v>4486</v>
      </c>
      <c r="G3528" s="23">
        <v>796</v>
      </c>
      <c r="H3528" s="54" t="s">
        <v>61</v>
      </c>
      <c r="I3528" s="59">
        <v>2</v>
      </c>
      <c r="J3528" s="6">
        <v>80439000000</v>
      </c>
      <c r="K3528" s="54" t="s">
        <v>34</v>
      </c>
      <c r="L3528" s="59">
        <v>2206932.2523084749</v>
      </c>
      <c r="M3528" s="231">
        <v>2604180.057724</v>
      </c>
      <c r="N3528" s="46">
        <v>42064</v>
      </c>
      <c r="O3528" s="46" t="s">
        <v>4307</v>
      </c>
      <c r="P3528" s="234" t="s">
        <v>80</v>
      </c>
      <c r="Q3528" s="54"/>
      <c r="R3528" s="11"/>
      <c r="S3528" s="11"/>
      <c r="T3528" s="11"/>
      <c r="U3528" s="11"/>
      <c r="V3528" s="11"/>
      <c r="W3528" s="11"/>
      <c r="X3528" s="11"/>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c r="AW3528" s="11"/>
      <c r="AX3528" s="11"/>
      <c r="AY3528" s="11"/>
      <c r="AZ3528" s="11"/>
      <c r="BA3528" s="11"/>
      <c r="BB3528" s="11"/>
      <c r="BC3528" s="11"/>
      <c r="BD3528" s="11"/>
      <c r="BE3528" s="11"/>
      <c r="BF3528" s="11"/>
      <c r="BG3528" s="11"/>
      <c r="BH3528" s="11"/>
      <c r="BI3528" s="11"/>
      <c r="BJ3528" s="11"/>
      <c r="BK3528" s="11"/>
      <c r="BL3528" s="11"/>
      <c r="BM3528" s="11"/>
      <c r="BN3528" s="11"/>
      <c r="BO3528" s="11"/>
      <c r="BP3528" s="11"/>
      <c r="BQ3528" s="11"/>
      <c r="BR3528" s="11"/>
      <c r="BS3528" s="11"/>
      <c r="BT3528" s="11"/>
      <c r="BU3528" s="11"/>
      <c r="BV3528" s="11"/>
      <c r="BW3528" s="11"/>
      <c r="BX3528" s="11"/>
      <c r="BY3528" s="11"/>
      <c r="BZ3528" s="11"/>
      <c r="CA3528" s="11"/>
      <c r="CB3528" s="11"/>
      <c r="CC3528" s="11"/>
      <c r="CD3528" s="11"/>
      <c r="CE3528" s="11"/>
      <c r="CF3528" s="11"/>
      <c r="CG3528" s="11"/>
      <c r="CH3528" s="11"/>
      <c r="CI3528" s="11"/>
      <c r="CJ3528" s="11"/>
      <c r="CK3528" s="11"/>
      <c r="CL3528" s="11"/>
      <c r="CM3528" s="11"/>
      <c r="CN3528" s="11"/>
      <c r="CO3528" s="11"/>
      <c r="CP3528" s="11"/>
      <c r="CQ3528" s="11"/>
      <c r="CR3528" s="11"/>
      <c r="CS3528" s="11"/>
      <c r="CT3528" s="11"/>
      <c r="CU3528" s="11"/>
      <c r="CV3528" s="11"/>
      <c r="CW3528" s="11"/>
      <c r="CX3528" s="11"/>
      <c r="CY3528" s="11"/>
      <c r="CZ3528" s="11"/>
      <c r="DA3528" s="11"/>
      <c r="DB3528" s="11"/>
      <c r="DC3528" s="11"/>
      <c r="DD3528" s="11"/>
      <c r="DE3528" s="11"/>
      <c r="DF3528" s="11"/>
      <c r="DG3528" s="11"/>
      <c r="DH3528" s="11"/>
      <c r="DI3528" s="11"/>
      <c r="DJ3528" s="11"/>
      <c r="DK3528" s="11"/>
      <c r="DL3528" s="11"/>
      <c r="DM3528" s="11"/>
      <c r="DN3528" s="11"/>
      <c r="DO3528" s="11"/>
      <c r="DP3528" s="11"/>
      <c r="DQ3528" s="11"/>
      <c r="DR3528" s="11"/>
      <c r="DS3528" s="11"/>
      <c r="DT3528" s="11"/>
      <c r="DU3528" s="11"/>
      <c r="DV3528" s="11"/>
      <c r="DW3528" s="11"/>
      <c r="DX3528" s="11"/>
      <c r="DY3528" s="11"/>
      <c r="DZ3528" s="11"/>
      <c r="EA3528" s="11"/>
      <c r="EB3528" s="11"/>
      <c r="EC3528" s="11"/>
      <c r="ED3528" s="11"/>
      <c r="EE3528" s="11"/>
      <c r="EF3528" s="11"/>
      <c r="EG3528" s="11"/>
      <c r="EH3528" s="11"/>
      <c r="EI3528" s="11"/>
      <c r="EJ3528" s="11"/>
      <c r="EK3528" s="11"/>
      <c r="EL3528" s="11"/>
      <c r="EM3528" s="11"/>
      <c r="EN3528" s="11"/>
      <c r="EO3528" s="11"/>
      <c r="EP3528" s="11"/>
      <c r="EQ3528" s="11"/>
      <c r="ER3528" s="11"/>
      <c r="ES3528" s="11"/>
      <c r="ET3528" s="11"/>
      <c r="EU3528" s="11"/>
      <c r="EV3528" s="11"/>
      <c r="EW3528" s="11"/>
      <c r="EX3528" s="11"/>
      <c r="EY3528" s="11"/>
      <c r="EZ3528" s="11"/>
      <c r="FA3528" s="11"/>
      <c r="FB3528" s="11"/>
      <c r="FC3528" s="11"/>
      <c r="FD3528" s="11"/>
      <c r="FE3528" s="11"/>
      <c r="FF3528" s="11"/>
      <c r="FG3528" s="11"/>
      <c r="FH3528" s="11"/>
      <c r="FI3528" s="11"/>
      <c r="FJ3528" s="11"/>
      <c r="FK3528" s="11"/>
      <c r="FL3528" s="11"/>
      <c r="FM3528" s="11"/>
      <c r="FN3528" s="11"/>
      <c r="FO3528" s="11"/>
      <c r="FP3528" s="11"/>
      <c r="FQ3528" s="11"/>
      <c r="FR3528" s="11"/>
      <c r="FS3528" s="11"/>
      <c r="FT3528" s="11"/>
      <c r="FU3528" s="11"/>
      <c r="FV3528" s="11"/>
      <c r="FW3528" s="11"/>
      <c r="FX3528" s="11"/>
      <c r="FY3528" s="11"/>
      <c r="FZ3528" s="11"/>
      <c r="GA3528" s="11"/>
      <c r="GB3528" s="11"/>
      <c r="GC3528" s="11"/>
      <c r="GD3528" s="11"/>
      <c r="GE3528" s="11"/>
      <c r="GF3528" s="11"/>
      <c r="GG3528" s="11"/>
      <c r="GH3528" s="11"/>
      <c r="GI3528" s="11"/>
      <c r="GJ3528" s="11"/>
      <c r="GK3528" s="11"/>
      <c r="GL3528" s="11"/>
      <c r="GM3528" s="11"/>
      <c r="GN3528" s="11"/>
      <c r="GO3528" s="11"/>
      <c r="GP3528" s="11"/>
      <c r="GQ3528" s="11"/>
      <c r="GR3528" s="11"/>
      <c r="GS3528" s="11"/>
      <c r="GT3528" s="11"/>
      <c r="GU3528" s="11"/>
      <c r="GV3528" s="11"/>
      <c r="GW3528" s="11"/>
      <c r="GX3528" s="11"/>
      <c r="GY3528" s="11"/>
      <c r="GZ3528" s="11"/>
      <c r="HA3528" s="11"/>
      <c r="HB3528" s="11"/>
      <c r="HC3528" s="11"/>
      <c r="HD3528" s="11"/>
      <c r="HE3528" s="11"/>
      <c r="HF3528" s="11"/>
      <c r="HG3528" s="11"/>
      <c r="HH3528" s="11"/>
      <c r="HI3528" s="11"/>
      <c r="HJ3528" s="11"/>
      <c r="HK3528" s="11"/>
      <c r="HL3528" s="11"/>
      <c r="HM3528" s="11"/>
      <c r="HN3528" s="11"/>
      <c r="HO3528" s="11"/>
      <c r="HP3528" s="11"/>
      <c r="HQ3528" s="11"/>
      <c r="HR3528" s="11"/>
      <c r="HS3528" s="11"/>
      <c r="HT3528" s="11"/>
      <c r="HU3528" s="11"/>
      <c r="HV3528" s="11"/>
      <c r="HW3528" s="11"/>
      <c r="HX3528" s="11"/>
      <c r="HY3528" s="11"/>
      <c r="HZ3528" s="11"/>
      <c r="IA3528" s="11"/>
      <c r="IB3528" s="11"/>
      <c r="IC3528" s="11"/>
      <c r="ID3528" s="11"/>
      <c r="IE3528" s="11"/>
      <c r="IF3528" s="11"/>
      <c r="IG3528" s="11"/>
      <c r="IH3528" s="11"/>
      <c r="II3528" s="11"/>
      <c r="IJ3528" s="11"/>
      <c r="IK3528" s="11"/>
      <c r="IL3528" s="11"/>
      <c r="IM3528" s="11"/>
      <c r="IN3528" s="11"/>
      <c r="IO3528" s="11"/>
      <c r="IP3528" s="11"/>
      <c r="IQ3528" s="11"/>
      <c r="IR3528" s="11"/>
      <c r="IS3528" s="11"/>
      <c r="IT3528" s="11"/>
      <c r="IU3528" s="11"/>
      <c r="IV3528" s="11"/>
      <c r="IW3528" s="11"/>
      <c r="IX3528" s="11"/>
      <c r="IY3528" s="11"/>
      <c r="IZ3528" s="11"/>
      <c r="JA3528" s="11"/>
      <c r="JB3528" s="11"/>
      <c r="JC3528" s="11"/>
      <c r="JD3528" s="11"/>
      <c r="JE3528" s="11"/>
      <c r="JF3528" s="11"/>
      <c r="JG3528" s="11"/>
      <c r="JH3528" s="11"/>
      <c r="JI3528" s="11"/>
      <c r="JJ3528" s="11"/>
      <c r="JK3528" s="11"/>
      <c r="JL3528" s="11"/>
      <c r="JM3528" s="11"/>
      <c r="JN3528" s="11"/>
      <c r="JO3528" s="11"/>
      <c r="JP3528" s="11"/>
      <c r="JQ3528" s="11"/>
      <c r="JR3528" s="11"/>
      <c r="JS3528" s="11"/>
      <c r="JT3528" s="11"/>
      <c r="JU3528" s="11"/>
      <c r="JV3528" s="11"/>
      <c r="JW3528" s="11"/>
      <c r="JX3528" s="11"/>
      <c r="JY3528" s="11"/>
      <c r="JZ3528" s="11"/>
      <c r="KA3528" s="11"/>
      <c r="KB3528" s="11"/>
      <c r="KC3528" s="11"/>
      <c r="KD3528" s="11"/>
      <c r="KE3528" s="11"/>
      <c r="KF3528" s="11"/>
      <c r="KG3528" s="11"/>
      <c r="KH3528" s="11"/>
      <c r="KI3528" s="11"/>
      <c r="KJ3528" s="11"/>
      <c r="KK3528" s="11"/>
      <c r="KL3528" s="11"/>
      <c r="KM3528" s="11"/>
      <c r="KN3528" s="11"/>
      <c r="KO3528" s="11"/>
      <c r="KP3528" s="11"/>
      <c r="KQ3528" s="11"/>
      <c r="KR3528" s="11"/>
      <c r="KS3528" s="11"/>
      <c r="KT3528" s="11"/>
      <c r="KU3528" s="11"/>
      <c r="KV3528" s="11"/>
      <c r="KW3528" s="11"/>
      <c r="KX3528" s="11"/>
      <c r="KY3528" s="11"/>
      <c r="KZ3528" s="11"/>
      <c r="LA3528" s="11"/>
      <c r="LB3528" s="11"/>
      <c r="LC3528" s="11"/>
      <c r="LD3528" s="11"/>
      <c r="LE3528" s="11"/>
      <c r="LF3528" s="11"/>
      <c r="LG3528" s="11"/>
      <c r="LH3528" s="11"/>
      <c r="LI3528" s="11"/>
      <c r="LJ3528" s="11"/>
      <c r="LK3528" s="11"/>
      <c r="LL3528" s="11"/>
      <c r="LM3528" s="11"/>
      <c r="LN3528" s="11"/>
      <c r="LO3528" s="11"/>
      <c r="LP3528" s="11"/>
      <c r="LQ3528" s="11"/>
      <c r="LR3528" s="11"/>
      <c r="LS3528" s="11"/>
      <c r="LT3528" s="11"/>
      <c r="LU3528" s="11"/>
      <c r="LV3528" s="11"/>
      <c r="LW3528" s="11"/>
      <c r="LX3528" s="11"/>
      <c r="LY3528" s="11"/>
      <c r="LZ3528" s="11"/>
      <c r="MA3528" s="11"/>
      <c r="MB3528" s="11"/>
      <c r="MC3528" s="11"/>
      <c r="MD3528" s="11"/>
      <c r="ME3528" s="11"/>
      <c r="MF3528" s="11"/>
      <c r="MG3528" s="11"/>
      <c r="MH3528" s="11"/>
      <c r="MI3528" s="11"/>
      <c r="MJ3528" s="11"/>
      <c r="MK3528" s="11"/>
      <c r="ML3528" s="11"/>
      <c r="MM3528" s="11"/>
      <c r="MN3528" s="11"/>
      <c r="MO3528" s="11"/>
      <c r="MP3528" s="11"/>
      <c r="MQ3528" s="11"/>
      <c r="MR3528" s="11"/>
      <c r="MS3528" s="11"/>
      <c r="MT3528" s="11"/>
      <c r="MU3528" s="11"/>
      <c r="MV3528" s="11"/>
      <c r="MW3528" s="11"/>
      <c r="MX3528" s="11"/>
      <c r="MY3528" s="11"/>
      <c r="MZ3528" s="11"/>
      <c r="NA3528" s="11"/>
      <c r="NB3528" s="11"/>
      <c r="NC3528" s="11"/>
      <c r="ND3528" s="11"/>
      <c r="NE3528" s="11"/>
      <c r="NF3528" s="11"/>
      <c r="NG3528" s="11"/>
      <c r="NH3528" s="11"/>
      <c r="NI3528" s="11"/>
      <c r="NJ3528" s="11"/>
      <c r="NK3528" s="11"/>
      <c r="NL3528" s="11"/>
      <c r="NM3528" s="11"/>
      <c r="NN3528" s="11"/>
      <c r="NO3528" s="11"/>
      <c r="NP3528" s="11"/>
      <c r="NQ3528" s="11"/>
      <c r="NR3528" s="11"/>
      <c r="NS3528" s="11"/>
      <c r="NT3528" s="11"/>
      <c r="NU3528" s="11"/>
      <c r="NV3528" s="11"/>
      <c r="NW3528" s="11"/>
      <c r="NX3528" s="11"/>
      <c r="NY3528" s="11"/>
      <c r="NZ3528" s="11"/>
      <c r="OA3528" s="11"/>
      <c r="OB3528" s="11"/>
      <c r="OC3528" s="11"/>
      <c r="OD3528" s="11"/>
      <c r="OE3528" s="11"/>
      <c r="OF3528" s="11"/>
      <c r="OG3528" s="11"/>
      <c r="OH3528" s="11"/>
      <c r="OI3528" s="11"/>
      <c r="OJ3528" s="11"/>
      <c r="OK3528" s="11"/>
      <c r="OL3528" s="11"/>
      <c r="OM3528" s="11"/>
      <c r="ON3528" s="11"/>
      <c r="OO3528" s="11"/>
      <c r="OP3528" s="11"/>
      <c r="OQ3528" s="11"/>
      <c r="OR3528" s="11"/>
      <c r="OS3528" s="11"/>
      <c r="OT3528" s="11"/>
      <c r="OU3528" s="11"/>
      <c r="OV3528" s="11"/>
      <c r="OW3528" s="11"/>
      <c r="OX3528" s="11"/>
      <c r="OY3528" s="11"/>
      <c r="OZ3528" s="11"/>
      <c r="PA3528" s="11"/>
      <c r="PB3528" s="11"/>
      <c r="PC3528" s="11"/>
      <c r="PD3528" s="11"/>
      <c r="PE3528" s="11"/>
      <c r="PF3528" s="11"/>
      <c r="PG3528" s="11"/>
      <c r="PH3528" s="11"/>
      <c r="PI3528" s="11"/>
      <c r="PJ3528" s="11"/>
      <c r="PK3528" s="11"/>
      <c r="PL3528" s="11"/>
      <c r="PM3528" s="11"/>
      <c r="PN3528" s="11"/>
      <c r="PO3528" s="11"/>
      <c r="PP3528" s="11"/>
      <c r="PQ3528" s="11"/>
      <c r="PR3528" s="11"/>
      <c r="PS3528" s="11"/>
      <c r="PT3528" s="11"/>
      <c r="PU3528" s="11"/>
      <c r="PV3528" s="11"/>
      <c r="PW3528" s="11"/>
      <c r="PX3528" s="11"/>
      <c r="PY3528" s="11"/>
      <c r="PZ3528" s="11"/>
      <c r="QA3528" s="11"/>
      <c r="QB3528" s="11"/>
      <c r="QC3528" s="11"/>
      <c r="QD3528" s="11"/>
      <c r="QE3528" s="11"/>
      <c r="QF3528" s="11"/>
      <c r="QG3528" s="11"/>
      <c r="QH3528" s="11"/>
      <c r="QI3528" s="11"/>
      <c r="QJ3528" s="11"/>
      <c r="QK3528" s="11"/>
      <c r="QL3528" s="11"/>
      <c r="QM3528" s="11"/>
      <c r="QN3528" s="11"/>
      <c r="QO3528" s="11"/>
      <c r="QP3528" s="11"/>
      <c r="QQ3528" s="11"/>
    </row>
    <row r="3529" spans="1:459" ht="38.25" x14ac:dyDescent="0.2">
      <c r="A3529" s="54">
        <v>3524</v>
      </c>
      <c r="B3529" s="4"/>
      <c r="C3529" s="61" t="s">
        <v>573</v>
      </c>
      <c r="D3529" s="54">
        <v>2943200</v>
      </c>
      <c r="E3529" s="5" t="s">
        <v>4485</v>
      </c>
      <c r="F3529" s="4" t="s">
        <v>4487</v>
      </c>
      <c r="G3529" s="23">
        <v>796</v>
      </c>
      <c r="H3529" s="54" t="s">
        <v>61</v>
      </c>
      <c r="I3529" s="59">
        <v>5</v>
      </c>
      <c r="J3529" s="6">
        <v>80439000000</v>
      </c>
      <c r="K3529" s="54" t="s">
        <v>34</v>
      </c>
      <c r="L3529" s="59"/>
      <c r="M3529" s="231"/>
      <c r="N3529" s="46">
        <v>42064</v>
      </c>
      <c r="O3529" s="46" t="s">
        <v>4307</v>
      </c>
      <c r="P3529" s="234"/>
      <c r="Q3529" s="54"/>
      <c r="R3529" s="11"/>
      <c r="S3529" s="11"/>
      <c r="T3529" s="11"/>
      <c r="U3529" s="11"/>
      <c r="V3529" s="11"/>
      <c r="W3529" s="11"/>
      <c r="X3529" s="11"/>
      <c r="Y3529" s="11"/>
      <c r="Z3529" s="11"/>
      <c r="AA3529" s="11"/>
      <c r="AB3529" s="11"/>
      <c r="AC3529" s="11"/>
      <c r="AD3529" s="11"/>
      <c r="AE3529" s="11"/>
      <c r="AF3529" s="11"/>
      <c r="AG3529" s="11"/>
      <c r="AH3529" s="11"/>
      <c r="AI3529" s="11"/>
      <c r="AJ3529" s="11"/>
      <c r="AK3529" s="11"/>
      <c r="AL3529" s="11"/>
      <c r="AM3529" s="11"/>
      <c r="AN3529" s="11"/>
      <c r="AO3529" s="11"/>
      <c r="AP3529" s="11"/>
      <c r="AQ3529" s="11"/>
      <c r="AR3529" s="11"/>
      <c r="AS3529" s="11"/>
      <c r="AT3529" s="11"/>
      <c r="AU3529" s="11"/>
      <c r="AV3529" s="11"/>
      <c r="AW3529" s="11"/>
      <c r="AX3529" s="11"/>
      <c r="AY3529" s="11"/>
      <c r="AZ3529" s="11"/>
      <c r="BA3529" s="11"/>
      <c r="BB3529" s="11"/>
      <c r="BC3529" s="11"/>
      <c r="BD3529" s="11"/>
      <c r="BE3529" s="11"/>
      <c r="BF3529" s="11"/>
      <c r="BG3529" s="11"/>
      <c r="BH3529" s="11"/>
      <c r="BI3529" s="11"/>
      <c r="BJ3529" s="11"/>
      <c r="BK3529" s="11"/>
      <c r="BL3529" s="11"/>
      <c r="BM3529" s="11"/>
      <c r="BN3529" s="11"/>
      <c r="BO3529" s="11"/>
      <c r="BP3529" s="11"/>
      <c r="BQ3529" s="11"/>
      <c r="BR3529" s="11"/>
      <c r="BS3529" s="11"/>
      <c r="BT3529" s="11"/>
      <c r="BU3529" s="11"/>
      <c r="BV3529" s="11"/>
      <c r="BW3529" s="11"/>
      <c r="BX3529" s="11"/>
      <c r="BY3529" s="11"/>
      <c r="BZ3529" s="11"/>
      <c r="CA3529" s="11"/>
      <c r="CB3529" s="11"/>
      <c r="CC3529" s="11"/>
      <c r="CD3529" s="11"/>
      <c r="CE3529" s="11"/>
      <c r="CF3529" s="11"/>
      <c r="CG3529" s="11"/>
      <c r="CH3529" s="11"/>
      <c r="CI3529" s="11"/>
      <c r="CJ3529" s="11"/>
      <c r="CK3529" s="11"/>
      <c r="CL3529" s="11"/>
      <c r="CM3529" s="11"/>
      <c r="CN3529" s="11"/>
      <c r="CO3529" s="11"/>
      <c r="CP3529" s="11"/>
      <c r="CQ3529" s="11"/>
      <c r="CR3529" s="11"/>
      <c r="CS3529" s="11"/>
      <c r="CT3529" s="11"/>
      <c r="CU3529" s="11"/>
      <c r="CV3529" s="11"/>
      <c r="CW3529" s="11"/>
      <c r="CX3529" s="11"/>
      <c r="CY3529" s="11"/>
      <c r="CZ3529" s="11"/>
      <c r="DA3529" s="11"/>
      <c r="DB3529" s="11"/>
      <c r="DC3529" s="11"/>
      <c r="DD3529" s="11"/>
      <c r="DE3529" s="11"/>
      <c r="DF3529" s="11"/>
      <c r="DG3529" s="11"/>
      <c r="DH3529" s="11"/>
      <c r="DI3529" s="11"/>
      <c r="DJ3529" s="11"/>
      <c r="DK3529" s="11"/>
      <c r="DL3529" s="11"/>
      <c r="DM3529" s="11"/>
      <c r="DN3529" s="11"/>
      <c r="DO3529" s="11"/>
      <c r="DP3529" s="11"/>
      <c r="DQ3529" s="11"/>
      <c r="DR3529" s="11"/>
      <c r="DS3529" s="11"/>
      <c r="DT3529" s="11"/>
      <c r="DU3529" s="11"/>
      <c r="DV3529" s="11"/>
      <c r="DW3529" s="11"/>
      <c r="DX3529" s="11"/>
      <c r="DY3529" s="11"/>
      <c r="DZ3529" s="11"/>
      <c r="EA3529" s="11"/>
      <c r="EB3529" s="11"/>
      <c r="EC3529" s="11"/>
      <c r="ED3529" s="11"/>
      <c r="EE3529" s="11"/>
      <c r="EF3529" s="11"/>
      <c r="EG3529" s="11"/>
      <c r="EH3529" s="11"/>
      <c r="EI3529" s="11"/>
      <c r="EJ3529" s="11"/>
      <c r="EK3529" s="11"/>
      <c r="EL3529" s="11"/>
      <c r="EM3529" s="11"/>
      <c r="EN3529" s="11"/>
      <c r="EO3529" s="11"/>
      <c r="EP3529" s="11"/>
      <c r="EQ3529" s="11"/>
      <c r="ER3529" s="11"/>
      <c r="ES3529" s="11"/>
      <c r="ET3529" s="11"/>
      <c r="EU3529" s="11"/>
      <c r="EV3529" s="11"/>
      <c r="EW3529" s="11"/>
      <c r="EX3529" s="11"/>
      <c r="EY3529" s="11"/>
      <c r="EZ3529" s="11"/>
      <c r="FA3529" s="11"/>
      <c r="FB3529" s="11"/>
      <c r="FC3529" s="11"/>
      <c r="FD3529" s="11"/>
      <c r="FE3529" s="11"/>
      <c r="FF3529" s="11"/>
      <c r="FG3529" s="11"/>
      <c r="FH3529" s="11"/>
      <c r="FI3529" s="11"/>
      <c r="FJ3529" s="11"/>
      <c r="FK3529" s="11"/>
      <c r="FL3529" s="11"/>
      <c r="FM3529" s="11"/>
      <c r="FN3529" s="11"/>
      <c r="FO3529" s="11"/>
      <c r="FP3529" s="11"/>
      <c r="FQ3529" s="11"/>
      <c r="FR3529" s="11"/>
      <c r="FS3529" s="11"/>
      <c r="FT3529" s="11"/>
      <c r="FU3529" s="11"/>
      <c r="FV3529" s="11"/>
      <c r="FW3529" s="11"/>
      <c r="FX3529" s="11"/>
      <c r="FY3529" s="11"/>
      <c r="FZ3529" s="11"/>
      <c r="GA3529" s="11"/>
      <c r="GB3529" s="11"/>
      <c r="GC3529" s="11"/>
      <c r="GD3529" s="11"/>
      <c r="GE3529" s="11"/>
      <c r="GF3529" s="11"/>
      <c r="GG3529" s="11"/>
      <c r="GH3529" s="11"/>
      <c r="GI3529" s="11"/>
      <c r="GJ3529" s="11"/>
      <c r="GK3529" s="11"/>
      <c r="GL3529" s="11"/>
      <c r="GM3529" s="11"/>
      <c r="GN3529" s="11"/>
      <c r="GO3529" s="11"/>
      <c r="GP3529" s="11"/>
      <c r="GQ3529" s="11"/>
      <c r="GR3529" s="11"/>
      <c r="GS3529" s="11"/>
      <c r="GT3529" s="11"/>
      <c r="GU3529" s="11"/>
      <c r="GV3529" s="11"/>
      <c r="GW3529" s="11"/>
      <c r="GX3529" s="11"/>
      <c r="GY3529" s="11"/>
      <c r="GZ3529" s="11"/>
      <c r="HA3529" s="11"/>
      <c r="HB3529" s="11"/>
      <c r="HC3529" s="11"/>
      <c r="HD3529" s="11"/>
      <c r="HE3529" s="11"/>
      <c r="HF3529" s="11"/>
      <c r="HG3529" s="11"/>
      <c r="HH3529" s="11"/>
      <c r="HI3529" s="11"/>
      <c r="HJ3529" s="11"/>
      <c r="HK3529" s="11"/>
      <c r="HL3529" s="11"/>
      <c r="HM3529" s="11"/>
      <c r="HN3529" s="11"/>
      <c r="HO3529" s="11"/>
      <c r="HP3529" s="11"/>
      <c r="HQ3529" s="11"/>
      <c r="HR3529" s="11"/>
      <c r="HS3529" s="11"/>
      <c r="HT3529" s="11"/>
      <c r="HU3529" s="11"/>
      <c r="HV3529" s="11"/>
      <c r="HW3529" s="11"/>
      <c r="HX3529" s="11"/>
      <c r="HY3529" s="11"/>
      <c r="HZ3529" s="11"/>
      <c r="IA3529" s="11"/>
      <c r="IB3529" s="11"/>
      <c r="IC3529" s="11"/>
      <c r="ID3529" s="11"/>
      <c r="IE3529" s="11"/>
      <c r="IF3529" s="11"/>
      <c r="IG3529" s="11"/>
      <c r="IH3529" s="11"/>
      <c r="II3529" s="11"/>
      <c r="IJ3529" s="11"/>
      <c r="IK3529" s="11"/>
      <c r="IL3529" s="11"/>
      <c r="IM3529" s="11"/>
      <c r="IN3529" s="11"/>
      <c r="IO3529" s="11"/>
      <c r="IP3529" s="11"/>
      <c r="IQ3529" s="11"/>
      <c r="IR3529" s="11"/>
      <c r="IS3529" s="11"/>
      <c r="IT3529" s="11"/>
      <c r="IU3529" s="11"/>
      <c r="IV3529" s="11"/>
      <c r="IW3529" s="11"/>
      <c r="IX3529" s="11"/>
      <c r="IY3529" s="11"/>
      <c r="IZ3529" s="11"/>
      <c r="JA3529" s="11"/>
      <c r="JB3529" s="11"/>
      <c r="JC3529" s="11"/>
      <c r="JD3529" s="11"/>
      <c r="JE3529" s="11"/>
      <c r="JF3529" s="11"/>
      <c r="JG3529" s="11"/>
      <c r="JH3529" s="11"/>
      <c r="JI3529" s="11"/>
      <c r="JJ3529" s="11"/>
      <c r="JK3529" s="11"/>
      <c r="JL3529" s="11"/>
      <c r="JM3529" s="11"/>
      <c r="JN3529" s="11"/>
      <c r="JO3529" s="11"/>
      <c r="JP3529" s="11"/>
      <c r="JQ3529" s="11"/>
      <c r="JR3529" s="11"/>
      <c r="JS3529" s="11"/>
      <c r="JT3529" s="11"/>
      <c r="JU3529" s="11"/>
      <c r="JV3529" s="11"/>
      <c r="JW3529" s="11"/>
      <c r="JX3529" s="11"/>
      <c r="JY3529" s="11"/>
      <c r="JZ3529" s="11"/>
      <c r="KA3529" s="11"/>
      <c r="KB3529" s="11"/>
      <c r="KC3529" s="11"/>
      <c r="KD3529" s="11"/>
      <c r="KE3529" s="11"/>
      <c r="KF3529" s="11"/>
      <c r="KG3529" s="11"/>
      <c r="KH3529" s="11"/>
      <c r="KI3529" s="11"/>
      <c r="KJ3529" s="11"/>
      <c r="KK3529" s="11"/>
      <c r="KL3529" s="11"/>
      <c r="KM3529" s="11"/>
      <c r="KN3529" s="11"/>
      <c r="KO3529" s="11"/>
      <c r="KP3529" s="11"/>
      <c r="KQ3529" s="11"/>
      <c r="KR3529" s="11"/>
      <c r="KS3529" s="11"/>
      <c r="KT3529" s="11"/>
      <c r="KU3529" s="11"/>
      <c r="KV3529" s="11"/>
      <c r="KW3529" s="11"/>
      <c r="KX3529" s="11"/>
      <c r="KY3529" s="11"/>
      <c r="KZ3529" s="11"/>
      <c r="LA3529" s="11"/>
      <c r="LB3529" s="11"/>
      <c r="LC3529" s="11"/>
      <c r="LD3529" s="11"/>
      <c r="LE3529" s="11"/>
      <c r="LF3529" s="11"/>
      <c r="LG3529" s="11"/>
      <c r="LH3529" s="11"/>
      <c r="LI3529" s="11"/>
      <c r="LJ3529" s="11"/>
      <c r="LK3529" s="11"/>
      <c r="LL3529" s="11"/>
      <c r="LM3529" s="11"/>
      <c r="LN3529" s="11"/>
      <c r="LO3529" s="11"/>
      <c r="LP3529" s="11"/>
      <c r="LQ3529" s="11"/>
      <c r="LR3529" s="11"/>
      <c r="LS3529" s="11"/>
      <c r="LT3529" s="11"/>
      <c r="LU3529" s="11"/>
      <c r="LV3529" s="11"/>
      <c r="LW3529" s="11"/>
      <c r="LX3529" s="11"/>
      <c r="LY3529" s="11"/>
      <c r="LZ3529" s="11"/>
      <c r="MA3529" s="11"/>
      <c r="MB3529" s="11"/>
      <c r="MC3529" s="11"/>
      <c r="MD3529" s="11"/>
      <c r="ME3529" s="11"/>
      <c r="MF3529" s="11"/>
      <c r="MG3529" s="11"/>
      <c r="MH3529" s="11"/>
      <c r="MI3529" s="11"/>
      <c r="MJ3529" s="11"/>
      <c r="MK3529" s="11"/>
      <c r="ML3529" s="11"/>
      <c r="MM3529" s="11"/>
      <c r="MN3529" s="11"/>
      <c r="MO3529" s="11"/>
      <c r="MP3529" s="11"/>
      <c r="MQ3529" s="11"/>
      <c r="MR3529" s="11"/>
      <c r="MS3529" s="11"/>
      <c r="MT3529" s="11"/>
      <c r="MU3529" s="11"/>
      <c r="MV3529" s="11"/>
      <c r="MW3529" s="11"/>
      <c r="MX3529" s="11"/>
      <c r="MY3529" s="11"/>
      <c r="MZ3529" s="11"/>
      <c r="NA3529" s="11"/>
      <c r="NB3529" s="11"/>
      <c r="NC3529" s="11"/>
      <c r="ND3529" s="11"/>
      <c r="NE3529" s="11"/>
      <c r="NF3529" s="11"/>
      <c r="NG3529" s="11"/>
      <c r="NH3529" s="11"/>
      <c r="NI3529" s="11"/>
      <c r="NJ3529" s="11"/>
      <c r="NK3529" s="11"/>
      <c r="NL3529" s="11"/>
      <c r="NM3529" s="11"/>
      <c r="NN3529" s="11"/>
      <c r="NO3529" s="11"/>
      <c r="NP3529" s="11"/>
      <c r="NQ3529" s="11"/>
      <c r="NR3529" s="11"/>
      <c r="NS3529" s="11"/>
      <c r="NT3529" s="11"/>
      <c r="NU3529" s="11"/>
      <c r="NV3529" s="11"/>
      <c r="NW3529" s="11"/>
      <c r="NX3529" s="11"/>
      <c r="NY3529" s="11"/>
      <c r="NZ3529" s="11"/>
      <c r="OA3529" s="11"/>
      <c r="OB3529" s="11"/>
      <c r="OC3529" s="11"/>
      <c r="OD3529" s="11"/>
      <c r="OE3529" s="11"/>
      <c r="OF3529" s="11"/>
      <c r="OG3529" s="11"/>
      <c r="OH3529" s="11"/>
      <c r="OI3529" s="11"/>
      <c r="OJ3529" s="11"/>
      <c r="OK3529" s="11"/>
      <c r="OL3529" s="11"/>
      <c r="OM3529" s="11"/>
      <c r="ON3529" s="11"/>
      <c r="OO3529" s="11"/>
      <c r="OP3529" s="11"/>
      <c r="OQ3529" s="11"/>
      <c r="OR3529" s="11"/>
      <c r="OS3529" s="11"/>
      <c r="OT3529" s="11"/>
      <c r="OU3529" s="11"/>
      <c r="OV3529" s="11"/>
      <c r="OW3529" s="11"/>
      <c r="OX3529" s="11"/>
      <c r="OY3529" s="11"/>
      <c r="OZ3529" s="11"/>
      <c r="PA3529" s="11"/>
      <c r="PB3529" s="11"/>
      <c r="PC3529" s="11"/>
      <c r="PD3529" s="11"/>
      <c r="PE3529" s="11"/>
      <c r="PF3529" s="11"/>
      <c r="PG3529" s="11"/>
      <c r="PH3529" s="11"/>
      <c r="PI3529" s="11"/>
      <c r="PJ3529" s="11"/>
      <c r="PK3529" s="11"/>
      <c r="PL3529" s="11"/>
      <c r="PM3529" s="11"/>
      <c r="PN3529" s="11"/>
      <c r="PO3529" s="11"/>
      <c r="PP3529" s="11"/>
      <c r="PQ3529" s="11"/>
      <c r="PR3529" s="11"/>
      <c r="PS3529" s="11"/>
      <c r="PT3529" s="11"/>
      <c r="PU3529" s="11"/>
      <c r="PV3529" s="11"/>
      <c r="PW3529" s="11"/>
      <c r="PX3529" s="11"/>
      <c r="PY3529" s="11"/>
      <c r="PZ3529" s="11"/>
      <c r="QA3529" s="11"/>
      <c r="QB3529" s="11"/>
      <c r="QC3529" s="11"/>
      <c r="QD3529" s="11"/>
      <c r="QE3529" s="11"/>
      <c r="QF3529" s="11"/>
      <c r="QG3529" s="11"/>
      <c r="QH3529" s="11"/>
      <c r="QI3529" s="11"/>
      <c r="QJ3529" s="11"/>
      <c r="QK3529" s="11"/>
      <c r="QL3529" s="11"/>
      <c r="QM3529" s="11"/>
      <c r="QN3529" s="11"/>
      <c r="QO3529" s="11"/>
      <c r="QP3529" s="11"/>
      <c r="QQ3529" s="11"/>
    </row>
    <row r="3530" spans="1:459" ht="38.25" x14ac:dyDescent="0.2">
      <c r="A3530" s="54">
        <v>3525</v>
      </c>
      <c r="B3530" s="4"/>
      <c r="C3530" s="61" t="s">
        <v>573</v>
      </c>
      <c r="D3530" s="54">
        <v>2943200</v>
      </c>
      <c r="E3530" s="5" t="s">
        <v>4485</v>
      </c>
      <c r="F3530" s="4" t="s">
        <v>4488</v>
      </c>
      <c r="G3530" s="23">
        <v>796</v>
      </c>
      <c r="H3530" s="54" t="s">
        <v>61</v>
      </c>
      <c r="I3530" s="59">
        <v>30</v>
      </c>
      <c r="J3530" s="6">
        <v>80439000000</v>
      </c>
      <c r="K3530" s="54" t="s">
        <v>34</v>
      </c>
      <c r="L3530" s="59"/>
      <c r="M3530" s="231"/>
      <c r="N3530" s="46">
        <v>42064</v>
      </c>
      <c r="O3530" s="46" t="s">
        <v>4307</v>
      </c>
      <c r="P3530" s="234"/>
      <c r="Q3530" s="54"/>
      <c r="R3530" s="11"/>
      <c r="S3530" s="11"/>
      <c r="T3530" s="11"/>
      <c r="U3530" s="11"/>
      <c r="V3530" s="11"/>
      <c r="W3530" s="11"/>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c r="AW3530" s="11"/>
      <c r="AX3530" s="11"/>
      <c r="AY3530" s="11"/>
      <c r="AZ3530" s="11"/>
      <c r="BA3530" s="11"/>
      <c r="BB3530" s="11"/>
      <c r="BC3530" s="11"/>
      <c r="BD3530" s="11"/>
      <c r="BE3530" s="11"/>
      <c r="BF3530" s="11"/>
      <c r="BG3530" s="11"/>
      <c r="BH3530" s="11"/>
      <c r="BI3530" s="11"/>
      <c r="BJ3530" s="11"/>
      <c r="BK3530" s="11"/>
      <c r="BL3530" s="11"/>
      <c r="BM3530" s="11"/>
      <c r="BN3530" s="11"/>
      <c r="BO3530" s="11"/>
      <c r="BP3530" s="11"/>
      <c r="BQ3530" s="11"/>
      <c r="BR3530" s="11"/>
      <c r="BS3530" s="11"/>
      <c r="BT3530" s="11"/>
      <c r="BU3530" s="11"/>
      <c r="BV3530" s="11"/>
      <c r="BW3530" s="11"/>
      <c r="BX3530" s="11"/>
      <c r="BY3530" s="11"/>
      <c r="BZ3530" s="11"/>
      <c r="CA3530" s="11"/>
      <c r="CB3530" s="11"/>
      <c r="CC3530" s="11"/>
      <c r="CD3530" s="11"/>
      <c r="CE3530" s="11"/>
      <c r="CF3530" s="11"/>
      <c r="CG3530" s="11"/>
      <c r="CH3530" s="11"/>
      <c r="CI3530" s="11"/>
      <c r="CJ3530" s="11"/>
      <c r="CK3530" s="11"/>
      <c r="CL3530" s="11"/>
      <c r="CM3530" s="11"/>
      <c r="CN3530" s="11"/>
      <c r="CO3530" s="11"/>
      <c r="CP3530" s="11"/>
      <c r="CQ3530" s="11"/>
      <c r="CR3530" s="11"/>
      <c r="CS3530" s="11"/>
      <c r="CT3530" s="11"/>
      <c r="CU3530" s="11"/>
      <c r="CV3530" s="11"/>
      <c r="CW3530" s="11"/>
      <c r="CX3530" s="11"/>
      <c r="CY3530" s="11"/>
      <c r="CZ3530" s="11"/>
      <c r="DA3530" s="11"/>
      <c r="DB3530" s="11"/>
      <c r="DC3530" s="11"/>
      <c r="DD3530" s="11"/>
      <c r="DE3530" s="11"/>
      <c r="DF3530" s="11"/>
      <c r="DG3530" s="11"/>
      <c r="DH3530" s="11"/>
      <c r="DI3530" s="11"/>
      <c r="DJ3530" s="11"/>
      <c r="DK3530" s="11"/>
      <c r="DL3530" s="11"/>
      <c r="DM3530" s="11"/>
      <c r="DN3530" s="11"/>
      <c r="DO3530" s="11"/>
      <c r="DP3530" s="11"/>
      <c r="DQ3530" s="11"/>
      <c r="DR3530" s="11"/>
      <c r="DS3530" s="11"/>
      <c r="DT3530" s="11"/>
      <c r="DU3530" s="11"/>
      <c r="DV3530" s="11"/>
      <c r="DW3530" s="11"/>
      <c r="DX3530" s="11"/>
      <c r="DY3530" s="11"/>
      <c r="DZ3530" s="11"/>
      <c r="EA3530" s="11"/>
      <c r="EB3530" s="11"/>
      <c r="EC3530" s="11"/>
      <c r="ED3530" s="11"/>
      <c r="EE3530" s="11"/>
      <c r="EF3530" s="11"/>
      <c r="EG3530" s="11"/>
      <c r="EH3530" s="11"/>
      <c r="EI3530" s="11"/>
      <c r="EJ3530" s="11"/>
      <c r="EK3530" s="11"/>
      <c r="EL3530" s="11"/>
      <c r="EM3530" s="11"/>
      <c r="EN3530" s="11"/>
      <c r="EO3530" s="11"/>
      <c r="EP3530" s="11"/>
      <c r="EQ3530" s="11"/>
      <c r="ER3530" s="11"/>
      <c r="ES3530" s="11"/>
      <c r="ET3530" s="11"/>
      <c r="EU3530" s="11"/>
      <c r="EV3530" s="11"/>
      <c r="EW3530" s="11"/>
      <c r="EX3530" s="11"/>
      <c r="EY3530" s="11"/>
      <c r="EZ3530" s="11"/>
      <c r="FA3530" s="11"/>
      <c r="FB3530" s="11"/>
      <c r="FC3530" s="11"/>
      <c r="FD3530" s="11"/>
      <c r="FE3530" s="11"/>
      <c r="FF3530" s="11"/>
      <c r="FG3530" s="11"/>
      <c r="FH3530" s="11"/>
      <c r="FI3530" s="11"/>
      <c r="FJ3530" s="11"/>
      <c r="FK3530" s="11"/>
      <c r="FL3530" s="11"/>
      <c r="FM3530" s="11"/>
      <c r="FN3530" s="11"/>
      <c r="FO3530" s="11"/>
      <c r="FP3530" s="11"/>
      <c r="FQ3530" s="11"/>
      <c r="FR3530" s="11"/>
      <c r="FS3530" s="11"/>
      <c r="FT3530" s="11"/>
      <c r="FU3530" s="11"/>
      <c r="FV3530" s="11"/>
      <c r="FW3530" s="11"/>
      <c r="FX3530" s="11"/>
      <c r="FY3530" s="11"/>
      <c r="FZ3530" s="11"/>
      <c r="GA3530" s="11"/>
      <c r="GB3530" s="11"/>
      <c r="GC3530" s="11"/>
      <c r="GD3530" s="11"/>
      <c r="GE3530" s="11"/>
      <c r="GF3530" s="11"/>
      <c r="GG3530" s="11"/>
      <c r="GH3530" s="11"/>
      <c r="GI3530" s="11"/>
      <c r="GJ3530" s="11"/>
      <c r="GK3530" s="11"/>
      <c r="GL3530" s="11"/>
      <c r="GM3530" s="11"/>
      <c r="GN3530" s="11"/>
      <c r="GO3530" s="11"/>
      <c r="GP3530" s="11"/>
      <c r="GQ3530" s="11"/>
      <c r="GR3530" s="11"/>
      <c r="GS3530" s="11"/>
      <c r="GT3530" s="11"/>
      <c r="GU3530" s="11"/>
      <c r="GV3530" s="11"/>
      <c r="GW3530" s="11"/>
      <c r="GX3530" s="11"/>
      <c r="GY3530" s="11"/>
      <c r="GZ3530" s="11"/>
      <c r="HA3530" s="11"/>
      <c r="HB3530" s="11"/>
      <c r="HC3530" s="11"/>
      <c r="HD3530" s="11"/>
      <c r="HE3530" s="11"/>
      <c r="HF3530" s="11"/>
      <c r="HG3530" s="11"/>
      <c r="HH3530" s="11"/>
      <c r="HI3530" s="11"/>
      <c r="HJ3530" s="11"/>
      <c r="HK3530" s="11"/>
      <c r="HL3530" s="11"/>
      <c r="HM3530" s="11"/>
      <c r="HN3530" s="11"/>
      <c r="HO3530" s="11"/>
      <c r="HP3530" s="11"/>
      <c r="HQ3530" s="11"/>
      <c r="HR3530" s="11"/>
      <c r="HS3530" s="11"/>
      <c r="HT3530" s="11"/>
      <c r="HU3530" s="11"/>
      <c r="HV3530" s="11"/>
      <c r="HW3530" s="11"/>
      <c r="HX3530" s="11"/>
      <c r="HY3530" s="11"/>
      <c r="HZ3530" s="11"/>
      <c r="IA3530" s="11"/>
      <c r="IB3530" s="11"/>
      <c r="IC3530" s="11"/>
      <c r="ID3530" s="11"/>
      <c r="IE3530" s="11"/>
      <c r="IF3530" s="11"/>
      <c r="IG3530" s="11"/>
      <c r="IH3530" s="11"/>
      <c r="II3530" s="11"/>
      <c r="IJ3530" s="11"/>
      <c r="IK3530" s="11"/>
      <c r="IL3530" s="11"/>
      <c r="IM3530" s="11"/>
      <c r="IN3530" s="11"/>
      <c r="IO3530" s="11"/>
      <c r="IP3530" s="11"/>
      <c r="IQ3530" s="11"/>
      <c r="IR3530" s="11"/>
      <c r="IS3530" s="11"/>
      <c r="IT3530" s="11"/>
      <c r="IU3530" s="11"/>
      <c r="IV3530" s="11"/>
      <c r="IW3530" s="11"/>
      <c r="IX3530" s="11"/>
      <c r="IY3530" s="11"/>
      <c r="IZ3530" s="11"/>
      <c r="JA3530" s="11"/>
      <c r="JB3530" s="11"/>
      <c r="JC3530" s="11"/>
      <c r="JD3530" s="11"/>
      <c r="JE3530" s="11"/>
      <c r="JF3530" s="11"/>
      <c r="JG3530" s="11"/>
      <c r="JH3530" s="11"/>
      <c r="JI3530" s="11"/>
      <c r="JJ3530" s="11"/>
      <c r="JK3530" s="11"/>
      <c r="JL3530" s="11"/>
      <c r="JM3530" s="11"/>
      <c r="JN3530" s="11"/>
      <c r="JO3530" s="11"/>
      <c r="JP3530" s="11"/>
      <c r="JQ3530" s="11"/>
      <c r="JR3530" s="11"/>
      <c r="JS3530" s="11"/>
      <c r="JT3530" s="11"/>
      <c r="JU3530" s="11"/>
      <c r="JV3530" s="11"/>
      <c r="JW3530" s="11"/>
      <c r="JX3530" s="11"/>
      <c r="JY3530" s="11"/>
      <c r="JZ3530" s="11"/>
      <c r="KA3530" s="11"/>
      <c r="KB3530" s="11"/>
      <c r="KC3530" s="11"/>
      <c r="KD3530" s="11"/>
      <c r="KE3530" s="11"/>
      <c r="KF3530" s="11"/>
      <c r="KG3530" s="11"/>
      <c r="KH3530" s="11"/>
      <c r="KI3530" s="11"/>
      <c r="KJ3530" s="11"/>
      <c r="KK3530" s="11"/>
      <c r="KL3530" s="11"/>
      <c r="KM3530" s="11"/>
      <c r="KN3530" s="11"/>
      <c r="KO3530" s="11"/>
      <c r="KP3530" s="11"/>
      <c r="KQ3530" s="11"/>
      <c r="KR3530" s="11"/>
      <c r="KS3530" s="11"/>
      <c r="KT3530" s="11"/>
      <c r="KU3530" s="11"/>
      <c r="KV3530" s="11"/>
      <c r="KW3530" s="11"/>
      <c r="KX3530" s="11"/>
      <c r="KY3530" s="11"/>
      <c r="KZ3530" s="11"/>
      <c r="LA3530" s="11"/>
      <c r="LB3530" s="11"/>
      <c r="LC3530" s="11"/>
      <c r="LD3530" s="11"/>
      <c r="LE3530" s="11"/>
      <c r="LF3530" s="11"/>
      <c r="LG3530" s="11"/>
      <c r="LH3530" s="11"/>
      <c r="LI3530" s="11"/>
      <c r="LJ3530" s="11"/>
      <c r="LK3530" s="11"/>
      <c r="LL3530" s="11"/>
      <c r="LM3530" s="11"/>
      <c r="LN3530" s="11"/>
      <c r="LO3530" s="11"/>
      <c r="LP3530" s="11"/>
      <c r="LQ3530" s="11"/>
      <c r="LR3530" s="11"/>
      <c r="LS3530" s="11"/>
      <c r="LT3530" s="11"/>
      <c r="LU3530" s="11"/>
      <c r="LV3530" s="11"/>
      <c r="LW3530" s="11"/>
      <c r="LX3530" s="11"/>
      <c r="LY3530" s="11"/>
      <c r="LZ3530" s="11"/>
      <c r="MA3530" s="11"/>
      <c r="MB3530" s="11"/>
      <c r="MC3530" s="11"/>
      <c r="MD3530" s="11"/>
      <c r="ME3530" s="11"/>
      <c r="MF3530" s="11"/>
      <c r="MG3530" s="11"/>
      <c r="MH3530" s="11"/>
      <c r="MI3530" s="11"/>
      <c r="MJ3530" s="11"/>
      <c r="MK3530" s="11"/>
      <c r="ML3530" s="11"/>
      <c r="MM3530" s="11"/>
      <c r="MN3530" s="11"/>
      <c r="MO3530" s="11"/>
      <c r="MP3530" s="11"/>
      <c r="MQ3530" s="11"/>
      <c r="MR3530" s="11"/>
      <c r="MS3530" s="11"/>
      <c r="MT3530" s="11"/>
      <c r="MU3530" s="11"/>
      <c r="MV3530" s="11"/>
      <c r="MW3530" s="11"/>
      <c r="MX3530" s="11"/>
      <c r="MY3530" s="11"/>
      <c r="MZ3530" s="11"/>
      <c r="NA3530" s="11"/>
      <c r="NB3530" s="11"/>
      <c r="NC3530" s="11"/>
      <c r="ND3530" s="11"/>
      <c r="NE3530" s="11"/>
      <c r="NF3530" s="11"/>
      <c r="NG3530" s="11"/>
      <c r="NH3530" s="11"/>
      <c r="NI3530" s="11"/>
      <c r="NJ3530" s="11"/>
      <c r="NK3530" s="11"/>
      <c r="NL3530" s="11"/>
      <c r="NM3530" s="11"/>
      <c r="NN3530" s="11"/>
      <c r="NO3530" s="11"/>
      <c r="NP3530" s="11"/>
      <c r="NQ3530" s="11"/>
      <c r="NR3530" s="11"/>
      <c r="NS3530" s="11"/>
      <c r="NT3530" s="11"/>
      <c r="NU3530" s="11"/>
      <c r="NV3530" s="11"/>
      <c r="NW3530" s="11"/>
      <c r="NX3530" s="11"/>
      <c r="NY3530" s="11"/>
      <c r="NZ3530" s="11"/>
      <c r="OA3530" s="11"/>
      <c r="OB3530" s="11"/>
      <c r="OC3530" s="11"/>
      <c r="OD3530" s="11"/>
      <c r="OE3530" s="11"/>
      <c r="OF3530" s="11"/>
      <c r="OG3530" s="11"/>
      <c r="OH3530" s="11"/>
      <c r="OI3530" s="11"/>
      <c r="OJ3530" s="11"/>
      <c r="OK3530" s="11"/>
      <c r="OL3530" s="11"/>
      <c r="OM3530" s="11"/>
      <c r="ON3530" s="11"/>
      <c r="OO3530" s="11"/>
      <c r="OP3530" s="11"/>
      <c r="OQ3530" s="11"/>
      <c r="OR3530" s="11"/>
      <c r="OS3530" s="11"/>
      <c r="OT3530" s="11"/>
      <c r="OU3530" s="11"/>
      <c r="OV3530" s="11"/>
      <c r="OW3530" s="11"/>
      <c r="OX3530" s="11"/>
      <c r="OY3530" s="11"/>
      <c r="OZ3530" s="11"/>
      <c r="PA3530" s="11"/>
      <c r="PB3530" s="11"/>
      <c r="PC3530" s="11"/>
      <c r="PD3530" s="11"/>
      <c r="PE3530" s="11"/>
      <c r="PF3530" s="11"/>
      <c r="PG3530" s="11"/>
      <c r="PH3530" s="11"/>
      <c r="PI3530" s="11"/>
      <c r="PJ3530" s="11"/>
      <c r="PK3530" s="11"/>
      <c r="PL3530" s="11"/>
      <c r="PM3530" s="11"/>
      <c r="PN3530" s="11"/>
      <c r="PO3530" s="11"/>
      <c r="PP3530" s="11"/>
      <c r="PQ3530" s="11"/>
      <c r="PR3530" s="11"/>
      <c r="PS3530" s="11"/>
      <c r="PT3530" s="11"/>
      <c r="PU3530" s="11"/>
      <c r="PV3530" s="11"/>
      <c r="PW3530" s="11"/>
      <c r="PX3530" s="11"/>
      <c r="PY3530" s="11"/>
      <c r="PZ3530" s="11"/>
      <c r="QA3530" s="11"/>
      <c r="QB3530" s="11"/>
      <c r="QC3530" s="11"/>
      <c r="QD3530" s="11"/>
      <c r="QE3530" s="11"/>
      <c r="QF3530" s="11"/>
      <c r="QG3530" s="11"/>
      <c r="QH3530" s="11"/>
      <c r="QI3530" s="11"/>
      <c r="QJ3530" s="11"/>
      <c r="QK3530" s="11"/>
      <c r="QL3530" s="11"/>
      <c r="QM3530" s="11"/>
      <c r="QN3530" s="11"/>
      <c r="QO3530" s="11"/>
      <c r="QP3530" s="11"/>
      <c r="QQ3530" s="11"/>
    </row>
    <row r="3531" spans="1:459" ht="38.25" x14ac:dyDescent="0.2">
      <c r="A3531" s="54">
        <v>3526</v>
      </c>
      <c r="B3531" s="4"/>
      <c r="C3531" s="61" t="s">
        <v>573</v>
      </c>
      <c r="D3531" s="54">
        <v>2943200</v>
      </c>
      <c r="E3531" s="5" t="s">
        <v>4485</v>
      </c>
      <c r="F3531" s="4" t="s">
        <v>4489</v>
      </c>
      <c r="G3531" s="23">
        <v>796</v>
      </c>
      <c r="H3531" s="54" t="s">
        <v>61</v>
      </c>
      <c r="I3531" s="59">
        <v>200</v>
      </c>
      <c r="J3531" s="6">
        <v>80439000000</v>
      </c>
      <c r="K3531" s="54" t="s">
        <v>34</v>
      </c>
      <c r="L3531" s="59"/>
      <c r="M3531" s="231"/>
      <c r="N3531" s="46">
        <v>42064</v>
      </c>
      <c r="O3531" s="46" t="s">
        <v>4307</v>
      </c>
      <c r="P3531" s="234"/>
      <c r="Q3531" s="54"/>
      <c r="R3531" s="11"/>
      <c r="S3531" s="11"/>
      <c r="T3531" s="11"/>
      <c r="U3531" s="11"/>
      <c r="V3531" s="11"/>
      <c r="W3531" s="11"/>
      <c r="X3531" s="11"/>
      <c r="Y3531" s="11"/>
      <c r="Z3531" s="11"/>
      <c r="AA3531" s="11"/>
      <c r="AB3531" s="11"/>
      <c r="AC3531" s="11"/>
      <c r="AD3531" s="11"/>
      <c r="AE3531" s="11"/>
      <c r="AF3531" s="11"/>
      <c r="AG3531" s="11"/>
      <c r="AH3531" s="11"/>
      <c r="AI3531" s="11"/>
      <c r="AJ3531" s="11"/>
      <c r="AK3531" s="11"/>
      <c r="AL3531" s="11"/>
      <c r="AM3531" s="11"/>
      <c r="AN3531" s="11"/>
      <c r="AO3531" s="11"/>
      <c r="AP3531" s="11"/>
      <c r="AQ3531" s="11"/>
      <c r="AR3531" s="11"/>
      <c r="AS3531" s="11"/>
      <c r="AT3531" s="11"/>
      <c r="AU3531" s="11"/>
      <c r="AV3531" s="11"/>
      <c r="AW3531" s="11"/>
      <c r="AX3531" s="11"/>
      <c r="AY3531" s="11"/>
      <c r="AZ3531" s="11"/>
      <c r="BA3531" s="11"/>
      <c r="BB3531" s="11"/>
      <c r="BC3531" s="11"/>
      <c r="BD3531" s="11"/>
      <c r="BE3531" s="11"/>
      <c r="BF3531" s="11"/>
      <c r="BG3531" s="11"/>
      <c r="BH3531" s="11"/>
      <c r="BI3531" s="11"/>
      <c r="BJ3531" s="11"/>
      <c r="BK3531" s="11"/>
      <c r="BL3531" s="11"/>
      <c r="BM3531" s="11"/>
      <c r="BN3531" s="11"/>
      <c r="BO3531" s="11"/>
      <c r="BP3531" s="11"/>
      <c r="BQ3531" s="11"/>
      <c r="BR3531" s="11"/>
      <c r="BS3531" s="11"/>
      <c r="BT3531" s="11"/>
      <c r="BU3531" s="11"/>
      <c r="BV3531" s="11"/>
      <c r="BW3531" s="11"/>
      <c r="BX3531" s="11"/>
      <c r="BY3531" s="11"/>
      <c r="BZ3531" s="11"/>
      <c r="CA3531" s="11"/>
      <c r="CB3531" s="11"/>
      <c r="CC3531" s="11"/>
      <c r="CD3531" s="11"/>
      <c r="CE3531" s="11"/>
      <c r="CF3531" s="11"/>
      <c r="CG3531" s="11"/>
      <c r="CH3531" s="11"/>
      <c r="CI3531" s="11"/>
      <c r="CJ3531" s="11"/>
      <c r="CK3531" s="11"/>
      <c r="CL3531" s="11"/>
      <c r="CM3531" s="11"/>
      <c r="CN3531" s="11"/>
      <c r="CO3531" s="11"/>
      <c r="CP3531" s="11"/>
      <c r="CQ3531" s="11"/>
      <c r="CR3531" s="11"/>
      <c r="CS3531" s="11"/>
      <c r="CT3531" s="11"/>
      <c r="CU3531" s="11"/>
      <c r="CV3531" s="11"/>
      <c r="CW3531" s="11"/>
      <c r="CX3531" s="11"/>
      <c r="CY3531" s="11"/>
      <c r="CZ3531" s="11"/>
      <c r="DA3531" s="11"/>
      <c r="DB3531" s="11"/>
      <c r="DC3531" s="11"/>
      <c r="DD3531" s="11"/>
      <c r="DE3531" s="11"/>
      <c r="DF3531" s="11"/>
      <c r="DG3531" s="11"/>
      <c r="DH3531" s="11"/>
      <c r="DI3531" s="11"/>
      <c r="DJ3531" s="11"/>
      <c r="DK3531" s="11"/>
      <c r="DL3531" s="11"/>
      <c r="DM3531" s="11"/>
      <c r="DN3531" s="11"/>
      <c r="DO3531" s="11"/>
      <c r="DP3531" s="11"/>
      <c r="DQ3531" s="11"/>
      <c r="DR3531" s="11"/>
      <c r="DS3531" s="11"/>
      <c r="DT3531" s="11"/>
      <c r="DU3531" s="11"/>
      <c r="DV3531" s="11"/>
      <c r="DW3531" s="11"/>
      <c r="DX3531" s="11"/>
      <c r="DY3531" s="11"/>
      <c r="DZ3531" s="11"/>
      <c r="EA3531" s="11"/>
      <c r="EB3531" s="11"/>
      <c r="EC3531" s="11"/>
      <c r="ED3531" s="11"/>
      <c r="EE3531" s="11"/>
      <c r="EF3531" s="11"/>
      <c r="EG3531" s="11"/>
      <c r="EH3531" s="11"/>
      <c r="EI3531" s="11"/>
      <c r="EJ3531" s="11"/>
      <c r="EK3531" s="11"/>
      <c r="EL3531" s="11"/>
      <c r="EM3531" s="11"/>
      <c r="EN3531" s="11"/>
      <c r="EO3531" s="11"/>
      <c r="EP3531" s="11"/>
      <c r="EQ3531" s="11"/>
      <c r="ER3531" s="11"/>
      <c r="ES3531" s="11"/>
      <c r="ET3531" s="11"/>
      <c r="EU3531" s="11"/>
      <c r="EV3531" s="11"/>
      <c r="EW3531" s="11"/>
      <c r="EX3531" s="11"/>
      <c r="EY3531" s="11"/>
      <c r="EZ3531" s="11"/>
      <c r="FA3531" s="11"/>
      <c r="FB3531" s="11"/>
      <c r="FC3531" s="11"/>
      <c r="FD3531" s="11"/>
      <c r="FE3531" s="11"/>
      <c r="FF3531" s="11"/>
      <c r="FG3531" s="11"/>
      <c r="FH3531" s="11"/>
      <c r="FI3531" s="11"/>
      <c r="FJ3531" s="11"/>
      <c r="FK3531" s="11"/>
      <c r="FL3531" s="11"/>
      <c r="FM3531" s="11"/>
      <c r="FN3531" s="11"/>
      <c r="FO3531" s="11"/>
      <c r="FP3531" s="11"/>
      <c r="FQ3531" s="11"/>
      <c r="FR3531" s="11"/>
      <c r="FS3531" s="11"/>
      <c r="FT3531" s="11"/>
      <c r="FU3531" s="11"/>
      <c r="FV3531" s="11"/>
      <c r="FW3531" s="11"/>
      <c r="FX3531" s="11"/>
      <c r="FY3531" s="11"/>
      <c r="FZ3531" s="11"/>
      <c r="GA3531" s="11"/>
      <c r="GB3531" s="11"/>
      <c r="GC3531" s="11"/>
      <c r="GD3531" s="11"/>
      <c r="GE3531" s="11"/>
      <c r="GF3531" s="11"/>
      <c r="GG3531" s="11"/>
      <c r="GH3531" s="11"/>
      <c r="GI3531" s="11"/>
      <c r="GJ3531" s="11"/>
      <c r="GK3531" s="11"/>
      <c r="GL3531" s="11"/>
      <c r="GM3531" s="11"/>
      <c r="GN3531" s="11"/>
      <c r="GO3531" s="11"/>
      <c r="GP3531" s="11"/>
      <c r="GQ3531" s="11"/>
      <c r="GR3531" s="11"/>
      <c r="GS3531" s="11"/>
      <c r="GT3531" s="11"/>
      <c r="GU3531" s="11"/>
      <c r="GV3531" s="11"/>
      <c r="GW3531" s="11"/>
      <c r="GX3531" s="11"/>
      <c r="GY3531" s="11"/>
      <c r="GZ3531" s="11"/>
      <c r="HA3531" s="11"/>
      <c r="HB3531" s="11"/>
      <c r="HC3531" s="11"/>
      <c r="HD3531" s="11"/>
      <c r="HE3531" s="11"/>
      <c r="HF3531" s="11"/>
      <c r="HG3531" s="11"/>
      <c r="HH3531" s="11"/>
      <c r="HI3531" s="11"/>
      <c r="HJ3531" s="11"/>
      <c r="HK3531" s="11"/>
      <c r="HL3531" s="11"/>
      <c r="HM3531" s="11"/>
      <c r="HN3531" s="11"/>
      <c r="HO3531" s="11"/>
      <c r="HP3531" s="11"/>
      <c r="HQ3531" s="11"/>
      <c r="HR3531" s="11"/>
      <c r="HS3531" s="11"/>
      <c r="HT3531" s="11"/>
      <c r="HU3531" s="11"/>
      <c r="HV3531" s="11"/>
      <c r="HW3531" s="11"/>
      <c r="HX3531" s="11"/>
      <c r="HY3531" s="11"/>
      <c r="HZ3531" s="11"/>
      <c r="IA3531" s="11"/>
      <c r="IB3531" s="11"/>
      <c r="IC3531" s="11"/>
      <c r="ID3531" s="11"/>
      <c r="IE3531" s="11"/>
      <c r="IF3531" s="11"/>
      <c r="IG3531" s="11"/>
      <c r="IH3531" s="11"/>
      <c r="II3531" s="11"/>
      <c r="IJ3531" s="11"/>
      <c r="IK3531" s="11"/>
      <c r="IL3531" s="11"/>
      <c r="IM3531" s="11"/>
      <c r="IN3531" s="11"/>
      <c r="IO3531" s="11"/>
      <c r="IP3531" s="11"/>
      <c r="IQ3531" s="11"/>
      <c r="IR3531" s="11"/>
      <c r="IS3531" s="11"/>
      <c r="IT3531" s="11"/>
      <c r="IU3531" s="11"/>
      <c r="IV3531" s="11"/>
      <c r="IW3531" s="11"/>
      <c r="IX3531" s="11"/>
      <c r="IY3531" s="11"/>
      <c r="IZ3531" s="11"/>
      <c r="JA3531" s="11"/>
      <c r="JB3531" s="11"/>
      <c r="JC3531" s="11"/>
      <c r="JD3531" s="11"/>
      <c r="JE3531" s="11"/>
      <c r="JF3531" s="11"/>
      <c r="JG3531" s="11"/>
      <c r="JH3531" s="11"/>
      <c r="JI3531" s="11"/>
      <c r="JJ3531" s="11"/>
      <c r="JK3531" s="11"/>
      <c r="JL3531" s="11"/>
      <c r="JM3531" s="11"/>
      <c r="JN3531" s="11"/>
      <c r="JO3531" s="11"/>
      <c r="JP3531" s="11"/>
      <c r="JQ3531" s="11"/>
      <c r="JR3531" s="11"/>
      <c r="JS3531" s="11"/>
      <c r="JT3531" s="11"/>
      <c r="JU3531" s="11"/>
      <c r="JV3531" s="11"/>
      <c r="JW3531" s="11"/>
      <c r="JX3531" s="11"/>
      <c r="JY3531" s="11"/>
      <c r="JZ3531" s="11"/>
      <c r="KA3531" s="11"/>
      <c r="KB3531" s="11"/>
      <c r="KC3531" s="11"/>
      <c r="KD3531" s="11"/>
      <c r="KE3531" s="11"/>
      <c r="KF3531" s="11"/>
      <c r="KG3531" s="11"/>
      <c r="KH3531" s="11"/>
      <c r="KI3531" s="11"/>
      <c r="KJ3531" s="11"/>
      <c r="KK3531" s="11"/>
      <c r="KL3531" s="11"/>
      <c r="KM3531" s="11"/>
      <c r="KN3531" s="11"/>
      <c r="KO3531" s="11"/>
      <c r="KP3531" s="11"/>
      <c r="KQ3531" s="11"/>
      <c r="KR3531" s="11"/>
      <c r="KS3531" s="11"/>
      <c r="KT3531" s="11"/>
      <c r="KU3531" s="11"/>
      <c r="KV3531" s="11"/>
      <c r="KW3531" s="11"/>
      <c r="KX3531" s="11"/>
      <c r="KY3531" s="11"/>
      <c r="KZ3531" s="11"/>
      <c r="LA3531" s="11"/>
      <c r="LB3531" s="11"/>
      <c r="LC3531" s="11"/>
      <c r="LD3531" s="11"/>
      <c r="LE3531" s="11"/>
      <c r="LF3531" s="11"/>
      <c r="LG3531" s="11"/>
      <c r="LH3531" s="11"/>
      <c r="LI3531" s="11"/>
      <c r="LJ3531" s="11"/>
      <c r="LK3531" s="11"/>
      <c r="LL3531" s="11"/>
      <c r="LM3531" s="11"/>
      <c r="LN3531" s="11"/>
      <c r="LO3531" s="11"/>
      <c r="LP3531" s="11"/>
      <c r="LQ3531" s="11"/>
      <c r="LR3531" s="11"/>
      <c r="LS3531" s="11"/>
      <c r="LT3531" s="11"/>
      <c r="LU3531" s="11"/>
      <c r="LV3531" s="11"/>
      <c r="LW3531" s="11"/>
      <c r="LX3531" s="11"/>
      <c r="LY3531" s="11"/>
      <c r="LZ3531" s="11"/>
      <c r="MA3531" s="11"/>
      <c r="MB3531" s="11"/>
      <c r="MC3531" s="11"/>
      <c r="MD3531" s="11"/>
      <c r="ME3531" s="11"/>
      <c r="MF3531" s="11"/>
      <c r="MG3531" s="11"/>
      <c r="MH3531" s="11"/>
      <c r="MI3531" s="11"/>
      <c r="MJ3531" s="11"/>
      <c r="MK3531" s="11"/>
      <c r="ML3531" s="11"/>
      <c r="MM3531" s="11"/>
      <c r="MN3531" s="11"/>
      <c r="MO3531" s="11"/>
      <c r="MP3531" s="11"/>
      <c r="MQ3531" s="11"/>
      <c r="MR3531" s="11"/>
      <c r="MS3531" s="11"/>
      <c r="MT3531" s="11"/>
      <c r="MU3531" s="11"/>
      <c r="MV3531" s="11"/>
      <c r="MW3531" s="11"/>
      <c r="MX3531" s="11"/>
      <c r="MY3531" s="11"/>
      <c r="MZ3531" s="11"/>
      <c r="NA3531" s="11"/>
      <c r="NB3531" s="11"/>
      <c r="NC3531" s="11"/>
      <c r="ND3531" s="11"/>
      <c r="NE3531" s="11"/>
      <c r="NF3531" s="11"/>
      <c r="NG3531" s="11"/>
      <c r="NH3531" s="11"/>
      <c r="NI3531" s="11"/>
      <c r="NJ3531" s="11"/>
      <c r="NK3531" s="11"/>
      <c r="NL3531" s="11"/>
      <c r="NM3531" s="11"/>
      <c r="NN3531" s="11"/>
      <c r="NO3531" s="11"/>
      <c r="NP3531" s="11"/>
      <c r="NQ3531" s="11"/>
      <c r="NR3531" s="11"/>
      <c r="NS3531" s="11"/>
      <c r="NT3531" s="11"/>
      <c r="NU3531" s="11"/>
      <c r="NV3531" s="11"/>
      <c r="NW3531" s="11"/>
      <c r="NX3531" s="11"/>
      <c r="NY3531" s="11"/>
      <c r="NZ3531" s="11"/>
      <c r="OA3531" s="11"/>
      <c r="OB3531" s="11"/>
      <c r="OC3531" s="11"/>
      <c r="OD3531" s="11"/>
      <c r="OE3531" s="11"/>
      <c r="OF3531" s="11"/>
      <c r="OG3531" s="11"/>
      <c r="OH3531" s="11"/>
      <c r="OI3531" s="11"/>
      <c r="OJ3531" s="11"/>
      <c r="OK3531" s="11"/>
      <c r="OL3531" s="11"/>
      <c r="OM3531" s="11"/>
      <c r="ON3531" s="11"/>
      <c r="OO3531" s="11"/>
      <c r="OP3531" s="11"/>
      <c r="OQ3531" s="11"/>
      <c r="OR3531" s="11"/>
      <c r="OS3531" s="11"/>
      <c r="OT3531" s="11"/>
      <c r="OU3531" s="11"/>
      <c r="OV3531" s="11"/>
      <c r="OW3531" s="11"/>
      <c r="OX3531" s="11"/>
      <c r="OY3531" s="11"/>
      <c r="OZ3531" s="11"/>
      <c r="PA3531" s="11"/>
      <c r="PB3531" s="11"/>
      <c r="PC3531" s="11"/>
      <c r="PD3531" s="11"/>
      <c r="PE3531" s="11"/>
      <c r="PF3531" s="11"/>
      <c r="PG3531" s="11"/>
      <c r="PH3531" s="11"/>
      <c r="PI3531" s="11"/>
      <c r="PJ3531" s="11"/>
      <c r="PK3531" s="11"/>
      <c r="PL3531" s="11"/>
      <c r="PM3531" s="11"/>
      <c r="PN3531" s="11"/>
      <c r="PO3531" s="11"/>
      <c r="PP3531" s="11"/>
      <c r="PQ3531" s="11"/>
      <c r="PR3531" s="11"/>
      <c r="PS3531" s="11"/>
      <c r="PT3531" s="11"/>
      <c r="PU3531" s="11"/>
      <c r="PV3531" s="11"/>
      <c r="PW3531" s="11"/>
      <c r="PX3531" s="11"/>
      <c r="PY3531" s="11"/>
      <c r="PZ3531" s="11"/>
      <c r="QA3531" s="11"/>
      <c r="QB3531" s="11"/>
      <c r="QC3531" s="11"/>
      <c r="QD3531" s="11"/>
      <c r="QE3531" s="11"/>
      <c r="QF3531" s="11"/>
      <c r="QG3531" s="11"/>
      <c r="QH3531" s="11"/>
      <c r="QI3531" s="11"/>
      <c r="QJ3531" s="11"/>
      <c r="QK3531" s="11"/>
      <c r="QL3531" s="11"/>
      <c r="QM3531" s="11"/>
      <c r="QN3531" s="11"/>
      <c r="QO3531" s="11"/>
      <c r="QP3531" s="11"/>
      <c r="QQ3531" s="11"/>
    </row>
    <row r="3532" spans="1:459" ht="38.25" x14ac:dyDescent="0.2">
      <c r="A3532" s="54">
        <v>3527</v>
      </c>
      <c r="B3532" s="4"/>
      <c r="C3532" s="61" t="s">
        <v>573</v>
      </c>
      <c r="D3532" s="54">
        <v>2943200</v>
      </c>
      <c r="E3532" s="5" t="s">
        <v>4485</v>
      </c>
      <c r="F3532" s="4" t="s">
        <v>4490</v>
      </c>
      <c r="G3532" s="23">
        <v>796</v>
      </c>
      <c r="H3532" s="54" t="s">
        <v>61</v>
      </c>
      <c r="I3532" s="59">
        <v>6</v>
      </c>
      <c r="J3532" s="6">
        <v>80439000000</v>
      </c>
      <c r="K3532" s="54" t="s">
        <v>34</v>
      </c>
      <c r="L3532" s="59"/>
      <c r="M3532" s="231"/>
      <c r="N3532" s="46">
        <v>42064</v>
      </c>
      <c r="O3532" s="46" t="s">
        <v>4307</v>
      </c>
      <c r="P3532" s="234"/>
      <c r="Q3532" s="54"/>
      <c r="R3532" s="11"/>
      <c r="S3532" s="11"/>
      <c r="T3532" s="11"/>
      <c r="U3532" s="11"/>
      <c r="V3532" s="11"/>
      <c r="W3532" s="11"/>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c r="AW3532" s="11"/>
      <c r="AX3532" s="11"/>
      <c r="AY3532" s="11"/>
      <c r="AZ3532" s="11"/>
      <c r="BA3532" s="11"/>
      <c r="BB3532" s="11"/>
      <c r="BC3532" s="11"/>
      <c r="BD3532" s="11"/>
      <c r="BE3532" s="11"/>
      <c r="BF3532" s="11"/>
      <c r="BG3532" s="11"/>
      <c r="BH3532" s="11"/>
      <c r="BI3532" s="11"/>
      <c r="BJ3532" s="11"/>
      <c r="BK3532" s="11"/>
      <c r="BL3532" s="11"/>
      <c r="BM3532" s="11"/>
      <c r="BN3532" s="11"/>
      <c r="BO3532" s="11"/>
      <c r="BP3532" s="11"/>
      <c r="BQ3532" s="11"/>
      <c r="BR3532" s="11"/>
      <c r="BS3532" s="11"/>
      <c r="BT3532" s="11"/>
      <c r="BU3532" s="11"/>
      <c r="BV3532" s="11"/>
      <c r="BW3532" s="11"/>
      <c r="BX3532" s="11"/>
      <c r="BY3532" s="11"/>
      <c r="BZ3532" s="11"/>
      <c r="CA3532" s="11"/>
      <c r="CB3532" s="11"/>
      <c r="CC3532" s="11"/>
      <c r="CD3532" s="11"/>
      <c r="CE3532" s="11"/>
      <c r="CF3532" s="11"/>
      <c r="CG3532" s="11"/>
      <c r="CH3532" s="11"/>
      <c r="CI3532" s="11"/>
      <c r="CJ3532" s="11"/>
      <c r="CK3532" s="11"/>
      <c r="CL3532" s="11"/>
      <c r="CM3532" s="11"/>
      <c r="CN3532" s="11"/>
      <c r="CO3532" s="11"/>
      <c r="CP3532" s="11"/>
      <c r="CQ3532" s="11"/>
      <c r="CR3532" s="11"/>
      <c r="CS3532" s="11"/>
      <c r="CT3532" s="11"/>
      <c r="CU3532" s="11"/>
      <c r="CV3532" s="11"/>
      <c r="CW3532" s="11"/>
      <c r="CX3532" s="11"/>
      <c r="CY3532" s="11"/>
      <c r="CZ3532" s="11"/>
      <c r="DA3532" s="11"/>
      <c r="DB3532" s="11"/>
      <c r="DC3532" s="11"/>
      <c r="DD3532" s="11"/>
      <c r="DE3532" s="11"/>
      <c r="DF3532" s="11"/>
      <c r="DG3532" s="11"/>
      <c r="DH3532" s="11"/>
      <c r="DI3532" s="11"/>
      <c r="DJ3532" s="11"/>
      <c r="DK3532" s="11"/>
      <c r="DL3532" s="11"/>
      <c r="DM3532" s="11"/>
      <c r="DN3532" s="11"/>
      <c r="DO3532" s="11"/>
      <c r="DP3532" s="11"/>
      <c r="DQ3532" s="11"/>
      <c r="DR3532" s="11"/>
      <c r="DS3532" s="11"/>
      <c r="DT3532" s="11"/>
      <c r="DU3532" s="11"/>
      <c r="DV3532" s="11"/>
      <c r="DW3532" s="11"/>
      <c r="DX3532" s="11"/>
      <c r="DY3532" s="11"/>
      <c r="DZ3532" s="11"/>
      <c r="EA3532" s="11"/>
      <c r="EB3532" s="11"/>
      <c r="EC3532" s="11"/>
      <c r="ED3532" s="11"/>
      <c r="EE3532" s="11"/>
      <c r="EF3532" s="11"/>
      <c r="EG3532" s="11"/>
      <c r="EH3532" s="11"/>
      <c r="EI3532" s="11"/>
      <c r="EJ3532" s="11"/>
      <c r="EK3532" s="11"/>
      <c r="EL3532" s="11"/>
      <c r="EM3532" s="11"/>
      <c r="EN3532" s="11"/>
      <c r="EO3532" s="11"/>
      <c r="EP3532" s="11"/>
      <c r="EQ3532" s="11"/>
      <c r="ER3532" s="11"/>
      <c r="ES3532" s="11"/>
      <c r="ET3532" s="11"/>
      <c r="EU3532" s="11"/>
      <c r="EV3532" s="11"/>
      <c r="EW3532" s="11"/>
      <c r="EX3532" s="11"/>
      <c r="EY3532" s="11"/>
      <c r="EZ3532" s="11"/>
      <c r="FA3532" s="11"/>
      <c r="FB3532" s="11"/>
      <c r="FC3532" s="11"/>
      <c r="FD3532" s="11"/>
      <c r="FE3532" s="11"/>
      <c r="FF3532" s="11"/>
      <c r="FG3532" s="11"/>
      <c r="FH3532" s="11"/>
      <c r="FI3532" s="11"/>
      <c r="FJ3532" s="11"/>
      <c r="FK3532" s="11"/>
      <c r="FL3532" s="11"/>
      <c r="FM3532" s="11"/>
      <c r="FN3532" s="11"/>
      <c r="FO3532" s="11"/>
      <c r="FP3532" s="11"/>
      <c r="FQ3532" s="11"/>
      <c r="FR3532" s="11"/>
      <c r="FS3532" s="11"/>
      <c r="FT3532" s="11"/>
      <c r="FU3532" s="11"/>
      <c r="FV3532" s="11"/>
      <c r="FW3532" s="11"/>
      <c r="FX3532" s="11"/>
      <c r="FY3532" s="11"/>
      <c r="FZ3532" s="11"/>
      <c r="GA3532" s="11"/>
      <c r="GB3532" s="11"/>
      <c r="GC3532" s="11"/>
      <c r="GD3532" s="11"/>
      <c r="GE3532" s="11"/>
      <c r="GF3532" s="11"/>
      <c r="GG3532" s="11"/>
      <c r="GH3532" s="11"/>
      <c r="GI3532" s="11"/>
      <c r="GJ3532" s="11"/>
      <c r="GK3532" s="11"/>
      <c r="GL3532" s="11"/>
      <c r="GM3532" s="11"/>
      <c r="GN3532" s="11"/>
      <c r="GO3532" s="11"/>
      <c r="GP3532" s="11"/>
      <c r="GQ3532" s="11"/>
      <c r="GR3532" s="11"/>
      <c r="GS3532" s="11"/>
      <c r="GT3532" s="11"/>
      <c r="GU3532" s="11"/>
      <c r="GV3532" s="11"/>
      <c r="GW3532" s="11"/>
      <c r="GX3532" s="11"/>
      <c r="GY3532" s="11"/>
      <c r="GZ3532" s="11"/>
      <c r="HA3532" s="11"/>
      <c r="HB3532" s="11"/>
      <c r="HC3532" s="11"/>
      <c r="HD3532" s="11"/>
      <c r="HE3532" s="11"/>
      <c r="HF3532" s="11"/>
      <c r="HG3532" s="11"/>
      <c r="HH3532" s="11"/>
      <c r="HI3532" s="11"/>
      <c r="HJ3532" s="11"/>
      <c r="HK3532" s="11"/>
      <c r="HL3532" s="11"/>
      <c r="HM3532" s="11"/>
      <c r="HN3532" s="11"/>
      <c r="HO3532" s="11"/>
      <c r="HP3532" s="11"/>
      <c r="HQ3532" s="11"/>
      <c r="HR3532" s="11"/>
      <c r="HS3532" s="11"/>
      <c r="HT3532" s="11"/>
      <c r="HU3532" s="11"/>
      <c r="HV3532" s="11"/>
      <c r="HW3532" s="11"/>
      <c r="HX3532" s="11"/>
      <c r="HY3532" s="11"/>
      <c r="HZ3532" s="11"/>
      <c r="IA3532" s="11"/>
      <c r="IB3532" s="11"/>
      <c r="IC3532" s="11"/>
      <c r="ID3532" s="11"/>
      <c r="IE3532" s="11"/>
      <c r="IF3532" s="11"/>
      <c r="IG3532" s="11"/>
      <c r="IH3532" s="11"/>
      <c r="II3532" s="11"/>
      <c r="IJ3532" s="11"/>
      <c r="IK3532" s="11"/>
      <c r="IL3532" s="11"/>
      <c r="IM3532" s="11"/>
      <c r="IN3532" s="11"/>
      <c r="IO3532" s="11"/>
      <c r="IP3532" s="11"/>
      <c r="IQ3532" s="11"/>
      <c r="IR3532" s="11"/>
      <c r="IS3532" s="11"/>
      <c r="IT3532" s="11"/>
      <c r="IU3532" s="11"/>
      <c r="IV3532" s="11"/>
      <c r="IW3532" s="11"/>
      <c r="IX3532" s="11"/>
      <c r="IY3532" s="11"/>
      <c r="IZ3532" s="11"/>
      <c r="JA3532" s="11"/>
      <c r="JB3532" s="11"/>
      <c r="JC3532" s="11"/>
      <c r="JD3532" s="11"/>
      <c r="JE3532" s="11"/>
      <c r="JF3532" s="11"/>
      <c r="JG3532" s="11"/>
      <c r="JH3532" s="11"/>
      <c r="JI3532" s="11"/>
      <c r="JJ3532" s="11"/>
      <c r="JK3532" s="11"/>
      <c r="JL3532" s="11"/>
      <c r="JM3532" s="11"/>
      <c r="JN3532" s="11"/>
      <c r="JO3532" s="11"/>
      <c r="JP3532" s="11"/>
      <c r="JQ3532" s="11"/>
      <c r="JR3532" s="11"/>
      <c r="JS3532" s="11"/>
      <c r="JT3532" s="11"/>
      <c r="JU3532" s="11"/>
      <c r="JV3532" s="11"/>
      <c r="JW3532" s="11"/>
      <c r="JX3532" s="11"/>
      <c r="JY3532" s="11"/>
      <c r="JZ3532" s="11"/>
      <c r="KA3532" s="11"/>
      <c r="KB3532" s="11"/>
      <c r="KC3532" s="11"/>
      <c r="KD3532" s="11"/>
      <c r="KE3532" s="11"/>
      <c r="KF3532" s="11"/>
      <c r="KG3532" s="11"/>
      <c r="KH3532" s="11"/>
      <c r="KI3532" s="11"/>
      <c r="KJ3532" s="11"/>
      <c r="KK3532" s="11"/>
      <c r="KL3532" s="11"/>
      <c r="KM3532" s="11"/>
      <c r="KN3532" s="11"/>
      <c r="KO3532" s="11"/>
      <c r="KP3532" s="11"/>
      <c r="KQ3532" s="11"/>
      <c r="KR3532" s="11"/>
      <c r="KS3532" s="11"/>
      <c r="KT3532" s="11"/>
      <c r="KU3532" s="11"/>
      <c r="KV3532" s="11"/>
      <c r="KW3532" s="11"/>
      <c r="KX3532" s="11"/>
      <c r="KY3532" s="11"/>
      <c r="KZ3532" s="11"/>
      <c r="LA3532" s="11"/>
      <c r="LB3532" s="11"/>
      <c r="LC3532" s="11"/>
      <c r="LD3532" s="11"/>
      <c r="LE3532" s="11"/>
      <c r="LF3532" s="11"/>
      <c r="LG3532" s="11"/>
      <c r="LH3532" s="11"/>
      <c r="LI3532" s="11"/>
      <c r="LJ3532" s="11"/>
      <c r="LK3532" s="11"/>
      <c r="LL3532" s="11"/>
      <c r="LM3532" s="11"/>
      <c r="LN3532" s="11"/>
      <c r="LO3532" s="11"/>
      <c r="LP3532" s="11"/>
      <c r="LQ3532" s="11"/>
      <c r="LR3532" s="11"/>
      <c r="LS3532" s="11"/>
      <c r="LT3532" s="11"/>
      <c r="LU3532" s="11"/>
      <c r="LV3532" s="11"/>
      <c r="LW3532" s="11"/>
      <c r="LX3532" s="11"/>
      <c r="LY3532" s="11"/>
      <c r="LZ3532" s="11"/>
      <c r="MA3532" s="11"/>
      <c r="MB3532" s="11"/>
      <c r="MC3532" s="11"/>
      <c r="MD3532" s="11"/>
      <c r="ME3532" s="11"/>
      <c r="MF3532" s="11"/>
      <c r="MG3532" s="11"/>
      <c r="MH3532" s="11"/>
      <c r="MI3532" s="11"/>
      <c r="MJ3532" s="11"/>
      <c r="MK3532" s="11"/>
      <c r="ML3532" s="11"/>
      <c r="MM3532" s="11"/>
      <c r="MN3532" s="11"/>
      <c r="MO3532" s="11"/>
      <c r="MP3532" s="11"/>
      <c r="MQ3532" s="11"/>
      <c r="MR3532" s="11"/>
      <c r="MS3532" s="11"/>
      <c r="MT3532" s="11"/>
      <c r="MU3532" s="11"/>
      <c r="MV3532" s="11"/>
      <c r="MW3532" s="11"/>
      <c r="MX3532" s="11"/>
      <c r="MY3532" s="11"/>
      <c r="MZ3532" s="11"/>
      <c r="NA3532" s="11"/>
      <c r="NB3532" s="11"/>
      <c r="NC3532" s="11"/>
      <c r="ND3532" s="11"/>
      <c r="NE3532" s="11"/>
      <c r="NF3532" s="11"/>
      <c r="NG3532" s="11"/>
      <c r="NH3532" s="11"/>
      <c r="NI3532" s="11"/>
      <c r="NJ3532" s="11"/>
      <c r="NK3532" s="11"/>
      <c r="NL3532" s="11"/>
      <c r="NM3532" s="11"/>
      <c r="NN3532" s="11"/>
      <c r="NO3532" s="11"/>
      <c r="NP3532" s="11"/>
      <c r="NQ3532" s="11"/>
      <c r="NR3532" s="11"/>
      <c r="NS3532" s="11"/>
      <c r="NT3532" s="11"/>
      <c r="NU3532" s="11"/>
      <c r="NV3532" s="11"/>
      <c r="NW3532" s="11"/>
      <c r="NX3532" s="11"/>
      <c r="NY3532" s="11"/>
      <c r="NZ3532" s="11"/>
      <c r="OA3532" s="11"/>
      <c r="OB3532" s="11"/>
      <c r="OC3532" s="11"/>
      <c r="OD3532" s="11"/>
      <c r="OE3532" s="11"/>
      <c r="OF3532" s="11"/>
      <c r="OG3532" s="11"/>
      <c r="OH3532" s="11"/>
      <c r="OI3532" s="11"/>
      <c r="OJ3532" s="11"/>
      <c r="OK3532" s="11"/>
      <c r="OL3532" s="11"/>
      <c r="OM3532" s="11"/>
      <c r="ON3532" s="11"/>
      <c r="OO3532" s="11"/>
      <c r="OP3532" s="11"/>
      <c r="OQ3532" s="11"/>
      <c r="OR3532" s="11"/>
      <c r="OS3532" s="11"/>
      <c r="OT3532" s="11"/>
      <c r="OU3532" s="11"/>
      <c r="OV3532" s="11"/>
      <c r="OW3532" s="11"/>
      <c r="OX3532" s="11"/>
      <c r="OY3532" s="11"/>
      <c r="OZ3532" s="11"/>
      <c r="PA3532" s="11"/>
      <c r="PB3532" s="11"/>
      <c r="PC3532" s="11"/>
      <c r="PD3532" s="11"/>
      <c r="PE3532" s="11"/>
      <c r="PF3532" s="11"/>
      <c r="PG3532" s="11"/>
      <c r="PH3532" s="11"/>
      <c r="PI3532" s="11"/>
      <c r="PJ3532" s="11"/>
      <c r="PK3532" s="11"/>
      <c r="PL3532" s="11"/>
      <c r="PM3532" s="11"/>
      <c r="PN3532" s="11"/>
      <c r="PO3532" s="11"/>
      <c r="PP3532" s="11"/>
      <c r="PQ3532" s="11"/>
      <c r="PR3532" s="11"/>
      <c r="PS3532" s="11"/>
      <c r="PT3532" s="11"/>
      <c r="PU3532" s="11"/>
      <c r="PV3532" s="11"/>
      <c r="PW3532" s="11"/>
      <c r="PX3532" s="11"/>
      <c r="PY3532" s="11"/>
      <c r="PZ3532" s="11"/>
      <c r="QA3532" s="11"/>
      <c r="QB3532" s="11"/>
      <c r="QC3532" s="11"/>
      <c r="QD3532" s="11"/>
      <c r="QE3532" s="11"/>
      <c r="QF3532" s="11"/>
      <c r="QG3532" s="11"/>
      <c r="QH3532" s="11"/>
      <c r="QI3532" s="11"/>
      <c r="QJ3532" s="11"/>
      <c r="QK3532" s="11"/>
      <c r="QL3532" s="11"/>
      <c r="QM3532" s="11"/>
      <c r="QN3532" s="11"/>
      <c r="QO3532" s="11"/>
      <c r="QP3532" s="11"/>
      <c r="QQ3532" s="11"/>
    </row>
    <row r="3533" spans="1:459" ht="38.25" x14ac:dyDescent="0.2">
      <c r="A3533" s="54">
        <v>3528</v>
      </c>
      <c r="B3533" s="4"/>
      <c r="C3533" s="61" t="s">
        <v>573</v>
      </c>
      <c r="D3533" s="54">
        <v>2943200</v>
      </c>
      <c r="E3533" s="5" t="s">
        <v>4485</v>
      </c>
      <c r="F3533" s="4" t="s">
        <v>4491</v>
      </c>
      <c r="G3533" s="23">
        <v>796</v>
      </c>
      <c r="H3533" s="54" t="s">
        <v>61</v>
      </c>
      <c r="I3533" s="59">
        <v>44</v>
      </c>
      <c r="J3533" s="6">
        <v>80439000000</v>
      </c>
      <c r="K3533" s="54" t="s">
        <v>34</v>
      </c>
      <c r="L3533" s="59"/>
      <c r="M3533" s="231"/>
      <c r="N3533" s="46">
        <v>42064</v>
      </c>
      <c r="O3533" s="46" t="s">
        <v>4307</v>
      </c>
      <c r="P3533" s="234"/>
      <c r="Q3533" s="54"/>
      <c r="R3533" s="11"/>
      <c r="S3533" s="11"/>
      <c r="T3533" s="11"/>
      <c r="U3533" s="11"/>
      <c r="V3533" s="11"/>
      <c r="W3533" s="11"/>
      <c r="X3533" s="11"/>
      <c r="Y3533" s="11"/>
      <c r="Z3533" s="11"/>
      <c r="AA3533" s="11"/>
      <c r="AB3533" s="11"/>
      <c r="AC3533" s="11"/>
      <c r="AD3533" s="11"/>
      <c r="AE3533" s="11"/>
      <c r="AF3533" s="11"/>
      <c r="AG3533" s="11"/>
      <c r="AH3533" s="11"/>
      <c r="AI3533" s="11"/>
      <c r="AJ3533" s="11"/>
      <c r="AK3533" s="11"/>
      <c r="AL3533" s="11"/>
      <c r="AM3533" s="11"/>
      <c r="AN3533" s="11"/>
      <c r="AO3533" s="11"/>
      <c r="AP3533" s="11"/>
      <c r="AQ3533" s="11"/>
      <c r="AR3533" s="11"/>
      <c r="AS3533" s="11"/>
      <c r="AT3533" s="11"/>
      <c r="AU3533" s="11"/>
      <c r="AV3533" s="11"/>
      <c r="AW3533" s="11"/>
      <c r="AX3533" s="11"/>
      <c r="AY3533" s="11"/>
      <c r="AZ3533" s="11"/>
      <c r="BA3533" s="11"/>
      <c r="BB3533" s="11"/>
      <c r="BC3533" s="11"/>
      <c r="BD3533" s="11"/>
      <c r="BE3533" s="11"/>
      <c r="BF3533" s="11"/>
      <c r="BG3533" s="11"/>
      <c r="BH3533" s="11"/>
      <c r="BI3533" s="11"/>
      <c r="BJ3533" s="11"/>
      <c r="BK3533" s="11"/>
      <c r="BL3533" s="11"/>
      <c r="BM3533" s="11"/>
      <c r="BN3533" s="11"/>
      <c r="BO3533" s="11"/>
      <c r="BP3533" s="11"/>
      <c r="BQ3533" s="11"/>
      <c r="BR3533" s="11"/>
      <c r="BS3533" s="11"/>
      <c r="BT3533" s="11"/>
      <c r="BU3533" s="11"/>
      <c r="BV3533" s="11"/>
      <c r="BW3533" s="11"/>
      <c r="BX3533" s="11"/>
      <c r="BY3533" s="11"/>
      <c r="BZ3533" s="11"/>
      <c r="CA3533" s="11"/>
      <c r="CB3533" s="11"/>
      <c r="CC3533" s="11"/>
      <c r="CD3533" s="11"/>
      <c r="CE3533" s="11"/>
      <c r="CF3533" s="11"/>
      <c r="CG3533" s="11"/>
      <c r="CH3533" s="11"/>
      <c r="CI3533" s="11"/>
      <c r="CJ3533" s="11"/>
      <c r="CK3533" s="11"/>
      <c r="CL3533" s="11"/>
      <c r="CM3533" s="11"/>
      <c r="CN3533" s="11"/>
      <c r="CO3533" s="11"/>
      <c r="CP3533" s="11"/>
      <c r="CQ3533" s="11"/>
      <c r="CR3533" s="11"/>
      <c r="CS3533" s="11"/>
      <c r="CT3533" s="11"/>
      <c r="CU3533" s="11"/>
      <c r="CV3533" s="11"/>
      <c r="CW3533" s="11"/>
      <c r="CX3533" s="11"/>
      <c r="CY3533" s="11"/>
      <c r="CZ3533" s="11"/>
      <c r="DA3533" s="11"/>
      <c r="DB3533" s="11"/>
      <c r="DC3533" s="11"/>
      <c r="DD3533" s="11"/>
      <c r="DE3533" s="11"/>
      <c r="DF3533" s="11"/>
      <c r="DG3533" s="11"/>
      <c r="DH3533" s="11"/>
      <c r="DI3533" s="11"/>
      <c r="DJ3533" s="11"/>
      <c r="DK3533" s="11"/>
      <c r="DL3533" s="11"/>
      <c r="DM3533" s="11"/>
      <c r="DN3533" s="11"/>
      <c r="DO3533" s="11"/>
      <c r="DP3533" s="11"/>
      <c r="DQ3533" s="11"/>
      <c r="DR3533" s="11"/>
      <c r="DS3533" s="11"/>
      <c r="DT3533" s="11"/>
      <c r="DU3533" s="11"/>
      <c r="DV3533" s="11"/>
      <c r="DW3533" s="11"/>
      <c r="DX3533" s="11"/>
      <c r="DY3533" s="11"/>
      <c r="DZ3533" s="11"/>
      <c r="EA3533" s="11"/>
      <c r="EB3533" s="11"/>
      <c r="EC3533" s="11"/>
      <c r="ED3533" s="11"/>
      <c r="EE3533" s="11"/>
      <c r="EF3533" s="11"/>
      <c r="EG3533" s="11"/>
      <c r="EH3533" s="11"/>
      <c r="EI3533" s="11"/>
      <c r="EJ3533" s="11"/>
      <c r="EK3533" s="11"/>
      <c r="EL3533" s="11"/>
      <c r="EM3533" s="11"/>
      <c r="EN3533" s="11"/>
      <c r="EO3533" s="11"/>
      <c r="EP3533" s="11"/>
      <c r="EQ3533" s="11"/>
      <c r="ER3533" s="11"/>
      <c r="ES3533" s="11"/>
      <c r="ET3533" s="11"/>
      <c r="EU3533" s="11"/>
      <c r="EV3533" s="11"/>
      <c r="EW3533" s="11"/>
      <c r="EX3533" s="11"/>
      <c r="EY3533" s="11"/>
      <c r="EZ3533" s="11"/>
      <c r="FA3533" s="11"/>
      <c r="FB3533" s="11"/>
      <c r="FC3533" s="11"/>
      <c r="FD3533" s="11"/>
      <c r="FE3533" s="11"/>
      <c r="FF3533" s="11"/>
      <c r="FG3533" s="11"/>
      <c r="FH3533" s="11"/>
      <c r="FI3533" s="11"/>
      <c r="FJ3533" s="11"/>
      <c r="FK3533" s="11"/>
      <c r="FL3533" s="11"/>
      <c r="FM3533" s="11"/>
      <c r="FN3533" s="11"/>
      <c r="FO3533" s="11"/>
      <c r="FP3533" s="11"/>
      <c r="FQ3533" s="11"/>
      <c r="FR3533" s="11"/>
      <c r="FS3533" s="11"/>
      <c r="FT3533" s="11"/>
      <c r="FU3533" s="11"/>
      <c r="FV3533" s="11"/>
      <c r="FW3533" s="11"/>
      <c r="FX3533" s="11"/>
      <c r="FY3533" s="11"/>
      <c r="FZ3533" s="11"/>
      <c r="GA3533" s="11"/>
      <c r="GB3533" s="11"/>
      <c r="GC3533" s="11"/>
      <c r="GD3533" s="11"/>
      <c r="GE3533" s="11"/>
      <c r="GF3533" s="11"/>
      <c r="GG3533" s="11"/>
      <c r="GH3533" s="11"/>
      <c r="GI3533" s="11"/>
      <c r="GJ3533" s="11"/>
      <c r="GK3533" s="11"/>
      <c r="GL3533" s="11"/>
      <c r="GM3533" s="11"/>
      <c r="GN3533" s="11"/>
      <c r="GO3533" s="11"/>
      <c r="GP3533" s="11"/>
      <c r="GQ3533" s="11"/>
      <c r="GR3533" s="11"/>
      <c r="GS3533" s="11"/>
      <c r="GT3533" s="11"/>
      <c r="GU3533" s="11"/>
      <c r="GV3533" s="11"/>
      <c r="GW3533" s="11"/>
      <c r="GX3533" s="11"/>
      <c r="GY3533" s="11"/>
      <c r="GZ3533" s="11"/>
      <c r="HA3533" s="11"/>
      <c r="HB3533" s="11"/>
      <c r="HC3533" s="11"/>
      <c r="HD3533" s="11"/>
      <c r="HE3533" s="11"/>
      <c r="HF3533" s="11"/>
      <c r="HG3533" s="11"/>
      <c r="HH3533" s="11"/>
      <c r="HI3533" s="11"/>
      <c r="HJ3533" s="11"/>
      <c r="HK3533" s="11"/>
      <c r="HL3533" s="11"/>
      <c r="HM3533" s="11"/>
      <c r="HN3533" s="11"/>
      <c r="HO3533" s="11"/>
      <c r="HP3533" s="11"/>
      <c r="HQ3533" s="11"/>
      <c r="HR3533" s="11"/>
      <c r="HS3533" s="11"/>
      <c r="HT3533" s="11"/>
      <c r="HU3533" s="11"/>
      <c r="HV3533" s="11"/>
      <c r="HW3533" s="11"/>
      <c r="HX3533" s="11"/>
      <c r="HY3533" s="11"/>
      <c r="HZ3533" s="11"/>
      <c r="IA3533" s="11"/>
      <c r="IB3533" s="11"/>
      <c r="IC3533" s="11"/>
      <c r="ID3533" s="11"/>
      <c r="IE3533" s="11"/>
      <c r="IF3533" s="11"/>
      <c r="IG3533" s="11"/>
      <c r="IH3533" s="11"/>
      <c r="II3533" s="11"/>
      <c r="IJ3533" s="11"/>
      <c r="IK3533" s="11"/>
      <c r="IL3533" s="11"/>
      <c r="IM3533" s="11"/>
      <c r="IN3533" s="11"/>
      <c r="IO3533" s="11"/>
      <c r="IP3533" s="11"/>
      <c r="IQ3533" s="11"/>
      <c r="IR3533" s="11"/>
      <c r="IS3533" s="11"/>
      <c r="IT3533" s="11"/>
      <c r="IU3533" s="11"/>
      <c r="IV3533" s="11"/>
      <c r="IW3533" s="11"/>
      <c r="IX3533" s="11"/>
      <c r="IY3533" s="11"/>
      <c r="IZ3533" s="11"/>
      <c r="JA3533" s="11"/>
      <c r="JB3533" s="11"/>
      <c r="JC3533" s="11"/>
      <c r="JD3533" s="11"/>
      <c r="JE3533" s="11"/>
      <c r="JF3533" s="11"/>
      <c r="JG3533" s="11"/>
      <c r="JH3533" s="11"/>
      <c r="JI3533" s="11"/>
      <c r="JJ3533" s="11"/>
      <c r="JK3533" s="11"/>
      <c r="JL3533" s="11"/>
      <c r="JM3533" s="11"/>
      <c r="JN3533" s="11"/>
      <c r="JO3533" s="11"/>
      <c r="JP3533" s="11"/>
      <c r="JQ3533" s="11"/>
      <c r="JR3533" s="11"/>
      <c r="JS3533" s="11"/>
      <c r="JT3533" s="11"/>
      <c r="JU3533" s="11"/>
      <c r="JV3533" s="11"/>
      <c r="JW3533" s="11"/>
      <c r="JX3533" s="11"/>
      <c r="JY3533" s="11"/>
      <c r="JZ3533" s="11"/>
      <c r="KA3533" s="11"/>
      <c r="KB3533" s="11"/>
      <c r="KC3533" s="11"/>
      <c r="KD3533" s="11"/>
      <c r="KE3533" s="11"/>
      <c r="KF3533" s="11"/>
      <c r="KG3533" s="11"/>
      <c r="KH3533" s="11"/>
      <c r="KI3533" s="11"/>
      <c r="KJ3533" s="11"/>
      <c r="KK3533" s="11"/>
      <c r="KL3533" s="11"/>
      <c r="KM3533" s="11"/>
      <c r="KN3533" s="11"/>
      <c r="KO3533" s="11"/>
      <c r="KP3533" s="11"/>
      <c r="KQ3533" s="11"/>
      <c r="KR3533" s="11"/>
      <c r="KS3533" s="11"/>
      <c r="KT3533" s="11"/>
      <c r="KU3533" s="11"/>
      <c r="KV3533" s="11"/>
      <c r="KW3533" s="11"/>
      <c r="KX3533" s="11"/>
      <c r="KY3533" s="11"/>
      <c r="KZ3533" s="11"/>
      <c r="LA3533" s="11"/>
      <c r="LB3533" s="11"/>
      <c r="LC3533" s="11"/>
      <c r="LD3533" s="11"/>
      <c r="LE3533" s="11"/>
      <c r="LF3533" s="11"/>
      <c r="LG3533" s="11"/>
      <c r="LH3533" s="11"/>
      <c r="LI3533" s="11"/>
      <c r="LJ3533" s="11"/>
      <c r="LK3533" s="11"/>
      <c r="LL3533" s="11"/>
      <c r="LM3533" s="11"/>
      <c r="LN3533" s="11"/>
      <c r="LO3533" s="11"/>
      <c r="LP3533" s="11"/>
      <c r="LQ3533" s="11"/>
      <c r="LR3533" s="11"/>
      <c r="LS3533" s="11"/>
      <c r="LT3533" s="11"/>
      <c r="LU3533" s="11"/>
      <c r="LV3533" s="11"/>
      <c r="LW3533" s="11"/>
      <c r="LX3533" s="11"/>
      <c r="LY3533" s="11"/>
      <c r="LZ3533" s="11"/>
      <c r="MA3533" s="11"/>
      <c r="MB3533" s="11"/>
      <c r="MC3533" s="11"/>
      <c r="MD3533" s="11"/>
      <c r="ME3533" s="11"/>
      <c r="MF3533" s="11"/>
      <c r="MG3533" s="11"/>
      <c r="MH3533" s="11"/>
      <c r="MI3533" s="11"/>
      <c r="MJ3533" s="11"/>
      <c r="MK3533" s="11"/>
      <c r="ML3533" s="11"/>
      <c r="MM3533" s="11"/>
      <c r="MN3533" s="11"/>
      <c r="MO3533" s="11"/>
      <c r="MP3533" s="11"/>
      <c r="MQ3533" s="11"/>
      <c r="MR3533" s="11"/>
      <c r="MS3533" s="11"/>
      <c r="MT3533" s="11"/>
      <c r="MU3533" s="11"/>
      <c r="MV3533" s="11"/>
      <c r="MW3533" s="11"/>
      <c r="MX3533" s="11"/>
      <c r="MY3533" s="11"/>
      <c r="MZ3533" s="11"/>
      <c r="NA3533" s="11"/>
      <c r="NB3533" s="11"/>
      <c r="NC3533" s="11"/>
      <c r="ND3533" s="11"/>
      <c r="NE3533" s="11"/>
      <c r="NF3533" s="11"/>
      <c r="NG3533" s="11"/>
      <c r="NH3533" s="11"/>
      <c r="NI3533" s="11"/>
      <c r="NJ3533" s="11"/>
      <c r="NK3533" s="11"/>
      <c r="NL3533" s="11"/>
      <c r="NM3533" s="11"/>
      <c r="NN3533" s="11"/>
      <c r="NO3533" s="11"/>
      <c r="NP3533" s="11"/>
      <c r="NQ3533" s="11"/>
      <c r="NR3533" s="11"/>
      <c r="NS3533" s="11"/>
      <c r="NT3533" s="11"/>
      <c r="NU3533" s="11"/>
      <c r="NV3533" s="11"/>
      <c r="NW3533" s="11"/>
      <c r="NX3533" s="11"/>
      <c r="NY3533" s="11"/>
      <c r="NZ3533" s="11"/>
      <c r="OA3533" s="11"/>
      <c r="OB3533" s="11"/>
      <c r="OC3533" s="11"/>
      <c r="OD3533" s="11"/>
      <c r="OE3533" s="11"/>
      <c r="OF3533" s="11"/>
      <c r="OG3533" s="11"/>
      <c r="OH3533" s="11"/>
      <c r="OI3533" s="11"/>
      <c r="OJ3533" s="11"/>
      <c r="OK3533" s="11"/>
      <c r="OL3533" s="11"/>
      <c r="OM3533" s="11"/>
      <c r="ON3533" s="11"/>
      <c r="OO3533" s="11"/>
      <c r="OP3533" s="11"/>
      <c r="OQ3533" s="11"/>
      <c r="OR3533" s="11"/>
      <c r="OS3533" s="11"/>
      <c r="OT3533" s="11"/>
      <c r="OU3533" s="11"/>
      <c r="OV3533" s="11"/>
      <c r="OW3533" s="11"/>
      <c r="OX3533" s="11"/>
      <c r="OY3533" s="11"/>
      <c r="OZ3533" s="11"/>
      <c r="PA3533" s="11"/>
      <c r="PB3533" s="11"/>
      <c r="PC3533" s="11"/>
      <c r="PD3533" s="11"/>
      <c r="PE3533" s="11"/>
      <c r="PF3533" s="11"/>
      <c r="PG3533" s="11"/>
      <c r="PH3533" s="11"/>
      <c r="PI3533" s="11"/>
      <c r="PJ3533" s="11"/>
      <c r="PK3533" s="11"/>
      <c r="PL3533" s="11"/>
      <c r="PM3533" s="11"/>
      <c r="PN3533" s="11"/>
      <c r="PO3533" s="11"/>
      <c r="PP3533" s="11"/>
      <c r="PQ3533" s="11"/>
      <c r="PR3533" s="11"/>
      <c r="PS3533" s="11"/>
      <c r="PT3533" s="11"/>
      <c r="PU3533" s="11"/>
      <c r="PV3533" s="11"/>
      <c r="PW3533" s="11"/>
      <c r="PX3533" s="11"/>
      <c r="PY3533" s="11"/>
      <c r="PZ3533" s="11"/>
      <c r="QA3533" s="11"/>
      <c r="QB3533" s="11"/>
      <c r="QC3533" s="11"/>
      <c r="QD3533" s="11"/>
      <c r="QE3533" s="11"/>
      <c r="QF3533" s="11"/>
      <c r="QG3533" s="11"/>
      <c r="QH3533" s="11"/>
      <c r="QI3533" s="11"/>
      <c r="QJ3533" s="11"/>
      <c r="QK3533" s="11"/>
      <c r="QL3533" s="11"/>
      <c r="QM3533" s="11"/>
      <c r="QN3533" s="11"/>
      <c r="QO3533" s="11"/>
      <c r="QP3533" s="11"/>
      <c r="QQ3533" s="11"/>
    </row>
    <row r="3534" spans="1:459" ht="38.25" x14ac:dyDescent="0.2">
      <c r="A3534" s="54">
        <v>3529</v>
      </c>
      <c r="B3534" s="4"/>
      <c r="C3534" s="61" t="s">
        <v>573</v>
      </c>
      <c r="D3534" s="54">
        <v>2943200</v>
      </c>
      <c r="E3534" s="5" t="s">
        <v>4485</v>
      </c>
      <c r="F3534" s="4" t="s">
        <v>4492</v>
      </c>
      <c r="G3534" s="23">
        <v>796</v>
      </c>
      <c r="H3534" s="54" t="s">
        <v>61</v>
      </c>
      <c r="I3534" s="59">
        <v>45</v>
      </c>
      <c r="J3534" s="6">
        <v>80439000000</v>
      </c>
      <c r="K3534" s="54" t="s">
        <v>34</v>
      </c>
      <c r="L3534" s="59"/>
      <c r="M3534" s="231"/>
      <c r="N3534" s="46">
        <v>42064</v>
      </c>
      <c r="O3534" s="46" t="s">
        <v>4307</v>
      </c>
      <c r="P3534" s="234"/>
      <c r="Q3534" s="54"/>
      <c r="R3534" s="11"/>
      <c r="S3534" s="11"/>
      <c r="T3534" s="11"/>
      <c r="U3534" s="11"/>
      <c r="V3534" s="11"/>
      <c r="W3534" s="11"/>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c r="AW3534" s="11"/>
      <c r="AX3534" s="11"/>
      <c r="AY3534" s="11"/>
      <c r="AZ3534" s="11"/>
      <c r="BA3534" s="11"/>
      <c r="BB3534" s="11"/>
      <c r="BC3534" s="11"/>
      <c r="BD3534" s="11"/>
      <c r="BE3534" s="11"/>
      <c r="BF3534" s="11"/>
      <c r="BG3534" s="11"/>
      <c r="BH3534" s="11"/>
      <c r="BI3534" s="11"/>
      <c r="BJ3534" s="11"/>
      <c r="BK3534" s="11"/>
      <c r="BL3534" s="11"/>
      <c r="BM3534" s="11"/>
      <c r="BN3534" s="11"/>
      <c r="BO3534" s="11"/>
      <c r="BP3534" s="11"/>
      <c r="BQ3534" s="11"/>
      <c r="BR3534" s="11"/>
      <c r="BS3534" s="11"/>
      <c r="BT3534" s="11"/>
      <c r="BU3534" s="11"/>
      <c r="BV3534" s="11"/>
      <c r="BW3534" s="11"/>
      <c r="BX3534" s="11"/>
      <c r="BY3534" s="11"/>
      <c r="BZ3534" s="11"/>
      <c r="CA3534" s="11"/>
      <c r="CB3534" s="11"/>
      <c r="CC3534" s="11"/>
      <c r="CD3534" s="11"/>
      <c r="CE3534" s="11"/>
      <c r="CF3534" s="11"/>
      <c r="CG3534" s="11"/>
      <c r="CH3534" s="11"/>
      <c r="CI3534" s="11"/>
      <c r="CJ3534" s="11"/>
      <c r="CK3534" s="11"/>
      <c r="CL3534" s="11"/>
      <c r="CM3534" s="11"/>
      <c r="CN3534" s="11"/>
      <c r="CO3534" s="11"/>
      <c r="CP3534" s="11"/>
      <c r="CQ3534" s="11"/>
      <c r="CR3534" s="11"/>
      <c r="CS3534" s="11"/>
      <c r="CT3534" s="11"/>
      <c r="CU3534" s="11"/>
      <c r="CV3534" s="11"/>
      <c r="CW3534" s="11"/>
      <c r="CX3534" s="11"/>
      <c r="CY3534" s="11"/>
      <c r="CZ3534" s="11"/>
      <c r="DA3534" s="11"/>
      <c r="DB3534" s="11"/>
      <c r="DC3534" s="11"/>
      <c r="DD3534" s="11"/>
      <c r="DE3534" s="11"/>
      <c r="DF3534" s="11"/>
      <c r="DG3534" s="11"/>
      <c r="DH3534" s="11"/>
      <c r="DI3534" s="11"/>
      <c r="DJ3534" s="11"/>
      <c r="DK3534" s="11"/>
      <c r="DL3534" s="11"/>
      <c r="DM3534" s="11"/>
      <c r="DN3534" s="11"/>
      <c r="DO3534" s="11"/>
      <c r="DP3534" s="11"/>
      <c r="DQ3534" s="11"/>
      <c r="DR3534" s="11"/>
      <c r="DS3534" s="11"/>
      <c r="DT3534" s="11"/>
      <c r="DU3534" s="11"/>
      <c r="DV3534" s="11"/>
      <c r="DW3534" s="11"/>
      <c r="DX3534" s="11"/>
      <c r="DY3534" s="11"/>
      <c r="DZ3534" s="11"/>
      <c r="EA3534" s="11"/>
      <c r="EB3534" s="11"/>
      <c r="EC3534" s="11"/>
      <c r="ED3534" s="11"/>
      <c r="EE3534" s="11"/>
      <c r="EF3534" s="11"/>
      <c r="EG3534" s="11"/>
      <c r="EH3534" s="11"/>
      <c r="EI3534" s="11"/>
      <c r="EJ3534" s="11"/>
      <c r="EK3534" s="11"/>
      <c r="EL3534" s="11"/>
      <c r="EM3534" s="11"/>
      <c r="EN3534" s="11"/>
      <c r="EO3534" s="11"/>
      <c r="EP3534" s="11"/>
      <c r="EQ3534" s="11"/>
      <c r="ER3534" s="11"/>
      <c r="ES3534" s="11"/>
      <c r="ET3534" s="11"/>
      <c r="EU3534" s="11"/>
      <c r="EV3534" s="11"/>
      <c r="EW3534" s="11"/>
      <c r="EX3534" s="11"/>
      <c r="EY3534" s="11"/>
      <c r="EZ3534" s="11"/>
      <c r="FA3534" s="11"/>
      <c r="FB3534" s="11"/>
      <c r="FC3534" s="11"/>
      <c r="FD3534" s="11"/>
      <c r="FE3534" s="11"/>
      <c r="FF3534" s="11"/>
      <c r="FG3534" s="11"/>
      <c r="FH3534" s="11"/>
      <c r="FI3534" s="11"/>
      <c r="FJ3534" s="11"/>
      <c r="FK3534" s="11"/>
      <c r="FL3534" s="11"/>
      <c r="FM3534" s="11"/>
      <c r="FN3534" s="11"/>
      <c r="FO3534" s="11"/>
      <c r="FP3534" s="11"/>
      <c r="FQ3534" s="11"/>
      <c r="FR3534" s="11"/>
      <c r="FS3534" s="11"/>
      <c r="FT3534" s="11"/>
      <c r="FU3534" s="11"/>
      <c r="FV3534" s="11"/>
      <c r="FW3534" s="11"/>
      <c r="FX3534" s="11"/>
      <c r="FY3534" s="11"/>
      <c r="FZ3534" s="11"/>
      <c r="GA3534" s="11"/>
      <c r="GB3534" s="11"/>
      <c r="GC3534" s="11"/>
      <c r="GD3534" s="11"/>
      <c r="GE3534" s="11"/>
      <c r="GF3534" s="11"/>
      <c r="GG3534" s="11"/>
      <c r="GH3534" s="11"/>
      <c r="GI3534" s="11"/>
      <c r="GJ3534" s="11"/>
      <c r="GK3534" s="11"/>
      <c r="GL3534" s="11"/>
      <c r="GM3534" s="11"/>
      <c r="GN3534" s="11"/>
      <c r="GO3534" s="11"/>
      <c r="GP3534" s="11"/>
      <c r="GQ3534" s="11"/>
      <c r="GR3534" s="11"/>
      <c r="GS3534" s="11"/>
      <c r="GT3534" s="11"/>
      <c r="GU3534" s="11"/>
      <c r="GV3534" s="11"/>
      <c r="GW3534" s="11"/>
      <c r="GX3534" s="11"/>
      <c r="GY3534" s="11"/>
      <c r="GZ3534" s="11"/>
      <c r="HA3534" s="11"/>
      <c r="HB3534" s="11"/>
      <c r="HC3534" s="11"/>
      <c r="HD3534" s="11"/>
      <c r="HE3534" s="11"/>
      <c r="HF3534" s="11"/>
      <c r="HG3534" s="11"/>
      <c r="HH3534" s="11"/>
      <c r="HI3534" s="11"/>
      <c r="HJ3534" s="11"/>
      <c r="HK3534" s="11"/>
      <c r="HL3534" s="11"/>
      <c r="HM3534" s="11"/>
      <c r="HN3534" s="11"/>
      <c r="HO3534" s="11"/>
      <c r="HP3534" s="11"/>
      <c r="HQ3534" s="11"/>
      <c r="HR3534" s="11"/>
      <c r="HS3534" s="11"/>
      <c r="HT3534" s="11"/>
      <c r="HU3534" s="11"/>
      <c r="HV3534" s="11"/>
      <c r="HW3534" s="11"/>
      <c r="HX3534" s="11"/>
      <c r="HY3534" s="11"/>
      <c r="HZ3534" s="11"/>
      <c r="IA3534" s="11"/>
      <c r="IB3534" s="11"/>
      <c r="IC3534" s="11"/>
      <c r="ID3534" s="11"/>
      <c r="IE3534" s="11"/>
      <c r="IF3534" s="11"/>
      <c r="IG3534" s="11"/>
      <c r="IH3534" s="11"/>
      <c r="II3534" s="11"/>
      <c r="IJ3534" s="11"/>
      <c r="IK3534" s="11"/>
      <c r="IL3534" s="11"/>
      <c r="IM3534" s="11"/>
      <c r="IN3534" s="11"/>
      <c r="IO3534" s="11"/>
      <c r="IP3534" s="11"/>
      <c r="IQ3534" s="11"/>
      <c r="IR3534" s="11"/>
      <c r="IS3534" s="11"/>
      <c r="IT3534" s="11"/>
      <c r="IU3534" s="11"/>
      <c r="IV3534" s="11"/>
      <c r="IW3534" s="11"/>
      <c r="IX3534" s="11"/>
      <c r="IY3534" s="11"/>
      <c r="IZ3534" s="11"/>
      <c r="JA3534" s="11"/>
      <c r="JB3534" s="11"/>
      <c r="JC3534" s="11"/>
      <c r="JD3534" s="11"/>
      <c r="JE3534" s="11"/>
      <c r="JF3534" s="11"/>
      <c r="JG3534" s="11"/>
      <c r="JH3534" s="11"/>
      <c r="JI3534" s="11"/>
      <c r="JJ3534" s="11"/>
      <c r="JK3534" s="11"/>
      <c r="JL3534" s="11"/>
      <c r="JM3534" s="11"/>
      <c r="JN3534" s="11"/>
      <c r="JO3534" s="11"/>
      <c r="JP3534" s="11"/>
      <c r="JQ3534" s="11"/>
      <c r="JR3534" s="11"/>
      <c r="JS3534" s="11"/>
      <c r="JT3534" s="11"/>
      <c r="JU3534" s="11"/>
      <c r="JV3534" s="11"/>
      <c r="JW3534" s="11"/>
      <c r="JX3534" s="11"/>
      <c r="JY3534" s="11"/>
      <c r="JZ3534" s="11"/>
      <c r="KA3534" s="11"/>
      <c r="KB3534" s="11"/>
      <c r="KC3534" s="11"/>
      <c r="KD3534" s="11"/>
      <c r="KE3534" s="11"/>
      <c r="KF3534" s="11"/>
      <c r="KG3534" s="11"/>
      <c r="KH3534" s="11"/>
      <c r="KI3534" s="11"/>
      <c r="KJ3534" s="11"/>
      <c r="KK3534" s="11"/>
      <c r="KL3534" s="11"/>
      <c r="KM3534" s="11"/>
      <c r="KN3534" s="11"/>
      <c r="KO3534" s="11"/>
      <c r="KP3534" s="11"/>
      <c r="KQ3534" s="11"/>
      <c r="KR3534" s="11"/>
      <c r="KS3534" s="11"/>
      <c r="KT3534" s="11"/>
      <c r="KU3534" s="11"/>
      <c r="KV3534" s="11"/>
      <c r="KW3534" s="11"/>
      <c r="KX3534" s="11"/>
      <c r="KY3534" s="11"/>
      <c r="KZ3534" s="11"/>
      <c r="LA3534" s="11"/>
      <c r="LB3534" s="11"/>
      <c r="LC3534" s="11"/>
      <c r="LD3534" s="11"/>
      <c r="LE3534" s="11"/>
      <c r="LF3534" s="11"/>
      <c r="LG3534" s="11"/>
      <c r="LH3534" s="11"/>
      <c r="LI3534" s="11"/>
      <c r="LJ3534" s="11"/>
      <c r="LK3534" s="11"/>
      <c r="LL3534" s="11"/>
      <c r="LM3534" s="11"/>
      <c r="LN3534" s="11"/>
      <c r="LO3534" s="11"/>
      <c r="LP3534" s="11"/>
      <c r="LQ3534" s="11"/>
      <c r="LR3534" s="11"/>
      <c r="LS3534" s="11"/>
      <c r="LT3534" s="11"/>
      <c r="LU3534" s="11"/>
      <c r="LV3534" s="11"/>
      <c r="LW3534" s="11"/>
      <c r="LX3534" s="11"/>
      <c r="LY3534" s="11"/>
      <c r="LZ3534" s="11"/>
      <c r="MA3534" s="11"/>
      <c r="MB3534" s="11"/>
      <c r="MC3534" s="11"/>
      <c r="MD3534" s="11"/>
      <c r="ME3534" s="11"/>
      <c r="MF3534" s="11"/>
      <c r="MG3534" s="11"/>
      <c r="MH3534" s="11"/>
      <c r="MI3534" s="11"/>
      <c r="MJ3534" s="11"/>
      <c r="MK3534" s="11"/>
      <c r="ML3534" s="11"/>
      <c r="MM3534" s="11"/>
      <c r="MN3534" s="11"/>
      <c r="MO3534" s="11"/>
      <c r="MP3534" s="11"/>
      <c r="MQ3534" s="11"/>
      <c r="MR3534" s="11"/>
      <c r="MS3534" s="11"/>
      <c r="MT3534" s="11"/>
      <c r="MU3534" s="11"/>
      <c r="MV3534" s="11"/>
      <c r="MW3534" s="11"/>
      <c r="MX3534" s="11"/>
      <c r="MY3534" s="11"/>
      <c r="MZ3534" s="11"/>
      <c r="NA3534" s="11"/>
      <c r="NB3534" s="11"/>
      <c r="NC3534" s="11"/>
      <c r="ND3534" s="11"/>
      <c r="NE3534" s="11"/>
      <c r="NF3534" s="11"/>
      <c r="NG3534" s="11"/>
      <c r="NH3534" s="11"/>
      <c r="NI3534" s="11"/>
      <c r="NJ3534" s="11"/>
      <c r="NK3534" s="11"/>
      <c r="NL3534" s="11"/>
      <c r="NM3534" s="11"/>
      <c r="NN3534" s="11"/>
      <c r="NO3534" s="11"/>
      <c r="NP3534" s="11"/>
      <c r="NQ3534" s="11"/>
      <c r="NR3534" s="11"/>
      <c r="NS3534" s="11"/>
      <c r="NT3534" s="11"/>
      <c r="NU3534" s="11"/>
      <c r="NV3534" s="11"/>
      <c r="NW3534" s="11"/>
      <c r="NX3534" s="11"/>
      <c r="NY3534" s="11"/>
      <c r="NZ3534" s="11"/>
      <c r="OA3534" s="11"/>
      <c r="OB3534" s="11"/>
      <c r="OC3534" s="11"/>
      <c r="OD3534" s="11"/>
      <c r="OE3534" s="11"/>
      <c r="OF3534" s="11"/>
      <c r="OG3534" s="11"/>
      <c r="OH3534" s="11"/>
      <c r="OI3534" s="11"/>
      <c r="OJ3534" s="11"/>
      <c r="OK3534" s="11"/>
      <c r="OL3534" s="11"/>
      <c r="OM3534" s="11"/>
      <c r="ON3534" s="11"/>
      <c r="OO3534" s="11"/>
      <c r="OP3534" s="11"/>
      <c r="OQ3534" s="11"/>
      <c r="OR3534" s="11"/>
      <c r="OS3534" s="11"/>
      <c r="OT3534" s="11"/>
      <c r="OU3534" s="11"/>
      <c r="OV3534" s="11"/>
      <c r="OW3534" s="11"/>
      <c r="OX3534" s="11"/>
      <c r="OY3534" s="11"/>
      <c r="OZ3534" s="11"/>
      <c r="PA3534" s="11"/>
      <c r="PB3534" s="11"/>
      <c r="PC3534" s="11"/>
      <c r="PD3534" s="11"/>
      <c r="PE3534" s="11"/>
      <c r="PF3534" s="11"/>
      <c r="PG3534" s="11"/>
      <c r="PH3534" s="11"/>
      <c r="PI3534" s="11"/>
      <c r="PJ3534" s="11"/>
      <c r="PK3534" s="11"/>
      <c r="PL3534" s="11"/>
      <c r="PM3534" s="11"/>
      <c r="PN3534" s="11"/>
      <c r="PO3534" s="11"/>
      <c r="PP3534" s="11"/>
      <c r="PQ3534" s="11"/>
      <c r="PR3534" s="11"/>
      <c r="PS3534" s="11"/>
      <c r="PT3534" s="11"/>
      <c r="PU3534" s="11"/>
      <c r="PV3534" s="11"/>
      <c r="PW3534" s="11"/>
      <c r="PX3534" s="11"/>
      <c r="PY3534" s="11"/>
      <c r="PZ3534" s="11"/>
      <c r="QA3534" s="11"/>
      <c r="QB3534" s="11"/>
      <c r="QC3534" s="11"/>
      <c r="QD3534" s="11"/>
      <c r="QE3534" s="11"/>
      <c r="QF3534" s="11"/>
      <c r="QG3534" s="11"/>
      <c r="QH3534" s="11"/>
      <c r="QI3534" s="11"/>
      <c r="QJ3534" s="11"/>
      <c r="QK3534" s="11"/>
      <c r="QL3534" s="11"/>
      <c r="QM3534" s="11"/>
      <c r="QN3534" s="11"/>
      <c r="QO3534" s="11"/>
      <c r="QP3534" s="11"/>
      <c r="QQ3534" s="11"/>
    </row>
    <row r="3535" spans="1:459" ht="38.25" x14ac:dyDescent="0.2">
      <c r="A3535" s="54">
        <v>3530</v>
      </c>
      <c r="B3535" s="4"/>
      <c r="C3535" s="61" t="s">
        <v>573</v>
      </c>
      <c r="D3535" s="54">
        <v>2943200</v>
      </c>
      <c r="E3535" s="5" t="s">
        <v>4485</v>
      </c>
      <c r="F3535" s="4" t="s">
        <v>4493</v>
      </c>
      <c r="G3535" s="23">
        <v>796</v>
      </c>
      <c r="H3535" s="54" t="s">
        <v>61</v>
      </c>
      <c r="I3535" s="59">
        <v>10</v>
      </c>
      <c r="J3535" s="6">
        <v>80439000000</v>
      </c>
      <c r="K3535" s="54" t="s">
        <v>34</v>
      </c>
      <c r="L3535" s="59"/>
      <c r="M3535" s="231"/>
      <c r="N3535" s="46">
        <v>42064</v>
      </c>
      <c r="O3535" s="46" t="s">
        <v>4307</v>
      </c>
      <c r="P3535" s="234"/>
      <c r="Q3535" s="54"/>
      <c r="R3535" s="11"/>
      <c r="S3535" s="11"/>
      <c r="T3535" s="11"/>
      <c r="U3535" s="11"/>
      <c r="V3535" s="11"/>
      <c r="W3535" s="11"/>
      <c r="X3535" s="11"/>
      <c r="Y3535" s="11"/>
      <c r="Z3535" s="11"/>
      <c r="AA3535" s="11"/>
      <c r="AB3535" s="11"/>
      <c r="AC3535" s="11"/>
      <c r="AD3535" s="11"/>
      <c r="AE3535" s="11"/>
      <c r="AF3535" s="11"/>
      <c r="AG3535" s="11"/>
      <c r="AH3535" s="11"/>
      <c r="AI3535" s="11"/>
      <c r="AJ3535" s="11"/>
      <c r="AK3535" s="11"/>
      <c r="AL3535" s="11"/>
      <c r="AM3535" s="11"/>
      <c r="AN3535" s="11"/>
      <c r="AO3535" s="11"/>
      <c r="AP3535" s="11"/>
      <c r="AQ3535" s="11"/>
      <c r="AR3535" s="11"/>
      <c r="AS3535" s="11"/>
      <c r="AT3535" s="11"/>
      <c r="AU3535" s="11"/>
      <c r="AV3535" s="11"/>
      <c r="AW3535" s="11"/>
      <c r="AX3535" s="11"/>
      <c r="AY3535" s="11"/>
      <c r="AZ3535" s="11"/>
      <c r="BA3535" s="11"/>
      <c r="BB3535" s="11"/>
      <c r="BC3535" s="11"/>
      <c r="BD3535" s="11"/>
      <c r="BE3535" s="11"/>
      <c r="BF3535" s="11"/>
      <c r="BG3535" s="11"/>
      <c r="BH3535" s="11"/>
      <c r="BI3535" s="11"/>
      <c r="BJ3535" s="11"/>
      <c r="BK3535" s="11"/>
      <c r="BL3535" s="11"/>
      <c r="BM3535" s="11"/>
      <c r="BN3535" s="11"/>
      <c r="BO3535" s="11"/>
      <c r="BP3535" s="11"/>
      <c r="BQ3535" s="11"/>
      <c r="BR3535" s="11"/>
      <c r="BS3535" s="11"/>
      <c r="BT3535" s="11"/>
      <c r="BU3535" s="11"/>
      <c r="BV3535" s="11"/>
      <c r="BW3535" s="11"/>
      <c r="BX3535" s="11"/>
      <c r="BY3535" s="11"/>
      <c r="BZ3535" s="11"/>
      <c r="CA3535" s="11"/>
      <c r="CB3535" s="11"/>
      <c r="CC3535" s="11"/>
      <c r="CD3535" s="11"/>
      <c r="CE3535" s="11"/>
      <c r="CF3535" s="11"/>
      <c r="CG3535" s="11"/>
      <c r="CH3535" s="11"/>
      <c r="CI3535" s="11"/>
      <c r="CJ3535" s="11"/>
      <c r="CK3535" s="11"/>
      <c r="CL3535" s="11"/>
      <c r="CM3535" s="11"/>
      <c r="CN3535" s="11"/>
      <c r="CO3535" s="11"/>
      <c r="CP3535" s="11"/>
      <c r="CQ3535" s="11"/>
      <c r="CR3535" s="11"/>
      <c r="CS3535" s="11"/>
      <c r="CT3535" s="11"/>
      <c r="CU3535" s="11"/>
      <c r="CV3535" s="11"/>
      <c r="CW3535" s="11"/>
      <c r="CX3535" s="11"/>
      <c r="CY3535" s="11"/>
      <c r="CZ3535" s="11"/>
      <c r="DA3535" s="11"/>
      <c r="DB3535" s="11"/>
      <c r="DC3535" s="11"/>
      <c r="DD3535" s="11"/>
      <c r="DE3535" s="11"/>
      <c r="DF3535" s="11"/>
      <c r="DG3535" s="11"/>
      <c r="DH3535" s="11"/>
      <c r="DI3535" s="11"/>
      <c r="DJ3535" s="11"/>
      <c r="DK3535" s="11"/>
      <c r="DL3535" s="11"/>
      <c r="DM3535" s="11"/>
      <c r="DN3535" s="11"/>
      <c r="DO3535" s="11"/>
      <c r="DP3535" s="11"/>
      <c r="DQ3535" s="11"/>
      <c r="DR3535" s="11"/>
      <c r="DS3535" s="11"/>
      <c r="DT3535" s="11"/>
      <c r="DU3535" s="11"/>
      <c r="DV3535" s="11"/>
      <c r="DW3535" s="11"/>
      <c r="DX3535" s="11"/>
      <c r="DY3535" s="11"/>
      <c r="DZ3535" s="11"/>
      <c r="EA3535" s="11"/>
      <c r="EB3535" s="11"/>
      <c r="EC3535" s="11"/>
      <c r="ED3535" s="11"/>
      <c r="EE3535" s="11"/>
      <c r="EF3535" s="11"/>
      <c r="EG3535" s="11"/>
      <c r="EH3535" s="11"/>
      <c r="EI3535" s="11"/>
      <c r="EJ3535" s="11"/>
      <c r="EK3535" s="11"/>
      <c r="EL3535" s="11"/>
      <c r="EM3535" s="11"/>
      <c r="EN3535" s="11"/>
      <c r="EO3535" s="11"/>
      <c r="EP3535" s="11"/>
      <c r="EQ3535" s="11"/>
      <c r="ER3535" s="11"/>
      <c r="ES3535" s="11"/>
      <c r="ET3535" s="11"/>
      <c r="EU3535" s="11"/>
      <c r="EV3535" s="11"/>
      <c r="EW3535" s="11"/>
      <c r="EX3535" s="11"/>
      <c r="EY3535" s="11"/>
      <c r="EZ3535" s="11"/>
      <c r="FA3535" s="11"/>
      <c r="FB3535" s="11"/>
      <c r="FC3535" s="11"/>
      <c r="FD3535" s="11"/>
      <c r="FE3535" s="11"/>
      <c r="FF3535" s="11"/>
      <c r="FG3535" s="11"/>
      <c r="FH3535" s="11"/>
      <c r="FI3535" s="11"/>
      <c r="FJ3535" s="11"/>
      <c r="FK3535" s="11"/>
      <c r="FL3535" s="11"/>
      <c r="FM3535" s="11"/>
      <c r="FN3535" s="11"/>
      <c r="FO3535" s="11"/>
      <c r="FP3535" s="11"/>
      <c r="FQ3535" s="11"/>
      <c r="FR3535" s="11"/>
      <c r="FS3535" s="11"/>
      <c r="FT3535" s="11"/>
      <c r="FU3535" s="11"/>
      <c r="FV3535" s="11"/>
      <c r="FW3535" s="11"/>
      <c r="FX3535" s="11"/>
      <c r="FY3535" s="11"/>
      <c r="FZ3535" s="11"/>
      <c r="GA3535" s="11"/>
      <c r="GB3535" s="11"/>
      <c r="GC3535" s="11"/>
      <c r="GD3535" s="11"/>
      <c r="GE3535" s="11"/>
      <c r="GF3535" s="11"/>
      <c r="GG3535" s="11"/>
      <c r="GH3535" s="11"/>
      <c r="GI3535" s="11"/>
      <c r="GJ3535" s="11"/>
      <c r="GK3535" s="11"/>
      <c r="GL3535" s="11"/>
      <c r="GM3535" s="11"/>
      <c r="GN3535" s="11"/>
      <c r="GO3535" s="11"/>
      <c r="GP3535" s="11"/>
      <c r="GQ3535" s="11"/>
      <c r="GR3535" s="11"/>
      <c r="GS3535" s="11"/>
      <c r="GT3535" s="11"/>
      <c r="GU3535" s="11"/>
      <c r="GV3535" s="11"/>
      <c r="GW3535" s="11"/>
      <c r="GX3535" s="11"/>
      <c r="GY3535" s="11"/>
      <c r="GZ3535" s="11"/>
      <c r="HA3535" s="11"/>
      <c r="HB3535" s="11"/>
      <c r="HC3535" s="11"/>
      <c r="HD3535" s="11"/>
      <c r="HE3535" s="11"/>
      <c r="HF3535" s="11"/>
      <c r="HG3535" s="11"/>
      <c r="HH3535" s="11"/>
      <c r="HI3535" s="11"/>
      <c r="HJ3535" s="11"/>
      <c r="HK3535" s="11"/>
      <c r="HL3535" s="11"/>
      <c r="HM3535" s="11"/>
      <c r="HN3535" s="11"/>
      <c r="HO3535" s="11"/>
      <c r="HP3535" s="11"/>
      <c r="HQ3535" s="11"/>
      <c r="HR3535" s="11"/>
      <c r="HS3535" s="11"/>
      <c r="HT3535" s="11"/>
      <c r="HU3535" s="11"/>
      <c r="HV3535" s="11"/>
      <c r="HW3535" s="11"/>
      <c r="HX3535" s="11"/>
      <c r="HY3535" s="11"/>
      <c r="HZ3535" s="11"/>
      <c r="IA3535" s="11"/>
      <c r="IB3535" s="11"/>
      <c r="IC3535" s="11"/>
      <c r="ID3535" s="11"/>
      <c r="IE3535" s="11"/>
      <c r="IF3535" s="11"/>
      <c r="IG3535" s="11"/>
      <c r="IH3535" s="11"/>
      <c r="II3535" s="11"/>
      <c r="IJ3535" s="11"/>
      <c r="IK3535" s="11"/>
      <c r="IL3535" s="11"/>
      <c r="IM3535" s="11"/>
      <c r="IN3535" s="11"/>
      <c r="IO3535" s="11"/>
      <c r="IP3535" s="11"/>
      <c r="IQ3535" s="11"/>
      <c r="IR3535" s="11"/>
      <c r="IS3535" s="11"/>
      <c r="IT3535" s="11"/>
      <c r="IU3535" s="11"/>
      <c r="IV3535" s="11"/>
      <c r="IW3535" s="11"/>
      <c r="IX3535" s="11"/>
      <c r="IY3535" s="11"/>
      <c r="IZ3535" s="11"/>
      <c r="JA3535" s="11"/>
      <c r="JB3535" s="11"/>
      <c r="JC3535" s="11"/>
      <c r="JD3535" s="11"/>
      <c r="JE3535" s="11"/>
      <c r="JF3535" s="11"/>
      <c r="JG3535" s="11"/>
      <c r="JH3535" s="11"/>
      <c r="JI3535" s="11"/>
      <c r="JJ3535" s="11"/>
      <c r="JK3535" s="11"/>
      <c r="JL3535" s="11"/>
      <c r="JM3535" s="11"/>
      <c r="JN3535" s="11"/>
      <c r="JO3535" s="11"/>
      <c r="JP3535" s="11"/>
      <c r="JQ3535" s="11"/>
      <c r="JR3535" s="11"/>
      <c r="JS3535" s="11"/>
      <c r="JT3535" s="11"/>
      <c r="JU3535" s="11"/>
      <c r="JV3535" s="11"/>
      <c r="JW3535" s="11"/>
      <c r="JX3535" s="11"/>
      <c r="JY3535" s="11"/>
      <c r="JZ3535" s="11"/>
      <c r="KA3535" s="11"/>
      <c r="KB3535" s="11"/>
      <c r="KC3535" s="11"/>
      <c r="KD3535" s="11"/>
      <c r="KE3535" s="11"/>
      <c r="KF3535" s="11"/>
      <c r="KG3535" s="11"/>
      <c r="KH3535" s="11"/>
      <c r="KI3535" s="11"/>
      <c r="KJ3535" s="11"/>
      <c r="KK3535" s="11"/>
      <c r="KL3535" s="11"/>
      <c r="KM3535" s="11"/>
      <c r="KN3535" s="11"/>
      <c r="KO3535" s="11"/>
      <c r="KP3535" s="11"/>
      <c r="KQ3535" s="11"/>
      <c r="KR3535" s="11"/>
      <c r="KS3535" s="11"/>
      <c r="KT3535" s="11"/>
      <c r="KU3535" s="11"/>
      <c r="KV3535" s="11"/>
      <c r="KW3535" s="11"/>
      <c r="KX3535" s="11"/>
      <c r="KY3535" s="11"/>
      <c r="KZ3535" s="11"/>
      <c r="LA3535" s="11"/>
      <c r="LB3535" s="11"/>
      <c r="LC3535" s="11"/>
      <c r="LD3535" s="11"/>
      <c r="LE3535" s="11"/>
      <c r="LF3535" s="11"/>
      <c r="LG3535" s="11"/>
      <c r="LH3535" s="11"/>
      <c r="LI3535" s="11"/>
      <c r="LJ3535" s="11"/>
      <c r="LK3535" s="11"/>
      <c r="LL3535" s="11"/>
      <c r="LM3535" s="11"/>
      <c r="LN3535" s="11"/>
      <c r="LO3535" s="11"/>
      <c r="LP3535" s="11"/>
      <c r="LQ3535" s="11"/>
      <c r="LR3535" s="11"/>
      <c r="LS3535" s="11"/>
      <c r="LT3535" s="11"/>
      <c r="LU3535" s="11"/>
      <c r="LV3535" s="11"/>
      <c r="LW3535" s="11"/>
      <c r="LX3535" s="11"/>
      <c r="LY3535" s="11"/>
      <c r="LZ3535" s="11"/>
      <c r="MA3535" s="11"/>
      <c r="MB3535" s="11"/>
      <c r="MC3535" s="11"/>
      <c r="MD3535" s="11"/>
      <c r="ME3535" s="11"/>
      <c r="MF3535" s="11"/>
      <c r="MG3535" s="11"/>
      <c r="MH3535" s="11"/>
      <c r="MI3535" s="11"/>
      <c r="MJ3535" s="11"/>
      <c r="MK3535" s="11"/>
      <c r="ML3535" s="11"/>
      <c r="MM3535" s="11"/>
      <c r="MN3535" s="11"/>
      <c r="MO3535" s="11"/>
      <c r="MP3535" s="11"/>
      <c r="MQ3535" s="11"/>
      <c r="MR3535" s="11"/>
      <c r="MS3535" s="11"/>
      <c r="MT3535" s="11"/>
      <c r="MU3535" s="11"/>
      <c r="MV3535" s="11"/>
      <c r="MW3535" s="11"/>
      <c r="MX3535" s="11"/>
      <c r="MY3535" s="11"/>
      <c r="MZ3535" s="11"/>
      <c r="NA3535" s="11"/>
      <c r="NB3535" s="11"/>
      <c r="NC3535" s="11"/>
      <c r="ND3535" s="11"/>
      <c r="NE3535" s="11"/>
      <c r="NF3535" s="11"/>
      <c r="NG3535" s="11"/>
      <c r="NH3535" s="11"/>
      <c r="NI3535" s="11"/>
      <c r="NJ3535" s="11"/>
      <c r="NK3535" s="11"/>
      <c r="NL3535" s="11"/>
      <c r="NM3535" s="11"/>
      <c r="NN3535" s="11"/>
      <c r="NO3535" s="11"/>
      <c r="NP3535" s="11"/>
      <c r="NQ3535" s="11"/>
      <c r="NR3535" s="11"/>
      <c r="NS3535" s="11"/>
      <c r="NT3535" s="11"/>
      <c r="NU3535" s="11"/>
      <c r="NV3535" s="11"/>
      <c r="NW3535" s="11"/>
      <c r="NX3535" s="11"/>
      <c r="NY3535" s="11"/>
      <c r="NZ3535" s="11"/>
      <c r="OA3535" s="11"/>
      <c r="OB3535" s="11"/>
      <c r="OC3535" s="11"/>
      <c r="OD3535" s="11"/>
      <c r="OE3535" s="11"/>
      <c r="OF3535" s="11"/>
      <c r="OG3535" s="11"/>
      <c r="OH3535" s="11"/>
      <c r="OI3535" s="11"/>
      <c r="OJ3535" s="11"/>
      <c r="OK3535" s="11"/>
      <c r="OL3535" s="11"/>
      <c r="OM3535" s="11"/>
      <c r="ON3535" s="11"/>
      <c r="OO3535" s="11"/>
      <c r="OP3535" s="11"/>
      <c r="OQ3535" s="11"/>
      <c r="OR3535" s="11"/>
      <c r="OS3535" s="11"/>
      <c r="OT3535" s="11"/>
      <c r="OU3535" s="11"/>
      <c r="OV3535" s="11"/>
      <c r="OW3535" s="11"/>
      <c r="OX3535" s="11"/>
      <c r="OY3535" s="11"/>
      <c r="OZ3535" s="11"/>
      <c r="PA3535" s="11"/>
      <c r="PB3535" s="11"/>
      <c r="PC3535" s="11"/>
      <c r="PD3535" s="11"/>
      <c r="PE3535" s="11"/>
      <c r="PF3535" s="11"/>
      <c r="PG3535" s="11"/>
      <c r="PH3535" s="11"/>
      <c r="PI3535" s="11"/>
      <c r="PJ3535" s="11"/>
      <c r="PK3535" s="11"/>
      <c r="PL3535" s="11"/>
      <c r="PM3535" s="11"/>
      <c r="PN3535" s="11"/>
      <c r="PO3535" s="11"/>
      <c r="PP3535" s="11"/>
      <c r="PQ3535" s="11"/>
      <c r="PR3535" s="11"/>
      <c r="PS3535" s="11"/>
      <c r="PT3535" s="11"/>
      <c r="PU3535" s="11"/>
      <c r="PV3535" s="11"/>
      <c r="PW3535" s="11"/>
      <c r="PX3535" s="11"/>
      <c r="PY3535" s="11"/>
      <c r="PZ3535" s="11"/>
      <c r="QA3535" s="11"/>
      <c r="QB3535" s="11"/>
      <c r="QC3535" s="11"/>
      <c r="QD3535" s="11"/>
      <c r="QE3535" s="11"/>
      <c r="QF3535" s="11"/>
      <c r="QG3535" s="11"/>
      <c r="QH3535" s="11"/>
      <c r="QI3535" s="11"/>
      <c r="QJ3535" s="11"/>
      <c r="QK3535" s="11"/>
      <c r="QL3535" s="11"/>
      <c r="QM3535" s="11"/>
      <c r="QN3535" s="11"/>
      <c r="QO3535" s="11"/>
      <c r="QP3535" s="11"/>
      <c r="QQ3535" s="11"/>
    </row>
    <row r="3536" spans="1:459" ht="38.25" x14ac:dyDescent="0.2">
      <c r="A3536" s="54">
        <v>3531</v>
      </c>
      <c r="B3536" s="4"/>
      <c r="C3536" s="61" t="s">
        <v>573</v>
      </c>
      <c r="D3536" s="54">
        <v>2943200</v>
      </c>
      <c r="E3536" s="5" t="s">
        <v>4485</v>
      </c>
      <c r="F3536" s="4" t="s">
        <v>4494</v>
      </c>
      <c r="G3536" s="23">
        <v>796</v>
      </c>
      <c r="H3536" s="54" t="s">
        <v>61</v>
      </c>
      <c r="I3536" s="59">
        <v>20</v>
      </c>
      <c r="J3536" s="6">
        <v>80439000000</v>
      </c>
      <c r="K3536" s="54" t="s">
        <v>34</v>
      </c>
      <c r="L3536" s="59"/>
      <c r="M3536" s="231"/>
      <c r="N3536" s="46">
        <v>42064</v>
      </c>
      <c r="O3536" s="46" t="s">
        <v>4307</v>
      </c>
      <c r="P3536" s="234"/>
      <c r="Q3536" s="54"/>
      <c r="R3536" s="11"/>
      <c r="S3536" s="11"/>
      <c r="T3536" s="11"/>
      <c r="U3536" s="11"/>
      <c r="V3536" s="11"/>
      <c r="W3536" s="11"/>
      <c r="X3536" s="11"/>
      <c r="Y3536" s="11"/>
      <c r="Z3536" s="11"/>
      <c r="AA3536" s="11"/>
      <c r="AB3536" s="11"/>
      <c r="AC3536" s="11"/>
      <c r="AD3536" s="11"/>
      <c r="AE3536" s="11"/>
      <c r="AF3536" s="11"/>
      <c r="AG3536" s="11"/>
      <c r="AH3536" s="11"/>
      <c r="AI3536" s="11"/>
      <c r="AJ3536" s="11"/>
      <c r="AK3536" s="11"/>
      <c r="AL3536" s="11"/>
      <c r="AM3536" s="11"/>
      <c r="AN3536" s="11"/>
      <c r="AO3536" s="11"/>
      <c r="AP3536" s="11"/>
      <c r="AQ3536" s="11"/>
      <c r="AR3536" s="11"/>
      <c r="AS3536" s="11"/>
      <c r="AT3536" s="11"/>
      <c r="AU3536" s="11"/>
      <c r="AV3536" s="11"/>
      <c r="AW3536" s="11"/>
      <c r="AX3536" s="11"/>
      <c r="AY3536" s="11"/>
      <c r="AZ3536" s="11"/>
      <c r="BA3536" s="11"/>
      <c r="BB3536" s="11"/>
      <c r="BC3536" s="11"/>
      <c r="BD3536" s="11"/>
      <c r="BE3536" s="11"/>
      <c r="BF3536" s="11"/>
      <c r="BG3536" s="11"/>
      <c r="BH3536" s="11"/>
      <c r="BI3536" s="11"/>
      <c r="BJ3536" s="11"/>
      <c r="BK3536" s="11"/>
      <c r="BL3536" s="11"/>
      <c r="BM3536" s="11"/>
      <c r="BN3536" s="11"/>
      <c r="BO3536" s="11"/>
      <c r="BP3536" s="11"/>
      <c r="BQ3536" s="11"/>
      <c r="BR3536" s="11"/>
      <c r="BS3536" s="11"/>
      <c r="BT3536" s="11"/>
      <c r="BU3536" s="11"/>
      <c r="BV3536" s="11"/>
      <c r="BW3536" s="11"/>
      <c r="BX3536" s="11"/>
      <c r="BY3536" s="11"/>
      <c r="BZ3536" s="11"/>
      <c r="CA3536" s="11"/>
      <c r="CB3536" s="11"/>
      <c r="CC3536" s="11"/>
      <c r="CD3536" s="11"/>
      <c r="CE3536" s="11"/>
      <c r="CF3536" s="11"/>
      <c r="CG3536" s="11"/>
      <c r="CH3536" s="11"/>
      <c r="CI3536" s="11"/>
      <c r="CJ3536" s="11"/>
      <c r="CK3536" s="11"/>
      <c r="CL3536" s="11"/>
      <c r="CM3536" s="11"/>
      <c r="CN3536" s="11"/>
      <c r="CO3536" s="11"/>
      <c r="CP3536" s="11"/>
      <c r="CQ3536" s="11"/>
      <c r="CR3536" s="11"/>
      <c r="CS3536" s="11"/>
      <c r="CT3536" s="11"/>
      <c r="CU3536" s="11"/>
      <c r="CV3536" s="11"/>
      <c r="CW3536" s="11"/>
      <c r="CX3536" s="11"/>
      <c r="CY3536" s="11"/>
      <c r="CZ3536" s="11"/>
      <c r="DA3536" s="11"/>
      <c r="DB3536" s="11"/>
      <c r="DC3536" s="11"/>
      <c r="DD3536" s="11"/>
      <c r="DE3536" s="11"/>
      <c r="DF3536" s="11"/>
      <c r="DG3536" s="11"/>
      <c r="DH3536" s="11"/>
      <c r="DI3536" s="11"/>
      <c r="DJ3536" s="11"/>
      <c r="DK3536" s="11"/>
      <c r="DL3536" s="11"/>
      <c r="DM3536" s="11"/>
      <c r="DN3536" s="11"/>
      <c r="DO3536" s="11"/>
      <c r="DP3536" s="11"/>
      <c r="DQ3536" s="11"/>
      <c r="DR3536" s="11"/>
      <c r="DS3536" s="11"/>
      <c r="DT3536" s="11"/>
      <c r="DU3536" s="11"/>
      <c r="DV3536" s="11"/>
      <c r="DW3536" s="11"/>
      <c r="DX3536" s="11"/>
      <c r="DY3536" s="11"/>
      <c r="DZ3536" s="11"/>
      <c r="EA3536" s="11"/>
      <c r="EB3536" s="11"/>
      <c r="EC3536" s="11"/>
      <c r="ED3536" s="11"/>
      <c r="EE3536" s="11"/>
      <c r="EF3536" s="11"/>
      <c r="EG3536" s="11"/>
      <c r="EH3536" s="11"/>
      <c r="EI3536" s="11"/>
      <c r="EJ3536" s="11"/>
      <c r="EK3536" s="11"/>
      <c r="EL3536" s="11"/>
      <c r="EM3536" s="11"/>
      <c r="EN3536" s="11"/>
      <c r="EO3536" s="11"/>
      <c r="EP3536" s="11"/>
      <c r="EQ3536" s="11"/>
      <c r="ER3536" s="11"/>
      <c r="ES3536" s="11"/>
      <c r="ET3536" s="11"/>
      <c r="EU3536" s="11"/>
      <c r="EV3536" s="11"/>
      <c r="EW3536" s="11"/>
      <c r="EX3536" s="11"/>
      <c r="EY3536" s="11"/>
      <c r="EZ3536" s="11"/>
      <c r="FA3536" s="11"/>
      <c r="FB3536" s="11"/>
      <c r="FC3536" s="11"/>
      <c r="FD3536" s="11"/>
      <c r="FE3536" s="11"/>
      <c r="FF3536" s="11"/>
      <c r="FG3536" s="11"/>
      <c r="FH3536" s="11"/>
      <c r="FI3536" s="11"/>
      <c r="FJ3536" s="11"/>
      <c r="FK3536" s="11"/>
      <c r="FL3536" s="11"/>
      <c r="FM3536" s="11"/>
      <c r="FN3536" s="11"/>
      <c r="FO3536" s="11"/>
      <c r="FP3536" s="11"/>
      <c r="FQ3536" s="11"/>
      <c r="FR3536" s="11"/>
      <c r="FS3536" s="11"/>
      <c r="FT3536" s="11"/>
      <c r="FU3536" s="11"/>
      <c r="FV3536" s="11"/>
      <c r="FW3536" s="11"/>
      <c r="FX3536" s="11"/>
      <c r="FY3536" s="11"/>
      <c r="FZ3536" s="11"/>
      <c r="GA3536" s="11"/>
      <c r="GB3536" s="11"/>
      <c r="GC3536" s="11"/>
      <c r="GD3536" s="11"/>
      <c r="GE3536" s="11"/>
      <c r="GF3536" s="11"/>
      <c r="GG3536" s="11"/>
      <c r="GH3536" s="11"/>
      <c r="GI3536" s="11"/>
      <c r="GJ3536" s="11"/>
      <c r="GK3536" s="11"/>
      <c r="GL3536" s="11"/>
      <c r="GM3536" s="11"/>
      <c r="GN3536" s="11"/>
      <c r="GO3536" s="11"/>
      <c r="GP3536" s="11"/>
      <c r="GQ3536" s="11"/>
      <c r="GR3536" s="11"/>
      <c r="GS3536" s="11"/>
      <c r="GT3536" s="11"/>
      <c r="GU3536" s="11"/>
      <c r="GV3536" s="11"/>
      <c r="GW3536" s="11"/>
      <c r="GX3536" s="11"/>
      <c r="GY3536" s="11"/>
      <c r="GZ3536" s="11"/>
      <c r="HA3536" s="11"/>
      <c r="HB3536" s="11"/>
      <c r="HC3536" s="11"/>
      <c r="HD3536" s="11"/>
      <c r="HE3536" s="11"/>
      <c r="HF3536" s="11"/>
      <c r="HG3536" s="11"/>
      <c r="HH3536" s="11"/>
      <c r="HI3536" s="11"/>
      <c r="HJ3536" s="11"/>
      <c r="HK3536" s="11"/>
      <c r="HL3536" s="11"/>
      <c r="HM3536" s="11"/>
      <c r="HN3536" s="11"/>
      <c r="HO3536" s="11"/>
      <c r="HP3536" s="11"/>
      <c r="HQ3536" s="11"/>
      <c r="HR3536" s="11"/>
      <c r="HS3536" s="11"/>
      <c r="HT3536" s="11"/>
      <c r="HU3536" s="11"/>
      <c r="HV3536" s="11"/>
      <c r="HW3536" s="11"/>
      <c r="HX3536" s="11"/>
      <c r="HY3536" s="11"/>
      <c r="HZ3536" s="11"/>
      <c r="IA3536" s="11"/>
      <c r="IB3536" s="11"/>
      <c r="IC3536" s="11"/>
      <c r="ID3536" s="11"/>
      <c r="IE3536" s="11"/>
      <c r="IF3536" s="11"/>
      <c r="IG3536" s="11"/>
      <c r="IH3536" s="11"/>
      <c r="II3536" s="11"/>
      <c r="IJ3536" s="11"/>
      <c r="IK3536" s="11"/>
      <c r="IL3536" s="11"/>
      <c r="IM3536" s="11"/>
      <c r="IN3536" s="11"/>
      <c r="IO3536" s="11"/>
      <c r="IP3536" s="11"/>
      <c r="IQ3536" s="11"/>
      <c r="IR3536" s="11"/>
      <c r="IS3536" s="11"/>
      <c r="IT3536" s="11"/>
      <c r="IU3536" s="11"/>
      <c r="IV3536" s="11"/>
      <c r="IW3536" s="11"/>
      <c r="IX3536" s="11"/>
      <c r="IY3536" s="11"/>
      <c r="IZ3536" s="11"/>
      <c r="JA3536" s="11"/>
      <c r="JB3536" s="11"/>
      <c r="JC3536" s="11"/>
      <c r="JD3536" s="11"/>
      <c r="JE3536" s="11"/>
      <c r="JF3536" s="11"/>
      <c r="JG3536" s="11"/>
      <c r="JH3536" s="11"/>
      <c r="JI3536" s="11"/>
      <c r="JJ3536" s="11"/>
      <c r="JK3536" s="11"/>
      <c r="JL3536" s="11"/>
      <c r="JM3536" s="11"/>
      <c r="JN3536" s="11"/>
      <c r="JO3536" s="11"/>
      <c r="JP3536" s="11"/>
      <c r="JQ3536" s="11"/>
      <c r="JR3536" s="11"/>
      <c r="JS3536" s="11"/>
      <c r="JT3536" s="11"/>
      <c r="JU3536" s="11"/>
      <c r="JV3536" s="11"/>
      <c r="JW3536" s="11"/>
      <c r="JX3536" s="11"/>
      <c r="JY3536" s="11"/>
      <c r="JZ3536" s="11"/>
      <c r="KA3536" s="11"/>
      <c r="KB3536" s="11"/>
      <c r="KC3536" s="11"/>
      <c r="KD3536" s="11"/>
      <c r="KE3536" s="11"/>
      <c r="KF3536" s="11"/>
      <c r="KG3536" s="11"/>
      <c r="KH3536" s="11"/>
      <c r="KI3536" s="11"/>
      <c r="KJ3536" s="11"/>
      <c r="KK3536" s="11"/>
      <c r="KL3536" s="11"/>
      <c r="KM3536" s="11"/>
      <c r="KN3536" s="11"/>
      <c r="KO3536" s="11"/>
      <c r="KP3536" s="11"/>
      <c r="KQ3536" s="11"/>
      <c r="KR3536" s="11"/>
      <c r="KS3536" s="11"/>
      <c r="KT3536" s="11"/>
      <c r="KU3536" s="11"/>
      <c r="KV3536" s="11"/>
      <c r="KW3536" s="11"/>
      <c r="KX3536" s="11"/>
      <c r="KY3536" s="11"/>
      <c r="KZ3536" s="11"/>
      <c r="LA3536" s="11"/>
      <c r="LB3536" s="11"/>
      <c r="LC3536" s="11"/>
      <c r="LD3536" s="11"/>
      <c r="LE3536" s="11"/>
      <c r="LF3536" s="11"/>
      <c r="LG3536" s="11"/>
      <c r="LH3536" s="11"/>
      <c r="LI3536" s="11"/>
      <c r="LJ3536" s="11"/>
      <c r="LK3536" s="11"/>
      <c r="LL3536" s="11"/>
      <c r="LM3536" s="11"/>
      <c r="LN3536" s="11"/>
      <c r="LO3536" s="11"/>
      <c r="LP3536" s="11"/>
      <c r="LQ3536" s="11"/>
      <c r="LR3536" s="11"/>
      <c r="LS3536" s="11"/>
      <c r="LT3536" s="11"/>
      <c r="LU3536" s="11"/>
      <c r="LV3536" s="11"/>
      <c r="LW3536" s="11"/>
      <c r="LX3536" s="11"/>
      <c r="LY3536" s="11"/>
      <c r="LZ3536" s="11"/>
      <c r="MA3536" s="11"/>
      <c r="MB3536" s="11"/>
      <c r="MC3536" s="11"/>
      <c r="MD3536" s="11"/>
      <c r="ME3536" s="11"/>
      <c r="MF3536" s="11"/>
      <c r="MG3536" s="11"/>
      <c r="MH3536" s="11"/>
      <c r="MI3536" s="11"/>
      <c r="MJ3536" s="11"/>
      <c r="MK3536" s="11"/>
      <c r="ML3536" s="11"/>
      <c r="MM3536" s="11"/>
      <c r="MN3536" s="11"/>
      <c r="MO3536" s="11"/>
      <c r="MP3536" s="11"/>
      <c r="MQ3536" s="11"/>
      <c r="MR3536" s="11"/>
      <c r="MS3536" s="11"/>
      <c r="MT3536" s="11"/>
      <c r="MU3536" s="11"/>
      <c r="MV3536" s="11"/>
      <c r="MW3536" s="11"/>
      <c r="MX3536" s="11"/>
      <c r="MY3536" s="11"/>
      <c r="MZ3536" s="11"/>
      <c r="NA3536" s="11"/>
      <c r="NB3536" s="11"/>
      <c r="NC3536" s="11"/>
      <c r="ND3536" s="11"/>
      <c r="NE3536" s="11"/>
      <c r="NF3536" s="11"/>
      <c r="NG3536" s="11"/>
      <c r="NH3536" s="11"/>
      <c r="NI3536" s="11"/>
      <c r="NJ3536" s="11"/>
      <c r="NK3536" s="11"/>
      <c r="NL3536" s="11"/>
      <c r="NM3536" s="11"/>
      <c r="NN3536" s="11"/>
      <c r="NO3536" s="11"/>
      <c r="NP3536" s="11"/>
      <c r="NQ3536" s="11"/>
      <c r="NR3536" s="11"/>
      <c r="NS3536" s="11"/>
      <c r="NT3536" s="11"/>
      <c r="NU3536" s="11"/>
      <c r="NV3536" s="11"/>
      <c r="NW3536" s="11"/>
      <c r="NX3536" s="11"/>
      <c r="NY3536" s="11"/>
      <c r="NZ3536" s="11"/>
      <c r="OA3536" s="11"/>
      <c r="OB3536" s="11"/>
      <c r="OC3536" s="11"/>
      <c r="OD3536" s="11"/>
      <c r="OE3536" s="11"/>
      <c r="OF3536" s="11"/>
      <c r="OG3536" s="11"/>
      <c r="OH3536" s="11"/>
      <c r="OI3536" s="11"/>
      <c r="OJ3536" s="11"/>
      <c r="OK3536" s="11"/>
      <c r="OL3536" s="11"/>
      <c r="OM3536" s="11"/>
      <c r="ON3536" s="11"/>
      <c r="OO3536" s="11"/>
      <c r="OP3536" s="11"/>
      <c r="OQ3536" s="11"/>
      <c r="OR3536" s="11"/>
      <c r="OS3536" s="11"/>
      <c r="OT3536" s="11"/>
      <c r="OU3536" s="11"/>
      <c r="OV3536" s="11"/>
      <c r="OW3536" s="11"/>
      <c r="OX3536" s="11"/>
      <c r="OY3536" s="11"/>
      <c r="OZ3536" s="11"/>
      <c r="PA3536" s="11"/>
      <c r="PB3536" s="11"/>
      <c r="PC3536" s="11"/>
      <c r="PD3536" s="11"/>
      <c r="PE3536" s="11"/>
      <c r="PF3536" s="11"/>
      <c r="PG3536" s="11"/>
      <c r="PH3536" s="11"/>
      <c r="PI3536" s="11"/>
      <c r="PJ3536" s="11"/>
      <c r="PK3536" s="11"/>
      <c r="PL3536" s="11"/>
      <c r="PM3536" s="11"/>
      <c r="PN3536" s="11"/>
      <c r="PO3536" s="11"/>
      <c r="PP3536" s="11"/>
      <c r="PQ3536" s="11"/>
      <c r="PR3536" s="11"/>
      <c r="PS3536" s="11"/>
      <c r="PT3536" s="11"/>
      <c r="PU3536" s="11"/>
      <c r="PV3536" s="11"/>
      <c r="PW3536" s="11"/>
      <c r="PX3536" s="11"/>
      <c r="PY3536" s="11"/>
      <c r="PZ3536" s="11"/>
      <c r="QA3536" s="11"/>
      <c r="QB3536" s="11"/>
      <c r="QC3536" s="11"/>
      <c r="QD3536" s="11"/>
      <c r="QE3536" s="11"/>
      <c r="QF3536" s="11"/>
      <c r="QG3536" s="11"/>
      <c r="QH3536" s="11"/>
      <c r="QI3536" s="11"/>
      <c r="QJ3536" s="11"/>
      <c r="QK3536" s="11"/>
      <c r="QL3536" s="11"/>
      <c r="QM3536" s="11"/>
      <c r="QN3536" s="11"/>
      <c r="QO3536" s="11"/>
      <c r="QP3536" s="11"/>
      <c r="QQ3536" s="11"/>
    </row>
    <row r="3537" spans="1:459" ht="38.25" x14ac:dyDescent="0.2">
      <c r="A3537" s="54">
        <v>3532</v>
      </c>
      <c r="B3537" s="4"/>
      <c r="C3537" s="61" t="s">
        <v>573</v>
      </c>
      <c r="D3537" s="54">
        <v>2943200</v>
      </c>
      <c r="E3537" s="5" t="s">
        <v>4485</v>
      </c>
      <c r="F3537" s="4" t="s">
        <v>4495</v>
      </c>
      <c r="G3537" s="23">
        <v>796</v>
      </c>
      <c r="H3537" s="54" t="s">
        <v>61</v>
      </c>
      <c r="I3537" s="59">
        <v>60</v>
      </c>
      <c r="J3537" s="6">
        <v>80439000000</v>
      </c>
      <c r="K3537" s="54" t="s">
        <v>34</v>
      </c>
      <c r="L3537" s="59"/>
      <c r="M3537" s="231"/>
      <c r="N3537" s="46">
        <v>42064</v>
      </c>
      <c r="O3537" s="46" t="s">
        <v>4307</v>
      </c>
      <c r="P3537" s="234"/>
      <c r="Q3537" s="54"/>
      <c r="R3537" s="11"/>
      <c r="S3537" s="11"/>
      <c r="T3537" s="11"/>
      <c r="U3537" s="11"/>
      <c r="V3537" s="11"/>
      <c r="W3537" s="11"/>
      <c r="X3537" s="11"/>
      <c r="Y3537" s="11"/>
      <c r="Z3537" s="11"/>
      <c r="AA3537" s="11"/>
      <c r="AB3537" s="11"/>
      <c r="AC3537" s="11"/>
      <c r="AD3537" s="11"/>
      <c r="AE3537" s="11"/>
      <c r="AF3537" s="11"/>
      <c r="AG3537" s="11"/>
      <c r="AH3537" s="11"/>
      <c r="AI3537" s="11"/>
      <c r="AJ3537" s="11"/>
      <c r="AK3537" s="11"/>
      <c r="AL3537" s="11"/>
      <c r="AM3537" s="11"/>
      <c r="AN3537" s="11"/>
      <c r="AO3537" s="11"/>
      <c r="AP3537" s="11"/>
      <c r="AQ3537" s="11"/>
      <c r="AR3537" s="11"/>
      <c r="AS3537" s="11"/>
      <c r="AT3537" s="11"/>
      <c r="AU3537" s="11"/>
      <c r="AV3537" s="11"/>
      <c r="AW3537" s="11"/>
      <c r="AX3537" s="11"/>
      <c r="AY3537" s="11"/>
      <c r="AZ3537" s="11"/>
      <c r="BA3537" s="11"/>
      <c r="BB3537" s="11"/>
      <c r="BC3537" s="11"/>
      <c r="BD3537" s="11"/>
      <c r="BE3537" s="11"/>
      <c r="BF3537" s="11"/>
      <c r="BG3537" s="11"/>
      <c r="BH3537" s="11"/>
      <c r="BI3537" s="11"/>
      <c r="BJ3537" s="11"/>
      <c r="BK3537" s="11"/>
      <c r="BL3537" s="11"/>
      <c r="BM3537" s="11"/>
      <c r="BN3537" s="11"/>
      <c r="BO3537" s="11"/>
      <c r="BP3537" s="11"/>
      <c r="BQ3537" s="11"/>
      <c r="BR3537" s="11"/>
      <c r="BS3537" s="11"/>
      <c r="BT3537" s="11"/>
      <c r="BU3537" s="11"/>
      <c r="BV3537" s="11"/>
      <c r="BW3537" s="11"/>
      <c r="BX3537" s="11"/>
      <c r="BY3537" s="11"/>
      <c r="BZ3537" s="11"/>
      <c r="CA3537" s="11"/>
      <c r="CB3537" s="11"/>
      <c r="CC3537" s="11"/>
      <c r="CD3537" s="11"/>
      <c r="CE3537" s="11"/>
      <c r="CF3537" s="11"/>
      <c r="CG3537" s="11"/>
      <c r="CH3537" s="11"/>
      <c r="CI3537" s="11"/>
      <c r="CJ3537" s="11"/>
      <c r="CK3537" s="11"/>
      <c r="CL3537" s="11"/>
      <c r="CM3537" s="11"/>
      <c r="CN3537" s="11"/>
      <c r="CO3537" s="11"/>
      <c r="CP3537" s="11"/>
      <c r="CQ3537" s="11"/>
      <c r="CR3537" s="11"/>
      <c r="CS3537" s="11"/>
      <c r="CT3537" s="11"/>
      <c r="CU3537" s="11"/>
      <c r="CV3537" s="11"/>
      <c r="CW3537" s="11"/>
      <c r="CX3537" s="11"/>
      <c r="CY3537" s="11"/>
      <c r="CZ3537" s="11"/>
      <c r="DA3537" s="11"/>
      <c r="DB3537" s="11"/>
      <c r="DC3537" s="11"/>
      <c r="DD3537" s="11"/>
      <c r="DE3537" s="11"/>
      <c r="DF3537" s="11"/>
      <c r="DG3537" s="11"/>
      <c r="DH3537" s="11"/>
      <c r="DI3537" s="11"/>
      <c r="DJ3537" s="11"/>
      <c r="DK3537" s="11"/>
      <c r="DL3537" s="11"/>
      <c r="DM3537" s="11"/>
      <c r="DN3537" s="11"/>
      <c r="DO3537" s="11"/>
      <c r="DP3537" s="11"/>
      <c r="DQ3537" s="11"/>
      <c r="DR3537" s="11"/>
      <c r="DS3537" s="11"/>
      <c r="DT3537" s="11"/>
      <c r="DU3537" s="11"/>
      <c r="DV3537" s="11"/>
      <c r="DW3537" s="11"/>
      <c r="DX3537" s="11"/>
      <c r="DY3537" s="11"/>
      <c r="DZ3537" s="11"/>
      <c r="EA3537" s="11"/>
      <c r="EB3537" s="11"/>
      <c r="EC3537" s="11"/>
      <c r="ED3537" s="11"/>
      <c r="EE3537" s="11"/>
      <c r="EF3537" s="11"/>
      <c r="EG3537" s="11"/>
      <c r="EH3537" s="11"/>
      <c r="EI3537" s="11"/>
      <c r="EJ3537" s="11"/>
      <c r="EK3537" s="11"/>
      <c r="EL3537" s="11"/>
      <c r="EM3537" s="11"/>
      <c r="EN3537" s="11"/>
      <c r="EO3537" s="11"/>
      <c r="EP3537" s="11"/>
      <c r="EQ3537" s="11"/>
      <c r="ER3537" s="11"/>
      <c r="ES3537" s="11"/>
      <c r="ET3537" s="11"/>
      <c r="EU3537" s="11"/>
      <c r="EV3537" s="11"/>
      <c r="EW3537" s="11"/>
      <c r="EX3537" s="11"/>
      <c r="EY3537" s="11"/>
      <c r="EZ3537" s="11"/>
      <c r="FA3537" s="11"/>
      <c r="FB3537" s="11"/>
      <c r="FC3537" s="11"/>
      <c r="FD3537" s="11"/>
      <c r="FE3537" s="11"/>
      <c r="FF3537" s="11"/>
      <c r="FG3537" s="11"/>
      <c r="FH3537" s="11"/>
      <c r="FI3537" s="11"/>
      <c r="FJ3537" s="11"/>
      <c r="FK3537" s="11"/>
      <c r="FL3537" s="11"/>
      <c r="FM3537" s="11"/>
      <c r="FN3537" s="11"/>
      <c r="FO3537" s="11"/>
      <c r="FP3537" s="11"/>
      <c r="FQ3537" s="11"/>
      <c r="FR3537" s="11"/>
      <c r="FS3537" s="11"/>
      <c r="FT3537" s="11"/>
      <c r="FU3537" s="11"/>
      <c r="FV3537" s="11"/>
      <c r="FW3537" s="11"/>
      <c r="FX3537" s="11"/>
      <c r="FY3537" s="11"/>
      <c r="FZ3537" s="11"/>
      <c r="GA3537" s="11"/>
      <c r="GB3537" s="11"/>
      <c r="GC3537" s="11"/>
      <c r="GD3537" s="11"/>
      <c r="GE3537" s="11"/>
      <c r="GF3537" s="11"/>
      <c r="GG3537" s="11"/>
      <c r="GH3537" s="11"/>
      <c r="GI3537" s="11"/>
      <c r="GJ3537" s="11"/>
      <c r="GK3537" s="11"/>
      <c r="GL3537" s="11"/>
      <c r="GM3537" s="11"/>
      <c r="GN3537" s="11"/>
      <c r="GO3537" s="11"/>
      <c r="GP3537" s="11"/>
      <c r="GQ3537" s="11"/>
      <c r="GR3537" s="11"/>
      <c r="GS3537" s="11"/>
      <c r="GT3537" s="11"/>
      <c r="GU3537" s="11"/>
      <c r="GV3537" s="11"/>
      <c r="GW3537" s="11"/>
      <c r="GX3537" s="11"/>
      <c r="GY3537" s="11"/>
      <c r="GZ3537" s="11"/>
      <c r="HA3537" s="11"/>
      <c r="HB3537" s="11"/>
      <c r="HC3537" s="11"/>
      <c r="HD3537" s="11"/>
      <c r="HE3537" s="11"/>
      <c r="HF3537" s="11"/>
      <c r="HG3537" s="11"/>
      <c r="HH3537" s="11"/>
      <c r="HI3537" s="11"/>
      <c r="HJ3537" s="11"/>
      <c r="HK3537" s="11"/>
      <c r="HL3537" s="11"/>
      <c r="HM3537" s="11"/>
      <c r="HN3537" s="11"/>
      <c r="HO3537" s="11"/>
      <c r="HP3537" s="11"/>
      <c r="HQ3537" s="11"/>
      <c r="HR3537" s="11"/>
      <c r="HS3537" s="11"/>
      <c r="HT3537" s="11"/>
      <c r="HU3537" s="11"/>
      <c r="HV3537" s="11"/>
      <c r="HW3537" s="11"/>
      <c r="HX3537" s="11"/>
      <c r="HY3537" s="11"/>
      <c r="HZ3537" s="11"/>
      <c r="IA3537" s="11"/>
      <c r="IB3537" s="11"/>
      <c r="IC3537" s="11"/>
      <c r="ID3537" s="11"/>
      <c r="IE3537" s="11"/>
      <c r="IF3537" s="11"/>
      <c r="IG3537" s="11"/>
      <c r="IH3537" s="11"/>
      <c r="II3537" s="11"/>
      <c r="IJ3537" s="11"/>
      <c r="IK3537" s="11"/>
      <c r="IL3537" s="11"/>
      <c r="IM3537" s="11"/>
      <c r="IN3537" s="11"/>
      <c r="IO3537" s="11"/>
      <c r="IP3537" s="11"/>
      <c r="IQ3537" s="11"/>
      <c r="IR3537" s="11"/>
      <c r="IS3537" s="11"/>
      <c r="IT3537" s="11"/>
      <c r="IU3537" s="11"/>
      <c r="IV3537" s="11"/>
      <c r="IW3537" s="11"/>
      <c r="IX3537" s="11"/>
      <c r="IY3537" s="11"/>
      <c r="IZ3537" s="11"/>
      <c r="JA3537" s="11"/>
      <c r="JB3537" s="11"/>
      <c r="JC3537" s="11"/>
      <c r="JD3537" s="11"/>
      <c r="JE3537" s="11"/>
      <c r="JF3537" s="11"/>
      <c r="JG3537" s="11"/>
      <c r="JH3537" s="11"/>
      <c r="JI3537" s="11"/>
      <c r="JJ3537" s="11"/>
      <c r="JK3537" s="11"/>
      <c r="JL3537" s="11"/>
      <c r="JM3537" s="11"/>
      <c r="JN3537" s="11"/>
      <c r="JO3537" s="11"/>
      <c r="JP3537" s="11"/>
      <c r="JQ3537" s="11"/>
      <c r="JR3537" s="11"/>
      <c r="JS3537" s="11"/>
      <c r="JT3537" s="11"/>
      <c r="JU3537" s="11"/>
      <c r="JV3537" s="11"/>
      <c r="JW3537" s="11"/>
      <c r="JX3537" s="11"/>
      <c r="JY3537" s="11"/>
      <c r="JZ3537" s="11"/>
      <c r="KA3537" s="11"/>
      <c r="KB3537" s="11"/>
      <c r="KC3537" s="11"/>
      <c r="KD3537" s="11"/>
      <c r="KE3537" s="11"/>
      <c r="KF3537" s="11"/>
      <c r="KG3537" s="11"/>
      <c r="KH3537" s="11"/>
      <c r="KI3537" s="11"/>
      <c r="KJ3537" s="11"/>
      <c r="KK3537" s="11"/>
      <c r="KL3537" s="11"/>
      <c r="KM3537" s="11"/>
      <c r="KN3537" s="11"/>
      <c r="KO3537" s="11"/>
      <c r="KP3537" s="11"/>
      <c r="KQ3537" s="11"/>
      <c r="KR3537" s="11"/>
      <c r="KS3537" s="11"/>
      <c r="KT3537" s="11"/>
      <c r="KU3537" s="11"/>
      <c r="KV3537" s="11"/>
      <c r="KW3537" s="11"/>
      <c r="KX3537" s="11"/>
      <c r="KY3537" s="11"/>
      <c r="KZ3537" s="11"/>
      <c r="LA3537" s="11"/>
      <c r="LB3537" s="11"/>
      <c r="LC3537" s="11"/>
      <c r="LD3537" s="11"/>
      <c r="LE3537" s="11"/>
      <c r="LF3537" s="11"/>
      <c r="LG3537" s="11"/>
      <c r="LH3537" s="11"/>
      <c r="LI3537" s="11"/>
      <c r="LJ3537" s="11"/>
      <c r="LK3537" s="11"/>
      <c r="LL3537" s="11"/>
      <c r="LM3537" s="11"/>
      <c r="LN3537" s="11"/>
      <c r="LO3537" s="11"/>
      <c r="LP3537" s="11"/>
      <c r="LQ3537" s="11"/>
      <c r="LR3537" s="11"/>
      <c r="LS3537" s="11"/>
      <c r="LT3537" s="11"/>
      <c r="LU3537" s="11"/>
      <c r="LV3537" s="11"/>
      <c r="LW3537" s="11"/>
      <c r="LX3537" s="11"/>
      <c r="LY3537" s="11"/>
      <c r="LZ3537" s="11"/>
      <c r="MA3537" s="11"/>
      <c r="MB3537" s="11"/>
      <c r="MC3537" s="11"/>
      <c r="MD3537" s="11"/>
      <c r="ME3537" s="11"/>
      <c r="MF3537" s="11"/>
      <c r="MG3537" s="11"/>
      <c r="MH3537" s="11"/>
      <c r="MI3537" s="11"/>
      <c r="MJ3537" s="11"/>
      <c r="MK3537" s="11"/>
      <c r="ML3537" s="11"/>
      <c r="MM3537" s="11"/>
      <c r="MN3537" s="11"/>
      <c r="MO3537" s="11"/>
      <c r="MP3537" s="11"/>
      <c r="MQ3537" s="11"/>
      <c r="MR3537" s="11"/>
      <c r="MS3537" s="11"/>
      <c r="MT3537" s="11"/>
      <c r="MU3537" s="11"/>
      <c r="MV3537" s="11"/>
      <c r="MW3537" s="11"/>
      <c r="MX3537" s="11"/>
      <c r="MY3537" s="11"/>
      <c r="MZ3537" s="11"/>
      <c r="NA3537" s="11"/>
      <c r="NB3537" s="11"/>
      <c r="NC3537" s="11"/>
      <c r="ND3537" s="11"/>
      <c r="NE3537" s="11"/>
      <c r="NF3537" s="11"/>
      <c r="NG3537" s="11"/>
      <c r="NH3537" s="11"/>
      <c r="NI3537" s="11"/>
      <c r="NJ3537" s="11"/>
      <c r="NK3537" s="11"/>
      <c r="NL3537" s="11"/>
      <c r="NM3537" s="11"/>
      <c r="NN3537" s="11"/>
      <c r="NO3537" s="11"/>
      <c r="NP3537" s="11"/>
      <c r="NQ3537" s="11"/>
      <c r="NR3537" s="11"/>
      <c r="NS3537" s="11"/>
      <c r="NT3537" s="11"/>
      <c r="NU3537" s="11"/>
      <c r="NV3537" s="11"/>
      <c r="NW3537" s="11"/>
      <c r="NX3537" s="11"/>
      <c r="NY3537" s="11"/>
      <c r="NZ3537" s="11"/>
      <c r="OA3537" s="11"/>
      <c r="OB3537" s="11"/>
      <c r="OC3537" s="11"/>
      <c r="OD3537" s="11"/>
      <c r="OE3537" s="11"/>
      <c r="OF3537" s="11"/>
      <c r="OG3537" s="11"/>
      <c r="OH3537" s="11"/>
      <c r="OI3537" s="11"/>
      <c r="OJ3537" s="11"/>
      <c r="OK3537" s="11"/>
      <c r="OL3537" s="11"/>
      <c r="OM3537" s="11"/>
      <c r="ON3537" s="11"/>
      <c r="OO3537" s="11"/>
      <c r="OP3537" s="11"/>
      <c r="OQ3537" s="11"/>
      <c r="OR3537" s="11"/>
      <c r="OS3537" s="11"/>
      <c r="OT3537" s="11"/>
      <c r="OU3537" s="11"/>
      <c r="OV3537" s="11"/>
      <c r="OW3537" s="11"/>
      <c r="OX3537" s="11"/>
      <c r="OY3537" s="11"/>
      <c r="OZ3537" s="11"/>
      <c r="PA3537" s="11"/>
      <c r="PB3537" s="11"/>
      <c r="PC3537" s="11"/>
      <c r="PD3537" s="11"/>
      <c r="PE3537" s="11"/>
      <c r="PF3537" s="11"/>
      <c r="PG3537" s="11"/>
      <c r="PH3537" s="11"/>
      <c r="PI3537" s="11"/>
      <c r="PJ3537" s="11"/>
      <c r="PK3537" s="11"/>
      <c r="PL3537" s="11"/>
      <c r="PM3537" s="11"/>
      <c r="PN3537" s="11"/>
      <c r="PO3537" s="11"/>
      <c r="PP3537" s="11"/>
      <c r="PQ3537" s="11"/>
      <c r="PR3537" s="11"/>
      <c r="PS3537" s="11"/>
      <c r="PT3537" s="11"/>
      <c r="PU3537" s="11"/>
      <c r="PV3537" s="11"/>
      <c r="PW3537" s="11"/>
      <c r="PX3537" s="11"/>
      <c r="PY3537" s="11"/>
      <c r="PZ3537" s="11"/>
      <c r="QA3537" s="11"/>
      <c r="QB3537" s="11"/>
      <c r="QC3537" s="11"/>
      <c r="QD3537" s="11"/>
      <c r="QE3537" s="11"/>
      <c r="QF3537" s="11"/>
      <c r="QG3537" s="11"/>
      <c r="QH3537" s="11"/>
      <c r="QI3537" s="11"/>
      <c r="QJ3537" s="11"/>
      <c r="QK3537" s="11"/>
      <c r="QL3537" s="11"/>
      <c r="QM3537" s="11"/>
      <c r="QN3537" s="11"/>
      <c r="QO3537" s="11"/>
      <c r="QP3537" s="11"/>
      <c r="QQ3537" s="11"/>
    </row>
    <row r="3538" spans="1:459" ht="38.25" x14ac:dyDescent="0.2">
      <c r="A3538" s="54">
        <v>3533</v>
      </c>
      <c r="B3538" s="4"/>
      <c r="C3538" s="61" t="s">
        <v>573</v>
      </c>
      <c r="D3538" s="54">
        <v>2943200</v>
      </c>
      <c r="E3538" s="5" t="s">
        <v>4485</v>
      </c>
      <c r="F3538" s="4" t="s">
        <v>4496</v>
      </c>
      <c r="G3538" s="23">
        <v>796</v>
      </c>
      <c r="H3538" s="54" t="s">
        <v>61</v>
      </c>
      <c r="I3538" s="59">
        <v>12</v>
      </c>
      <c r="J3538" s="6">
        <v>80439000000</v>
      </c>
      <c r="K3538" s="54" t="s">
        <v>34</v>
      </c>
      <c r="L3538" s="59"/>
      <c r="M3538" s="231"/>
      <c r="N3538" s="46">
        <v>42064</v>
      </c>
      <c r="O3538" s="46" t="s">
        <v>4307</v>
      </c>
      <c r="P3538" s="234"/>
      <c r="Q3538" s="54"/>
      <c r="R3538" s="11"/>
      <c r="S3538" s="11"/>
      <c r="T3538" s="11"/>
      <c r="U3538" s="11"/>
      <c r="V3538" s="11"/>
      <c r="W3538" s="11"/>
      <c r="X3538" s="11"/>
      <c r="Y3538" s="11"/>
      <c r="Z3538" s="11"/>
      <c r="AA3538" s="11"/>
      <c r="AB3538" s="11"/>
      <c r="AC3538" s="11"/>
      <c r="AD3538" s="11"/>
      <c r="AE3538" s="11"/>
      <c r="AF3538" s="11"/>
      <c r="AG3538" s="11"/>
      <c r="AH3538" s="11"/>
      <c r="AI3538" s="11"/>
      <c r="AJ3538" s="11"/>
      <c r="AK3538" s="11"/>
      <c r="AL3538" s="11"/>
      <c r="AM3538" s="11"/>
      <c r="AN3538" s="11"/>
      <c r="AO3538" s="11"/>
      <c r="AP3538" s="11"/>
      <c r="AQ3538" s="11"/>
      <c r="AR3538" s="11"/>
      <c r="AS3538" s="11"/>
      <c r="AT3538" s="11"/>
      <c r="AU3538" s="11"/>
      <c r="AV3538" s="11"/>
      <c r="AW3538" s="11"/>
      <c r="AX3538" s="11"/>
      <c r="AY3538" s="11"/>
      <c r="AZ3538" s="11"/>
      <c r="BA3538" s="11"/>
      <c r="BB3538" s="11"/>
      <c r="BC3538" s="11"/>
      <c r="BD3538" s="11"/>
      <c r="BE3538" s="11"/>
      <c r="BF3538" s="11"/>
      <c r="BG3538" s="11"/>
      <c r="BH3538" s="11"/>
      <c r="BI3538" s="11"/>
      <c r="BJ3538" s="11"/>
      <c r="BK3538" s="11"/>
      <c r="BL3538" s="11"/>
      <c r="BM3538" s="11"/>
      <c r="BN3538" s="11"/>
      <c r="BO3538" s="11"/>
      <c r="BP3538" s="11"/>
      <c r="BQ3538" s="11"/>
      <c r="BR3538" s="11"/>
      <c r="BS3538" s="11"/>
      <c r="BT3538" s="11"/>
      <c r="BU3538" s="11"/>
      <c r="BV3538" s="11"/>
      <c r="BW3538" s="11"/>
      <c r="BX3538" s="11"/>
      <c r="BY3538" s="11"/>
      <c r="BZ3538" s="11"/>
      <c r="CA3538" s="11"/>
      <c r="CB3538" s="11"/>
      <c r="CC3538" s="11"/>
      <c r="CD3538" s="11"/>
      <c r="CE3538" s="11"/>
      <c r="CF3538" s="11"/>
      <c r="CG3538" s="11"/>
      <c r="CH3538" s="11"/>
      <c r="CI3538" s="11"/>
      <c r="CJ3538" s="11"/>
      <c r="CK3538" s="11"/>
      <c r="CL3538" s="11"/>
      <c r="CM3538" s="11"/>
      <c r="CN3538" s="11"/>
      <c r="CO3538" s="11"/>
      <c r="CP3538" s="11"/>
      <c r="CQ3538" s="11"/>
      <c r="CR3538" s="11"/>
      <c r="CS3538" s="11"/>
      <c r="CT3538" s="11"/>
      <c r="CU3538" s="11"/>
      <c r="CV3538" s="11"/>
      <c r="CW3538" s="11"/>
      <c r="CX3538" s="11"/>
      <c r="CY3538" s="11"/>
      <c r="CZ3538" s="11"/>
      <c r="DA3538" s="11"/>
      <c r="DB3538" s="11"/>
      <c r="DC3538" s="11"/>
      <c r="DD3538" s="11"/>
      <c r="DE3538" s="11"/>
      <c r="DF3538" s="11"/>
      <c r="DG3538" s="11"/>
      <c r="DH3538" s="11"/>
      <c r="DI3538" s="11"/>
      <c r="DJ3538" s="11"/>
      <c r="DK3538" s="11"/>
      <c r="DL3538" s="11"/>
      <c r="DM3538" s="11"/>
      <c r="DN3538" s="11"/>
      <c r="DO3538" s="11"/>
      <c r="DP3538" s="11"/>
      <c r="DQ3538" s="11"/>
      <c r="DR3538" s="11"/>
      <c r="DS3538" s="11"/>
      <c r="DT3538" s="11"/>
      <c r="DU3538" s="11"/>
      <c r="DV3538" s="11"/>
      <c r="DW3538" s="11"/>
      <c r="DX3538" s="11"/>
      <c r="DY3538" s="11"/>
      <c r="DZ3538" s="11"/>
      <c r="EA3538" s="11"/>
      <c r="EB3538" s="11"/>
      <c r="EC3538" s="11"/>
      <c r="ED3538" s="11"/>
      <c r="EE3538" s="11"/>
      <c r="EF3538" s="11"/>
      <c r="EG3538" s="11"/>
      <c r="EH3538" s="11"/>
      <c r="EI3538" s="11"/>
      <c r="EJ3538" s="11"/>
      <c r="EK3538" s="11"/>
      <c r="EL3538" s="11"/>
      <c r="EM3538" s="11"/>
      <c r="EN3538" s="11"/>
      <c r="EO3538" s="11"/>
      <c r="EP3538" s="11"/>
      <c r="EQ3538" s="11"/>
      <c r="ER3538" s="11"/>
      <c r="ES3538" s="11"/>
      <c r="ET3538" s="11"/>
      <c r="EU3538" s="11"/>
      <c r="EV3538" s="11"/>
      <c r="EW3538" s="11"/>
      <c r="EX3538" s="11"/>
      <c r="EY3538" s="11"/>
      <c r="EZ3538" s="11"/>
      <c r="FA3538" s="11"/>
      <c r="FB3538" s="11"/>
      <c r="FC3538" s="11"/>
      <c r="FD3538" s="11"/>
      <c r="FE3538" s="11"/>
      <c r="FF3538" s="11"/>
      <c r="FG3538" s="11"/>
      <c r="FH3538" s="11"/>
      <c r="FI3538" s="11"/>
      <c r="FJ3538" s="11"/>
      <c r="FK3538" s="11"/>
      <c r="FL3538" s="11"/>
      <c r="FM3538" s="11"/>
      <c r="FN3538" s="11"/>
      <c r="FO3538" s="11"/>
      <c r="FP3538" s="11"/>
      <c r="FQ3538" s="11"/>
      <c r="FR3538" s="11"/>
      <c r="FS3538" s="11"/>
      <c r="FT3538" s="11"/>
      <c r="FU3538" s="11"/>
      <c r="FV3538" s="11"/>
      <c r="FW3538" s="11"/>
      <c r="FX3538" s="11"/>
      <c r="FY3538" s="11"/>
      <c r="FZ3538" s="11"/>
      <c r="GA3538" s="11"/>
      <c r="GB3538" s="11"/>
      <c r="GC3538" s="11"/>
      <c r="GD3538" s="11"/>
      <c r="GE3538" s="11"/>
      <c r="GF3538" s="11"/>
      <c r="GG3538" s="11"/>
      <c r="GH3538" s="11"/>
      <c r="GI3538" s="11"/>
      <c r="GJ3538" s="11"/>
      <c r="GK3538" s="11"/>
      <c r="GL3538" s="11"/>
      <c r="GM3538" s="11"/>
      <c r="GN3538" s="11"/>
      <c r="GO3538" s="11"/>
      <c r="GP3538" s="11"/>
      <c r="GQ3538" s="11"/>
      <c r="GR3538" s="11"/>
      <c r="GS3538" s="11"/>
      <c r="GT3538" s="11"/>
      <c r="GU3538" s="11"/>
      <c r="GV3538" s="11"/>
      <c r="GW3538" s="11"/>
      <c r="GX3538" s="11"/>
      <c r="GY3538" s="11"/>
      <c r="GZ3538" s="11"/>
      <c r="HA3538" s="11"/>
      <c r="HB3538" s="11"/>
      <c r="HC3538" s="11"/>
      <c r="HD3538" s="11"/>
      <c r="HE3538" s="11"/>
      <c r="HF3538" s="11"/>
      <c r="HG3538" s="11"/>
      <c r="HH3538" s="11"/>
      <c r="HI3538" s="11"/>
      <c r="HJ3538" s="11"/>
      <c r="HK3538" s="11"/>
      <c r="HL3538" s="11"/>
      <c r="HM3538" s="11"/>
      <c r="HN3538" s="11"/>
      <c r="HO3538" s="11"/>
      <c r="HP3538" s="11"/>
      <c r="HQ3538" s="11"/>
      <c r="HR3538" s="11"/>
      <c r="HS3538" s="11"/>
      <c r="HT3538" s="11"/>
      <c r="HU3538" s="11"/>
      <c r="HV3538" s="11"/>
      <c r="HW3538" s="11"/>
      <c r="HX3538" s="11"/>
      <c r="HY3538" s="11"/>
      <c r="HZ3538" s="11"/>
      <c r="IA3538" s="11"/>
      <c r="IB3538" s="11"/>
      <c r="IC3538" s="11"/>
      <c r="ID3538" s="11"/>
      <c r="IE3538" s="11"/>
      <c r="IF3538" s="11"/>
      <c r="IG3538" s="11"/>
      <c r="IH3538" s="11"/>
      <c r="II3538" s="11"/>
      <c r="IJ3538" s="11"/>
      <c r="IK3538" s="11"/>
      <c r="IL3538" s="11"/>
      <c r="IM3538" s="11"/>
      <c r="IN3538" s="11"/>
      <c r="IO3538" s="11"/>
      <c r="IP3538" s="11"/>
      <c r="IQ3538" s="11"/>
      <c r="IR3538" s="11"/>
      <c r="IS3538" s="11"/>
      <c r="IT3538" s="11"/>
      <c r="IU3538" s="11"/>
      <c r="IV3538" s="11"/>
      <c r="IW3538" s="11"/>
      <c r="IX3538" s="11"/>
      <c r="IY3538" s="11"/>
      <c r="IZ3538" s="11"/>
      <c r="JA3538" s="11"/>
      <c r="JB3538" s="11"/>
      <c r="JC3538" s="11"/>
      <c r="JD3538" s="11"/>
      <c r="JE3538" s="11"/>
      <c r="JF3538" s="11"/>
      <c r="JG3538" s="11"/>
      <c r="JH3538" s="11"/>
      <c r="JI3538" s="11"/>
      <c r="JJ3538" s="11"/>
      <c r="JK3538" s="11"/>
      <c r="JL3538" s="11"/>
      <c r="JM3538" s="11"/>
      <c r="JN3538" s="11"/>
      <c r="JO3538" s="11"/>
      <c r="JP3538" s="11"/>
      <c r="JQ3538" s="11"/>
      <c r="JR3538" s="11"/>
      <c r="JS3538" s="11"/>
      <c r="JT3538" s="11"/>
      <c r="JU3538" s="11"/>
      <c r="JV3538" s="11"/>
      <c r="JW3538" s="11"/>
      <c r="JX3538" s="11"/>
      <c r="JY3538" s="11"/>
      <c r="JZ3538" s="11"/>
      <c r="KA3538" s="11"/>
      <c r="KB3538" s="11"/>
      <c r="KC3538" s="11"/>
      <c r="KD3538" s="11"/>
      <c r="KE3538" s="11"/>
      <c r="KF3538" s="11"/>
      <c r="KG3538" s="11"/>
      <c r="KH3538" s="11"/>
      <c r="KI3538" s="11"/>
      <c r="KJ3538" s="11"/>
      <c r="KK3538" s="11"/>
      <c r="KL3538" s="11"/>
      <c r="KM3538" s="11"/>
      <c r="KN3538" s="11"/>
      <c r="KO3538" s="11"/>
      <c r="KP3538" s="11"/>
      <c r="KQ3538" s="11"/>
      <c r="KR3538" s="11"/>
      <c r="KS3538" s="11"/>
      <c r="KT3538" s="11"/>
      <c r="KU3538" s="11"/>
      <c r="KV3538" s="11"/>
      <c r="KW3538" s="11"/>
      <c r="KX3538" s="11"/>
      <c r="KY3538" s="11"/>
      <c r="KZ3538" s="11"/>
      <c r="LA3538" s="11"/>
      <c r="LB3538" s="11"/>
      <c r="LC3538" s="11"/>
      <c r="LD3538" s="11"/>
      <c r="LE3538" s="11"/>
      <c r="LF3538" s="11"/>
      <c r="LG3538" s="11"/>
      <c r="LH3538" s="11"/>
      <c r="LI3538" s="11"/>
      <c r="LJ3538" s="11"/>
      <c r="LK3538" s="11"/>
      <c r="LL3538" s="11"/>
      <c r="LM3538" s="11"/>
      <c r="LN3538" s="11"/>
      <c r="LO3538" s="11"/>
      <c r="LP3538" s="11"/>
      <c r="LQ3538" s="11"/>
      <c r="LR3538" s="11"/>
      <c r="LS3538" s="11"/>
      <c r="LT3538" s="11"/>
      <c r="LU3538" s="11"/>
      <c r="LV3538" s="11"/>
      <c r="LW3538" s="11"/>
      <c r="LX3538" s="11"/>
      <c r="LY3538" s="11"/>
      <c r="LZ3538" s="11"/>
      <c r="MA3538" s="11"/>
      <c r="MB3538" s="11"/>
      <c r="MC3538" s="11"/>
      <c r="MD3538" s="11"/>
      <c r="ME3538" s="11"/>
      <c r="MF3538" s="11"/>
      <c r="MG3538" s="11"/>
      <c r="MH3538" s="11"/>
      <c r="MI3538" s="11"/>
      <c r="MJ3538" s="11"/>
      <c r="MK3538" s="11"/>
      <c r="ML3538" s="11"/>
      <c r="MM3538" s="11"/>
      <c r="MN3538" s="11"/>
      <c r="MO3538" s="11"/>
      <c r="MP3538" s="11"/>
      <c r="MQ3538" s="11"/>
      <c r="MR3538" s="11"/>
      <c r="MS3538" s="11"/>
      <c r="MT3538" s="11"/>
      <c r="MU3538" s="11"/>
      <c r="MV3538" s="11"/>
      <c r="MW3538" s="11"/>
      <c r="MX3538" s="11"/>
      <c r="MY3538" s="11"/>
      <c r="MZ3538" s="11"/>
      <c r="NA3538" s="11"/>
      <c r="NB3538" s="11"/>
      <c r="NC3538" s="11"/>
      <c r="ND3538" s="11"/>
      <c r="NE3538" s="11"/>
      <c r="NF3538" s="11"/>
      <c r="NG3538" s="11"/>
      <c r="NH3538" s="11"/>
      <c r="NI3538" s="11"/>
      <c r="NJ3538" s="11"/>
      <c r="NK3538" s="11"/>
      <c r="NL3538" s="11"/>
      <c r="NM3538" s="11"/>
      <c r="NN3538" s="11"/>
      <c r="NO3538" s="11"/>
      <c r="NP3538" s="11"/>
      <c r="NQ3538" s="11"/>
      <c r="NR3538" s="11"/>
      <c r="NS3538" s="11"/>
      <c r="NT3538" s="11"/>
      <c r="NU3538" s="11"/>
      <c r="NV3538" s="11"/>
      <c r="NW3538" s="11"/>
      <c r="NX3538" s="11"/>
      <c r="NY3538" s="11"/>
      <c r="NZ3538" s="11"/>
      <c r="OA3538" s="11"/>
      <c r="OB3538" s="11"/>
      <c r="OC3538" s="11"/>
      <c r="OD3538" s="11"/>
      <c r="OE3538" s="11"/>
      <c r="OF3538" s="11"/>
      <c r="OG3538" s="11"/>
      <c r="OH3538" s="11"/>
      <c r="OI3538" s="11"/>
      <c r="OJ3538" s="11"/>
      <c r="OK3538" s="11"/>
      <c r="OL3538" s="11"/>
      <c r="OM3538" s="11"/>
      <c r="ON3538" s="11"/>
      <c r="OO3538" s="11"/>
      <c r="OP3538" s="11"/>
      <c r="OQ3538" s="11"/>
      <c r="OR3538" s="11"/>
      <c r="OS3538" s="11"/>
      <c r="OT3538" s="11"/>
      <c r="OU3538" s="11"/>
      <c r="OV3538" s="11"/>
      <c r="OW3538" s="11"/>
      <c r="OX3538" s="11"/>
      <c r="OY3538" s="11"/>
      <c r="OZ3538" s="11"/>
      <c r="PA3538" s="11"/>
      <c r="PB3538" s="11"/>
      <c r="PC3538" s="11"/>
      <c r="PD3538" s="11"/>
      <c r="PE3538" s="11"/>
      <c r="PF3538" s="11"/>
      <c r="PG3538" s="11"/>
      <c r="PH3538" s="11"/>
      <c r="PI3538" s="11"/>
      <c r="PJ3538" s="11"/>
      <c r="PK3538" s="11"/>
      <c r="PL3538" s="11"/>
      <c r="PM3538" s="11"/>
      <c r="PN3538" s="11"/>
      <c r="PO3538" s="11"/>
      <c r="PP3538" s="11"/>
      <c r="PQ3538" s="11"/>
      <c r="PR3538" s="11"/>
      <c r="PS3538" s="11"/>
      <c r="PT3538" s="11"/>
      <c r="PU3538" s="11"/>
      <c r="PV3538" s="11"/>
      <c r="PW3538" s="11"/>
      <c r="PX3538" s="11"/>
      <c r="PY3538" s="11"/>
      <c r="PZ3538" s="11"/>
      <c r="QA3538" s="11"/>
      <c r="QB3538" s="11"/>
      <c r="QC3538" s="11"/>
      <c r="QD3538" s="11"/>
      <c r="QE3538" s="11"/>
      <c r="QF3538" s="11"/>
      <c r="QG3538" s="11"/>
      <c r="QH3538" s="11"/>
      <c r="QI3538" s="11"/>
      <c r="QJ3538" s="11"/>
      <c r="QK3538" s="11"/>
      <c r="QL3538" s="11"/>
      <c r="QM3538" s="11"/>
      <c r="QN3538" s="11"/>
      <c r="QO3538" s="11"/>
      <c r="QP3538" s="11"/>
      <c r="QQ3538" s="11"/>
    </row>
    <row r="3539" spans="1:459" ht="51" x14ac:dyDescent="0.2">
      <c r="A3539" s="54">
        <v>3534</v>
      </c>
      <c r="B3539" s="4"/>
      <c r="C3539" s="61" t="s">
        <v>249</v>
      </c>
      <c r="D3539" s="54" t="s">
        <v>4517</v>
      </c>
      <c r="E3539" s="5" t="s">
        <v>4485</v>
      </c>
      <c r="F3539" s="4" t="s">
        <v>4497</v>
      </c>
      <c r="G3539" s="23">
        <v>796</v>
      </c>
      <c r="H3539" s="54" t="s">
        <v>61</v>
      </c>
      <c r="I3539" s="59">
        <v>16</v>
      </c>
      <c r="J3539" s="6">
        <v>80439000000</v>
      </c>
      <c r="K3539" s="54" t="s">
        <v>34</v>
      </c>
      <c r="L3539" s="59"/>
      <c r="M3539" s="231"/>
      <c r="N3539" s="46">
        <v>42064</v>
      </c>
      <c r="O3539" s="46" t="s">
        <v>4307</v>
      </c>
      <c r="P3539" s="234"/>
      <c r="Q3539" s="54"/>
      <c r="R3539" s="11"/>
      <c r="S3539" s="11"/>
      <c r="T3539" s="11"/>
      <c r="U3539" s="11"/>
      <c r="V3539" s="11"/>
      <c r="W3539" s="11"/>
      <c r="X3539" s="11"/>
      <c r="Y3539" s="11"/>
      <c r="Z3539" s="11"/>
      <c r="AA3539" s="11"/>
      <c r="AB3539" s="11"/>
      <c r="AC3539" s="11"/>
      <c r="AD3539" s="11"/>
      <c r="AE3539" s="11"/>
      <c r="AF3539" s="11"/>
      <c r="AG3539" s="11"/>
      <c r="AH3539" s="11"/>
      <c r="AI3539" s="11"/>
      <c r="AJ3539" s="11"/>
      <c r="AK3539" s="11"/>
      <c r="AL3539" s="11"/>
      <c r="AM3539" s="11"/>
      <c r="AN3539" s="11"/>
      <c r="AO3539" s="11"/>
      <c r="AP3539" s="11"/>
      <c r="AQ3539" s="11"/>
      <c r="AR3539" s="11"/>
      <c r="AS3539" s="11"/>
      <c r="AT3539" s="11"/>
      <c r="AU3539" s="11"/>
      <c r="AV3539" s="11"/>
      <c r="AW3539" s="11"/>
      <c r="AX3539" s="11"/>
      <c r="AY3539" s="11"/>
      <c r="AZ3539" s="11"/>
      <c r="BA3539" s="11"/>
      <c r="BB3539" s="11"/>
      <c r="BC3539" s="11"/>
      <c r="BD3539" s="11"/>
      <c r="BE3539" s="11"/>
      <c r="BF3539" s="11"/>
      <c r="BG3539" s="11"/>
      <c r="BH3539" s="11"/>
      <c r="BI3539" s="11"/>
      <c r="BJ3539" s="11"/>
      <c r="BK3539" s="11"/>
      <c r="BL3539" s="11"/>
      <c r="BM3539" s="11"/>
      <c r="BN3539" s="11"/>
      <c r="BO3539" s="11"/>
      <c r="BP3539" s="11"/>
      <c r="BQ3539" s="11"/>
      <c r="BR3539" s="11"/>
      <c r="BS3539" s="11"/>
      <c r="BT3539" s="11"/>
      <c r="BU3539" s="11"/>
      <c r="BV3539" s="11"/>
      <c r="BW3539" s="11"/>
      <c r="BX3539" s="11"/>
      <c r="BY3539" s="11"/>
      <c r="BZ3539" s="11"/>
      <c r="CA3539" s="11"/>
      <c r="CB3539" s="11"/>
      <c r="CC3539" s="11"/>
      <c r="CD3539" s="11"/>
      <c r="CE3539" s="11"/>
      <c r="CF3539" s="11"/>
      <c r="CG3539" s="11"/>
      <c r="CH3539" s="11"/>
      <c r="CI3539" s="11"/>
      <c r="CJ3539" s="11"/>
      <c r="CK3539" s="11"/>
      <c r="CL3539" s="11"/>
      <c r="CM3539" s="11"/>
      <c r="CN3539" s="11"/>
      <c r="CO3539" s="11"/>
      <c r="CP3539" s="11"/>
      <c r="CQ3539" s="11"/>
      <c r="CR3539" s="11"/>
      <c r="CS3539" s="11"/>
      <c r="CT3539" s="11"/>
      <c r="CU3539" s="11"/>
      <c r="CV3539" s="11"/>
      <c r="CW3539" s="11"/>
      <c r="CX3539" s="11"/>
      <c r="CY3539" s="11"/>
      <c r="CZ3539" s="11"/>
      <c r="DA3539" s="11"/>
      <c r="DB3539" s="11"/>
      <c r="DC3539" s="11"/>
      <c r="DD3539" s="11"/>
      <c r="DE3539" s="11"/>
      <c r="DF3539" s="11"/>
      <c r="DG3539" s="11"/>
      <c r="DH3539" s="11"/>
      <c r="DI3539" s="11"/>
      <c r="DJ3539" s="11"/>
      <c r="DK3539" s="11"/>
      <c r="DL3539" s="11"/>
      <c r="DM3539" s="11"/>
      <c r="DN3539" s="11"/>
      <c r="DO3539" s="11"/>
      <c r="DP3539" s="11"/>
      <c r="DQ3539" s="11"/>
      <c r="DR3539" s="11"/>
      <c r="DS3539" s="11"/>
      <c r="DT3539" s="11"/>
      <c r="DU3539" s="11"/>
      <c r="DV3539" s="11"/>
      <c r="DW3539" s="11"/>
      <c r="DX3539" s="11"/>
      <c r="DY3539" s="11"/>
      <c r="DZ3539" s="11"/>
      <c r="EA3539" s="11"/>
      <c r="EB3539" s="11"/>
      <c r="EC3539" s="11"/>
      <c r="ED3539" s="11"/>
      <c r="EE3539" s="11"/>
      <c r="EF3539" s="11"/>
      <c r="EG3539" s="11"/>
      <c r="EH3539" s="11"/>
      <c r="EI3539" s="11"/>
      <c r="EJ3539" s="11"/>
      <c r="EK3539" s="11"/>
      <c r="EL3539" s="11"/>
      <c r="EM3539" s="11"/>
      <c r="EN3539" s="11"/>
      <c r="EO3539" s="11"/>
      <c r="EP3539" s="11"/>
      <c r="EQ3539" s="11"/>
      <c r="ER3539" s="11"/>
      <c r="ES3539" s="11"/>
      <c r="ET3539" s="11"/>
      <c r="EU3539" s="11"/>
      <c r="EV3539" s="11"/>
      <c r="EW3539" s="11"/>
      <c r="EX3539" s="11"/>
      <c r="EY3539" s="11"/>
      <c r="EZ3539" s="11"/>
      <c r="FA3539" s="11"/>
      <c r="FB3539" s="11"/>
      <c r="FC3539" s="11"/>
      <c r="FD3539" s="11"/>
      <c r="FE3539" s="11"/>
      <c r="FF3539" s="11"/>
      <c r="FG3539" s="11"/>
      <c r="FH3539" s="11"/>
      <c r="FI3539" s="11"/>
      <c r="FJ3539" s="11"/>
      <c r="FK3539" s="11"/>
      <c r="FL3539" s="11"/>
      <c r="FM3539" s="11"/>
      <c r="FN3539" s="11"/>
      <c r="FO3539" s="11"/>
      <c r="FP3539" s="11"/>
      <c r="FQ3539" s="11"/>
      <c r="FR3539" s="11"/>
      <c r="FS3539" s="11"/>
      <c r="FT3539" s="11"/>
      <c r="FU3539" s="11"/>
      <c r="FV3539" s="11"/>
      <c r="FW3539" s="11"/>
      <c r="FX3539" s="11"/>
      <c r="FY3539" s="11"/>
      <c r="FZ3539" s="11"/>
      <c r="GA3539" s="11"/>
      <c r="GB3539" s="11"/>
      <c r="GC3539" s="11"/>
      <c r="GD3539" s="11"/>
      <c r="GE3539" s="11"/>
      <c r="GF3539" s="11"/>
      <c r="GG3539" s="11"/>
      <c r="GH3539" s="11"/>
      <c r="GI3539" s="11"/>
      <c r="GJ3539" s="11"/>
      <c r="GK3539" s="11"/>
      <c r="GL3539" s="11"/>
      <c r="GM3539" s="11"/>
      <c r="GN3539" s="11"/>
      <c r="GO3539" s="11"/>
      <c r="GP3539" s="11"/>
      <c r="GQ3539" s="11"/>
      <c r="GR3539" s="11"/>
      <c r="GS3539" s="11"/>
      <c r="GT3539" s="11"/>
      <c r="GU3539" s="11"/>
      <c r="GV3539" s="11"/>
      <c r="GW3539" s="11"/>
      <c r="GX3539" s="11"/>
      <c r="GY3539" s="11"/>
      <c r="GZ3539" s="11"/>
      <c r="HA3539" s="11"/>
      <c r="HB3539" s="11"/>
      <c r="HC3539" s="11"/>
      <c r="HD3539" s="11"/>
      <c r="HE3539" s="11"/>
      <c r="HF3539" s="11"/>
      <c r="HG3539" s="11"/>
      <c r="HH3539" s="11"/>
      <c r="HI3539" s="11"/>
      <c r="HJ3539" s="11"/>
      <c r="HK3539" s="11"/>
      <c r="HL3539" s="11"/>
      <c r="HM3539" s="11"/>
      <c r="HN3539" s="11"/>
      <c r="HO3539" s="11"/>
      <c r="HP3539" s="11"/>
      <c r="HQ3539" s="11"/>
      <c r="HR3539" s="11"/>
      <c r="HS3539" s="11"/>
      <c r="HT3539" s="11"/>
      <c r="HU3539" s="11"/>
      <c r="HV3539" s="11"/>
      <c r="HW3539" s="11"/>
      <c r="HX3539" s="11"/>
      <c r="HY3539" s="11"/>
      <c r="HZ3539" s="11"/>
      <c r="IA3539" s="11"/>
      <c r="IB3539" s="11"/>
      <c r="IC3539" s="11"/>
      <c r="ID3539" s="11"/>
      <c r="IE3539" s="11"/>
      <c r="IF3539" s="11"/>
      <c r="IG3539" s="11"/>
      <c r="IH3539" s="11"/>
      <c r="II3539" s="11"/>
      <c r="IJ3539" s="11"/>
      <c r="IK3539" s="11"/>
      <c r="IL3539" s="11"/>
      <c r="IM3539" s="11"/>
      <c r="IN3539" s="11"/>
      <c r="IO3539" s="11"/>
      <c r="IP3539" s="11"/>
      <c r="IQ3539" s="11"/>
      <c r="IR3539" s="11"/>
      <c r="IS3539" s="11"/>
      <c r="IT3539" s="11"/>
      <c r="IU3539" s="11"/>
      <c r="IV3539" s="11"/>
      <c r="IW3539" s="11"/>
      <c r="IX3539" s="11"/>
      <c r="IY3539" s="11"/>
      <c r="IZ3539" s="11"/>
      <c r="JA3539" s="11"/>
      <c r="JB3539" s="11"/>
      <c r="JC3539" s="11"/>
      <c r="JD3539" s="11"/>
      <c r="JE3539" s="11"/>
      <c r="JF3539" s="11"/>
      <c r="JG3539" s="11"/>
      <c r="JH3539" s="11"/>
      <c r="JI3539" s="11"/>
      <c r="JJ3539" s="11"/>
      <c r="JK3539" s="11"/>
      <c r="JL3539" s="11"/>
      <c r="JM3539" s="11"/>
      <c r="JN3539" s="11"/>
      <c r="JO3539" s="11"/>
      <c r="JP3539" s="11"/>
      <c r="JQ3539" s="11"/>
      <c r="JR3539" s="11"/>
      <c r="JS3539" s="11"/>
      <c r="JT3539" s="11"/>
      <c r="JU3539" s="11"/>
      <c r="JV3539" s="11"/>
      <c r="JW3539" s="11"/>
      <c r="JX3539" s="11"/>
      <c r="JY3539" s="11"/>
      <c r="JZ3539" s="11"/>
      <c r="KA3539" s="11"/>
      <c r="KB3539" s="11"/>
      <c r="KC3539" s="11"/>
      <c r="KD3539" s="11"/>
      <c r="KE3539" s="11"/>
      <c r="KF3539" s="11"/>
      <c r="KG3539" s="11"/>
      <c r="KH3539" s="11"/>
      <c r="KI3539" s="11"/>
      <c r="KJ3539" s="11"/>
      <c r="KK3539" s="11"/>
      <c r="KL3539" s="11"/>
      <c r="KM3539" s="11"/>
      <c r="KN3539" s="11"/>
      <c r="KO3539" s="11"/>
      <c r="KP3539" s="11"/>
      <c r="KQ3539" s="11"/>
      <c r="KR3539" s="11"/>
      <c r="KS3539" s="11"/>
      <c r="KT3539" s="11"/>
      <c r="KU3539" s="11"/>
      <c r="KV3539" s="11"/>
      <c r="KW3539" s="11"/>
      <c r="KX3539" s="11"/>
      <c r="KY3539" s="11"/>
      <c r="KZ3539" s="11"/>
      <c r="LA3539" s="11"/>
      <c r="LB3539" s="11"/>
      <c r="LC3539" s="11"/>
      <c r="LD3539" s="11"/>
      <c r="LE3539" s="11"/>
      <c r="LF3539" s="11"/>
      <c r="LG3539" s="11"/>
      <c r="LH3539" s="11"/>
      <c r="LI3539" s="11"/>
      <c r="LJ3539" s="11"/>
      <c r="LK3539" s="11"/>
      <c r="LL3539" s="11"/>
      <c r="LM3539" s="11"/>
      <c r="LN3539" s="11"/>
      <c r="LO3539" s="11"/>
      <c r="LP3539" s="11"/>
      <c r="LQ3539" s="11"/>
      <c r="LR3539" s="11"/>
      <c r="LS3539" s="11"/>
      <c r="LT3539" s="11"/>
      <c r="LU3539" s="11"/>
      <c r="LV3539" s="11"/>
      <c r="LW3539" s="11"/>
      <c r="LX3539" s="11"/>
      <c r="LY3539" s="11"/>
      <c r="LZ3539" s="11"/>
      <c r="MA3539" s="11"/>
      <c r="MB3539" s="11"/>
      <c r="MC3539" s="11"/>
      <c r="MD3539" s="11"/>
      <c r="ME3539" s="11"/>
      <c r="MF3539" s="11"/>
      <c r="MG3539" s="11"/>
      <c r="MH3539" s="11"/>
      <c r="MI3539" s="11"/>
      <c r="MJ3539" s="11"/>
      <c r="MK3539" s="11"/>
      <c r="ML3539" s="11"/>
      <c r="MM3539" s="11"/>
      <c r="MN3539" s="11"/>
      <c r="MO3539" s="11"/>
      <c r="MP3539" s="11"/>
      <c r="MQ3539" s="11"/>
      <c r="MR3539" s="11"/>
      <c r="MS3539" s="11"/>
      <c r="MT3539" s="11"/>
      <c r="MU3539" s="11"/>
      <c r="MV3539" s="11"/>
      <c r="MW3539" s="11"/>
      <c r="MX3539" s="11"/>
      <c r="MY3539" s="11"/>
      <c r="MZ3539" s="11"/>
      <c r="NA3539" s="11"/>
      <c r="NB3539" s="11"/>
      <c r="NC3539" s="11"/>
      <c r="ND3539" s="11"/>
      <c r="NE3539" s="11"/>
      <c r="NF3539" s="11"/>
      <c r="NG3539" s="11"/>
      <c r="NH3539" s="11"/>
      <c r="NI3539" s="11"/>
      <c r="NJ3539" s="11"/>
      <c r="NK3539" s="11"/>
      <c r="NL3539" s="11"/>
      <c r="NM3539" s="11"/>
      <c r="NN3539" s="11"/>
      <c r="NO3539" s="11"/>
      <c r="NP3539" s="11"/>
      <c r="NQ3539" s="11"/>
      <c r="NR3539" s="11"/>
      <c r="NS3539" s="11"/>
      <c r="NT3539" s="11"/>
      <c r="NU3539" s="11"/>
      <c r="NV3539" s="11"/>
      <c r="NW3539" s="11"/>
      <c r="NX3539" s="11"/>
      <c r="NY3539" s="11"/>
      <c r="NZ3539" s="11"/>
      <c r="OA3539" s="11"/>
      <c r="OB3539" s="11"/>
      <c r="OC3539" s="11"/>
      <c r="OD3539" s="11"/>
      <c r="OE3539" s="11"/>
      <c r="OF3539" s="11"/>
      <c r="OG3539" s="11"/>
      <c r="OH3539" s="11"/>
      <c r="OI3539" s="11"/>
      <c r="OJ3539" s="11"/>
      <c r="OK3539" s="11"/>
      <c r="OL3539" s="11"/>
      <c r="OM3539" s="11"/>
      <c r="ON3539" s="11"/>
      <c r="OO3539" s="11"/>
      <c r="OP3539" s="11"/>
      <c r="OQ3539" s="11"/>
      <c r="OR3539" s="11"/>
      <c r="OS3539" s="11"/>
      <c r="OT3539" s="11"/>
      <c r="OU3539" s="11"/>
      <c r="OV3539" s="11"/>
      <c r="OW3539" s="11"/>
      <c r="OX3539" s="11"/>
      <c r="OY3539" s="11"/>
      <c r="OZ3539" s="11"/>
      <c r="PA3539" s="11"/>
      <c r="PB3539" s="11"/>
      <c r="PC3539" s="11"/>
      <c r="PD3539" s="11"/>
      <c r="PE3539" s="11"/>
      <c r="PF3539" s="11"/>
      <c r="PG3539" s="11"/>
      <c r="PH3539" s="11"/>
      <c r="PI3539" s="11"/>
      <c r="PJ3539" s="11"/>
      <c r="PK3539" s="11"/>
      <c r="PL3539" s="11"/>
      <c r="PM3539" s="11"/>
      <c r="PN3539" s="11"/>
      <c r="PO3539" s="11"/>
      <c r="PP3539" s="11"/>
      <c r="PQ3539" s="11"/>
      <c r="PR3539" s="11"/>
      <c r="PS3539" s="11"/>
      <c r="PT3539" s="11"/>
      <c r="PU3539" s="11"/>
      <c r="PV3539" s="11"/>
      <c r="PW3539" s="11"/>
      <c r="PX3539" s="11"/>
      <c r="PY3539" s="11"/>
      <c r="PZ3539" s="11"/>
      <c r="QA3539" s="11"/>
      <c r="QB3539" s="11"/>
      <c r="QC3539" s="11"/>
      <c r="QD3539" s="11"/>
      <c r="QE3539" s="11"/>
      <c r="QF3539" s="11"/>
      <c r="QG3539" s="11"/>
      <c r="QH3539" s="11"/>
      <c r="QI3539" s="11"/>
      <c r="QJ3539" s="11"/>
      <c r="QK3539" s="11"/>
      <c r="QL3539" s="11"/>
      <c r="QM3539" s="11"/>
      <c r="QN3539" s="11"/>
      <c r="QO3539" s="11"/>
      <c r="QP3539" s="11"/>
      <c r="QQ3539" s="11"/>
    </row>
    <row r="3540" spans="1:459" ht="51" x14ac:dyDescent="0.2">
      <c r="A3540" s="54">
        <v>3535</v>
      </c>
      <c r="B3540" s="4"/>
      <c r="C3540" s="61" t="s">
        <v>249</v>
      </c>
      <c r="D3540" s="54" t="s">
        <v>4517</v>
      </c>
      <c r="E3540" s="5" t="s">
        <v>4485</v>
      </c>
      <c r="F3540" s="4" t="s">
        <v>4498</v>
      </c>
      <c r="G3540" s="23">
        <v>796</v>
      </c>
      <c r="H3540" s="54" t="s">
        <v>61</v>
      </c>
      <c r="I3540" s="59">
        <v>90</v>
      </c>
      <c r="J3540" s="6">
        <v>80439000000</v>
      </c>
      <c r="K3540" s="54" t="s">
        <v>34</v>
      </c>
      <c r="L3540" s="59"/>
      <c r="M3540" s="231"/>
      <c r="N3540" s="46">
        <v>42064</v>
      </c>
      <c r="O3540" s="46" t="s">
        <v>4307</v>
      </c>
      <c r="P3540" s="234"/>
      <c r="Q3540" s="54"/>
      <c r="R3540" s="11"/>
      <c r="S3540" s="11"/>
      <c r="T3540" s="11"/>
      <c r="U3540" s="11"/>
      <c r="V3540" s="11"/>
      <c r="W3540" s="11"/>
      <c r="X3540" s="11"/>
      <c r="Y3540" s="11"/>
      <c r="Z3540" s="11"/>
      <c r="AA3540" s="11"/>
      <c r="AB3540" s="11"/>
      <c r="AC3540" s="11"/>
      <c r="AD3540" s="11"/>
      <c r="AE3540" s="11"/>
      <c r="AF3540" s="11"/>
      <c r="AG3540" s="11"/>
      <c r="AH3540" s="11"/>
      <c r="AI3540" s="11"/>
      <c r="AJ3540" s="11"/>
      <c r="AK3540" s="11"/>
      <c r="AL3540" s="11"/>
      <c r="AM3540" s="11"/>
      <c r="AN3540" s="11"/>
      <c r="AO3540" s="11"/>
      <c r="AP3540" s="11"/>
      <c r="AQ3540" s="11"/>
      <c r="AR3540" s="11"/>
      <c r="AS3540" s="11"/>
      <c r="AT3540" s="11"/>
      <c r="AU3540" s="11"/>
      <c r="AV3540" s="11"/>
      <c r="AW3540" s="11"/>
      <c r="AX3540" s="11"/>
      <c r="AY3540" s="11"/>
      <c r="AZ3540" s="11"/>
      <c r="BA3540" s="11"/>
      <c r="BB3540" s="11"/>
      <c r="BC3540" s="11"/>
      <c r="BD3540" s="11"/>
      <c r="BE3540" s="11"/>
      <c r="BF3540" s="11"/>
      <c r="BG3540" s="11"/>
      <c r="BH3540" s="11"/>
      <c r="BI3540" s="11"/>
      <c r="BJ3540" s="11"/>
      <c r="BK3540" s="11"/>
      <c r="BL3540" s="11"/>
      <c r="BM3540" s="11"/>
      <c r="BN3540" s="11"/>
      <c r="BO3540" s="11"/>
      <c r="BP3540" s="11"/>
      <c r="BQ3540" s="11"/>
      <c r="BR3540" s="11"/>
      <c r="BS3540" s="11"/>
      <c r="BT3540" s="11"/>
      <c r="BU3540" s="11"/>
      <c r="BV3540" s="11"/>
      <c r="BW3540" s="11"/>
      <c r="BX3540" s="11"/>
      <c r="BY3540" s="11"/>
      <c r="BZ3540" s="11"/>
      <c r="CA3540" s="11"/>
      <c r="CB3540" s="11"/>
      <c r="CC3540" s="11"/>
      <c r="CD3540" s="11"/>
      <c r="CE3540" s="11"/>
      <c r="CF3540" s="11"/>
      <c r="CG3540" s="11"/>
      <c r="CH3540" s="11"/>
      <c r="CI3540" s="11"/>
      <c r="CJ3540" s="11"/>
      <c r="CK3540" s="11"/>
      <c r="CL3540" s="11"/>
      <c r="CM3540" s="11"/>
      <c r="CN3540" s="11"/>
      <c r="CO3540" s="11"/>
      <c r="CP3540" s="11"/>
      <c r="CQ3540" s="11"/>
      <c r="CR3540" s="11"/>
      <c r="CS3540" s="11"/>
      <c r="CT3540" s="11"/>
      <c r="CU3540" s="11"/>
      <c r="CV3540" s="11"/>
      <c r="CW3540" s="11"/>
      <c r="CX3540" s="11"/>
      <c r="CY3540" s="11"/>
      <c r="CZ3540" s="11"/>
      <c r="DA3540" s="11"/>
      <c r="DB3540" s="11"/>
      <c r="DC3540" s="11"/>
      <c r="DD3540" s="11"/>
      <c r="DE3540" s="11"/>
      <c r="DF3540" s="11"/>
      <c r="DG3540" s="11"/>
      <c r="DH3540" s="11"/>
      <c r="DI3540" s="11"/>
      <c r="DJ3540" s="11"/>
      <c r="DK3540" s="11"/>
      <c r="DL3540" s="11"/>
      <c r="DM3540" s="11"/>
      <c r="DN3540" s="11"/>
      <c r="DO3540" s="11"/>
      <c r="DP3540" s="11"/>
      <c r="DQ3540" s="11"/>
      <c r="DR3540" s="11"/>
      <c r="DS3540" s="11"/>
      <c r="DT3540" s="11"/>
      <c r="DU3540" s="11"/>
      <c r="DV3540" s="11"/>
      <c r="DW3540" s="11"/>
      <c r="DX3540" s="11"/>
      <c r="DY3540" s="11"/>
      <c r="DZ3540" s="11"/>
      <c r="EA3540" s="11"/>
      <c r="EB3540" s="11"/>
      <c r="EC3540" s="11"/>
      <c r="ED3540" s="11"/>
      <c r="EE3540" s="11"/>
      <c r="EF3540" s="11"/>
      <c r="EG3540" s="11"/>
      <c r="EH3540" s="11"/>
      <c r="EI3540" s="11"/>
      <c r="EJ3540" s="11"/>
      <c r="EK3540" s="11"/>
      <c r="EL3540" s="11"/>
      <c r="EM3540" s="11"/>
      <c r="EN3540" s="11"/>
      <c r="EO3540" s="11"/>
      <c r="EP3540" s="11"/>
      <c r="EQ3540" s="11"/>
      <c r="ER3540" s="11"/>
      <c r="ES3540" s="11"/>
      <c r="ET3540" s="11"/>
      <c r="EU3540" s="11"/>
      <c r="EV3540" s="11"/>
      <c r="EW3540" s="11"/>
      <c r="EX3540" s="11"/>
      <c r="EY3540" s="11"/>
      <c r="EZ3540" s="11"/>
      <c r="FA3540" s="11"/>
      <c r="FB3540" s="11"/>
      <c r="FC3540" s="11"/>
      <c r="FD3540" s="11"/>
      <c r="FE3540" s="11"/>
      <c r="FF3540" s="11"/>
      <c r="FG3540" s="11"/>
      <c r="FH3540" s="11"/>
      <c r="FI3540" s="11"/>
      <c r="FJ3540" s="11"/>
      <c r="FK3540" s="11"/>
      <c r="FL3540" s="11"/>
      <c r="FM3540" s="11"/>
      <c r="FN3540" s="11"/>
      <c r="FO3540" s="11"/>
      <c r="FP3540" s="11"/>
      <c r="FQ3540" s="11"/>
      <c r="FR3540" s="11"/>
      <c r="FS3540" s="11"/>
      <c r="FT3540" s="11"/>
      <c r="FU3540" s="11"/>
      <c r="FV3540" s="11"/>
      <c r="FW3540" s="11"/>
      <c r="FX3540" s="11"/>
      <c r="FY3540" s="11"/>
      <c r="FZ3540" s="11"/>
      <c r="GA3540" s="11"/>
      <c r="GB3540" s="11"/>
      <c r="GC3540" s="11"/>
      <c r="GD3540" s="11"/>
      <c r="GE3540" s="11"/>
      <c r="GF3540" s="11"/>
      <c r="GG3540" s="11"/>
      <c r="GH3540" s="11"/>
      <c r="GI3540" s="11"/>
      <c r="GJ3540" s="11"/>
      <c r="GK3540" s="11"/>
      <c r="GL3540" s="11"/>
      <c r="GM3540" s="11"/>
      <c r="GN3540" s="11"/>
      <c r="GO3540" s="11"/>
      <c r="GP3540" s="11"/>
      <c r="GQ3540" s="11"/>
      <c r="GR3540" s="11"/>
      <c r="GS3540" s="11"/>
      <c r="GT3540" s="11"/>
      <c r="GU3540" s="11"/>
      <c r="GV3540" s="11"/>
      <c r="GW3540" s="11"/>
      <c r="GX3540" s="11"/>
      <c r="GY3540" s="11"/>
      <c r="GZ3540" s="11"/>
      <c r="HA3540" s="11"/>
      <c r="HB3540" s="11"/>
      <c r="HC3540" s="11"/>
      <c r="HD3540" s="11"/>
      <c r="HE3540" s="11"/>
      <c r="HF3540" s="11"/>
      <c r="HG3540" s="11"/>
      <c r="HH3540" s="11"/>
      <c r="HI3540" s="11"/>
      <c r="HJ3540" s="11"/>
      <c r="HK3540" s="11"/>
      <c r="HL3540" s="11"/>
      <c r="HM3540" s="11"/>
      <c r="HN3540" s="11"/>
      <c r="HO3540" s="11"/>
      <c r="HP3540" s="11"/>
      <c r="HQ3540" s="11"/>
      <c r="HR3540" s="11"/>
      <c r="HS3540" s="11"/>
      <c r="HT3540" s="11"/>
      <c r="HU3540" s="11"/>
      <c r="HV3540" s="11"/>
      <c r="HW3540" s="11"/>
      <c r="HX3540" s="11"/>
      <c r="HY3540" s="11"/>
      <c r="HZ3540" s="11"/>
      <c r="IA3540" s="11"/>
      <c r="IB3540" s="11"/>
      <c r="IC3540" s="11"/>
      <c r="ID3540" s="11"/>
      <c r="IE3540" s="11"/>
      <c r="IF3540" s="11"/>
      <c r="IG3540" s="11"/>
      <c r="IH3540" s="11"/>
      <c r="II3540" s="11"/>
      <c r="IJ3540" s="11"/>
      <c r="IK3540" s="11"/>
      <c r="IL3540" s="11"/>
      <c r="IM3540" s="11"/>
      <c r="IN3540" s="11"/>
      <c r="IO3540" s="11"/>
      <c r="IP3540" s="11"/>
      <c r="IQ3540" s="11"/>
      <c r="IR3540" s="11"/>
      <c r="IS3540" s="11"/>
      <c r="IT3540" s="11"/>
      <c r="IU3540" s="11"/>
      <c r="IV3540" s="11"/>
      <c r="IW3540" s="11"/>
      <c r="IX3540" s="11"/>
      <c r="IY3540" s="11"/>
      <c r="IZ3540" s="11"/>
      <c r="JA3540" s="11"/>
      <c r="JB3540" s="11"/>
      <c r="JC3540" s="11"/>
      <c r="JD3540" s="11"/>
      <c r="JE3540" s="11"/>
      <c r="JF3540" s="11"/>
      <c r="JG3540" s="11"/>
      <c r="JH3540" s="11"/>
      <c r="JI3540" s="11"/>
      <c r="JJ3540" s="11"/>
      <c r="JK3540" s="11"/>
      <c r="JL3540" s="11"/>
      <c r="JM3540" s="11"/>
      <c r="JN3540" s="11"/>
      <c r="JO3540" s="11"/>
      <c r="JP3540" s="11"/>
      <c r="JQ3540" s="11"/>
      <c r="JR3540" s="11"/>
      <c r="JS3540" s="11"/>
      <c r="JT3540" s="11"/>
      <c r="JU3540" s="11"/>
      <c r="JV3540" s="11"/>
      <c r="JW3540" s="11"/>
      <c r="JX3540" s="11"/>
      <c r="JY3540" s="11"/>
      <c r="JZ3540" s="11"/>
      <c r="KA3540" s="11"/>
      <c r="KB3540" s="11"/>
      <c r="KC3540" s="11"/>
      <c r="KD3540" s="11"/>
      <c r="KE3540" s="11"/>
      <c r="KF3540" s="11"/>
      <c r="KG3540" s="11"/>
      <c r="KH3540" s="11"/>
      <c r="KI3540" s="11"/>
      <c r="KJ3540" s="11"/>
      <c r="KK3540" s="11"/>
      <c r="KL3540" s="11"/>
      <c r="KM3540" s="11"/>
      <c r="KN3540" s="11"/>
      <c r="KO3540" s="11"/>
      <c r="KP3540" s="11"/>
      <c r="KQ3540" s="11"/>
      <c r="KR3540" s="11"/>
      <c r="KS3540" s="11"/>
      <c r="KT3540" s="11"/>
      <c r="KU3540" s="11"/>
      <c r="KV3540" s="11"/>
      <c r="KW3540" s="11"/>
      <c r="KX3540" s="11"/>
      <c r="KY3540" s="11"/>
      <c r="KZ3540" s="11"/>
      <c r="LA3540" s="11"/>
      <c r="LB3540" s="11"/>
      <c r="LC3540" s="11"/>
      <c r="LD3540" s="11"/>
      <c r="LE3540" s="11"/>
      <c r="LF3540" s="11"/>
      <c r="LG3540" s="11"/>
      <c r="LH3540" s="11"/>
      <c r="LI3540" s="11"/>
      <c r="LJ3540" s="11"/>
      <c r="LK3540" s="11"/>
      <c r="LL3540" s="11"/>
      <c r="LM3540" s="11"/>
      <c r="LN3540" s="11"/>
      <c r="LO3540" s="11"/>
      <c r="LP3540" s="11"/>
      <c r="LQ3540" s="11"/>
      <c r="LR3540" s="11"/>
      <c r="LS3540" s="11"/>
      <c r="LT3540" s="11"/>
      <c r="LU3540" s="11"/>
      <c r="LV3540" s="11"/>
      <c r="LW3540" s="11"/>
      <c r="LX3540" s="11"/>
      <c r="LY3540" s="11"/>
      <c r="LZ3540" s="11"/>
      <c r="MA3540" s="11"/>
      <c r="MB3540" s="11"/>
      <c r="MC3540" s="11"/>
      <c r="MD3540" s="11"/>
      <c r="ME3540" s="11"/>
      <c r="MF3540" s="11"/>
      <c r="MG3540" s="11"/>
      <c r="MH3540" s="11"/>
      <c r="MI3540" s="11"/>
      <c r="MJ3540" s="11"/>
      <c r="MK3540" s="11"/>
      <c r="ML3540" s="11"/>
      <c r="MM3540" s="11"/>
      <c r="MN3540" s="11"/>
      <c r="MO3540" s="11"/>
      <c r="MP3540" s="11"/>
      <c r="MQ3540" s="11"/>
      <c r="MR3540" s="11"/>
      <c r="MS3540" s="11"/>
      <c r="MT3540" s="11"/>
      <c r="MU3540" s="11"/>
      <c r="MV3540" s="11"/>
      <c r="MW3540" s="11"/>
      <c r="MX3540" s="11"/>
      <c r="MY3540" s="11"/>
      <c r="MZ3540" s="11"/>
      <c r="NA3540" s="11"/>
      <c r="NB3540" s="11"/>
      <c r="NC3540" s="11"/>
      <c r="ND3540" s="11"/>
      <c r="NE3540" s="11"/>
      <c r="NF3540" s="11"/>
      <c r="NG3540" s="11"/>
      <c r="NH3540" s="11"/>
      <c r="NI3540" s="11"/>
      <c r="NJ3540" s="11"/>
      <c r="NK3540" s="11"/>
      <c r="NL3540" s="11"/>
      <c r="NM3540" s="11"/>
      <c r="NN3540" s="11"/>
      <c r="NO3540" s="11"/>
      <c r="NP3540" s="11"/>
      <c r="NQ3540" s="11"/>
      <c r="NR3540" s="11"/>
      <c r="NS3540" s="11"/>
      <c r="NT3540" s="11"/>
      <c r="NU3540" s="11"/>
      <c r="NV3540" s="11"/>
      <c r="NW3540" s="11"/>
      <c r="NX3540" s="11"/>
      <c r="NY3540" s="11"/>
      <c r="NZ3540" s="11"/>
      <c r="OA3540" s="11"/>
      <c r="OB3540" s="11"/>
      <c r="OC3540" s="11"/>
      <c r="OD3540" s="11"/>
      <c r="OE3540" s="11"/>
      <c r="OF3540" s="11"/>
      <c r="OG3540" s="11"/>
      <c r="OH3540" s="11"/>
      <c r="OI3540" s="11"/>
      <c r="OJ3540" s="11"/>
      <c r="OK3540" s="11"/>
      <c r="OL3540" s="11"/>
      <c r="OM3540" s="11"/>
      <c r="ON3540" s="11"/>
      <c r="OO3540" s="11"/>
      <c r="OP3540" s="11"/>
      <c r="OQ3540" s="11"/>
      <c r="OR3540" s="11"/>
      <c r="OS3540" s="11"/>
      <c r="OT3540" s="11"/>
      <c r="OU3540" s="11"/>
      <c r="OV3540" s="11"/>
      <c r="OW3540" s="11"/>
      <c r="OX3540" s="11"/>
      <c r="OY3540" s="11"/>
      <c r="OZ3540" s="11"/>
      <c r="PA3540" s="11"/>
      <c r="PB3540" s="11"/>
      <c r="PC3540" s="11"/>
      <c r="PD3540" s="11"/>
      <c r="PE3540" s="11"/>
      <c r="PF3540" s="11"/>
      <c r="PG3540" s="11"/>
      <c r="PH3540" s="11"/>
      <c r="PI3540" s="11"/>
      <c r="PJ3540" s="11"/>
      <c r="PK3540" s="11"/>
      <c r="PL3540" s="11"/>
      <c r="PM3540" s="11"/>
      <c r="PN3540" s="11"/>
      <c r="PO3540" s="11"/>
      <c r="PP3540" s="11"/>
      <c r="PQ3540" s="11"/>
      <c r="PR3540" s="11"/>
      <c r="PS3540" s="11"/>
      <c r="PT3540" s="11"/>
      <c r="PU3540" s="11"/>
      <c r="PV3540" s="11"/>
      <c r="PW3540" s="11"/>
      <c r="PX3540" s="11"/>
      <c r="PY3540" s="11"/>
      <c r="PZ3540" s="11"/>
      <c r="QA3540" s="11"/>
      <c r="QB3540" s="11"/>
      <c r="QC3540" s="11"/>
      <c r="QD3540" s="11"/>
      <c r="QE3540" s="11"/>
      <c r="QF3540" s="11"/>
      <c r="QG3540" s="11"/>
      <c r="QH3540" s="11"/>
      <c r="QI3540" s="11"/>
      <c r="QJ3540" s="11"/>
      <c r="QK3540" s="11"/>
      <c r="QL3540" s="11"/>
      <c r="QM3540" s="11"/>
      <c r="QN3540" s="11"/>
      <c r="QO3540" s="11"/>
      <c r="QP3540" s="11"/>
      <c r="QQ3540" s="11"/>
    </row>
    <row r="3541" spans="1:459" ht="51" x14ac:dyDescent="0.2">
      <c r="A3541" s="54">
        <v>3536</v>
      </c>
      <c r="B3541" s="4"/>
      <c r="C3541" s="61" t="s">
        <v>249</v>
      </c>
      <c r="D3541" s="54" t="s">
        <v>4517</v>
      </c>
      <c r="E3541" s="5" t="s">
        <v>4485</v>
      </c>
      <c r="F3541" s="4" t="s">
        <v>4499</v>
      </c>
      <c r="G3541" s="23">
        <v>796</v>
      </c>
      <c r="H3541" s="54" t="s">
        <v>61</v>
      </c>
      <c r="I3541" s="59">
        <v>12</v>
      </c>
      <c r="J3541" s="6">
        <v>80439000000</v>
      </c>
      <c r="K3541" s="54" t="s">
        <v>34</v>
      </c>
      <c r="L3541" s="59"/>
      <c r="M3541" s="231"/>
      <c r="N3541" s="46">
        <v>42064</v>
      </c>
      <c r="O3541" s="46" t="s">
        <v>4307</v>
      </c>
      <c r="P3541" s="234"/>
      <c r="Q3541" s="54"/>
      <c r="R3541" s="11"/>
      <c r="S3541" s="11"/>
      <c r="T3541" s="11"/>
      <c r="U3541" s="11"/>
      <c r="V3541" s="11"/>
      <c r="W3541" s="11"/>
      <c r="X3541" s="11"/>
      <c r="Y3541" s="11"/>
      <c r="Z3541" s="11"/>
      <c r="AA3541" s="11"/>
      <c r="AB3541" s="11"/>
      <c r="AC3541" s="11"/>
      <c r="AD3541" s="11"/>
      <c r="AE3541" s="11"/>
      <c r="AF3541" s="11"/>
      <c r="AG3541" s="11"/>
      <c r="AH3541" s="11"/>
      <c r="AI3541" s="11"/>
      <c r="AJ3541" s="11"/>
      <c r="AK3541" s="11"/>
      <c r="AL3541" s="11"/>
      <c r="AM3541" s="11"/>
      <c r="AN3541" s="11"/>
      <c r="AO3541" s="11"/>
      <c r="AP3541" s="11"/>
      <c r="AQ3541" s="11"/>
      <c r="AR3541" s="11"/>
      <c r="AS3541" s="11"/>
      <c r="AT3541" s="11"/>
      <c r="AU3541" s="11"/>
      <c r="AV3541" s="11"/>
      <c r="AW3541" s="11"/>
      <c r="AX3541" s="11"/>
      <c r="AY3541" s="11"/>
      <c r="AZ3541" s="11"/>
      <c r="BA3541" s="11"/>
      <c r="BB3541" s="11"/>
      <c r="BC3541" s="11"/>
      <c r="BD3541" s="11"/>
      <c r="BE3541" s="11"/>
      <c r="BF3541" s="11"/>
      <c r="BG3541" s="11"/>
      <c r="BH3541" s="11"/>
      <c r="BI3541" s="11"/>
      <c r="BJ3541" s="11"/>
      <c r="BK3541" s="11"/>
      <c r="BL3541" s="11"/>
      <c r="BM3541" s="11"/>
      <c r="BN3541" s="11"/>
      <c r="BO3541" s="11"/>
      <c r="BP3541" s="11"/>
      <c r="BQ3541" s="11"/>
      <c r="BR3541" s="11"/>
      <c r="BS3541" s="11"/>
      <c r="BT3541" s="11"/>
      <c r="BU3541" s="11"/>
      <c r="BV3541" s="11"/>
      <c r="BW3541" s="11"/>
      <c r="BX3541" s="11"/>
      <c r="BY3541" s="11"/>
      <c r="BZ3541" s="11"/>
      <c r="CA3541" s="11"/>
      <c r="CB3541" s="11"/>
      <c r="CC3541" s="11"/>
      <c r="CD3541" s="11"/>
      <c r="CE3541" s="11"/>
      <c r="CF3541" s="11"/>
      <c r="CG3541" s="11"/>
      <c r="CH3541" s="11"/>
      <c r="CI3541" s="11"/>
      <c r="CJ3541" s="11"/>
      <c r="CK3541" s="11"/>
      <c r="CL3541" s="11"/>
      <c r="CM3541" s="11"/>
      <c r="CN3541" s="11"/>
      <c r="CO3541" s="11"/>
      <c r="CP3541" s="11"/>
      <c r="CQ3541" s="11"/>
      <c r="CR3541" s="11"/>
      <c r="CS3541" s="11"/>
      <c r="CT3541" s="11"/>
      <c r="CU3541" s="11"/>
      <c r="CV3541" s="11"/>
      <c r="CW3541" s="11"/>
      <c r="CX3541" s="11"/>
      <c r="CY3541" s="11"/>
      <c r="CZ3541" s="11"/>
      <c r="DA3541" s="11"/>
      <c r="DB3541" s="11"/>
      <c r="DC3541" s="11"/>
      <c r="DD3541" s="11"/>
      <c r="DE3541" s="11"/>
      <c r="DF3541" s="11"/>
      <c r="DG3541" s="11"/>
      <c r="DH3541" s="11"/>
      <c r="DI3541" s="11"/>
      <c r="DJ3541" s="11"/>
      <c r="DK3541" s="11"/>
      <c r="DL3541" s="11"/>
      <c r="DM3541" s="11"/>
      <c r="DN3541" s="11"/>
      <c r="DO3541" s="11"/>
      <c r="DP3541" s="11"/>
      <c r="DQ3541" s="11"/>
      <c r="DR3541" s="11"/>
      <c r="DS3541" s="11"/>
      <c r="DT3541" s="11"/>
      <c r="DU3541" s="11"/>
      <c r="DV3541" s="11"/>
      <c r="DW3541" s="11"/>
      <c r="DX3541" s="11"/>
      <c r="DY3541" s="11"/>
      <c r="DZ3541" s="11"/>
      <c r="EA3541" s="11"/>
      <c r="EB3541" s="11"/>
      <c r="EC3541" s="11"/>
      <c r="ED3541" s="11"/>
      <c r="EE3541" s="11"/>
      <c r="EF3541" s="11"/>
      <c r="EG3541" s="11"/>
      <c r="EH3541" s="11"/>
      <c r="EI3541" s="11"/>
      <c r="EJ3541" s="11"/>
      <c r="EK3541" s="11"/>
      <c r="EL3541" s="11"/>
      <c r="EM3541" s="11"/>
      <c r="EN3541" s="11"/>
      <c r="EO3541" s="11"/>
      <c r="EP3541" s="11"/>
      <c r="EQ3541" s="11"/>
      <c r="ER3541" s="11"/>
      <c r="ES3541" s="11"/>
      <c r="ET3541" s="11"/>
      <c r="EU3541" s="11"/>
      <c r="EV3541" s="11"/>
      <c r="EW3541" s="11"/>
      <c r="EX3541" s="11"/>
      <c r="EY3541" s="11"/>
      <c r="EZ3541" s="11"/>
      <c r="FA3541" s="11"/>
      <c r="FB3541" s="11"/>
      <c r="FC3541" s="11"/>
      <c r="FD3541" s="11"/>
      <c r="FE3541" s="11"/>
      <c r="FF3541" s="11"/>
      <c r="FG3541" s="11"/>
      <c r="FH3541" s="11"/>
      <c r="FI3541" s="11"/>
      <c r="FJ3541" s="11"/>
      <c r="FK3541" s="11"/>
      <c r="FL3541" s="11"/>
      <c r="FM3541" s="11"/>
      <c r="FN3541" s="11"/>
      <c r="FO3541" s="11"/>
      <c r="FP3541" s="11"/>
      <c r="FQ3541" s="11"/>
      <c r="FR3541" s="11"/>
      <c r="FS3541" s="11"/>
      <c r="FT3541" s="11"/>
      <c r="FU3541" s="11"/>
      <c r="FV3541" s="11"/>
      <c r="FW3541" s="11"/>
      <c r="FX3541" s="11"/>
      <c r="FY3541" s="11"/>
      <c r="FZ3541" s="11"/>
      <c r="GA3541" s="11"/>
      <c r="GB3541" s="11"/>
      <c r="GC3541" s="11"/>
      <c r="GD3541" s="11"/>
      <c r="GE3541" s="11"/>
      <c r="GF3541" s="11"/>
      <c r="GG3541" s="11"/>
      <c r="GH3541" s="11"/>
      <c r="GI3541" s="11"/>
      <c r="GJ3541" s="11"/>
      <c r="GK3541" s="11"/>
      <c r="GL3541" s="11"/>
      <c r="GM3541" s="11"/>
      <c r="GN3541" s="11"/>
      <c r="GO3541" s="11"/>
      <c r="GP3541" s="11"/>
      <c r="GQ3541" s="11"/>
      <c r="GR3541" s="11"/>
      <c r="GS3541" s="11"/>
      <c r="GT3541" s="11"/>
      <c r="GU3541" s="11"/>
      <c r="GV3541" s="11"/>
      <c r="GW3541" s="11"/>
      <c r="GX3541" s="11"/>
      <c r="GY3541" s="11"/>
      <c r="GZ3541" s="11"/>
      <c r="HA3541" s="11"/>
      <c r="HB3541" s="11"/>
      <c r="HC3541" s="11"/>
      <c r="HD3541" s="11"/>
      <c r="HE3541" s="11"/>
      <c r="HF3541" s="11"/>
      <c r="HG3541" s="11"/>
      <c r="HH3541" s="11"/>
      <c r="HI3541" s="11"/>
      <c r="HJ3541" s="11"/>
      <c r="HK3541" s="11"/>
      <c r="HL3541" s="11"/>
      <c r="HM3541" s="11"/>
      <c r="HN3541" s="11"/>
      <c r="HO3541" s="11"/>
      <c r="HP3541" s="11"/>
      <c r="HQ3541" s="11"/>
      <c r="HR3541" s="11"/>
      <c r="HS3541" s="11"/>
      <c r="HT3541" s="11"/>
      <c r="HU3541" s="11"/>
      <c r="HV3541" s="11"/>
      <c r="HW3541" s="11"/>
      <c r="HX3541" s="11"/>
      <c r="HY3541" s="11"/>
      <c r="HZ3541" s="11"/>
      <c r="IA3541" s="11"/>
      <c r="IB3541" s="11"/>
      <c r="IC3541" s="11"/>
      <c r="ID3541" s="11"/>
      <c r="IE3541" s="11"/>
      <c r="IF3541" s="11"/>
      <c r="IG3541" s="11"/>
      <c r="IH3541" s="11"/>
      <c r="II3541" s="11"/>
      <c r="IJ3541" s="11"/>
      <c r="IK3541" s="11"/>
      <c r="IL3541" s="11"/>
      <c r="IM3541" s="11"/>
      <c r="IN3541" s="11"/>
      <c r="IO3541" s="11"/>
      <c r="IP3541" s="11"/>
      <c r="IQ3541" s="11"/>
      <c r="IR3541" s="11"/>
      <c r="IS3541" s="11"/>
      <c r="IT3541" s="11"/>
      <c r="IU3541" s="11"/>
      <c r="IV3541" s="11"/>
      <c r="IW3541" s="11"/>
      <c r="IX3541" s="11"/>
      <c r="IY3541" s="11"/>
      <c r="IZ3541" s="11"/>
      <c r="JA3541" s="11"/>
      <c r="JB3541" s="11"/>
      <c r="JC3541" s="11"/>
      <c r="JD3541" s="11"/>
      <c r="JE3541" s="11"/>
      <c r="JF3541" s="11"/>
      <c r="JG3541" s="11"/>
      <c r="JH3541" s="11"/>
      <c r="JI3541" s="11"/>
      <c r="JJ3541" s="11"/>
      <c r="JK3541" s="11"/>
      <c r="JL3541" s="11"/>
      <c r="JM3541" s="11"/>
      <c r="JN3541" s="11"/>
      <c r="JO3541" s="11"/>
      <c r="JP3541" s="11"/>
      <c r="JQ3541" s="11"/>
      <c r="JR3541" s="11"/>
      <c r="JS3541" s="11"/>
      <c r="JT3541" s="11"/>
      <c r="JU3541" s="11"/>
      <c r="JV3541" s="11"/>
      <c r="JW3541" s="11"/>
      <c r="JX3541" s="11"/>
      <c r="JY3541" s="11"/>
      <c r="JZ3541" s="11"/>
      <c r="KA3541" s="11"/>
      <c r="KB3541" s="11"/>
      <c r="KC3541" s="11"/>
      <c r="KD3541" s="11"/>
      <c r="KE3541" s="11"/>
      <c r="KF3541" s="11"/>
      <c r="KG3541" s="11"/>
      <c r="KH3541" s="11"/>
      <c r="KI3541" s="11"/>
      <c r="KJ3541" s="11"/>
      <c r="KK3541" s="11"/>
      <c r="KL3541" s="11"/>
      <c r="KM3541" s="11"/>
      <c r="KN3541" s="11"/>
      <c r="KO3541" s="11"/>
      <c r="KP3541" s="11"/>
      <c r="KQ3541" s="11"/>
      <c r="KR3541" s="11"/>
      <c r="KS3541" s="11"/>
      <c r="KT3541" s="11"/>
      <c r="KU3541" s="11"/>
      <c r="KV3541" s="11"/>
      <c r="KW3541" s="11"/>
      <c r="KX3541" s="11"/>
      <c r="KY3541" s="11"/>
      <c r="KZ3541" s="11"/>
      <c r="LA3541" s="11"/>
      <c r="LB3541" s="11"/>
      <c r="LC3541" s="11"/>
      <c r="LD3541" s="11"/>
      <c r="LE3541" s="11"/>
      <c r="LF3541" s="11"/>
      <c r="LG3541" s="11"/>
      <c r="LH3541" s="11"/>
      <c r="LI3541" s="11"/>
      <c r="LJ3541" s="11"/>
      <c r="LK3541" s="11"/>
      <c r="LL3541" s="11"/>
      <c r="LM3541" s="11"/>
      <c r="LN3541" s="11"/>
      <c r="LO3541" s="11"/>
      <c r="LP3541" s="11"/>
      <c r="LQ3541" s="11"/>
      <c r="LR3541" s="11"/>
      <c r="LS3541" s="11"/>
      <c r="LT3541" s="11"/>
      <c r="LU3541" s="11"/>
      <c r="LV3541" s="11"/>
      <c r="LW3541" s="11"/>
      <c r="LX3541" s="11"/>
      <c r="LY3541" s="11"/>
      <c r="LZ3541" s="11"/>
      <c r="MA3541" s="11"/>
      <c r="MB3541" s="11"/>
      <c r="MC3541" s="11"/>
      <c r="MD3541" s="11"/>
      <c r="ME3541" s="11"/>
      <c r="MF3541" s="11"/>
      <c r="MG3541" s="11"/>
      <c r="MH3541" s="11"/>
      <c r="MI3541" s="11"/>
      <c r="MJ3541" s="11"/>
      <c r="MK3541" s="11"/>
      <c r="ML3541" s="11"/>
      <c r="MM3541" s="11"/>
      <c r="MN3541" s="11"/>
      <c r="MO3541" s="11"/>
      <c r="MP3541" s="11"/>
      <c r="MQ3541" s="11"/>
      <c r="MR3541" s="11"/>
      <c r="MS3541" s="11"/>
      <c r="MT3541" s="11"/>
      <c r="MU3541" s="11"/>
      <c r="MV3541" s="11"/>
      <c r="MW3541" s="11"/>
      <c r="MX3541" s="11"/>
      <c r="MY3541" s="11"/>
      <c r="MZ3541" s="11"/>
      <c r="NA3541" s="11"/>
      <c r="NB3541" s="11"/>
      <c r="NC3541" s="11"/>
      <c r="ND3541" s="11"/>
      <c r="NE3541" s="11"/>
      <c r="NF3541" s="11"/>
      <c r="NG3541" s="11"/>
      <c r="NH3541" s="11"/>
      <c r="NI3541" s="11"/>
      <c r="NJ3541" s="11"/>
      <c r="NK3541" s="11"/>
      <c r="NL3541" s="11"/>
      <c r="NM3541" s="11"/>
      <c r="NN3541" s="11"/>
      <c r="NO3541" s="11"/>
      <c r="NP3541" s="11"/>
      <c r="NQ3541" s="11"/>
      <c r="NR3541" s="11"/>
      <c r="NS3541" s="11"/>
      <c r="NT3541" s="11"/>
      <c r="NU3541" s="11"/>
      <c r="NV3541" s="11"/>
      <c r="NW3541" s="11"/>
      <c r="NX3541" s="11"/>
      <c r="NY3541" s="11"/>
      <c r="NZ3541" s="11"/>
      <c r="OA3541" s="11"/>
      <c r="OB3541" s="11"/>
      <c r="OC3541" s="11"/>
      <c r="OD3541" s="11"/>
      <c r="OE3541" s="11"/>
      <c r="OF3541" s="11"/>
      <c r="OG3541" s="11"/>
      <c r="OH3541" s="11"/>
      <c r="OI3541" s="11"/>
      <c r="OJ3541" s="11"/>
      <c r="OK3541" s="11"/>
      <c r="OL3541" s="11"/>
      <c r="OM3541" s="11"/>
      <c r="ON3541" s="11"/>
      <c r="OO3541" s="11"/>
      <c r="OP3541" s="11"/>
      <c r="OQ3541" s="11"/>
      <c r="OR3541" s="11"/>
      <c r="OS3541" s="11"/>
      <c r="OT3541" s="11"/>
      <c r="OU3541" s="11"/>
      <c r="OV3541" s="11"/>
      <c r="OW3541" s="11"/>
      <c r="OX3541" s="11"/>
      <c r="OY3541" s="11"/>
      <c r="OZ3541" s="11"/>
      <c r="PA3541" s="11"/>
      <c r="PB3541" s="11"/>
      <c r="PC3541" s="11"/>
      <c r="PD3541" s="11"/>
      <c r="PE3541" s="11"/>
      <c r="PF3541" s="11"/>
      <c r="PG3541" s="11"/>
      <c r="PH3541" s="11"/>
      <c r="PI3541" s="11"/>
      <c r="PJ3541" s="11"/>
      <c r="PK3541" s="11"/>
      <c r="PL3541" s="11"/>
      <c r="PM3541" s="11"/>
      <c r="PN3541" s="11"/>
      <c r="PO3541" s="11"/>
      <c r="PP3541" s="11"/>
      <c r="PQ3541" s="11"/>
      <c r="PR3541" s="11"/>
      <c r="PS3541" s="11"/>
      <c r="PT3541" s="11"/>
      <c r="PU3541" s="11"/>
      <c r="PV3541" s="11"/>
      <c r="PW3541" s="11"/>
      <c r="PX3541" s="11"/>
      <c r="PY3541" s="11"/>
      <c r="PZ3541" s="11"/>
      <c r="QA3541" s="11"/>
      <c r="QB3541" s="11"/>
      <c r="QC3541" s="11"/>
      <c r="QD3541" s="11"/>
      <c r="QE3541" s="11"/>
      <c r="QF3541" s="11"/>
      <c r="QG3541" s="11"/>
      <c r="QH3541" s="11"/>
      <c r="QI3541" s="11"/>
      <c r="QJ3541" s="11"/>
      <c r="QK3541" s="11"/>
      <c r="QL3541" s="11"/>
      <c r="QM3541" s="11"/>
      <c r="QN3541" s="11"/>
      <c r="QO3541" s="11"/>
      <c r="QP3541" s="11"/>
      <c r="QQ3541" s="11"/>
    </row>
    <row r="3542" spans="1:459" ht="51" x14ac:dyDescent="0.2">
      <c r="A3542" s="54">
        <v>3537</v>
      </c>
      <c r="B3542" s="4"/>
      <c r="C3542" s="61" t="s">
        <v>249</v>
      </c>
      <c r="D3542" s="54" t="s">
        <v>4517</v>
      </c>
      <c r="E3542" s="5" t="s">
        <v>4485</v>
      </c>
      <c r="F3542" s="4" t="s">
        <v>4500</v>
      </c>
      <c r="G3542" s="23">
        <v>796</v>
      </c>
      <c r="H3542" s="54" t="s">
        <v>61</v>
      </c>
      <c r="I3542" s="59">
        <v>680</v>
      </c>
      <c r="J3542" s="6">
        <v>80439000000</v>
      </c>
      <c r="K3542" s="54" t="s">
        <v>34</v>
      </c>
      <c r="L3542" s="59"/>
      <c r="M3542" s="231"/>
      <c r="N3542" s="46">
        <v>42064</v>
      </c>
      <c r="O3542" s="46" t="s">
        <v>4307</v>
      </c>
      <c r="P3542" s="234"/>
      <c r="Q3542" s="54"/>
      <c r="R3542" s="11"/>
      <c r="S3542" s="11"/>
      <c r="T3542" s="11"/>
      <c r="U3542" s="11"/>
      <c r="V3542" s="11"/>
      <c r="W3542" s="11"/>
      <c r="X3542" s="11"/>
      <c r="Y3542" s="11"/>
      <c r="Z3542" s="11"/>
      <c r="AA3542" s="11"/>
      <c r="AB3542" s="11"/>
      <c r="AC3542" s="11"/>
      <c r="AD3542" s="11"/>
      <c r="AE3542" s="11"/>
      <c r="AF3542" s="11"/>
      <c r="AG3542" s="11"/>
      <c r="AH3542" s="11"/>
      <c r="AI3542" s="11"/>
      <c r="AJ3542" s="11"/>
      <c r="AK3542" s="11"/>
      <c r="AL3542" s="11"/>
      <c r="AM3542" s="11"/>
      <c r="AN3542" s="11"/>
      <c r="AO3542" s="11"/>
      <c r="AP3542" s="11"/>
      <c r="AQ3542" s="11"/>
      <c r="AR3542" s="11"/>
      <c r="AS3542" s="11"/>
      <c r="AT3542" s="11"/>
      <c r="AU3542" s="11"/>
      <c r="AV3542" s="11"/>
      <c r="AW3542" s="11"/>
      <c r="AX3542" s="11"/>
      <c r="AY3542" s="11"/>
      <c r="AZ3542" s="11"/>
      <c r="BA3542" s="11"/>
      <c r="BB3542" s="11"/>
      <c r="BC3542" s="11"/>
      <c r="BD3542" s="11"/>
      <c r="BE3542" s="11"/>
      <c r="BF3542" s="11"/>
      <c r="BG3542" s="11"/>
      <c r="BH3542" s="11"/>
      <c r="BI3542" s="11"/>
      <c r="BJ3542" s="11"/>
      <c r="BK3542" s="11"/>
      <c r="BL3542" s="11"/>
      <c r="BM3542" s="11"/>
      <c r="BN3542" s="11"/>
      <c r="BO3542" s="11"/>
      <c r="BP3542" s="11"/>
      <c r="BQ3542" s="11"/>
      <c r="BR3542" s="11"/>
      <c r="BS3542" s="11"/>
      <c r="BT3542" s="11"/>
      <c r="BU3542" s="11"/>
      <c r="BV3542" s="11"/>
      <c r="BW3542" s="11"/>
      <c r="BX3542" s="11"/>
      <c r="BY3542" s="11"/>
      <c r="BZ3542" s="11"/>
      <c r="CA3542" s="11"/>
      <c r="CB3542" s="11"/>
      <c r="CC3542" s="11"/>
      <c r="CD3542" s="11"/>
      <c r="CE3542" s="11"/>
      <c r="CF3542" s="11"/>
      <c r="CG3542" s="11"/>
      <c r="CH3542" s="11"/>
      <c r="CI3542" s="11"/>
      <c r="CJ3542" s="11"/>
      <c r="CK3542" s="11"/>
      <c r="CL3542" s="11"/>
      <c r="CM3542" s="11"/>
      <c r="CN3542" s="11"/>
      <c r="CO3542" s="11"/>
      <c r="CP3542" s="11"/>
      <c r="CQ3542" s="11"/>
      <c r="CR3542" s="11"/>
      <c r="CS3542" s="11"/>
      <c r="CT3542" s="11"/>
      <c r="CU3542" s="11"/>
      <c r="CV3542" s="11"/>
      <c r="CW3542" s="11"/>
      <c r="CX3542" s="11"/>
      <c r="CY3542" s="11"/>
      <c r="CZ3542" s="11"/>
      <c r="DA3542" s="11"/>
      <c r="DB3542" s="11"/>
      <c r="DC3542" s="11"/>
      <c r="DD3542" s="11"/>
      <c r="DE3542" s="11"/>
      <c r="DF3542" s="11"/>
      <c r="DG3542" s="11"/>
      <c r="DH3542" s="11"/>
      <c r="DI3542" s="11"/>
      <c r="DJ3542" s="11"/>
      <c r="DK3542" s="11"/>
      <c r="DL3542" s="11"/>
      <c r="DM3542" s="11"/>
      <c r="DN3542" s="11"/>
      <c r="DO3542" s="11"/>
      <c r="DP3542" s="11"/>
      <c r="DQ3542" s="11"/>
      <c r="DR3542" s="11"/>
      <c r="DS3542" s="11"/>
      <c r="DT3542" s="11"/>
      <c r="DU3542" s="11"/>
      <c r="DV3542" s="11"/>
      <c r="DW3542" s="11"/>
      <c r="DX3542" s="11"/>
      <c r="DY3542" s="11"/>
      <c r="DZ3542" s="11"/>
      <c r="EA3542" s="11"/>
      <c r="EB3542" s="11"/>
      <c r="EC3542" s="11"/>
      <c r="ED3542" s="11"/>
      <c r="EE3542" s="11"/>
      <c r="EF3542" s="11"/>
      <c r="EG3542" s="11"/>
      <c r="EH3542" s="11"/>
      <c r="EI3542" s="11"/>
      <c r="EJ3542" s="11"/>
      <c r="EK3542" s="11"/>
      <c r="EL3542" s="11"/>
      <c r="EM3542" s="11"/>
      <c r="EN3542" s="11"/>
      <c r="EO3542" s="11"/>
      <c r="EP3542" s="11"/>
      <c r="EQ3542" s="11"/>
      <c r="ER3542" s="11"/>
      <c r="ES3542" s="11"/>
      <c r="ET3542" s="11"/>
      <c r="EU3542" s="11"/>
      <c r="EV3542" s="11"/>
      <c r="EW3542" s="11"/>
      <c r="EX3542" s="11"/>
      <c r="EY3542" s="11"/>
      <c r="EZ3542" s="11"/>
      <c r="FA3542" s="11"/>
      <c r="FB3542" s="11"/>
      <c r="FC3542" s="11"/>
      <c r="FD3542" s="11"/>
      <c r="FE3542" s="11"/>
      <c r="FF3542" s="11"/>
      <c r="FG3542" s="11"/>
      <c r="FH3542" s="11"/>
      <c r="FI3542" s="11"/>
      <c r="FJ3542" s="11"/>
      <c r="FK3542" s="11"/>
      <c r="FL3542" s="11"/>
      <c r="FM3542" s="11"/>
      <c r="FN3542" s="11"/>
      <c r="FO3542" s="11"/>
      <c r="FP3542" s="11"/>
      <c r="FQ3542" s="11"/>
      <c r="FR3542" s="11"/>
      <c r="FS3542" s="11"/>
      <c r="FT3542" s="11"/>
      <c r="FU3542" s="11"/>
      <c r="FV3542" s="11"/>
      <c r="FW3542" s="11"/>
      <c r="FX3542" s="11"/>
      <c r="FY3542" s="11"/>
      <c r="FZ3542" s="11"/>
      <c r="GA3542" s="11"/>
      <c r="GB3542" s="11"/>
      <c r="GC3542" s="11"/>
      <c r="GD3542" s="11"/>
      <c r="GE3542" s="11"/>
      <c r="GF3542" s="11"/>
      <c r="GG3542" s="11"/>
      <c r="GH3542" s="11"/>
      <c r="GI3542" s="11"/>
      <c r="GJ3542" s="11"/>
      <c r="GK3542" s="11"/>
      <c r="GL3542" s="11"/>
      <c r="GM3542" s="11"/>
      <c r="GN3542" s="11"/>
      <c r="GO3542" s="11"/>
      <c r="GP3542" s="11"/>
      <c r="GQ3542" s="11"/>
      <c r="GR3542" s="11"/>
      <c r="GS3542" s="11"/>
      <c r="GT3542" s="11"/>
      <c r="GU3542" s="11"/>
      <c r="GV3542" s="11"/>
      <c r="GW3542" s="11"/>
      <c r="GX3542" s="11"/>
      <c r="GY3542" s="11"/>
      <c r="GZ3542" s="11"/>
      <c r="HA3542" s="11"/>
      <c r="HB3542" s="11"/>
      <c r="HC3542" s="11"/>
      <c r="HD3542" s="11"/>
      <c r="HE3542" s="11"/>
      <c r="HF3542" s="11"/>
      <c r="HG3542" s="11"/>
      <c r="HH3542" s="11"/>
      <c r="HI3542" s="11"/>
      <c r="HJ3542" s="11"/>
      <c r="HK3542" s="11"/>
      <c r="HL3542" s="11"/>
      <c r="HM3542" s="11"/>
      <c r="HN3542" s="11"/>
      <c r="HO3542" s="11"/>
      <c r="HP3542" s="11"/>
      <c r="HQ3542" s="11"/>
      <c r="HR3542" s="11"/>
      <c r="HS3542" s="11"/>
      <c r="HT3542" s="11"/>
      <c r="HU3542" s="11"/>
      <c r="HV3542" s="11"/>
      <c r="HW3542" s="11"/>
      <c r="HX3542" s="11"/>
      <c r="HY3542" s="11"/>
      <c r="HZ3542" s="11"/>
      <c r="IA3542" s="11"/>
      <c r="IB3542" s="11"/>
      <c r="IC3542" s="11"/>
      <c r="ID3542" s="11"/>
      <c r="IE3542" s="11"/>
      <c r="IF3542" s="11"/>
      <c r="IG3542" s="11"/>
      <c r="IH3542" s="11"/>
      <c r="II3542" s="11"/>
      <c r="IJ3542" s="11"/>
      <c r="IK3542" s="11"/>
      <c r="IL3542" s="11"/>
      <c r="IM3542" s="11"/>
      <c r="IN3542" s="11"/>
      <c r="IO3542" s="11"/>
      <c r="IP3542" s="11"/>
      <c r="IQ3542" s="11"/>
      <c r="IR3542" s="11"/>
      <c r="IS3542" s="11"/>
      <c r="IT3542" s="11"/>
      <c r="IU3542" s="11"/>
      <c r="IV3542" s="11"/>
      <c r="IW3542" s="11"/>
      <c r="IX3542" s="11"/>
      <c r="IY3542" s="11"/>
      <c r="IZ3542" s="11"/>
      <c r="JA3542" s="11"/>
      <c r="JB3542" s="11"/>
      <c r="JC3542" s="11"/>
      <c r="JD3542" s="11"/>
      <c r="JE3542" s="11"/>
      <c r="JF3542" s="11"/>
      <c r="JG3542" s="11"/>
      <c r="JH3542" s="11"/>
      <c r="JI3542" s="11"/>
      <c r="JJ3542" s="11"/>
      <c r="JK3542" s="11"/>
      <c r="JL3542" s="11"/>
      <c r="JM3542" s="11"/>
      <c r="JN3542" s="11"/>
      <c r="JO3542" s="11"/>
      <c r="JP3542" s="11"/>
      <c r="JQ3542" s="11"/>
      <c r="JR3542" s="11"/>
      <c r="JS3542" s="11"/>
      <c r="JT3542" s="11"/>
      <c r="JU3542" s="11"/>
      <c r="JV3542" s="11"/>
      <c r="JW3542" s="11"/>
      <c r="JX3542" s="11"/>
      <c r="JY3542" s="11"/>
      <c r="JZ3542" s="11"/>
      <c r="KA3542" s="11"/>
      <c r="KB3542" s="11"/>
      <c r="KC3542" s="11"/>
      <c r="KD3542" s="11"/>
      <c r="KE3542" s="11"/>
      <c r="KF3542" s="11"/>
      <c r="KG3542" s="11"/>
      <c r="KH3542" s="11"/>
      <c r="KI3542" s="11"/>
      <c r="KJ3542" s="11"/>
      <c r="KK3542" s="11"/>
      <c r="KL3542" s="11"/>
      <c r="KM3542" s="11"/>
      <c r="KN3542" s="11"/>
      <c r="KO3542" s="11"/>
      <c r="KP3542" s="11"/>
      <c r="KQ3542" s="11"/>
      <c r="KR3542" s="11"/>
      <c r="KS3542" s="11"/>
      <c r="KT3542" s="11"/>
      <c r="KU3542" s="11"/>
      <c r="KV3542" s="11"/>
      <c r="KW3542" s="11"/>
      <c r="KX3542" s="11"/>
      <c r="KY3542" s="11"/>
      <c r="KZ3542" s="11"/>
      <c r="LA3542" s="11"/>
      <c r="LB3542" s="11"/>
      <c r="LC3542" s="11"/>
      <c r="LD3542" s="11"/>
      <c r="LE3542" s="11"/>
      <c r="LF3542" s="11"/>
      <c r="LG3542" s="11"/>
      <c r="LH3542" s="11"/>
      <c r="LI3542" s="11"/>
      <c r="LJ3542" s="11"/>
      <c r="LK3542" s="11"/>
      <c r="LL3542" s="11"/>
      <c r="LM3542" s="11"/>
      <c r="LN3542" s="11"/>
      <c r="LO3542" s="11"/>
      <c r="LP3542" s="11"/>
      <c r="LQ3542" s="11"/>
      <c r="LR3542" s="11"/>
      <c r="LS3542" s="11"/>
      <c r="LT3542" s="11"/>
      <c r="LU3542" s="11"/>
      <c r="LV3542" s="11"/>
      <c r="LW3542" s="11"/>
      <c r="LX3542" s="11"/>
      <c r="LY3542" s="11"/>
      <c r="LZ3542" s="11"/>
      <c r="MA3542" s="11"/>
      <c r="MB3542" s="11"/>
      <c r="MC3542" s="11"/>
      <c r="MD3542" s="11"/>
      <c r="ME3542" s="11"/>
      <c r="MF3542" s="11"/>
      <c r="MG3542" s="11"/>
      <c r="MH3542" s="11"/>
      <c r="MI3542" s="11"/>
      <c r="MJ3542" s="11"/>
      <c r="MK3542" s="11"/>
      <c r="ML3542" s="11"/>
      <c r="MM3542" s="11"/>
      <c r="MN3542" s="11"/>
      <c r="MO3542" s="11"/>
      <c r="MP3542" s="11"/>
      <c r="MQ3542" s="11"/>
      <c r="MR3542" s="11"/>
      <c r="MS3542" s="11"/>
      <c r="MT3542" s="11"/>
      <c r="MU3542" s="11"/>
      <c r="MV3542" s="11"/>
      <c r="MW3542" s="11"/>
      <c r="MX3542" s="11"/>
      <c r="MY3542" s="11"/>
      <c r="MZ3542" s="11"/>
      <c r="NA3542" s="11"/>
      <c r="NB3542" s="11"/>
      <c r="NC3542" s="11"/>
      <c r="ND3542" s="11"/>
      <c r="NE3542" s="11"/>
      <c r="NF3542" s="11"/>
      <c r="NG3542" s="11"/>
      <c r="NH3542" s="11"/>
      <c r="NI3542" s="11"/>
      <c r="NJ3542" s="11"/>
      <c r="NK3542" s="11"/>
      <c r="NL3542" s="11"/>
      <c r="NM3542" s="11"/>
      <c r="NN3542" s="11"/>
      <c r="NO3542" s="11"/>
      <c r="NP3542" s="11"/>
      <c r="NQ3542" s="11"/>
      <c r="NR3542" s="11"/>
      <c r="NS3542" s="11"/>
      <c r="NT3542" s="11"/>
      <c r="NU3542" s="11"/>
      <c r="NV3542" s="11"/>
      <c r="NW3542" s="11"/>
      <c r="NX3542" s="11"/>
      <c r="NY3542" s="11"/>
      <c r="NZ3542" s="11"/>
      <c r="OA3542" s="11"/>
      <c r="OB3542" s="11"/>
      <c r="OC3542" s="11"/>
      <c r="OD3542" s="11"/>
      <c r="OE3542" s="11"/>
      <c r="OF3542" s="11"/>
      <c r="OG3542" s="11"/>
      <c r="OH3542" s="11"/>
      <c r="OI3542" s="11"/>
      <c r="OJ3542" s="11"/>
      <c r="OK3542" s="11"/>
      <c r="OL3542" s="11"/>
      <c r="OM3542" s="11"/>
      <c r="ON3542" s="11"/>
      <c r="OO3542" s="11"/>
      <c r="OP3542" s="11"/>
      <c r="OQ3542" s="11"/>
      <c r="OR3542" s="11"/>
      <c r="OS3542" s="11"/>
      <c r="OT3542" s="11"/>
      <c r="OU3542" s="11"/>
      <c r="OV3542" s="11"/>
      <c r="OW3542" s="11"/>
      <c r="OX3542" s="11"/>
      <c r="OY3542" s="11"/>
      <c r="OZ3542" s="11"/>
      <c r="PA3542" s="11"/>
      <c r="PB3542" s="11"/>
      <c r="PC3542" s="11"/>
      <c r="PD3542" s="11"/>
      <c r="PE3542" s="11"/>
      <c r="PF3542" s="11"/>
      <c r="PG3542" s="11"/>
      <c r="PH3542" s="11"/>
      <c r="PI3542" s="11"/>
      <c r="PJ3542" s="11"/>
      <c r="PK3542" s="11"/>
      <c r="PL3542" s="11"/>
      <c r="PM3542" s="11"/>
      <c r="PN3542" s="11"/>
      <c r="PO3542" s="11"/>
      <c r="PP3542" s="11"/>
      <c r="PQ3542" s="11"/>
      <c r="PR3542" s="11"/>
      <c r="PS3542" s="11"/>
      <c r="PT3542" s="11"/>
      <c r="PU3542" s="11"/>
      <c r="PV3542" s="11"/>
      <c r="PW3542" s="11"/>
      <c r="PX3542" s="11"/>
      <c r="PY3542" s="11"/>
      <c r="PZ3542" s="11"/>
      <c r="QA3542" s="11"/>
      <c r="QB3542" s="11"/>
      <c r="QC3542" s="11"/>
      <c r="QD3542" s="11"/>
      <c r="QE3542" s="11"/>
      <c r="QF3542" s="11"/>
      <c r="QG3542" s="11"/>
      <c r="QH3542" s="11"/>
      <c r="QI3542" s="11"/>
      <c r="QJ3542" s="11"/>
      <c r="QK3542" s="11"/>
      <c r="QL3542" s="11"/>
      <c r="QM3542" s="11"/>
      <c r="QN3542" s="11"/>
      <c r="QO3542" s="11"/>
      <c r="QP3542" s="11"/>
      <c r="QQ3542" s="11"/>
    </row>
    <row r="3543" spans="1:459" ht="51" x14ac:dyDescent="0.2">
      <c r="A3543" s="54">
        <v>3538</v>
      </c>
      <c r="B3543" s="4"/>
      <c r="C3543" s="61" t="s">
        <v>249</v>
      </c>
      <c r="D3543" s="54" t="s">
        <v>4517</v>
      </c>
      <c r="E3543" s="5" t="s">
        <v>4485</v>
      </c>
      <c r="F3543" s="4" t="s">
        <v>4501</v>
      </c>
      <c r="G3543" s="23">
        <v>796</v>
      </c>
      <c r="H3543" s="54" t="s">
        <v>61</v>
      </c>
      <c r="I3543" s="59">
        <v>106</v>
      </c>
      <c r="J3543" s="6">
        <v>80439000000</v>
      </c>
      <c r="K3543" s="54" t="s">
        <v>34</v>
      </c>
      <c r="L3543" s="59"/>
      <c r="M3543" s="231"/>
      <c r="N3543" s="46">
        <v>42064</v>
      </c>
      <c r="O3543" s="46" t="s">
        <v>4307</v>
      </c>
      <c r="P3543" s="234"/>
      <c r="Q3543" s="54"/>
      <c r="R3543" s="11"/>
      <c r="S3543" s="11"/>
      <c r="T3543" s="11"/>
      <c r="U3543" s="11"/>
      <c r="V3543" s="11"/>
      <c r="W3543" s="11"/>
      <c r="X3543" s="11"/>
      <c r="Y3543" s="11"/>
      <c r="Z3543" s="11"/>
      <c r="AA3543" s="11"/>
      <c r="AB3543" s="11"/>
      <c r="AC3543" s="11"/>
      <c r="AD3543" s="11"/>
      <c r="AE3543" s="11"/>
      <c r="AF3543" s="11"/>
      <c r="AG3543" s="11"/>
      <c r="AH3543" s="11"/>
      <c r="AI3543" s="11"/>
      <c r="AJ3543" s="11"/>
      <c r="AK3543" s="11"/>
      <c r="AL3543" s="11"/>
      <c r="AM3543" s="11"/>
      <c r="AN3543" s="11"/>
      <c r="AO3543" s="11"/>
      <c r="AP3543" s="11"/>
      <c r="AQ3543" s="11"/>
      <c r="AR3543" s="11"/>
      <c r="AS3543" s="11"/>
      <c r="AT3543" s="11"/>
      <c r="AU3543" s="11"/>
      <c r="AV3543" s="11"/>
      <c r="AW3543" s="11"/>
      <c r="AX3543" s="11"/>
      <c r="AY3543" s="11"/>
      <c r="AZ3543" s="11"/>
      <c r="BA3543" s="11"/>
      <c r="BB3543" s="11"/>
      <c r="BC3543" s="11"/>
      <c r="BD3543" s="11"/>
      <c r="BE3543" s="11"/>
      <c r="BF3543" s="11"/>
      <c r="BG3543" s="11"/>
      <c r="BH3543" s="11"/>
      <c r="BI3543" s="11"/>
      <c r="BJ3543" s="11"/>
      <c r="BK3543" s="11"/>
      <c r="BL3543" s="11"/>
      <c r="BM3543" s="11"/>
      <c r="BN3543" s="11"/>
      <c r="BO3543" s="11"/>
      <c r="BP3543" s="11"/>
      <c r="BQ3543" s="11"/>
      <c r="BR3543" s="11"/>
      <c r="BS3543" s="11"/>
      <c r="BT3543" s="11"/>
      <c r="BU3543" s="11"/>
      <c r="BV3543" s="11"/>
      <c r="BW3543" s="11"/>
      <c r="BX3543" s="11"/>
      <c r="BY3543" s="11"/>
      <c r="BZ3543" s="11"/>
      <c r="CA3543" s="11"/>
      <c r="CB3543" s="11"/>
      <c r="CC3543" s="11"/>
      <c r="CD3543" s="11"/>
      <c r="CE3543" s="11"/>
      <c r="CF3543" s="11"/>
      <c r="CG3543" s="11"/>
      <c r="CH3543" s="11"/>
      <c r="CI3543" s="11"/>
      <c r="CJ3543" s="11"/>
      <c r="CK3543" s="11"/>
      <c r="CL3543" s="11"/>
      <c r="CM3543" s="11"/>
      <c r="CN3543" s="11"/>
      <c r="CO3543" s="11"/>
      <c r="CP3543" s="11"/>
      <c r="CQ3543" s="11"/>
      <c r="CR3543" s="11"/>
      <c r="CS3543" s="11"/>
      <c r="CT3543" s="11"/>
      <c r="CU3543" s="11"/>
      <c r="CV3543" s="11"/>
      <c r="CW3543" s="11"/>
      <c r="CX3543" s="11"/>
      <c r="CY3543" s="11"/>
      <c r="CZ3543" s="11"/>
      <c r="DA3543" s="11"/>
      <c r="DB3543" s="11"/>
      <c r="DC3543" s="11"/>
      <c r="DD3543" s="11"/>
      <c r="DE3543" s="11"/>
      <c r="DF3543" s="11"/>
      <c r="DG3543" s="11"/>
      <c r="DH3543" s="11"/>
      <c r="DI3543" s="11"/>
      <c r="DJ3543" s="11"/>
      <c r="DK3543" s="11"/>
      <c r="DL3543" s="11"/>
      <c r="DM3543" s="11"/>
      <c r="DN3543" s="11"/>
      <c r="DO3543" s="11"/>
      <c r="DP3543" s="11"/>
      <c r="DQ3543" s="11"/>
      <c r="DR3543" s="11"/>
      <c r="DS3543" s="11"/>
      <c r="DT3543" s="11"/>
      <c r="DU3543" s="11"/>
      <c r="DV3543" s="11"/>
      <c r="DW3543" s="11"/>
      <c r="DX3543" s="11"/>
      <c r="DY3543" s="11"/>
      <c r="DZ3543" s="11"/>
      <c r="EA3543" s="11"/>
      <c r="EB3543" s="11"/>
      <c r="EC3543" s="11"/>
      <c r="ED3543" s="11"/>
      <c r="EE3543" s="11"/>
      <c r="EF3543" s="11"/>
      <c r="EG3543" s="11"/>
      <c r="EH3543" s="11"/>
      <c r="EI3543" s="11"/>
      <c r="EJ3543" s="11"/>
      <c r="EK3543" s="11"/>
      <c r="EL3543" s="11"/>
      <c r="EM3543" s="11"/>
      <c r="EN3543" s="11"/>
      <c r="EO3543" s="11"/>
      <c r="EP3543" s="11"/>
      <c r="EQ3543" s="11"/>
      <c r="ER3543" s="11"/>
      <c r="ES3543" s="11"/>
      <c r="ET3543" s="11"/>
      <c r="EU3543" s="11"/>
      <c r="EV3543" s="11"/>
      <c r="EW3543" s="11"/>
      <c r="EX3543" s="11"/>
      <c r="EY3543" s="11"/>
      <c r="EZ3543" s="11"/>
      <c r="FA3543" s="11"/>
      <c r="FB3543" s="11"/>
      <c r="FC3543" s="11"/>
      <c r="FD3543" s="11"/>
      <c r="FE3543" s="11"/>
      <c r="FF3543" s="11"/>
      <c r="FG3543" s="11"/>
      <c r="FH3543" s="11"/>
      <c r="FI3543" s="11"/>
      <c r="FJ3543" s="11"/>
      <c r="FK3543" s="11"/>
      <c r="FL3543" s="11"/>
      <c r="FM3543" s="11"/>
      <c r="FN3543" s="11"/>
      <c r="FO3543" s="11"/>
      <c r="FP3543" s="11"/>
      <c r="FQ3543" s="11"/>
      <c r="FR3543" s="11"/>
      <c r="FS3543" s="11"/>
      <c r="FT3543" s="11"/>
      <c r="FU3543" s="11"/>
      <c r="FV3543" s="11"/>
      <c r="FW3543" s="11"/>
      <c r="FX3543" s="11"/>
      <c r="FY3543" s="11"/>
      <c r="FZ3543" s="11"/>
      <c r="GA3543" s="11"/>
      <c r="GB3543" s="11"/>
      <c r="GC3543" s="11"/>
      <c r="GD3543" s="11"/>
      <c r="GE3543" s="11"/>
      <c r="GF3543" s="11"/>
      <c r="GG3543" s="11"/>
      <c r="GH3543" s="11"/>
      <c r="GI3543" s="11"/>
      <c r="GJ3543" s="11"/>
      <c r="GK3543" s="11"/>
      <c r="GL3543" s="11"/>
      <c r="GM3543" s="11"/>
      <c r="GN3543" s="11"/>
      <c r="GO3543" s="11"/>
      <c r="GP3543" s="11"/>
      <c r="GQ3543" s="11"/>
      <c r="GR3543" s="11"/>
      <c r="GS3543" s="11"/>
      <c r="GT3543" s="11"/>
      <c r="GU3543" s="11"/>
      <c r="GV3543" s="11"/>
      <c r="GW3543" s="11"/>
      <c r="GX3543" s="11"/>
      <c r="GY3543" s="11"/>
      <c r="GZ3543" s="11"/>
      <c r="HA3543" s="11"/>
      <c r="HB3543" s="11"/>
      <c r="HC3543" s="11"/>
      <c r="HD3543" s="11"/>
      <c r="HE3543" s="11"/>
      <c r="HF3543" s="11"/>
      <c r="HG3543" s="11"/>
      <c r="HH3543" s="11"/>
      <c r="HI3543" s="11"/>
      <c r="HJ3543" s="11"/>
      <c r="HK3543" s="11"/>
      <c r="HL3543" s="11"/>
      <c r="HM3543" s="11"/>
      <c r="HN3543" s="11"/>
      <c r="HO3543" s="11"/>
      <c r="HP3543" s="11"/>
      <c r="HQ3543" s="11"/>
      <c r="HR3543" s="11"/>
      <c r="HS3543" s="11"/>
      <c r="HT3543" s="11"/>
      <c r="HU3543" s="11"/>
      <c r="HV3543" s="11"/>
      <c r="HW3543" s="11"/>
      <c r="HX3543" s="11"/>
      <c r="HY3543" s="11"/>
      <c r="HZ3543" s="11"/>
      <c r="IA3543" s="11"/>
      <c r="IB3543" s="11"/>
      <c r="IC3543" s="11"/>
      <c r="ID3543" s="11"/>
      <c r="IE3543" s="11"/>
      <c r="IF3543" s="11"/>
      <c r="IG3543" s="11"/>
      <c r="IH3543" s="11"/>
      <c r="II3543" s="11"/>
      <c r="IJ3543" s="11"/>
      <c r="IK3543" s="11"/>
      <c r="IL3543" s="11"/>
      <c r="IM3543" s="11"/>
      <c r="IN3543" s="11"/>
      <c r="IO3543" s="11"/>
      <c r="IP3543" s="11"/>
      <c r="IQ3543" s="11"/>
      <c r="IR3543" s="11"/>
      <c r="IS3543" s="11"/>
      <c r="IT3543" s="11"/>
      <c r="IU3543" s="11"/>
      <c r="IV3543" s="11"/>
      <c r="IW3543" s="11"/>
      <c r="IX3543" s="11"/>
      <c r="IY3543" s="11"/>
      <c r="IZ3543" s="11"/>
      <c r="JA3543" s="11"/>
      <c r="JB3543" s="11"/>
      <c r="JC3543" s="11"/>
      <c r="JD3543" s="11"/>
      <c r="JE3543" s="11"/>
      <c r="JF3543" s="11"/>
      <c r="JG3543" s="11"/>
      <c r="JH3543" s="11"/>
      <c r="JI3543" s="11"/>
      <c r="JJ3543" s="11"/>
      <c r="JK3543" s="11"/>
      <c r="JL3543" s="11"/>
      <c r="JM3543" s="11"/>
      <c r="JN3543" s="11"/>
      <c r="JO3543" s="11"/>
      <c r="JP3543" s="11"/>
      <c r="JQ3543" s="11"/>
      <c r="JR3543" s="11"/>
      <c r="JS3543" s="11"/>
      <c r="JT3543" s="11"/>
      <c r="JU3543" s="11"/>
      <c r="JV3543" s="11"/>
      <c r="JW3543" s="11"/>
      <c r="JX3543" s="11"/>
      <c r="JY3543" s="11"/>
      <c r="JZ3543" s="11"/>
      <c r="KA3543" s="11"/>
      <c r="KB3543" s="11"/>
      <c r="KC3543" s="11"/>
      <c r="KD3543" s="11"/>
      <c r="KE3543" s="11"/>
      <c r="KF3543" s="11"/>
      <c r="KG3543" s="11"/>
      <c r="KH3543" s="11"/>
      <c r="KI3543" s="11"/>
      <c r="KJ3543" s="11"/>
      <c r="KK3543" s="11"/>
      <c r="KL3543" s="11"/>
      <c r="KM3543" s="11"/>
      <c r="KN3543" s="11"/>
      <c r="KO3543" s="11"/>
      <c r="KP3543" s="11"/>
      <c r="KQ3543" s="11"/>
      <c r="KR3543" s="11"/>
      <c r="KS3543" s="11"/>
      <c r="KT3543" s="11"/>
      <c r="KU3543" s="11"/>
      <c r="KV3543" s="11"/>
      <c r="KW3543" s="11"/>
      <c r="KX3543" s="11"/>
      <c r="KY3543" s="11"/>
      <c r="KZ3543" s="11"/>
      <c r="LA3543" s="11"/>
      <c r="LB3543" s="11"/>
      <c r="LC3543" s="11"/>
      <c r="LD3543" s="11"/>
      <c r="LE3543" s="11"/>
      <c r="LF3543" s="11"/>
      <c r="LG3543" s="11"/>
      <c r="LH3543" s="11"/>
      <c r="LI3543" s="11"/>
      <c r="LJ3543" s="11"/>
      <c r="LK3543" s="11"/>
      <c r="LL3543" s="11"/>
      <c r="LM3543" s="11"/>
      <c r="LN3543" s="11"/>
      <c r="LO3543" s="11"/>
      <c r="LP3543" s="11"/>
      <c r="LQ3543" s="11"/>
      <c r="LR3543" s="11"/>
      <c r="LS3543" s="11"/>
      <c r="LT3543" s="11"/>
      <c r="LU3543" s="11"/>
      <c r="LV3543" s="11"/>
      <c r="LW3543" s="11"/>
      <c r="LX3543" s="11"/>
      <c r="LY3543" s="11"/>
      <c r="LZ3543" s="11"/>
      <c r="MA3543" s="11"/>
      <c r="MB3543" s="11"/>
      <c r="MC3543" s="11"/>
      <c r="MD3543" s="11"/>
      <c r="ME3543" s="11"/>
      <c r="MF3543" s="11"/>
      <c r="MG3543" s="11"/>
      <c r="MH3543" s="11"/>
      <c r="MI3543" s="11"/>
      <c r="MJ3543" s="11"/>
      <c r="MK3543" s="11"/>
      <c r="ML3543" s="11"/>
      <c r="MM3543" s="11"/>
      <c r="MN3543" s="11"/>
      <c r="MO3543" s="11"/>
      <c r="MP3543" s="11"/>
      <c r="MQ3543" s="11"/>
      <c r="MR3543" s="11"/>
      <c r="MS3543" s="11"/>
      <c r="MT3543" s="11"/>
      <c r="MU3543" s="11"/>
      <c r="MV3543" s="11"/>
      <c r="MW3543" s="11"/>
      <c r="MX3543" s="11"/>
      <c r="MY3543" s="11"/>
      <c r="MZ3543" s="11"/>
      <c r="NA3543" s="11"/>
      <c r="NB3543" s="11"/>
      <c r="NC3543" s="11"/>
      <c r="ND3543" s="11"/>
      <c r="NE3543" s="11"/>
      <c r="NF3543" s="11"/>
      <c r="NG3543" s="11"/>
      <c r="NH3543" s="11"/>
      <c r="NI3543" s="11"/>
      <c r="NJ3543" s="11"/>
      <c r="NK3543" s="11"/>
      <c r="NL3543" s="11"/>
      <c r="NM3543" s="11"/>
      <c r="NN3543" s="11"/>
      <c r="NO3543" s="11"/>
      <c r="NP3543" s="11"/>
      <c r="NQ3543" s="11"/>
      <c r="NR3543" s="11"/>
      <c r="NS3543" s="11"/>
      <c r="NT3543" s="11"/>
      <c r="NU3543" s="11"/>
      <c r="NV3543" s="11"/>
      <c r="NW3543" s="11"/>
      <c r="NX3543" s="11"/>
      <c r="NY3543" s="11"/>
      <c r="NZ3543" s="11"/>
      <c r="OA3543" s="11"/>
      <c r="OB3543" s="11"/>
      <c r="OC3543" s="11"/>
      <c r="OD3543" s="11"/>
      <c r="OE3543" s="11"/>
      <c r="OF3543" s="11"/>
      <c r="OG3543" s="11"/>
      <c r="OH3543" s="11"/>
      <c r="OI3543" s="11"/>
      <c r="OJ3543" s="11"/>
      <c r="OK3543" s="11"/>
      <c r="OL3543" s="11"/>
      <c r="OM3543" s="11"/>
      <c r="ON3543" s="11"/>
      <c r="OO3543" s="11"/>
      <c r="OP3543" s="11"/>
      <c r="OQ3543" s="11"/>
      <c r="OR3543" s="11"/>
      <c r="OS3543" s="11"/>
      <c r="OT3543" s="11"/>
      <c r="OU3543" s="11"/>
      <c r="OV3543" s="11"/>
      <c r="OW3543" s="11"/>
      <c r="OX3543" s="11"/>
      <c r="OY3543" s="11"/>
      <c r="OZ3543" s="11"/>
      <c r="PA3543" s="11"/>
      <c r="PB3543" s="11"/>
      <c r="PC3543" s="11"/>
      <c r="PD3543" s="11"/>
      <c r="PE3543" s="11"/>
      <c r="PF3543" s="11"/>
      <c r="PG3543" s="11"/>
      <c r="PH3543" s="11"/>
      <c r="PI3543" s="11"/>
      <c r="PJ3543" s="11"/>
      <c r="PK3543" s="11"/>
      <c r="PL3543" s="11"/>
      <c r="PM3543" s="11"/>
      <c r="PN3543" s="11"/>
      <c r="PO3543" s="11"/>
      <c r="PP3543" s="11"/>
      <c r="PQ3543" s="11"/>
      <c r="PR3543" s="11"/>
      <c r="PS3543" s="11"/>
      <c r="PT3543" s="11"/>
      <c r="PU3543" s="11"/>
      <c r="PV3543" s="11"/>
      <c r="PW3543" s="11"/>
      <c r="PX3543" s="11"/>
      <c r="PY3543" s="11"/>
      <c r="PZ3543" s="11"/>
      <c r="QA3543" s="11"/>
      <c r="QB3543" s="11"/>
      <c r="QC3543" s="11"/>
      <c r="QD3543" s="11"/>
      <c r="QE3543" s="11"/>
      <c r="QF3543" s="11"/>
      <c r="QG3543" s="11"/>
      <c r="QH3543" s="11"/>
      <c r="QI3543" s="11"/>
      <c r="QJ3543" s="11"/>
      <c r="QK3543" s="11"/>
      <c r="QL3543" s="11"/>
      <c r="QM3543" s="11"/>
      <c r="QN3543" s="11"/>
      <c r="QO3543" s="11"/>
      <c r="QP3543" s="11"/>
      <c r="QQ3543" s="11"/>
    </row>
    <row r="3544" spans="1:459" ht="51" x14ac:dyDescent="0.2">
      <c r="A3544" s="54">
        <v>3539</v>
      </c>
      <c r="B3544" s="4"/>
      <c r="C3544" s="61" t="s">
        <v>249</v>
      </c>
      <c r="D3544" s="54" t="s">
        <v>4517</v>
      </c>
      <c r="E3544" s="5" t="s">
        <v>4485</v>
      </c>
      <c r="F3544" s="4" t="s">
        <v>4502</v>
      </c>
      <c r="G3544" s="23">
        <v>796</v>
      </c>
      <c r="H3544" s="54" t="s">
        <v>61</v>
      </c>
      <c r="I3544" s="59">
        <v>282</v>
      </c>
      <c r="J3544" s="6">
        <v>80439000000</v>
      </c>
      <c r="K3544" s="54" t="s">
        <v>34</v>
      </c>
      <c r="L3544" s="59"/>
      <c r="M3544" s="231"/>
      <c r="N3544" s="46">
        <v>42064</v>
      </c>
      <c r="O3544" s="46" t="s">
        <v>4307</v>
      </c>
      <c r="P3544" s="234"/>
      <c r="Q3544" s="54"/>
      <c r="R3544" s="11"/>
      <c r="S3544" s="11"/>
      <c r="T3544" s="11"/>
      <c r="U3544" s="11"/>
      <c r="V3544" s="11"/>
      <c r="W3544" s="11"/>
      <c r="X3544" s="11"/>
      <c r="Y3544" s="11"/>
      <c r="Z3544" s="11"/>
      <c r="AA3544" s="11"/>
      <c r="AB3544" s="11"/>
      <c r="AC3544" s="11"/>
      <c r="AD3544" s="11"/>
      <c r="AE3544" s="11"/>
      <c r="AF3544" s="11"/>
      <c r="AG3544" s="11"/>
      <c r="AH3544" s="11"/>
      <c r="AI3544" s="11"/>
      <c r="AJ3544" s="11"/>
      <c r="AK3544" s="11"/>
      <c r="AL3544" s="11"/>
      <c r="AM3544" s="11"/>
      <c r="AN3544" s="11"/>
      <c r="AO3544" s="11"/>
      <c r="AP3544" s="11"/>
      <c r="AQ3544" s="11"/>
      <c r="AR3544" s="11"/>
      <c r="AS3544" s="11"/>
      <c r="AT3544" s="11"/>
      <c r="AU3544" s="11"/>
      <c r="AV3544" s="11"/>
      <c r="AW3544" s="11"/>
      <c r="AX3544" s="11"/>
      <c r="AY3544" s="11"/>
      <c r="AZ3544" s="11"/>
      <c r="BA3544" s="11"/>
      <c r="BB3544" s="11"/>
      <c r="BC3544" s="11"/>
      <c r="BD3544" s="11"/>
      <c r="BE3544" s="11"/>
      <c r="BF3544" s="11"/>
      <c r="BG3544" s="11"/>
      <c r="BH3544" s="11"/>
      <c r="BI3544" s="11"/>
      <c r="BJ3544" s="11"/>
      <c r="BK3544" s="11"/>
      <c r="BL3544" s="11"/>
      <c r="BM3544" s="11"/>
      <c r="BN3544" s="11"/>
      <c r="BO3544" s="11"/>
      <c r="BP3544" s="11"/>
      <c r="BQ3544" s="11"/>
      <c r="BR3544" s="11"/>
      <c r="BS3544" s="11"/>
      <c r="BT3544" s="11"/>
      <c r="BU3544" s="11"/>
      <c r="BV3544" s="11"/>
      <c r="BW3544" s="11"/>
      <c r="BX3544" s="11"/>
      <c r="BY3544" s="11"/>
      <c r="BZ3544" s="11"/>
      <c r="CA3544" s="11"/>
      <c r="CB3544" s="11"/>
      <c r="CC3544" s="11"/>
      <c r="CD3544" s="11"/>
      <c r="CE3544" s="11"/>
      <c r="CF3544" s="11"/>
      <c r="CG3544" s="11"/>
      <c r="CH3544" s="11"/>
      <c r="CI3544" s="11"/>
      <c r="CJ3544" s="11"/>
      <c r="CK3544" s="11"/>
      <c r="CL3544" s="11"/>
      <c r="CM3544" s="11"/>
      <c r="CN3544" s="11"/>
      <c r="CO3544" s="11"/>
      <c r="CP3544" s="11"/>
      <c r="CQ3544" s="11"/>
      <c r="CR3544" s="11"/>
      <c r="CS3544" s="11"/>
      <c r="CT3544" s="11"/>
      <c r="CU3544" s="11"/>
      <c r="CV3544" s="11"/>
      <c r="CW3544" s="11"/>
      <c r="CX3544" s="11"/>
      <c r="CY3544" s="11"/>
      <c r="CZ3544" s="11"/>
      <c r="DA3544" s="11"/>
      <c r="DB3544" s="11"/>
      <c r="DC3544" s="11"/>
      <c r="DD3544" s="11"/>
      <c r="DE3544" s="11"/>
      <c r="DF3544" s="11"/>
      <c r="DG3544" s="11"/>
      <c r="DH3544" s="11"/>
      <c r="DI3544" s="11"/>
      <c r="DJ3544" s="11"/>
      <c r="DK3544" s="11"/>
      <c r="DL3544" s="11"/>
      <c r="DM3544" s="11"/>
      <c r="DN3544" s="11"/>
      <c r="DO3544" s="11"/>
      <c r="DP3544" s="11"/>
      <c r="DQ3544" s="11"/>
      <c r="DR3544" s="11"/>
      <c r="DS3544" s="11"/>
      <c r="DT3544" s="11"/>
      <c r="DU3544" s="11"/>
      <c r="DV3544" s="11"/>
      <c r="DW3544" s="11"/>
      <c r="DX3544" s="11"/>
      <c r="DY3544" s="11"/>
      <c r="DZ3544" s="11"/>
      <c r="EA3544" s="11"/>
      <c r="EB3544" s="11"/>
      <c r="EC3544" s="11"/>
      <c r="ED3544" s="11"/>
      <c r="EE3544" s="11"/>
      <c r="EF3544" s="11"/>
      <c r="EG3544" s="11"/>
      <c r="EH3544" s="11"/>
      <c r="EI3544" s="11"/>
      <c r="EJ3544" s="11"/>
      <c r="EK3544" s="11"/>
      <c r="EL3544" s="11"/>
      <c r="EM3544" s="11"/>
      <c r="EN3544" s="11"/>
      <c r="EO3544" s="11"/>
      <c r="EP3544" s="11"/>
      <c r="EQ3544" s="11"/>
      <c r="ER3544" s="11"/>
      <c r="ES3544" s="11"/>
      <c r="ET3544" s="11"/>
      <c r="EU3544" s="11"/>
      <c r="EV3544" s="11"/>
      <c r="EW3544" s="11"/>
      <c r="EX3544" s="11"/>
      <c r="EY3544" s="11"/>
      <c r="EZ3544" s="11"/>
      <c r="FA3544" s="11"/>
      <c r="FB3544" s="11"/>
      <c r="FC3544" s="11"/>
      <c r="FD3544" s="11"/>
      <c r="FE3544" s="11"/>
      <c r="FF3544" s="11"/>
      <c r="FG3544" s="11"/>
      <c r="FH3544" s="11"/>
      <c r="FI3544" s="11"/>
      <c r="FJ3544" s="11"/>
      <c r="FK3544" s="11"/>
      <c r="FL3544" s="11"/>
      <c r="FM3544" s="11"/>
      <c r="FN3544" s="11"/>
      <c r="FO3544" s="11"/>
      <c r="FP3544" s="11"/>
      <c r="FQ3544" s="11"/>
      <c r="FR3544" s="11"/>
      <c r="FS3544" s="11"/>
      <c r="FT3544" s="11"/>
      <c r="FU3544" s="11"/>
      <c r="FV3544" s="11"/>
      <c r="FW3544" s="11"/>
      <c r="FX3544" s="11"/>
      <c r="FY3544" s="11"/>
      <c r="FZ3544" s="11"/>
      <c r="GA3544" s="11"/>
      <c r="GB3544" s="11"/>
      <c r="GC3544" s="11"/>
      <c r="GD3544" s="11"/>
      <c r="GE3544" s="11"/>
      <c r="GF3544" s="11"/>
      <c r="GG3544" s="11"/>
      <c r="GH3544" s="11"/>
      <c r="GI3544" s="11"/>
      <c r="GJ3544" s="11"/>
      <c r="GK3544" s="11"/>
      <c r="GL3544" s="11"/>
      <c r="GM3544" s="11"/>
      <c r="GN3544" s="11"/>
      <c r="GO3544" s="11"/>
      <c r="GP3544" s="11"/>
      <c r="GQ3544" s="11"/>
      <c r="GR3544" s="11"/>
      <c r="GS3544" s="11"/>
      <c r="GT3544" s="11"/>
      <c r="GU3544" s="11"/>
      <c r="GV3544" s="11"/>
      <c r="GW3544" s="11"/>
      <c r="GX3544" s="11"/>
      <c r="GY3544" s="11"/>
      <c r="GZ3544" s="11"/>
      <c r="HA3544" s="11"/>
      <c r="HB3544" s="11"/>
      <c r="HC3544" s="11"/>
      <c r="HD3544" s="11"/>
      <c r="HE3544" s="11"/>
      <c r="HF3544" s="11"/>
      <c r="HG3544" s="11"/>
      <c r="HH3544" s="11"/>
      <c r="HI3544" s="11"/>
      <c r="HJ3544" s="11"/>
      <c r="HK3544" s="11"/>
      <c r="HL3544" s="11"/>
      <c r="HM3544" s="11"/>
      <c r="HN3544" s="11"/>
      <c r="HO3544" s="11"/>
      <c r="HP3544" s="11"/>
      <c r="HQ3544" s="11"/>
      <c r="HR3544" s="11"/>
      <c r="HS3544" s="11"/>
      <c r="HT3544" s="11"/>
      <c r="HU3544" s="11"/>
      <c r="HV3544" s="11"/>
      <c r="HW3544" s="11"/>
      <c r="HX3544" s="11"/>
      <c r="HY3544" s="11"/>
      <c r="HZ3544" s="11"/>
      <c r="IA3544" s="11"/>
      <c r="IB3544" s="11"/>
      <c r="IC3544" s="11"/>
      <c r="ID3544" s="11"/>
      <c r="IE3544" s="11"/>
      <c r="IF3544" s="11"/>
      <c r="IG3544" s="11"/>
      <c r="IH3544" s="11"/>
      <c r="II3544" s="11"/>
      <c r="IJ3544" s="11"/>
      <c r="IK3544" s="11"/>
      <c r="IL3544" s="11"/>
      <c r="IM3544" s="11"/>
      <c r="IN3544" s="11"/>
      <c r="IO3544" s="11"/>
      <c r="IP3544" s="11"/>
      <c r="IQ3544" s="11"/>
      <c r="IR3544" s="11"/>
      <c r="IS3544" s="11"/>
      <c r="IT3544" s="11"/>
      <c r="IU3544" s="11"/>
      <c r="IV3544" s="11"/>
      <c r="IW3544" s="11"/>
      <c r="IX3544" s="11"/>
      <c r="IY3544" s="11"/>
      <c r="IZ3544" s="11"/>
      <c r="JA3544" s="11"/>
      <c r="JB3544" s="11"/>
      <c r="JC3544" s="11"/>
      <c r="JD3544" s="11"/>
      <c r="JE3544" s="11"/>
      <c r="JF3544" s="11"/>
      <c r="JG3544" s="11"/>
      <c r="JH3544" s="11"/>
      <c r="JI3544" s="11"/>
      <c r="JJ3544" s="11"/>
      <c r="JK3544" s="11"/>
      <c r="JL3544" s="11"/>
      <c r="JM3544" s="11"/>
      <c r="JN3544" s="11"/>
      <c r="JO3544" s="11"/>
      <c r="JP3544" s="11"/>
      <c r="JQ3544" s="11"/>
      <c r="JR3544" s="11"/>
      <c r="JS3544" s="11"/>
      <c r="JT3544" s="11"/>
      <c r="JU3544" s="11"/>
      <c r="JV3544" s="11"/>
      <c r="JW3544" s="11"/>
      <c r="JX3544" s="11"/>
      <c r="JY3544" s="11"/>
      <c r="JZ3544" s="11"/>
      <c r="KA3544" s="11"/>
      <c r="KB3544" s="11"/>
      <c r="KC3544" s="11"/>
      <c r="KD3544" s="11"/>
      <c r="KE3544" s="11"/>
      <c r="KF3544" s="11"/>
      <c r="KG3544" s="11"/>
      <c r="KH3544" s="11"/>
      <c r="KI3544" s="11"/>
      <c r="KJ3544" s="11"/>
      <c r="KK3544" s="11"/>
      <c r="KL3544" s="11"/>
      <c r="KM3544" s="11"/>
      <c r="KN3544" s="11"/>
      <c r="KO3544" s="11"/>
      <c r="KP3544" s="11"/>
      <c r="KQ3544" s="11"/>
      <c r="KR3544" s="11"/>
      <c r="KS3544" s="11"/>
      <c r="KT3544" s="11"/>
      <c r="KU3544" s="11"/>
      <c r="KV3544" s="11"/>
      <c r="KW3544" s="11"/>
      <c r="KX3544" s="11"/>
      <c r="KY3544" s="11"/>
      <c r="KZ3544" s="11"/>
      <c r="LA3544" s="11"/>
      <c r="LB3544" s="11"/>
      <c r="LC3544" s="11"/>
      <c r="LD3544" s="11"/>
      <c r="LE3544" s="11"/>
      <c r="LF3544" s="11"/>
      <c r="LG3544" s="11"/>
      <c r="LH3544" s="11"/>
      <c r="LI3544" s="11"/>
      <c r="LJ3544" s="11"/>
      <c r="LK3544" s="11"/>
      <c r="LL3544" s="11"/>
      <c r="LM3544" s="11"/>
      <c r="LN3544" s="11"/>
      <c r="LO3544" s="11"/>
      <c r="LP3544" s="11"/>
      <c r="LQ3544" s="11"/>
      <c r="LR3544" s="11"/>
      <c r="LS3544" s="11"/>
      <c r="LT3544" s="11"/>
      <c r="LU3544" s="11"/>
      <c r="LV3544" s="11"/>
      <c r="LW3544" s="11"/>
      <c r="LX3544" s="11"/>
      <c r="LY3544" s="11"/>
      <c r="LZ3544" s="11"/>
      <c r="MA3544" s="11"/>
      <c r="MB3544" s="11"/>
      <c r="MC3544" s="11"/>
      <c r="MD3544" s="11"/>
      <c r="ME3544" s="11"/>
      <c r="MF3544" s="11"/>
      <c r="MG3544" s="11"/>
      <c r="MH3544" s="11"/>
      <c r="MI3544" s="11"/>
      <c r="MJ3544" s="11"/>
      <c r="MK3544" s="11"/>
      <c r="ML3544" s="11"/>
      <c r="MM3544" s="11"/>
      <c r="MN3544" s="11"/>
      <c r="MO3544" s="11"/>
      <c r="MP3544" s="11"/>
      <c r="MQ3544" s="11"/>
      <c r="MR3544" s="11"/>
      <c r="MS3544" s="11"/>
      <c r="MT3544" s="11"/>
      <c r="MU3544" s="11"/>
      <c r="MV3544" s="11"/>
      <c r="MW3544" s="11"/>
      <c r="MX3544" s="11"/>
      <c r="MY3544" s="11"/>
      <c r="MZ3544" s="11"/>
      <c r="NA3544" s="11"/>
      <c r="NB3544" s="11"/>
      <c r="NC3544" s="11"/>
      <c r="ND3544" s="11"/>
      <c r="NE3544" s="11"/>
      <c r="NF3544" s="11"/>
      <c r="NG3544" s="11"/>
      <c r="NH3544" s="11"/>
      <c r="NI3544" s="11"/>
      <c r="NJ3544" s="11"/>
      <c r="NK3544" s="11"/>
      <c r="NL3544" s="11"/>
      <c r="NM3544" s="11"/>
      <c r="NN3544" s="11"/>
      <c r="NO3544" s="11"/>
      <c r="NP3544" s="11"/>
      <c r="NQ3544" s="11"/>
      <c r="NR3544" s="11"/>
      <c r="NS3544" s="11"/>
      <c r="NT3544" s="11"/>
      <c r="NU3544" s="11"/>
      <c r="NV3544" s="11"/>
      <c r="NW3544" s="11"/>
      <c r="NX3544" s="11"/>
      <c r="NY3544" s="11"/>
      <c r="NZ3544" s="11"/>
      <c r="OA3544" s="11"/>
      <c r="OB3544" s="11"/>
      <c r="OC3544" s="11"/>
      <c r="OD3544" s="11"/>
      <c r="OE3544" s="11"/>
      <c r="OF3544" s="11"/>
      <c r="OG3544" s="11"/>
      <c r="OH3544" s="11"/>
      <c r="OI3544" s="11"/>
      <c r="OJ3544" s="11"/>
      <c r="OK3544" s="11"/>
      <c r="OL3544" s="11"/>
      <c r="OM3544" s="11"/>
      <c r="ON3544" s="11"/>
      <c r="OO3544" s="11"/>
      <c r="OP3544" s="11"/>
      <c r="OQ3544" s="11"/>
      <c r="OR3544" s="11"/>
      <c r="OS3544" s="11"/>
      <c r="OT3544" s="11"/>
      <c r="OU3544" s="11"/>
      <c r="OV3544" s="11"/>
      <c r="OW3544" s="11"/>
      <c r="OX3544" s="11"/>
      <c r="OY3544" s="11"/>
      <c r="OZ3544" s="11"/>
      <c r="PA3544" s="11"/>
      <c r="PB3544" s="11"/>
      <c r="PC3544" s="11"/>
      <c r="PD3544" s="11"/>
      <c r="PE3544" s="11"/>
      <c r="PF3544" s="11"/>
      <c r="PG3544" s="11"/>
      <c r="PH3544" s="11"/>
      <c r="PI3544" s="11"/>
      <c r="PJ3544" s="11"/>
      <c r="PK3544" s="11"/>
      <c r="PL3544" s="11"/>
      <c r="PM3544" s="11"/>
      <c r="PN3544" s="11"/>
      <c r="PO3544" s="11"/>
      <c r="PP3544" s="11"/>
      <c r="PQ3544" s="11"/>
      <c r="PR3544" s="11"/>
      <c r="PS3544" s="11"/>
      <c r="PT3544" s="11"/>
      <c r="PU3544" s="11"/>
      <c r="PV3544" s="11"/>
      <c r="PW3544" s="11"/>
      <c r="PX3544" s="11"/>
      <c r="PY3544" s="11"/>
      <c r="PZ3544" s="11"/>
      <c r="QA3544" s="11"/>
      <c r="QB3544" s="11"/>
      <c r="QC3544" s="11"/>
      <c r="QD3544" s="11"/>
      <c r="QE3544" s="11"/>
      <c r="QF3544" s="11"/>
      <c r="QG3544" s="11"/>
      <c r="QH3544" s="11"/>
      <c r="QI3544" s="11"/>
      <c r="QJ3544" s="11"/>
      <c r="QK3544" s="11"/>
      <c r="QL3544" s="11"/>
      <c r="QM3544" s="11"/>
      <c r="QN3544" s="11"/>
      <c r="QO3544" s="11"/>
      <c r="QP3544" s="11"/>
      <c r="QQ3544" s="11"/>
    </row>
    <row r="3545" spans="1:459" ht="51" x14ac:dyDescent="0.2">
      <c r="A3545" s="54">
        <v>3540</v>
      </c>
      <c r="B3545" s="4"/>
      <c r="C3545" s="61" t="s">
        <v>249</v>
      </c>
      <c r="D3545" s="54" t="s">
        <v>4517</v>
      </c>
      <c r="E3545" s="5" t="s">
        <v>4485</v>
      </c>
      <c r="F3545" s="4" t="s">
        <v>4503</v>
      </c>
      <c r="G3545" s="23">
        <v>796</v>
      </c>
      <c r="H3545" s="54" t="s">
        <v>61</v>
      </c>
      <c r="I3545" s="59">
        <v>60</v>
      </c>
      <c r="J3545" s="6">
        <v>80439000000</v>
      </c>
      <c r="K3545" s="54" t="s">
        <v>34</v>
      </c>
      <c r="L3545" s="59"/>
      <c r="M3545" s="231"/>
      <c r="N3545" s="46">
        <v>42064</v>
      </c>
      <c r="O3545" s="46" t="s">
        <v>4307</v>
      </c>
      <c r="P3545" s="234"/>
      <c r="Q3545" s="54"/>
      <c r="R3545" s="11"/>
      <c r="S3545" s="11"/>
      <c r="T3545" s="11"/>
      <c r="U3545" s="11"/>
      <c r="V3545" s="11"/>
      <c r="W3545" s="11"/>
      <c r="X3545" s="11"/>
      <c r="Y3545" s="11"/>
      <c r="Z3545" s="11"/>
      <c r="AA3545" s="11"/>
      <c r="AB3545" s="11"/>
      <c r="AC3545" s="11"/>
      <c r="AD3545" s="11"/>
      <c r="AE3545" s="11"/>
      <c r="AF3545" s="11"/>
      <c r="AG3545" s="11"/>
      <c r="AH3545" s="11"/>
      <c r="AI3545" s="11"/>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11"/>
      <c r="BU3545" s="11"/>
      <c r="BV3545" s="11"/>
      <c r="BW3545" s="11"/>
      <c r="BX3545" s="11"/>
      <c r="BY3545" s="11"/>
      <c r="BZ3545" s="11"/>
      <c r="CA3545" s="11"/>
      <c r="CB3545" s="11"/>
      <c r="CC3545" s="11"/>
      <c r="CD3545" s="11"/>
      <c r="CE3545" s="11"/>
      <c r="CF3545" s="11"/>
      <c r="CG3545" s="11"/>
      <c r="CH3545" s="11"/>
      <c r="CI3545" s="11"/>
      <c r="CJ3545" s="11"/>
      <c r="CK3545" s="11"/>
      <c r="CL3545" s="11"/>
      <c r="CM3545" s="11"/>
      <c r="CN3545" s="11"/>
      <c r="CO3545" s="11"/>
      <c r="CP3545" s="11"/>
      <c r="CQ3545" s="11"/>
      <c r="CR3545" s="11"/>
      <c r="CS3545" s="11"/>
      <c r="CT3545" s="11"/>
      <c r="CU3545" s="11"/>
      <c r="CV3545" s="11"/>
      <c r="CW3545" s="11"/>
      <c r="CX3545" s="11"/>
      <c r="CY3545" s="11"/>
      <c r="CZ3545" s="11"/>
      <c r="DA3545" s="11"/>
      <c r="DB3545" s="11"/>
      <c r="DC3545" s="11"/>
      <c r="DD3545" s="11"/>
      <c r="DE3545" s="11"/>
      <c r="DF3545" s="11"/>
      <c r="DG3545" s="11"/>
      <c r="DH3545" s="11"/>
      <c r="DI3545" s="11"/>
      <c r="DJ3545" s="11"/>
      <c r="DK3545" s="11"/>
      <c r="DL3545" s="11"/>
      <c r="DM3545" s="11"/>
      <c r="DN3545" s="11"/>
      <c r="DO3545" s="11"/>
      <c r="DP3545" s="11"/>
      <c r="DQ3545" s="11"/>
      <c r="DR3545" s="11"/>
      <c r="DS3545" s="11"/>
      <c r="DT3545" s="11"/>
      <c r="DU3545" s="11"/>
      <c r="DV3545" s="11"/>
      <c r="DW3545" s="11"/>
      <c r="DX3545" s="11"/>
      <c r="DY3545" s="11"/>
      <c r="DZ3545" s="11"/>
      <c r="EA3545" s="11"/>
      <c r="EB3545" s="11"/>
      <c r="EC3545" s="11"/>
      <c r="ED3545" s="11"/>
      <c r="EE3545" s="11"/>
      <c r="EF3545" s="11"/>
      <c r="EG3545" s="11"/>
      <c r="EH3545" s="11"/>
      <c r="EI3545" s="11"/>
      <c r="EJ3545" s="11"/>
      <c r="EK3545" s="11"/>
      <c r="EL3545" s="11"/>
      <c r="EM3545" s="11"/>
      <c r="EN3545" s="11"/>
      <c r="EO3545" s="11"/>
      <c r="EP3545" s="11"/>
      <c r="EQ3545" s="11"/>
      <c r="ER3545" s="11"/>
      <c r="ES3545" s="11"/>
      <c r="ET3545" s="11"/>
      <c r="EU3545" s="11"/>
      <c r="EV3545" s="11"/>
      <c r="EW3545" s="11"/>
      <c r="EX3545" s="11"/>
      <c r="EY3545" s="11"/>
      <c r="EZ3545" s="11"/>
      <c r="FA3545" s="11"/>
      <c r="FB3545" s="11"/>
      <c r="FC3545" s="11"/>
      <c r="FD3545" s="11"/>
      <c r="FE3545" s="11"/>
      <c r="FF3545" s="11"/>
      <c r="FG3545" s="11"/>
      <c r="FH3545" s="11"/>
      <c r="FI3545" s="11"/>
      <c r="FJ3545" s="11"/>
      <c r="FK3545" s="11"/>
      <c r="FL3545" s="11"/>
      <c r="FM3545" s="11"/>
      <c r="FN3545" s="11"/>
      <c r="FO3545" s="11"/>
      <c r="FP3545" s="11"/>
      <c r="FQ3545" s="11"/>
      <c r="FR3545" s="11"/>
      <c r="FS3545" s="11"/>
      <c r="FT3545" s="11"/>
      <c r="FU3545" s="11"/>
      <c r="FV3545" s="11"/>
      <c r="FW3545" s="11"/>
      <c r="FX3545" s="11"/>
      <c r="FY3545" s="11"/>
      <c r="FZ3545" s="11"/>
      <c r="GA3545" s="11"/>
      <c r="GB3545" s="11"/>
      <c r="GC3545" s="11"/>
      <c r="GD3545" s="11"/>
      <c r="GE3545" s="11"/>
      <c r="GF3545" s="11"/>
      <c r="GG3545" s="11"/>
      <c r="GH3545" s="11"/>
      <c r="GI3545" s="11"/>
      <c r="GJ3545" s="11"/>
      <c r="GK3545" s="11"/>
      <c r="GL3545" s="11"/>
      <c r="GM3545" s="11"/>
      <c r="GN3545" s="11"/>
      <c r="GO3545" s="11"/>
      <c r="GP3545" s="11"/>
      <c r="GQ3545" s="11"/>
      <c r="GR3545" s="11"/>
      <c r="GS3545" s="11"/>
      <c r="GT3545" s="11"/>
      <c r="GU3545" s="11"/>
      <c r="GV3545" s="11"/>
      <c r="GW3545" s="11"/>
      <c r="GX3545" s="11"/>
      <c r="GY3545" s="11"/>
      <c r="GZ3545" s="11"/>
      <c r="HA3545" s="11"/>
      <c r="HB3545" s="11"/>
      <c r="HC3545" s="11"/>
      <c r="HD3545" s="11"/>
      <c r="HE3545" s="11"/>
      <c r="HF3545" s="11"/>
      <c r="HG3545" s="11"/>
      <c r="HH3545" s="11"/>
      <c r="HI3545" s="11"/>
      <c r="HJ3545" s="11"/>
      <c r="HK3545" s="11"/>
      <c r="HL3545" s="11"/>
      <c r="HM3545" s="11"/>
      <c r="HN3545" s="11"/>
      <c r="HO3545" s="11"/>
      <c r="HP3545" s="11"/>
      <c r="HQ3545" s="11"/>
      <c r="HR3545" s="11"/>
      <c r="HS3545" s="11"/>
      <c r="HT3545" s="11"/>
      <c r="HU3545" s="11"/>
      <c r="HV3545" s="11"/>
      <c r="HW3545" s="11"/>
      <c r="HX3545" s="11"/>
      <c r="HY3545" s="11"/>
      <c r="HZ3545" s="11"/>
      <c r="IA3545" s="11"/>
      <c r="IB3545" s="11"/>
      <c r="IC3545" s="11"/>
      <c r="ID3545" s="11"/>
      <c r="IE3545" s="11"/>
      <c r="IF3545" s="11"/>
      <c r="IG3545" s="11"/>
      <c r="IH3545" s="11"/>
      <c r="II3545" s="11"/>
      <c r="IJ3545" s="11"/>
      <c r="IK3545" s="11"/>
      <c r="IL3545" s="11"/>
      <c r="IM3545" s="11"/>
      <c r="IN3545" s="11"/>
      <c r="IO3545" s="11"/>
      <c r="IP3545" s="11"/>
      <c r="IQ3545" s="11"/>
      <c r="IR3545" s="11"/>
      <c r="IS3545" s="11"/>
      <c r="IT3545" s="11"/>
      <c r="IU3545" s="11"/>
      <c r="IV3545" s="11"/>
      <c r="IW3545" s="11"/>
      <c r="IX3545" s="11"/>
      <c r="IY3545" s="11"/>
      <c r="IZ3545" s="11"/>
      <c r="JA3545" s="11"/>
      <c r="JB3545" s="11"/>
      <c r="JC3545" s="11"/>
      <c r="JD3545" s="11"/>
      <c r="JE3545" s="11"/>
      <c r="JF3545" s="11"/>
      <c r="JG3545" s="11"/>
      <c r="JH3545" s="11"/>
      <c r="JI3545" s="11"/>
      <c r="JJ3545" s="11"/>
      <c r="JK3545" s="11"/>
      <c r="JL3545" s="11"/>
      <c r="JM3545" s="11"/>
      <c r="JN3545" s="11"/>
      <c r="JO3545" s="11"/>
      <c r="JP3545" s="11"/>
      <c r="JQ3545" s="11"/>
      <c r="JR3545" s="11"/>
      <c r="JS3545" s="11"/>
      <c r="JT3545" s="11"/>
      <c r="JU3545" s="11"/>
      <c r="JV3545" s="11"/>
      <c r="JW3545" s="11"/>
      <c r="JX3545" s="11"/>
      <c r="JY3545" s="11"/>
      <c r="JZ3545" s="11"/>
      <c r="KA3545" s="11"/>
      <c r="KB3545" s="11"/>
      <c r="KC3545" s="11"/>
      <c r="KD3545" s="11"/>
      <c r="KE3545" s="11"/>
      <c r="KF3545" s="11"/>
      <c r="KG3545" s="11"/>
      <c r="KH3545" s="11"/>
      <c r="KI3545" s="11"/>
      <c r="KJ3545" s="11"/>
      <c r="KK3545" s="11"/>
      <c r="KL3545" s="11"/>
      <c r="KM3545" s="11"/>
      <c r="KN3545" s="11"/>
      <c r="KO3545" s="11"/>
      <c r="KP3545" s="11"/>
      <c r="KQ3545" s="11"/>
      <c r="KR3545" s="11"/>
      <c r="KS3545" s="11"/>
      <c r="KT3545" s="11"/>
      <c r="KU3545" s="11"/>
      <c r="KV3545" s="11"/>
      <c r="KW3545" s="11"/>
      <c r="KX3545" s="11"/>
      <c r="KY3545" s="11"/>
      <c r="KZ3545" s="11"/>
      <c r="LA3545" s="11"/>
      <c r="LB3545" s="11"/>
      <c r="LC3545" s="11"/>
      <c r="LD3545" s="11"/>
      <c r="LE3545" s="11"/>
      <c r="LF3545" s="11"/>
      <c r="LG3545" s="11"/>
      <c r="LH3545" s="11"/>
      <c r="LI3545" s="11"/>
      <c r="LJ3545" s="11"/>
      <c r="LK3545" s="11"/>
      <c r="LL3545" s="11"/>
      <c r="LM3545" s="11"/>
      <c r="LN3545" s="11"/>
      <c r="LO3545" s="11"/>
      <c r="LP3545" s="11"/>
      <c r="LQ3545" s="11"/>
      <c r="LR3545" s="11"/>
      <c r="LS3545" s="11"/>
      <c r="LT3545" s="11"/>
      <c r="LU3545" s="11"/>
      <c r="LV3545" s="11"/>
      <c r="LW3545" s="11"/>
      <c r="LX3545" s="11"/>
      <c r="LY3545" s="11"/>
      <c r="LZ3545" s="11"/>
      <c r="MA3545" s="11"/>
      <c r="MB3545" s="11"/>
      <c r="MC3545" s="11"/>
      <c r="MD3545" s="11"/>
      <c r="ME3545" s="11"/>
      <c r="MF3545" s="11"/>
      <c r="MG3545" s="11"/>
      <c r="MH3545" s="11"/>
      <c r="MI3545" s="11"/>
      <c r="MJ3545" s="11"/>
      <c r="MK3545" s="11"/>
      <c r="ML3545" s="11"/>
      <c r="MM3545" s="11"/>
      <c r="MN3545" s="11"/>
      <c r="MO3545" s="11"/>
      <c r="MP3545" s="11"/>
      <c r="MQ3545" s="11"/>
      <c r="MR3545" s="11"/>
      <c r="MS3545" s="11"/>
      <c r="MT3545" s="11"/>
      <c r="MU3545" s="11"/>
      <c r="MV3545" s="11"/>
      <c r="MW3545" s="11"/>
      <c r="MX3545" s="11"/>
      <c r="MY3545" s="11"/>
      <c r="MZ3545" s="11"/>
      <c r="NA3545" s="11"/>
      <c r="NB3545" s="11"/>
      <c r="NC3545" s="11"/>
      <c r="ND3545" s="11"/>
      <c r="NE3545" s="11"/>
      <c r="NF3545" s="11"/>
      <c r="NG3545" s="11"/>
      <c r="NH3545" s="11"/>
      <c r="NI3545" s="11"/>
      <c r="NJ3545" s="11"/>
      <c r="NK3545" s="11"/>
      <c r="NL3545" s="11"/>
      <c r="NM3545" s="11"/>
      <c r="NN3545" s="11"/>
      <c r="NO3545" s="11"/>
      <c r="NP3545" s="11"/>
      <c r="NQ3545" s="11"/>
      <c r="NR3545" s="11"/>
      <c r="NS3545" s="11"/>
      <c r="NT3545" s="11"/>
      <c r="NU3545" s="11"/>
      <c r="NV3545" s="11"/>
      <c r="NW3545" s="11"/>
      <c r="NX3545" s="11"/>
      <c r="NY3545" s="11"/>
      <c r="NZ3545" s="11"/>
      <c r="OA3545" s="11"/>
      <c r="OB3545" s="11"/>
      <c r="OC3545" s="11"/>
      <c r="OD3545" s="11"/>
      <c r="OE3545" s="11"/>
      <c r="OF3545" s="11"/>
      <c r="OG3545" s="11"/>
      <c r="OH3545" s="11"/>
      <c r="OI3545" s="11"/>
      <c r="OJ3545" s="11"/>
      <c r="OK3545" s="11"/>
      <c r="OL3545" s="11"/>
      <c r="OM3545" s="11"/>
      <c r="ON3545" s="11"/>
      <c r="OO3545" s="11"/>
      <c r="OP3545" s="11"/>
      <c r="OQ3545" s="11"/>
      <c r="OR3545" s="11"/>
      <c r="OS3545" s="11"/>
      <c r="OT3545" s="11"/>
      <c r="OU3545" s="11"/>
      <c r="OV3545" s="11"/>
      <c r="OW3545" s="11"/>
      <c r="OX3545" s="11"/>
      <c r="OY3545" s="11"/>
      <c r="OZ3545" s="11"/>
      <c r="PA3545" s="11"/>
      <c r="PB3545" s="11"/>
      <c r="PC3545" s="11"/>
      <c r="PD3545" s="11"/>
      <c r="PE3545" s="11"/>
      <c r="PF3545" s="11"/>
      <c r="PG3545" s="11"/>
      <c r="PH3545" s="11"/>
      <c r="PI3545" s="11"/>
      <c r="PJ3545" s="11"/>
      <c r="PK3545" s="11"/>
      <c r="PL3545" s="11"/>
      <c r="PM3545" s="11"/>
      <c r="PN3545" s="11"/>
      <c r="PO3545" s="11"/>
      <c r="PP3545" s="11"/>
      <c r="PQ3545" s="11"/>
      <c r="PR3545" s="11"/>
      <c r="PS3545" s="11"/>
      <c r="PT3545" s="11"/>
      <c r="PU3545" s="11"/>
      <c r="PV3545" s="11"/>
      <c r="PW3545" s="11"/>
      <c r="PX3545" s="11"/>
      <c r="PY3545" s="11"/>
      <c r="PZ3545" s="11"/>
      <c r="QA3545" s="11"/>
      <c r="QB3545" s="11"/>
      <c r="QC3545" s="11"/>
      <c r="QD3545" s="11"/>
      <c r="QE3545" s="11"/>
      <c r="QF3545" s="11"/>
      <c r="QG3545" s="11"/>
      <c r="QH3545" s="11"/>
      <c r="QI3545" s="11"/>
      <c r="QJ3545" s="11"/>
      <c r="QK3545" s="11"/>
      <c r="QL3545" s="11"/>
      <c r="QM3545" s="11"/>
      <c r="QN3545" s="11"/>
      <c r="QO3545" s="11"/>
      <c r="QP3545" s="11"/>
      <c r="QQ3545" s="11"/>
    </row>
    <row r="3546" spans="1:459" ht="51" x14ac:dyDescent="0.2">
      <c r="A3546" s="54">
        <v>3541</v>
      </c>
      <c r="B3546" s="4"/>
      <c r="C3546" s="61" t="s">
        <v>249</v>
      </c>
      <c r="D3546" s="54" t="s">
        <v>4517</v>
      </c>
      <c r="E3546" s="5" t="s">
        <v>4485</v>
      </c>
      <c r="F3546" s="4" t="s">
        <v>4504</v>
      </c>
      <c r="G3546" s="23">
        <v>796</v>
      </c>
      <c r="H3546" s="54" t="s">
        <v>61</v>
      </c>
      <c r="I3546" s="59">
        <v>130</v>
      </c>
      <c r="J3546" s="6">
        <v>80439000000</v>
      </c>
      <c r="K3546" s="54" t="s">
        <v>34</v>
      </c>
      <c r="L3546" s="59"/>
      <c r="M3546" s="231"/>
      <c r="N3546" s="46">
        <v>42064</v>
      </c>
      <c r="O3546" s="46" t="s">
        <v>4307</v>
      </c>
      <c r="P3546" s="234"/>
      <c r="Q3546" s="54"/>
      <c r="R3546" s="11"/>
      <c r="S3546" s="11"/>
      <c r="T3546" s="11"/>
      <c r="U3546" s="11"/>
      <c r="V3546" s="11"/>
      <c r="W3546" s="11"/>
      <c r="X3546" s="11"/>
      <c r="Y3546" s="11"/>
      <c r="Z3546" s="11"/>
      <c r="AA3546" s="11"/>
      <c r="AB3546" s="11"/>
      <c r="AC3546" s="11"/>
      <c r="AD3546" s="11"/>
      <c r="AE3546" s="11"/>
      <c r="AF3546" s="11"/>
      <c r="AG3546" s="11"/>
      <c r="AH3546" s="11"/>
      <c r="AI3546" s="11"/>
      <c r="AJ3546" s="11"/>
      <c r="AK3546" s="11"/>
      <c r="AL3546" s="11"/>
      <c r="AM3546" s="11"/>
      <c r="AN3546" s="11"/>
      <c r="AO3546" s="11"/>
      <c r="AP3546" s="11"/>
      <c r="AQ3546" s="11"/>
      <c r="AR3546" s="11"/>
      <c r="AS3546" s="11"/>
      <c r="AT3546" s="11"/>
      <c r="AU3546" s="11"/>
      <c r="AV3546" s="11"/>
      <c r="AW3546" s="11"/>
      <c r="AX3546" s="11"/>
      <c r="AY3546" s="11"/>
      <c r="AZ3546" s="11"/>
      <c r="BA3546" s="11"/>
      <c r="BB3546" s="11"/>
      <c r="BC3546" s="11"/>
      <c r="BD3546" s="11"/>
      <c r="BE3546" s="11"/>
      <c r="BF3546" s="11"/>
      <c r="BG3546" s="11"/>
      <c r="BH3546" s="11"/>
      <c r="BI3546" s="11"/>
      <c r="BJ3546" s="11"/>
      <c r="BK3546" s="11"/>
      <c r="BL3546" s="11"/>
      <c r="BM3546" s="11"/>
      <c r="BN3546" s="11"/>
      <c r="BO3546" s="11"/>
      <c r="BP3546" s="11"/>
      <c r="BQ3546" s="11"/>
      <c r="BR3546" s="11"/>
      <c r="BS3546" s="11"/>
      <c r="BT3546" s="11"/>
      <c r="BU3546" s="11"/>
      <c r="BV3546" s="11"/>
      <c r="BW3546" s="11"/>
      <c r="BX3546" s="11"/>
      <c r="BY3546" s="11"/>
      <c r="BZ3546" s="11"/>
      <c r="CA3546" s="11"/>
      <c r="CB3546" s="11"/>
      <c r="CC3546" s="11"/>
      <c r="CD3546" s="11"/>
      <c r="CE3546" s="11"/>
      <c r="CF3546" s="11"/>
      <c r="CG3546" s="11"/>
      <c r="CH3546" s="11"/>
      <c r="CI3546" s="11"/>
      <c r="CJ3546" s="11"/>
      <c r="CK3546" s="11"/>
      <c r="CL3546" s="11"/>
      <c r="CM3546" s="11"/>
      <c r="CN3546" s="11"/>
      <c r="CO3546" s="11"/>
      <c r="CP3546" s="11"/>
      <c r="CQ3546" s="11"/>
      <c r="CR3546" s="11"/>
      <c r="CS3546" s="11"/>
      <c r="CT3546" s="11"/>
      <c r="CU3546" s="11"/>
      <c r="CV3546" s="11"/>
      <c r="CW3546" s="11"/>
      <c r="CX3546" s="11"/>
      <c r="CY3546" s="11"/>
      <c r="CZ3546" s="11"/>
      <c r="DA3546" s="11"/>
      <c r="DB3546" s="11"/>
      <c r="DC3546" s="11"/>
      <c r="DD3546" s="11"/>
      <c r="DE3546" s="11"/>
      <c r="DF3546" s="11"/>
      <c r="DG3546" s="11"/>
      <c r="DH3546" s="11"/>
      <c r="DI3546" s="11"/>
      <c r="DJ3546" s="11"/>
      <c r="DK3546" s="11"/>
      <c r="DL3546" s="11"/>
      <c r="DM3546" s="11"/>
      <c r="DN3546" s="11"/>
      <c r="DO3546" s="11"/>
      <c r="DP3546" s="11"/>
      <c r="DQ3546" s="11"/>
      <c r="DR3546" s="11"/>
      <c r="DS3546" s="11"/>
      <c r="DT3546" s="11"/>
      <c r="DU3546" s="11"/>
      <c r="DV3546" s="11"/>
      <c r="DW3546" s="11"/>
      <c r="DX3546" s="11"/>
      <c r="DY3546" s="11"/>
      <c r="DZ3546" s="11"/>
      <c r="EA3546" s="11"/>
      <c r="EB3546" s="11"/>
      <c r="EC3546" s="11"/>
      <c r="ED3546" s="11"/>
      <c r="EE3546" s="11"/>
      <c r="EF3546" s="11"/>
      <c r="EG3546" s="11"/>
      <c r="EH3546" s="11"/>
      <c r="EI3546" s="11"/>
      <c r="EJ3546" s="11"/>
      <c r="EK3546" s="11"/>
      <c r="EL3546" s="11"/>
      <c r="EM3546" s="11"/>
      <c r="EN3546" s="11"/>
      <c r="EO3546" s="11"/>
      <c r="EP3546" s="11"/>
      <c r="EQ3546" s="11"/>
      <c r="ER3546" s="11"/>
      <c r="ES3546" s="11"/>
      <c r="ET3546" s="11"/>
      <c r="EU3546" s="11"/>
      <c r="EV3546" s="11"/>
      <c r="EW3546" s="11"/>
      <c r="EX3546" s="11"/>
      <c r="EY3546" s="11"/>
      <c r="EZ3546" s="11"/>
      <c r="FA3546" s="11"/>
      <c r="FB3546" s="11"/>
      <c r="FC3546" s="11"/>
      <c r="FD3546" s="11"/>
      <c r="FE3546" s="11"/>
      <c r="FF3546" s="11"/>
      <c r="FG3546" s="11"/>
      <c r="FH3546" s="11"/>
      <c r="FI3546" s="11"/>
      <c r="FJ3546" s="11"/>
      <c r="FK3546" s="11"/>
      <c r="FL3546" s="11"/>
      <c r="FM3546" s="11"/>
      <c r="FN3546" s="11"/>
      <c r="FO3546" s="11"/>
      <c r="FP3546" s="11"/>
      <c r="FQ3546" s="11"/>
      <c r="FR3546" s="11"/>
      <c r="FS3546" s="11"/>
      <c r="FT3546" s="11"/>
      <c r="FU3546" s="11"/>
      <c r="FV3546" s="11"/>
      <c r="FW3546" s="11"/>
      <c r="FX3546" s="11"/>
      <c r="FY3546" s="11"/>
      <c r="FZ3546" s="11"/>
      <c r="GA3546" s="11"/>
      <c r="GB3546" s="11"/>
      <c r="GC3546" s="11"/>
      <c r="GD3546" s="11"/>
      <c r="GE3546" s="11"/>
      <c r="GF3546" s="11"/>
      <c r="GG3546" s="11"/>
      <c r="GH3546" s="11"/>
      <c r="GI3546" s="11"/>
      <c r="GJ3546" s="11"/>
      <c r="GK3546" s="11"/>
      <c r="GL3546" s="11"/>
      <c r="GM3546" s="11"/>
      <c r="GN3546" s="11"/>
      <c r="GO3546" s="11"/>
      <c r="GP3546" s="11"/>
      <c r="GQ3546" s="11"/>
      <c r="GR3546" s="11"/>
      <c r="GS3546" s="11"/>
      <c r="GT3546" s="11"/>
      <c r="GU3546" s="11"/>
      <c r="GV3546" s="11"/>
      <c r="GW3546" s="11"/>
      <c r="GX3546" s="11"/>
      <c r="GY3546" s="11"/>
      <c r="GZ3546" s="11"/>
      <c r="HA3546" s="11"/>
      <c r="HB3546" s="11"/>
      <c r="HC3546" s="11"/>
      <c r="HD3546" s="11"/>
      <c r="HE3546" s="11"/>
      <c r="HF3546" s="11"/>
      <c r="HG3546" s="11"/>
      <c r="HH3546" s="11"/>
      <c r="HI3546" s="11"/>
      <c r="HJ3546" s="11"/>
      <c r="HK3546" s="11"/>
      <c r="HL3546" s="11"/>
      <c r="HM3546" s="11"/>
      <c r="HN3546" s="11"/>
      <c r="HO3546" s="11"/>
      <c r="HP3546" s="11"/>
      <c r="HQ3546" s="11"/>
      <c r="HR3546" s="11"/>
      <c r="HS3546" s="11"/>
      <c r="HT3546" s="11"/>
      <c r="HU3546" s="11"/>
      <c r="HV3546" s="11"/>
      <c r="HW3546" s="11"/>
      <c r="HX3546" s="11"/>
      <c r="HY3546" s="11"/>
      <c r="HZ3546" s="11"/>
      <c r="IA3546" s="11"/>
      <c r="IB3546" s="11"/>
      <c r="IC3546" s="11"/>
      <c r="ID3546" s="11"/>
      <c r="IE3546" s="11"/>
      <c r="IF3546" s="11"/>
      <c r="IG3546" s="11"/>
      <c r="IH3546" s="11"/>
      <c r="II3546" s="11"/>
      <c r="IJ3546" s="11"/>
      <c r="IK3546" s="11"/>
      <c r="IL3546" s="11"/>
      <c r="IM3546" s="11"/>
      <c r="IN3546" s="11"/>
      <c r="IO3546" s="11"/>
      <c r="IP3546" s="11"/>
      <c r="IQ3546" s="11"/>
      <c r="IR3546" s="11"/>
      <c r="IS3546" s="11"/>
      <c r="IT3546" s="11"/>
      <c r="IU3546" s="11"/>
      <c r="IV3546" s="11"/>
      <c r="IW3546" s="11"/>
      <c r="IX3546" s="11"/>
      <c r="IY3546" s="11"/>
      <c r="IZ3546" s="11"/>
      <c r="JA3546" s="11"/>
      <c r="JB3546" s="11"/>
      <c r="JC3546" s="11"/>
      <c r="JD3546" s="11"/>
      <c r="JE3546" s="11"/>
      <c r="JF3546" s="11"/>
      <c r="JG3546" s="11"/>
      <c r="JH3546" s="11"/>
      <c r="JI3546" s="11"/>
      <c r="JJ3546" s="11"/>
      <c r="JK3546" s="11"/>
      <c r="JL3546" s="11"/>
      <c r="JM3546" s="11"/>
      <c r="JN3546" s="11"/>
      <c r="JO3546" s="11"/>
      <c r="JP3546" s="11"/>
      <c r="JQ3546" s="11"/>
      <c r="JR3546" s="11"/>
      <c r="JS3546" s="11"/>
      <c r="JT3546" s="11"/>
      <c r="JU3546" s="11"/>
      <c r="JV3546" s="11"/>
      <c r="JW3546" s="11"/>
      <c r="JX3546" s="11"/>
      <c r="JY3546" s="11"/>
      <c r="JZ3546" s="11"/>
      <c r="KA3546" s="11"/>
      <c r="KB3546" s="11"/>
      <c r="KC3546" s="11"/>
      <c r="KD3546" s="11"/>
      <c r="KE3546" s="11"/>
      <c r="KF3546" s="11"/>
      <c r="KG3546" s="11"/>
      <c r="KH3546" s="11"/>
      <c r="KI3546" s="11"/>
      <c r="KJ3546" s="11"/>
      <c r="KK3546" s="11"/>
      <c r="KL3546" s="11"/>
      <c r="KM3546" s="11"/>
      <c r="KN3546" s="11"/>
      <c r="KO3546" s="11"/>
      <c r="KP3546" s="11"/>
      <c r="KQ3546" s="11"/>
      <c r="KR3546" s="11"/>
      <c r="KS3546" s="11"/>
      <c r="KT3546" s="11"/>
      <c r="KU3546" s="11"/>
      <c r="KV3546" s="11"/>
      <c r="KW3546" s="11"/>
      <c r="KX3546" s="11"/>
      <c r="KY3546" s="11"/>
      <c r="KZ3546" s="11"/>
      <c r="LA3546" s="11"/>
      <c r="LB3546" s="11"/>
      <c r="LC3546" s="11"/>
      <c r="LD3546" s="11"/>
      <c r="LE3546" s="11"/>
      <c r="LF3546" s="11"/>
      <c r="LG3546" s="11"/>
      <c r="LH3546" s="11"/>
      <c r="LI3546" s="11"/>
      <c r="LJ3546" s="11"/>
      <c r="LK3546" s="11"/>
      <c r="LL3546" s="11"/>
      <c r="LM3546" s="11"/>
      <c r="LN3546" s="11"/>
      <c r="LO3546" s="11"/>
      <c r="LP3546" s="11"/>
      <c r="LQ3546" s="11"/>
      <c r="LR3546" s="11"/>
      <c r="LS3546" s="11"/>
      <c r="LT3546" s="11"/>
      <c r="LU3546" s="11"/>
      <c r="LV3546" s="11"/>
      <c r="LW3546" s="11"/>
      <c r="LX3546" s="11"/>
      <c r="LY3546" s="11"/>
      <c r="LZ3546" s="11"/>
      <c r="MA3546" s="11"/>
      <c r="MB3546" s="11"/>
      <c r="MC3546" s="11"/>
      <c r="MD3546" s="11"/>
      <c r="ME3546" s="11"/>
      <c r="MF3546" s="11"/>
      <c r="MG3546" s="11"/>
      <c r="MH3546" s="11"/>
      <c r="MI3546" s="11"/>
      <c r="MJ3546" s="11"/>
      <c r="MK3546" s="11"/>
      <c r="ML3546" s="11"/>
      <c r="MM3546" s="11"/>
      <c r="MN3546" s="11"/>
      <c r="MO3546" s="11"/>
      <c r="MP3546" s="11"/>
      <c r="MQ3546" s="11"/>
      <c r="MR3546" s="11"/>
      <c r="MS3546" s="11"/>
      <c r="MT3546" s="11"/>
      <c r="MU3546" s="11"/>
      <c r="MV3546" s="11"/>
      <c r="MW3546" s="11"/>
      <c r="MX3546" s="11"/>
      <c r="MY3546" s="11"/>
      <c r="MZ3546" s="11"/>
      <c r="NA3546" s="11"/>
      <c r="NB3546" s="11"/>
      <c r="NC3546" s="11"/>
      <c r="ND3546" s="11"/>
      <c r="NE3546" s="11"/>
      <c r="NF3546" s="11"/>
      <c r="NG3546" s="11"/>
      <c r="NH3546" s="11"/>
      <c r="NI3546" s="11"/>
      <c r="NJ3546" s="11"/>
      <c r="NK3546" s="11"/>
      <c r="NL3546" s="11"/>
      <c r="NM3546" s="11"/>
      <c r="NN3546" s="11"/>
      <c r="NO3546" s="11"/>
      <c r="NP3546" s="11"/>
      <c r="NQ3546" s="11"/>
      <c r="NR3546" s="11"/>
      <c r="NS3546" s="11"/>
      <c r="NT3546" s="11"/>
      <c r="NU3546" s="11"/>
      <c r="NV3546" s="11"/>
      <c r="NW3546" s="11"/>
      <c r="NX3546" s="11"/>
      <c r="NY3546" s="11"/>
      <c r="NZ3546" s="11"/>
      <c r="OA3546" s="11"/>
      <c r="OB3546" s="11"/>
      <c r="OC3546" s="11"/>
      <c r="OD3546" s="11"/>
      <c r="OE3546" s="11"/>
      <c r="OF3546" s="11"/>
      <c r="OG3546" s="11"/>
      <c r="OH3546" s="11"/>
      <c r="OI3546" s="11"/>
      <c r="OJ3546" s="11"/>
      <c r="OK3546" s="11"/>
      <c r="OL3546" s="11"/>
      <c r="OM3546" s="11"/>
      <c r="ON3546" s="11"/>
      <c r="OO3546" s="11"/>
      <c r="OP3546" s="11"/>
      <c r="OQ3546" s="11"/>
      <c r="OR3546" s="11"/>
      <c r="OS3546" s="11"/>
      <c r="OT3546" s="11"/>
      <c r="OU3546" s="11"/>
      <c r="OV3546" s="11"/>
      <c r="OW3546" s="11"/>
      <c r="OX3546" s="11"/>
      <c r="OY3546" s="11"/>
      <c r="OZ3546" s="11"/>
      <c r="PA3546" s="11"/>
      <c r="PB3546" s="11"/>
      <c r="PC3546" s="11"/>
      <c r="PD3546" s="11"/>
      <c r="PE3546" s="11"/>
      <c r="PF3546" s="11"/>
      <c r="PG3546" s="11"/>
      <c r="PH3546" s="11"/>
      <c r="PI3546" s="11"/>
      <c r="PJ3546" s="11"/>
      <c r="PK3546" s="11"/>
      <c r="PL3546" s="11"/>
      <c r="PM3546" s="11"/>
      <c r="PN3546" s="11"/>
      <c r="PO3546" s="11"/>
      <c r="PP3546" s="11"/>
      <c r="PQ3546" s="11"/>
      <c r="PR3546" s="11"/>
      <c r="PS3546" s="11"/>
      <c r="PT3546" s="11"/>
      <c r="PU3546" s="11"/>
      <c r="PV3546" s="11"/>
      <c r="PW3546" s="11"/>
      <c r="PX3546" s="11"/>
      <c r="PY3546" s="11"/>
      <c r="PZ3546" s="11"/>
      <c r="QA3546" s="11"/>
      <c r="QB3546" s="11"/>
      <c r="QC3546" s="11"/>
      <c r="QD3546" s="11"/>
      <c r="QE3546" s="11"/>
      <c r="QF3546" s="11"/>
      <c r="QG3546" s="11"/>
      <c r="QH3546" s="11"/>
      <c r="QI3546" s="11"/>
      <c r="QJ3546" s="11"/>
      <c r="QK3546" s="11"/>
      <c r="QL3546" s="11"/>
      <c r="QM3546" s="11"/>
      <c r="QN3546" s="11"/>
      <c r="QO3546" s="11"/>
      <c r="QP3546" s="11"/>
      <c r="QQ3546" s="11"/>
    </row>
    <row r="3547" spans="1:459" ht="51" x14ac:dyDescent="0.2">
      <c r="A3547" s="54">
        <v>3542</v>
      </c>
      <c r="B3547" s="4"/>
      <c r="C3547" s="61" t="s">
        <v>249</v>
      </c>
      <c r="D3547" s="54" t="s">
        <v>4517</v>
      </c>
      <c r="E3547" s="5" t="s">
        <v>4485</v>
      </c>
      <c r="F3547" s="4" t="s">
        <v>4505</v>
      </c>
      <c r="G3547" s="23">
        <v>796</v>
      </c>
      <c r="H3547" s="54" t="s">
        <v>61</v>
      </c>
      <c r="I3547" s="59">
        <v>120</v>
      </c>
      <c r="J3547" s="6">
        <v>80439000000</v>
      </c>
      <c r="K3547" s="54" t="s">
        <v>34</v>
      </c>
      <c r="L3547" s="59"/>
      <c r="M3547" s="231"/>
      <c r="N3547" s="46">
        <v>42064</v>
      </c>
      <c r="O3547" s="46" t="s">
        <v>4307</v>
      </c>
      <c r="P3547" s="234"/>
      <c r="Q3547" s="54"/>
      <c r="R3547" s="11"/>
      <c r="S3547" s="11"/>
      <c r="T3547" s="11"/>
      <c r="U3547" s="11"/>
      <c r="V3547" s="11"/>
      <c r="W3547" s="11"/>
      <c r="X3547" s="11"/>
      <c r="Y3547" s="11"/>
      <c r="Z3547" s="11"/>
      <c r="AA3547" s="11"/>
      <c r="AB3547" s="11"/>
      <c r="AC3547" s="11"/>
      <c r="AD3547" s="11"/>
      <c r="AE3547" s="11"/>
      <c r="AF3547" s="11"/>
      <c r="AG3547" s="11"/>
      <c r="AH3547" s="11"/>
      <c r="AI3547" s="11"/>
      <c r="AJ3547" s="11"/>
      <c r="AK3547" s="11"/>
      <c r="AL3547" s="11"/>
      <c r="AM3547" s="11"/>
      <c r="AN3547" s="11"/>
      <c r="AO3547" s="11"/>
      <c r="AP3547" s="11"/>
      <c r="AQ3547" s="11"/>
      <c r="AR3547" s="11"/>
      <c r="AS3547" s="11"/>
      <c r="AT3547" s="11"/>
      <c r="AU3547" s="11"/>
      <c r="AV3547" s="11"/>
      <c r="AW3547" s="11"/>
      <c r="AX3547" s="11"/>
      <c r="AY3547" s="11"/>
      <c r="AZ3547" s="11"/>
      <c r="BA3547" s="11"/>
      <c r="BB3547" s="11"/>
      <c r="BC3547" s="11"/>
      <c r="BD3547" s="11"/>
      <c r="BE3547" s="11"/>
      <c r="BF3547" s="11"/>
      <c r="BG3547" s="11"/>
      <c r="BH3547" s="11"/>
      <c r="BI3547" s="11"/>
      <c r="BJ3547" s="11"/>
      <c r="BK3547" s="11"/>
      <c r="BL3547" s="11"/>
      <c r="BM3547" s="11"/>
      <c r="BN3547" s="11"/>
      <c r="BO3547" s="11"/>
      <c r="BP3547" s="11"/>
      <c r="BQ3547" s="11"/>
      <c r="BR3547" s="11"/>
      <c r="BS3547" s="11"/>
      <c r="BT3547" s="11"/>
      <c r="BU3547" s="11"/>
      <c r="BV3547" s="11"/>
      <c r="BW3547" s="11"/>
      <c r="BX3547" s="11"/>
      <c r="BY3547" s="11"/>
      <c r="BZ3547" s="11"/>
      <c r="CA3547" s="11"/>
      <c r="CB3547" s="11"/>
      <c r="CC3547" s="11"/>
      <c r="CD3547" s="11"/>
      <c r="CE3547" s="11"/>
      <c r="CF3547" s="11"/>
      <c r="CG3547" s="11"/>
      <c r="CH3547" s="11"/>
      <c r="CI3547" s="11"/>
      <c r="CJ3547" s="11"/>
      <c r="CK3547" s="11"/>
      <c r="CL3547" s="11"/>
      <c r="CM3547" s="11"/>
      <c r="CN3547" s="11"/>
      <c r="CO3547" s="11"/>
      <c r="CP3547" s="11"/>
      <c r="CQ3547" s="11"/>
      <c r="CR3547" s="11"/>
      <c r="CS3547" s="11"/>
      <c r="CT3547" s="11"/>
      <c r="CU3547" s="11"/>
      <c r="CV3547" s="11"/>
      <c r="CW3547" s="11"/>
      <c r="CX3547" s="11"/>
      <c r="CY3547" s="11"/>
      <c r="CZ3547" s="11"/>
      <c r="DA3547" s="11"/>
      <c r="DB3547" s="11"/>
      <c r="DC3547" s="11"/>
      <c r="DD3547" s="11"/>
      <c r="DE3547" s="11"/>
      <c r="DF3547" s="11"/>
      <c r="DG3547" s="11"/>
      <c r="DH3547" s="11"/>
      <c r="DI3547" s="11"/>
      <c r="DJ3547" s="11"/>
      <c r="DK3547" s="11"/>
      <c r="DL3547" s="11"/>
      <c r="DM3547" s="11"/>
      <c r="DN3547" s="11"/>
      <c r="DO3547" s="11"/>
      <c r="DP3547" s="11"/>
      <c r="DQ3547" s="11"/>
      <c r="DR3547" s="11"/>
      <c r="DS3547" s="11"/>
      <c r="DT3547" s="11"/>
      <c r="DU3547" s="11"/>
      <c r="DV3547" s="11"/>
      <c r="DW3547" s="11"/>
      <c r="DX3547" s="11"/>
      <c r="DY3547" s="11"/>
      <c r="DZ3547" s="11"/>
      <c r="EA3547" s="11"/>
      <c r="EB3547" s="11"/>
      <c r="EC3547" s="11"/>
      <c r="ED3547" s="11"/>
      <c r="EE3547" s="11"/>
      <c r="EF3547" s="11"/>
      <c r="EG3547" s="11"/>
      <c r="EH3547" s="11"/>
      <c r="EI3547" s="11"/>
      <c r="EJ3547" s="11"/>
      <c r="EK3547" s="11"/>
      <c r="EL3547" s="11"/>
      <c r="EM3547" s="11"/>
      <c r="EN3547" s="11"/>
      <c r="EO3547" s="11"/>
      <c r="EP3547" s="11"/>
      <c r="EQ3547" s="11"/>
      <c r="ER3547" s="11"/>
      <c r="ES3547" s="11"/>
      <c r="ET3547" s="11"/>
      <c r="EU3547" s="11"/>
      <c r="EV3547" s="11"/>
      <c r="EW3547" s="11"/>
      <c r="EX3547" s="11"/>
      <c r="EY3547" s="11"/>
      <c r="EZ3547" s="11"/>
      <c r="FA3547" s="11"/>
      <c r="FB3547" s="11"/>
      <c r="FC3547" s="11"/>
      <c r="FD3547" s="11"/>
      <c r="FE3547" s="11"/>
      <c r="FF3547" s="11"/>
      <c r="FG3547" s="11"/>
      <c r="FH3547" s="11"/>
      <c r="FI3547" s="11"/>
      <c r="FJ3547" s="11"/>
      <c r="FK3547" s="11"/>
      <c r="FL3547" s="11"/>
      <c r="FM3547" s="11"/>
      <c r="FN3547" s="11"/>
      <c r="FO3547" s="11"/>
      <c r="FP3547" s="11"/>
      <c r="FQ3547" s="11"/>
      <c r="FR3547" s="11"/>
      <c r="FS3547" s="11"/>
      <c r="FT3547" s="11"/>
      <c r="FU3547" s="11"/>
      <c r="FV3547" s="11"/>
      <c r="FW3547" s="11"/>
      <c r="FX3547" s="11"/>
      <c r="FY3547" s="11"/>
      <c r="FZ3547" s="11"/>
      <c r="GA3547" s="11"/>
      <c r="GB3547" s="11"/>
      <c r="GC3547" s="11"/>
      <c r="GD3547" s="11"/>
      <c r="GE3547" s="11"/>
      <c r="GF3547" s="11"/>
      <c r="GG3547" s="11"/>
      <c r="GH3547" s="11"/>
      <c r="GI3547" s="11"/>
      <c r="GJ3547" s="11"/>
      <c r="GK3547" s="11"/>
      <c r="GL3547" s="11"/>
      <c r="GM3547" s="11"/>
      <c r="GN3547" s="11"/>
      <c r="GO3547" s="11"/>
      <c r="GP3547" s="11"/>
      <c r="GQ3547" s="11"/>
      <c r="GR3547" s="11"/>
      <c r="GS3547" s="11"/>
      <c r="GT3547" s="11"/>
      <c r="GU3547" s="11"/>
      <c r="GV3547" s="11"/>
      <c r="GW3547" s="11"/>
      <c r="GX3547" s="11"/>
      <c r="GY3547" s="11"/>
      <c r="GZ3547" s="11"/>
      <c r="HA3547" s="11"/>
      <c r="HB3547" s="11"/>
      <c r="HC3547" s="11"/>
      <c r="HD3547" s="11"/>
      <c r="HE3547" s="11"/>
      <c r="HF3547" s="11"/>
      <c r="HG3547" s="11"/>
      <c r="HH3547" s="11"/>
      <c r="HI3547" s="11"/>
      <c r="HJ3547" s="11"/>
      <c r="HK3547" s="11"/>
      <c r="HL3547" s="11"/>
      <c r="HM3547" s="11"/>
      <c r="HN3547" s="11"/>
      <c r="HO3547" s="11"/>
      <c r="HP3547" s="11"/>
      <c r="HQ3547" s="11"/>
      <c r="HR3547" s="11"/>
      <c r="HS3547" s="11"/>
      <c r="HT3547" s="11"/>
      <c r="HU3547" s="11"/>
      <c r="HV3547" s="11"/>
      <c r="HW3547" s="11"/>
      <c r="HX3547" s="11"/>
      <c r="HY3547" s="11"/>
      <c r="HZ3547" s="11"/>
      <c r="IA3547" s="11"/>
      <c r="IB3547" s="11"/>
      <c r="IC3547" s="11"/>
      <c r="ID3547" s="11"/>
      <c r="IE3547" s="11"/>
      <c r="IF3547" s="11"/>
      <c r="IG3547" s="11"/>
      <c r="IH3547" s="11"/>
      <c r="II3547" s="11"/>
      <c r="IJ3547" s="11"/>
      <c r="IK3547" s="11"/>
      <c r="IL3547" s="11"/>
      <c r="IM3547" s="11"/>
      <c r="IN3547" s="11"/>
      <c r="IO3547" s="11"/>
      <c r="IP3547" s="11"/>
      <c r="IQ3547" s="11"/>
      <c r="IR3547" s="11"/>
      <c r="IS3547" s="11"/>
      <c r="IT3547" s="11"/>
      <c r="IU3547" s="11"/>
      <c r="IV3547" s="11"/>
      <c r="IW3547" s="11"/>
      <c r="IX3547" s="11"/>
      <c r="IY3547" s="11"/>
      <c r="IZ3547" s="11"/>
      <c r="JA3547" s="11"/>
      <c r="JB3547" s="11"/>
      <c r="JC3547" s="11"/>
      <c r="JD3547" s="11"/>
      <c r="JE3547" s="11"/>
      <c r="JF3547" s="11"/>
      <c r="JG3547" s="11"/>
      <c r="JH3547" s="11"/>
      <c r="JI3547" s="11"/>
      <c r="JJ3547" s="11"/>
      <c r="JK3547" s="11"/>
      <c r="JL3547" s="11"/>
      <c r="JM3547" s="11"/>
      <c r="JN3547" s="11"/>
      <c r="JO3547" s="11"/>
      <c r="JP3547" s="11"/>
      <c r="JQ3547" s="11"/>
      <c r="JR3547" s="11"/>
      <c r="JS3547" s="11"/>
      <c r="JT3547" s="11"/>
      <c r="JU3547" s="11"/>
      <c r="JV3547" s="11"/>
      <c r="JW3547" s="11"/>
      <c r="JX3547" s="11"/>
      <c r="JY3547" s="11"/>
      <c r="JZ3547" s="11"/>
      <c r="KA3547" s="11"/>
      <c r="KB3547" s="11"/>
      <c r="KC3547" s="11"/>
      <c r="KD3547" s="11"/>
      <c r="KE3547" s="11"/>
      <c r="KF3547" s="11"/>
      <c r="KG3547" s="11"/>
      <c r="KH3547" s="11"/>
      <c r="KI3547" s="11"/>
      <c r="KJ3547" s="11"/>
      <c r="KK3547" s="11"/>
      <c r="KL3547" s="11"/>
      <c r="KM3547" s="11"/>
      <c r="KN3547" s="11"/>
      <c r="KO3547" s="11"/>
      <c r="KP3547" s="11"/>
      <c r="KQ3547" s="11"/>
      <c r="KR3547" s="11"/>
      <c r="KS3547" s="11"/>
      <c r="KT3547" s="11"/>
      <c r="KU3547" s="11"/>
      <c r="KV3547" s="11"/>
      <c r="KW3547" s="11"/>
      <c r="KX3547" s="11"/>
      <c r="KY3547" s="11"/>
      <c r="KZ3547" s="11"/>
      <c r="LA3547" s="11"/>
      <c r="LB3547" s="11"/>
      <c r="LC3547" s="11"/>
      <c r="LD3547" s="11"/>
      <c r="LE3547" s="11"/>
      <c r="LF3547" s="11"/>
      <c r="LG3547" s="11"/>
      <c r="LH3547" s="11"/>
      <c r="LI3547" s="11"/>
      <c r="LJ3547" s="11"/>
      <c r="LK3547" s="11"/>
      <c r="LL3547" s="11"/>
      <c r="LM3547" s="11"/>
      <c r="LN3547" s="11"/>
      <c r="LO3547" s="11"/>
      <c r="LP3547" s="11"/>
      <c r="LQ3547" s="11"/>
      <c r="LR3547" s="11"/>
      <c r="LS3547" s="11"/>
      <c r="LT3547" s="11"/>
      <c r="LU3547" s="11"/>
      <c r="LV3547" s="11"/>
      <c r="LW3547" s="11"/>
      <c r="LX3547" s="11"/>
      <c r="LY3547" s="11"/>
      <c r="LZ3547" s="11"/>
      <c r="MA3547" s="11"/>
      <c r="MB3547" s="11"/>
      <c r="MC3547" s="11"/>
      <c r="MD3547" s="11"/>
      <c r="ME3547" s="11"/>
      <c r="MF3547" s="11"/>
      <c r="MG3547" s="11"/>
      <c r="MH3547" s="11"/>
      <c r="MI3547" s="11"/>
      <c r="MJ3547" s="11"/>
      <c r="MK3547" s="11"/>
      <c r="ML3547" s="11"/>
      <c r="MM3547" s="11"/>
      <c r="MN3547" s="11"/>
      <c r="MO3547" s="11"/>
      <c r="MP3547" s="11"/>
      <c r="MQ3547" s="11"/>
      <c r="MR3547" s="11"/>
      <c r="MS3547" s="11"/>
      <c r="MT3547" s="11"/>
      <c r="MU3547" s="11"/>
      <c r="MV3547" s="11"/>
      <c r="MW3547" s="11"/>
      <c r="MX3547" s="11"/>
      <c r="MY3547" s="11"/>
      <c r="MZ3547" s="11"/>
      <c r="NA3547" s="11"/>
      <c r="NB3547" s="11"/>
      <c r="NC3547" s="11"/>
      <c r="ND3547" s="11"/>
      <c r="NE3547" s="11"/>
      <c r="NF3547" s="11"/>
      <c r="NG3547" s="11"/>
      <c r="NH3547" s="11"/>
      <c r="NI3547" s="11"/>
      <c r="NJ3547" s="11"/>
      <c r="NK3547" s="11"/>
      <c r="NL3547" s="11"/>
      <c r="NM3547" s="11"/>
      <c r="NN3547" s="11"/>
      <c r="NO3547" s="11"/>
      <c r="NP3547" s="11"/>
      <c r="NQ3547" s="11"/>
      <c r="NR3547" s="11"/>
      <c r="NS3547" s="11"/>
      <c r="NT3547" s="11"/>
      <c r="NU3547" s="11"/>
      <c r="NV3547" s="11"/>
      <c r="NW3547" s="11"/>
      <c r="NX3547" s="11"/>
      <c r="NY3547" s="11"/>
      <c r="NZ3547" s="11"/>
      <c r="OA3547" s="11"/>
      <c r="OB3547" s="11"/>
      <c r="OC3547" s="11"/>
      <c r="OD3547" s="11"/>
      <c r="OE3547" s="11"/>
      <c r="OF3547" s="11"/>
      <c r="OG3547" s="11"/>
      <c r="OH3547" s="11"/>
      <c r="OI3547" s="11"/>
      <c r="OJ3547" s="11"/>
      <c r="OK3547" s="11"/>
      <c r="OL3547" s="11"/>
      <c r="OM3547" s="11"/>
      <c r="ON3547" s="11"/>
      <c r="OO3547" s="11"/>
      <c r="OP3547" s="11"/>
      <c r="OQ3547" s="11"/>
      <c r="OR3547" s="11"/>
      <c r="OS3547" s="11"/>
      <c r="OT3547" s="11"/>
      <c r="OU3547" s="11"/>
      <c r="OV3547" s="11"/>
      <c r="OW3547" s="11"/>
      <c r="OX3547" s="11"/>
      <c r="OY3547" s="11"/>
      <c r="OZ3547" s="11"/>
      <c r="PA3547" s="11"/>
      <c r="PB3547" s="11"/>
      <c r="PC3547" s="11"/>
      <c r="PD3547" s="11"/>
      <c r="PE3547" s="11"/>
      <c r="PF3547" s="11"/>
      <c r="PG3547" s="11"/>
      <c r="PH3547" s="11"/>
      <c r="PI3547" s="11"/>
      <c r="PJ3547" s="11"/>
      <c r="PK3547" s="11"/>
      <c r="PL3547" s="11"/>
      <c r="PM3547" s="11"/>
      <c r="PN3547" s="11"/>
      <c r="PO3547" s="11"/>
      <c r="PP3547" s="11"/>
      <c r="PQ3547" s="11"/>
      <c r="PR3547" s="11"/>
      <c r="PS3547" s="11"/>
      <c r="PT3547" s="11"/>
      <c r="PU3547" s="11"/>
      <c r="PV3547" s="11"/>
      <c r="PW3547" s="11"/>
      <c r="PX3547" s="11"/>
      <c r="PY3547" s="11"/>
      <c r="PZ3547" s="11"/>
      <c r="QA3547" s="11"/>
      <c r="QB3547" s="11"/>
      <c r="QC3547" s="11"/>
      <c r="QD3547" s="11"/>
      <c r="QE3547" s="11"/>
      <c r="QF3547" s="11"/>
      <c r="QG3547" s="11"/>
      <c r="QH3547" s="11"/>
      <c r="QI3547" s="11"/>
      <c r="QJ3547" s="11"/>
      <c r="QK3547" s="11"/>
      <c r="QL3547" s="11"/>
      <c r="QM3547" s="11"/>
      <c r="QN3547" s="11"/>
      <c r="QO3547" s="11"/>
      <c r="QP3547" s="11"/>
      <c r="QQ3547" s="11"/>
    </row>
    <row r="3548" spans="1:459" ht="51" x14ac:dyDescent="0.2">
      <c r="A3548" s="54">
        <v>3543</v>
      </c>
      <c r="B3548" s="4"/>
      <c r="C3548" s="61" t="s">
        <v>249</v>
      </c>
      <c r="D3548" s="54" t="s">
        <v>4517</v>
      </c>
      <c r="E3548" s="5" t="s">
        <v>4485</v>
      </c>
      <c r="F3548" s="4" t="s">
        <v>4506</v>
      </c>
      <c r="G3548" s="23">
        <v>796</v>
      </c>
      <c r="H3548" s="54" t="s">
        <v>61</v>
      </c>
      <c r="I3548" s="59">
        <v>458</v>
      </c>
      <c r="J3548" s="6">
        <v>80439000000</v>
      </c>
      <c r="K3548" s="54" t="s">
        <v>34</v>
      </c>
      <c r="L3548" s="59"/>
      <c r="M3548" s="231"/>
      <c r="N3548" s="46">
        <v>42064</v>
      </c>
      <c r="O3548" s="46" t="s">
        <v>4307</v>
      </c>
      <c r="P3548" s="234"/>
      <c r="Q3548" s="54"/>
      <c r="R3548" s="11"/>
      <c r="S3548" s="11"/>
      <c r="T3548" s="11"/>
      <c r="U3548" s="11"/>
      <c r="V3548" s="11"/>
      <c r="W3548" s="11"/>
      <c r="X3548" s="11"/>
      <c r="Y3548" s="11"/>
      <c r="Z3548" s="11"/>
      <c r="AA3548" s="11"/>
      <c r="AB3548" s="11"/>
      <c r="AC3548" s="11"/>
      <c r="AD3548" s="11"/>
      <c r="AE3548" s="11"/>
      <c r="AF3548" s="11"/>
      <c r="AG3548" s="11"/>
      <c r="AH3548" s="11"/>
      <c r="AI3548" s="11"/>
      <c r="AJ3548" s="11"/>
      <c r="AK3548" s="11"/>
      <c r="AL3548" s="11"/>
      <c r="AM3548" s="11"/>
      <c r="AN3548" s="11"/>
      <c r="AO3548" s="11"/>
      <c r="AP3548" s="11"/>
      <c r="AQ3548" s="11"/>
      <c r="AR3548" s="11"/>
      <c r="AS3548" s="11"/>
      <c r="AT3548" s="11"/>
      <c r="AU3548" s="11"/>
      <c r="AV3548" s="11"/>
      <c r="AW3548" s="11"/>
      <c r="AX3548" s="11"/>
      <c r="AY3548" s="11"/>
      <c r="AZ3548" s="11"/>
      <c r="BA3548" s="11"/>
      <c r="BB3548" s="11"/>
      <c r="BC3548" s="11"/>
      <c r="BD3548" s="11"/>
      <c r="BE3548" s="11"/>
      <c r="BF3548" s="11"/>
      <c r="BG3548" s="11"/>
      <c r="BH3548" s="11"/>
      <c r="BI3548" s="11"/>
      <c r="BJ3548" s="11"/>
      <c r="BK3548" s="11"/>
      <c r="BL3548" s="11"/>
      <c r="BM3548" s="11"/>
      <c r="BN3548" s="11"/>
      <c r="BO3548" s="11"/>
      <c r="BP3548" s="11"/>
      <c r="BQ3548" s="11"/>
      <c r="BR3548" s="11"/>
      <c r="BS3548" s="11"/>
      <c r="BT3548" s="11"/>
      <c r="BU3548" s="11"/>
      <c r="BV3548" s="11"/>
      <c r="BW3548" s="11"/>
      <c r="BX3548" s="11"/>
      <c r="BY3548" s="11"/>
      <c r="BZ3548" s="11"/>
      <c r="CA3548" s="11"/>
      <c r="CB3548" s="11"/>
      <c r="CC3548" s="11"/>
      <c r="CD3548" s="11"/>
      <c r="CE3548" s="11"/>
      <c r="CF3548" s="11"/>
      <c r="CG3548" s="11"/>
      <c r="CH3548" s="11"/>
      <c r="CI3548" s="11"/>
      <c r="CJ3548" s="11"/>
      <c r="CK3548" s="11"/>
      <c r="CL3548" s="11"/>
      <c r="CM3548" s="11"/>
      <c r="CN3548" s="11"/>
      <c r="CO3548" s="11"/>
      <c r="CP3548" s="11"/>
      <c r="CQ3548" s="11"/>
      <c r="CR3548" s="11"/>
      <c r="CS3548" s="11"/>
      <c r="CT3548" s="11"/>
      <c r="CU3548" s="11"/>
      <c r="CV3548" s="11"/>
      <c r="CW3548" s="11"/>
      <c r="CX3548" s="11"/>
      <c r="CY3548" s="11"/>
      <c r="CZ3548" s="11"/>
      <c r="DA3548" s="11"/>
      <c r="DB3548" s="11"/>
      <c r="DC3548" s="11"/>
      <c r="DD3548" s="11"/>
      <c r="DE3548" s="11"/>
      <c r="DF3548" s="11"/>
      <c r="DG3548" s="11"/>
      <c r="DH3548" s="11"/>
      <c r="DI3548" s="11"/>
      <c r="DJ3548" s="11"/>
      <c r="DK3548" s="11"/>
      <c r="DL3548" s="11"/>
      <c r="DM3548" s="11"/>
      <c r="DN3548" s="11"/>
      <c r="DO3548" s="11"/>
      <c r="DP3548" s="11"/>
      <c r="DQ3548" s="11"/>
      <c r="DR3548" s="11"/>
      <c r="DS3548" s="11"/>
      <c r="DT3548" s="11"/>
      <c r="DU3548" s="11"/>
      <c r="DV3548" s="11"/>
      <c r="DW3548" s="11"/>
      <c r="DX3548" s="11"/>
      <c r="DY3548" s="11"/>
      <c r="DZ3548" s="11"/>
      <c r="EA3548" s="11"/>
      <c r="EB3548" s="11"/>
      <c r="EC3548" s="11"/>
      <c r="ED3548" s="11"/>
      <c r="EE3548" s="11"/>
      <c r="EF3548" s="11"/>
      <c r="EG3548" s="11"/>
      <c r="EH3548" s="11"/>
      <c r="EI3548" s="11"/>
      <c r="EJ3548" s="11"/>
      <c r="EK3548" s="11"/>
      <c r="EL3548" s="11"/>
      <c r="EM3548" s="11"/>
      <c r="EN3548" s="11"/>
      <c r="EO3548" s="11"/>
      <c r="EP3548" s="11"/>
      <c r="EQ3548" s="11"/>
      <c r="ER3548" s="11"/>
      <c r="ES3548" s="11"/>
      <c r="ET3548" s="11"/>
      <c r="EU3548" s="11"/>
      <c r="EV3548" s="11"/>
      <c r="EW3548" s="11"/>
      <c r="EX3548" s="11"/>
      <c r="EY3548" s="11"/>
      <c r="EZ3548" s="11"/>
      <c r="FA3548" s="11"/>
      <c r="FB3548" s="11"/>
      <c r="FC3548" s="11"/>
      <c r="FD3548" s="11"/>
      <c r="FE3548" s="11"/>
      <c r="FF3548" s="11"/>
      <c r="FG3548" s="11"/>
      <c r="FH3548" s="11"/>
      <c r="FI3548" s="11"/>
      <c r="FJ3548" s="11"/>
      <c r="FK3548" s="11"/>
      <c r="FL3548" s="11"/>
      <c r="FM3548" s="11"/>
      <c r="FN3548" s="11"/>
      <c r="FO3548" s="11"/>
      <c r="FP3548" s="11"/>
      <c r="FQ3548" s="11"/>
      <c r="FR3548" s="11"/>
      <c r="FS3548" s="11"/>
      <c r="FT3548" s="11"/>
      <c r="FU3548" s="11"/>
      <c r="FV3548" s="11"/>
      <c r="FW3548" s="11"/>
      <c r="FX3548" s="11"/>
      <c r="FY3548" s="11"/>
      <c r="FZ3548" s="11"/>
      <c r="GA3548" s="11"/>
      <c r="GB3548" s="11"/>
      <c r="GC3548" s="11"/>
      <c r="GD3548" s="11"/>
      <c r="GE3548" s="11"/>
      <c r="GF3548" s="11"/>
      <c r="GG3548" s="11"/>
      <c r="GH3548" s="11"/>
      <c r="GI3548" s="11"/>
      <c r="GJ3548" s="11"/>
      <c r="GK3548" s="11"/>
      <c r="GL3548" s="11"/>
      <c r="GM3548" s="11"/>
      <c r="GN3548" s="11"/>
      <c r="GO3548" s="11"/>
      <c r="GP3548" s="11"/>
      <c r="GQ3548" s="11"/>
      <c r="GR3548" s="11"/>
      <c r="GS3548" s="11"/>
      <c r="GT3548" s="11"/>
      <c r="GU3548" s="11"/>
      <c r="GV3548" s="11"/>
      <c r="GW3548" s="11"/>
      <c r="GX3548" s="11"/>
      <c r="GY3548" s="11"/>
      <c r="GZ3548" s="11"/>
      <c r="HA3548" s="11"/>
      <c r="HB3548" s="11"/>
      <c r="HC3548" s="11"/>
      <c r="HD3548" s="11"/>
      <c r="HE3548" s="11"/>
      <c r="HF3548" s="11"/>
      <c r="HG3548" s="11"/>
      <c r="HH3548" s="11"/>
      <c r="HI3548" s="11"/>
      <c r="HJ3548" s="11"/>
      <c r="HK3548" s="11"/>
      <c r="HL3548" s="11"/>
      <c r="HM3548" s="11"/>
      <c r="HN3548" s="11"/>
      <c r="HO3548" s="11"/>
      <c r="HP3548" s="11"/>
      <c r="HQ3548" s="11"/>
      <c r="HR3548" s="11"/>
      <c r="HS3548" s="11"/>
      <c r="HT3548" s="11"/>
      <c r="HU3548" s="11"/>
      <c r="HV3548" s="11"/>
      <c r="HW3548" s="11"/>
      <c r="HX3548" s="11"/>
      <c r="HY3548" s="11"/>
      <c r="HZ3548" s="11"/>
      <c r="IA3548" s="11"/>
      <c r="IB3548" s="11"/>
      <c r="IC3548" s="11"/>
      <c r="ID3548" s="11"/>
      <c r="IE3548" s="11"/>
      <c r="IF3548" s="11"/>
      <c r="IG3548" s="11"/>
      <c r="IH3548" s="11"/>
      <c r="II3548" s="11"/>
      <c r="IJ3548" s="11"/>
      <c r="IK3548" s="11"/>
      <c r="IL3548" s="11"/>
      <c r="IM3548" s="11"/>
      <c r="IN3548" s="11"/>
      <c r="IO3548" s="11"/>
      <c r="IP3548" s="11"/>
      <c r="IQ3548" s="11"/>
      <c r="IR3548" s="11"/>
      <c r="IS3548" s="11"/>
      <c r="IT3548" s="11"/>
      <c r="IU3548" s="11"/>
      <c r="IV3548" s="11"/>
      <c r="IW3548" s="11"/>
      <c r="IX3548" s="11"/>
      <c r="IY3548" s="11"/>
      <c r="IZ3548" s="11"/>
      <c r="JA3548" s="11"/>
      <c r="JB3548" s="11"/>
      <c r="JC3548" s="11"/>
      <c r="JD3548" s="11"/>
      <c r="JE3548" s="11"/>
      <c r="JF3548" s="11"/>
      <c r="JG3548" s="11"/>
      <c r="JH3548" s="11"/>
      <c r="JI3548" s="11"/>
      <c r="JJ3548" s="11"/>
      <c r="JK3548" s="11"/>
      <c r="JL3548" s="11"/>
      <c r="JM3548" s="11"/>
      <c r="JN3548" s="11"/>
      <c r="JO3548" s="11"/>
      <c r="JP3548" s="11"/>
      <c r="JQ3548" s="11"/>
      <c r="JR3548" s="11"/>
      <c r="JS3548" s="11"/>
      <c r="JT3548" s="11"/>
      <c r="JU3548" s="11"/>
      <c r="JV3548" s="11"/>
      <c r="JW3548" s="11"/>
      <c r="JX3548" s="11"/>
      <c r="JY3548" s="11"/>
      <c r="JZ3548" s="11"/>
      <c r="KA3548" s="11"/>
      <c r="KB3548" s="11"/>
      <c r="KC3548" s="11"/>
      <c r="KD3548" s="11"/>
      <c r="KE3548" s="11"/>
      <c r="KF3548" s="11"/>
      <c r="KG3548" s="11"/>
      <c r="KH3548" s="11"/>
      <c r="KI3548" s="11"/>
      <c r="KJ3548" s="11"/>
      <c r="KK3548" s="11"/>
      <c r="KL3548" s="11"/>
      <c r="KM3548" s="11"/>
      <c r="KN3548" s="11"/>
      <c r="KO3548" s="11"/>
      <c r="KP3548" s="11"/>
      <c r="KQ3548" s="11"/>
      <c r="KR3548" s="11"/>
      <c r="KS3548" s="11"/>
      <c r="KT3548" s="11"/>
      <c r="KU3548" s="11"/>
      <c r="KV3548" s="11"/>
      <c r="KW3548" s="11"/>
      <c r="KX3548" s="11"/>
      <c r="KY3548" s="11"/>
      <c r="KZ3548" s="11"/>
      <c r="LA3548" s="11"/>
      <c r="LB3548" s="11"/>
      <c r="LC3548" s="11"/>
      <c r="LD3548" s="11"/>
      <c r="LE3548" s="11"/>
      <c r="LF3548" s="11"/>
      <c r="LG3548" s="11"/>
      <c r="LH3548" s="11"/>
      <c r="LI3548" s="11"/>
      <c r="LJ3548" s="11"/>
      <c r="LK3548" s="11"/>
      <c r="LL3548" s="11"/>
      <c r="LM3548" s="11"/>
      <c r="LN3548" s="11"/>
      <c r="LO3548" s="11"/>
      <c r="LP3548" s="11"/>
      <c r="LQ3548" s="11"/>
      <c r="LR3548" s="11"/>
      <c r="LS3548" s="11"/>
      <c r="LT3548" s="11"/>
      <c r="LU3548" s="11"/>
      <c r="LV3548" s="11"/>
      <c r="LW3548" s="11"/>
      <c r="LX3548" s="11"/>
      <c r="LY3548" s="11"/>
      <c r="LZ3548" s="11"/>
      <c r="MA3548" s="11"/>
      <c r="MB3548" s="11"/>
      <c r="MC3548" s="11"/>
      <c r="MD3548" s="11"/>
      <c r="ME3548" s="11"/>
      <c r="MF3548" s="11"/>
      <c r="MG3548" s="11"/>
      <c r="MH3548" s="11"/>
      <c r="MI3548" s="11"/>
      <c r="MJ3548" s="11"/>
      <c r="MK3548" s="11"/>
      <c r="ML3548" s="11"/>
      <c r="MM3548" s="11"/>
      <c r="MN3548" s="11"/>
      <c r="MO3548" s="11"/>
      <c r="MP3548" s="11"/>
      <c r="MQ3548" s="11"/>
      <c r="MR3548" s="11"/>
      <c r="MS3548" s="11"/>
      <c r="MT3548" s="11"/>
      <c r="MU3548" s="11"/>
      <c r="MV3548" s="11"/>
      <c r="MW3548" s="11"/>
      <c r="MX3548" s="11"/>
      <c r="MY3548" s="11"/>
      <c r="MZ3548" s="11"/>
      <c r="NA3548" s="11"/>
      <c r="NB3548" s="11"/>
      <c r="NC3548" s="11"/>
      <c r="ND3548" s="11"/>
      <c r="NE3548" s="11"/>
      <c r="NF3548" s="11"/>
      <c r="NG3548" s="11"/>
      <c r="NH3548" s="11"/>
      <c r="NI3548" s="11"/>
      <c r="NJ3548" s="11"/>
      <c r="NK3548" s="11"/>
      <c r="NL3548" s="11"/>
      <c r="NM3548" s="11"/>
      <c r="NN3548" s="11"/>
      <c r="NO3548" s="11"/>
      <c r="NP3548" s="11"/>
      <c r="NQ3548" s="11"/>
      <c r="NR3548" s="11"/>
      <c r="NS3548" s="11"/>
      <c r="NT3548" s="11"/>
      <c r="NU3548" s="11"/>
      <c r="NV3548" s="11"/>
      <c r="NW3548" s="11"/>
      <c r="NX3548" s="11"/>
      <c r="NY3548" s="11"/>
      <c r="NZ3548" s="11"/>
      <c r="OA3548" s="11"/>
      <c r="OB3548" s="11"/>
      <c r="OC3548" s="11"/>
      <c r="OD3548" s="11"/>
      <c r="OE3548" s="11"/>
      <c r="OF3548" s="11"/>
      <c r="OG3548" s="11"/>
      <c r="OH3548" s="11"/>
      <c r="OI3548" s="11"/>
      <c r="OJ3548" s="11"/>
      <c r="OK3548" s="11"/>
      <c r="OL3548" s="11"/>
      <c r="OM3548" s="11"/>
      <c r="ON3548" s="11"/>
      <c r="OO3548" s="11"/>
      <c r="OP3548" s="11"/>
      <c r="OQ3548" s="11"/>
      <c r="OR3548" s="11"/>
      <c r="OS3548" s="11"/>
      <c r="OT3548" s="11"/>
      <c r="OU3548" s="11"/>
      <c r="OV3548" s="11"/>
      <c r="OW3548" s="11"/>
      <c r="OX3548" s="11"/>
      <c r="OY3548" s="11"/>
      <c r="OZ3548" s="11"/>
      <c r="PA3548" s="11"/>
      <c r="PB3548" s="11"/>
      <c r="PC3548" s="11"/>
      <c r="PD3548" s="11"/>
      <c r="PE3548" s="11"/>
      <c r="PF3548" s="11"/>
      <c r="PG3548" s="11"/>
      <c r="PH3548" s="11"/>
      <c r="PI3548" s="11"/>
      <c r="PJ3548" s="11"/>
      <c r="PK3548" s="11"/>
      <c r="PL3548" s="11"/>
      <c r="PM3548" s="11"/>
      <c r="PN3548" s="11"/>
      <c r="PO3548" s="11"/>
      <c r="PP3548" s="11"/>
      <c r="PQ3548" s="11"/>
      <c r="PR3548" s="11"/>
      <c r="PS3548" s="11"/>
      <c r="PT3548" s="11"/>
      <c r="PU3548" s="11"/>
      <c r="PV3548" s="11"/>
      <c r="PW3548" s="11"/>
      <c r="PX3548" s="11"/>
      <c r="PY3548" s="11"/>
      <c r="PZ3548" s="11"/>
      <c r="QA3548" s="11"/>
      <c r="QB3548" s="11"/>
      <c r="QC3548" s="11"/>
      <c r="QD3548" s="11"/>
      <c r="QE3548" s="11"/>
      <c r="QF3548" s="11"/>
      <c r="QG3548" s="11"/>
      <c r="QH3548" s="11"/>
      <c r="QI3548" s="11"/>
      <c r="QJ3548" s="11"/>
      <c r="QK3548" s="11"/>
      <c r="QL3548" s="11"/>
      <c r="QM3548" s="11"/>
      <c r="QN3548" s="11"/>
      <c r="QO3548" s="11"/>
      <c r="QP3548" s="11"/>
      <c r="QQ3548" s="11"/>
    </row>
    <row r="3549" spans="1:459" ht="51" x14ac:dyDescent="0.2">
      <c r="A3549" s="54">
        <v>3544</v>
      </c>
      <c r="B3549" s="4"/>
      <c r="C3549" s="61" t="s">
        <v>249</v>
      </c>
      <c r="D3549" s="54" t="s">
        <v>4517</v>
      </c>
      <c r="E3549" s="5" t="s">
        <v>4485</v>
      </c>
      <c r="F3549" s="4" t="s">
        <v>4507</v>
      </c>
      <c r="G3549" s="23">
        <v>796</v>
      </c>
      <c r="H3549" s="54" t="s">
        <v>61</v>
      </c>
      <c r="I3549" s="59">
        <v>36</v>
      </c>
      <c r="J3549" s="6">
        <v>80439000000</v>
      </c>
      <c r="K3549" s="54" t="s">
        <v>34</v>
      </c>
      <c r="L3549" s="59"/>
      <c r="M3549" s="231"/>
      <c r="N3549" s="46">
        <v>42064</v>
      </c>
      <c r="O3549" s="46" t="s">
        <v>4307</v>
      </c>
      <c r="P3549" s="234"/>
      <c r="Q3549" s="54"/>
      <c r="R3549" s="11"/>
      <c r="S3549" s="11"/>
      <c r="T3549" s="11"/>
      <c r="U3549" s="11"/>
      <c r="V3549" s="11"/>
      <c r="W3549" s="11"/>
      <c r="X3549" s="11"/>
      <c r="Y3549" s="11"/>
      <c r="Z3549" s="11"/>
      <c r="AA3549" s="11"/>
      <c r="AB3549" s="11"/>
      <c r="AC3549" s="11"/>
      <c r="AD3549" s="11"/>
      <c r="AE3549" s="11"/>
      <c r="AF3549" s="11"/>
      <c r="AG3549" s="11"/>
      <c r="AH3549" s="11"/>
      <c r="AI3549" s="11"/>
      <c r="AJ3549" s="11"/>
      <c r="AK3549" s="11"/>
      <c r="AL3549" s="11"/>
      <c r="AM3549" s="11"/>
      <c r="AN3549" s="11"/>
      <c r="AO3549" s="11"/>
      <c r="AP3549" s="11"/>
      <c r="AQ3549" s="11"/>
      <c r="AR3549" s="11"/>
      <c r="AS3549" s="11"/>
      <c r="AT3549" s="11"/>
      <c r="AU3549" s="11"/>
      <c r="AV3549" s="11"/>
      <c r="AW3549" s="11"/>
      <c r="AX3549" s="11"/>
      <c r="AY3549" s="11"/>
      <c r="AZ3549" s="11"/>
      <c r="BA3549" s="11"/>
      <c r="BB3549" s="11"/>
      <c r="BC3549" s="11"/>
      <c r="BD3549" s="11"/>
      <c r="BE3549" s="11"/>
      <c r="BF3549" s="11"/>
      <c r="BG3549" s="11"/>
      <c r="BH3549" s="11"/>
      <c r="BI3549" s="11"/>
      <c r="BJ3549" s="11"/>
      <c r="BK3549" s="11"/>
      <c r="BL3549" s="11"/>
      <c r="BM3549" s="11"/>
      <c r="BN3549" s="11"/>
      <c r="BO3549" s="11"/>
      <c r="BP3549" s="11"/>
      <c r="BQ3549" s="11"/>
      <c r="BR3549" s="11"/>
      <c r="BS3549" s="11"/>
      <c r="BT3549" s="11"/>
      <c r="BU3549" s="11"/>
      <c r="BV3549" s="11"/>
      <c r="BW3549" s="11"/>
      <c r="BX3549" s="11"/>
      <c r="BY3549" s="11"/>
      <c r="BZ3549" s="11"/>
      <c r="CA3549" s="11"/>
      <c r="CB3549" s="11"/>
      <c r="CC3549" s="11"/>
      <c r="CD3549" s="11"/>
      <c r="CE3549" s="11"/>
      <c r="CF3549" s="11"/>
      <c r="CG3549" s="11"/>
      <c r="CH3549" s="11"/>
      <c r="CI3549" s="11"/>
      <c r="CJ3549" s="11"/>
      <c r="CK3549" s="11"/>
      <c r="CL3549" s="11"/>
      <c r="CM3549" s="11"/>
      <c r="CN3549" s="11"/>
      <c r="CO3549" s="11"/>
      <c r="CP3549" s="11"/>
      <c r="CQ3549" s="11"/>
      <c r="CR3549" s="11"/>
      <c r="CS3549" s="11"/>
      <c r="CT3549" s="11"/>
      <c r="CU3549" s="11"/>
      <c r="CV3549" s="11"/>
      <c r="CW3549" s="11"/>
      <c r="CX3549" s="11"/>
      <c r="CY3549" s="11"/>
      <c r="CZ3549" s="11"/>
      <c r="DA3549" s="11"/>
      <c r="DB3549" s="11"/>
      <c r="DC3549" s="11"/>
      <c r="DD3549" s="11"/>
      <c r="DE3549" s="11"/>
      <c r="DF3549" s="11"/>
      <c r="DG3549" s="11"/>
      <c r="DH3549" s="11"/>
      <c r="DI3549" s="11"/>
      <c r="DJ3549" s="11"/>
      <c r="DK3549" s="11"/>
      <c r="DL3549" s="11"/>
      <c r="DM3549" s="11"/>
      <c r="DN3549" s="11"/>
      <c r="DO3549" s="11"/>
      <c r="DP3549" s="11"/>
      <c r="DQ3549" s="11"/>
      <c r="DR3549" s="11"/>
      <c r="DS3549" s="11"/>
      <c r="DT3549" s="11"/>
      <c r="DU3549" s="11"/>
      <c r="DV3549" s="11"/>
      <c r="DW3549" s="11"/>
      <c r="DX3549" s="11"/>
      <c r="DY3549" s="11"/>
      <c r="DZ3549" s="11"/>
      <c r="EA3549" s="11"/>
      <c r="EB3549" s="11"/>
      <c r="EC3549" s="11"/>
      <c r="ED3549" s="11"/>
      <c r="EE3549" s="11"/>
      <c r="EF3549" s="11"/>
      <c r="EG3549" s="11"/>
      <c r="EH3549" s="11"/>
      <c r="EI3549" s="11"/>
      <c r="EJ3549" s="11"/>
      <c r="EK3549" s="11"/>
      <c r="EL3549" s="11"/>
      <c r="EM3549" s="11"/>
      <c r="EN3549" s="11"/>
      <c r="EO3549" s="11"/>
      <c r="EP3549" s="11"/>
      <c r="EQ3549" s="11"/>
      <c r="ER3549" s="11"/>
      <c r="ES3549" s="11"/>
      <c r="ET3549" s="11"/>
      <c r="EU3549" s="11"/>
      <c r="EV3549" s="11"/>
      <c r="EW3549" s="11"/>
      <c r="EX3549" s="11"/>
      <c r="EY3549" s="11"/>
      <c r="EZ3549" s="11"/>
      <c r="FA3549" s="11"/>
      <c r="FB3549" s="11"/>
      <c r="FC3549" s="11"/>
      <c r="FD3549" s="11"/>
      <c r="FE3549" s="11"/>
      <c r="FF3549" s="11"/>
      <c r="FG3549" s="11"/>
      <c r="FH3549" s="11"/>
      <c r="FI3549" s="11"/>
      <c r="FJ3549" s="11"/>
      <c r="FK3549" s="11"/>
      <c r="FL3549" s="11"/>
      <c r="FM3549" s="11"/>
      <c r="FN3549" s="11"/>
      <c r="FO3549" s="11"/>
      <c r="FP3549" s="11"/>
      <c r="FQ3549" s="11"/>
      <c r="FR3549" s="11"/>
      <c r="FS3549" s="11"/>
      <c r="FT3549" s="11"/>
      <c r="FU3549" s="11"/>
      <c r="FV3549" s="11"/>
      <c r="FW3549" s="11"/>
      <c r="FX3549" s="11"/>
      <c r="FY3549" s="11"/>
      <c r="FZ3549" s="11"/>
      <c r="GA3549" s="11"/>
      <c r="GB3549" s="11"/>
      <c r="GC3549" s="11"/>
      <c r="GD3549" s="11"/>
      <c r="GE3549" s="11"/>
      <c r="GF3549" s="11"/>
      <c r="GG3549" s="11"/>
      <c r="GH3549" s="11"/>
      <c r="GI3549" s="11"/>
      <c r="GJ3549" s="11"/>
      <c r="GK3549" s="11"/>
      <c r="GL3549" s="11"/>
      <c r="GM3549" s="11"/>
      <c r="GN3549" s="11"/>
      <c r="GO3549" s="11"/>
      <c r="GP3549" s="11"/>
      <c r="GQ3549" s="11"/>
      <c r="GR3549" s="11"/>
      <c r="GS3549" s="11"/>
      <c r="GT3549" s="11"/>
      <c r="GU3549" s="11"/>
      <c r="GV3549" s="11"/>
      <c r="GW3549" s="11"/>
      <c r="GX3549" s="11"/>
      <c r="GY3549" s="11"/>
      <c r="GZ3549" s="11"/>
      <c r="HA3549" s="11"/>
      <c r="HB3549" s="11"/>
      <c r="HC3549" s="11"/>
      <c r="HD3549" s="11"/>
      <c r="HE3549" s="11"/>
      <c r="HF3549" s="11"/>
      <c r="HG3549" s="11"/>
      <c r="HH3549" s="11"/>
      <c r="HI3549" s="11"/>
      <c r="HJ3549" s="11"/>
      <c r="HK3549" s="11"/>
      <c r="HL3549" s="11"/>
      <c r="HM3549" s="11"/>
      <c r="HN3549" s="11"/>
      <c r="HO3549" s="11"/>
      <c r="HP3549" s="11"/>
      <c r="HQ3549" s="11"/>
      <c r="HR3549" s="11"/>
      <c r="HS3549" s="11"/>
      <c r="HT3549" s="11"/>
      <c r="HU3549" s="11"/>
      <c r="HV3549" s="11"/>
      <c r="HW3549" s="11"/>
      <c r="HX3549" s="11"/>
      <c r="HY3549" s="11"/>
      <c r="HZ3549" s="11"/>
      <c r="IA3549" s="11"/>
      <c r="IB3549" s="11"/>
      <c r="IC3549" s="11"/>
      <c r="ID3549" s="11"/>
      <c r="IE3549" s="11"/>
      <c r="IF3549" s="11"/>
      <c r="IG3549" s="11"/>
      <c r="IH3549" s="11"/>
      <c r="II3549" s="11"/>
      <c r="IJ3549" s="11"/>
      <c r="IK3549" s="11"/>
      <c r="IL3549" s="11"/>
      <c r="IM3549" s="11"/>
      <c r="IN3549" s="11"/>
      <c r="IO3549" s="11"/>
      <c r="IP3549" s="11"/>
      <c r="IQ3549" s="11"/>
      <c r="IR3549" s="11"/>
      <c r="IS3549" s="11"/>
      <c r="IT3549" s="11"/>
      <c r="IU3549" s="11"/>
      <c r="IV3549" s="11"/>
      <c r="IW3549" s="11"/>
      <c r="IX3549" s="11"/>
      <c r="IY3549" s="11"/>
      <c r="IZ3549" s="11"/>
      <c r="JA3549" s="11"/>
      <c r="JB3549" s="11"/>
      <c r="JC3549" s="11"/>
      <c r="JD3549" s="11"/>
      <c r="JE3549" s="11"/>
      <c r="JF3549" s="11"/>
      <c r="JG3549" s="11"/>
      <c r="JH3549" s="11"/>
      <c r="JI3549" s="11"/>
      <c r="JJ3549" s="11"/>
      <c r="JK3549" s="11"/>
      <c r="JL3549" s="11"/>
      <c r="JM3549" s="11"/>
      <c r="JN3549" s="11"/>
      <c r="JO3549" s="11"/>
      <c r="JP3549" s="11"/>
      <c r="JQ3549" s="11"/>
      <c r="JR3549" s="11"/>
      <c r="JS3549" s="11"/>
      <c r="JT3549" s="11"/>
      <c r="JU3549" s="11"/>
      <c r="JV3549" s="11"/>
      <c r="JW3549" s="11"/>
      <c r="JX3549" s="11"/>
      <c r="JY3549" s="11"/>
      <c r="JZ3549" s="11"/>
      <c r="KA3549" s="11"/>
      <c r="KB3549" s="11"/>
      <c r="KC3549" s="11"/>
      <c r="KD3549" s="11"/>
      <c r="KE3549" s="11"/>
      <c r="KF3549" s="11"/>
      <c r="KG3549" s="11"/>
      <c r="KH3549" s="11"/>
      <c r="KI3549" s="11"/>
      <c r="KJ3549" s="11"/>
      <c r="KK3549" s="11"/>
      <c r="KL3549" s="11"/>
      <c r="KM3549" s="11"/>
      <c r="KN3549" s="11"/>
      <c r="KO3549" s="11"/>
      <c r="KP3549" s="11"/>
      <c r="KQ3549" s="11"/>
      <c r="KR3549" s="11"/>
      <c r="KS3549" s="11"/>
      <c r="KT3549" s="11"/>
      <c r="KU3549" s="11"/>
      <c r="KV3549" s="11"/>
      <c r="KW3549" s="11"/>
      <c r="KX3549" s="11"/>
      <c r="KY3549" s="11"/>
      <c r="KZ3549" s="11"/>
      <c r="LA3549" s="11"/>
      <c r="LB3549" s="11"/>
      <c r="LC3549" s="11"/>
      <c r="LD3549" s="11"/>
      <c r="LE3549" s="11"/>
      <c r="LF3549" s="11"/>
      <c r="LG3549" s="11"/>
      <c r="LH3549" s="11"/>
      <c r="LI3549" s="11"/>
      <c r="LJ3549" s="11"/>
      <c r="LK3549" s="11"/>
      <c r="LL3549" s="11"/>
      <c r="LM3549" s="11"/>
      <c r="LN3549" s="11"/>
      <c r="LO3549" s="11"/>
      <c r="LP3549" s="11"/>
      <c r="LQ3549" s="11"/>
      <c r="LR3549" s="11"/>
      <c r="LS3549" s="11"/>
      <c r="LT3549" s="11"/>
      <c r="LU3549" s="11"/>
      <c r="LV3549" s="11"/>
      <c r="LW3549" s="11"/>
      <c r="LX3549" s="11"/>
      <c r="LY3549" s="11"/>
      <c r="LZ3549" s="11"/>
      <c r="MA3549" s="11"/>
      <c r="MB3549" s="11"/>
      <c r="MC3549" s="11"/>
      <c r="MD3549" s="11"/>
      <c r="ME3549" s="11"/>
      <c r="MF3549" s="11"/>
      <c r="MG3549" s="11"/>
      <c r="MH3549" s="11"/>
      <c r="MI3549" s="11"/>
      <c r="MJ3549" s="11"/>
      <c r="MK3549" s="11"/>
      <c r="ML3549" s="11"/>
      <c r="MM3549" s="11"/>
      <c r="MN3549" s="11"/>
      <c r="MO3549" s="11"/>
      <c r="MP3549" s="11"/>
      <c r="MQ3549" s="11"/>
      <c r="MR3549" s="11"/>
      <c r="MS3549" s="11"/>
      <c r="MT3549" s="11"/>
      <c r="MU3549" s="11"/>
      <c r="MV3549" s="11"/>
      <c r="MW3549" s="11"/>
      <c r="MX3549" s="11"/>
      <c r="MY3549" s="11"/>
      <c r="MZ3549" s="11"/>
      <c r="NA3549" s="11"/>
      <c r="NB3549" s="11"/>
      <c r="NC3549" s="11"/>
      <c r="ND3549" s="11"/>
      <c r="NE3549" s="11"/>
      <c r="NF3549" s="11"/>
      <c r="NG3549" s="11"/>
      <c r="NH3549" s="11"/>
      <c r="NI3549" s="11"/>
      <c r="NJ3549" s="11"/>
      <c r="NK3549" s="11"/>
      <c r="NL3549" s="11"/>
      <c r="NM3549" s="11"/>
      <c r="NN3549" s="11"/>
      <c r="NO3549" s="11"/>
      <c r="NP3549" s="11"/>
      <c r="NQ3549" s="11"/>
      <c r="NR3549" s="11"/>
      <c r="NS3549" s="11"/>
      <c r="NT3549" s="11"/>
      <c r="NU3549" s="11"/>
      <c r="NV3549" s="11"/>
      <c r="NW3549" s="11"/>
      <c r="NX3549" s="11"/>
      <c r="NY3549" s="11"/>
      <c r="NZ3549" s="11"/>
      <c r="OA3549" s="11"/>
      <c r="OB3549" s="11"/>
      <c r="OC3549" s="11"/>
      <c r="OD3549" s="11"/>
      <c r="OE3549" s="11"/>
      <c r="OF3549" s="11"/>
      <c r="OG3549" s="11"/>
      <c r="OH3549" s="11"/>
      <c r="OI3549" s="11"/>
      <c r="OJ3549" s="11"/>
      <c r="OK3549" s="11"/>
      <c r="OL3549" s="11"/>
      <c r="OM3549" s="11"/>
      <c r="ON3549" s="11"/>
      <c r="OO3549" s="11"/>
      <c r="OP3549" s="11"/>
      <c r="OQ3549" s="11"/>
      <c r="OR3549" s="11"/>
      <c r="OS3549" s="11"/>
      <c r="OT3549" s="11"/>
      <c r="OU3549" s="11"/>
      <c r="OV3549" s="11"/>
      <c r="OW3549" s="11"/>
      <c r="OX3549" s="11"/>
      <c r="OY3549" s="11"/>
      <c r="OZ3549" s="11"/>
      <c r="PA3549" s="11"/>
      <c r="PB3549" s="11"/>
      <c r="PC3549" s="11"/>
      <c r="PD3549" s="11"/>
      <c r="PE3549" s="11"/>
      <c r="PF3549" s="11"/>
      <c r="PG3549" s="11"/>
      <c r="PH3549" s="11"/>
      <c r="PI3549" s="11"/>
      <c r="PJ3549" s="11"/>
      <c r="PK3549" s="11"/>
      <c r="PL3549" s="11"/>
      <c r="PM3549" s="11"/>
      <c r="PN3549" s="11"/>
      <c r="PO3549" s="11"/>
      <c r="PP3549" s="11"/>
      <c r="PQ3549" s="11"/>
      <c r="PR3549" s="11"/>
      <c r="PS3549" s="11"/>
      <c r="PT3549" s="11"/>
      <c r="PU3549" s="11"/>
      <c r="PV3549" s="11"/>
      <c r="PW3549" s="11"/>
      <c r="PX3549" s="11"/>
      <c r="PY3549" s="11"/>
      <c r="PZ3549" s="11"/>
      <c r="QA3549" s="11"/>
      <c r="QB3549" s="11"/>
      <c r="QC3549" s="11"/>
      <c r="QD3549" s="11"/>
      <c r="QE3549" s="11"/>
      <c r="QF3549" s="11"/>
      <c r="QG3549" s="11"/>
      <c r="QH3549" s="11"/>
      <c r="QI3549" s="11"/>
      <c r="QJ3549" s="11"/>
      <c r="QK3549" s="11"/>
      <c r="QL3549" s="11"/>
      <c r="QM3549" s="11"/>
      <c r="QN3549" s="11"/>
      <c r="QO3549" s="11"/>
      <c r="QP3549" s="11"/>
      <c r="QQ3549" s="11"/>
    </row>
    <row r="3550" spans="1:459" ht="51" x14ac:dyDescent="0.2">
      <c r="A3550" s="54">
        <v>3545</v>
      </c>
      <c r="B3550" s="4"/>
      <c r="C3550" s="61" t="s">
        <v>249</v>
      </c>
      <c r="D3550" s="54" t="s">
        <v>4517</v>
      </c>
      <c r="E3550" s="5" t="s">
        <v>4485</v>
      </c>
      <c r="F3550" s="4" t="s">
        <v>4508</v>
      </c>
      <c r="G3550" s="23">
        <v>796</v>
      </c>
      <c r="H3550" s="54" t="s">
        <v>61</v>
      </c>
      <c r="I3550" s="59">
        <v>90</v>
      </c>
      <c r="J3550" s="6">
        <v>80439000000</v>
      </c>
      <c r="K3550" s="54" t="s">
        <v>34</v>
      </c>
      <c r="L3550" s="59"/>
      <c r="M3550" s="231"/>
      <c r="N3550" s="46">
        <v>42064</v>
      </c>
      <c r="O3550" s="46" t="s">
        <v>4307</v>
      </c>
      <c r="P3550" s="234"/>
      <c r="Q3550" s="54"/>
      <c r="R3550" s="11"/>
      <c r="S3550" s="11"/>
      <c r="T3550" s="11"/>
      <c r="U3550" s="11"/>
      <c r="V3550" s="11"/>
      <c r="W3550" s="11"/>
      <c r="X3550" s="11"/>
      <c r="Y3550" s="11"/>
      <c r="Z3550" s="11"/>
      <c r="AA3550" s="11"/>
      <c r="AB3550" s="11"/>
      <c r="AC3550" s="11"/>
      <c r="AD3550" s="11"/>
      <c r="AE3550" s="11"/>
      <c r="AF3550" s="11"/>
      <c r="AG3550" s="11"/>
      <c r="AH3550" s="11"/>
      <c r="AI3550" s="11"/>
      <c r="AJ3550" s="11"/>
      <c r="AK3550" s="11"/>
      <c r="AL3550" s="11"/>
      <c r="AM3550" s="11"/>
      <c r="AN3550" s="11"/>
      <c r="AO3550" s="11"/>
      <c r="AP3550" s="11"/>
      <c r="AQ3550" s="11"/>
      <c r="AR3550" s="11"/>
      <c r="AS3550" s="11"/>
      <c r="AT3550" s="11"/>
      <c r="AU3550" s="11"/>
      <c r="AV3550" s="11"/>
      <c r="AW3550" s="11"/>
      <c r="AX3550" s="11"/>
      <c r="AY3550" s="11"/>
      <c r="AZ3550" s="11"/>
      <c r="BA3550" s="11"/>
      <c r="BB3550" s="11"/>
      <c r="BC3550" s="11"/>
      <c r="BD3550" s="11"/>
      <c r="BE3550" s="11"/>
      <c r="BF3550" s="11"/>
      <c r="BG3550" s="11"/>
      <c r="BH3550" s="11"/>
      <c r="BI3550" s="11"/>
      <c r="BJ3550" s="11"/>
      <c r="BK3550" s="11"/>
      <c r="BL3550" s="11"/>
      <c r="BM3550" s="11"/>
      <c r="BN3550" s="11"/>
      <c r="BO3550" s="11"/>
      <c r="BP3550" s="11"/>
      <c r="BQ3550" s="11"/>
      <c r="BR3550" s="11"/>
      <c r="BS3550" s="11"/>
      <c r="BT3550" s="11"/>
      <c r="BU3550" s="11"/>
      <c r="BV3550" s="11"/>
      <c r="BW3550" s="11"/>
      <c r="BX3550" s="11"/>
      <c r="BY3550" s="11"/>
      <c r="BZ3550" s="11"/>
      <c r="CA3550" s="11"/>
      <c r="CB3550" s="11"/>
      <c r="CC3550" s="11"/>
      <c r="CD3550" s="11"/>
      <c r="CE3550" s="11"/>
      <c r="CF3550" s="11"/>
      <c r="CG3550" s="11"/>
      <c r="CH3550" s="11"/>
      <c r="CI3550" s="11"/>
      <c r="CJ3550" s="11"/>
      <c r="CK3550" s="11"/>
      <c r="CL3550" s="11"/>
      <c r="CM3550" s="11"/>
      <c r="CN3550" s="11"/>
      <c r="CO3550" s="11"/>
      <c r="CP3550" s="11"/>
      <c r="CQ3550" s="11"/>
      <c r="CR3550" s="11"/>
      <c r="CS3550" s="11"/>
      <c r="CT3550" s="11"/>
      <c r="CU3550" s="11"/>
      <c r="CV3550" s="11"/>
      <c r="CW3550" s="11"/>
      <c r="CX3550" s="11"/>
      <c r="CY3550" s="11"/>
      <c r="CZ3550" s="11"/>
      <c r="DA3550" s="11"/>
      <c r="DB3550" s="11"/>
      <c r="DC3550" s="11"/>
      <c r="DD3550" s="11"/>
      <c r="DE3550" s="11"/>
      <c r="DF3550" s="11"/>
      <c r="DG3550" s="11"/>
      <c r="DH3550" s="11"/>
      <c r="DI3550" s="11"/>
      <c r="DJ3550" s="11"/>
      <c r="DK3550" s="11"/>
      <c r="DL3550" s="11"/>
      <c r="DM3550" s="11"/>
      <c r="DN3550" s="11"/>
      <c r="DO3550" s="11"/>
      <c r="DP3550" s="11"/>
      <c r="DQ3550" s="11"/>
      <c r="DR3550" s="11"/>
      <c r="DS3550" s="11"/>
      <c r="DT3550" s="11"/>
      <c r="DU3550" s="11"/>
      <c r="DV3550" s="11"/>
      <c r="DW3550" s="11"/>
      <c r="DX3550" s="11"/>
      <c r="DY3550" s="11"/>
      <c r="DZ3550" s="11"/>
      <c r="EA3550" s="11"/>
      <c r="EB3550" s="11"/>
      <c r="EC3550" s="11"/>
      <c r="ED3550" s="11"/>
      <c r="EE3550" s="11"/>
      <c r="EF3550" s="11"/>
      <c r="EG3550" s="11"/>
      <c r="EH3550" s="11"/>
      <c r="EI3550" s="11"/>
      <c r="EJ3550" s="11"/>
      <c r="EK3550" s="11"/>
      <c r="EL3550" s="11"/>
      <c r="EM3550" s="11"/>
      <c r="EN3550" s="11"/>
      <c r="EO3550" s="11"/>
      <c r="EP3550" s="11"/>
      <c r="EQ3550" s="11"/>
      <c r="ER3550" s="11"/>
      <c r="ES3550" s="11"/>
      <c r="ET3550" s="11"/>
      <c r="EU3550" s="11"/>
      <c r="EV3550" s="11"/>
      <c r="EW3550" s="11"/>
      <c r="EX3550" s="11"/>
      <c r="EY3550" s="11"/>
      <c r="EZ3550" s="11"/>
      <c r="FA3550" s="11"/>
      <c r="FB3550" s="11"/>
      <c r="FC3550" s="11"/>
      <c r="FD3550" s="11"/>
      <c r="FE3550" s="11"/>
      <c r="FF3550" s="11"/>
      <c r="FG3550" s="11"/>
      <c r="FH3550" s="11"/>
      <c r="FI3550" s="11"/>
      <c r="FJ3550" s="11"/>
      <c r="FK3550" s="11"/>
      <c r="FL3550" s="11"/>
      <c r="FM3550" s="11"/>
      <c r="FN3550" s="11"/>
      <c r="FO3550" s="11"/>
      <c r="FP3550" s="11"/>
      <c r="FQ3550" s="11"/>
      <c r="FR3550" s="11"/>
      <c r="FS3550" s="11"/>
      <c r="FT3550" s="11"/>
      <c r="FU3550" s="11"/>
      <c r="FV3550" s="11"/>
      <c r="FW3550" s="11"/>
      <c r="FX3550" s="11"/>
      <c r="FY3550" s="11"/>
      <c r="FZ3550" s="11"/>
      <c r="GA3550" s="11"/>
      <c r="GB3550" s="11"/>
      <c r="GC3550" s="11"/>
      <c r="GD3550" s="11"/>
      <c r="GE3550" s="11"/>
      <c r="GF3550" s="11"/>
      <c r="GG3550" s="11"/>
      <c r="GH3550" s="11"/>
      <c r="GI3550" s="11"/>
      <c r="GJ3550" s="11"/>
      <c r="GK3550" s="11"/>
      <c r="GL3550" s="11"/>
      <c r="GM3550" s="11"/>
      <c r="GN3550" s="11"/>
      <c r="GO3550" s="11"/>
      <c r="GP3550" s="11"/>
      <c r="GQ3550" s="11"/>
      <c r="GR3550" s="11"/>
      <c r="GS3550" s="11"/>
      <c r="GT3550" s="11"/>
      <c r="GU3550" s="11"/>
      <c r="GV3550" s="11"/>
      <c r="GW3550" s="11"/>
      <c r="GX3550" s="11"/>
      <c r="GY3550" s="11"/>
      <c r="GZ3550" s="11"/>
      <c r="HA3550" s="11"/>
      <c r="HB3550" s="11"/>
      <c r="HC3550" s="11"/>
      <c r="HD3550" s="11"/>
      <c r="HE3550" s="11"/>
      <c r="HF3550" s="11"/>
      <c r="HG3550" s="11"/>
      <c r="HH3550" s="11"/>
      <c r="HI3550" s="11"/>
      <c r="HJ3550" s="11"/>
      <c r="HK3550" s="11"/>
      <c r="HL3550" s="11"/>
      <c r="HM3550" s="11"/>
      <c r="HN3550" s="11"/>
      <c r="HO3550" s="11"/>
      <c r="HP3550" s="11"/>
      <c r="HQ3550" s="11"/>
      <c r="HR3550" s="11"/>
      <c r="HS3550" s="11"/>
      <c r="HT3550" s="11"/>
      <c r="HU3550" s="11"/>
      <c r="HV3550" s="11"/>
      <c r="HW3550" s="11"/>
      <c r="HX3550" s="11"/>
      <c r="HY3550" s="11"/>
      <c r="HZ3550" s="11"/>
      <c r="IA3550" s="11"/>
      <c r="IB3550" s="11"/>
      <c r="IC3550" s="11"/>
      <c r="ID3550" s="11"/>
      <c r="IE3550" s="11"/>
      <c r="IF3550" s="11"/>
      <c r="IG3550" s="11"/>
      <c r="IH3550" s="11"/>
      <c r="II3550" s="11"/>
      <c r="IJ3550" s="11"/>
      <c r="IK3550" s="11"/>
      <c r="IL3550" s="11"/>
      <c r="IM3550" s="11"/>
      <c r="IN3550" s="11"/>
      <c r="IO3550" s="11"/>
      <c r="IP3550" s="11"/>
      <c r="IQ3550" s="11"/>
      <c r="IR3550" s="11"/>
      <c r="IS3550" s="11"/>
      <c r="IT3550" s="11"/>
      <c r="IU3550" s="11"/>
      <c r="IV3550" s="11"/>
      <c r="IW3550" s="11"/>
      <c r="IX3550" s="11"/>
      <c r="IY3550" s="11"/>
      <c r="IZ3550" s="11"/>
      <c r="JA3550" s="11"/>
      <c r="JB3550" s="11"/>
      <c r="JC3550" s="11"/>
      <c r="JD3550" s="11"/>
      <c r="JE3550" s="11"/>
      <c r="JF3550" s="11"/>
      <c r="JG3550" s="11"/>
      <c r="JH3550" s="11"/>
      <c r="JI3550" s="11"/>
      <c r="JJ3550" s="11"/>
      <c r="JK3550" s="11"/>
      <c r="JL3550" s="11"/>
      <c r="JM3550" s="11"/>
      <c r="JN3550" s="11"/>
      <c r="JO3550" s="11"/>
      <c r="JP3550" s="11"/>
      <c r="JQ3550" s="11"/>
      <c r="JR3550" s="11"/>
      <c r="JS3550" s="11"/>
      <c r="JT3550" s="11"/>
      <c r="JU3550" s="11"/>
      <c r="JV3550" s="11"/>
      <c r="JW3550" s="11"/>
      <c r="JX3550" s="11"/>
      <c r="JY3550" s="11"/>
      <c r="JZ3550" s="11"/>
      <c r="KA3550" s="11"/>
      <c r="KB3550" s="11"/>
      <c r="KC3550" s="11"/>
      <c r="KD3550" s="11"/>
      <c r="KE3550" s="11"/>
      <c r="KF3550" s="11"/>
      <c r="KG3550" s="11"/>
      <c r="KH3550" s="11"/>
      <c r="KI3550" s="11"/>
      <c r="KJ3550" s="11"/>
      <c r="KK3550" s="11"/>
      <c r="KL3550" s="11"/>
      <c r="KM3550" s="11"/>
      <c r="KN3550" s="11"/>
      <c r="KO3550" s="11"/>
      <c r="KP3550" s="11"/>
      <c r="KQ3550" s="11"/>
      <c r="KR3550" s="11"/>
      <c r="KS3550" s="11"/>
      <c r="KT3550" s="11"/>
      <c r="KU3550" s="11"/>
      <c r="KV3550" s="11"/>
      <c r="KW3550" s="11"/>
      <c r="KX3550" s="11"/>
      <c r="KY3550" s="11"/>
      <c r="KZ3550" s="11"/>
      <c r="LA3550" s="11"/>
      <c r="LB3550" s="11"/>
      <c r="LC3550" s="11"/>
      <c r="LD3550" s="11"/>
      <c r="LE3550" s="11"/>
      <c r="LF3550" s="11"/>
      <c r="LG3550" s="11"/>
      <c r="LH3550" s="11"/>
      <c r="LI3550" s="11"/>
      <c r="LJ3550" s="11"/>
      <c r="LK3550" s="11"/>
      <c r="LL3550" s="11"/>
      <c r="LM3550" s="11"/>
      <c r="LN3550" s="11"/>
      <c r="LO3550" s="11"/>
      <c r="LP3550" s="11"/>
      <c r="LQ3550" s="11"/>
      <c r="LR3550" s="11"/>
      <c r="LS3550" s="11"/>
      <c r="LT3550" s="11"/>
      <c r="LU3550" s="11"/>
      <c r="LV3550" s="11"/>
      <c r="LW3550" s="11"/>
      <c r="LX3550" s="11"/>
      <c r="LY3550" s="11"/>
      <c r="LZ3550" s="11"/>
      <c r="MA3550" s="11"/>
      <c r="MB3550" s="11"/>
      <c r="MC3550" s="11"/>
      <c r="MD3550" s="11"/>
      <c r="ME3550" s="11"/>
      <c r="MF3550" s="11"/>
      <c r="MG3550" s="11"/>
      <c r="MH3550" s="11"/>
      <c r="MI3550" s="11"/>
      <c r="MJ3550" s="11"/>
      <c r="MK3550" s="11"/>
      <c r="ML3550" s="11"/>
      <c r="MM3550" s="11"/>
      <c r="MN3550" s="11"/>
      <c r="MO3550" s="11"/>
      <c r="MP3550" s="11"/>
      <c r="MQ3550" s="11"/>
      <c r="MR3550" s="11"/>
      <c r="MS3550" s="11"/>
      <c r="MT3550" s="11"/>
      <c r="MU3550" s="11"/>
      <c r="MV3550" s="11"/>
      <c r="MW3550" s="11"/>
      <c r="MX3550" s="11"/>
      <c r="MY3550" s="11"/>
      <c r="MZ3550" s="11"/>
      <c r="NA3550" s="11"/>
      <c r="NB3550" s="11"/>
      <c r="NC3550" s="11"/>
      <c r="ND3550" s="11"/>
      <c r="NE3550" s="11"/>
      <c r="NF3550" s="11"/>
      <c r="NG3550" s="11"/>
      <c r="NH3550" s="11"/>
      <c r="NI3550" s="11"/>
      <c r="NJ3550" s="11"/>
      <c r="NK3550" s="11"/>
      <c r="NL3550" s="11"/>
      <c r="NM3550" s="11"/>
      <c r="NN3550" s="11"/>
      <c r="NO3550" s="11"/>
      <c r="NP3550" s="11"/>
      <c r="NQ3550" s="11"/>
      <c r="NR3550" s="11"/>
      <c r="NS3550" s="11"/>
      <c r="NT3550" s="11"/>
      <c r="NU3550" s="11"/>
      <c r="NV3550" s="11"/>
      <c r="NW3550" s="11"/>
      <c r="NX3550" s="11"/>
      <c r="NY3550" s="11"/>
      <c r="NZ3550" s="11"/>
      <c r="OA3550" s="11"/>
      <c r="OB3550" s="11"/>
      <c r="OC3550" s="11"/>
      <c r="OD3550" s="11"/>
      <c r="OE3550" s="11"/>
      <c r="OF3550" s="11"/>
      <c r="OG3550" s="11"/>
      <c r="OH3550" s="11"/>
      <c r="OI3550" s="11"/>
      <c r="OJ3550" s="11"/>
      <c r="OK3550" s="11"/>
      <c r="OL3550" s="11"/>
      <c r="OM3550" s="11"/>
      <c r="ON3550" s="11"/>
      <c r="OO3550" s="11"/>
      <c r="OP3550" s="11"/>
      <c r="OQ3550" s="11"/>
      <c r="OR3550" s="11"/>
      <c r="OS3550" s="11"/>
      <c r="OT3550" s="11"/>
      <c r="OU3550" s="11"/>
      <c r="OV3550" s="11"/>
      <c r="OW3550" s="11"/>
      <c r="OX3550" s="11"/>
      <c r="OY3550" s="11"/>
      <c r="OZ3550" s="11"/>
      <c r="PA3550" s="11"/>
      <c r="PB3550" s="11"/>
      <c r="PC3550" s="11"/>
      <c r="PD3550" s="11"/>
      <c r="PE3550" s="11"/>
      <c r="PF3550" s="11"/>
      <c r="PG3550" s="11"/>
      <c r="PH3550" s="11"/>
      <c r="PI3550" s="11"/>
      <c r="PJ3550" s="11"/>
      <c r="PK3550" s="11"/>
      <c r="PL3550" s="11"/>
      <c r="PM3550" s="11"/>
      <c r="PN3550" s="11"/>
      <c r="PO3550" s="11"/>
      <c r="PP3550" s="11"/>
      <c r="PQ3550" s="11"/>
      <c r="PR3550" s="11"/>
      <c r="PS3550" s="11"/>
      <c r="PT3550" s="11"/>
      <c r="PU3550" s="11"/>
      <c r="PV3550" s="11"/>
      <c r="PW3550" s="11"/>
      <c r="PX3550" s="11"/>
      <c r="PY3550" s="11"/>
      <c r="PZ3550" s="11"/>
      <c r="QA3550" s="11"/>
      <c r="QB3550" s="11"/>
      <c r="QC3550" s="11"/>
      <c r="QD3550" s="11"/>
      <c r="QE3550" s="11"/>
      <c r="QF3550" s="11"/>
      <c r="QG3550" s="11"/>
      <c r="QH3550" s="11"/>
      <c r="QI3550" s="11"/>
      <c r="QJ3550" s="11"/>
      <c r="QK3550" s="11"/>
      <c r="QL3550" s="11"/>
      <c r="QM3550" s="11"/>
      <c r="QN3550" s="11"/>
      <c r="QO3550" s="11"/>
      <c r="QP3550" s="11"/>
      <c r="QQ3550" s="11"/>
    </row>
    <row r="3551" spans="1:459" ht="38.25" x14ac:dyDescent="0.2">
      <c r="A3551" s="54">
        <v>3546</v>
      </c>
      <c r="B3551" s="4"/>
      <c r="C3551" s="61" t="s">
        <v>249</v>
      </c>
      <c r="D3551" s="54" t="s">
        <v>4517</v>
      </c>
      <c r="E3551" s="5" t="s">
        <v>4485</v>
      </c>
      <c r="F3551" s="4" t="s">
        <v>4509</v>
      </c>
      <c r="G3551" s="23">
        <v>796</v>
      </c>
      <c r="H3551" s="54" t="s">
        <v>61</v>
      </c>
      <c r="I3551" s="59">
        <v>200</v>
      </c>
      <c r="J3551" s="6">
        <v>80439000000</v>
      </c>
      <c r="K3551" s="54" t="s">
        <v>34</v>
      </c>
      <c r="L3551" s="59"/>
      <c r="M3551" s="231"/>
      <c r="N3551" s="46">
        <v>42064</v>
      </c>
      <c r="O3551" s="46" t="s">
        <v>4307</v>
      </c>
      <c r="P3551" s="234"/>
      <c r="Q3551" s="54"/>
      <c r="R3551" s="11"/>
      <c r="S3551" s="11"/>
      <c r="T3551" s="11"/>
      <c r="U3551" s="11"/>
      <c r="V3551" s="11"/>
      <c r="W3551" s="11"/>
      <c r="X3551" s="11"/>
      <c r="Y3551" s="11"/>
      <c r="Z3551" s="11"/>
      <c r="AA3551" s="11"/>
      <c r="AB3551" s="11"/>
      <c r="AC3551" s="11"/>
      <c r="AD3551" s="11"/>
      <c r="AE3551" s="11"/>
      <c r="AF3551" s="11"/>
      <c r="AG3551" s="11"/>
      <c r="AH3551" s="11"/>
      <c r="AI3551" s="11"/>
      <c r="AJ3551" s="11"/>
      <c r="AK3551" s="11"/>
      <c r="AL3551" s="11"/>
      <c r="AM3551" s="11"/>
      <c r="AN3551" s="11"/>
      <c r="AO3551" s="11"/>
      <c r="AP3551" s="11"/>
      <c r="AQ3551" s="11"/>
      <c r="AR3551" s="11"/>
      <c r="AS3551" s="11"/>
      <c r="AT3551" s="11"/>
      <c r="AU3551" s="11"/>
      <c r="AV3551" s="11"/>
      <c r="AW3551" s="11"/>
      <c r="AX3551" s="11"/>
      <c r="AY3551" s="11"/>
      <c r="AZ3551" s="11"/>
      <c r="BA3551" s="11"/>
      <c r="BB3551" s="11"/>
      <c r="BC3551" s="11"/>
      <c r="BD3551" s="11"/>
      <c r="BE3551" s="11"/>
      <c r="BF3551" s="11"/>
      <c r="BG3551" s="11"/>
      <c r="BH3551" s="11"/>
      <c r="BI3551" s="11"/>
      <c r="BJ3551" s="11"/>
      <c r="BK3551" s="11"/>
      <c r="BL3551" s="11"/>
      <c r="BM3551" s="11"/>
      <c r="BN3551" s="11"/>
      <c r="BO3551" s="11"/>
      <c r="BP3551" s="11"/>
      <c r="BQ3551" s="11"/>
      <c r="BR3551" s="11"/>
      <c r="BS3551" s="11"/>
      <c r="BT3551" s="11"/>
      <c r="BU3551" s="11"/>
      <c r="BV3551" s="11"/>
      <c r="BW3551" s="11"/>
      <c r="BX3551" s="11"/>
      <c r="BY3551" s="11"/>
      <c r="BZ3551" s="11"/>
      <c r="CA3551" s="11"/>
      <c r="CB3551" s="11"/>
      <c r="CC3551" s="11"/>
      <c r="CD3551" s="11"/>
      <c r="CE3551" s="11"/>
      <c r="CF3551" s="11"/>
      <c r="CG3551" s="11"/>
      <c r="CH3551" s="11"/>
      <c r="CI3551" s="11"/>
      <c r="CJ3551" s="11"/>
      <c r="CK3551" s="11"/>
      <c r="CL3551" s="11"/>
      <c r="CM3551" s="11"/>
      <c r="CN3551" s="11"/>
      <c r="CO3551" s="11"/>
      <c r="CP3551" s="11"/>
      <c r="CQ3551" s="11"/>
      <c r="CR3551" s="11"/>
      <c r="CS3551" s="11"/>
      <c r="CT3551" s="11"/>
      <c r="CU3551" s="11"/>
      <c r="CV3551" s="11"/>
      <c r="CW3551" s="11"/>
      <c r="CX3551" s="11"/>
      <c r="CY3551" s="11"/>
      <c r="CZ3551" s="11"/>
      <c r="DA3551" s="11"/>
      <c r="DB3551" s="11"/>
      <c r="DC3551" s="11"/>
      <c r="DD3551" s="11"/>
      <c r="DE3551" s="11"/>
      <c r="DF3551" s="11"/>
      <c r="DG3551" s="11"/>
      <c r="DH3551" s="11"/>
      <c r="DI3551" s="11"/>
      <c r="DJ3551" s="11"/>
      <c r="DK3551" s="11"/>
      <c r="DL3551" s="11"/>
      <c r="DM3551" s="11"/>
      <c r="DN3551" s="11"/>
      <c r="DO3551" s="11"/>
      <c r="DP3551" s="11"/>
      <c r="DQ3551" s="11"/>
      <c r="DR3551" s="11"/>
      <c r="DS3551" s="11"/>
      <c r="DT3551" s="11"/>
      <c r="DU3551" s="11"/>
      <c r="DV3551" s="11"/>
      <c r="DW3551" s="11"/>
      <c r="DX3551" s="11"/>
      <c r="DY3551" s="11"/>
      <c r="DZ3551" s="11"/>
      <c r="EA3551" s="11"/>
      <c r="EB3551" s="11"/>
      <c r="EC3551" s="11"/>
      <c r="ED3551" s="11"/>
      <c r="EE3551" s="11"/>
      <c r="EF3551" s="11"/>
      <c r="EG3551" s="11"/>
      <c r="EH3551" s="11"/>
      <c r="EI3551" s="11"/>
      <c r="EJ3551" s="11"/>
      <c r="EK3551" s="11"/>
      <c r="EL3551" s="11"/>
      <c r="EM3551" s="11"/>
      <c r="EN3551" s="11"/>
      <c r="EO3551" s="11"/>
      <c r="EP3551" s="11"/>
      <c r="EQ3551" s="11"/>
      <c r="ER3551" s="11"/>
      <c r="ES3551" s="11"/>
      <c r="ET3551" s="11"/>
      <c r="EU3551" s="11"/>
      <c r="EV3551" s="11"/>
      <c r="EW3551" s="11"/>
      <c r="EX3551" s="11"/>
      <c r="EY3551" s="11"/>
      <c r="EZ3551" s="11"/>
      <c r="FA3551" s="11"/>
      <c r="FB3551" s="11"/>
      <c r="FC3551" s="11"/>
      <c r="FD3551" s="11"/>
      <c r="FE3551" s="11"/>
      <c r="FF3551" s="11"/>
      <c r="FG3551" s="11"/>
      <c r="FH3551" s="11"/>
      <c r="FI3551" s="11"/>
      <c r="FJ3551" s="11"/>
      <c r="FK3551" s="11"/>
      <c r="FL3551" s="11"/>
      <c r="FM3551" s="11"/>
      <c r="FN3551" s="11"/>
      <c r="FO3551" s="11"/>
      <c r="FP3551" s="11"/>
      <c r="FQ3551" s="11"/>
      <c r="FR3551" s="11"/>
      <c r="FS3551" s="11"/>
      <c r="FT3551" s="11"/>
      <c r="FU3551" s="11"/>
      <c r="FV3551" s="11"/>
      <c r="FW3551" s="11"/>
      <c r="FX3551" s="11"/>
      <c r="FY3551" s="11"/>
      <c r="FZ3551" s="11"/>
      <c r="GA3551" s="11"/>
      <c r="GB3551" s="11"/>
      <c r="GC3551" s="11"/>
      <c r="GD3551" s="11"/>
      <c r="GE3551" s="11"/>
      <c r="GF3551" s="11"/>
      <c r="GG3551" s="11"/>
      <c r="GH3551" s="11"/>
      <c r="GI3551" s="11"/>
      <c r="GJ3551" s="11"/>
      <c r="GK3551" s="11"/>
      <c r="GL3551" s="11"/>
      <c r="GM3551" s="11"/>
      <c r="GN3551" s="11"/>
      <c r="GO3551" s="11"/>
      <c r="GP3551" s="11"/>
      <c r="GQ3551" s="11"/>
      <c r="GR3551" s="11"/>
      <c r="GS3551" s="11"/>
      <c r="GT3551" s="11"/>
      <c r="GU3551" s="11"/>
      <c r="GV3551" s="11"/>
      <c r="GW3551" s="11"/>
      <c r="GX3551" s="11"/>
      <c r="GY3551" s="11"/>
      <c r="GZ3551" s="11"/>
      <c r="HA3551" s="11"/>
      <c r="HB3551" s="11"/>
      <c r="HC3551" s="11"/>
      <c r="HD3551" s="11"/>
      <c r="HE3551" s="11"/>
      <c r="HF3551" s="11"/>
      <c r="HG3551" s="11"/>
      <c r="HH3551" s="11"/>
      <c r="HI3551" s="11"/>
      <c r="HJ3551" s="11"/>
      <c r="HK3551" s="11"/>
      <c r="HL3551" s="11"/>
      <c r="HM3551" s="11"/>
      <c r="HN3551" s="11"/>
      <c r="HO3551" s="11"/>
      <c r="HP3551" s="11"/>
      <c r="HQ3551" s="11"/>
      <c r="HR3551" s="11"/>
      <c r="HS3551" s="11"/>
      <c r="HT3551" s="11"/>
      <c r="HU3551" s="11"/>
      <c r="HV3551" s="11"/>
      <c r="HW3551" s="11"/>
      <c r="HX3551" s="11"/>
      <c r="HY3551" s="11"/>
      <c r="HZ3551" s="11"/>
      <c r="IA3551" s="11"/>
      <c r="IB3551" s="11"/>
      <c r="IC3551" s="11"/>
      <c r="ID3551" s="11"/>
      <c r="IE3551" s="11"/>
      <c r="IF3551" s="11"/>
      <c r="IG3551" s="11"/>
      <c r="IH3551" s="11"/>
      <c r="II3551" s="11"/>
      <c r="IJ3551" s="11"/>
      <c r="IK3551" s="11"/>
      <c r="IL3551" s="11"/>
      <c r="IM3551" s="11"/>
      <c r="IN3551" s="11"/>
      <c r="IO3551" s="11"/>
      <c r="IP3551" s="11"/>
      <c r="IQ3551" s="11"/>
      <c r="IR3551" s="11"/>
      <c r="IS3551" s="11"/>
      <c r="IT3551" s="11"/>
      <c r="IU3551" s="11"/>
      <c r="IV3551" s="11"/>
      <c r="IW3551" s="11"/>
      <c r="IX3551" s="11"/>
      <c r="IY3551" s="11"/>
      <c r="IZ3551" s="11"/>
      <c r="JA3551" s="11"/>
      <c r="JB3551" s="11"/>
      <c r="JC3551" s="11"/>
      <c r="JD3551" s="11"/>
      <c r="JE3551" s="11"/>
      <c r="JF3551" s="11"/>
      <c r="JG3551" s="11"/>
      <c r="JH3551" s="11"/>
      <c r="JI3551" s="11"/>
      <c r="JJ3551" s="11"/>
      <c r="JK3551" s="11"/>
      <c r="JL3551" s="11"/>
      <c r="JM3551" s="11"/>
      <c r="JN3551" s="11"/>
      <c r="JO3551" s="11"/>
      <c r="JP3551" s="11"/>
      <c r="JQ3551" s="11"/>
      <c r="JR3551" s="11"/>
      <c r="JS3551" s="11"/>
      <c r="JT3551" s="11"/>
      <c r="JU3551" s="11"/>
      <c r="JV3551" s="11"/>
      <c r="JW3551" s="11"/>
      <c r="JX3551" s="11"/>
      <c r="JY3551" s="11"/>
      <c r="JZ3551" s="11"/>
      <c r="KA3551" s="11"/>
      <c r="KB3551" s="11"/>
      <c r="KC3551" s="11"/>
      <c r="KD3551" s="11"/>
      <c r="KE3551" s="11"/>
      <c r="KF3551" s="11"/>
      <c r="KG3551" s="11"/>
      <c r="KH3551" s="11"/>
      <c r="KI3551" s="11"/>
      <c r="KJ3551" s="11"/>
      <c r="KK3551" s="11"/>
      <c r="KL3551" s="11"/>
      <c r="KM3551" s="11"/>
      <c r="KN3551" s="11"/>
      <c r="KO3551" s="11"/>
      <c r="KP3551" s="11"/>
      <c r="KQ3551" s="11"/>
      <c r="KR3551" s="11"/>
      <c r="KS3551" s="11"/>
      <c r="KT3551" s="11"/>
      <c r="KU3551" s="11"/>
      <c r="KV3551" s="11"/>
      <c r="KW3551" s="11"/>
      <c r="KX3551" s="11"/>
      <c r="KY3551" s="11"/>
      <c r="KZ3551" s="11"/>
      <c r="LA3551" s="11"/>
      <c r="LB3551" s="11"/>
      <c r="LC3551" s="11"/>
      <c r="LD3551" s="11"/>
      <c r="LE3551" s="11"/>
      <c r="LF3551" s="11"/>
      <c r="LG3551" s="11"/>
      <c r="LH3551" s="11"/>
      <c r="LI3551" s="11"/>
      <c r="LJ3551" s="11"/>
      <c r="LK3551" s="11"/>
      <c r="LL3551" s="11"/>
      <c r="LM3551" s="11"/>
      <c r="LN3551" s="11"/>
      <c r="LO3551" s="11"/>
      <c r="LP3551" s="11"/>
      <c r="LQ3551" s="11"/>
      <c r="LR3551" s="11"/>
      <c r="LS3551" s="11"/>
      <c r="LT3551" s="11"/>
      <c r="LU3551" s="11"/>
      <c r="LV3551" s="11"/>
      <c r="LW3551" s="11"/>
      <c r="LX3551" s="11"/>
      <c r="LY3551" s="11"/>
      <c r="LZ3551" s="11"/>
      <c r="MA3551" s="11"/>
      <c r="MB3551" s="11"/>
      <c r="MC3551" s="11"/>
      <c r="MD3551" s="11"/>
      <c r="ME3551" s="11"/>
      <c r="MF3551" s="11"/>
      <c r="MG3551" s="11"/>
      <c r="MH3551" s="11"/>
      <c r="MI3551" s="11"/>
      <c r="MJ3551" s="11"/>
      <c r="MK3551" s="11"/>
      <c r="ML3551" s="11"/>
      <c r="MM3551" s="11"/>
      <c r="MN3551" s="11"/>
      <c r="MO3551" s="11"/>
      <c r="MP3551" s="11"/>
      <c r="MQ3551" s="11"/>
      <c r="MR3551" s="11"/>
      <c r="MS3551" s="11"/>
      <c r="MT3551" s="11"/>
      <c r="MU3551" s="11"/>
      <c r="MV3551" s="11"/>
      <c r="MW3551" s="11"/>
      <c r="MX3551" s="11"/>
      <c r="MY3551" s="11"/>
      <c r="MZ3551" s="11"/>
      <c r="NA3551" s="11"/>
      <c r="NB3551" s="11"/>
      <c r="NC3551" s="11"/>
      <c r="ND3551" s="11"/>
      <c r="NE3551" s="11"/>
      <c r="NF3551" s="11"/>
      <c r="NG3551" s="11"/>
      <c r="NH3551" s="11"/>
      <c r="NI3551" s="11"/>
      <c r="NJ3551" s="11"/>
      <c r="NK3551" s="11"/>
      <c r="NL3551" s="11"/>
      <c r="NM3551" s="11"/>
      <c r="NN3551" s="11"/>
      <c r="NO3551" s="11"/>
      <c r="NP3551" s="11"/>
      <c r="NQ3551" s="11"/>
      <c r="NR3551" s="11"/>
      <c r="NS3551" s="11"/>
      <c r="NT3551" s="11"/>
      <c r="NU3551" s="11"/>
      <c r="NV3551" s="11"/>
      <c r="NW3551" s="11"/>
      <c r="NX3551" s="11"/>
      <c r="NY3551" s="11"/>
      <c r="NZ3551" s="11"/>
      <c r="OA3551" s="11"/>
      <c r="OB3551" s="11"/>
      <c r="OC3551" s="11"/>
      <c r="OD3551" s="11"/>
      <c r="OE3551" s="11"/>
      <c r="OF3551" s="11"/>
      <c r="OG3551" s="11"/>
      <c r="OH3551" s="11"/>
      <c r="OI3551" s="11"/>
      <c r="OJ3551" s="11"/>
      <c r="OK3551" s="11"/>
      <c r="OL3551" s="11"/>
      <c r="OM3551" s="11"/>
      <c r="ON3551" s="11"/>
      <c r="OO3551" s="11"/>
      <c r="OP3551" s="11"/>
      <c r="OQ3551" s="11"/>
      <c r="OR3551" s="11"/>
      <c r="OS3551" s="11"/>
      <c r="OT3551" s="11"/>
      <c r="OU3551" s="11"/>
      <c r="OV3551" s="11"/>
      <c r="OW3551" s="11"/>
      <c r="OX3551" s="11"/>
      <c r="OY3551" s="11"/>
      <c r="OZ3551" s="11"/>
      <c r="PA3551" s="11"/>
      <c r="PB3551" s="11"/>
      <c r="PC3551" s="11"/>
      <c r="PD3551" s="11"/>
      <c r="PE3551" s="11"/>
      <c r="PF3551" s="11"/>
      <c r="PG3551" s="11"/>
      <c r="PH3551" s="11"/>
      <c r="PI3551" s="11"/>
      <c r="PJ3551" s="11"/>
      <c r="PK3551" s="11"/>
      <c r="PL3551" s="11"/>
      <c r="PM3551" s="11"/>
      <c r="PN3551" s="11"/>
      <c r="PO3551" s="11"/>
      <c r="PP3551" s="11"/>
      <c r="PQ3551" s="11"/>
      <c r="PR3551" s="11"/>
      <c r="PS3551" s="11"/>
      <c r="PT3551" s="11"/>
      <c r="PU3551" s="11"/>
      <c r="PV3551" s="11"/>
      <c r="PW3551" s="11"/>
      <c r="PX3551" s="11"/>
      <c r="PY3551" s="11"/>
      <c r="PZ3551" s="11"/>
      <c r="QA3551" s="11"/>
      <c r="QB3551" s="11"/>
      <c r="QC3551" s="11"/>
      <c r="QD3551" s="11"/>
      <c r="QE3551" s="11"/>
      <c r="QF3551" s="11"/>
      <c r="QG3551" s="11"/>
      <c r="QH3551" s="11"/>
      <c r="QI3551" s="11"/>
      <c r="QJ3551" s="11"/>
      <c r="QK3551" s="11"/>
      <c r="QL3551" s="11"/>
      <c r="QM3551" s="11"/>
      <c r="QN3551" s="11"/>
      <c r="QO3551" s="11"/>
      <c r="QP3551" s="11"/>
      <c r="QQ3551" s="11"/>
    </row>
    <row r="3552" spans="1:459" ht="38.25" x14ac:dyDescent="0.2">
      <c r="A3552" s="54">
        <v>3547</v>
      </c>
      <c r="B3552" s="4"/>
      <c r="C3552" s="61" t="s">
        <v>249</v>
      </c>
      <c r="D3552" s="54" t="s">
        <v>4517</v>
      </c>
      <c r="E3552" s="5" t="s">
        <v>4485</v>
      </c>
      <c r="F3552" s="4" t="s">
        <v>4510</v>
      </c>
      <c r="G3552" s="23">
        <v>796</v>
      </c>
      <c r="H3552" s="54" t="s">
        <v>61</v>
      </c>
      <c r="I3552" s="59">
        <v>1580</v>
      </c>
      <c r="J3552" s="6">
        <v>80439000000</v>
      </c>
      <c r="K3552" s="54" t="s">
        <v>34</v>
      </c>
      <c r="L3552" s="59"/>
      <c r="M3552" s="231"/>
      <c r="N3552" s="46">
        <v>42064</v>
      </c>
      <c r="O3552" s="46" t="s">
        <v>4307</v>
      </c>
      <c r="P3552" s="234"/>
      <c r="Q3552" s="54"/>
      <c r="R3552" s="11"/>
      <c r="S3552" s="11"/>
      <c r="T3552" s="11"/>
      <c r="U3552" s="11"/>
      <c r="V3552" s="11"/>
      <c r="W3552" s="11"/>
      <c r="X3552" s="11"/>
      <c r="Y3552" s="11"/>
      <c r="Z3552" s="11"/>
      <c r="AA3552" s="11"/>
      <c r="AB3552" s="11"/>
      <c r="AC3552" s="11"/>
      <c r="AD3552" s="11"/>
      <c r="AE3552" s="11"/>
      <c r="AF3552" s="11"/>
      <c r="AG3552" s="11"/>
      <c r="AH3552" s="11"/>
      <c r="AI3552" s="11"/>
      <c r="AJ3552" s="11"/>
      <c r="AK3552" s="11"/>
      <c r="AL3552" s="11"/>
      <c r="AM3552" s="11"/>
      <c r="AN3552" s="11"/>
      <c r="AO3552" s="11"/>
      <c r="AP3552" s="11"/>
      <c r="AQ3552" s="11"/>
      <c r="AR3552" s="11"/>
      <c r="AS3552" s="11"/>
      <c r="AT3552" s="11"/>
      <c r="AU3552" s="11"/>
      <c r="AV3552" s="11"/>
      <c r="AW3552" s="11"/>
      <c r="AX3552" s="11"/>
      <c r="AY3552" s="11"/>
      <c r="AZ3552" s="11"/>
      <c r="BA3552" s="11"/>
      <c r="BB3552" s="11"/>
      <c r="BC3552" s="11"/>
      <c r="BD3552" s="11"/>
      <c r="BE3552" s="11"/>
      <c r="BF3552" s="11"/>
      <c r="BG3552" s="11"/>
      <c r="BH3552" s="11"/>
      <c r="BI3552" s="11"/>
      <c r="BJ3552" s="11"/>
      <c r="BK3552" s="11"/>
      <c r="BL3552" s="11"/>
      <c r="BM3552" s="11"/>
      <c r="BN3552" s="11"/>
      <c r="BO3552" s="11"/>
      <c r="BP3552" s="11"/>
      <c r="BQ3552" s="11"/>
      <c r="BR3552" s="11"/>
      <c r="BS3552" s="11"/>
      <c r="BT3552" s="11"/>
      <c r="BU3552" s="11"/>
      <c r="BV3552" s="11"/>
      <c r="BW3552" s="11"/>
      <c r="BX3552" s="11"/>
      <c r="BY3552" s="11"/>
      <c r="BZ3552" s="11"/>
      <c r="CA3552" s="11"/>
      <c r="CB3552" s="11"/>
      <c r="CC3552" s="11"/>
      <c r="CD3552" s="11"/>
      <c r="CE3552" s="11"/>
      <c r="CF3552" s="11"/>
      <c r="CG3552" s="11"/>
      <c r="CH3552" s="11"/>
      <c r="CI3552" s="11"/>
      <c r="CJ3552" s="11"/>
      <c r="CK3552" s="11"/>
      <c r="CL3552" s="11"/>
      <c r="CM3552" s="11"/>
      <c r="CN3552" s="11"/>
      <c r="CO3552" s="11"/>
      <c r="CP3552" s="11"/>
      <c r="CQ3552" s="11"/>
      <c r="CR3552" s="11"/>
      <c r="CS3552" s="11"/>
      <c r="CT3552" s="11"/>
      <c r="CU3552" s="11"/>
      <c r="CV3552" s="11"/>
      <c r="CW3552" s="11"/>
      <c r="CX3552" s="11"/>
      <c r="CY3552" s="11"/>
      <c r="CZ3552" s="11"/>
      <c r="DA3552" s="11"/>
      <c r="DB3552" s="11"/>
      <c r="DC3552" s="11"/>
      <c r="DD3552" s="11"/>
      <c r="DE3552" s="11"/>
      <c r="DF3552" s="11"/>
      <c r="DG3552" s="11"/>
      <c r="DH3552" s="11"/>
      <c r="DI3552" s="11"/>
      <c r="DJ3552" s="11"/>
      <c r="DK3552" s="11"/>
      <c r="DL3552" s="11"/>
      <c r="DM3552" s="11"/>
      <c r="DN3552" s="11"/>
      <c r="DO3552" s="11"/>
      <c r="DP3552" s="11"/>
      <c r="DQ3552" s="11"/>
      <c r="DR3552" s="11"/>
      <c r="DS3552" s="11"/>
      <c r="DT3552" s="11"/>
      <c r="DU3552" s="11"/>
      <c r="DV3552" s="11"/>
      <c r="DW3552" s="11"/>
      <c r="DX3552" s="11"/>
      <c r="DY3552" s="11"/>
      <c r="DZ3552" s="11"/>
      <c r="EA3552" s="11"/>
      <c r="EB3552" s="11"/>
      <c r="EC3552" s="11"/>
      <c r="ED3552" s="11"/>
      <c r="EE3552" s="11"/>
      <c r="EF3552" s="11"/>
      <c r="EG3552" s="11"/>
      <c r="EH3552" s="11"/>
      <c r="EI3552" s="11"/>
      <c r="EJ3552" s="11"/>
      <c r="EK3552" s="11"/>
      <c r="EL3552" s="11"/>
      <c r="EM3552" s="11"/>
      <c r="EN3552" s="11"/>
      <c r="EO3552" s="11"/>
      <c r="EP3552" s="11"/>
      <c r="EQ3552" s="11"/>
      <c r="ER3552" s="11"/>
      <c r="ES3552" s="11"/>
      <c r="ET3552" s="11"/>
      <c r="EU3552" s="11"/>
      <c r="EV3552" s="11"/>
      <c r="EW3552" s="11"/>
      <c r="EX3552" s="11"/>
      <c r="EY3552" s="11"/>
      <c r="EZ3552" s="11"/>
      <c r="FA3552" s="11"/>
      <c r="FB3552" s="11"/>
      <c r="FC3552" s="11"/>
      <c r="FD3552" s="11"/>
      <c r="FE3552" s="11"/>
      <c r="FF3552" s="11"/>
      <c r="FG3552" s="11"/>
      <c r="FH3552" s="11"/>
      <c r="FI3552" s="11"/>
      <c r="FJ3552" s="11"/>
      <c r="FK3552" s="11"/>
      <c r="FL3552" s="11"/>
      <c r="FM3552" s="11"/>
      <c r="FN3552" s="11"/>
      <c r="FO3552" s="11"/>
      <c r="FP3552" s="11"/>
      <c r="FQ3552" s="11"/>
      <c r="FR3552" s="11"/>
      <c r="FS3552" s="11"/>
      <c r="FT3552" s="11"/>
      <c r="FU3552" s="11"/>
      <c r="FV3552" s="11"/>
      <c r="FW3552" s="11"/>
      <c r="FX3552" s="11"/>
      <c r="FY3552" s="11"/>
      <c r="FZ3552" s="11"/>
      <c r="GA3552" s="11"/>
      <c r="GB3552" s="11"/>
      <c r="GC3552" s="11"/>
      <c r="GD3552" s="11"/>
      <c r="GE3552" s="11"/>
      <c r="GF3552" s="11"/>
      <c r="GG3552" s="11"/>
      <c r="GH3552" s="11"/>
      <c r="GI3552" s="11"/>
      <c r="GJ3552" s="11"/>
      <c r="GK3552" s="11"/>
      <c r="GL3552" s="11"/>
      <c r="GM3552" s="11"/>
      <c r="GN3552" s="11"/>
      <c r="GO3552" s="11"/>
      <c r="GP3552" s="11"/>
      <c r="GQ3552" s="11"/>
      <c r="GR3552" s="11"/>
      <c r="GS3552" s="11"/>
      <c r="GT3552" s="11"/>
      <c r="GU3552" s="11"/>
      <c r="GV3552" s="11"/>
      <c r="GW3552" s="11"/>
      <c r="GX3552" s="11"/>
      <c r="GY3552" s="11"/>
      <c r="GZ3552" s="11"/>
      <c r="HA3552" s="11"/>
      <c r="HB3552" s="11"/>
      <c r="HC3552" s="11"/>
      <c r="HD3552" s="11"/>
      <c r="HE3552" s="11"/>
      <c r="HF3552" s="11"/>
      <c r="HG3552" s="11"/>
      <c r="HH3552" s="11"/>
      <c r="HI3552" s="11"/>
      <c r="HJ3552" s="11"/>
      <c r="HK3552" s="11"/>
      <c r="HL3552" s="11"/>
      <c r="HM3552" s="11"/>
      <c r="HN3552" s="11"/>
      <c r="HO3552" s="11"/>
      <c r="HP3552" s="11"/>
      <c r="HQ3552" s="11"/>
      <c r="HR3552" s="11"/>
      <c r="HS3552" s="11"/>
      <c r="HT3552" s="11"/>
      <c r="HU3552" s="11"/>
      <c r="HV3552" s="11"/>
      <c r="HW3552" s="11"/>
      <c r="HX3552" s="11"/>
      <c r="HY3552" s="11"/>
      <c r="HZ3552" s="11"/>
      <c r="IA3552" s="11"/>
      <c r="IB3552" s="11"/>
      <c r="IC3552" s="11"/>
      <c r="ID3552" s="11"/>
      <c r="IE3552" s="11"/>
      <c r="IF3552" s="11"/>
      <c r="IG3552" s="11"/>
      <c r="IH3552" s="11"/>
      <c r="II3552" s="11"/>
      <c r="IJ3552" s="11"/>
      <c r="IK3552" s="11"/>
      <c r="IL3552" s="11"/>
      <c r="IM3552" s="11"/>
      <c r="IN3552" s="11"/>
      <c r="IO3552" s="11"/>
      <c r="IP3552" s="11"/>
      <c r="IQ3552" s="11"/>
      <c r="IR3552" s="11"/>
      <c r="IS3552" s="11"/>
      <c r="IT3552" s="11"/>
      <c r="IU3552" s="11"/>
      <c r="IV3552" s="11"/>
      <c r="IW3552" s="11"/>
      <c r="IX3552" s="11"/>
      <c r="IY3552" s="11"/>
      <c r="IZ3552" s="11"/>
      <c r="JA3552" s="11"/>
      <c r="JB3552" s="11"/>
      <c r="JC3552" s="11"/>
      <c r="JD3552" s="11"/>
      <c r="JE3552" s="11"/>
      <c r="JF3552" s="11"/>
      <c r="JG3552" s="11"/>
      <c r="JH3552" s="11"/>
      <c r="JI3552" s="11"/>
      <c r="JJ3552" s="11"/>
      <c r="JK3552" s="11"/>
      <c r="JL3552" s="11"/>
      <c r="JM3552" s="11"/>
      <c r="JN3552" s="11"/>
      <c r="JO3552" s="11"/>
      <c r="JP3552" s="11"/>
      <c r="JQ3552" s="11"/>
      <c r="JR3552" s="11"/>
      <c r="JS3552" s="11"/>
      <c r="JT3552" s="11"/>
      <c r="JU3552" s="11"/>
      <c r="JV3552" s="11"/>
      <c r="JW3552" s="11"/>
      <c r="JX3552" s="11"/>
      <c r="JY3552" s="11"/>
      <c r="JZ3552" s="11"/>
      <c r="KA3552" s="11"/>
      <c r="KB3552" s="11"/>
      <c r="KC3552" s="11"/>
      <c r="KD3552" s="11"/>
      <c r="KE3552" s="11"/>
      <c r="KF3552" s="11"/>
      <c r="KG3552" s="11"/>
      <c r="KH3552" s="11"/>
      <c r="KI3552" s="11"/>
      <c r="KJ3552" s="11"/>
      <c r="KK3552" s="11"/>
      <c r="KL3552" s="11"/>
      <c r="KM3552" s="11"/>
      <c r="KN3552" s="11"/>
      <c r="KO3552" s="11"/>
      <c r="KP3552" s="11"/>
      <c r="KQ3552" s="11"/>
      <c r="KR3552" s="11"/>
      <c r="KS3552" s="11"/>
      <c r="KT3552" s="11"/>
      <c r="KU3552" s="11"/>
      <c r="KV3552" s="11"/>
      <c r="KW3552" s="11"/>
      <c r="KX3552" s="11"/>
      <c r="KY3552" s="11"/>
      <c r="KZ3552" s="11"/>
      <c r="LA3552" s="11"/>
      <c r="LB3552" s="11"/>
      <c r="LC3552" s="11"/>
      <c r="LD3552" s="11"/>
      <c r="LE3552" s="11"/>
      <c r="LF3552" s="11"/>
      <c r="LG3552" s="11"/>
      <c r="LH3552" s="11"/>
      <c r="LI3552" s="11"/>
      <c r="LJ3552" s="11"/>
      <c r="LK3552" s="11"/>
      <c r="LL3552" s="11"/>
      <c r="LM3552" s="11"/>
      <c r="LN3552" s="11"/>
      <c r="LO3552" s="11"/>
      <c r="LP3552" s="11"/>
      <c r="LQ3552" s="11"/>
      <c r="LR3552" s="11"/>
      <c r="LS3552" s="11"/>
      <c r="LT3552" s="11"/>
      <c r="LU3552" s="11"/>
      <c r="LV3552" s="11"/>
      <c r="LW3552" s="11"/>
      <c r="LX3552" s="11"/>
      <c r="LY3552" s="11"/>
      <c r="LZ3552" s="11"/>
      <c r="MA3552" s="11"/>
      <c r="MB3552" s="11"/>
      <c r="MC3552" s="11"/>
      <c r="MD3552" s="11"/>
      <c r="ME3552" s="11"/>
      <c r="MF3552" s="11"/>
      <c r="MG3552" s="11"/>
      <c r="MH3552" s="11"/>
      <c r="MI3552" s="11"/>
      <c r="MJ3552" s="11"/>
      <c r="MK3552" s="11"/>
      <c r="ML3552" s="11"/>
      <c r="MM3552" s="11"/>
      <c r="MN3552" s="11"/>
      <c r="MO3552" s="11"/>
      <c r="MP3552" s="11"/>
      <c r="MQ3552" s="11"/>
      <c r="MR3552" s="11"/>
      <c r="MS3552" s="11"/>
      <c r="MT3552" s="11"/>
      <c r="MU3552" s="11"/>
      <c r="MV3552" s="11"/>
      <c r="MW3552" s="11"/>
      <c r="MX3552" s="11"/>
      <c r="MY3552" s="11"/>
      <c r="MZ3552" s="11"/>
      <c r="NA3552" s="11"/>
      <c r="NB3552" s="11"/>
      <c r="NC3552" s="11"/>
      <c r="ND3552" s="11"/>
      <c r="NE3552" s="11"/>
      <c r="NF3552" s="11"/>
      <c r="NG3552" s="11"/>
      <c r="NH3552" s="11"/>
      <c r="NI3552" s="11"/>
      <c r="NJ3552" s="11"/>
      <c r="NK3552" s="11"/>
      <c r="NL3552" s="11"/>
      <c r="NM3552" s="11"/>
      <c r="NN3552" s="11"/>
      <c r="NO3552" s="11"/>
      <c r="NP3552" s="11"/>
      <c r="NQ3552" s="11"/>
      <c r="NR3552" s="11"/>
      <c r="NS3552" s="11"/>
      <c r="NT3552" s="11"/>
      <c r="NU3552" s="11"/>
      <c r="NV3552" s="11"/>
      <c r="NW3552" s="11"/>
      <c r="NX3552" s="11"/>
      <c r="NY3552" s="11"/>
      <c r="NZ3552" s="11"/>
      <c r="OA3552" s="11"/>
      <c r="OB3552" s="11"/>
      <c r="OC3552" s="11"/>
      <c r="OD3552" s="11"/>
      <c r="OE3552" s="11"/>
      <c r="OF3552" s="11"/>
      <c r="OG3552" s="11"/>
      <c r="OH3552" s="11"/>
      <c r="OI3552" s="11"/>
      <c r="OJ3552" s="11"/>
      <c r="OK3552" s="11"/>
      <c r="OL3552" s="11"/>
      <c r="OM3552" s="11"/>
      <c r="ON3552" s="11"/>
      <c r="OO3552" s="11"/>
      <c r="OP3552" s="11"/>
      <c r="OQ3552" s="11"/>
      <c r="OR3552" s="11"/>
      <c r="OS3552" s="11"/>
      <c r="OT3552" s="11"/>
      <c r="OU3552" s="11"/>
      <c r="OV3552" s="11"/>
      <c r="OW3552" s="11"/>
      <c r="OX3552" s="11"/>
      <c r="OY3552" s="11"/>
      <c r="OZ3552" s="11"/>
      <c r="PA3552" s="11"/>
      <c r="PB3552" s="11"/>
      <c r="PC3552" s="11"/>
      <c r="PD3552" s="11"/>
      <c r="PE3552" s="11"/>
      <c r="PF3552" s="11"/>
      <c r="PG3552" s="11"/>
      <c r="PH3552" s="11"/>
      <c r="PI3552" s="11"/>
      <c r="PJ3552" s="11"/>
      <c r="PK3552" s="11"/>
      <c r="PL3552" s="11"/>
      <c r="PM3552" s="11"/>
      <c r="PN3552" s="11"/>
      <c r="PO3552" s="11"/>
      <c r="PP3552" s="11"/>
      <c r="PQ3552" s="11"/>
      <c r="PR3552" s="11"/>
      <c r="PS3552" s="11"/>
      <c r="PT3552" s="11"/>
      <c r="PU3552" s="11"/>
      <c r="PV3552" s="11"/>
      <c r="PW3552" s="11"/>
      <c r="PX3552" s="11"/>
      <c r="PY3552" s="11"/>
      <c r="PZ3552" s="11"/>
      <c r="QA3552" s="11"/>
      <c r="QB3552" s="11"/>
      <c r="QC3552" s="11"/>
      <c r="QD3552" s="11"/>
      <c r="QE3552" s="11"/>
      <c r="QF3552" s="11"/>
      <c r="QG3552" s="11"/>
      <c r="QH3552" s="11"/>
      <c r="QI3552" s="11"/>
      <c r="QJ3552" s="11"/>
      <c r="QK3552" s="11"/>
      <c r="QL3552" s="11"/>
      <c r="QM3552" s="11"/>
      <c r="QN3552" s="11"/>
      <c r="QO3552" s="11"/>
      <c r="QP3552" s="11"/>
      <c r="QQ3552" s="11"/>
    </row>
    <row r="3553" spans="1:459" ht="38.25" x14ac:dyDescent="0.2">
      <c r="A3553" s="54">
        <v>3548</v>
      </c>
      <c r="B3553" s="4"/>
      <c r="C3553" s="61" t="s">
        <v>249</v>
      </c>
      <c r="D3553" s="54" t="s">
        <v>4517</v>
      </c>
      <c r="E3553" s="5" t="s">
        <v>4485</v>
      </c>
      <c r="F3553" s="4" t="s">
        <v>4511</v>
      </c>
      <c r="G3553" s="23">
        <v>796</v>
      </c>
      <c r="H3553" s="54" t="s">
        <v>61</v>
      </c>
      <c r="I3553" s="59">
        <v>564</v>
      </c>
      <c r="J3553" s="6">
        <v>80439000000</v>
      </c>
      <c r="K3553" s="54" t="s">
        <v>34</v>
      </c>
      <c r="L3553" s="59"/>
      <c r="M3553" s="231"/>
      <c r="N3553" s="46">
        <v>42064</v>
      </c>
      <c r="O3553" s="46" t="s">
        <v>4307</v>
      </c>
      <c r="P3553" s="234"/>
      <c r="Q3553" s="54"/>
      <c r="R3553" s="11"/>
      <c r="S3553" s="11"/>
      <c r="T3553" s="11"/>
      <c r="U3553" s="11"/>
      <c r="V3553" s="11"/>
      <c r="W3553" s="11"/>
      <c r="X3553" s="11"/>
      <c r="Y3553" s="11"/>
      <c r="Z3553" s="11"/>
      <c r="AA3553" s="11"/>
      <c r="AB3553" s="11"/>
      <c r="AC3553" s="11"/>
      <c r="AD3553" s="11"/>
      <c r="AE3553" s="11"/>
      <c r="AF3553" s="11"/>
      <c r="AG3553" s="11"/>
      <c r="AH3553" s="11"/>
      <c r="AI3553" s="11"/>
      <c r="AJ3553" s="11"/>
      <c r="AK3553" s="11"/>
      <c r="AL3553" s="11"/>
      <c r="AM3553" s="11"/>
      <c r="AN3553" s="11"/>
      <c r="AO3553" s="11"/>
      <c r="AP3553" s="11"/>
      <c r="AQ3553" s="11"/>
      <c r="AR3553" s="11"/>
      <c r="AS3553" s="11"/>
      <c r="AT3553" s="11"/>
      <c r="AU3553" s="11"/>
      <c r="AV3553" s="11"/>
      <c r="AW3553" s="11"/>
      <c r="AX3553" s="11"/>
      <c r="AY3553" s="11"/>
      <c r="AZ3553" s="11"/>
      <c r="BA3553" s="11"/>
      <c r="BB3553" s="11"/>
      <c r="BC3553" s="11"/>
      <c r="BD3553" s="11"/>
      <c r="BE3553" s="11"/>
      <c r="BF3553" s="11"/>
      <c r="BG3553" s="11"/>
      <c r="BH3553" s="11"/>
      <c r="BI3553" s="11"/>
      <c r="BJ3553" s="11"/>
      <c r="BK3553" s="11"/>
      <c r="BL3553" s="11"/>
      <c r="BM3553" s="11"/>
      <c r="BN3553" s="11"/>
      <c r="BO3553" s="11"/>
      <c r="BP3553" s="11"/>
      <c r="BQ3553" s="11"/>
      <c r="BR3553" s="11"/>
      <c r="BS3553" s="11"/>
      <c r="BT3553" s="11"/>
      <c r="BU3553" s="11"/>
      <c r="BV3553" s="11"/>
      <c r="BW3553" s="11"/>
      <c r="BX3553" s="11"/>
      <c r="BY3553" s="11"/>
      <c r="BZ3553" s="11"/>
      <c r="CA3553" s="11"/>
      <c r="CB3553" s="11"/>
      <c r="CC3553" s="11"/>
      <c r="CD3553" s="11"/>
      <c r="CE3553" s="11"/>
      <c r="CF3553" s="11"/>
      <c r="CG3553" s="11"/>
      <c r="CH3553" s="11"/>
      <c r="CI3553" s="11"/>
      <c r="CJ3553" s="11"/>
      <c r="CK3553" s="11"/>
      <c r="CL3553" s="11"/>
      <c r="CM3553" s="11"/>
      <c r="CN3553" s="11"/>
      <c r="CO3553" s="11"/>
      <c r="CP3553" s="11"/>
      <c r="CQ3553" s="11"/>
      <c r="CR3553" s="11"/>
      <c r="CS3553" s="11"/>
      <c r="CT3553" s="11"/>
      <c r="CU3553" s="11"/>
      <c r="CV3553" s="11"/>
      <c r="CW3553" s="11"/>
      <c r="CX3553" s="11"/>
      <c r="CY3553" s="11"/>
      <c r="CZ3553" s="11"/>
      <c r="DA3553" s="11"/>
      <c r="DB3553" s="11"/>
      <c r="DC3553" s="11"/>
      <c r="DD3553" s="11"/>
      <c r="DE3553" s="11"/>
      <c r="DF3553" s="11"/>
      <c r="DG3553" s="11"/>
      <c r="DH3553" s="11"/>
      <c r="DI3553" s="11"/>
      <c r="DJ3553" s="11"/>
      <c r="DK3553" s="11"/>
      <c r="DL3553" s="11"/>
      <c r="DM3553" s="11"/>
      <c r="DN3553" s="11"/>
      <c r="DO3553" s="11"/>
      <c r="DP3553" s="11"/>
      <c r="DQ3553" s="11"/>
      <c r="DR3553" s="11"/>
      <c r="DS3553" s="11"/>
      <c r="DT3553" s="11"/>
      <c r="DU3553" s="11"/>
      <c r="DV3553" s="11"/>
      <c r="DW3553" s="11"/>
      <c r="DX3553" s="11"/>
      <c r="DY3553" s="11"/>
      <c r="DZ3553" s="11"/>
      <c r="EA3553" s="11"/>
      <c r="EB3553" s="11"/>
      <c r="EC3553" s="11"/>
      <c r="ED3553" s="11"/>
      <c r="EE3553" s="11"/>
      <c r="EF3553" s="11"/>
      <c r="EG3553" s="11"/>
      <c r="EH3553" s="11"/>
      <c r="EI3553" s="11"/>
      <c r="EJ3553" s="11"/>
      <c r="EK3553" s="11"/>
      <c r="EL3553" s="11"/>
      <c r="EM3553" s="11"/>
      <c r="EN3553" s="11"/>
      <c r="EO3553" s="11"/>
      <c r="EP3553" s="11"/>
      <c r="EQ3553" s="11"/>
      <c r="ER3553" s="11"/>
      <c r="ES3553" s="11"/>
      <c r="ET3553" s="11"/>
      <c r="EU3553" s="11"/>
      <c r="EV3553" s="11"/>
      <c r="EW3553" s="11"/>
      <c r="EX3553" s="11"/>
      <c r="EY3553" s="11"/>
      <c r="EZ3553" s="11"/>
      <c r="FA3553" s="11"/>
      <c r="FB3553" s="11"/>
      <c r="FC3553" s="11"/>
      <c r="FD3553" s="11"/>
      <c r="FE3553" s="11"/>
      <c r="FF3553" s="11"/>
      <c r="FG3553" s="11"/>
      <c r="FH3553" s="11"/>
      <c r="FI3553" s="11"/>
      <c r="FJ3553" s="11"/>
      <c r="FK3553" s="11"/>
      <c r="FL3553" s="11"/>
      <c r="FM3553" s="11"/>
      <c r="FN3553" s="11"/>
      <c r="FO3553" s="11"/>
      <c r="FP3553" s="11"/>
      <c r="FQ3553" s="11"/>
      <c r="FR3553" s="11"/>
      <c r="FS3553" s="11"/>
      <c r="FT3553" s="11"/>
      <c r="FU3553" s="11"/>
      <c r="FV3553" s="11"/>
      <c r="FW3553" s="11"/>
      <c r="FX3553" s="11"/>
      <c r="FY3553" s="11"/>
      <c r="FZ3553" s="11"/>
      <c r="GA3553" s="11"/>
      <c r="GB3553" s="11"/>
      <c r="GC3553" s="11"/>
      <c r="GD3553" s="11"/>
      <c r="GE3553" s="11"/>
      <c r="GF3553" s="11"/>
      <c r="GG3553" s="11"/>
      <c r="GH3553" s="11"/>
      <c r="GI3553" s="11"/>
      <c r="GJ3553" s="11"/>
      <c r="GK3553" s="11"/>
      <c r="GL3553" s="11"/>
      <c r="GM3553" s="11"/>
      <c r="GN3553" s="11"/>
      <c r="GO3553" s="11"/>
      <c r="GP3553" s="11"/>
      <c r="GQ3553" s="11"/>
      <c r="GR3553" s="11"/>
      <c r="GS3553" s="11"/>
      <c r="GT3553" s="11"/>
      <c r="GU3553" s="11"/>
      <c r="GV3553" s="11"/>
      <c r="GW3553" s="11"/>
      <c r="GX3553" s="11"/>
      <c r="GY3553" s="11"/>
      <c r="GZ3553" s="11"/>
      <c r="HA3553" s="11"/>
      <c r="HB3553" s="11"/>
      <c r="HC3553" s="11"/>
      <c r="HD3553" s="11"/>
      <c r="HE3553" s="11"/>
      <c r="HF3553" s="11"/>
      <c r="HG3553" s="11"/>
      <c r="HH3553" s="11"/>
      <c r="HI3553" s="11"/>
      <c r="HJ3553" s="11"/>
      <c r="HK3553" s="11"/>
      <c r="HL3553" s="11"/>
      <c r="HM3553" s="11"/>
      <c r="HN3553" s="11"/>
      <c r="HO3553" s="11"/>
      <c r="HP3553" s="11"/>
      <c r="HQ3553" s="11"/>
      <c r="HR3553" s="11"/>
      <c r="HS3553" s="11"/>
      <c r="HT3553" s="11"/>
      <c r="HU3553" s="11"/>
      <c r="HV3553" s="11"/>
      <c r="HW3553" s="11"/>
      <c r="HX3553" s="11"/>
      <c r="HY3553" s="11"/>
      <c r="HZ3553" s="11"/>
      <c r="IA3553" s="11"/>
      <c r="IB3553" s="11"/>
      <c r="IC3553" s="11"/>
      <c r="ID3553" s="11"/>
      <c r="IE3553" s="11"/>
      <c r="IF3553" s="11"/>
      <c r="IG3553" s="11"/>
      <c r="IH3553" s="11"/>
      <c r="II3553" s="11"/>
      <c r="IJ3553" s="11"/>
      <c r="IK3553" s="11"/>
      <c r="IL3553" s="11"/>
      <c r="IM3553" s="11"/>
      <c r="IN3553" s="11"/>
      <c r="IO3553" s="11"/>
      <c r="IP3553" s="11"/>
      <c r="IQ3553" s="11"/>
      <c r="IR3553" s="11"/>
      <c r="IS3553" s="11"/>
      <c r="IT3553" s="11"/>
      <c r="IU3553" s="11"/>
      <c r="IV3553" s="11"/>
      <c r="IW3553" s="11"/>
      <c r="IX3553" s="11"/>
      <c r="IY3553" s="11"/>
      <c r="IZ3553" s="11"/>
      <c r="JA3553" s="11"/>
      <c r="JB3553" s="11"/>
      <c r="JC3553" s="11"/>
      <c r="JD3553" s="11"/>
      <c r="JE3553" s="11"/>
      <c r="JF3553" s="11"/>
      <c r="JG3553" s="11"/>
      <c r="JH3553" s="11"/>
      <c r="JI3553" s="11"/>
      <c r="JJ3553" s="11"/>
      <c r="JK3553" s="11"/>
      <c r="JL3553" s="11"/>
      <c r="JM3553" s="11"/>
      <c r="JN3553" s="11"/>
      <c r="JO3553" s="11"/>
      <c r="JP3553" s="11"/>
      <c r="JQ3553" s="11"/>
      <c r="JR3553" s="11"/>
      <c r="JS3553" s="11"/>
      <c r="JT3553" s="11"/>
      <c r="JU3553" s="11"/>
      <c r="JV3553" s="11"/>
      <c r="JW3553" s="11"/>
      <c r="JX3553" s="11"/>
      <c r="JY3553" s="11"/>
      <c r="JZ3553" s="11"/>
      <c r="KA3553" s="11"/>
      <c r="KB3553" s="11"/>
      <c r="KC3553" s="11"/>
      <c r="KD3553" s="11"/>
      <c r="KE3553" s="11"/>
      <c r="KF3553" s="11"/>
      <c r="KG3553" s="11"/>
      <c r="KH3553" s="11"/>
      <c r="KI3553" s="11"/>
      <c r="KJ3553" s="11"/>
      <c r="KK3553" s="11"/>
      <c r="KL3553" s="11"/>
      <c r="KM3553" s="11"/>
      <c r="KN3553" s="11"/>
      <c r="KO3553" s="11"/>
      <c r="KP3553" s="11"/>
      <c r="KQ3553" s="11"/>
      <c r="KR3553" s="11"/>
      <c r="KS3553" s="11"/>
      <c r="KT3553" s="11"/>
      <c r="KU3553" s="11"/>
      <c r="KV3553" s="11"/>
      <c r="KW3553" s="11"/>
      <c r="KX3553" s="11"/>
      <c r="KY3553" s="11"/>
      <c r="KZ3553" s="11"/>
      <c r="LA3553" s="11"/>
      <c r="LB3553" s="11"/>
      <c r="LC3553" s="11"/>
      <c r="LD3553" s="11"/>
      <c r="LE3553" s="11"/>
      <c r="LF3553" s="11"/>
      <c r="LG3553" s="11"/>
      <c r="LH3553" s="11"/>
      <c r="LI3553" s="11"/>
      <c r="LJ3553" s="11"/>
      <c r="LK3553" s="11"/>
      <c r="LL3553" s="11"/>
      <c r="LM3553" s="11"/>
      <c r="LN3553" s="11"/>
      <c r="LO3553" s="11"/>
      <c r="LP3553" s="11"/>
      <c r="LQ3553" s="11"/>
      <c r="LR3553" s="11"/>
      <c r="LS3553" s="11"/>
      <c r="LT3553" s="11"/>
      <c r="LU3553" s="11"/>
      <c r="LV3553" s="11"/>
      <c r="LW3553" s="11"/>
      <c r="LX3553" s="11"/>
      <c r="LY3553" s="11"/>
      <c r="LZ3553" s="11"/>
      <c r="MA3553" s="11"/>
      <c r="MB3553" s="11"/>
      <c r="MC3553" s="11"/>
      <c r="MD3553" s="11"/>
      <c r="ME3553" s="11"/>
      <c r="MF3553" s="11"/>
      <c r="MG3553" s="11"/>
      <c r="MH3553" s="11"/>
      <c r="MI3553" s="11"/>
      <c r="MJ3553" s="11"/>
      <c r="MK3553" s="11"/>
      <c r="ML3553" s="11"/>
      <c r="MM3553" s="11"/>
      <c r="MN3553" s="11"/>
      <c r="MO3553" s="11"/>
      <c r="MP3553" s="11"/>
      <c r="MQ3553" s="11"/>
      <c r="MR3553" s="11"/>
      <c r="MS3553" s="11"/>
      <c r="MT3553" s="11"/>
      <c r="MU3553" s="11"/>
      <c r="MV3553" s="11"/>
      <c r="MW3553" s="11"/>
      <c r="MX3553" s="11"/>
      <c r="MY3553" s="11"/>
      <c r="MZ3553" s="11"/>
      <c r="NA3553" s="11"/>
      <c r="NB3553" s="11"/>
      <c r="NC3553" s="11"/>
      <c r="ND3553" s="11"/>
      <c r="NE3553" s="11"/>
      <c r="NF3553" s="11"/>
      <c r="NG3553" s="11"/>
      <c r="NH3553" s="11"/>
      <c r="NI3553" s="11"/>
      <c r="NJ3553" s="11"/>
      <c r="NK3553" s="11"/>
      <c r="NL3553" s="11"/>
      <c r="NM3553" s="11"/>
      <c r="NN3553" s="11"/>
      <c r="NO3553" s="11"/>
      <c r="NP3553" s="11"/>
      <c r="NQ3553" s="11"/>
      <c r="NR3553" s="11"/>
      <c r="NS3553" s="11"/>
      <c r="NT3553" s="11"/>
      <c r="NU3553" s="11"/>
      <c r="NV3553" s="11"/>
      <c r="NW3553" s="11"/>
      <c r="NX3553" s="11"/>
      <c r="NY3553" s="11"/>
      <c r="NZ3553" s="11"/>
      <c r="OA3553" s="11"/>
      <c r="OB3553" s="11"/>
      <c r="OC3553" s="11"/>
      <c r="OD3553" s="11"/>
      <c r="OE3553" s="11"/>
      <c r="OF3553" s="11"/>
      <c r="OG3553" s="11"/>
      <c r="OH3553" s="11"/>
      <c r="OI3553" s="11"/>
      <c r="OJ3553" s="11"/>
      <c r="OK3553" s="11"/>
      <c r="OL3553" s="11"/>
      <c r="OM3553" s="11"/>
      <c r="ON3553" s="11"/>
      <c r="OO3553" s="11"/>
      <c r="OP3553" s="11"/>
      <c r="OQ3553" s="11"/>
      <c r="OR3553" s="11"/>
      <c r="OS3553" s="11"/>
      <c r="OT3553" s="11"/>
      <c r="OU3553" s="11"/>
      <c r="OV3553" s="11"/>
      <c r="OW3553" s="11"/>
      <c r="OX3553" s="11"/>
      <c r="OY3553" s="11"/>
      <c r="OZ3553" s="11"/>
      <c r="PA3553" s="11"/>
      <c r="PB3553" s="11"/>
      <c r="PC3553" s="11"/>
      <c r="PD3553" s="11"/>
      <c r="PE3553" s="11"/>
      <c r="PF3553" s="11"/>
      <c r="PG3553" s="11"/>
      <c r="PH3553" s="11"/>
      <c r="PI3553" s="11"/>
      <c r="PJ3553" s="11"/>
      <c r="PK3553" s="11"/>
      <c r="PL3553" s="11"/>
      <c r="PM3553" s="11"/>
      <c r="PN3553" s="11"/>
      <c r="PO3553" s="11"/>
      <c r="PP3553" s="11"/>
      <c r="PQ3553" s="11"/>
      <c r="PR3553" s="11"/>
      <c r="PS3553" s="11"/>
      <c r="PT3553" s="11"/>
      <c r="PU3553" s="11"/>
      <c r="PV3553" s="11"/>
      <c r="PW3553" s="11"/>
      <c r="PX3553" s="11"/>
      <c r="PY3553" s="11"/>
      <c r="PZ3553" s="11"/>
      <c r="QA3553" s="11"/>
      <c r="QB3553" s="11"/>
      <c r="QC3553" s="11"/>
      <c r="QD3553" s="11"/>
      <c r="QE3553" s="11"/>
      <c r="QF3553" s="11"/>
      <c r="QG3553" s="11"/>
      <c r="QH3553" s="11"/>
      <c r="QI3553" s="11"/>
      <c r="QJ3553" s="11"/>
      <c r="QK3553" s="11"/>
      <c r="QL3553" s="11"/>
      <c r="QM3553" s="11"/>
      <c r="QN3553" s="11"/>
      <c r="QO3553" s="11"/>
      <c r="QP3553" s="11"/>
      <c r="QQ3553" s="11"/>
    </row>
    <row r="3554" spans="1:459" ht="38.25" x14ac:dyDescent="0.2">
      <c r="A3554" s="54">
        <v>3549</v>
      </c>
      <c r="B3554" s="4"/>
      <c r="C3554" s="61" t="s">
        <v>249</v>
      </c>
      <c r="D3554" s="54" t="s">
        <v>4517</v>
      </c>
      <c r="E3554" s="5" t="s">
        <v>4485</v>
      </c>
      <c r="F3554" s="4" t="s">
        <v>4512</v>
      </c>
      <c r="G3554" s="23">
        <v>796</v>
      </c>
      <c r="H3554" s="54" t="s">
        <v>61</v>
      </c>
      <c r="I3554" s="59">
        <v>120</v>
      </c>
      <c r="J3554" s="6">
        <v>80439000000</v>
      </c>
      <c r="K3554" s="54" t="s">
        <v>34</v>
      </c>
      <c r="L3554" s="59"/>
      <c r="M3554" s="231"/>
      <c r="N3554" s="46">
        <v>42064</v>
      </c>
      <c r="O3554" s="46" t="s">
        <v>4307</v>
      </c>
      <c r="P3554" s="234"/>
      <c r="Q3554" s="54"/>
      <c r="R3554" s="11"/>
      <c r="S3554" s="11"/>
      <c r="T3554" s="11"/>
      <c r="U3554" s="11"/>
      <c r="V3554" s="11"/>
      <c r="W3554" s="11"/>
      <c r="X3554" s="11"/>
      <c r="Y3554" s="11"/>
      <c r="Z3554" s="11"/>
      <c r="AA3554" s="11"/>
      <c r="AB3554" s="11"/>
      <c r="AC3554" s="11"/>
      <c r="AD3554" s="11"/>
      <c r="AE3554" s="11"/>
      <c r="AF3554" s="11"/>
      <c r="AG3554" s="11"/>
      <c r="AH3554" s="11"/>
      <c r="AI3554" s="11"/>
      <c r="AJ3554" s="11"/>
      <c r="AK3554" s="11"/>
      <c r="AL3554" s="11"/>
      <c r="AM3554" s="11"/>
      <c r="AN3554" s="11"/>
      <c r="AO3554" s="11"/>
      <c r="AP3554" s="11"/>
      <c r="AQ3554" s="11"/>
      <c r="AR3554" s="11"/>
      <c r="AS3554" s="11"/>
      <c r="AT3554" s="11"/>
      <c r="AU3554" s="11"/>
      <c r="AV3554" s="11"/>
      <c r="AW3554" s="11"/>
      <c r="AX3554" s="11"/>
      <c r="AY3554" s="11"/>
      <c r="AZ3554" s="11"/>
      <c r="BA3554" s="11"/>
      <c r="BB3554" s="11"/>
      <c r="BC3554" s="11"/>
      <c r="BD3554" s="11"/>
      <c r="BE3554" s="11"/>
      <c r="BF3554" s="11"/>
      <c r="BG3554" s="11"/>
      <c r="BH3554" s="11"/>
      <c r="BI3554" s="11"/>
      <c r="BJ3554" s="11"/>
      <c r="BK3554" s="11"/>
      <c r="BL3554" s="11"/>
      <c r="BM3554" s="11"/>
      <c r="BN3554" s="11"/>
      <c r="BO3554" s="11"/>
      <c r="BP3554" s="11"/>
      <c r="BQ3554" s="11"/>
      <c r="BR3554" s="11"/>
      <c r="BS3554" s="11"/>
      <c r="BT3554" s="11"/>
      <c r="BU3554" s="11"/>
      <c r="BV3554" s="11"/>
      <c r="BW3554" s="11"/>
      <c r="BX3554" s="11"/>
      <c r="BY3554" s="11"/>
      <c r="BZ3554" s="11"/>
      <c r="CA3554" s="11"/>
      <c r="CB3554" s="11"/>
      <c r="CC3554" s="11"/>
      <c r="CD3554" s="11"/>
      <c r="CE3554" s="11"/>
      <c r="CF3554" s="11"/>
      <c r="CG3554" s="11"/>
      <c r="CH3554" s="11"/>
      <c r="CI3554" s="11"/>
      <c r="CJ3554" s="11"/>
      <c r="CK3554" s="11"/>
      <c r="CL3554" s="11"/>
      <c r="CM3554" s="11"/>
      <c r="CN3554" s="11"/>
      <c r="CO3554" s="11"/>
      <c r="CP3554" s="11"/>
      <c r="CQ3554" s="11"/>
      <c r="CR3554" s="11"/>
      <c r="CS3554" s="11"/>
      <c r="CT3554" s="11"/>
      <c r="CU3554" s="11"/>
      <c r="CV3554" s="11"/>
      <c r="CW3554" s="11"/>
      <c r="CX3554" s="11"/>
      <c r="CY3554" s="11"/>
      <c r="CZ3554" s="11"/>
      <c r="DA3554" s="11"/>
      <c r="DB3554" s="11"/>
      <c r="DC3554" s="11"/>
      <c r="DD3554" s="11"/>
      <c r="DE3554" s="11"/>
      <c r="DF3554" s="11"/>
      <c r="DG3554" s="11"/>
      <c r="DH3554" s="11"/>
      <c r="DI3554" s="11"/>
      <c r="DJ3554" s="11"/>
      <c r="DK3554" s="11"/>
      <c r="DL3554" s="11"/>
      <c r="DM3554" s="11"/>
      <c r="DN3554" s="11"/>
      <c r="DO3554" s="11"/>
      <c r="DP3554" s="11"/>
      <c r="DQ3554" s="11"/>
      <c r="DR3554" s="11"/>
      <c r="DS3554" s="11"/>
      <c r="DT3554" s="11"/>
      <c r="DU3554" s="11"/>
      <c r="DV3554" s="11"/>
      <c r="DW3554" s="11"/>
      <c r="DX3554" s="11"/>
      <c r="DY3554" s="11"/>
      <c r="DZ3554" s="11"/>
      <c r="EA3554" s="11"/>
      <c r="EB3554" s="11"/>
      <c r="EC3554" s="11"/>
      <c r="ED3554" s="11"/>
      <c r="EE3554" s="11"/>
      <c r="EF3554" s="11"/>
      <c r="EG3554" s="11"/>
      <c r="EH3554" s="11"/>
      <c r="EI3554" s="11"/>
      <c r="EJ3554" s="11"/>
      <c r="EK3554" s="11"/>
      <c r="EL3554" s="11"/>
      <c r="EM3554" s="11"/>
      <c r="EN3554" s="11"/>
      <c r="EO3554" s="11"/>
      <c r="EP3554" s="11"/>
      <c r="EQ3554" s="11"/>
      <c r="ER3554" s="11"/>
      <c r="ES3554" s="11"/>
      <c r="ET3554" s="11"/>
      <c r="EU3554" s="11"/>
      <c r="EV3554" s="11"/>
      <c r="EW3554" s="11"/>
      <c r="EX3554" s="11"/>
      <c r="EY3554" s="11"/>
      <c r="EZ3554" s="11"/>
      <c r="FA3554" s="11"/>
      <c r="FB3554" s="11"/>
      <c r="FC3554" s="11"/>
      <c r="FD3554" s="11"/>
      <c r="FE3554" s="11"/>
      <c r="FF3554" s="11"/>
      <c r="FG3554" s="11"/>
      <c r="FH3554" s="11"/>
      <c r="FI3554" s="11"/>
      <c r="FJ3554" s="11"/>
      <c r="FK3554" s="11"/>
      <c r="FL3554" s="11"/>
      <c r="FM3554" s="11"/>
      <c r="FN3554" s="11"/>
      <c r="FO3554" s="11"/>
      <c r="FP3554" s="11"/>
      <c r="FQ3554" s="11"/>
      <c r="FR3554" s="11"/>
      <c r="FS3554" s="11"/>
      <c r="FT3554" s="11"/>
      <c r="FU3554" s="11"/>
      <c r="FV3554" s="11"/>
      <c r="FW3554" s="11"/>
      <c r="FX3554" s="11"/>
      <c r="FY3554" s="11"/>
      <c r="FZ3554" s="11"/>
      <c r="GA3554" s="11"/>
      <c r="GB3554" s="11"/>
      <c r="GC3554" s="11"/>
      <c r="GD3554" s="11"/>
      <c r="GE3554" s="11"/>
      <c r="GF3554" s="11"/>
      <c r="GG3554" s="11"/>
      <c r="GH3554" s="11"/>
      <c r="GI3554" s="11"/>
      <c r="GJ3554" s="11"/>
      <c r="GK3554" s="11"/>
      <c r="GL3554" s="11"/>
      <c r="GM3554" s="11"/>
      <c r="GN3554" s="11"/>
      <c r="GO3554" s="11"/>
      <c r="GP3554" s="11"/>
      <c r="GQ3554" s="11"/>
      <c r="GR3554" s="11"/>
      <c r="GS3554" s="11"/>
      <c r="GT3554" s="11"/>
      <c r="GU3554" s="11"/>
      <c r="GV3554" s="11"/>
      <c r="GW3554" s="11"/>
      <c r="GX3554" s="11"/>
      <c r="GY3554" s="11"/>
      <c r="GZ3554" s="11"/>
      <c r="HA3554" s="11"/>
      <c r="HB3554" s="11"/>
      <c r="HC3554" s="11"/>
      <c r="HD3554" s="11"/>
      <c r="HE3554" s="11"/>
      <c r="HF3554" s="11"/>
      <c r="HG3554" s="11"/>
      <c r="HH3554" s="11"/>
      <c r="HI3554" s="11"/>
      <c r="HJ3554" s="11"/>
      <c r="HK3554" s="11"/>
      <c r="HL3554" s="11"/>
      <c r="HM3554" s="11"/>
      <c r="HN3554" s="11"/>
      <c r="HO3554" s="11"/>
      <c r="HP3554" s="11"/>
      <c r="HQ3554" s="11"/>
      <c r="HR3554" s="11"/>
      <c r="HS3554" s="11"/>
      <c r="HT3554" s="11"/>
      <c r="HU3554" s="11"/>
      <c r="HV3554" s="11"/>
      <c r="HW3554" s="11"/>
      <c r="HX3554" s="11"/>
      <c r="HY3554" s="11"/>
      <c r="HZ3554" s="11"/>
      <c r="IA3554" s="11"/>
      <c r="IB3554" s="11"/>
      <c r="IC3554" s="11"/>
      <c r="ID3554" s="11"/>
      <c r="IE3554" s="11"/>
      <c r="IF3554" s="11"/>
      <c r="IG3554" s="11"/>
      <c r="IH3554" s="11"/>
      <c r="II3554" s="11"/>
      <c r="IJ3554" s="11"/>
      <c r="IK3554" s="11"/>
      <c r="IL3554" s="11"/>
      <c r="IM3554" s="11"/>
      <c r="IN3554" s="11"/>
      <c r="IO3554" s="11"/>
      <c r="IP3554" s="11"/>
      <c r="IQ3554" s="11"/>
      <c r="IR3554" s="11"/>
      <c r="IS3554" s="11"/>
      <c r="IT3554" s="11"/>
      <c r="IU3554" s="11"/>
      <c r="IV3554" s="11"/>
      <c r="IW3554" s="11"/>
      <c r="IX3554" s="11"/>
      <c r="IY3554" s="11"/>
      <c r="IZ3554" s="11"/>
      <c r="JA3554" s="11"/>
      <c r="JB3554" s="11"/>
      <c r="JC3554" s="11"/>
      <c r="JD3554" s="11"/>
      <c r="JE3554" s="11"/>
      <c r="JF3554" s="11"/>
      <c r="JG3554" s="11"/>
      <c r="JH3554" s="11"/>
      <c r="JI3554" s="11"/>
      <c r="JJ3554" s="11"/>
      <c r="JK3554" s="11"/>
      <c r="JL3554" s="11"/>
      <c r="JM3554" s="11"/>
      <c r="JN3554" s="11"/>
      <c r="JO3554" s="11"/>
      <c r="JP3554" s="11"/>
      <c r="JQ3554" s="11"/>
      <c r="JR3554" s="11"/>
      <c r="JS3554" s="11"/>
      <c r="JT3554" s="11"/>
      <c r="JU3554" s="11"/>
      <c r="JV3554" s="11"/>
      <c r="JW3554" s="11"/>
      <c r="JX3554" s="11"/>
      <c r="JY3554" s="11"/>
      <c r="JZ3554" s="11"/>
      <c r="KA3554" s="11"/>
      <c r="KB3554" s="11"/>
      <c r="KC3554" s="11"/>
      <c r="KD3554" s="11"/>
      <c r="KE3554" s="11"/>
      <c r="KF3554" s="11"/>
      <c r="KG3554" s="11"/>
      <c r="KH3554" s="11"/>
      <c r="KI3554" s="11"/>
      <c r="KJ3554" s="11"/>
      <c r="KK3554" s="11"/>
      <c r="KL3554" s="11"/>
      <c r="KM3554" s="11"/>
      <c r="KN3554" s="11"/>
      <c r="KO3554" s="11"/>
      <c r="KP3554" s="11"/>
      <c r="KQ3554" s="11"/>
      <c r="KR3554" s="11"/>
      <c r="KS3554" s="11"/>
      <c r="KT3554" s="11"/>
      <c r="KU3554" s="11"/>
      <c r="KV3554" s="11"/>
      <c r="KW3554" s="11"/>
      <c r="KX3554" s="11"/>
      <c r="KY3554" s="11"/>
      <c r="KZ3554" s="11"/>
      <c r="LA3554" s="11"/>
      <c r="LB3554" s="11"/>
      <c r="LC3554" s="11"/>
      <c r="LD3554" s="11"/>
      <c r="LE3554" s="11"/>
      <c r="LF3554" s="11"/>
      <c r="LG3554" s="11"/>
      <c r="LH3554" s="11"/>
      <c r="LI3554" s="11"/>
      <c r="LJ3554" s="11"/>
      <c r="LK3554" s="11"/>
      <c r="LL3554" s="11"/>
      <c r="LM3554" s="11"/>
      <c r="LN3554" s="11"/>
      <c r="LO3554" s="11"/>
      <c r="LP3554" s="11"/>
      <c r="LQ3554" s="11"/>
      <c r="LR3554" s="11"/>
      <c r="LS3554" s="11"/>
      <c r="LT3554" s="11"/>
      <c r="LU3554" s="11"/>
      <c r="LV3554" s="11"/>
      <c r="LW3554" s="11"/>
      <c r="LX3554" s="11"/>
      <c r="LY3554" s="11"/>
      <c r="LZ3554" s="11"/>
      <c r="MA3554" s="11"/>
      <c r="MB3554" s="11"/>
      <c r="MC3554" s="11"/>
      <c r="MD3554" s="11"/>
      <c r="ME3554" s="11"/>
      <c r="MF3554" s="11"/>
      <c r="MG3554" s="11"/>
      <c r="MH3554" s="11"/>
      <c r="MI3554" s="11"/>
      <c r="MJ3554" s="11"/>
      <c r="MK3554" s="11"/>
      <c r="ML3554" s="11"/>
      <c r="MM3554" s="11"/>
      <c r="MN3554" s="11"/>
      <c r="MO3554" s="11"/>
      <c r="MP3554" s="11"/>
      <c r="MQ3554" s="11"/>
      <c r="MR3554" s="11"/>
      <c r="MS3554" s="11"/>
      <c r="MT3554" s="11"/>
      <c r="MU3554" s="11"/>
      <c r="MV3554" s="11"/>
      <c r="MW3554" s="11"/>
      <c r="MX3554" s="11"/>
      <c r="MY3554" s="11"/>
      <c r="MZ3554" s="11"/>
      <c r="NA3554" s="11"/>
      <c r="NB3554" s="11"/>
      <c r="NC3554" s="11"/>
      <c r="ND3554" s="11"/>
      <c r="NE3554" s="11"/>
      <c r="NF3554" s="11"/>
      <c r="NG3554" s="11"/>
      <c r="NH3554" s="11"/>
      <c r="NI3554" s="11"/>
      <c r="NJ3554" s="11"/>
      <c r="NK3554" s="11"/>
      <c r="NL3554" s="11"/>
      <c r="NM3554" s="11"/>
      <c r="NN3554" s="11"/>
      <c r="NO3554" s="11"/>
      <c r="NP3554" s="11"/>
      <c r="NQ3554" s="11"/>
      <c r="NR3554" s="11"/>
      <c r="NS3554" s="11"/>
      <c r="NT3554" s="11"/>
      <c r="NU3554" s="11"/>
      <c r="NV3554" s="11"/>
      <c r="NW3554" s="11"/>
      <c r="NX3554" s="11"/>
      <c r="NY3554" s="11"/>
      <c r="NZ3554" s="11"/>
      <c r="OA3554" s="11"/>
      <c r="OB3554" s="11"/>
      <c r="OC3554" s="11"/>
      <c r="OD3554" s="11"/>
      <c r="OE3554" s="11"/>
      <c r="OF3554" s="11"/>
      <c r="OG3554" s="11"/>
      <c r="OH3554" s="11"/>
      <c r="OI3554" s="11"/>
      <c r="OJ3554" s="11"/>
      <c r="OK3554" s="11"/>
      <c r="OL3554" s="11"/>
      <c r="OM3554" s="11"/>
      <c r="ON3554" s="11"/>
      <c r="OO3554" s="11"/>
      <c r="OP3554" s="11"/>
      <c r="OQ3554" s="11"/>
      <c r="OR3554" s="11"/>
      <c r="OS3554" s="11"/>
      <c r="OT3554" s="11"/>
      <c r="OU3554" s="11"/>
      <c r="OV3554" s="11"/>
      <c r="OW3554" s="11"/>
      <c r="OX3554" s="11"/>
      <c r="OY3554" s="11"/>
      <c r="OZ3554" s="11"/>
      <c r="PA3554" s="11"/>
      <c r="PB3554" s="11"/>
      <c r="PC3554" s="11"/>
      <c r="PD3554" s="11"/>
      <c r="PE3554" s="11"/>
      <c r="PF3554" s="11"/>
      <c r="PG3554" s="11"/>
      <c r="PH3554" s="11"/>
      <c r="PI3554" s="11"/>
      <c r="PJ3554" s="11"/>
      <c r="PK3554" s="11"/>
      <c r="PL3554" s="11"/>
      <c r="PM3554" s="11"/>
      <c r="PN3554" s="11"/>
      <c r="PO3554" s="11"/>
      <c r="PP3554" s="11"/>
      <c r="PQ3554" s="11"/>
      <c r="PR3554" s="11"/>
      <c r="PS3554" s="11"/>
      <c r="PT3554" s="11"/>
      <c r="PU3554" s="11"/>
      <c r="PV3554" s="11"/>
      <c r="PW3554" s="11"/>
      <c r="PX3554" s="11"/>
      <c r="PY3554" s="11"/>
      <c r="PZ3554" s="11"/>
      <c r="QA3554" s="11"/>
      <c r="QB3554" s="11"/>
      <c r="QC3554" s="11"/>
      <c r="QD3554" s="11"/>
      <c r="QE3554" s="11"/>
      <c r="QF3554" s="11"/>
      <c r="QG3554" s="11"/>
      <c r="QH3554" s="11"/>
      <c r="QI3554" s="11"/>
      <c r="QJ3554" s="11"/>
      <c r="QK3554" s="11"/>
      <c r="QL3554" s="11"/>
      <c r="QM3554" s="11"/>
      <c r="QN3554" s="11"/>
      <c r="QO3554" s="11"/>
      <c r="QP3554" s="11"/>
      <c r="QQ3554" s="11"/>
    </row>
    <row r="3555" spans="1:459" ht="38.25" x14ac:dyDescent="0.2">
      <c r="A3555" s="54">
        <v>3550</v>
      </c>
      <c r="B3555" s="4"/>
      <c r="C3555" s="61" t="s">
        <v>249</v>
      </c>
      <c r="D3555" s="54" t="s">
        <v>4517</v>
      </c>
      <c r="E3555" s="5" t="s">
        <v>4485</v>
      </c>
      <c r="F3555" s="4" t="s">
        <v>4513</v>
      </c>
      <c r="G3555" s="23">
        <v>796</v>
      </c>
      <c r="H3555" s="54" t="s">
        <v>61</v>
      </c>
      <c r="I3555" s="59">
        <v>476</v>
      </c>
      <c r="J3555" s="6">
        <v>80439000000</v>
      </c>
      <c r="K3555" s="54" t="s">
        <v>34</v>
      </c>
      <c r="L3555" s="59"/>
      <c r="M3555" s="231"/>
      <c r="N3555" s="46">
        <v>42064</v>
      </c>
      <c r="O3555" s="46" t="s">
        <v>4307</v>
      </c>
      <c r="P3555" s="234"/>
      <c r="Q3555" s="54"/>
      <c r="R3555" s="11"/>
      <c r="S3555" s="11"/>
      <c r="T3555" s="11"/>
      <c r="U3555" s="11"/>
      <c r="V3555" s="11"/>
      <c r="W3555" s="11"/>
      <c r="X3555" s="11"/>
      <c r="Y3555" s="11"/>
      <c r="Z3555" s="11"/>
      <c r="AA3555" s="11"/>
      <c r="AB3555" s="11"/>
      <c r="AC3555" s="11"/>
      <c r="AD3555" s="11"/>
      <c r="AE3555" s="11"/>
      <c r="AF3555" s="11"/>
      <c r="AG3555" s="11"/>
      <c r="AH3555" s="11"/>
      <c r="AI3555" s="11"/>
      <c r="AJ3555" s="11"/>
      <c r="AK3555" s="11"/>
      <c r="AL3555" s="11"/>
      <c r="AM3555" s="11"/>
      <c r="AN3555" s="11"/>
      <c r="AO3555" s="11"/>
      <c r="AP3555" s="11"/>
      <c r="AQ3555" s="11"/>
      <c r="AR3555" s="11"/>
      <c r="AS3555" s="11"/>
      <c r="AT3555" s="11"/>
      <c r="AU3555" s="11"/>
      <c r="AV3555" s="11"/>
      <c r="AW3555" s="11"/>
      <c r="AX3555" s="11"/>
      <c r="AY3555" s="11"/>
      <c r="AZ3555" s="11"/>
      <c r="BA3555" s="11"/>
      <c r="BB3555" s="11"/>
      <c r="BC3555" s="11"/>
      <c r="BD3555" s="11"/>
      <c r="BE3555" s="11"/>
      <c r="BF3555" s="11"/>
      <c r="BG3555" s="11"/>
      <c r="BH3555" s="11"/>
      <c r="BI3555" s="11"/>
      <c r="BJ3555" s="11"/>
      <c r="BK3555" s="11"/>
      <c r="BL3555" s="11"/>
      <c r="BM3555" s="11"/>
      <c r="BN3555" s="11"/>
      <c r="BO3555" s="11"/>
      <c r="BP3555" s="11"/>
      <c r="BQ3555" s="11"/>
      <c r="BR3555" s="11"/>
      <c r="BS3555" s="11"/>
      <c r="BT3555" s="11"/>
      <c r="BU3555" s="11"/>
      <c r="BV3555" s="11"/>
      <c r="BW3555" s="11"/>
      <c r="BX3555" s="11"/>
      <c r="BY3555" s="11"/>
      <c r="BZ3555" s="11"/>
      <c r="CA3555" s="11"/>
      <c r="CB3555" s="11"/>
      <c r="CC3555" s="11"/>
      <c r="CD3555" s="11"/>
      <c r="CE3555" s="11"/>
      <c r="CF3555" s="11"/>
      <c r="CG3555" s="11"/>
      <c r="CH3555" s="11"/>
      <c r="CI3555" s="11"/>
      <c r="CJ3555" s="11"/>
      <c r="CK3555" s="11"/>
      <c r="CL3555" s="11"/>
      <c r="CM3555" s="11"/>
      <c r="CN3555" s="11"/>
      <c r="CO3555" s="11"/>
      <c r="CP3555" s="11"/>
      <c r="CQ3555" s="11"/>
      <c r="CR3555" s="11"/>
      <c r="CS3555" s="11"/>
      <c r="CT3555" s="11"/>
      <c r="CU3555" s="11"/>
      <c r="CV3555" s="11"/>
      <c r="CW3555" s="11"/>
      <c r="CX3555" s="11"/>
      <c r="CY3555" s="11"/>
      <c r="CZ3555" s="11"/>
      <c r="DA3555" s="11"/>
      <c r="DB3555" s="11"/>
      <c r="DC3555" s="11"/>
      <c r="DD3555" s="11"/>
      <c r="DE3555" s="11"/>
      <c r="DF3555" s="11"/>
      <c r="DG3555" s="11"/>
      <c r="DH3555" s="11"/>
      <c r="DI3555" s="11"/>
      <c r="DJ3555" s="11"/>
      <c r="DK3555" s="11"/>
      <c r="DL3555" s="11"/>
      <c r="DM3555" s="11"/>
      <c r="DN3555" s="11"/>
      <c r="DO3555" s="11"/>
      <c r="DP3555" s="11"/>
      <c r="DQ3555" s="11"/>
      <c r="DR3555" s="11"/>
      <c r="DS3555" s="11"/>
      <c r="DT3555" s="11"/>
      <c r="DU3555" s="11"/>
      <c r="DV3555" s="11"/>
      <c r="DW3555" s="11"/>
      <c r="DX3555" s="11"/>
      <c r="DY3555" s="11"/>
      <c r="DZ3555" s="11"/>
      <c r="EA3555" s="11"/>
      <c r="EB3555" s="11"/>
      <c r="EC3555" s="11"/>
      <c r="ED3555" s="11"/>
      <c r="EE3555" s="11"/>
      <c r="EF3555" s="11"/>
      <c r="EG3555" s="11"/>
      <c r="EH3555" s="11"/>
      <c r="EI3555" s="11"/>
      <c r="EJ3555" s="11"/>
      <c r="EK3555" s="11"/>
      <c r="EL3555" s="11"/>
      <c r="EM3555" s="11"/>
      <c r="EN3555" s="11"/>
      <c r="EO3555" s="11"/>
      <c r="EP3555" s="11"/>
      <c r="EQ3555" s="11"/>
      <c r="ER3555" s="11"/>
      <c r="ES3555" s="11"/>
      <c r="ET3555" s="11"/>
      <c r="EU3555" s="11"/>
      <c r="EV3555" s="11"/>
      <c r="EW3555" s="11"/>
      <c r="EX3555" s="11"/>
      <c r="EY3555" s="11"/>
      <c r="EZ3555" s="11"/>
      <c r="FA3555" s="11"/>
      <c r="FB3555" s="11"/>
      <c r="FC3555" s="11"/>
      <c r="FD3555" s="11"/>
      <c r="FE3555" s="11"/>
      <c r="FF3555" s="11"/>
      <c r="FG3555" s="11"/>
      <c r="FH3555" s="11"/>
      <c r="FI3555" s="11"/>
      <c r="FJ3555" s="11"/>
      <c r="FK3555" s="11"/>
      <c r="FL3555" s="11"/>
      <c r="FM3555" s="11"/>
      <c r="FN3555" s="11"/>
      <c r="FO3555" s="11"/>
      <c r="FP3555" s="11"/>
      <c r="FQ3555" s="11"/>
      <c r="FR3555" s="11"/>
      <c r="FS3555" s="11"/>
      <c r="FT3555" s="11"/>
      <c r="FU3555" s="11"/>
      <c r="FV3555" s="11"/>
      <c r="FW3555" s="11"/>
      <c r="FX3555" s="11"/>
      <c r="FY3555" s="11"/>
      <c r="FZ3555" s="11"/>
      <c r="GA3555" s="11"/>
      <c r="GB3555" s="11"/>
      <c r="GC3555" s="11"/>
      <c r="GD3555" s="11"/>
      <c r="GE3555" s="11"/>
      <c r="GF3555" s="11"/>
      <c r="GG3555" s="11"/>
      <c r="GH3555" s="11"/>
      <c r="GI3555" s="11"/>
      <c r="GJ3555" s="11"/>
      <c r="GK3555" s="11"/>
      <c r="GL3555" s="11"/>
      <c r="GM3555" s="11"/>
      <c r="GN3555" s="11"/>
      <c r="GO3555" s="11"/>
      <c r="GP3555" s="11"/>
      <c r="GQ3555" s="11"/>
      <c r="GR3555" s="11"/>
      <c r="GS3555" s="11"/>
      <c r="GT3555" s="11"/>
      <c r="GU3555" s="11"/>
      <c r="GV3555" s="11"/>
      <c r="GW3555" s="11"/>
      <c r="GX3555" s="11"/>
      <c r="GY3555" s="11"/>
      <c r="GZ3555" s="11"/>
      <c r="HA3555" s="11"/>
      <c r="HB3555" s="11"/>
      <c r="HC3555" s="11"/>
      <c r="HD3555" s="11"/>
      <c r="HE3555" s="11"/>
      <c r="HF3555" s="11"/>
      <c r="HG3555" s="11"/>
      <c r="HH3555" s="11"/>
      <c r="HI3555" s="11"/>
      <c r="HJ3555" s="11"/>
      <c r="HK3555" s="11"/>
      <c r="HL3555" s="11"/>
      <c r="HM3555" s="11"/>
      <c r="HN3555" s="11"/>
      <c r="HO3555" s="11"/>
      <c r="HP3555" s="11"/>
      <c r="HQ3555" s="11"/>
      <c r="HR3555" s="11"/>
      <c r="HS3555" s="11"/>
      <c r="HT3555" s="11"/>
      <c r="HU3555" s="11"/>
      <c r="HV3555" s="11"/>
      <c r="HW3555" s="11"/>
      <c r="HX3555" s="11"/>
      <c r="HY3555" s="11"/>
      <c r="HZ3555" s="11"/>
      <c r="IA3555" s="11"/>
      <c r="IB3555" s="11"/>
      <c r="IC3555" s="11"/>
      <c r="ID3555" s="11"/>
      <c r="IE3555" s="11"/>
      <c r="IF3555" s="11"/>
      <c r="IG3555" s="11"/>
      <c r="IH3555" s="11"/>
      <c r="II3555" s="11"/>
      <c r="IJ3555" s="11"/>
      <c r="IK3555" s="11"/>
      <c r="IL3555" s="11"/>
      <c r="IM3555" s="11"/>
      <c r="IN3555" s="11"/>
      <c r="IO3555" s="11"/>
      <c r="IP3555" s="11"/>
      <c r="IQ3555" s="11"/>
      <c r="IR3555" s="11"/>
      <c r="IS3555" s="11"/>
      <c r="IT3555" s="11"/>
      <c r="IU3555" s="11"/>
      <c r="IV3555" s="11"/>
      <c r="IW3555" s="11"/>
      <c r="IX3555" s="11"/>
      <c r="IY3555" s="11"/>
      <c r="IZ3555" s="11"/>
      <c r="JA3555" s="11"/>
      <c r="JB3555" s="11"/>
      <c r="JC3555" s="11"/>
      <c r="JD3555" s="11"/>
      <c r="JE3555" s="11"/>
      <c r="JF3555" s="11"/>
      <c r="JG3555" s="11"/>
      <c r="JH3555" s="11"/>
      <c r="JI3555" s="11"/>
      <c r="JJ3555" s="11"/>
      <c r="JK3555" s="11"/>
      <c r="JL3555" s="11"/>
      <c r="JM3555" s="11"/>
      <c r="JN3555" s="11"/>
      <c r="JO3555" s="11"/>
      <c r="JP3555" s="11"/>
      <c r="JQ3555" s="11"/>
      <c r="JR3555" s="11"/>
      <c r="JS3555" s="11"/>
      <c r="JT3555" s="11"/>
      <c r="JU3555" s="11"/>
      <c r="JV3555" s="11"/>
      <c r="JW3555" s="11"/>
      <c r="JX3555" s="11"/>
      <c r="JY3555" s="11"/>
      <c r="JZ3555" s="11"/>
      <c r="KA3555" s="11"/>
      <c r="KB3555" s="11"/>
      <c r="KC3555" s="11"/>
      <c r="KD3555" s="11"/>
      <c r="KE3555" s="11"/>
      <c r="KF3555" s="11"/>
      <c r="KG3555" s="11"/>
      <c r="KH3555" s="11"/>
      <c r="KI3555" s="11"/>
      <c r="KJ3555" s="11"/>
      <c r="KK3555" s="11"/>
      <c r="KL3555" s="11"/>
      <c r="KM3555" s="11"/>
      <c r="KN3555" s="11"/>
      <c r="KO3555" s="11"/>
      <c r="KP3555" s="11"/>
      <c r="KQ3555" s="11"/>
      <c r="KR3555" s="11"/>
      <c r="KS3555" s="11"/>
      <c r="KT3555" s="11"/>
      <c r="KU3555" s="11"/>
      <c r="KV3555" s="11"/>
      <c r="KW3555" s="11"/>
      <c r="KX3555" s="11"/>
      <c r="KY3555" s="11"/>
      <c r="KZ3555" s="11"/>
      <c r="LA3555" s="11"/>
      <c r="LB3555" s="11"/>
      <c r="LC3555" s="11"/>
      <c r="LD3555" s="11"/>
      <c r="LE3555" s="11"/>
      <c r="LF3555" s="11"/>
      <c r="LG3555" s="11"/>
      <c r="LH3555" s="11"/>
      <c r="LI3555" s="11"/>
      <c r="LJ3555" s="11"/>
      <c r="LK3555" s="11"/>
      <c r="LL3555" s="11"/>
      <c r="LM3555" s="11"/>
      <c r="LN3555" s="11"/>
      <c r="LO3555" s="11"/>
      <c r="LP3555" s="11"/>
      <c r="LQ3555" s="11"/>
      <c r="LR3555" s="11"/>
      <c r="LS3555" s="11"/>
      <c r="LT3555" s="11"/>
      <c r="LU3555" s="11"/>
      <c r="LV3555" s="11"/>
      <c r="LW3555" s="11"/>
      <c r="LX3555" s="11"/>
      <c r="LY3555" s="11"/>
      <c r="LZ3555" s="11"/>
      <c r="MA3555" s="11"/>
      <c r="MB3555" s="11"/>
      <c r="MC3555" s="11"/>
      <c r="MD3555" s="11"/>
      <c r="ME3555" s="11"/>
      <c r="MF3555" s="11"/>
      <c r="MG3555" s="11"/>
      <c r="MH3555" s="11"/>
      <c r="MI3555" s="11"/>
      <c r="MJ3555" s="11"/>
      <c r="MK3555" s="11"/>
      <c r="ML3555" s="11"/>
      <c r="MM3555" s="11"/>
      <c r="MN3555" s="11"/>
      <c r="MO3555" s="11"/>
      <c r="MP3555" s="11"/>
      <c r="MQ3555" s="11"/>
      <c r="MR3555" s="11"/>
      <c r="MS3555" s="11"/>
      <c r="MT3555" s="11"/>
      <c r="MU3555" s="11"/>
      <c r="MV3555" s="11"/>
      <c r="MW3555" s="11"/>
      <c r="MX3555" s="11"/>
      <c r="MY3555" s="11"/>
      <c r="MZ3555" s="11"/>
      <c r="NA3555" s="11"/>
      <c r="NB3555" s="11"/>
      <c r="NC3555" s="11"/>
      <c r="ND3555" s="11"/>
      <c r="NE3555" s="11"/>
      <c r="NF3555" s="11"/>
      <c r="NG3555" s="11"/>
      <c r="NH3555" s="11"/>
      <c r="NI3555" s="11"/>
      <c r="NJ3555" s="11"/>
      <c r="NK3555" s="11"/>
      <c r="NL3555" s="11"/>
      <c r="NM3555" s="11"/>
      <c r="NN3555" s="11"/>
      <c r="NO3555" s="11"/>
      <c r="NP3555" s="11"/>
      <c r="NQ3555" s="11"/>
      <c r="NR3555" s="11"/>
      <c r="NS3555" s="11"/>
      <c r="NT3555" s="11"/>
      <c r="NU3555" s="11"/>
      <c r="NV3555" s="11"/>
      <c r="NW3555" s="11"/>
      <c r="NX3555" s="11"/>
      <c r="NY3555" s="11"/>
      <c r="NZ3555" s="11"/>
      <c r="OA3555" s="11"/>
      <c r="OB3555" s="11"/>
      <c r="OC3555" s="11"/>
      <c r="OD3555" s="11"/>
      <c r="OE3555" s="11"/>
      <c r="OF3555" s="11"/>
      <c r="OG3555" s="11"/>
      <c r="OH3555" s="11"/>
      <c r="OI3555" s="11"/>
      <c r="OJ3555" s="11"/>
      <c r="OK3555" s="11"/>
      <c r="OL3555" s="11"/>
      <c r="OM3555" s="11"/>
      <c r="ON3555" s="11"/>
      <c r="OO3555" s="11"/>
      <c r="OP3555" s="11"/>
      <c r="OQ3555" s="11"/>
      <c r="OR3555" s="11"/>
      <c r="OS3555" s="11"/>
      <c r="OT3555" s="11"/>
      <c r="OU3555" s="11"/>
      <c r="OV3555" s="11"/>
      <c r="OW3555" s="11"/>
      <c r="OX3555" s="11"/>
      <c r="OY3555" s="11"/>
      <c r="OZ3555" s="11"/>
      <c r="PA3555" s="11"/>
      <c r="PB3555" s="11"/>
      <c r="PC3555" s="11"/>
      <c r="PD3555" s="11"/>
      <c r="PE3555" s="11"/>
      <c r="PF3555" s="11"/>
      <c r="PG3555" s="11"/>
      <c r="PH3555" s="11"/>
      <c r="PI3555" s="11"/>
      <c r="PJ3555" s="11"/>
      <c r="PK3555" s="11"/>
      <c r="PL3555" s="11"/>
      <c r="PM3555" s="11"/>
      <c r="PN3555" s="11"/>
      <c r="PO3555" s="11"/>
      <c r="PP3555" s="11"/>
      <c r="PQ3555" s="11"/>
      <c r="PR3555" s="11"/>
      <c r="PS3555" s="11"/>
      <c r="PT3555" s="11"/>
      <c r="PU3555" s="11"/>
      <c r="PV3555" s="11"/>
      <c r="PW3555" s="11"/>
      <c r="PX3555" s="11"/>
      <c r="PY3555" s="11"/>
      <c r="PZ3555" s="11"/>
      <c r="QA3555" s="11"/>
      <c r="QB3555" s="11"/>
      <c r="QC3555" s="11"/>
      <c r="QD3555" s="11"/>
      <c r="QE3555" s="11"/>
      <c r="QF3555" s="11"/>
      <c r="QG3555" s="11"/>
      <c r="QH3555" s="11"/>
      <c r="QI3555" s="11"/>
      <c r="QJ3555" s="11"/>
      <c r="QK3555" s="11"/>
      <c r="QL3555" s="11"/>
      <c r="QM3555" s="11"/>
      <c r="QN3555" s="11"/>
      <c r="QO3555" s="11"/>
      <c r="QP3555" s="11"/>
      <c r="QQ3555" s="11"/>
    </row>
    <row r="3556" spans="1:459" ht="38.25" x14ac:dyDescent="0.2">
      <c r="A3556" s="54">
        <v>3551</v>
      </c>
      <c r="B3556" s="4"/>
      <c r="C3556" s="61" t="s">
        <v>249</v>
      </c>
      <c r="D3556" s="54" t="s">
        <v>4517</v>
      </c>
      <c r="E3556" s="5" t="s">
        <v>4485</v>
      </c>
      <c r="F3556" s="4" t="s">
        <v>4514</v>
      </c>
      <c r="G3556" s="23">
        <v>796</v>
      </c>
      <c r="H3556" s="54" t="s">
        <v>61</v>
      </c>
      <c r="I3556" s="59">
        <v>988</v>
      </c>
      <c r="J3556" s="6">
        <v>80439000000</v>
      </c>
      <c r="K3556" s="54" t="s">
        <v>34</v>
      </c>
      <c r="L3556" s="59"/>
      <c r="M3556" s="231"/>
      <c r="N3556" s="46">
        <v>42064</v>
      </c>
      <c r="O3556" s="46" t="s">
        <v>4307</v>
      </c>
      <c r="P3556" s="234"/>
      <c r="Q3556" s="54"/>
      <c r="R3556" s="11"/>
      <c r="S3556" s="11"/>
      <c r="T3556" s="11"/>
      <c r="U3556" s="11"/>
      <c r="V3556" s="11"/>
      <c r="W3556" s="11"/>
      <c r="X3556" s="11"/>
      <c r="Y3556" s="11"/>
      <c r="Z3556" s="11"/>
      <c r="AA3556" s="11"/>
      <c r="AB3556" s="11"/>
      <c r="AC3556" s="11"/>
      <c r="AD3556" s="11"/>
      <c r="AE3556" s="11"/>
      <c r="AF3556" s="11"/>
      <c r="AG3556" s="11"/>
      <c r="AH3556" s="11"/>
      <c r="AI3556" s="11"/>
      <c r="AJ3556" s="11"/>
      <c r="AK3556" s="11"/>
      <c r="AL3556" s="11"/>
      <c r="AM3556" s="11"/>
      <c r="AN3556" s="11"/>
      <c r="AO3556" s="11"/>
      <c r="AP3556" s="11"/>
      <c r="AQ3556" s="11"/>
      <c r="AR3556" s="11"/>
      <c r="AS3556" s="11"/>
      <c r="AT3556" s="11"/>
      <c r="AU3556" s="11"/>
      <c r="AV3556" s="11"/>
      <c r="AW3556" s="11"/>
      <c r="AX3556" s="11"/>
      <c r="AY3556" s="11"/>
      <c r="AZ3556" s="11"/>
      <c r="BA3556" s="11"/>
      <c r="BB3556" s="11"/>
      <c r="BC3556" s="11"/>
      <c r="BD3556" s="11"/>
      <c r="BE3556" s="11"/>
      <c r="BF3556" s="11"/>
      <c r="BG3556" s="11"/>
      <c r="BH3556" s="11"/>
      <c r="BI3556" s="11"/>
      <c r="BJ3556" s="11"/>
      <c r="BK3556" s="11"/>
      <c r="BL3556" s="11"/>
      <c r="BM3556" s="11"/>
      <c r="BN3556" s="11"/>
      <c r="BO3556" s="11"/>
      <c r="BP3556" s="11"/>
      <c r="BQ3556" s="11"/>
      <c r="BR3556" s="11"/>
      <c r="BS3556" s="11"/>
      <c r="BT3556" s="11"/>
      <c r="BU3556" s="11"/>
      <c r="BV3556" s="11"/>
      <c r="BW3556" s="11"/>
      <c r="BX3556" s="11"/>
      <c r="BY3556" s="11"/>
      <c r="BZ3556" s="11"/>
      <c r="CA3556" s="11"/>
      <c r="CB3556" s="11"/>
      <c r="CC3556" s="11"/>
      <c r="CD3556" s="11"/>
      <c r="CE3556" s="11"/>
      <c r="CF3556" s="11"/>
      <c r="CG3556" s="11"/>
      <c r="CH3556" s="11"/>
      <c r="CI3556" s="11"/>
      <c r="CJ3556" s="11"/>
      <c r="CK3556" s="11"/>
      <c r="CL3556" s="11"/>
      <c r="CM3556" s="11"/>
      <c r="CN3556" s="11"/>
      <c r="CO3556" s="11"/>
      <c r="CP3556" s="11"/>
      <c r="CQ3556" s="11"/>
      <c r="CR3556" s="11"/>
      <c r="CS3556" s="11"/>
      <c r="CT3556" s="11"/>
      <c r="CU3556" s="11"/>
      <c r="CV3556" s="11"/>
      <c r="CW3556" s="11"/>
      <c r="CX3556" s="11"/>
      <c r="CY3556" s="11"/>
      <c r="CZ3556" s="11"/>
      <c r="DA3556" s="11"/>
      <c r="DB3556" s="11"/>
      <c r="DC3556" s="11"/>
      <c r="DD3556" s="11"/>
      <c r="DE3556" s="11"/>
      <c r="DF3556" s="11"/>
      <c r="DG3556" s="11"/>
      <c r="DH3556" s="11"/>
      <c r="DI3556" s="11"/>
      <c r="DJ3556" s="11"/>
      <c r="DK3556" s="11"/>
      <c r="DL3556" s="11"/>
      <c r="DM3556" s="11"/>
      <c r="DN3556" s="11"/>
      <c r="DO3556" s="11"/>
      <c r="DP3556" s="11"/>
      <c r="DQ3556" s="11"/>
      <c r="DR3556" s="11"/>
      <c r="DS3556" s="11"/>
      <c r="DT3556" s="11"/>
      <c r="DU3556" s="11"/>
      <c r="DV3556" s="11"/>
      <c r="DW3556" s="11"/>
      <c r="DX3556" s="11"/>
      <c r="DY3556" s="11"/>
      <c r="DZ3556" s="11"/>
      <c r="EA3556" s="11"/>
      <c r="EB3556" s="11"/>
      <c r="EC3556" s="11"/>
      <c r="ED3556" s="11"/>
      <c r="EE3556" s="11"/>
      <c r="EF3556" s="11"/>
      <c r="EG3556" s="11"/>
      <c r="EH3556" s="11"/>
      <c r="EI3556" s="11"/>
      <c r="EJ3556" s="11"/>
      <c r="EK3556" s="11"/>
      <c r="EL3556" s="11"/>
      <c r="EM3556" s="11"/>
      <c r="EN3556" s="11"/>
      <c r="EO3556" s="11"/>
      <c r="EP3556" s="11"/>
      <c r="EQ3556" s="11"/>
      <c r="ER3556" s="11"/>
      <c r="ES3556" s="11"/>
      <c r="ET3556" s="11"/>
      <c r="EU3556" s="11"/>
      <c r="EV3556" s="11"/>
      <c r="EW3556" s="11"/>
      <c r="EX3556" s="11"/>
      <c r="EY3556" s="11"/>
      <c r="EZ3556" s="11"/>
      <c r="FA3556" s="11"/>
      <c r="FB3556" s="11"/>
      <c r="FC3556" s="11"/>
      <c r="FD3556" s="11"/>
      <c r="FE3556" s="11"/>
      <c r="FF3556" s="11"/>
      <c r="FG3556" s="11"/>
      <c r="FH3556" s="11"/>
      <c r="FI3556" s="11"/>
      <c r="FJ3556" s="11"/>
      <c r="FK3556" s="11"/>
      <c r="FL3556" s="11"/>
      <c r="FM3556" s="11"/>
      <c r="FN3556" s="11"/>
      <c r="FO3556" s="11"/>
      <c r="FP3556" s="11"/>
      <c r="FQ3556" s="11"/>
      <c r="FR3556" s="11"/>
      <c r="FS3556" s="11"/>
      <c r="FT3556" s="11"/>
      <c r="FU3556" s="11"/>
      <c r="FV3556" s="11"/>
      <c r="FW3556" s="11"/>
      <c r="FX3556" s="11"/>
      <c r="FY3556" s="11"/>
      <c r="FZ3556" s="11"/>
      <c r="GA3556" s="11"/>
      <c r="GB3556" s="11"/>
      <c r="GC3556" s="11"/>
      <c r="GD3556" s="11"/>
      <c r="GE3556" s="11"/>
      <c r="GF3556" s="11"/>
      <c r="GG3556" s="11"/>
      <c r="GH3556" s="11"/>
      <c r="GI3556" s="11"/>
      <c r="GJ3556" s="11"/>
      <c r="GK3556" s="11"/>
      <c r="GL3556" s="11"/>
      <c r="GM3556" s="11"/>
      <c r="GN3556" s="11"/>
      <c r="GO3556" s="11"/>
      <c r="GP3556" s="11"/>
      <c r="GQ3556" s="11"/>
      <c r="GR3556" s="11"/>
      <c r="GS3556" s="11"/>
      <c r="GT3556" s="11"/>
      <c r="GU3556" s="11"/>
      <c r="GV3556" s="11"/>
      <c r="GW3556" s="11"/>
      <c r="GX3556" s="11"/>
      <c r="GY3556" s="11"/>
      <c r="GZ3556" s="11"/>
      <c r="HA3556" s="11"/>
      <c r="HB3556" s="11"/>
      <c r="HC3556" s="11"/>
      <c r="HD3556" s="11"/>
      <c r="HE3556" s="11"/>
      <c r="HF3556" s="11"/>
      <c r="HG3556" s="11"/>
      <c r="HH3556" s="11"/>
      <c r="HI3556" s="11"/>
      <c r="HJ3556" s="11"/>
      <c r="HK3556" s="11"/>
      <c r="HL3556" s="11"/>
      <c r="HM3556" s="11"/>
      <c r="HN3556" s="11"/>
      <c r="HO3556" s="11"/>
      <c r="HP3556" s="11"/>
      <c r="HQ3556" s="11"/>
      <c r="HR3556" s="11"/>
      <c r="HS3556" s="11"/>
      <c r="HT3556" s="11"/>
      <c r="HU3556" s="11"/>
      <c r="HV3556" s="11"/>
      <c r="HW3556" s="11"/>
      <c r="HX3556" s="11"/>
      <c r="HY3556" s="11"/>
      <c r="HZ3556" s="11"/>
      <c r="IA3556" s="11"/>
      <c r="IB3556" s="11"/>
      <c r="IC3556" s="11"/>
      <c r="ID3556" s="11"/>
      <c r="IE3556" s="11"/>
      <c r="IF3556" s="11"/>
      <c r="IG3556" s="11"/>
      <c r="IH3556" s="11"/>
      <c r="II3556" s="11"/>
      <c r="IJ3556" s="11"/>
      <c r="IK3556" s="11"/>
      <c r="IL3556" s="11"/>
      <c r="IM3556" s="11"/>
      <c r="IN3556" s="11"/>
      <c r="IO3556" s="11"/>
      <c r="IP3556" s="11"/>
      <c r="IQ3556" s="11"/>
      <c r="IR3556" s="11"/>
      <c r="IS3556" s="11"/>
      <c r="IT3556" s="11"/>
      <c r="IU3556" s="11"/>
      <c r="IV3556" s="11"/>
      <c r="IW3556" s="11"/>
      <c r="IX3556" s="11"/>
      <c r="IY3556" s="11"/>
      <c r="IZ3556" s="11"/>
      <c r="JA3556" s="11"/>
      <c r="JB3556" s="11"/>
      <c r="JC3556" s="11"/>
      <c r="JD3556" s="11"/>
      <c r="JE3556" s="11"/>
      <c r="JF3556" s="11"/>
      <c r="JG3556" s="11"/>
      <c r="JH3556" s="11"/>
      <c r="JI3556" s="11"/>
      <c r="JJ3556" s="11"/>
      <c r="JK3556" s="11"/>
      <c r="JL3556" s="11"/>
      <c r="JM3556" s="11"/>
      <c r="JN3556" s="11"/>
      <c r="JO3556" s="11"/>
      <c r="JP3556" s="11"/>
      <c r="JQ3556" s="11"/>
      <c r="JR3556" s="11"/>
      <c r="JS3556" s="11"/>
      <c r="JT3556" s="11"/>
      <c r="JU3556" s="11"/>
      <c r="JV3556" s="11"/>
      <c r="JW3556" s="11"/>
      <c r="JX3556" s="11"/>
      <c r="JY3556" s="11"/>
      <c r="JZ3556" s="11"/>
      <c r="KA3556" s="11"/>
      <c r="KB3556" s="11"/>
      <c r="KC3556" s="11"/>
      <c r="KD3556" s="11"/>
      <c r="KE3556" s="11"/>
      <c r="KF3556" s="11"/>
      <c r="KG3556" s="11"/>
      <c r="KH3556" s="11"/>
      <c r="KI3556" s="11"/>
      <c r="KJ3556" s="11"/>
      <c r="KK3556" s="11"/>
      <c r="KL3556" s="11"/>
      <c r="KM3556" s="11"/>
      <c r="KN3556" s="11"/>
      <c r="KO3556" s="11"/>
      <c r="KP3556" s="11"/>
      <c r="KQ3556" s="11"/>
      <c r="KR3556" s="11"/>
      <c r="KS3556" s="11"/>
      <c r="KT3556" s="11"/>
      <c r="KU3556" s="11"/>
      <c r="KV3556" s="11"/>
      <c r="KW3556" s="11"/>
      <c r="KX3556" s="11"/>
      <c r="KY3556" s="11"/>
      <c r="KZ3556" s="11"/>
      <c r="LA3556" s="11"/>
      <c r="LB3556" s="11"/>
      <c r="LC3556" s="11"/>
      <c r="LD3556" s="11"/>
      <c r="LE3556" s="11"/>
      <c r="LF3556" s="11"/>
      <c r="LG3556" s="11"/>
      <c r="LH3556" s="11"/>
      <c r="LI3556" s="11"/>
      <c r="LJ3556" s="11"/>
      <c r="LK3556" s="11"/>
      <c r="LL3556" s="11"/>
      <c r="LM3556" s="11"/>
      <c r="LN3556" s="11"/>
      <c r="LO3556" s="11"/>
      <c r="LP3556" s="11"/>
      <c r="LQ3556" s="11"/>
      <c r="LR3556" s="11"/>
      <c r="LS3556" s="11"/>
      <c r="LT3556" s="11"/>
      <c r="LU3556" s="11"/>
      <c r="LV3556" s="11"/>
      <c r="LW3556" s="11"/>
      <c r="LX3556" s="11"/>
      <c r="LY3556" s="11"/>
      <c r="LZ3556" s="11"/>
      <c r="MA3556" s="11"/>
      <c r="MB3556" s="11"/>
      <c r="MC3556" s="11"/>
      <c r="MD3556" s="11"/>
      <c r="ME3556" s="11"/>
      <c r="MF3556" s="11"/>
      <c r="MG3556" s="11"/>
      <c r="MH3556" s="11"/>
      <c r="MI3556" s="11"/>
      <c r="MJ3556" s="11"/>
      <c r="MK3556" s="11"/>
      <c r="ML3556" s="11"/>
      <c r="MM3556" s="11"/>
      <c r="MN3556" s="11"/>
      <c r="MO3556" s="11"/>
      <c r="MP3556" s="11"/>
      <c r="MQ3556" s="11"/>
      <c r="MR3556" s="11"/>
      <c r="MS3556" s="11"/>
      <c r="MT3556" s="11"/>
      <c r="MU3556" s="11"/>
      <c r="MV3556" s="11"/>
      <c r="MW3556" s="11"/>
      <c r="MX3556" s="11"/>
      <c r="MY3556" s="11"/>
      <c r="MZ3556" s="11"/>
      <c r="NA3556" s="11"/>
      <c r="NB3556" s="11"/>
      <c r="NC3556" s="11"/>
      <c r="ND3556" s="11"/>
      <c r="NE3556" s="11"/>
      <c r="NF3556" s="11"/>
      <c r="NG3556" s="11"/>
      <c r="NH3556" s="11"/>
      <c r="NI3556" s="11"/>
      <c r="NJ3556" s="11"/>
      <c r="NK3556" s="11"/>
      <c r="NL3556" s="11"/>
      <c r="NM3556" s="11"/>
      <c r="NN3556" s="11"/>
      <c r="NO3556" s="11"/>
      <c r="NP3556" s="11"/>
      <c r="NQ3556" s="11"/>
      <c r="NR3556" s="11"/>
      <c r="NS3556" s="11"/>
      <c r="NT3556" s="11"/>
      <c r="NU3556" s="11"/>
      <c r="NV3556" s="11"/>
      <c r="NW3556" s="11"/>
      <c r="NX3556" s="11"/>
      <c r="NY3556" s="11"/>
      <c r="NZ3556" s="11"/>
      <c r="OA3556" s="11"/>
      <c r="OB3556" s="11"/>
      <c r="OC3556" s="11"/>
      <c r="OD3556" s="11"/>
      <c r="OE3556" s="11"/>
      <c r="OF3556" s="11"/>
      <c r="OG3556" s="11"/>
      <c r="OH3556" s="11"/>
      <c r="OI3556" s="11"/>
      <c r="OJ3556" s="11"/>
      <c r="OK3556" s="11"/>
      <c r="OL3556" s="11"/>
      <c r="OM3556" s="11"/>
      <c r="ON3556" s="11"/>
      <c r="OO3556" s="11"/>
      <c r="OP3556" s="11"/>
      <c r="OQ3556" s="11"/>
      <c r="OR3556" s="11"/>
      <c r="OS3556" s="11"/>
      <c r="OT3556" s="11"/>
      <c r="OU3556" s="11"/>
      <c r="OV3556" s="11"/>
      <c r="OW3556" s="11"/>
      <c r="OX3556" s="11"/>
      <c r="OY3556" s="11"/>
      <c r="OZ3556" s="11"/>
      <c r="PA3556" s="11"/>
      <c r="PB3556" s="11"/>
      <c r="PC3556" s="11"/>
      <c r="PD3556" s="11"/>
      <c r="PE3556" s="11"/>
      <c r="PF3556" s="11"/>
      <c r="PG3556" s="11"/>
      <c r="PH3556" s="11"/>
      <c r="PI3556" s="11"/>
      <c r="PJ3556" s="11"/>
      <c r="PK3556" s="11"/>
      <c r="PL3556" s="11"/>
      <c r="PM3556" s="11"/>
      <c r="PN3556" s="11"/>
      <c r="PO3556" s="11"/>
      <c r="PP3556" s="11"/>
      <c r="PQ3556" s="11"/>
      <c r="PR3556" s="11"/>
      <c r="PS3556" s="11"/>
      <c r="PT3556" s="11"/>
      <c r="PU3556" s="11"/>
      <c r="PV3556" s="11"/>
      <c r="PW3556" s="11"/>
      <c r="PX3556" s="11"/>
      <c r="PY3556" s="11"/>
      <c r="PZ3556" s="11"/>
      <c r="QA3556" s="11"/>
      <c r="QB3556" s="11"/>
      <c r="QC3556" s="11"/>
      <c r="QD3556" s="11"/>
      <c r="QE3556" s="11"/>
      <c r="QF3556" s="11"/>
      <c r="QG3556" s="11"/>
      <c r="QH3556" s="11"/>
      <c r="QI3556" s="11"/>
      <c r="QJ3556" s="11"/>
      <c r="QK3556" s="11"/>
      <c r="QL3556" s="11"/>
      <c r="QM3556" s="11"/>
      <c r="QN3556" s="11"/>
      <c r="QO3556" s="11"/>
      <c r="QP3556" s="11"/>
      <c r="QQ3556" s="11"/>
    </row>
    <row r="3557" spans="1:459" ht="38.25" x14ac:dyDescent="0.2">
      <c r="A3557" s="54">
        <v>3552</v>
      </c>
      <c r="B3557" s="4"/>
      <c r="C3557" s="61" t="s">
        <v>249</v>
      </c>
      <c r="D3557" s="54" t="s">
        <v>4517</v>
      </c>
      <c r="E3557" s="5" t="s">
        <v>4485</v>
      </c>
      <c r="F3557" s="4" t="s">
        <v>4515</v>
      </c>
      <c r="G3557" s="23">
        <v>796</v>
      </c>
      <c r="H3557" s="54" t="s">
        <v>61</v>
      </c>
      <c r="I3557" s="59">
        <v>180</v>
      </c>
      <c r="J3557" s="6">
        <v>80439000000</v>
      </c>
      <c r="K3557" s="54" t="s">
        <v>34</v>
      </c>
      <c r="L3557" s="59"/>
      <c r="M3557" s="231"/>
      <c r="N3557" s="46">
        <v>42064</v>
      </c>
      <c r="O3557" s="46" t="s">
        <v>4307</v>
      </c>
      <c r="P3557" s="234"/>
      <c r="Q3557" s="54"/>
      <c r="R3557" s="11"/>
      <c r="S3557" s="11"/>
      <c r="T3557" s="11"/>
      <c r="U3557" s="11"/>
      <c r="V3557" s="11"/>
      <c r="W3557" s="11"/>
      <c r="X3557" s="11"/>
      <c r="Y3557" s="11"/>
      <c r="Z3557" s="11"/>
      <c r="AA3557" s="11"/>
      <c r="AB3557" s="11"/>
      <c r="AC3557" s="11"/>
      <c r="AD3557" s="11"/>
      <c r="AE3557" s="11"/>
      <c r="AF3557" s="11"/>
      <c r="AG3557" s="11"/>
      <c r="AH3557" s="11"/>
      <c r="AI3557" s="11"/>
      <c r="AJ3557" s="11"/>
      <c r="AK3557" s="11"/>
      <c r="AL3557" s="11"/>
      <c r="AM3557" s="11"/>
      <c r="AN3557" s="11"/>
      <c r="AO3557" s="11"/>
      <c r="AP3557" s="11"/>
      <c r="AQ3557" s="11"/>
      <c r="AR3557" s="11"/>
      <c r="AS3557" s="11"/>
      <c r="AT3557" s="11"/>
      <c r="AU3557" s="11"/>
      <c r="AV3557" s="11"/>
      <c r="AW3557" s="11"/>
      <c r="AX3557" s="11"/>
      <c r="AY3557" s="11"/>
      <c r="AZ3557" s="11"/>
      <c r="BA3557" s="11"/>
      <c r="BB3557" s="11"/>
      <c r="BC3557" s="11"/>
      <c r="BD3557" s="11"/>
      <c r="BE3557" s="11"/>
      <c r="BF3557" s="11"/>
      <c r="BG3557" s="11"/>
      <c r="BH3557" s="11"/>
      <c r="BI3557" s="11"/>
      <c r="BJ3557" s="11"/>
      <c r="BK3557" s="11"/>
      <c r="BL3557" s="11"/>
      <c r="BM3557" s="11"/>
      <c r="BN3557" s="11"/>
      <c r="BO3557" s="11"/>
      <c r="BP3557" s="11"/>
      <c r="BQ3557" s="11"/>
      <c r="BR3557" s="11"/>
      <c r="BS3557" s="11"/>
      <c r="BT3557" s="11"/>
      <c r="BU3557" s="11"/>
      <c r="BV3557" s="11"/>
      <c r="BW3557" s="11"/>
      <c r="BX3557" s="11"/>
      <c r="BY3557" s="11"/>
      <c r="BZ3557" s="11"/>
      <c r="CA3557" s="11"/>
      <c r="CB3557" s="11"/>
      <c r="CC3557" s="11"/>
      <c r="CD3557" s="11"/>
      <c r="CE3557" s="11"/>
      <c r="CF3557" s="11"/>
      <c r="CG3557" s="11"/>
      <c r="CH3557" s="11"/>
      <c r="CI3557" s="11"/>
      <c r="CJ3557" s="11"/>
      <c r="CK3557" s="11"/>
      <c r="CL3557" s="11"/>
      <c r="CM3557" s="11"/>
      <c r="CN3557" s="11"/>
      <c r="CO3557" s="11"/>
      <c r="CP3557" s="11"/>
      <c r="CQ3557" s="11"/>
      <c r="CR3557" s="11"/>
      <c r="CS3557" s="11"/>
      <c r="CT3557" s="11"/>
      <c r="CU3557" s="11"/>
      <c r="CV3557" s="11"/>
      <c r="CW3557" s="11"/>
      <c r="CX3557" s="11"/>
      <c r="CY3557" s="11"/>
      <c r="CZ3557" s="11"/>
      <c r="DA3557" s="11"/>
      <c r="DB3557" s="11"/>
      <c r="DC3557" s="11"/>
      <c r="DD3557" s="11"/>
      <c r="DE3557" s="11"/>
      <c r="DF3557" s="11"/>
      <c r="DG3557" s="11"/>
      <c r="DH3557" s="11"/>
      <c r="DI3557" s="11"/>
      <c r="DJ3557" s="11"/>
      <c r="DK3557" s="11"/>
      <c r="DL3557" s="11"/>
      <c r="DM3557" s="11"/>
      <c r="DN3557" s="11"/>
      <c r="DO3557" s="11"/>
      <c r="DP3557" s="11"/>
      <c r="DQ3557" s="11"/>
      <c r="DR3557" s="11"/>
      <c r="DS3557" s="11"/>
      <c r="DT3557" s="11"/>
      <c r="DU3557" s="11"/>
      <c r="DV3557" s="11"/>
      <c r="DW3557" s="11"/>
      <c r="DX3557" s="11"/>
      <c r="DY3557" s="11"/>
      <c r="DZ3557" s="11"/>
      <c r="EA3557" s="11"/>
      <c r="EB3557" s="11"/>
      <c r="EC3557" s="11"/>
      <c r="ED3557" s="11"/>
      <c r="EE3557" s="11"/>
      <c r="EF3557" s="11"/>
      <c r="EG3557" s="11"/>
      <c r="EH3557" s="11"/>
      <c r="EI3557" s="11"/>
      <c r="EJ3557" s="11"/>
      <c r="EK3557" s="11"/>
      <c r="EL3557" s="11"/>
      <c r="EM3557" s="11"/>
      <c r="EN3557" s="11"/>
      <c r="EO3557" s="11"/>
      <c r="EP3557" s="11"/>
      <c r="EQ3557" s="11"/>
      <c r="ER3557" s="11"/>
      <c r="ES3557" s="11"/>
      <c r="ET3557" s="11"/>
      <c r="EU3557" s="11"/>
      <c r="EV3557" s="11"/>
      <c r="EW3557" s="11"/>
      <c r="EX3557" s="11"/>
      <c r="EY3557" s="11"/>
      <c r="EZ3557" s="11"/>
      <c r="FA3557" s="11"/>
      <c r="FB3557" s="11"/>
      <c r="FC3557" s="11"/>
      <c r="FD3557" s="11"/>
      <c r="FE3557" s="11"/>
      <c r="FF3557" s="11"/>
      <c r="FG3557" s="11"/>
      <c r="FH3557" s="11"/>
      <c r="FI3557" s="11"/>
      <c r="FJ3557" s="11"/>
      <c r="FK3557" s="11"/>
      <c r="FL3557" s="11"/>
      <c r="FM3557" s="11"/>
      <c r="FN3557" s="11"/>
      <c r="FO3557" s="11"/>
      <c r="FP3557" s="11"/>
      <c r="FQ3557" s="11"/>
      <c r="FR3557" s="11"/>
      <c r="FS3557" s="11"/>
      <c r="FT3557" s="11"/>
      <c r="FU3557" s="11"/>
      <c r="FV3557" s="11"/>
      <c r="FW3557" s="11"/>
      <c r="FX3557" s="11"/>
      <c r="FY3557" s="11"/>
      <c r="FZ3557" s="11"/>
      <c r="GA3557" s="11"/>
      <c r="GB3557" s="11"/>
      <c r="GC3557" s="11"/>
      <c r="GD3557" s="11"/>
      <c r="GE3557" s="11"/>
      <c r="GF3557" s="11"/>
      <c r="GG3557" s="11"/>
      <c r="GH3557" s="11"/>
      <c r="GI3557" s="11"/>
      <c r="GJ3557" s="11"/>
      <c r="GK3557" s="11"/>
      <c r="GL3557" s="11"/>
      <c r="GM3557" s="11"/>
      <c r="GN3557" s="11"/>
      <c r="GO3557" s="11"/>
      <c r="GP3557" s="11"/>
      <c r="GQ3557" s="11"/>
      <c r="GR3557" s="11"/>
      <c r="GS3557" s="11"/>
      <c r="GT3557" s="11"/>
      <c r="GU3557" s="11"/>
      <c r="GV3557" s="11"/>
      <c r="GW3557" s="11"/>
      <c r="GX3557" s="11"/>
      <c r="GY3557" s="11"/>
      <c r="GZ3557" s="11"/>
      <c r="HA3557" s="11"/>
      <c r="HB3557" s="11"/>
      <c r="HC3557" s="11"/>
      <c r="HD3557" s="11"/>
      <c r="HE3557" s="11"/>
      <c r="HF3557" s="11"/>
      <c r="HG3557" s="11"/>
      <c r="HH3557" s="11"/>
      <c r="HI3557" s="11"/>
      <c r="HJ3557" s="11"/>
      <c r="HK3557" s="11"/>
      <c r="HL3557" s="11"/>
      <c r="HM3557" s="11"/>
      <c r="HN3557" s="11"/>
      <c r="HO3557" s="11"/>
      <c r="HP3557" s="11"/>
      <c r="HQ3557" s="11"/>
      <c r="HR3557" s="11"/>
      <c r="HS3557" s="11"/>
      <c r="HT3557" s="11"/>
      <c r="HU3557" s="11"/>
      <c r="HV3557" s="11"/>
      <c r="HW3557" s="11"/>
      <c r="HX3557" s="11"/>
      <c r="HY3557" s="11"/>
      <c r="HZ3557" s="11"/>
      <c r="IA3557" s="11"/>
      <c r="IB3557" s="11"/>
      <c r="IC3557" s="11"/>
      <c r="ID3557" s="11"/>
      <c r="IE3557" s="11"/>
      <c r="IF3557" s="11"/>
      <c r="IG3557" s="11"/>
      <c r="IH3557" s="11"/>
      <c r="II3557" s="11"/>
      <c r="IJ3557" s="11"/>
      <c r="IK3557" s="11"/>
      <c r="IL3557" s="11"/>
      <c r="IM3557" s="11"/>
      <c r="IN3557" s="11"/>
      <c r="IO3557" s="11"/>
      <c r="IP3557" s="11"/>
      <c r="IQ3557" s="11"/>
      <c r="IR3557" s="11"/>
      <c r="IS3557" s="11"/>
      <c r="IT3557" s="11"/>
      <c r="IU3557" s="11"/>
      <c r="IV3557" s="11"/>
      <c r="IW3557" s="11"/>
      <c r="IX3557" s="11"/>
      <c r="IY3557" s="11"/>
      <c r="IZ3557" s="11"/>
      <c r="JA3557" s="11"/>
      <c r="JB3557" s="11"/>
      <c r="JC3557" s="11"/>
      <c r="JD3557" s="11"/>
      <c r="JE3557" s="11"/>
      <c r="JF3557" s="11"/>
      <c r="JG3557" s="11"/>
      <c r="JH3557" s="11"/>
      <c r="JI3557" s="11"/>
      <c r="JJ3557" s="11"/>
      <c r="JK3557" s="11"/>
      <c r="JL3557" s="11"/>
      <c r="JM3557" s="11"/>
      <c r="JN3557" s="11"/>
      <c r="JO3557" s="11"/>
      <c r="JP3557" s="11"/>
      <c r="JQ3557" s="11"/>
      <c r="JR3557" s="11"/>
      <c r="JS3557" s="11"/>
      <c r="JT3557" s="11"/>
      <c r="JU3557" s="11"/>
      <c r="JV3557" s="11"/>
      <c r="JW3557" s="11"/>
      <c r="JX3557" s="11"/>
      <c r="JY3557" s="11"/>
      <c r="JZ3557" s="11"/>
      <c r="KA3557" s="11"/>
      <c r="KB3557" s="11"/>
      <c r="KC3557" s="11"/>
      <c r="KD3557" s="11"/>
      <c r="KE3557" s="11"/>
      <c r="KF3557" s="11"/>
      <c r="KG3557" s="11"/>
      <c r="KH3557" s="11"/>
      <c r="KI3557" s="11"/>
      <c r="KJ3557" s="11"/>
      <c r="KK3557" s="11"/>
      <c r="KL3557" s="11"/>
      <c r="KM3557" s="11"/>
      <c r="KN3557" s="11"/>
      <c r="KO3557" s="11"/>
      <c r="KP3557" s="11"/>
      <c r="KQ3557" s="11"/>
      <c r="KR3557" s="11"/>
      <c r="KS3557" s="11"/>
      <c r="KT3557" s="11"/>
      <c r="KU3557" s="11"/>
      <c r="KV3557" s="11"/>
      <c r="KW3557" s="11"/>
      <c r="KX3557" s="11"/>
      <c r="KY3557" s="11"/>
      <c r="KZ3557" s="11"/>
      <c r="LA3557" s="11"/>
      <c r="LB3557" s="11"/>
      <c r="LC3557" s="11"/>
      <c r="LD3557" s="11"/>
      <c r="LE3557" s="11"/>
      <c r="LF3557" s="11"/>
      <c r="LG3557" s="11"/>
      <c r="LH3557" s="11"/>
      <c r="LI3557" s="11"/>
      <c r="LJ3557" s="11"/>
      <c r="LK3557" s="11"/>
      <c r="LL3557" s="11"/>
      <c r="LM3557" s="11"/>
      <c r="LN3557" s="11"/>
      <c r="LO3557" s="11"/>
      <c r="LP3557" s="11"/>
      <c r="LQ3557" s="11"/>
      <c r="LR3557" s="11"/>
      <c r="LS3557" s="11"/>
      <c r="LT3557" s="11"/>
      <c r="LU3557" s="11"/>
      <c r="LV3557" s="11"/>
      <c r="LW3557" s="11"/>
      <c r="LX3557" s="11"/>
      <c r="LY3557" s="11"/>
      <c r="LZ3557" s="11"/>
      <c r="MA3557" s="11"/>
      <c r="MB3557" s="11"/>
      <c r="MC3557" s="11"/>
      <c r="MD3557" s="11"/>
      <c r="ME3557" s="11"/>
      <c r="MF3557" s="11"/>
      <c r="MG3557" s="11"/>
      <c r="MH3557" s="11"/>
      <c r="MI3557" s="11"/>
      <c r="MJ3557" s="11"/>
      <c r="MK3557" s="11"/>
      <c r="ML3557" s="11"/>
      <c r="MM3557" s="11"/>
      <c r="MN3557" s="11"/>
      <c r="MO3557" s="11"/>
      <c r="MP3557" s="11"/>
      <c r="MQ3557" s="11"/>
      <c r="MR3557" s="11"/>
      <c r="MS3557" s="11"/>
      <c r="MT3557" s="11"/>
      <c r="MU3557" s="11"/>
      <c r="MV3557" s="11"/>
      <c r="MW3557" s="11"/>
      <c r="MX3557" s="11"/>
      <c r="MY3557" s="11"/>
      <c r="MZ3557" s="11"/>
      <c r="NA3557" s="11"/>
      <c r="NB3557" s="11"/>
      <c r="NC3557" s="11"/>
      <c r="ND3557" s="11"/>
      <c r="NE3557" s="11"/>
      <c r="NF3557" s="11"/>
      <c r="NG3557" s="11"/>
      <c r="NH3557" s="11"/>
      <c r="NI3557" s="11"/>
      <c r="NJ3557" s="11"/>
      <c r="NK3557" s="11"/>
      <c r="NL3557" s="11"/>
      <c r="NM3557" s="11"/>
      <c r="NN3557" s="11"/>
      <c r="NO3557" s="11"/>
      <c r="NP3557" s="11"/>
      <c r="NQ3557" s="11"/>
      <c r="NR3557" s="11"/>
      <c r="NS3557" s="11"/>
      <c r="NT3557" s="11"/>
      <c r="NU3557" s="11"/>
      <c r="NV3557" s="11"/>
      <c r="NW3557" s="11"/>
      <c r="NX3557" s="11"/>
      <c r="NY3557" s="11"/>
      <c r="NZ3557" s="11"/>
      <c r="OA3557" s="11"/>
      <c r="OB3557" s="11"/>
      <c r="OC3557" s="11"/>
      <c r="OD3557" s="11"/>
      <c r="OE3557" s="11"/>
      <c r="OF3557" s="11"/>
      <c r="OG3557" s="11"/>
      <c r="OH3557" s="11"/>
      <c r="OI3557" s="11"/>
      <c r="OJ3557" s="11"/>
      <c r="OK3557" s="11"/>
      <c r="OL3557" s="11"/>
      <c r="OM3557" s="11"/>
      <c r="ON3557" s="11"/>
      <c r="OO3557" s="11"/>
      <c r="OP3557" s="11"/>
      <c r="OQ3557" s="11"/>
      <c r="OR3557" s="11"/>
      <c r="OS3557" s="11"/>
      <c r="OT3557" s="11"/>
      <c r="OU3557" s="11"/>
      <c r="OV3557" s="11"/>
      <c r="OW3557" s="11"/>
      <c r="OX3557" s="11"/>
      <c r="OY3557" s="11"/>
      <c r="OZ3557" s="11"/>
      <c r="PA3557" s="11"/>
      <c r="PB3557" s="11"/>
      <c r="PC3557" s="11"/>
      <c r="PD3557" s="11"/>
      <c r="PE3557" s="11"/>
      <c r="PF3557" s="11"/>
      <c r="PG3557" s="11"/>
      <c r="PH3557" s="11"/>
      <c r="PI3557" s="11"/>
      <c r="PJ3557" s="11"/>
      <c r="PK3557" s="11"/>
      <c r="PL3557" s="11"/>
      <c r="PM3557" s="11"/>
      <c r="PN3557" s="11"/>
      <c r="PO3557" s="11"/>
      <c r="PP3557" s="11"/>
      <c r="PQ3557" s="11"/>
      <c r="PR3557" s="11"/>
      <c r="PS3557" s="11"/>
      <c r="PT3557" s="11"/>
      <c r="PU3557" s="11"/>
      <c r="PV3557" s="11"/>
      <c r="PW3557" s="11"/>
      <c r="PX3557" s="11"/>
      <c r="PY3557" s="11"/>
      <c r="PZ3557" s="11"/>
      <c r="QA3557" s="11"/>
      <c r="QB3557" s="11"/>
      <c r="QC3557" s="11"/>
      <c r="QD3557" s="11"/>
      <c r="QE3557" s="11"/>
      <c r="QF3557" s="11"/>
      <c r="QG3557" s="11"/>
      <c r="QH3557" s="11"/>
      <c r="QI3557" s="11"/>
      <c r="QJ3557" s="11"/>
      <c r="QK3557" s="11"/>
      <c r="QL3557" s="11"/>
      <c r="QM3557" s="11"/>
      <c r="QN3557" s="11"/>
      <c r="QO3557" s="11"/>
      <c r="QP3557" s="11"/>
      <c r="QQ3557" s="11"/>
    </row>
    <row r="3558" spans="1:459" ht="38.25" x14ac:dyDescent="0.2">
      <c r="A3558" s="54">
        <v>3553</v>
      </c>
      <c r="B3558" s="4"/>
      <c r="C3558" s="61" t="s">
        <v>4520</v>
      </c>
      <c r="D3558" s="54">
        <v>6420020</v>
      </c>
      <c r="E3558" s="5" t="s">
        <v>4518</v>
      </c>
      <c r="F3558" s="4" t="s">
        <v>4519</v>
      </c>
      <c r="G3558" s="6" t="s">
        <v>3774</v>
      </c>
      <c r="H3558" s="54" t="s">
        <v>1707</v>
      </c>
      <c r="I3558" s="59">
        <v>1</v>
      </c>
      <c r="J3558" s="6">
        <v>80439000000</v>
      </c>
      <c r="K3558" s="54" t="s">
        <v>34</v>
      </c>
      <c r="L3558" s="59"/>
      <c r="M3558" s="59">
        <v>800671.3</v>
      </c>
      <c r="N3558" s="46">
        <v>42064</v>
      </c>
      <c r="O3558" s="46">
        <v>42339</v>
      </c>
      <c r="P3558" s="54"/>
      <c r="Q3558" s="54"/>
      <c r="R3558" s="11"/>
      <c r="S3558" s="11"/>
      <c r="T3558" s="11"/>
      <c r="U3558" s="11"/>
      <c r="V3558" s="11"/>
      <c r="W3558" s="11"/>
      <c r="X3558" s="11"/>
      <c r="Y3558" s="11"/>
      <c r="Z3558" s="11"/>
      <c r="AA3558" s="11"/>
      <c r="AB3558" s="11"/>
      <c r="AC3558" s="11"/>
      <c r="AD3558" s="11"/>
      <c r="AE3558" s="11"/>
      <c r="AF3558" s="11"/>
      <c r="AG3558" s="11"/>
      <c r="AH3558" s="11"/>
      <c r="AI3558" s="11"/>
      <c r="AJ3558" s="11"/>
      <c r="AK3558" s="11"/>
      <c r="AL3558" s="11"/>
      <c r="AM3558" s="11"/>
      <c r="AN3558" s="11"/>
      <c r="AO3558" s="11"/>
      <c r="AP3558" s="11"/>
      <c r="AQ3558" s="11"/>
      <c r="AR3558" s="11"/>
      <c r="AS3558" s="11"/>
      <c r="AT3558" s="11"/>
      <c r="AU3558" s="11"/>
      <c r="AV3558" s="11"/>
      <c r="AW3558" s="11"/>
      <c r="AX3558" s="11"/>
      <c r="AY3558" s="11"/>
      <c r="AZ3558" s="11"/>
      <c r="BA3558" s="11"/>
      <c r="BB3558" s="11"/>
      <c r="BC3558" s="11"/>
      <c r="BD3558" s="11"/>
      <c r="BE3558" s="11"/>
      <c r="BF3558" s="11"/>
      <c r="BG3558" s="11"/>
      <c r="BH3558" s="11"/>
      <c r="BI3558" s="11"/>
      <c r="BJ3558" s="11"/>
      <c r="BK3558" s="11"/>
      <c r="BL3558" s="11"/>
      <c r="BM3558" s="11"/>
      <c r="BN3558" s="11"/>
      <c r="BO3558" s="11"/>
      <c r="BP3558" s="11"/>
      <c r="BQ3558" s="11"/>
      <c r="BR3558" s="11"/>
      <c r="BS3558" s="11"/>
      <c r="BT3558" s="11"/>
      <c r="BU3558" s="11"/>
      <c r="BV3558" s="11"/>
      <c r="BW3558" s="11"/>
      <c r="BX3558" s="11"/>
      <c r="BY3558" s="11"/>
      <c r="BZ3558" s="11"/>
      <c r="CA3558" s="11"/>
      <c r="CB3558" s="11"/>
      <c r="CC3558" s="11"/>
      <c r="CD3558" s="11"/>
      <c r="CE3558" s="11"/>
      <c r="CF3558" s="11"/>
      <c r="CG3558" s="11"/>
      <c r="CH3558" s="11"/>
      <c r="CI3558" s="11"/>
      <c r="CJ3558" s="11"/>
      <c r="CK3558" s="11"/>
      <c r="CL3558" s="11"/>
      <c r="CM3558" s="11"/>
      <c r="CN3558" s="11"/>
      <c r="CO3558" s="11"/>
      <c r="CP3558" s="11"/>
      <c r="CQ3558" s="11"/>
      <c r="CR3558" s="11"/>
      <c r="CS3558" s="11"/>
      <c r="CT3558" s="11"/>
      <c r="CU3558" s="11"/>
      <c r="CV3558" s="11"/>
      <c r="CW3558" s="11"/>
      <c r="CX3558" s="11"/>
      <c r="CY3558" s="11"/>
      <c r="CZ3558" s="11"/>
      <c r="DA3558" s="11"/>
      <c r="DB3558" s="11"/>
      <c r="DC3558" s="11"/>
      <c r="DD3558" s="11"/>
      <c r="DE3558" s="11"/>
      <c r="DF3558" s="11"/>
      <c r="DG3558" s="11"/>
      <c r="DH3558" s="11"/>
      <c r="DI3558" s="11"/>
      <c r="DJ3558" s="11"/>
      <c r="DK3558" s="11"/>
      <c r="DL3558" s="11"/>
      <c r="DM3558" s="11"/>
      <c r="DN3558" s="11"/>
      <c r="DO3558" s="11"/>
      <c r="DP3558" s="11"/>
      <c r="DQ3558" s="11"/>
      <c r="DR3558" s="11"/>
      <c r="DS3558" s="11"/>
      <c r="DT3558" s="11"/>
      <c r="DU3558" s="11"/>
      <c r="DV3558" s="11"/>
      <c r="DW3558" s="11"/>
      <c r="DX3558" s="11"/>
      <c r="DY3558" s="11"/>
      <c r="DZ3558" s="11"/>
      <c r="EA3558" s="11"/>
      <c r="EB3558" s="11"/>
      <c r="EC3558" s="11"/>
      <c r="ED3558" s="11"/>
      <c r="EE3558" s="11"/>
      <c r="EF3558" s="11"/>
      <c r="EG3558" s="11"/>
      <c r="EH3558" s="11"/>
      <c r="EI3558" s="11"/>
      <c r="EJ3558" s="11"/>
      <c r="EK3558" s="11"/>
      <c r="EL3558" s="11"/>
      <c r="EM3558" s="11"/>
      <c r="EN3558" s="11"/>
      <c r="EO3558" s="11"/>
      <c r="EP3558" s="11"/>
      <c r="EQ3558" s="11"/>
      <c r="ER3558" s="11"/>
      <c r="ES3558" s="11"/>
      <c r="ET3558" s="11"/>
      <c r="EU3558" s="11"/>
      <c r="EV3558" s="11"/>
      <c r="EW3558" s="11"/>
      <c r="EX3558" s="11"/>
      <c r="EY3558" s="11"/>
      <c r="EZ3558" s="11"/>
      <c r="FA3558" s="11"/>
      <c r="FB3558" s="11"/>
      <c r="FC3558" s="11"/>
      <c r="FD3558" s="11"/>
      <c r="FE3558" s="11"/>
      <c r="FF3558" s="11"/>
      <c r="FG3558" s="11"/>
      <c r="FH3558" s="11"/>
      <c r="FI3558" s="11"/>
      <c r="FJ3558" s="11"/>
      <c r="FK3558" s="11"/>
      <c r="FL3558" s="11"/>
      <c r="FM3558" s="11"/>
      <c r="FN3558" s="11"/>
      <c r="FO3558" s="11"/>
      <c r="FP3558" s="11"/>
      <c r="FQ3558" s="11"/>
      <c r="FR3558" s="11"/>
      <c r="FS3558" s="11"/>
      <c r="FT3558" s="11"/>
      <c r="FU3558" s="11"/>
      <c r="FV3558" s="11"/>
      <c r="FW3558" s="11"/>
      <c r="FX3558" s="11"/>
      <c r="FY3558" s="11"/>
      <c r="FZ3558" s="11"/>
      <c r="GA3558" s="11"/>
      <c r="GB3558" s="11"/>
      <c r="GC3558" s="11"/>
      <c r="GD3558" s="11"/>
      <c r="GE3558" s="11"/>
      <c r="GF3558" s="11"/>
      <c r="GG3558" s="11"/>
      <c r="GH3558" s="11"/>
      <c r="GI3558" s="11"/>
      <c r="GJ3558" s="11"/>
      <c r="GK3558" s="11"/>
      <c r="GL3558" s="11"/>
      <c r="GM3558" s="11"/>
      <c r="GN3558" s="11"/>
      <c r="GO3558" s="11"/>
      <c r="GP3558" s="11"/>
      <c r="GQ3558" s="11"/>
      <c r="GR3558" s="11"/>
      <c r="GS3558" s="11"/>
      <c r="GT3558" s="11"/>
      <c r="GU3558" s="11"/>
      <c r="GV3558" s="11"/>
      <c r="GW3558" s="11"/>
      <c r="GX3558" s="11"/>
      <c r="GY3558" s="11"/>
      <c r="GZ3558" s="11"/>
      <c r="HA3558" s="11"/>
      <c r="HB3558" s="11"/>
      <c r="HC3558" s="11"/>
      <c r="HD3558" s="11"/>
      <c r="HE3558" s="11"/>
      <c r="HF3558" s="11"/>
      <c r="HG3558" s="11"/>
      <c r="HH3558" s="11"/>
      <c r="HI3558" s="11"/>
      <c r="HJ3558" s="11"/>
      <c r="HK3558" s="11"/>
      <c r="HL3558" s="11"/>
      <c r="HM3558" s="11"/>
      <c r="HN3558" s="11"/>
      <c r="HO3558" s="11"/>
      <c r="HP3558" s="11"/>
      <c r="HQ3558" s="11"/>
      <c r="HR3558" s="11"/>
      <c r="HS3558" s="11"/>
      <c r="HT3558" s="11"/>
      <c r="HU3558" s="11"/>
      <c r="HV3558" s="11"/>
      <c r="HW3558" s="11"/>
      <c r="HX3558" s="11"/>
      <c r="HY3558" s="11"/>
      <c r="HZ3558" s="11"/>
      <c r="IA3558" s="11"/>
      <c r="IB3558" s="11"/>
      <c r="IC3558" s="11"/>
      <c r="ID3558" s="11"/>
      <c r="IE3558" s="11"/>
      <c r="IF3558" s="11"/>
      <c r="IG3558" s="11"/>
      <c r="IH3558" s="11"/>
      <c r="II3558" s="11"/>
      <c r="IJ3558" s="11"/>
      <c r="IK3558" s="11"/>
      <c r="IL3558" s="11"/>
      <c r="IM3558" s="11"/>
      <c r="IN3558" s="11"/>
      <c r="IO3558" s="11"/>
      <c r="IP3558" s="11"/>
      <c r="IQ3558" s="11"/>
      <c r="IR3558" s="11"/>
      <c r="IS3558" s="11"/>
      <c r="IT3558" s="11"/>
      <c r="IU3558" s="11"/>
      <c r="IV3558" s="11"/>
      <c r="IW3558" s="11"/>
      <c r="IX3558" s="11"/>
      <c r="IY3558" s="11"/>
      <c r="IZ3558" s="11"/>
      <c r="JA3558" s="11"/>
      <c r="JB3558" s="11"/>
      <c r="JC3558" s="11"/>
      <c r="JD3558" s="11"/>
      <c r="JE3558" s="11"/>
      <c r="JF3558" s="11"/>
      <c r="JG3558" s="11"/>
      <c r="JH3558" s="11"/>
      <c r="JI3558" s="11"/>
      <c r="JJ3558" s="11"/>
      <c r="JK3558" s="11"/>
      <c r="JL3558" s="11"/>
      <c r="JM3558" s="11"/>
      <c r="JN3558" s="11"/>
      <c r="JO3558" s="11"/>
      <c r="JP3558" s="11"/>
      <c r="JQ3558" s="11"/>
      <c r="JR3558" s="11"/>
      <c r="JS3558" s="11"/>
      <c r="JT3558" s="11"/>
      <c r="JU3558" s="11"/>
      <c r="JV3558" s="11"/>
      <c r="JW3558" s="11"/>
      <c r="JX3558" s="11"/>
      <c r="JY3558" s="11"/>
      <c r="JZ3558" s="11"/>
      <c r="KA3558" s="11"/>
      <c r="KB3558" s="11"/>
      <c r="KC3558" s="11"/>
      <c r="KD3558" s="11"/>
      <c r="KE3558" s="11"/>
      <c r="KF3558" s="11"/>
      <c r="KG3558" s="11"/>
      <c r="KH3558" s="11"/>
      <c r="KI3558" s="11"/>
      <c r="KJ3558" s="11"/>
      <c r="KK3558" s="11"/>
      <c r="KL3558" s="11"/>
      <c r="KM3558" s="11"/>
      <c r="KN3558" s="11"/>
      <c r="KO3558" s="11"/>
      <c r="KP3558" s="11"/>
      <c r="KQ3558" s="11"/>
      <c r="KR3558" s="11"/>
      <c r="KS3558" s="11"/>
      <c r="KT3558" s="11"/>
      <c r="KU3558" s="11"/>
      <c r="KV3558" s="11"/>
      <c r="KW3558" s="11"/>
      <c r="KX3558" s="11"/>
      <c r="KY3558" s="11"/>
      <c r="KZ3558" s="11"/>
      <c r="LA3558" s="11"/>
      <c r="LB3558" s="11"/>
      <c r="LC3558" s="11"/>
      <c r="LD3558" s="11"/>
      <c r="LE3558" s="11"/>
      <c r="LF3558" s="11"/>
      <c r="LG3558" s="11"/>
      <c r="LH3558" s="11"/>
      <c r="LI3558" s="11"/>
      <c r="LJ3558" s="11"/>
      <c r="LK3558" s="11"/>
      <c r="LL3558" s="11"/>
      <c r="LM3558" s="11"/>
      <c r="LN3558" s="11"/>
      <c r="LO3558" s="11"/>
      <c r="LP3558" s="11"/>
      <c r="LQ3558" s="11"/>
      <c r="LR3558" s="11"/>
      <c r="LS3558" s="11"/>
      <c r="LT3558" s="11"/>
      <c r="LU3558" s="11"/>
      <c r="LV3558" s="11"/>
      <c r="LW3558" s="11"/>
      <c r="LX3558" s="11"/>
      <c r="LY3558" s="11"/>
      <c r="LZ3558" s="11"/>
      <c r="MA3558" s="11"/>
      <c r="MB3558" s="11"/>
      <c r="MC3558" s="11"/>
      <c r="MD3558" s="11"/>
      <c r="ME3558" s="11"/>
      <c r="MF3558" s="11"/>
      <c r="MG3558" s="11"/>
      <c r="MH3558" s="11"/>
      <c r="MI3558" s="11"/>
      <c r="MJ3558" s="11"/>
      <c r="MK3558" s="11"/>
      <c r="ML3558" s="11"/>
      <c r="MM3558" s="11"/>
      <c r="MN3558" s="11"/>
      <c r="MO3558" s="11"/>
      <c r="MP3558" s="11"/>
      <c r="MQ3558" s="11"/>
      <c r="MR3558" s="11"/>
      <c r="MS3558" s="11"/>
      <c r="MT3558" s="11"/>
      <c r="MU3558" s="11"/>
      <c r="MV3558" s="11"/>
      <c r="MW3558" s="11"/>
      <c r="MX3558" s="11"/>
      <c r="MY3558" s="11"/>
      <c r="MZ3558" s="11"/>
      <c r="NA3558" s="11"/>
      <c r="NB3558" s="11"/>
      <c r="NC3558" s="11"/>
      <c r="ND3558" s="11"/>
      <c r="NE3558" s="11"/>
      <c r="NF3558" s="11"/>
      <c r="NG3558" s="11"/>
      <c r="NH3558" s="11"/>
      <c r="NI3558" s="11"/>
      <c r="NJ3558" s="11"/>
      <c r="NK3558" s="11"/>
      <c r="NL3558" s="11"/>
      <c r="NM3558" s="11"/>
      <c r="NN3558" s="11"/>
      <c r="NO3558" s="11"/>
      <c r="NP3558" s="11"/>
      <c r="NQ3558" s="11"/>
      <c r="NR3558" s="11"/>
      <c r="NS3558" s="11"/>
      <c r="NT3558" s="11"/>
      <c r="NU3558" s="11"/>
      <c r="NV3558" s="11"/>
      <c r="NW3558" s="11"/>
      <c r="NX3558" s="11"/>
      <c r="NY3558" s="11"/>
      <c r="NZ3558" s="11"/>
      <c r="OA3558" s="11"/>
      <c r="OB3558" s="11"/>
      <c r="OC3558" s="11"/>
      <c r="OD3558" s="11"/>
      <c r="OE3558" s="11"/>
      <c r="OF3558" s="11"/>
      <c r="OG3558" s="11"/>
      <c r="OH3558" s="11"/>
      <c r="OI3558" s="11"/>
      <c r="OJ3558" s="11"/>
      <c r="OK3558" s="11"/>
      <c r="OL3558" s="11"/>
      <c r="OM3558" s="11"/>
      <c r="ON3558" s="11"/>
      <c r="OO3558" s="11"/>
      <c r="OP3558" s="11"/>
      <c r="OQ3558" s="11"/>
      <c r="OR3558" s="11"/>
      <c r="OS3558" s="11"/>
      <c r="OT3558" s="11"/>
      <c r="OU3558" s="11"/>
      <c r="OV3558" s="11"/>
      <c r="OW3558" s="11"/>
      <c r="OX3558" s="11"/>
      <c r="OY3558" s="11"/>
      <c r="OZ3558" s="11"/>
      <c r="PA3558" s="11"/>
      <c r="PB3558" s="11"/>
      <c r="PC3558" s="11"/>
      <c r="PD3558" s="11"/>
      <c r="PE3558" s="11"/>
      <c r="PF3558" s="11"/>
      <c r="PG3558" s="11"/>
      <c r="PH3558" s="11"/>
      <c r="PI3558" s="11"/>
      <c r="PJ3558" s="11"/>
      <c r="PK3558" s="11"/>
      <c r="PL3558" s="11"/>
      <c r="PM3558" s="11"/>
      <c r="PN3558" s="11"/>
      <c r="PO3558" s="11"/>
      <c r="PP3558" s="11"/>
      <c r="PQ3558" s="11"/>
      <c r="PR3558" s="11"/>
      <c r="PS3558" s="11"/>
      <c r="PT3558" s="11"/>
      <c r="PU3558" s="11"/>
      <c r="PV3558" s="11"/>
      <c r="PW3558" s="11"/>
      <c r="PX3558" s="11"/>
      <c r="PY3558" s="11"/>
      <c r="PZ3558" s="11"/>
      <c r="QA3558" s="11"/>
      <c r="QB3558" s="11"/>
      <c r="QC3558" s="11"/>
      <c r="QD3558" s="11"/>
      <c r="QE3558" s="11"/>
      <c r="QF3558" s="11"/>
      <c r="QG3558" s="11"/>
      <c r="QH3558" s="11"/>
      <c r="QI3558" s="11"/>
      <c r="QJ3558" s="11"/>
      <c r="QK3558" s="11"/>
      <c r="QL3558" s="11"/>
      <c r="QM3558" s="11"/>
      <c r="QN3558" s="11"/>
      <c r="QO3558" s="11"/>
      <c r="QP3558" s="11"/>
      <c r="QQ3558" s="11"/>
    </row>
    <row r="3559" spans="1:459" s="25" customFormat="1" ht="38.25" customHeight="1" x14ac:dyDescent="0.2">
      <c r="A3559" s="54">
        <v>3554</v>
      </c>
      <c r="B3559" s="61" t="s">
        <v>23</v>
      </c>
      <c r="C3559" s="12" t="s">
        <v>23</v>
      </c>
      <c r="D3559" s="54">
        <v>2521370</v>
      </c>
      <c r="E3559" s="5" t="s">
        <v>1241</v>
      </c>
      <c r="F3559" s="4"/>
      <c r="G3559" s="54" t="s">
        <v>45</v>
      </c>
      <c r="H3559" s="54" t="s">
        <v>72</v>
      </c>
      <c r="I3559" s="59">
        <v>30</v>
      </c>
      <c r="J3559" s="6">
        <v>80439000000</v>
      </c>
      <c r="K3559" s="54" t="s">
        <v>34</v>
      </c>
      <c r="L3559" s="59">
        <v>23399.399999999998</v>
      </c>
      <c r="M3559" s="231">
        <v>353911.5</v>
      </c>
      <c r="N3559" s="232">
        <v>42095</v>
      </c>
      <c r="O3559" s="46">
        <v>42125</v>
      </c>
      <c r="P3559" s="234" t="s">
        <v>4522</v>
      </c>
      <c r="Q3559" s="243" t="s">
        <v>3642</v>
      </c>
      <c r="R3559" s="44"/>
      <c r="S3559" s="44"/>
      <c r="T3559" s="44"/>
      <c r="U3559" s="44"/>
      <c r="V3559" s="44"/>
      <c r="W3559" s="44"/>
      <c r="X3559" s="44"/>
      <c r="Y3559" s="44"/>
      <c r="Z3559" s="44"/>
      <c r="AA3559" s="44"/>
      <c r="AB3559" s="44"/>
      <c r="AC3559" s="44"/>
      <c r="AD3559" s="44"/>
      <c r="AE3559" s="44"/>
      <c r="AF3559" s="44"/>
      <c r="AG3559" s="44"/>
      <c r="AH3559" s="44"/>
      <c r="AI3559" s="44"/>
      <c r="AJ3559" s="44"/>
      <c r="AK3559" s="44"/>
      <c r="AL3559" s="44"/>
      <c r="AM3559" s="44"/>
      <c r="AN3559" s="44"/>
      <c r="AO3559" s="44"/>
      <c r="AP3559" s="44"/>
      <c r="AQ3559" s="44"/>
      <c r="AR3559" s="44"/>
      <c r="AS3559" s="44"/>
      <c r="AT3559" s="44"/>
      <c r="AU3559" s="44"/>
      <c r="AV3559" s="44"/>
      <c r="AW3559" s="44"/>
      <c r="AX3559" s="44"/>
      <c r="AY3559" s="44"/>
      <c r="AZ3559" s="44"/>
      <c r="BA3559" s="44"/>
      <c r="BB3559" s="44"/>
      <c r="BC3559" s="44"/>
      <c r="BD3559" s="44"/>
      <c r="BE3559" s="44"/>
      <c r="BF3559" s="44"/>
      <c r="BG3559" s="44"/>
      <c r="BH3559" s="44"/>
      <c r="BI3559" s="44"/>
      <c r="BJ3559" s="44"/>
      <c r="BK3559" s="44"/>
      <c r="BL3559" s="44"/>
      <c r="BM3559" s="44"/>
      <c r="BN3559" s="44"/>
      <c r="BO3559" s="44"/>
      <c r="BP3559" s="44"/>
      <c r="BQ3559" s="44"/>
      <c r="BR3559" s="44"/>
      <c r="BS3559" s="44"/>
      <c r="BT3559" s="44"/>
      <c r="BU3559" s="44"/>
      <c r="BV3559" s="44"/>
      <c r="BW3559" s="44"/>
      <c r="BX3559" s="44"/>
      <c r="BY3559" s="44"/>
      <c r="BZ3559" s="44"/>
      <c r="CA3559" s="44"/>
      <c r="CB3559" s="44"/>
      <c r="CC3559" s="44"/>
      <c r="CD3559" s="44"/>
      <c r="CE3559" s="44"/>
      <c r="CF3559" s="44"/>
      <c r="CG3559" s="44"/>
      <c r="CH3559" s="44"/>
      <c r="CI3559" s="44"/>
      <c r="CJ3559" s="44"/>
      <c r="CK3559" s="44"/>
      <c r="CL3559" s="44"/>
      <c r="CM3559" s="44"/>
      <c r="CN3559" s="44"/>
      <c r="CO3559" s="44"/>
      <c r="CP3559" s="44"/>
      <c r="CQ3559" s="44"/>
      <c r="CR3559" s="44"/>
      <c r="CS3559" s="44"/>
      <c r="CT3559" s="44"/>
      <c r="CU3559" s="44"/>
      <c r="CV3559" s="44"/>
      <c r="CW3559" s="44"/>
      <c r="CX3559" s="44"/>
      <c r="CY3559" s="44"/>
      <c r="CZ3559" s="44"/>
      <c r="DA3559" s="44"/>
      <c r="DB3559" s="44"/>
      <c r="DC3559" s="44"/>
      <c r="DD3559" s="44"/>
      <c r="DE3559" s="44"/>
      <c r="DF3559" s="44"/>
      <c r="DG3559" s="44"/>
      <c r="DH3559" s="44"/>
      <c r="DI3559" s="44"/>
      <c r="DJ3559" s="44"/>
      <c r="DK3559" s="44"/>
      <c r="DL3559" s="44"/>
      <c r="DM3559" s="44"/>
      <c r="DN3559" s="44"/>
      <c r="DO3559" s="44"/>
      <c r="DP3559" s="44"/>
      <c r="DQ3559" s="44"/>
      <c r="DR3559" s="44"/>
      <c r="DS3559" s="44"/>
      <c r="DT3559" s="44"/>
      <c r="DU3559" s="44"/>
      <c r="DV3559" s="44"/>
      <c r="DW3559" s="44"/>
      <c r="DX3559" s="44"/>
      <c r="DY3559" s="44"/>
      <c r="DZ3559" s="44"/>
      <c r="EA3559" s="44"/>
      <c r="EB3559" s="44"/>
      <c r="EC3559" s="44"/>
      <c r="ED3559" s="44"/>
      <c r="EE3559" s="44"/>
      <c r="EF3559" s="44"/>
      <c r="EG3559" s="44"/>
      <c r="EH3559" s="44"/>
      <c r="EI3559" s="44"/>
      <c r="EJ3559" s="44"/>
      <c r="EK3559" s="44"/>
      <c r="EL3559" s="44"/>
      <c r="EM3559" s="44"/>
      <c r="EN3559" s="44"/>
      <c r="EO3559" s="44"/>
      <c r="EP3559" s="44"/>
      <c r="EQ3559" s="44"/>
      <c r="ER3559" s="44"/>
      <c r="ES3559" s="44"/>
      <c r="ET3559" s="44"/>
      <c r="EU3559" s="44"/>
      <c r="EV3559" s="44"/>
      <c r="EW3559" s="44"/>
      <c r="EX3559" s="44"/>
      <c r="EY3559" s="44"/>
      <c r="EZ3559" s="44"/>
      <c r="FA3559" s="44"/>
      <c r="FB3559" s="44"/>
      <c r="FC3559" s="44"/>
      <c r="FD3559" s="44"/>
      <c r="FE3559" s="44"/>
      <c r="FF3559" s="44"/>
      <c r="FG3559" s="44"/>
      <c r="FH3559" s="44"/>
      <c r="FI3559" s="44"/>
      <c r="FJ3559" s="44"/>
      <c r="FK3559" s="44"/>
      <c r="FL3559" s="44"/>
      <c r="FM3559" s="44"/>
      <c r="FN3559" s="44"/>
      <c r="FO3559" s="44"/>
      <c r="FP3559" s="44"/>
      <c r="FQ3559" s="44"/>
      <c r="FR3559" s="44"/>
      <c r="FS3559" s="44"/>
      <c r="FT3559" s="44"/>
      <c r="FU3559" s="44"/>
      <c r="FV3559" s="44"/>
      <c r="FW3559" s="44"/>
      <c r="FX3559" s="44"/>
      <c r="FY3559" s="44"/>
      <c r="FZ3559" s="44"/>
      <c r="GA3559" s="44"/>
      <c r="GB3559" s="44"/>
      <c r="GC3559" s="44"/>
      <c r="GD3559" s="44"/>
      <c r="GE3559" s="44"/>
      <c r="GF3559" s="44"/>
      <c r="GG3559" s="44"/>
      <c r="GH3559" s="44"/>
      <c r="GI3559" s="44"/>
      <c r="GJ3559" s="44"/>
      <c r="GK3559" s="44"/>
      <c r="GL3559" s="44"/>
      <c r="GM3559" s="44"/>
      <c r="GN3559" s="44"/>
      <c r="GO3559" s="44"/>
      <c r="GP3559" s="44"/>
      <c r="GQ3559" s="44"/>
      <c r="GR3559" s="44"/>
      <c r="GS3559" s="44"/>
      <c r="GT3559" s="44"/>
      <c r="GU3559" s="44"/>
      <c r="GV3559" s="44"/>
      <c r="GW3559" s="44"/>
      <c r="GX3559" s="44"/>
      <c r="GY3559" s="44"/>
      <c r="GZ3559" s="44"/>
      <c r="HA3559" s="44"/>
      <c r="HB3559" s="44"/>
      <c r="HC3559" s="44"/>
      <c r="HD3559" s="44"/>
      <c r="HE3559" s="44"/>
      <c r="HF3559" s="44"/>
      <c r="HG3559" s="44"/>
      <c r="HH3559" s="44"/>
      <c r="HI3559" s="44"/>
      <c r="HJ3559" s="44"/>
      <c r="HK3559" s="44"/>
      <c r="HL3559" s="44"/>
      <c r="HM3559" s="44"/>
      <c r="HN3559" s="44"/>
      <c r="HO3559" s="44"/>
      <c r="HP3559" s="44"/>
      <c r="HQ3559" s="44"/>
      <c r="HR3559" s="44"/>
      <c r="HS3559" s="44"/>
      <c r="HT3559" s="44"/>
      <c r="HU3559" s="44"/>
      <c r="HV3559" s="44"/>
      <c r="HW3559" s="44"/>
      <c r="HX3559" s="44"/>
      <c r="HY3559" s="44"/>
      <c r="HZ3559" s="44"/>
      <c r="IA3559" s="44"/>
      <c r="IB3559" s="44"/>
      <c r="IC3559" s="44"/>
      <c r="ID3559" s="44"/>
      <c r="IE3559" s="44"/>
      <c r="IF3559" s="44"/>
      <c r="IG3559" s="44"/>
      <c r="IH3559" s="44"/>
      <c r="II3559" s="44"/>
      <c r="IJ3559" s="44"/>
      <c r="IK3559" s="44"/>
      <c r="IL3559" s="44"/>
      <c r="IM3559" s="44"/>
      <c r="IN3559" s="44"/>
      <c r="IO3559" s="44"/>
      <c r="IP3559" s="44"/>
      <c r="IQ3559" s="44"/>
      <c r="IR3559" s="44"/>
      <c r="IS3559" s="44"/>
      <c r="IT3559" s="44"/>
      <c r="IU3559" s="44"/>
      <c r="IV3559" s="44"/>
      <c r="IW3559" s="44"/>
      <c r="IX3559" s="44"/>
      <c r="IY3559" s="44"/>
      <c r="IZ3559" s="44"/>
      <c r="JA3559" s="44"/>
      <c r="JB3559" s="44"/>
      <c r="JC3559" s="44"/>
      <c r="JD3559" s="44"/>
      <c r="JE3559" s="44"/>
      <c r="JF3559" s="44"/>
      <c r="JG3559" s="44"/>
      <c r="JH3559" s="44"/>
      <c r="JI3559" s="44"/>
      <c r="JJ3559" s="44"/>
      <c r="JK3559" s="44"/>
      <c r="JL3559" s="44"/>
      <c r="JM3559" s="44"/>
      <c r="JN3559" s="44"/>
      <c r="JO3559" s="44"/>
      <c r="JP3559" s="44"/>
      <c r="JQ3559" s="44"/>
      <c r="JR3559" s="44"/>
      <c r="JS3559" s="44"/>
      <c r="JT3559" s="44"/>
      <c r="JU3559" s="44"/>
      <c r="JV3559" s="44"/>
      <c r="JW3559" s="44"/>
      <c r="JX3559" s="44"/>
      <c r="JY3559" s="44"/>
      <c r="JZ3559" s="44"/>
      <c r="KA3559" s="44"/>
      <c r="KB3559" s="44"/>
      <c r="KC3559" s="44"/>
      <c r="KD3559" s="44"/>
      <c r="KE3559" s="44"/>
      <c r="KF3559" s="44"/>
      <c r="KG3559" s="44"/>
      <c r="KH3559" s="44"/>
      <c r="KI3559" s="44"/>
      <c r="KJ3559" s="44"/>
      <c r="KK3559" s="44"/>
      <c r="KL3559" s="44"/>
      <c r="KM3559" s="44"/>
      <c r="KN3559" s="44"/>
      <c r="KO3559" s="44"/>
      <c r="KP3559" s="44"/>
      <c r="KQ3559" s="44"/>
      <c r="KR3559" s="44"/>
      <c r="KS3559" s="44"/>
      <c r="KT3559" s="44"/>
      <c r="KU3559" s="44"/>
      <c r="KV3559" s="44"/>
      <c r="KW3559" s="44"/>
      <c r="KX3559" s="44"/>
      <c r="KY3559" s="44"/>
      <c r="KZ3559" s="44"/>
      <c r="LA3559" s="44"/>
      <c r="LB3559" s="44"/>
      <c r="LC3559" s="44"/>
      <c r="LD3559" s="44"/>
      <c r="LE3559" s="44"/>
      <c r="LF3559" s="44"/>
      <c r="LG3559" s="44"/>
      <c r="LH3559" s="44"/>
      <c r="LI3559" s="44"/>
      <c r="LJ3559" s="44"/>
      <c r="LK3559" s="44"/>
      <c r="LL3559" s="44"/>
      <c r="LM3559" s="44"/>
      <c r="LN3559" s="44"/>
      <c r="LO3559" s="44"/>
      <c r="LP3559" s="44"/>
      <c r="LQ3559" s="44"/>
      <c r="LR3559" s="44"/>
      <c r="LS3559" s="44"/>
      <c r="LT3559" s="44"/>
      <c r="LU3559" s="44"/>
      <c r="LV3559" s="44"/>
      <c r="LW3559" s="44"/>
      <c r="LX3559" s="44"/>
      <c r="LY3559" s="44"/>
      <c r="LZ3559" s="44"/>
      <c r="MA3559" s="44"/>
      <c r="MB3559" s="44"/>
      <c r="MC3559" s="44"/>
      <c r="MD3559" s="44"/>
      <c r="ME3559" s="44"/>
      <c r="MF3559" s="44"/>
      <c r="MG3559" s="44"/>
      <c r="MH3559" s="44"/>
      <c r="MI3559" s="44"/>
      <c r="MJ3559" s="44"/>
      <c r="MK3559" s="44"/>
      <c r="ML3559" s="44"/>
      <c r="MM3559" s="44"/>
      <c r="MN3559" s="44"/>
      <c r="MO3559" s="44"/>
      <c r="MP3559" s="44"/>
      <c r="MQ3559" s="44"/>
      <c r="MR3559" s="44"/>
      <c r="MS3559" s="44"/>
      <c r="MT3559" s="44"/>
      <c r="MU3559" s="44"/>
      <c r="MV3559" s="44"/>
      <c r="MW3559" s="44"/>
      <c r="MX3559" s="44"/>
      <c r="MY3559" s="44"/>
      <c r="MZ3559" s="44"/>
      <c r="NA3559" s="44"/>
      <c r="NB3559" s="44"/>
      <c r="NC3559" s="44"/>
      <c r="ND3559" s="44"/>
      <c r="NE3559" s="44"/>
      <c r="NF3559" s="44"/>
      <c r="NG3559" s="44"/>
      <c r="NH3559" s="44"/>
      <c r="NI3559" s="44"/>
      <c r="NJ3559" s="44"/>
      <c r="NK3559" s="44"/>
      <c r="NL3559" s="44"/>
      <c r="NM3559" s="44"/>
      <c r="NN3559" s="44"/>
      <c r="NO3559" s="44"/>
      <c r="NP3559" s="44"/>
      <c r="NQ3559" s="44"/>
      <c r="NR3559" s="44"/>
      <c r="NS3559" s="44"/>
      <c r="NT3559" s="44"/>
      <c r="NU3559" s="44"/>
      <c r="NV3559" s="44"/>
      <c r="NW3559" s="44"/>
      <c r="NX3559" s="44"/>
      <c r="NY3559" s="44"/>
      <c r="NZ3559" s="44"/>
      <c r="OA3559" s="44"/>
      <c r="OB3559" s="44"/>
      <c r="OC3559" s="44"/>
      <c r="OD3559" s="44"/>
      <c r="OE3559" s="44"/>
      <c r="OF3559" s="44"/>
      <c r="OG3559" s="44"/>
      <c r="OH3559" s="44"/>
      <c r="OI3559" s="44"/>
      <c r="OJ3559" s="44"/>
      <c r="OK3559" s="44"/>
      <c r="OL3559" s="44"/>
      <c r="OM3559" s="44"/>
      <c r="ON3559" s="44"/>
      <c r="OO3559" s="44"/>
      <c r="OP3559" s="44"/>
      <c r="OQ3559" s="44"/>
      <c r="OR3559" s="44"/>
      <c r="OS3559" s="44"/>
      <c r="OT3559" s="44"/>
      <c r="OU3559" s="44"/>
      <c r="OV3559" s="44"/>
      <c r="OW3559" s="44"/>
      <c r="OX3559" s="44"/>
      <c r="OY3559" s="44"/>
      <c r="OZ3559" s="44"/>
      <c r="PA3559" s="44"/>
      <c r="PB3559" s="44"/>
      <c r="PC3559" s="44"/>
      <c r="PD3559" s="44"/>
      <c r="PE3559" s="44"/>
      <c r="PF3559" s="44"/>
      <c r="PG3559" s="44"/>
      <c r="PH3559" s="44"/>
      <c r="PI3559" s="44"/>
      <c r="PJ3559" s="44"/>
      <c r="PK3559" s="44"/>
      <c r="PL3559" s="44"/>
      <c r="PM3559" s="44"/>
      <c r="PN3559" s="44"/>
      <c r="PO3559" s="44"/>
      <c r="PP3559" s="44"/>
      <c r="PQ3559" s="44"/>
      <c r="PR3559" s="44"/>
      <c r="PS3559" s="44"/>
      <c r="PT3559" s="44"/>
      <c r="PU3559" s="44"/>
      <c r="PV3559" s="44"/>
      <c r="PW3559" s="44"/>
      <c r="PX3559" s="44"/>
      <c r="PY3559" s="44"/>
      <c r="PZ3559" s="44"/>
      <c r="QA3559" s="44"/>
      <c r="QB3559" s="44"/>
      <c r="QC3559" s="44"/>
      <c r="QD3559" s="44"/>
      <c r="QE3559" s="44"/>
      <c r="QF3559" s="44"/>
      <c r="QG3559" s="44"/>
      <c r="QH3559" s="44"/>
      <c r="QI3559" s="44"/>
      <c r="QJ3559" s="44"/>
      <c r="QK3559" s="44"/>
      <c r="QL3559" s="44"/>
      <c r="QM3559" s="44"/>
      <c r="QN3559" s="44"/>
      <c r="QO3559" s="44"/>
      <c r="QP3559" s="44"/>
      <c r="QQ3559" s="44"/>
    </row>
    <row r="3560" spans="1:459" s="25" customFormat="1" ht="38.25" x14ac:dyDescent="0.2">
      <c r="A3560" s="54">
        <v>3555</v>
      </c>
      <c r="B3560" s="61" t="s">
        <v>23</v>
      </c>
      <c r="C3560" s="12" t="s">
        <v>23</v>
      </c>
      <c r="D3560" s="54">
        <v>2521370</v>
      </c>
      <c r="E3560" s="5" t="s">
        <v>1242</v>
      </c>
      <c r="F3560" s="4"/>
      <c r="G3560" s="54" t="s">
        <v>45</v>
      </c>
      <c r="H3560" s="54" t="s">
        <v>72</v>
      </c>
      <c r="I3560" s="59">
        <v>10</v>
      </c>
      <c r="J3560" s="6">
        <v>80439000000</v>
      </c>
      <c r="K3560" s="54" t="s">
        <v>34</v>
      </c>
      <c r="L3560" s="59">
        <v>7799.7999999999993</v>
      </c>
      <c r="M3560" s="231"/>
      <c r="N3560" s="232"/>
      <c r="O3560" s="46">
        <v>42125</v>
      </c>
      <c r="P3560" s="234"/>
      <c r="Q3560" s="243"/>
      <c r="R3560" s="44"/>
      <c r="S3560" s="44"/>
      <c r="T3560" s="44"/>
      <c r="U3560" s="44"/>
      <c r="V3560" s="44"/>
      <c r="W3560" s="44"/>
      <c r="X3560" s="44"/>
      <c r="Y3560" s="44"/>
      <c r="Z3560" s="44"/>
      <c r="AA3560" s="44"/>
      <c r="AB3560" s="44"/>
      <c r="AC3560" s="44"/>
      <c r="AD3560" s="44"/>
      <c r="AE3560" s="44"/>
      <c r="AF3560" s="44"/>
      <c r="AG3560" s="44"/>
      <c r="AH3560" s="44"/>
      <c r="AI3560" s="44"/>
      <c r="AJ3560" s="44"/>
      <c r="AK3560" s="44"/>
      <c r="AL3560" s="44"/>
      <c r="AM3560" s="44"/>
      <c r="AN3560" s="44"/>
      <c r="AO3560" s="44"/>
      <c r="AP3560" s="44"/>
      <c r="AQ3560" s="44"/>
      <c r="AR3560" s="44"/>
      <c r="AS3560" s="44"/>
      <c r="AT3560" s="44"/>
      <c r="AU3560" s="44"/>
      <c r="AV3560" s="44"/>
      <c r="AW3560" s="44"/>
      <c r="AX3560" s="44"/>
      <c r="AY3560" s="44"/>
      <c r="AZ3560" s="44"/>
      <c r="BA3560" s="44"/>
      <c r="BB3560" s="44"/>
      <c r="BC3560" s="44"/>
      <c r="BD3560" s="44"/>
      <c r="BE3560" s="44"/>
      <c r="BF3560" s="44"/>
      <c r="BG3560" s="44"/>
      <c r="BH3560" s="44"/>
      <c r="BI3560" s="44"/>
      <c r="BJ3560" s="44"/>
      <c r="BK3560" s="44"/>
      <c r="BL3560" s="44"/>
      <c r="BM3560" s="44"/>
      <c r="BN3560" s="44"/>
      <c r="BO3560" s="44"/>
      <c r="BP3560" s="44"/>
      <c r="BQ3560" s="44"/>
      <c r="BR3560" s="44"/>
      <c r="BS3560" s="44"/>
      <c r="BT3560" s="44"/>
      <c r="BU3560" s="44"/>
      <c r="BV3560" s="44"/>
      <c r="BW3560" s="44"/>
      <c r="BX3560" s="44"/>
      <c r="BY3560" s="44"/>
      <c r="BZ3560" s="44"/>
      <c r="CA3560" s="44"/>
      <c r="CB3560" s="44"/>
      <c r="CC3560" s="44"/>
      <c r="CD3560" s="44"/>
      <c r="CE3560" s="44"/>
      <c r="CF3560" s="44"/>
      <c r="CG3560" s="44"/>
      <c r="CH3560" s="44"/>
      <c r="CI3560" s="44"/>
      <c r="CJ3560" s="44"/>
      <c r="CK3560" s="44"/>
      <c r="CL3560" s="44"/>
      <c r="CM3560" s="44"/>
      <c r="CN3560" s="44"/>
      <c r="CO3560" s="44"/>
      <c r="CP3560" s="44"/>
      <c r="CQ3560" s="44"/>
      <c r="CR3560" s="44"/>
      <c r="CS3560" s="44"/>
      <c r="CT3560" s="44"/>
      <c r="CU3560" s="44"/>
      <c r="CV3560" s="44"/>
      <c r="CW3560" s="44"/>
      <c r="CX3560" s="44"/>
      <c r="CY3560" s="44"/>
      <c r="CZ3560" s="44"/>
      <c r="DA3560" s="44"/>
      <c r="DB3560" s="44"/>
      <c r="DC3560" s="44"/>
      <c r="DD3560" s="44"/>
      <c r="DE3560" s="44"/>
      <c r="DF3560" s="44"/>
      <c r="DG3560" s="44"/>
      <c r="DH3560" s="44"/>
      <c r="DI3560" s="44"/>
      <c r="DJ3560" s="44"/>
      <c r="DK3560" s="44"/>
      <c r="DL3560" s="44"/>
      <c r="DM3560" s="44"/>
      <c r="DN3560" s="44"/>
      <c r="DO3560" s="44"/>
      <c r="DP3560" s="44"/>
      <c r="DQ3560" s="44"/>
      <c r="DR3560" s="44"/>
      <c r="DS3560" s="44"/>
      <c r="DT3560" s="44"/>
      <c r="DU3560" s="44"/>
      <c r="DV3560" s="44"/>
      <c r="DW3560" s="44"/>
      <c r="DX3560" s="44"/>
      <c r="DY3560" s="44"/>
      <c r="DZ3560" s="44"/>
      <c r="EA3560" s="44"/>
      <c r="EB3560" s="44"/>
      <c r="EC3560" s="44"/>
      <c r="ED3560" s="44"/>
      <c r="EE3560" s="44"/>
      <c r="EF3560" s="44"/>
      <c r="EG3560" s="44"/>
      <c r="EH3560" s="44"/>
      <c r="EI3560" s="44"/>
      <c r="EJ3560" s="44"/>
      <c r="EK3560" s="44"/>
      <c r="EL3560" s="44"/>
      <c r="EM3560" s="44"/>
      <c r="EN3560" s="44"/>
      <c r="EO3560" s="44"/>
      <c r="EP3560" s="44"/>
      <c r="EQ3560" s="44"/>
      <c r="ER3560" s="44"/>
      <c r="ES3560" s="44"/>
      <c r="ET3560" s="44"/>
      <c r="EU3560" s="44"/>
      <c r="EV3560" s="44"/>
      <c r="EW3560" s="44"/>
      <c r="EX3560" s="44"/>
      <c r="EY3560" s="44"/>
      <c r="EZ3560" s="44"/>
      <c r="FA3560" s="44"/>
      <c r="FB3560" s="44"/>
      <c r="FC3560" s="44"/>
      <c r="FD3560" s="44"/>
      <c r="FE3560" s="44"/>
      <c r="FF3560" s="44"/>
      <c r="FG3560" s="44"/>
      <c r="FH3560" s="44"/>
      <c r="FI3560" s="44"/>
      <c r="FJ3560" s="44"/>
      <c r="FK3560" s="44"/>
      <c r="FL3560" s="44"/>
      <c r="FM3560" s="44"/>
      <c r="FN3560" s="44"/>
      <c r="FO3560" s="44"/>
      <c r="FP3560" s="44"/>
      <c r="FQ3560" s="44"/>
      <c r="FR3560" s="44"/>
      <c r="FS3560" s="44"/>
      <c r="FT3560" s="44"/>
      <c r="FU3560" s="44"/>
      <c r="FV3560" s="44"/>
      <c r="FW3560" s="44"/>
      <c r="FX3560" s="44"/>
      <c r="FY3560" s="44"/>
      <c r="FZ3560" s="44"/>
      <c r="GA3560" s="44"/>
      <c r="GB3560" s="44"/>
      <c r="GC3560" s="44"/>
      <c r="GD3560" s="44"/>
      <c r="GE3560" s="44"/>
      <c r="GF3560" s="44"/>
      <c r="GG3560" s="44"/>
      <c r="GH3560" s="44"/>
      <c r="GI3560" s="44"/>
      <c r="GJ3560" s="44"/>
      <c r="GK3560" s="44"/>
      <c r="GL3560" s="44"/>
      <c r="GM3560" s="44"/>
      <c r="GN3560" s="44"/>
      <c r="GO3560" s="44"/>
      <c r="GP3560" s="44"/>
      <c r="GQ3560" s="44"/>
      <c r="GR3560" s="44"/>
      <c r="GS3560" s="44"/>
      <c r="GT3560" s="44"/>
      <c r="GU3560" s="44"/>
      <c r="GV3560" s="44"/>
      <c r="GW3560" s="44"/>
      <c r="GX3560" s="44"/>
      <c r="GY3560" s="44"/>
      <c r="GZ3560" s="44"/>
      <c r="HA3560" s="44"/>
      <c r="HB3560" s="44"/>
      <c r="HC3560" s="44"/>
      <c r="HD3560" s="44"/>
      <c r="HE3560" s="44"/>
      <c r="HF3560" s="44"/>
      <c r="HG3560" s="44"/>
      <c r="HH3560" s="44"/>
      <c r="HI3560" s="44"/>
      <c r="HJ3560" s="44"/>
      <c r="HK3560" s="44"/>
      <c r="HL3560" s="44"/>
      <c r="HM3560" s="44"/>
      <c r="HN3560" s="44"/>
      <c r="HO3560" s="44"/>
      <c r="HP3560" s="44"/>
      <c r="HQ3560" s="44"/>
      <c r="HR3560" s="44"/>
      <c r="HS3560" s="44"/>
      <c r="HT3560" s="44"/>
      <c r="HU3560" s="44"/>
      <c r="HV3560" s="44"/>
      <c r="HW3560" s="44"/>
      <c r="HX3560" s="44"/>
      <c r="HY3560" s="44"/>
      <c r="HZ3560" s="44"/>
      <c r="IA3560" s="44"/>
      <c r="IB3560" s="44"/>
      <c r="IC3560" s="44"/>
      <c r="ID3560" s="44"/>
      <c r="IE3560" s="44"/>
      <c r="IF3560" s="44"/>
      <c r="IG3560" s="44"/>
      <c r="IH3560" s="44"/>
      <c r="II3560" s="44"/>
      <c r="IJ3560" s="44"/>
      <c r="IK3560" s="44"/>
      <c r="IL3560" s="44"/>
      <c r="IM3560" s="44"/>
      <c r="IN3560" s="44"/>
      <c r="IO3560" s="44"/>
      <c r="IP3560" s="44"/>
      <c r="IQ3560" s="44"/>
      <c r="IR3560" s="44"/>
      <c r="IS3560" s="44"/>
      <c r="IT3560" s="44"/>
      <c r="IU3560" s="44"/>
      <c r="IV3560" s="44"/>
      <c r="IW3560" s="44"/>
      <c r="IX3560" s="44"/>
      <c r="IY3560" s="44"/>
      <c r="IZ3560" s="44"/>
      <c r="JA3560" s="44"/>
      <c r="JB3560" s="44"/>
      <c r="JC3560" s="44"/>
      <c r="JD3560" s="44"/>
      <c r="JE3560" s="44"/>
      <c r="JF3560" s="44"/>
      <c r="JG3560" s="44"/>
      <c r="JH3560" s="44"/>
      <c r="JI3560" s="44"/>
      <c r="JJ3560" s="44"/>
      <c r="JK3560" s="44"/>
      <c r="JL3560" s="44"/>
      <c r="JM3560" s="44"/>
      <c r="JN3560" s="44"/>
      <c r="JO3560" s="44"/>
      <c r="JP3560" s="44"/>
      <c r="JQ3560" s="44"/>
      <c r="JR3560" s="44"/>
      <c r="JS3560" s="44"/>
      <c r="JT3560" s="44"/>
      <c r="JU3560" s="44"/>
      <c r="JV3560" s="44"/>
      <c r="JW3560" s="44"/>
      <c r="JX3560" s="44"/>
      <c r="JY3560" s="44"/>
      <c r="JZ3560" s="44"/>
      <c r="KA3560" s="44"/>
      <c r="KB3560" s="44"/>
      <c r="KC3560" s="44"/>
      <c r="KD3560" s="44"/>
      <c r="KE3560" s="44"/>
      <c r="KF3560" s="44"/>
      <c r="KG3560" s="44"/>
      <c r="KH3560" s="44"/>
      <c r="KI3560" s="44"/>
      <c r="KJ3560" s="44"/>
      <c r="KK3560" s="44"/>
      <c r="KL3560" s="44"/>
      <c r="KM3560" s="44"/>
      <c r="KN3560" s="44"/>
      <c r="KO3560" s="44"/>
      <c r="KP3560" s="44"/>
      <c r="KQ3560" s="44"/>
      <c r="KR3560" s="44"/>
      <c r="KS3560" s="44"/>
      <c r="KT3560" s="44"/>
      <c r="KU3560" s="44"/>
      <c r="KV3560" s="44"/>
      <c r="KW3560" s="44"/>
      <c r="KX3560" s="44"/>
      <c r="KY3560" s="44"/>
      <c r="KZ3560" s="44"/>
      <c r="LA3560" s="44"/>
      <c r="LB3560" s="44"/>
      <c r="LC3560" s="44"/>
      <c r="LD3560" s="44"/>
      <c r="LE3560" s="44"/>
      <c r="LF3560" s="44"/>
      <c r="LG3560" s="44"/>
      <c r="LH3560" s="44"/>
      <c r="LI3560" s="44"/>
      <c r="LJ3560" s="44"/>
      <c r="LK3560" s="44"/>
      <c r="LL3560" s="44"/>
      <c r="LM3560" s="44"/>
      <c r="LN3560" s="44"/>
      <c r="LO3560" s="44"/>
      <c r="LP3560" s="44"/>
      <c r="LQ3560" s="44"/>
      <c r="LR3560" s="44"/>
      <c r="LS3560" s="44"/>
      <c r="LT3560" s="44"/>
      <c r="LU3560" s="44"/>
      <c r="LV3560" s="44"/>
      <c r="LW3560" s="44"/>
      <c r="LX3560" s="44"/>
      <c r="LY3560" s="44"/>
      <c r="LZ3560" s="44"/>
      <c r="MA3560" s="44"/>
      <c r="MB3560" s="44"/>
      <c r="MC3560" s="44"/>
      <c r="MD3560" s="44"/>
      <c r="ME3560" s="44"/>
      <c r="MF3560" s="44"/>
      <c r="MG3560" s="44"/>
      <c r="MH3560" s="44"/>
      <c r="MI3560" s="44"/>
      <c r="MJ3560" s="44"/>
      <c r="MK3560" s="44"/>
      <c r="ML3560" s="44"/>
      <c r="MM3560" s="44"/>
      <c r="MN3560" s="44"/>
      <c r="MO3560" s="44"/>
      <c r="MP3560" s="44"/>
      <c r="MQ3560" s="44"/>
      <c r="MR3560" s="44"/>
      <c r="MS3560" s="44"/>
      <c r="MT3560" s="44"/>
      <c r="MU3560" s="44"/>
      <c r="MV3560" s="44"/>
      <c r="MW3560" s="44"/>
      <c r="MX3560" s="44"/>
      <c r="MY3560" s="44"/>
      <c r="MZ3560" s="44"/>
      <c r="NA3560" s="44"/>
      <c r="NB3560" s="44"/>
      <c r="NC3560" s="44"/>
      <c r="ND3560" s="44"/>
      <c r="NE3560" s="44"/>
      <c r="NF3560" s="44"/>
      <c r="NG3560" s="44"/>
      <c r="NH3560" s="44"/>
      <c r="NI3560" s="44"/>
      <c r="NJ3560" s="44"/>
      <c r="NK3560" s="44"/>
      <c r="NL3560" s="44"/>
      <c r="NM3560" s="44"/>
      <c r="NN3560" s="44"/>
      <c r="NO3560" s="44"/>
      <c r="NP3560" s="44"/>
      <c r="NQ3560" s="44"/>
      <c r="NR3560" s="44"/>
      <c r="NS3560" s="44"/>
      <c r="NT3560" s="44"/>
      <c r="NU3560" s="44"/>
      <c r="NV3560" s="44"/>
      <c r="NW3560" s="44"/>
      <c r="NX3560" s="44"/>
      <c r="NY3560" s="44"/>
      <c r="NZ3560" s="44"/>
      <c r="OA3560" s="44"/>
      <c r="OB3560" s="44"/>
      <c r="OC3560" s="44"/>
      <c r="OD3560" s="44"/>
      <c r="OE3560" s="44"/>
      <c r="OF3560" s="44"/>
      <c r="OG3560" s="44"/>
      <c r="OH3560" s="44"/>
      <c r="OI3560" s="44"/>
      <c r="OJ3560" s="44"/>
      <c r="OK3560" s="44"/>
      <c r="OL3560" s="44"/>
      <c r="OM3560" s="44"/>
      <c r="ON3560" s="44"/>
      <c r="OO3560" s="44"/>
      <c r="OP3560" s="44"/>
      <c r="OQ3560" s="44"/>
      <c r="OR3560" s="44"/>
      <c r="OS3560" s="44"/>
      <c r="OT3560" s="44"/>
      <c r="OU3560" s="44"/>
      <c r="OV3560" s="44"/>
      <c r="OW3560" s="44"/>
      <c r="OX3560" s="44"/>
      <c r="OY3560" s="44"/>
      <c r="OZ3560" s="44"/>
      <c r="PA3560" s="44"/>
      <c r="PB3560" s="44"/>
      <c r="PC3560" s="44"/>
      <c r="PD3560" s="44"/>
      <c r="PE3560" s="44"/>
      <c r="PF3560" s="44"/>
      <c r="PG3560" s="44"/>
      <c r="PH3560" s="44"/>
      <c r="PI3560" s="44"/>
      <c r="PJ3560" s="44"/>
      <c r="PK3560" s="44"/>
      <c r="PL3560" s="44"/>
      <c r="PM3560" s="44"/>
      <c r="PN3560" s="44"/>
      <c r="PO3560" s="44"/>
      <c r="PP3560" s="44"/>
      <c r="PQ3560" s="44"/>
      <c r="PR3560" s="44"/>
      <c r="PS3560" s="44"/>
      <c r="PT3560" s="44"/>
      <c r="PU3560" s="44"/>
      <c r="PV3560" s="44"/>
      <c r="PW3560" s="44"/>
      <c r="PX3560" s="44"/>
      <c r="PY3560" s="44"/>
      <c r="PZ3560" s="44"/>
      <c r="QA3560" s="44"/>
      <c r="QB3560" s="44"/>
      <c r="QC3560" s="44"/>
      <c r="QD3560" s="44"/>
      <c r="QE3560" s="44"/>
      <c r="QF3560" s="44"/>
      <c r="QG3560" s="44"/>
      <c r="QH3560" s="44"/>
      <c r="QI3560" s="44"/>
      <c r="QJ3560" s="44"/>
      <c r="QK3560" s="44"/>
      <c r="QL3560" s="44"/>
      <c r="QM3560" s="44"/>
      <c r="QN3560" s="44"/>
      <c r="QO3560" s="44"/>
      <c r="QP3560" s="44"/>
      <c r="QQ3560" s="44"/>
    </row>
    <row r="3561" spans="1:459" s="25" customFormat="1" ht="38.25" x14ac:dyDescent="0.2">
      <c r="A3561" s="54">
        <v>3556</v>
      </c>
      <c r="B3561" s="61" t="s">
        <v>23</v>
      </c>
      <c r="C3561" s="12" t="s">
        <v>23</v>
      </c>
      <c r="D3561" s="54">
        <v>2521370</v>
      </c>
      <c r="E3561" s="5" t="s">
        <v>1243</v>
      </c>
      <c r="F3561" s="4"/>
      <c r="G3561" s="54" t="s">
        <v>45</v>
      </c>
      <c r="H3561" s="54" t="s">
        <v>72</v>
      </c>
      <c r="I3561" s="59">
        <v>10</v>
      </c>
      <c r="J3561" s="6">
        <v>80439000000</v>
      </c>
      <c r="K3561" s="54" t="s">
        <v>34</v>
      </c>
      <c r="L3561" s="59">
        <v>7799.7999999999993</v>
      </c>
      <c r="M3561" s="231"/>
      <c r="N3561" s="232"/>
      <c r="O3561" s="46">
        <v>42125</v>
      </c>
      <c r="P3561" s="234"/>
      <c r="Q3561" s="243"/>
      <c r="R3561" s="44"/>
      <c r="S3561" s="44"/>
      <c r="T3561" s="44"/>
      <c r="U3561" s="44"/>
      <c r="V3561" s="44"/>
      <c r="W3561" s="44"/>
      <c r="X3561" s="44"/>
      <c r="Y3561" s="44"/>
      <c r="Z3561" s="44"/>
      <c r="AA3561" s="44"/>
      <c r="AB3561" s="44"/>
      <c r="AC3561" s="44"/>
      <c r="AD3561" s="44"/>
      <c r="AE3561" s="44"/>
      <c r="AF3561" s="44"/>
      <c r="AG3561" s="44"/>
      <c r="AH3561" s="44"/>
      <c r="AI3561" s="44"/>
      <c r="AJ3561" s="44"/>
      <c r="AK3561" s="44"/>
      <c r="AL3561" s="44"/>
      <c r="AM3561" s="44"/>
      <c r="AN3561" s="44"/>
      <c r="AO3561" s="44"/>
      <c r="AP3561" s="44"/>
      <c r="AQ3561" s="44"/>
      <c r="AR3561" s="44"/>
      <c r="AS3561" s="44"/>
      <c r="AT3561" s="44"/>
      <c r="AU3561" s="44"/>
      <c r="AV3561" s="44"/>
      <c r="AW3561" s="44"/>
      <c r="AX3561" s="44"/>
      <c r="AY3561" s="44"/>
      <c r="AZ3561" s="44"/>
      <c r="BA3561" s="44"/>
      <c r="BB3561" s="44"/>
      <c r="BC3561" s="44"/>
      <c r="BD3561" s="44"/>
      <c r="BE3561" s="44"/>
      <c r="BF3561" s="44"/>
      <c r="BG3561" s="44"/>
      <c r="BH3561" s="44"/>
      <c r="BI3561" s="44"/>
      <c r="BJ3561" s="44"/>
      <c r="BK3561" s="44"/>
      <c r="BL3561" s="44"/>
      <c r="BM3561" s="44"/>
      <c r="BN3561" s="44"/>
      <c r="BO3561" s="44"/>
      <c r="BP3561" s="44"/>
      <c r="BQ3561" s="44"/>
      <c r="BR3561" s="44"/>
      <c r="BS3561" s="44"/>
      <c r="BT3561" s="44"/>
      <c r="BU3561" s="44"/>
      <c r="BV3561" s="44"/>
      <c r="BW3561" s="44"/>
      <c r="BX3561" s="44"/>
      <c r="BY3561" s="44"/>
      <c r="BZ3561" s="44"/>
      <c r="CA3561" s="44"/>
      <c r="CB3561" s="44"/>
      <c r="CC3561" s="44"/>
      <c r="CD3561" s="44"/>
      <c r="CE3561" s="44"/>
      <c r="CF3561" s="44"/>
      <c r="CG3561" s="44"/>
      <c r="CH3561" s="44"/>
      <c r="CI3561" s="44"/>
      <c r="CJ3561" s="44"/>
      <c r="CK3561" s="44"/>
      <c r="CL3561" s="44"/>
      <c r="CM3561" s="44"/>
      <c r="CN3561" s="44"/>
      <c r="CO3561" s="44"/>
      <c r="CP3561" s="44"/>
      <c r="CQ3561" s="44"/>
      <c r="CR3561" s="44"/>
      <c r="CS3561" s="44"/>
      <c r="CT3561" s="44"/>
      <c r="CU3561" s="44"/>
      <c r="CV3561" s="44"/>
      <c r="CW3561" s="44"/>
      <c r="CX3561" s="44"/>
      <c r="CY3561" s="44"/>
      <c r="CZ3561" s="44"/>
      <c r="DA3561" s="44"/>
      <c r="DB3561" s="44"/>
      <c r="DC3561" s="44"/>
      <c r="DD3561" s="44"/>
      <c r="DE3561" s="44"/>
      <c r="DF3561" s="44"/>
      <c r="DG3561" s="44"/>
      <c r="DH3561" s="44"/>
      <c r="DI3561" s="44"/>
      <c r="DJ3561" s="44"/>
      <c r="DK3561" s="44"/>
      <c r="DL3561" s="44"/>
      <c r="DM3561" s="44"/>
      <c r="DN3561" s="44"/>
      <c r="DO3561" s="44"/>
      <c r="DP3561" s="44"/>
      <c r="DQ3561" s="44"/>
      <c r="DR3561" s="44"/>
      <c r="DS3561" s="44"/>
      <c r="DT3561" s="44"/>
      <c r="DU3561" s="44"/>
      <c r="DV3561" s="44"/>
      <c r="DW3561" s="44"/>
      <c r="DX3561" s="44"/>
      <c r="DY3561" s="44"/>
      <c r="DZ3561" s="44"/>
      <c r="EA3561" s="44"/>
      <c r="EB3561" s="44"/>
      <c r="EC3561" s="44"/>
      <c r="ED3561" s="44"/>
      <c r="EE3561" s="44"/>
      <c r="EF3561" s="44"/>
      <c r="EG3561" s="44"/>
      <c r="EH3561" s="44"/>
      <c r="EI3561" s="44"/>
      <c r="EJ3561" s="44"/>
      <c r="EK3561" s="44"/>
      <c r="EL3561" s="44"/>
      <c r="EM3561" s="44"/>
      <c r="EN3561" s="44"/>
      <c r="EO3561" s="44"/>
      <c r="EP3561" s="44"/>
      <c r="EQ3561" s="44"/>
      <c r="ER3561" s="44"/>
      <c r="ES3561" s="44"/>
      <c r="ET3561" s="44"/>
      <c r="EU3561" s="44"/>
      <c r="EV3561" s="44"/>
      <c r="EW3561" s="44"/>
      <c r="EX3561" s="44"/>
      <c r="EY3561" s="44"/>
      <c r="EZ3561" s="44"/>
      <c r="FA3561" s="44"/>
      <c r="FB3561" s="44"/>
      <c r="FC3561" s="44"/>
      <c r="FD3561" s="44"/>
      <c r="FE3561" s="44"/>
      <c r="FF3561" s="44"/>
      <c r="FG3561" s="44"/>
      <c r="FH3561" s="44"/>
      <c r="FI3561" s="44"/>
      <c r="FJ3561" s="44"/>
      <c r="FK3561" s="44"/>
      <c r="FL3561" s="44"/>
      <c r="FM3561" s="44"/>
      <c r="FN3561" s="44"/>
      <c r="FO3561" s="44"/>
      <c r="FP3561" s="44"/>
      <c r="FQ3561" s="44"/>
      <c r="FR3561" s="44"/>
      <c r="FS3561" s="44"/>
      <c r="FT3561" s="44"/>
      <c r="FU3561" s="44"/>
      <c r="FV3561" s="44"/>
      <c r="FW3561" s="44"/>
      <c r="FX3561" s="44"/>
      <c r="FY3561" s="44"/>
      <c r="FZ3561" s="44"/>
      <c r="GA3561" s="44"/>
      <c r="GB3561" s="44"/>
      <c r="GC3561" s="44"/>
      <c r="GD3561" s="44"/>
      <c r="GE3561" s="44"/>
      <c r="GF3561" s="44"/>
      <c r="GG3561" s="44"/>
      <c r="GH3561" s="44"/>
      <c r="GI3561" s="44"/>
      <c r="GJ3561" s="44"/>
      <c r="GK3561" s="44"/>
      <c r="GL3561" s="44"/>
      <c r="GM3561" s="44"/>
      <c r="GN3561" s="44"/>
      <c r="GO3561" s="44"/>
      <c r="GP3561" s="44"/>
      <c r="GQ3561" s="44"/>
      <c r="GR3561" s="44"/>
      <c r="GS3561" s="44"/>
      <c r="GT3561" s="44"/>
      <c r="GU3561" s="44"/>
      <c r="GV3561" s="44"/>
      <c r="GW3561" s="44"/>
      <c r="GX3561" s="44"/>
      <c r="GY3561" s="44"/>
      <c r="GZ3561" s="44"/>
      <c r="HA3561" s="44"/>
      <c r="HB3561" s="44"/>
      <c r="HC3561" s="44"/>
      <c r="HD3561" s="44"/>
      <c r="HE3561" s="44"/>
      <c r="HF3561" s="44"/>
      <c r="HG3561" s="44"/>
      <c r="HH3561" s="44"/>
      <c r="HI3561" s="44"/>
      <c r="HJ3561" s="44"/>
      <c r="HK3561" s="44"/>
      <c r="HL3561" s="44"/>
      <c r="HM3561" s="44"/>
      <c r="HN3561" s="44"/>
      <c r="HO3561" s="44"/>
      <c r="HP3561" s="44"/>
      <c r="HQ3561" s="44"/>
      <c r="HR3561" s="44"/>
      <c r="HS3561" s="44"/>
      <c r="HT3561" s="44"/>
      <c r="HU3561" s="44"/>
      <c r="HV3561" s="44"/>
      <c r="HW3561" s="44"/>
      <c r="HX3561" s="44"/>
      <c r="HY3561" s="44"/>
      <c r="HZ3561" s="44"/>
      <c r="IA3561" s="44"/>
      <c r="IB3561" s="44"/>
      <c r="IC3561" s="44"/>
      <c r="ID3561" s="44"/>
      <c r="IE3561" s="44"/>
      <c r="IF3561" s="44"/>
      <c r="IG3561" s="44"/>
      <c r="IH3561" s="44"/>
      <c r="II3561" s="44"/>
      <c r="IJ3561" s="44"/>
      <c r="IK3561" s="44"/>
      <c r="IL3561" s="44"/>
      <c r="IM3561" s="44"/>
      <c r="IN3561" s="44"/>
      <c r="IO3561" s="44"/>
      <c r="IP3561" s="44"/>
      <c r="IQ3561" s="44"/>
      <c r="IR3561" s="44"/>
      <c r="IS3561" s="44"/>
      <c r="IT3561" s="44"/>
      <c r="IU3561" s="44"/>
      <c r="IV3561" s="44"/>
      <c r="IW3561" s="44"/>
      <c r="IX3561" s="44"/>
      <c r="IY3561" s="44"/>
      <c r="IZ3561" s="44"/>
      <c r="JA3561" s="44"/>
      <c r="JB3561" s="44"/>
      <c r="JC3561" s="44"/>
      <c r="JD3561" s="44"/>
      <c r="JE3561" s="44"/>
      <c r="JF3561" s="44"/>
      <c r="JG3561" s="44"/>
      <c r="JH3561" s="44"/>
      <c r="JI3561" s="44"/>
      <c r="JJ3561" s="44"/>
      <c r="JK3561" s="44"/>
      <c r="JL3561" s="44"/>
      <c r="JM3561" s="44"/>
      <c r="JN3561" s="44"/>
      <c r="JO3561" s="44"/>
      <c r="JP3561" s="44"/>
      <c r="JQ3561" s="44"/>
      <c r="JR3561" s="44"/>
      <c r="JS3561" s="44"/>
      <c r="JT3561" s="44"/>
      <c r="JU3561" s="44"/>
      <c r="JV3561" s="44"/>
      <c r="JW3561" s="44"/>
      <c r="JX3561" s="44"/>
      <c r="JY3561" s="44"/>
      <c r="JZ3561" s="44"/>
      <c r="KA3561" s="44"/>
      <c r="KB3561" s="44"/>
      <c r="KC3561" s="44"/>
      <c r="KD3561" s="44"/>
      <c r="KE3561" s="44"/>
      <c r="KF3561" s="44"/>
      <c r="KG3561" s="44"/>
      <c r="KH3561" s="44"/>
      <c r="KI3561" s="44"/>
      <c r="KJ3561" s="44"/>
      <c r="KK3561" s="44"/>
      <c r="KL3561" s="44"/>
      <c r="KM3561" s="44"/>
      <c r="KN3561" s="44"/>
      <c r="KO3561" s="44"/>
      <c r="KP3561" s="44"/>
      <c r="KQ3561" s="44"/>
      <c r="KR3561" s="44"/>
      <c r="KS3561" s="44"/>
      <c r="KT3561" s="44"/>
      <c r="KU3561" s="44"/>
      <c r="KV3561" s="44"/>
      <c r="KW3561" s="44"/>
      <c r="KX3561" s="44"/>
      <c r="KY3561" s="44"/>
      <c r="KZ3561" s="44"/>
      <c r="LA3561" s="44"/>
      <c r="LB3561" s="44"/>
      <c r="LC3561" s="44"/>
      <c r="LD3561" s="44"/>
      <c r="LE3561" s="44"/>
      <c r="LF3561" s="44"/>
      <c r="LG3561" s="44"/>
      <c r="LH3561" s="44"/>
      <c r="LI3561" s="44"/>
      <c r="LJ3561" s="44"/>
      <c r="LK3561" s="44"/>
      <c r="LL3561" s="44"/>
      <c r="LM3561" s="44"/>
      <c r="LN3561" s="44"/>
      <c r="LO3561" s="44"/>
      <c r="LP3561" s="44"/>
      <c r="LQ3561" s="44"/>
      <c r="LR3561" s="44"/>
      <c r="LS3561" s="44"/>
      <c r="LT3561" s="44"/>
      <c r="LU3561" s="44"/>
      <c r="LV3561" s="44"/>
      <c r="LW3561" s="44"/>
      <c r="LX3561" s="44"/>
      <c r="LY3561" s="44"/>
      <c r="LZ3561" s="44"/>
      <c r="MA3561" s="44"/>
      <c r="MB3561" s="44"/>
      <c r="MC3561" s="44"/>
      <c r="MD3561" s="44"/>
      <c r="ME3561" s="44"/>
      <c r="MF3561" s="44"/>
      <c r="MG3561" s="44"/>
      <c r="MH3561" s="44"/>
      <c r="MI3561" s="44"/>
      <c r="MJ3561" s="44"/>
      <c r="MK3561" s="44"/>
      <c r="ML3561" s="44"/>
      <c r="MM3561" s="44"/>
      <c r="MN3561" s="44"/>
      <c r="MO3561" s="44"/>
      <c r="MP3561" s="44"/>
      <c r="MQ3561" s="44"/>
      <c r="MR3561" s="44"/>
      <c r="MS3561" s="44"/>
      <c r="MT3561" s="44"/>
      <c r="MU3561" s="44"/>
      <c r="MV3561" s="44"/>
      <c r="MW3561" s="44"/>
      <c r="MX3561" s="44"/>
      <c r="MY3561" s="44"/>
      <c r="MZ3561" s="44"/>
      <c r="NA3561" s="44"/>
      <c r="NB3561" s="44"/>
      <c r="NC3561" s="44"/>
      <c r="ND3561" s="44"/>
      <c r="NE3561" s="44"/>
      <c r="NF3561" s="44"/>
      <c r="NG3561" s="44"/>
      <c r="NH3561" s="44"/>
      <c r="NI3561" s="44"/>
      <c r="NJ3561" s="44"/>
      <c r="NK3561" s="44"/>
      <c r="NL3561" s="44"/>
      <c r="NM3561" s="44"/>
      <c r="NN3561" s="44"/>
      <c r="NO3561" s="44"/>
      <c r="NP3561" s="44"/>
      <c r="NQ3561" s="44"/>
      <c r="NR3561" s="44"/>
      <c r="NS3561" s="44"/>
      <c r="NT3561" s="44"/>
      <c r="NU3561" s="44"/>
      <c r="NV3561" s="44"/>
      <c r="NW3561" s="44"/>
      <c r="NX3561" s="44"/>
      <c r="NY3561" s="44"/>
      <c r="NZ3561" s="44"/>
      <c r="OA3561" s="44"/>
      <c r="OB3561" s="44"/>
      <c r="OC3561" s="44"/>
      <c r="OD3561" s="44"/>
      <c r="OE3561" s="44"/>
      <c r="OF3561" s="44"/>
      <c r="OG3561" s="44"/>
      <c r="OH3561" s="44"/>
      <c r="OI3561" s="44"/>
      <c r="OJ3561" s="44"/>
      <c r="OK3561" s="44"/>
      <c r="OL3561" s="44"/>
      <c r="OM3561" s="44"/>
      <c r="ON3561" s="44"/>
      <c r="OO3561" s="44"/>
      <c r="OP3561" s="44"/>
      <c r="OQ3561" s="44"/>
      <c r="OR3561" s="44"/>
      <c r="OS3561" s="44"/>
      <c r="OT3561" s="44"/>
      <c r="OU3561" s="44"/>
      <c r="OV3561" s="44"/>
      <c r="OW3561" s="44"/>
      <c r="OX3561" s="44"/>
      <c r="OY3561" s="44"/>
      <c r="OZ3561" s="44"/>
      <c r="PA3561" s="44"/>
      <c r="PB3561" s="44"/>
      <c r="PC3561" s="44"/>
      <c r="PD3561" s="44"/>
      <c r="PE3561" s="44"/>
      <c r="PF3561" s="44"/>
      <c r="PG3561" s="44"/>
      <c r="PH3561" s="44"/>
      <c r="PI3561" s="44"/>
      <c r="PJ3561" s="44"/>
      <c r="PK3561" s="44"/>
      <c r="PL3561" s="44"/>
      <c r="PM3561" s="44"/>
      <c r="PN3561" s="44"/>
      <c r="PO3561" s="44"/>
      <c r="PP3561" s="44"/>
      <c r="PQ3561" s="44"/>
      <c r="PR3561" s="44"/>
      <c r="PS3561" s="44"/>
      <c r="PT3561" s="44"/>
      <c r="PU3561" s="44"/>
      <c r="PV3561" s="44"/>
      <c r="PW3561" s="44"/>
      <c r="PX3561" s="44"/>
      <c r="PY3561" s="44"/>
      <c r="PZ3561" s="44"/>
      <c r="QA3561" s="44"/>
      <c r="QB3561" s="44"/>
      <c r="QC3561" s="44"/>
      <c r="QD3561" s="44"/>
      <c r="QE3561" s="44"/>
      <c r="QF3561" s="44"/>
      <c r="QG3561" s="44"/>
      <c r="QH3561" s="44"/>
      <c r="QI3561" s="44"/>
      <c r="QJ3561" s="44"/>
      <c r="QK3561" s="44"/>
      <c r="QL3561" s="44"/>
      <c r="QM3561" s="44"/>
      <c r="QN3561" s="44"/>
      <c r="QO3561" s="44"/>
      <c r="QP3561" s="44"/>
      <c r="QQ3561" s="44"/>
    </row>
    <row r="3562" spans="1:459" s="25" customFormat="1" ht="38.25" x14ac:dyDescent="0.2">
      <c r="A3562" s="54">
        <v>3557</v>
      </c>
      <c r="B3562" s="61" t="s">
        <v>23</v>
      </c>
      <c r="C3562" s="12" t="s">
        <v>23</v>
      </c>
      <c r="D3562" s="54">
        <v>2521370</v>
      </c>
      <c r="E3562" s="5" t="s">
        <v>1244</v>
      </c>
      <c r="F3562" s="4"/>
      <c r="G3562" s="54" t="s">
        <v>45</v>
      </c>
      <c r="H3562" s="54" t="s">
        <v>72</v>
      </c>
      <c r="I3562" s="59">
        <v>15</v>
      </c>
      <c r="J3562" s="6">
        <v>80439000000</v>
      </c>
      <c r="K3562" s="54" t="s">
        <v>34</v>
      </c>
      <c r="L3562" s="59">
        <v>11699.699999999999</v>
      </c>
      <c r="M3562" s="231"/>
      <c r="N3562" s="232"/>
      <c r="O3562" s="46">
        <v>42125</v>
      </c>
      <c r="P3562" s="234"/>
      <c r="Q3562" s="243"/>
      <c r="R3562" s="44"/>
      <c r="S3562" s="44"/>
      <c r="T3562" s="44"/>
      <c r="U3562" s="44"/>
      <c r="V3562" s="44"/>
      <c r="W3562" s="44"/>
      <c r="X3562" s="44"/>
      <c r="Y3562" s="44"/>
      <c r="Z3562" s="44"/>
      <c r="AA3562" s="44"/>
      <c r="AB3562" s="44"/>
      <c r="AC3562" s="44"/>
      <c r="AD3562" s="44"/>
      <c r="AE3562" s="44"/>
      <c r="AF3562" s="44"/>
      <c r="AG3562" s="44"/>
      <c r="AH3562" s="44"/>
      <c r="AI3562" s="44"/>
      <c r="AJ3562" s="44"/>
      <c r="AK3562" s="44"/>
      <c r="AL3562" s="44"/>
      <c r="AM3562" s="44"/>
      <c r="AN3562" s="44"/>
      <c r="AO3562" s="44"/>
      <c r="AP3562" s="44"/>
      <c r="AQ3562" s="44"/>
      <c r="AR3562" s="44"/>
      <c r="AS3562" s="44"/>
      <c r="AT3562" s="44"/>
      <c r="AU3562" s="44"/>
      <c r="AV3562" s="44"/>
      <c r="AW3562" s="44"/>
      <c r="AX3562" s="44"/>
      <c r="AY3562" s="44"/>
      <c r="AZ3562" s="44"/>
      <c r="BA3562" s="44"/>
      <c r="BB3562" s="44"/>
      <c r="BC3562" s="44"/>
      <c r="BD3562" s="44"/>
      <c r="BE3562" s="44"/>
      <c r="BF3562" s="44"/>
      <c r="BG3562" s="44"/>
      <c r="BH3562" s="44"/>
      <c r="BI3562" s="44"/>
      <c r="BJ3562" s="44"/>
      <c r="BK3562" s="44"/>
      <c r="BL3562" s="44"/>
      <c r="BM3562" s="44"/>
      <c r="BN3562" s="44"/>
      <c r="BO3562" s="44"/>
      <c r="BP3562" s="44"/>
      <c r="BQ3562" s="44"/>
      <c r="BR3562" s="44"/>
      <c r="BS3562" s="44"/>
      <c r="BT3562" s="44"/>
      <c r="BU3562" s="44"/>
      <c r="BV3562" s="44"/>
      <c r="BW3562" s="44"/>
      <c r="BX3562" s="44"/>
      <c r="BY3562" s="44"/>
      <c r="BZ3562" s="44"/>
      <c r="CA3562" s="44"/>
      <c r="CB3562" s="44"/>
      <c r="CC3562" s="44"/>
      <c r="CD3562" s="44"/>
      <c r="CE3562" s="44"/>
      <c r="CF3562" s="44"/>
      <c r="CG3562" s="44"/>
      <c r="CH3562" s="44"/>
      <c r="CI3562" s="44"/>
      <c r="CJ3562" s="44"/>
      <c r="CK3562" s="44"/>
      <c r="CL3562" s="44"/>
      <c r="CM3562" s="44"/>
      <c r="CN3562" s="44"/>
      <c r="CO3562" s="44"/>
      <c r="CP3562" s="44"/>
      <c r="CQ3562" s="44"/>
      <c r="CR3562" s="44"/>
      <c r="CS3562" s="44"/>
      <c r="CT3562" s="44"/>
      <c r="CU3562" s="44"/>
      <c r="CV3562" s="44"/>
      <c r="CW3562" s="44"/>
      <c r="CX3562" s="44"/>
      <c r="CY3562" s="44"/>
      <c r="CZ3562" s="44"/>
      <c r="DA3562" s="44"/>
      <c r="DB3562" s="44"/>
      <c r="DC3562" s="44"/>
      <c r="DD3562" s="44"/>
      <c r="DE3562" s="44"/>
      <c r="DF3562" s="44"/>
      <c r="DG3562" s="44"/>
      <c r="DH3562" s="44"/>
      <c r="DI3562" s="44"/>
      <c r="DJ3562" s="44"/>
      <c r="DK3562" s="44"/>
      <c r="DL3562" s="44"/>
      <c r="DM3562" s="44"/>
      <c r="DN3562" s="44"/>
      <c r="DO3562" s="44"/>
      <c r="DP3562" s="44"/>
      <c r="DQ3562" s="44"/>
      <c r="DR3562" s="44"/>
      <c r="DS3562" s="44"/>
      <c r="DT3562" s="44"/>
      <c r="DU3562" s="44"/>
      <c r="DV3562" s="44"/>
      <c r="DW3562" s="44"/>
      <c r="DX3562" s="44"/>
      <c r="DY3562" s="44"/>
      <c r="DZ3562" s="44"/>
      <c r="EA3562" s="44"/>
      <c r="EB3562" s="44"/>
      <c r="EC3562" s="44"/>
      <c r="ED3562" s="44"/>
      <c r="EE3562" s="44"/>
      <c r="EF3562" s="44"/>
      <c r="EG3562" s="44"/>
      <c r="EH3562" s="44"/>
      <c r="EI3562" s="44"/>
      <c r="EJ3562" s="44"/>
      <c r="EK3562" s="44"/>
      <c r="EL3562" s="44"/>
      <c r="EM3562" s="44"/>
      <c r="EN3562" s="44"/>
      <c r="EO3562" s="44"/>
      <c r="EP3562" s="44"/>
      <c r="EQ3562" s="44"/>
      <c r="ER3562" s="44"/>
      <c r="ES3562" s="44"/>
      <c r="ET3562" s="44"/>
      <c r="EU3562" s="44"/>
      <c r="EV3562" s="44"/>
      <c r="EW3562" s="44"/>
      <c r="EX3562" s="44"/>
      <c r="EY3562" s="44"/>
      <c r="EZ3562" s="44"/>
      <c r="FA3562" s="44"/>
      <c r="FB3562" s="44"/>
      <c r="FC3562" s="44"/>
      <c r="FD3562" s="44"/>
      <c r="FE3562" s="44"/>
      <c r="FF3562" s="44"/>
      <c r="FG3562" s="44"/>
      <c r="FH3562" s="44"/>
      <c r="FI3562" s="44"/>
      <c r="FJ3562" s="44"/>
      <c r="FK3562" s="44"/>
      <c r="FL3562" s="44"/>
      <c r="FM3562" s="44"/>
      <c r="FN3562" s="44"/>
      <c r="FO3562" s="44"/>
      <c r="FP3562" s="44"/>
      <c r="FQ3562" s="44"/>
      <c r="FR3562" s="44"/>
      <c r="FS3562" s="44"/>
      <c r="FT3562" s="44"/>
      <c r="FU3562" s="44"/>
      <c r="FV3562" s="44"/>
      <c r="FW3562" s="44"/>
      <c r="FX3562" s="44"/>
      <c r="FY3562" s="44"/>
      <c r="FZ3562" s="44"/>
      <c r="GA3562" s="44"/>
      <c r="GB3562" s="44"/>
      <c r="GC3562" s="44"/>
      <c r="GD3562" s="44"/>
      <c r="GE3562" s="44"/>
      <c r="GF3562" s="44"/>
      <c r="GG3562" s="44"/>
      <c r="GH3562" s="44"/>
      <c r="GI3562" s="44"/>
      <c r="GJ3562" s="44"/>
      <c r="GK3562" s="44"/>
      <c r="GL3562" s="44"/>
      <c r="GM3562" s="44"/>
      <c r="GN3562" s="44"/>
      <c r="GO3562" s="44"/>
      <c r="GP3562" s="44"/>
      <c r="GQ3562" s="44"/>
      <c r="GR3562" s="44"/>
      <c r="GS3562" s="44"/>
      <c r="GT3562" s="44"/>
      <c r="GU3562" s="44"/>
      <c r="GV3562" s="44"/>
      <c r="GW3562" s="44"/>
      <c r="GX3562" s="44"/>
      <c r="GY3562" s="44"/>
      <c r="GZ3562" s="44"/>
      <c r="HA3562" s="44"/>
      <c r="HB3562" s="44"/>
      <c r="HC3562" s="44"/>
      <c r="HD3562" s="44"/>
      <c r="HE3562" s="44"/>
      <c r="HF3562" s="44"/>
      <c r="HG3562" s="44"/>
      <c r="HH3562" s="44"/>
      <c r="HI3562" s="44"/>
      <c r="HJ3562" s="44"/>
      <c r="HK3562" s="44"/>
      <c r="HL3562" s="44"/>
      <c r="HM3562" s="44"/>
      <c r="HN3562" s="44"/>
      <c r="HO3562" s="44"/>
      <c r="HP3562" s="44"/>
      <c r="HQ3562" s="44"/>
      <c r="HR3562" s="44"/>
      <c r="HS3562" s="44"/>
      <c r="HT3562" s="44"/>
      <c r="HU3562" s="44"/>
      <c r="HV3562" s="44"/>
      <c r="HW3562" s="44"/>
      <c r="HX3562" s="44"/>
      <c r="HY3562" s="44"/>
      <c r="HZ3562" s="44"/>
      <c r="IA3562" s="44"/>
      <c r="IB3562" s="44"/>
      <c r="IC3562" s="44"/>
      <c r="ID3562" s="44"/>
      <c r="IE3562" s="44"/>
      <c r="IF3562" s="44"/>
      <c r="IG3562" s="44"/>
      <c r="IH3562" s="44"/>
      <c r="II3562" s="44"/>
      <c r="IJ3562" s="44"/>
      <c r="IK3562" s="44"/>
      <c r="IL3562" s="44"/>
      <c r="IM3562" s="44"/>
      <c r="IN3562" s="44"/>
      <c r="IO3562" s="44"/>
      <c r="IP3562" s="44"/>
      <c r="IQ3562" s="44"/>
      <c r="IR3562" s="44"/>
      <c r="IS3562" s="44"/>
      <c r="IT3562" s="44"/>
      <c r="IU3562" s="44"/>
      <c r="IV3562" s="44"/>
      <c r="IW3562" s="44"/>
      <c r="IX3562" s="44"/>
      <c r="IY3562" s="44"/>
      <c r="IZ3562" s="44"/>
      <c r="JA3562" s="44"/>
      <c r="JB3562" s="44"/>
      <c r="JC3562" s="44"/>
      <c r="JD3562" s="44"/>
      <c r="JE3562" s="44"/>
      <c r="JF3562" s="44"/>
      <c r="JG3562" s="44"/>
      <c r="JH3562" s="44"/>
      <c r="JI3562" s="44"/>
      <c r="JJ3562" s="44"/>
      <c r="JK3562" s="44"/>
      <c r="JL3562" s="44"/>
      <c r="JM3562" s="44"/>
      <c r="JN3562" s="44"/>
      <c r="JO3562" s="44"/>
      <c r="JP3562" s="44"/>
      <c r="JQ3562" s="44"/>
      <c r="JR3562" s="44"/>
      <c r="JS3562" s="44"/>
      <c r="JT3562" s="44"/>
      <c r="JU3562" s="44"/>
      <c r="JV3562" s="44"/>
      <c r="JW3562" s="44"/>
      <c r="JX3562" s="44"/>
      <c r="JY3562" s="44"/>
      <c r="JZ3562" s="44"/>
      <c r="KA3562" s="44"/>
      <c r="KB3562" s="44"/>
      <c r="KC3562" s="44"/>
      <c r="KD3562" s="44"/>
      <c r="KE3562" s="44"/>
      <c r="KF3562" s="44"/>
      <c r="KG3562" s="44"/>
      <c r="KH3562" s="44"/>
      <c r="KI3562" s="44"/>
      <c r="KJ3562" s="44"/>
      <c r="KK3562" s="44"/>
      <c r="KL3562" s="44"/>
      <c r="KM3562" s="44"/>
      <c r="KN3562" s="44"/>
      <c r="KO3562" s="44"/>
      <c r="KP3562" s="44"/>
      <c r="KQ3562" s="44"/>
      <c r="KR3562" s="44"/>
      <c r="KS3562" s="44"/>
      <c r="KT3562" s="44"/>
      <c r="KU3562" s="44"/>
      <c r="KV3562" s="44"/>
      <c r="KW3562" s="44"/>
      <c r="KX3562" s="44"/>
      <c r="KY3562" s="44"/>
      <c r="KZ3562" s="44"/>
      <c r="LA3562" s="44"/>
      <c r="LB3562" s="44"/>
      <c r="LC3562" s="44"/>
      <c r="LD3562" s="44"/>
      <c r="LE3562" s="44"/>
      <c r="LF3562" s="44"/>
      <c r="LG3562" s="44"/>
      <c r="LH3562" s="44"/>
      <c r="LI3562" s="44"/>
      <c r="LJ3562" s="44"/>
      <c r="LK3562" s="44"/>
      <c r="LL3562" s="44"/>
      <c r="LM3562" s="44"/>
      <c r="LN3562" s="44"/>
      <c r="LO3562" s="44"/>
      <c r="LP3562" s="44"/>
      <c r="LQ3562" s="44"/>
      <c r="LR3562" s="44"/>
      <c r="LS3562" s="44"/>
      <c r="LT3562" s="44"/>
      <c r="LU3562" s="44"/>
      <c r="LV3562" s="44"/>
      <c r="LW3562" s="44"/>
      <c r="LX3562" s="44"/>
      <c r="LY3562" s="44"/>
      <c r="LZ3562" s="44"/>
      <c r="MA3562" s="44"/>
      <c r="MB3562" s="44"/>
      <c r="MC3562" s="44"/>
      <c r="MD3562" s="44"/>
      <c r="ME3562" s="44"/>
      <c r="MF3562" s="44"/>
      <c r="MG3562" s="44"/>
      <c r="MH3562" s="44"/>
      <c r="MI3562" s="44"/>
      <c r="MJ3562" s="44"/>
      <c r="MK3562" s="44"/>
      <c r="ML3562" s="44"/>
      <c r="MM3562" s="44"/>
      <c r="MN3562" s="44"/>
      <c r="MO3562" s="44"/>
      <c r="MP3562" s="44"/>
      <c r="MQ3562" s="44"/>
      <c r="MR3562" s="44"/>
      <c r="MS3562" s="44"/>
      <c r="MT3562" s="44"/>
      <c r="MU3562" s="44"/>
      <c r="MV3562" s="44"/>
      <c r="MW3562" s="44"/>
      <c r="MX3562" s="44"/>
      <c r="MY3562" s="44"/>
      <c r="MZ3562" s="44"/>
      <c r="NA3562" s="44"/>
      <c r="NB3562" s="44"/>
      <c r="NC3562" s="44"/>
      <c r="ND3562" s="44"/>
      <c r="NE3562" s="44"/>
      <c r="NF3562" s="44"/>
      <c r="NG3562" s="44"/>
      <c r="NH3562" s="44"/>
      <c r="NI3562" s="44"/>
      <c r="NJ3562" s="44"/>
      <c r="NK3562" s="44"/>
      <c r="NL3562" s="44"/>
      <c r="NM3562" s="44"/>
      <c r="NN3562" s="44"/>
      <c r="NO3562" s="44"/>
      <c r="NP3562" s="44"/>
      <c r="NQ3562" s="44"/>
      <c r="NR3562" s="44"/>
      <c r="NS3562" s="44"/>
      <c r="NT3562" s="44"/>
      <c r="NU3562" s="44"/>
      <c r="NV3562" s="44"/>
      <c r="NW3562" s="44"/>
      <c r="NX3562" s="44"/>
      <c r="NY3562" s="44"/>
      <c r="NZ3562" s="44"/>
      <c r="OA3562" s="44"/>
      <c r="OB3562" s="44"/>
      <c r="OC3562" s="44"/>
      <c r="OD3562" s="44"/>
      <c r="OE3562" s="44"/>
      <c r="OF3562" s="44"/>
      <c r="OG3562" s="44"/>
      <c r="OH3562" s="44"/>
      <c r="OI3562" s="44"/>
      <c r="OJ3562" s="44"/>
      <c r="OK3562" s="44"/>
      <c r="OL3562" s="44"/>
      <c r="OM3562" s="44"/>
      <c r="ON3562" s="44"/>
      <c r="OO3562" s="44"/>
      <c r="OP3562" s="44"/>
      <c r="OQ3562" s="44"/>
      <c r="OR3562" s="44"/>
      <c r="OS3562" s="44"/>
      <c r="OT3562" s="44"/>
      <c r="OU3562" s="44"/>
      <c r="OV3562" s="44"/>
      <c r="OW3562" s="44"/>
      <c r="OX3562" s="44"/>
      <c r="OY3562" s="44"/>
      <c r="OZ3562" s="44"/>
      <c r="PA3562" s="44"/>
      <c r="PB3562" s="44"/>
      <c r="PC3562" s="44"/>
      <c r="PD3562" s="44"/>
      <c r="PE3562" s="44"/>
      <c r="PF3562" s="44"/>
      <c r="PG3562" s="44"/>
      <c r="PH3562" s="44"/>
      <c r="PI3562" s="44"/>
      <c r="PJ3562" s="44"/>
      <c r="PK3562" s="44"/>
      <c r="PL3562" s="44"/>
      <c r="PM3562" s="44"/>
      <c r="PN3562" s="44"/>
      <c r="PO3562" s="44"/>
      <c r="PP3562" s="44"/>
      <c r="PQ3562" s="44"/>
      <c r="PR3562" s="44"/>
      <c r="PS3562" s="44"/>
      <c r="PT3562" s="44"/>
      <c r="PU3562" s="44"/>
      <c r="PV3562" s="44"/>
      <c r="PW3562" s="44"/>
      <c r="PX3562" s="44"/>
      <c r="PY3562" s="44"/>
      <c r="PZ3562" s="44"/>
      <c r="QA3562" s="44"/>
      <c r="QB3562" s="44"/>
      <c r="QC3562" s="44"/>
      <c r="QD3562" s="44"/>
      <c r="QE3562" s="44"/>
      <c r="QF3562" s="44"/>
      <c r="QG3562" s="44"/>
      <c r="QH3562" s="44"/>
      <c r="QI3562" s="44"/>
      <c r="QJ3562" s="44"/>
      <c r="QK3562" s="44"/>
      <c r="QL3562" s="44"/>
      <c r="QM3562" s="44"/>
      <c r="QN3562" s="44"/>
      <c r="QO3562" s="44"/>
      <c r="QP3562" s="44"/>
      <c r="QQ3562" s="44"/>
    </row>
    <row r="3563" spans="1:459" s="25" customFormat="1" ht="38.25" x14ac:dyDescent="0.2">
      <c r="A3563" s="54">
        <v>3558</v>
      </c>
      <c r="B3563" s="61" t="s">
        <v>23</v>
      </c>
      <c r="C3563" s="12" t="s">
        <v>23</v>
      </c>
      <c r="D3563" s="54">
        <v>2521370</v>
      </c>
      <c r="E3563" s="5" t="s">
        <v>1250</v>
      </c>
      <c r="F3563" s="4" t="s">
        <v>1251</v>
      </c>
      <c r="G3563" s="54" t="s">
        <v>45</v>
      </c>
      <c r="H3563" s="54" t="s">
        <v>72</v>
      </c>
      <c r="I3563" s="59">
        <v>30</v>
      </c>
      <c r="J3563" s="6">
        <v>80439000000</v>
      </c>
      <c r="K3563" s="54" t="s">
        <v>34</v>
      </c>
      <c r="L3563" s="59">
        <v>21062.999999999996</v>
      </c>
      <c r="M3563" s="231"/>
      <c r="N3563" s="232"/>
      <c r="O3563" s="46">
        <v>42125</v>
      </c>
      <c r="P3563" s="234"/>
      <c r="Q3563" s="243"/>
      <c r="R3563" s="44"/>
      <c r="S3563" s="44"/>
      <c r="T3563" s="44"/>
      <c r="U3563" s="44"/>
      <c r="V3563" s="44"/>
      <c r="W3563" s="44"/>
      <c r="X3563" s="44"/>
      <c r="Y3563" s="44"/>
      <c r="Z3563" s="44"/>
      <c r="AA3563" s="44"/>
      <c r="AB3563" s="44"/>
      <c r="AC3563" s="44"/>
      <c r="AD3563" s="44"/>
      <c r="AE3563" s="44"/>
      <c r="AF3563" s="44"/>
      <c r="AG3563" s="44"/>
      <c r="AH3563" s="44"/>
      <c r="AI3563" s="44"/>
      <c r="AJ3563" s="44"/>
      <c r="AK3563" s="44"/>
      <c r="AL3563" s="44"/>
      <c r="AM3563" s="44"/>
      <c r="AN3563" s="44"/>
      <c r="AO3563" s="44"/>
      <c r="AP3563" s="44"/>
      <c r="AQ3563" s="44"/>
      <c r="AR3563" s="44"/>
      <c r="AS3563" s="44"/>
      <c r="AT3563" s="44"/>
      <c r="AU3563" s="44"/>
      <c r="AV3563" s="44"/>
      <c r="AW3563" s="44"/>
      <c r="AX3563" s="44"/>
      <c r="AY3563" s="44"/>
      <c r="AZ3563" s="44"/>
      <c r="BA3563" s="44"/>
      <c r="BB3563" s="44"/>
      <c r="BC3563" s="44"/>
      <c r="BD3563" s="44"/>
      <c r="BE3563" s="44"/>
      <c r="BF3563" s="44"/>
      <c r="BG3563" s="44"/>
      <c r="BH3563" s="44"/>
      <c r="BI3563" s="44"/>
      <c r="BJ3563" s="44"/>
      <c r="BK3563" s="44"/>
      <c r="BL3563" s="44"/>
      <c r="BM3563" s="44"/>
      <c r="BN3563" s="44"/>
      <c r="BO3563" s="44"/>
      <c r="BP3563" s="44"/>
      <c r="BQ3563" s="44"/>
      <c r="BR3563" s="44"/>
      <c r="BS3563" s="44"/>
      <c r="BT3563" s="44"/>
      <c r="BU3563" s="44"/>
      <c r="BV3563" s="44"/>
      <c r="BW3563" s="44"/>
      <c r="BX3563" s="44"/>
      <c r="BY3563" s="44"/>
      <c r="BZ3563" s="44"/>
      <c r="CA3563" s="44"/>
      <c r="CB3563" s="44"/>
      <c r="CC3563" s="44"/>
      <c r="CD3563" s="44"/>
      <c r="CE3563" s="44"/>
      <c r="CF3563" s="44"/>
      <c r="CG3563" s="44"/>
      <c r="CH3563" s="44"/>
      <c r="CI3563" s="44"/>
      <c r="CJ3563" s="44"/>
      <c r="CK3563" s="44"/>
      <c r="CL3563" s="44"/>
      <c r="CM3563" s="44"/>
      <c r="CN3563" s="44"/>
      <c r="CO3563" s="44"/>
      <c r="CP3563" s="44"/>
      <c r="CQ3563" s="44"/>
      <c r="CR3563" s="44"/>
      <c r="CS3563" s="44"/>
      <c r="CT3563" s="44"/>
      <c r="CU3563" s="44"/>
      <c r="CV3563" s="44"/>
      <c r="CW3563" s="44"/>
      <c r="CX3563" s="44"/>
      <c r="CY3563" s="44"/>
      <c r="CZ3563" s="44"/>
      <c r="DA3563" s="44"/>
      <c r="DB3563" s="44"/>
      <c r="DC3563" s="44"/>
      <c r="DD3563" s="44"/>
      <c r="DE3563" s="44"/>
      <c r="DF3563" s="44"/>
      <c r="DG3563" s="44"/>
      <c r="DH3563" s="44"/>
      <c r="DI3563" s="44"/>
      <c r="DJ3563" s="44"/>
      <c r="DK3563" s="44"/>
      <c r="DL3563" s="44"/>
      <c r="DM3563" s="44"/>
      <c r="DN3563" s="44"/>
      <c r="DO3563" s="44"/>
      <c r="DP3563" s="44"/>
      <c r="DQ3563" s="44"/>
      <c r="DR3563" s="44"/>
      <c r="DS3563" s="44"/>
      <c r="DT3563" s="44"/>
      <c r="DU3563" s="44"/>
      <c r="DV3563" s="44"/>
      <c r="DW3563" s="44"/>
      <c r="DX3563" s="44"/>
      <c r="DY3563" s="44"/>
      <c r="DZ3563" s="44"/>
      <c r="EA3563" s="44"/>
      <c r="EB3563" s="44"/>
      <c r="EC3563" s="44"/>
      <c r="ED3563" s="44"/>
      <c r="EE3563" s="44"/>
      <c r="EF3563" s="44"/>
      <c r="EG3563" s="44"/>
      <c r="EH3563" s="44"/>
      <c r="EI3563" s="44"/>
      <c r="EJ3563" s="44"/>
      <c r="EK3563" s="44"/>
      <c r="EL3563" s="44"/>
      <c r="EM3563" s="44"/>
      <c r="EN3563" s="44"/>
      <c r="EO3563" s="44"/>
      <c r="EP3563" s="44"/>
      <c r="EQ3563" s="44"/>
      <c r="ER3563" s="44"/>
      <c r="ES3563" s="44"/>
      <c r="ET3563" s="44"/>
      <c r="EU3563" s="44"/>
      <c r="EV3563" s="44"/>
      <c r="EW3563" s="44"/>
      <c r="EX3563" s="44"/>
      <c r="EY3563" s="44"/>
      <c r="EZ3563" s="44"/>
      <c r="FA3563" s="44"/>
      <c r="FB3563" s="44"/>
      <c r="FC3563" s="44"/>
      <c r="FD3563" s="44"/>
      <c r="FE3563" s="44"/>
      <c r="FF3563" s="44"/>
      <c r="FG3563" s="44"/>
      <c r="FH3563" s="44"/>
      <c r="FI3563" s="44"/>
      <c r="FJ3563" s="44"/>
      <c r="FK3563" s="44"/>
      <c r="FL3563" s="44"/>
      <c r="FM3563" s="44"/>
      <c r="FN3563" s="44"/>
      <c r="FO3563" s="44"/>
      <c r="FP3563" s="44"/>
      <c r="FQ3563" s="44"/>
      <c r="FR3563" s="44"/>
      <c r="FS3563" s="44"/>
      <c r="FT3563" s="44"/>
      <c r="FU3563" s="44"/>
      <c r="FV3563" s="44"/>
      <c r="FW3563" s="44"/>
      <c r="FX3563" s="44"/>
      <c r="FY3563" s="44"/>
      <c r="FZ3563" s="44"/>
      <c r="GA3563" s="44"/>
      <c r="GB3563" s="44"/>
      <c r="GC3563" s="44"/>
      <c r="GD3563" s="44"/>
      <c r="GE3563" s="44"/>
      <c r="GF3563" s="44"/>
      <c r="GG3563" s="44"/>
      <c r="GH3563" s="44"/>
      <c r="GI3563" s="44"/>
      <c r="GJ3563" s="44"/>
      <c r="GK3563" s="44"/>
      <c r="GL3563" s="44"/>
      <c r="GM3563" s="44"/>
      <c r="GN3563" s="44"/>
      <c r="GO3563" s="44"/>
      <c r="GP3563" s="44"/>
      <c r="GQ3563" s="44"/>
      <c r="GR3563" s="44"/>
      <c r="GS3563" s="44"/>
      <c r="GT3563" s="44"/>
      <c r="GU3563" s="44"/>
      <c r="GV3563" s="44"/>
      <c r="GW3563" s="44"/>
      <c r="GX3563" s="44"/>
      <c r="GY3563" s="44"/>
      <c r="GZ3563" s="44"/>
      <c r="HA3563" s="44"/>
      <c r="HB3563" s="44"/>
      <c r="HC3563" s="44"/>
      <c r="HD3563" s="44"/>
      <c r="HE3563" s="44"/>
      <c r="HF3563" s="44"/>
      <c r="HG3563" s="44"/>
      <c r="HH3563" s="44"/>
      <c r="HI3563" s="44"/>
      <c r="HJ3563" s="44"/>
      <c r="HK3563" s="44"/>
      <c r="HL3563" s="44"/>
      <c r="HM3563" s="44"/>
      <c r="HN3563" s="44"/>
      <c r="HO3563" s="44"/>
      <c r="HP3563" s="44"/>
      <c r="HQ3563" s="44"/>
      <c r="HR3563" s="44"/>
      <c r="HS3563" s="44"/>
      <c r="HT3563" s="44"/>
      <c r="HU3563" s="44"/>
      <c r="HV3563" s="44"/>
      <c r="HW3563" s="44"/>
      <c r="HX3563" s="44"/>
      <c r="HY3563" s="44"/>
      <c r="HZ3563" s="44"/>
      <c r="IA3563" s="44"/>
      <c r="IB3563" s="44"/>
      <c r="IC3563" s="44"/>
      <c r="ID3563" s="44"/>
      <c r="IE3563" s="44"/>
      <c r="IF3563" s="44"/>
      <c r="IG3563" s="44"/>
      <c r="IH3563" s="44"/>
      <c r="II3563" s="44"/>
      <c r="IJ3563" s="44"/>
      <c r="IK3563" s="44"/>
      <c r="IL3563" s="44"/>
      <c r="IM3563" s="44"/>
      <c r="IN3563" s="44"/>
      <c r="IO3563" s="44"/>
      <c r="IP3563" s="44"/>
      <c r="IQ3563" s="44"/>
      <c r="IR3563" s="44"/>
      <c r="IS3563" s="44"/>
      <c r="IT3563" s="44"/>
      <c r="IU3563" s="44"/>
      <c r="IV3563" s="44"/>
      <c r="IW3563" s="44"/>
      <c r="IX3563" s="44"/>
      <c r="IY3563" s="44"/>
      <c r="IZ3563" s="44"/>
      <c r="JA3563" s="44"/>
      <c r="JB3563" s="44"/>
      <c r="JC3563" s="44"/>
      <c r="JD3563" s="44"/>
      <c r="JE3563" s="44"/>
      <c r="JF3563" s="44"/>
      <c r="JG3563" s="44"/>
      <c r="JH3563" s="44"/>
      <c r="JI3563" s="44"/>
      <c r="JJ3563" s="44"/>
      <c r="JK3563" s="44"/>
      <c r="JL3563" s="44"/>
      <c r="JM3563" s="44"/>
      <c r="JN3563" s="44"/>
      <c r="JO3563" s="44"/>
      <c r="JP3563" s="44"/>
      <c r="JQ3563" s="44"/>
      <c r="JR3563" s="44"/>
      <c r="JS3563" s="44"/>
      <c r="JT3563" s="44"/>
      <c r="JU3563" s="44"/>
      <c r="JV3563" s="44"/>
      <c r="JW3563" s="44"/>
      <c r="JX3563" s="44"/>
      <c r="JY3563" s="44"/>
      <c r="JZ3563" s="44"/>
      <c r="KA3563" s="44"/>
      <c r="KB3563" s="44"/>
      <c r="KC3563" s="44"/>
      <c r="KD3563" s="44"/>
      <c r="KE3563" s="44"/>
      <c r="KF3563" s="44"/>
      <c r="KG3563" s="44"/>
      <c r="KH3563" s="44"/>
      <c r="KI3563" s="44"/>
      <c r="KJ3563" s="44"/>
      <c r="KK3563" s="44"/>
      <c r="KL3563" s="44"/>
      <c r="KM3563" s="44"/>
      <c r="KN3563" s="44"/>
      <c r="KO3563" s="44"/>
      <c r="KP3563" s="44"/>
      <c r="KQ3563" s="44"/>
      <c r="KR3563" s="44"/>
      <c r="KS3563" s="44"/>
      <c r="KT3563" s="44"/>
      <c r="KU3563" s="44"/>
      <c r="KV3563" s="44"/>
      <c r="KW3563" s="44"/>
      <c r="KX3563" s="44"/>
      <c r="KY3563" s="44"/>
      <c r="KZ3563" s="44"/>
      <c r="LA3563" s="44"/>
      <c r="LB3563" s="44"/>
      <c r="LC3563" s="44"/>
      <c r="LD3563" s="44"/>
      <c r="LE3563" s="44"/>
      <c r="LF3563" s="44"/>
      <c r="LG3563" s="44"/>
      <c r="LH3563" s="44"/>
      <c r="LI3563" s="44"/>
      <c r="LJ3563" s="44"/>
      <c r="LK3563" s="44"/>
      <c r="LL3563" s="44"/>
      <c r="LM3563" s="44"/>
      <c r="LN3563" s="44"/>
      <c r="LO3563" s="44"/>
      <c r="LP3563" s="44"/>
      <c r="LQ3563" s="44"/>
      <c r="LR3563" s="44"/>
      <c r="LS3563" s="44"/>
      <c r="LT3563" s="44"/>
      <c r="LU3563" s="44"/>
      <c r="LV3563" s="44"/>
      <c r="LW3563" s="44"/>
      <c r="LX3563" s="44"/>
      <c r="LY3563" s="44"/>
      <c r="LZ3563" s="44"/>
      <c r="MA3563" s="44"/>
      <c r="MB3563" s="44"/>
      <c r="MC3563" s="44"/>
      <c r="MD3563" s="44"/>
      <c r="ME3563" s="44"/>
      <c r="MF3563" s="44"/>
      <c r="MG3563" s="44"/>
      <c r="MH3563" s="44"/>
      <c r="MI3563" s="44"/>
      <c r="MJ3563" s="44"/>
      <c r="MK3563" s="44"/>
      <c r="ML3563" s="44"/>
      <c r="MM3563" s="44"/>
      <c r="MN3563" s="44"/>
      <c r="MO3563" s="44"/>
      <c r="MP3563" s="44"/>
      <c r="MQ3563" s="44"/>
      <c r="MR3563" s="44"/>
      <c r="MS3563" s="44"/>
      <c r="MT3563" s="44"/>
      <c r="MU3563" s="44"/>
      <c r="MV3563" s="44"/>
      <c r="MW3563" s="44"/>
      <c r="MX3563" s="44"/>
      <c r="MY3563" s="44"/>
      <c r="MZ3563" s="44"/>
      <c r="NA3563" s="44"/>
      <c r="NB3563" s="44"/>
      <c r="NC3563" s="44"/>
      <c r="ND3563" s="44"/>
      <c r="NE3563" s="44"/>
      <c r="NF3563" s="44"/>
      <c r="NG3563" s="44"/>
      <c r="NH3563" s="44"/>
      <c r="NI3563" s="44"/>
      <c r="NJ3563" s="44"/>
      <c r="NK3563" s="44"/>
      <c r="NL3563" s="44"/>
      <c r="NM3563" s="44"/>
      <c r="NN3563" s="44"/>
      <c r="NO3563" s="44"/>
      <c r="NP3563" s="44"/>
      <c r="NQ3563" s="44"/>
      <c r="NR3563" s="44"/>
      <c r="NS3563" s="44"/>
      <c r="NT3563" s="44"/>
      <c r="NU3563" s="44"/>
      <c r="NV3563" s="44"/>
      <c r="NW3563" s="44"/>
      <c r="NX3563" s="44"/>
      <c r="NY3563" s="44"/>
      <c r="NZ3563" s="44"/>
      <c r="OA3563" s="44"/>
      <c r="OB3563" s="44"/>
      <c r="OC3563" s="44"/>
      <c r="OD3563" s="44"/>
      <c r="OE3563" s="44"/>
      <c r="OF3563" s="44"/>
      <c r="OG3563" s="44"/>
      <c r="OH3563" s="44"/>
      <c r="OI3563" s="44"/>
      <c r="OJ3563" s="44"/>
      <c r="OK3563" s="44"/>
      <c r="OL3563" s="44"/>
      <c r="OM3563" s="44"/>
      <c r="ON3563" s="44"/>
      <c r="OO3563" s="44"/>
      <c r="OP3563" s="44"/>
      <c r="OQ3563" s="44"/>
      <c r="OR3563" s="44"/>
      <c r="OS3563" s="44"/>
      <c r="OT3563" s="44"/>
      <c r="OU3563" s="44"/>
      <c r="OV3563" s="44"/>
      <c r="OW3563" s="44"/>
      <c r="OX3563" s="44"/>
      <c r="OY3563" s="44"/>
      <c r="OZ3563" s="44"/>
      <c r="PA3563" s="44"/>
      <c r="PB3563" s="44"/>
      <c r="PC3563" s="44"/>
      <c r="PD3563" s="44"/>
      <c r="PE3563" s="44"/>
      <c r="PF3563" s="44"/>
      <c r="PG3563" s="44"/>
      <c r="PH3563" s="44"/>
      <c r="PI3563" s="44"/>
      <c r="PJ3563" s="44"/>
      <c r="PK3563" s="44"/>
      <c r="PL3563" s="44"/>
      <c r="PM3563" s="44"/>
      <c r="PN3563" s="44"/>
      <c r="PO3563" s="44"/>
      <c r="PP3563" s="44"/>
      <c r="PQ3563" s="44"/>
      <c r="PR3563" s="44"/>
      <c r="PS3563" s="44"/>
      <c r="PT3563" s="44"/>
      <c r="PU3563" s="44"/>
      <c r="PV3563" s="44"/>
      <c r="PW3563" s="44"/>
      <c r="PX3563" s="44"/>
      <c r="PY3563" s="44"/>
      <c r="PZ3563" s="44"/>
      <c r="QA3563" s="44"/>
      <c r="QB3563" s="44"/>
      <c r="QC3563" s="44"/>
      <c r="QD3563" s="44"/>
      <c r="QE3563" s="44"/>
      <c r="QF3563" s="44"/>
      <c r="QG3563" s="44"/>
      <c r="QH3563" s="44"/>
      <c r="QI3563" s="44"/>
      <c r="QJ3563" s="44"/>
      <c r="QK3563" s="44"/>
      <c r="QL3563" s="44"/>
      <c r="QM3563" s="44"/>
      <c r="QN3563" s="44"/>
      <c r="QO3563" s="44"/>
      <c r="QP3563" s="44"/>
      <c r="QQ3563" s="44"/>
    </row>
    <row r="3564" spans="1:459" s="25" customFormat="1" ht="38.25" x14ac:dyDescent="0.2">
      <c r="A3564" s="54">
        <v>3559</v>
      </c>
      <c r="B3564" s="61" t="s">
        <v>23</v>
      </c>
      <c r="C3564" s="12" t="s">
        <v>23</v>
      </c>
      <c r="D3564" s="54">
        <v>2521370</v>
      </c>
      <c r="E3564" s="5" t="s">
        <v>1252</v>
      </c>
      <c r="F3564" s="4" t="s">
        <v>1251</v>
      </c>
      <c r="G3564" s="54" t="s">
        <v>45</v>
      </c>
      <c r="H3564" s="54" t="s">
        <v>72</v>
      </c>
      <c r="I3564" s="59">
        <v>20</v>
      </c>
      <c r="J3564" s="6">
        <v>80439000000</v>
      </c>
      <c r="K3564" s="54" t="s">
        <v>34</v>
      </c>
      <c r="L3564" s="59">
        <v>14041.999999999998</v>
      </c>
      <c r="M3564" s="231"/>
      <c r="N3564" s="232"/>
      <c r="O3564" s="46">
        <v>42125</v>
      </c>
      <c r="P3564" s="234"/>
      <c r="Q3564" s="243"/>
      <c r="R3564" s="44"/>
      <c r="S3564" s="44"/>
      <c r="T3564" s="44"/>
      <c r="U3564" s="44"/>
      <c r="V3564" s="44"/>
      <c r="W3564" s="44"/>
      <c r="X3564" s="44"/>
      <c r="Y3564" s="44"/>
      <c r="Z3564" s="44"/>
      <c r="AA3564" s="44"/>
      <c r="AB3564" s="44"/>
      <c r="AC3564" s="44"/>
      <c r="AD3564" s="44"/>
      <c r="AE3564" s="44"/>
      <c r="AF3564" s="44"/>
      <c r="AG3564" s="44"/>
      <c r="AH3564" s="44"/>
      <c r="AI3564" s="44"/>
      <c r="AJ3564" s="44"/>
      <c r="AK3564" s="44"/>
      <c r="AL3564" s="44"/>
      <c r="AM3564" s="44"/>
      <c r="AN3564" s="44"/>
      <c r="AO3564" s="44"/>
      <c r="AP3564" s="44"/>
      <c r="AQ3564" s="44"/>
      <c r="AR3564" s="44"/>
      <c r="AS3564" s="44"/>
      <c r="AT3564" s="44"/>
      <c r="AU3564" s="44"/>
      <c r="AV3564" s="44"/>
      <c r="AW3564" s="44"/>
      <c r="AX3564" s="44"/>
      <c r="AY3564" s="44"/>
      <c r="AZ3564" s="44"/>
      <c r="BA3564" s="44"/>
      <c r="BB3564" s="44"/>
      <c r="BC3564" s="44"/>
      <c r="BD3564" s="44"/>
      <c r="BE3564" s="44"/>
      <c r="BF3564" s="44"/>
      <c r="BG3564" s="44"/>
      <c r="BH3564" s="44"/>
      <c r="BI3564" s="44"/>
      <c r="BJ3564" s="44"/>
      <c r="BK3564" s="44"/>
      <c r="BL3564" s="44"/>
      <c r="BM3564" s="44"/>
      <c r="BN3564" s="44"/>
      <c r="BO3564" s="44"/>
      <c r="BP3564" s="44"/>
      <c r="BQ3564" s="44"/>
      <c r="BR3564" s="44"/>
      <c r="BS3564" s="44"/>
      <c r="BT3564" s="44"/>
      <c r="BU3564" s="44"/>
      <c r="BV3564" s="44"/>
      <c r="BW3564" s="44"/>
      <c r="BX3564" s="44"/>
      <c r="BY3564" s="44"/>
      <c r="BZ3564" s="44"/>
      <c r="CA3564" s="44"/>
      <c r="CB3564" s="44"/>
      <c r="CC3564" s="44"/>
      <c r="CD3564" s="44"/>
      <c r="CE3564" s="44"/>
      <c r="CF3564" s="44"/>
      <c r="CG3564" s="44"/>
      <c r="CH3564" s="44"/>
      <c r="CI3564" s="44"/>
      <c r="CJ3564" s="44"/>
      <c r="CK3564" s="44"/>
      <c r="CL3564" s="44"/>
      <c r="CM3564" s="44"/>
      <c r="CN3564" s="44"/>
      <c r="CO3564" s="44"/>
      <c r="CP3564" s="44"/>
      <c r="CQ3564" s="44"/>
      <c r="CR3564" s="44"/>
      <c r="CS3564" s="44"/>
      <c r="CT3564" s="44"/>
      <c r="CU3564" s="44"/>
      <c r="CV3564" s="44"/>
      <c r="CW3564" s="44"/>
      <c r="CX3564" s="44"/>
      <c r="CY3564" s="44"/>
      <c r="CZ3564" s="44"/>
      <c r="DA3564" s="44"/>
      <c r="DB3564" s="44"/>
      <c r="DC3564" s="44"/>
      <c r="DD3564" s="44"/>
      <c r="DE3564" s="44"/>
      <c r="DF3564" s="44"/>
      <c r="DG3564" s="44"/>
      <c r="DH3564" s="44"/>
      <c r="DI3564" s="44"/>
      <c r="DJ3564" s="44"/>
      <c r="DK3564" s="44"/>
      <c r="DL3564" s="44"/>
      <c r="DM3564" s="44"/>
      <c r="DN3564" s="44"/>
      <c r="DO3564" s="44"/>
      <c r="DP3564" s="44"/>
      <c r="DQ3564" s="44"/>
      <c r="DR3564" s="44"/>
      <c r="DS3564" s="44"/>
      <c r="DT3564" s="44"/>
      <c r="DU3564" s="44"/>
      <c r="DV3564" s="44"/>
      <c r="DW3564" s="44"/>
      <c r="DX3564" s="44"/>
      <c r="DY3564" s="44"/>
      <c r="DZ3564" s="44"/>
      <c r="EA3564" s="44"/>
      <c r="EB3564" s="44"/>
      <c r="EC3564" s="44"/>
      <c r="ED3564" s="44"/>
      <c r="EE3564" s="44"/>
      <c r="EF3564" s="44"/>
      <c r="EG3564" s="44"/>
      <c r="EH3564" s="44"/>
      <c r="EI3564" s="44"/>
      <c r="EJ3564" s="44"/>
      <c r="EK3564" s="44"/>
      <c r="EL3564" s="44"/>
      <c r="EM3564" s="44"/>
      <c r="EN3564" s="44"/>
      <c r="EO3564" s="44"/>
      <c r="EP3564" s="44"/>
      <c r="EQ3564" s="44"/>
      <c r="ER3564" s="44"/>
      <c r="ES3564" s="44"/>
      <c r="ET3564" s="44"/>
      <c r="EU3564" s="44"/>
      <c r="EV3564" s="44"/>
      <c r="EW3564" s="44"/>
      <c r="EX3564" s="44"/>
      <c r="EY3564" s="44"/>
      <c r="EZ3564" s="44"/>
      <c r="FA3564" s="44"/>
      <c r="FB3564" s="44"/>
      <c r="FC3564" s="44"/>
      <c r="FD3564" s="44"/>
      <c r="FE3564" s="44"/>
      <c r="FF3564" s="44"/>
      <c r="FG3564" s="44"/>
      <c r="FH3564" s="44"/>
      <c r="FI3564" s="44"/>
      <c r="FJ3564" s="44"/>
      <c r="FK3564" s="44"/>
      <c r="FL3564" s="44"/>
      <c r="FM3564" s="44"/>
      <c r="FN3564" s="44"/>
      <c r="FO3564" s="44"/>
      <c r="FP3564" s="44"/>
      <c r="FQ3564" s="44"/>
      <c r="FR3564" s="44"/>
      <c r="FS3564" s="44"/>
      <c r="FT3564" s="44"/>
      <c r="FU3564" s="44"/>
      <c r="FV3564" s="44"/>
      <c r="FW3564" s="44"/>
      <c r="FX3564" s="44"/>
      <c r="FY3564" s="44"/>
      <c r="FZ3564" s="44"/>
      <c r="GA3564" s="44"/>
      <c r="GB3564" s="44"/>
      <c r="GC3564" s="44"/>
      <c r="GD3564" s="44"/>
      <c r="GE3564" s="44"/>
      <c r="GF3564" s="44"/>
      <c r="GG3564" s="44"/>
      <c r="GH3564" s="44"/>
      <c r="GI3564" s="44"/>
      <c r="GJ3564" s="44"/>
      <c r="GK3564" s="44"/>
      <c r="GL3564" s="44"/>
      <c r="GM3564" s="44"/>
      <c r="GN3564" s="44"/>
      <c r="GO3564" s="44"/>
      <c r="GP3564" s="44"/>
      <c r="GQ3564" s="44"/>
      <c r="GR3564" s="44"/>
      <c r="GS3564" s="44"/>
      <c r="GT3564" s="44"/>
      <c r="GU3564" s="44"/>
      <c r="GV3564" s="44"/>
      <c r="GW3564" s="44"/>
      <c r="GX3564" s="44"/>
      <c r="GY3564" s="44"/>
      <c r="GZ3564" s="44"/>
      <c r="HA3564" s="44"/>
      <c r="HB3564" s="44"/>
      <c r="HC3564" s="44"/>
      <c r="HD3564" s="44"/>
      <c r="HE3564" s="44"/>
      <c r="HF3564" s="44"/>
      <c r="HG3564" s="44"/>
      <c r="HH3564" s="44"/>
      <c r="HI3564" s="44"/>
      <c r="HJ3564" s="44"/>
      <c r="HK3564" s="44"/>
      <c r="HL3564" s="44"/>
      <c r="HM3564" s="44"/>
      <c r="HN3564" s="44"/>
      <c r="HO3564" s="44"/>
      <c r="HP3564" s="44"/>
      <c r="HQ3564" s="44"/>
      <c r="HR3564" s="44"/>
      <c r="HS3564" s="44"/>
      <c r="HT3564" s="44"/>
      <c r="HU3564" s="44"/>
      <c r="HV3564" s="44"/>
      <c r="HW3564" s="44"/>
      <c r="HX3564" s="44"/>
      <c r="HY3564" s="44"/>
      <c r="HZ3564" s="44"/>
      <c r="IA3564" s="44"/>
      <c r="IB3564" s="44"/>
      <c r="IC3564" s="44"/>
      <c r="ID3564" s="44"/>
      <c r="IE3564" s="44"/>
      <c r="IF3564" s="44"/>
      <c r="IG3564" s="44"/>
      <c r="IH3564" s="44"/>
      <c r="II3564" s="44"/>
      <c r="IJ3564" s="44"/>
      <c r="IK3564" s="44"/>
      <c r="IL3564" s="44"/>
      <c r="IM3564" s="44"/>
      <c r="IN3564" s="44"/>
      <c r="IO3564" s="44"/>
      <c r="IP3564" s="44"/>
      <c r="IQ3564" s="44"/>
      <c r="IR3564" s="44"/>
      <c r="IS3564" s="44"/>
      <c r="IT3564" s="44"/>
      <c r="IU3564" s="44"/>
      <c r="IV3564" s="44"/>
      <c r="IW3564" s="44"/>
      <c r="IX3564" s="44"/>
      <c r="IY3564" s="44"/>
      <c r="IZ3564" s="44"/>
      <c r="JA3564" s="44"/>
      <c r="JB3564" s="44"/>
      <c r="JC3564" s="44"/>
      <c r="JD3564" s="44"/>
      <c r="JE3564" s="44"/>
      <c r="JF3564" s="44"/>
      <c r="JG3564" s="44"/>
      <c r="JH3564" s="44"/>
      <c r="JI3564" s="44"/>
      <c r="JJ3564" s="44"/>
      <c r="JK3564" s="44"/>
      <c r="JL3564" s="44"/>
      <c r="JM3564" s="44"/>
      <c r="JN3564" s="44"/>
      <c r="JO3564" s="44"/>
      <c r="JP3564" s="44"/>
      <c r="JQ3564" s="44"/>
      <c r="JR3564" s="44"/>
      <c r="JS3564" s="44"/>
      <c r="JT3564" s="44"/>
      <c r="JU3564" s="44"/>
      <c r="JV3564" s="44"/>
      <c r="JW3564" s="44"/>
      <c r="JX3564" s="44"/>
      <c r="JY3564" s="44"/>
      <c r="JZ3564" s="44"/>
      <c r="KA3564" s="44"/>
      <c r="KB3564" s="44"/>
      <c r="KC3564" s="44"/>
      <c r="KD3564" s="44"/>
      <c r="KE3564" s="44"/>
      <c r="KF3564" s="44"/>
      <c r="KG3564" s="44"/>
      <c r="KH3564" s="44"/>
      <c r="KI3564" s="44"/>
      <c r="KJ3564" s="44"/>
      <c r="KK3564" s="44"/>
      <c r="KL3564" s="44"/>
      <c r="KM3564" s="44"/>
      <c r="KN3564" s="44"/>
      <c r="KO3564" s="44"/>
      <c r="KP3564" s="44"/>
      <c r="KQ3564" s="44"/>
      <c r="KR3564" s="44"/>
      <c r="KS3564" s="44"/>
      <c r="KT3564" s="44"/>
      <c r="KU3564" s="44"/>
      <c r="KV3564" s="44"/>
      <c r="KW3564" s="44"/>
      <c r="KX3564" s="44"/>
      <c r="KY3564" s="44"/>
      <c r="KZ3564" s="44"/>
      <c r="LA3564" s="44"/>
      <c r="LB3564" s="44"/>
      <c r="LC3564" s="44"/>
      <c r="LD3564" s="44"/>
      <c r="LE3564" s="44"/>
      <c r="LF3564" s="44"/>
      <c r="LG3564" s="44"/>
      <c r="LH3564" s="44"/>
      <c r="LI3564" s="44"/>
      <c r="LJ3564" s="44"/>
      <c r="LK3564" s="44"/>
      <c r="LL3564" s="44"/>
      <c r="LM3564" s="44"/>
      <c r="LN3564" s="44"/>
      <c r="LO3564" s="44"/>
      <c r="LP3564" s="44"/>
      <c r="LQ3564" s="44"/>
      <c r="LR3564" s="44"/>
      <c r="LS3564" s="44"/>
      <c r="LT3564" s="44"/>
      <c r="LU3564" s="44"/>
      <c r="LV3564" s="44"/>
      <c r="LW3564" s="44"/>
      <c r="LX3564" s="44"/>
      <c r="LY3564" s="44"/>
      <c r="LZ3564" s="44"/>
      <c r="MA3564" s="44"/>
      <c r="MB3564" s="44"/>
      <c r="MC3564" s="44"/>
      <c r="MD3564" s="44"/>
      <c r="ME3564" s="44"/>
      <c r="MF3564" s="44"/>
      <c r="MG3564" s="44"/>
      <c r="MH3564" s="44"/>
      <c r="MI3564" s="44"/>
      <c r="MJ3564" s="44"/>
      <c r="MK3564" s="44"/>
      <c r="ML3564" s="44"/>
      <c r="MM3564" s="44"/>
      <c r="MN3564" s="44"/>
      <c r="MO3564" s="44"/>
      <c r="MP3564" s="44"/>
      <c r="MQ3564" s="44"/>
      <c r="MR3564" s="44"/>
      <c r="MS3564" s="44"/>
      <c r="MT3564" s="44"/>
      <c r="MU3564" s="44"/>
      <c r="MV3564" s="44"/>
      <c r="MW3564" s="44"/>
      <c r="MX3564" s="44"/>
      <c r="MY3564" s="44"/>
      <c r="MZ3564" s="44"/>
      <c r="NA3564" s="44"/>
      <c r="NB3564" s="44"/>
      <c r="NC3564" s="44"/>
      <c r="ND3564" s="44"/>
      <c r="NE3564" s="44"/>
      <c r="NF3564" s="44"/>
      <c r="NG3564" s="44"/>
      <c r="NH3564" s="44"/>
      <c r="NI3564" s="44"/>
      <c r="NJ3564" s="44"/>
      <c r="NK3564" s="44"/>
      <c r="NL3564" s="44"/>
      <c r="NM3564" s="44"/>
      <c r="NN3564" s="44"/>
      <c r="NO3564" s="44"/>
      <c r="NP3564" s="44"/>
      <c r="NQ3564" s="44"/>
      <c r="NR3564" s="44"/>
      <c r="NS3564" s="44"/>
      <c r="NT3564" s="44"/>
      <c r="NU3564" s="44"/>
      <c r="NV3564" s="44"/>
      <c r="NW3564" s="44"/>
      <c r="NX3564" s="44"/>
      <c r="NY3564" s="44"/>
      <c r="NZ3564" s="44"/>
      <c r="OA3564" s="44"/>
      <c r="OB3564" s="44"/>
      <c r="OC3564" s="44"/>
      <c r="OD3564" s="44"/>
      <c r="OE3564" s="44"/>
      <c r="OF3564" s="44"/>
      <c r="OG3564" s="44"/>
      <c r="OH3564" s="44"/>
      <c r="OI3564" s="44"/>
      <c r="OJ3564" s="44"/>
      <c r="OK3564" s="44"/>
      <c r="OL3564" s="44"/>
      <c r="OM3564" s="44"/>
      <c r="ON3564" s="44"/>
      <c r="OO3564" s="44"/>
      <c r="OP3564" s="44"/>
      <c r="OQ3564" s="44"/>
      <c r="OR3564" s="44"/>
      <c r="OS3564" s="44"/>
      <c r="OT3564" s="44"/>
      <c r="OU3564" s="44"/>
      <c r="OV3564" s="44"/>
      <c r="OW3564" s="44"/>
      <c r="OX3564" s="44"/>
      <c r="OY3564" s="44"/>
      <c r="OZ3564" s="44"/>
      <c r="PA3564" s="44"/>
      <c r="PB3564" s="44"/>
      <c r="PC3564" s="44"/>
      <c r="PD3564" s="44"/>
      <c r="PE3564" s="44"/>
      <c r="PF3564" s="44"/>
      <c r="PG3564" s="44"/>
      <c r="PH3564" s="44"/>
      <c r="PI3564" s="44"/>
      <c r="PJ3564" s="44"/>
      <c r="PK3564" s="44"/>
      <c r="PL3564" s="44"/>
      <c r="PM3564" s="44"/>
      <c r="PN3564" s="44"/>
      <c r="PO3564" s="44"/>
      <c r="PP3564" s="44"/>
      <c r="PQ3564" s="44"/>
      <c r="PR3564" s="44"/>
      <c r="PS3564" s="44"/>
      <c r="PT3564" s="44"/>
      <c r="PU3564" s="44"/>
      <c r="PV3564" s="44"/>
      <c r="PW3564" s="44"/>
      <c r="PX3564" s="44"/>
      <c r="PY3564" s="44"/>
      <c r="PZ3564" s="44"/>
      <c r="QA3564" s="44"/>
      <c r="QB3564" s="44"/>
      <c r="QC3564" s="44"/>
      <c r="QD3564" s="44"/>
      <c r="QE3564" s="44"/>
      <c r="QF3564" s="44"/>
      <c r="QG3564" s="44"/>
      <c r="QH3564" s="44"/>
      <c r="QI3564" s="44"/>
      <c r="QJ3564" s="44"/>
      <c r="QK3564" s="44"/>
      <c r="QL3564" s="44"/>
      <c r="QM3564" s="44"/>
      <c r="QN3564" s="44"/>
      <c r="QO3564" s="44"/>
      <c r="QP3564" s="44"/>
      <c r="QQ3564" s="44"/>
    </row>
    <row r="3565" spans="1:459" s="25" customFormat="1" ht="38.25" x14ac:dyDescent="0.2">
      <c r="A3565" s="54">
        <v>3560</v>
      </c>
      <c r="B3565" s="61" t="s">
        <v>23</v>
      </c>
      <c r="C3565" s="12" t="s">
        <v>23</v>
      </c>
      <c r="D3565" s="54">
        <v>2521370</v>
      </c>
      <c r="E3565" s="5" t="s">
        <v>1253</v>
      </c>
      <c r="F3565" s="4" t="s">
        <v>1251</v>
      </c>
      <c r="G3565" s="54" t="s">
        <v>45</v>
      </c>
      <c r="H3565" s="54" t="s">
        <v>72</v>
      </c>
      <c r="I3565" s="59">
        <v>25</v>
      </c>
      <c r="J3565" s="6">
        <v>80439000000</v>
      </c>
      <c r="K3565" s="54" t="s">
        <v>34</v>
      </c>
      <c r="L3565" s="59">
        <v>17552.499999999996</v>
      </c>
      <c r="M3565" s="231"/>
      <c r="N3565" s="232"/>
      <c r="O3565" s="46">
        <v>42125</v>
      </c>
      <c r="P3565" s="234"/>
      <c r="Q3565" s="243"/>
      <c r="R3565" s="44"/>
      <c r="S3565" s="44"/>
      <c r="T3565" s="44"/>
      <c r="U3565" s="44"/>
      <c r="V3565" s="44"/>
      <c r="W3565" s="44"/>
      <c r="X3565" s="44"/>
      <c r="Y3565" s="44"/>
      <c r="Z3565" s="44"/>
      <c r="AA3565" s="44"/>
      <c r="AB3565" s="44"/>
      <c r="AC3565" s="44"/>
      <c r="AD3565" s="44"/>
      <c r="AE3565" s="44"/>
      <c r="AF3565" s="44"/>
      <c r="AG3565" s="44"/>
      <c r="AH3565" s="44"/>
      <c r="AI3565" s="44"/>
      <c r="AJ3565" s="44"/>
      <c r="AK3565" s="44"/>
      <c r="AL3565" s="44"/>
      <c r="AM3565" s="44"/>
      <c r="AN3565" s="44"/>
      <c r="AO3565" s="44"/>
      <c r="AP3565" s="44"/>
      <c r="AQ3565" s="44"/>
      <c r="AR3565" s="44"/>
      <c r="AS3565" s="44"/>
      <c r="AT3565" s="44"/>
      <c r="AU3565" s="44"/>
      <c r="AV3565" s="44"/>
      <c r="AW3565" s="44"/>
      <c r="AX3565" s="44"/>
      <c r="AY3565" s="44"/>
      <c r="AZ3565" s="44"/>
      <c r="BA3565" s="44"/>
      <c r="BB3565" s="44"/>
      <c r="BC3565" s="44"/>
      <c r="BD3565" s="44"/>
      <c r="BE3565" s="44"/>
      <c r="BF3565" s="44"/>
      <c r="BG3565" s="44"/>
      <c r="BH3565" s="44"/>
      <c r="BI3565" s="44"/>
      <c r="BJ3565" s="44"/>
      <c r="BK3565" s="44"/>
      <c r="BL3565" s="44"/>
      <c r="BM3565" s="44"/>
      <c r="BN3565" s="44"/>
      <c r="BO3565" s="44"/>
      <c r="BP3565" s="44"/>
      <c r="BQ3565" s="44"/>
      <c r="BR3565" s="44"/>
      <c r="BS3565" s="44"/>
      <c r="BT3565" s="44"/>
      <c r="BU3565" s="44"/>
      <c r="BV3565" s="44"/>
      <c r="BW3565" s="44"/>
      <c r="BX3565" s="44"/>
      <c r="BY3565" s="44"/>
      <c r="BZ3565" s="44"/>
      <c r="CA3565" s="44"/>
      <c r="CB3565" s="44"/>
      <c r="CC3565" s="44"/>
      <c r="CD3565" s="44"/>
      <c r="CE3565" s="44"/>
      <c r="CF3565" s="44"/>
      <c r="CG3565" s="44"/>
      <c r="CH3565" s="44"/>
      <c r="CI3565" s="44"/>
      <c r="CJ3565" s="44"/>
      <c r="CK3565" s="44"/>
      <c r="CL3565" s="44"/>
      <c r="CM3565" s="44"/>
      <c r="CN3565" s="44"/>
      <c r="CO3565" s="44"/>
      <c r="CP3565" s="44"/>
      <c r="CQ3565" s="44"/>
      <c r="CR3565" s="44"/>
      <c r="CS3565" s="44"/>
      <c r="CT3565" s="44"/>
      <c r="CU3565" s="44"/>
      <c r="CV3565" s="44"/>
      <c r="CW3565" s="44"/>
      <c r="CX3565" s="44"/>
      <c r="CY3565" s="44"/>
      <c r="CZ3565" s="44"/>
      <c r="DA3565" s="44"/>
      <c r="DB3565" s="44"/>
      <c r="DC3565" s="44"/>
      <c r="DD3565" s="44"/>
      <c r="DE3565" s="44"/>
      <c r="DF3565" s="44"/>
      <c r="DG3565" s="44"/>
      <c r="DH3565" s="44"/>
      <c r="DI3565" s="44"/>
      <c r="DJ3565" s="44"/>
      <c r="DK3565" s="44"/>
      <c r="DL3565" s="44"/>
      <c r="DM3565" s="44"/>
      <c r="DN3565" s="44"/>
      <c r="DO3565" s="44"/>
      <c r="DP3565" s="44"/>
      <c r="DQ3565" s="44"/>
      <c r="DR3565" s="44"/>
      <c r="DS3565" s="44"/>
      <c r="DT3565" s="44"/>
      <c r="DU3565" s="44"/>
      <c r="DV3565" s="44"/>
      <c r="DW3565" s="44"/>
      <c r="DX3565" s="44"/>
      <c r="DY3565" s="44"/>
      <c r="DZ3565" s="44"/>
      <c r="EA3565" s="44"/>
      <c r="EB3565" s="44"/>
      <c r="EC3565" s="44"/>
      <c r="ED3565" s="44"/>
      <c r="EE3565" s="44"/>
      <c r="EF3565" s="44"/>
      <c r="EG3565" s="44"/>
      <c r="EH3565" s="44"/>
      <c r="EI3565" s="44"/>
      <c r="EJ3565" s="44"/>
      <c r="EK3565" s="44"/>
      <c r="EL3565" s="44"/>
      <c r="EM3565" s="44"/>
      <c r="EN3565" s="44"/>
      <c r="EO3565" s="44"/>
      <c r="EP3565" s="44"/>
      <c r="EQ3565" s="44"/>
      <c r="ER3565" s="44"/>
      <c r="ES3565" s="44"/>
      <c r="ET3565" s="44"/>
      <c r="EU3565" s="44"/>
      <c r="EV3565" s="44"/>
      <c r="EW3565" s="44"/>
      <c r="EX3565" s="44"/>
      <c r="EY3565" s="44"/>
      <c r="EZ3565" s="44"/>
      <c r="FA3565" s="44"/>
      <c r="FB3565" s="44"/>
      <c r="FC3565" s="44"/>
      <c r="FD3565" s="44"/>
      <c r="FE3565" s="44"/>
      <c r="FF3565" s="44"/>
      <c r="FG3565" s="44"/>
      <c r="FH3565" s="44"/>
      <c r="FI3565" s="44"/>
      <c r="FJ3565" s="44"/>
      <c r="FK3565" s="44"/>
      <c r="FL3565" s="44"/>
      <c r="FM3565" s="44"/>
      <c r="FN3565" s="44"/>
      <c r="FO3565" s="44"/>
      <c r="FP3565" s="44"/>
      <c r="FQ3565" s="44"/>
      <c r="FR3565" s="44"/>
      <c r="FS3565" s="44"/>
      <c r="FT3565" s="44"/>
      <c r="FU3565" s="44"/>
      <c r="FV3565" s="44"/>
      <c r="FW3565" s="44"/>
      <c r="FX3565" s="44"/>
      <c r="FY3565" s="44"/>
      <c r="FZ3565" s="44"/>
      <c r="GA3565" s="44"/>
      <c r="GB3565" s="44"/>
      <c r="GC3565" s="44"/>
      <c r="GD3565" s="44"/>
      <c r="GE3565" s="44"/>
      <c r="GF3565" s="44"/>
      <c r="GG3565" s="44"/>
      <c r="GH3565" s="44"/>
      <c r="GI3565" s="44"/>
      <c r="GJ3565" s="44"/>
      <c r="GK3565" s="44"/>
      <c r="GL3565" s="44"/>
      <c r="GM3565" s="44"/>
      <c r="GN3565" s="44"/>
      <c r="GO3565" s="44"/>
      <c r="GP3565" s="44"/>
      <c r="GQ3565" s="44"/>
      <c r="GR3565" s="44"/>
      <c r="GS3565" s="44"/>
      <c r="GT3565" s="44"/>
      <c r="GU3565" s="44"/>
      <c r="GV3565" s="44"/>
      <c r="GW3565" s="44"/>
      <c r="GX3565" s="44"/>
      <c r="GY3565" s="44"/>
      <c r="GZ3565" s="44"/>
      <c r="HA3565" s="44"/>
      <c r="HB3565" s="44"/>
      <c r="HC3565" s="44"/>
      <c r="HD3565" s="44"/>
      <c r="HE3565" s="44"/>
      <c r="HF3565" s="44"/>
      <c r="HG3565" s="44"/>
      <c r="HH3565" s="44"/>
      <c r="HI3565" s="44"/>
      <c r="HJ3565" s="44"/>
      <c r="HK3565" s="44"/>
      <c r="HL3565" s="44"/>
      <c r="HM3565" s="44"/>
      <c r="HN3565" s="44"/>
      <c r="HO3565" s="44"/>
      <c r="HP3565" s="44"/>
      <c r="HQ3565" s="44"/>
      <c r="HR3565" s="44"/>
      <c r="HS3565" s="44"/>
      <c r="HT3565" s="44"/>
      <c r="HU3565" s="44"/>
      <c r="HV3565" s="44"/>
      <c r="HW3565" s="44"/>
      <c r="HX3565" s="44"/>
      <c r="HY3565" s="44"/>
      <c r="HZ3565" s="44"/>
      <c r="IA3565" s="44"/>
      <c r="IB3565" s="44"/>
      <c r="IC3565" s="44"/>
      <c r="ID3565" s="44"/>
      <c r="IE3565" s="44"/>
      <c r="IF3565" s="44"/>
      <c r="IG3565" s="44"/>
      <c r="IH3565" s="44"/>
      <c r="II3565" s="44"/>
      <c r="IJ3565" s="44"/>
      <c r="IK3565" s="44"/>
      <c r="IL3565" s="44"/>
      <c r="IM3565" s="44"/>
      <c r="IN3565" s="44"/>
      <c r="IO3565" s="44"/>
      <c r="IP3565" s="44"/>
      <c r="IQ3565" s="44"/>
      <c r="IR3565" s="44"/>
      <c r="IS3565" s="44"/>
      <c r="IT3565" s="44"/>
      <c r="IU3565" s="44"/>
      <c r="IV3565" s="44"/>
      <c r="IW3565" s="44"/>
      <c r="IX3565" s="44"/>
      <c r="IY3565" s="44"/>
      <c r="IZ3565" s="44"/>
      <c r="JA3565" s="44"/>
      <c r="JB3565" s="44"/>
      <c r="JC3565" s="44"/>
      <c r="JD3565" s="44"/>
      <c r="JE3565" s="44"/>
      <c r="JF3565" s="44"/>
      <c r="JG3565" s="44"/>
      <c r="JH3565" s="44"/>
      <c r="JI3565" s="44"/>
      <c r="JJ3565" s="44"/>
      <c r="JK3565" s="44"/>
      <c r="JL3565" s="44"/>
      <c r="JM3565" s="44"/>
      <c r="JN3565" s="44"/>
      <c r="JO3565" s="44"/>
      <c r="JP3565" s="44"/>
      <c r="JQ3565" s="44"/>
      <c r="JR3565" s="44"/>
      <c r="JS3565" s="44"/>
      <c r="JT3565" s="44"/>
      <c r="JU3565" s="44"/>
      <c r="JV3565" s="44"/>
      <c r="JW3565" s="44"/>
      <c r="JX3565" s="44"/>
      <c r="JY3565" s="44"/>
      <c r="JZ3565" s="44"/>
      <c r="KA3565" s="44"/>
      <c r="KB3565" s="44"/>
      <c r="KC3565" s="44"/>
      <c r="KD3565" s="44"/>
      <c r="KE3565" s="44"/>
      <c r="KF3565" s="44"/>
      <c r="KG3565" s="44"/>
      <c r="KH3565" s="44"/>
      <c r="KI3565" s="44"/>
      <c r="KJ3565" s="44"/>
      <c r="KK3565" s="44"/>
      <c r="KL3565" s="44"/>
      <c r="KM3565" s="44"/>
      <c r="KN3565" s="44"/>
      <c r="KO3565" s="44"/>
      <c r="KP3565" s="44"/>
      <c r="KQ3565" s="44"/>
      <c r="KR3565" s="44"/>
      <c r="KS3565" s="44"/>
      <c r="KT3565" s="44"/>
      <c r="KU3565" s="44"/>
      <c r="KV3565" s="44"/>
      <c r="KW3565" s="44"/>
      <c r="KX3565" s="44"/>
      <c r="KY3565" s="44"/>
      <c r="KZ3565" s="44"/>
      <c r="LA3565" s="44"/>
      <c r="LB3565" s="44"/>
      <c r="LC3565" s="44"/>
      <c r="LD3565" s="44"/>
      <c r="LE3565" s="44"/>
      <c r="LF3565" s="44"/>
      <c r="LG3565" s="44"/>
      <c r="LH3565" s="44"/>
      <c r="LI3565" s="44"/>
      <c r="LJ3565" s="44"/>
      <c r="LK3565" s="44"/>
      <c r="LL3565" s="44"/>
      <c r="LM3565" s="44"/>
      <c r="LN3565" s="44"/>
      <c r="LO3565" s="44"/>
      <c r="LP3565" s="44"/>
      <c r="LQ3565" s="44"/>
      <c r="LR3565" s="44"/>
      <c r="LS3565" s="44"/>
      <c r="LT3565" s="44"/>
      <c r="LU3565" s="44"/>
      <c r="LV3565" s="44"/>
      <c r="LW3565" s="44"/>
      <c r="LX3565" s="44"/>
      <c r="LY3565" s="44"/>
      <c r="LZ3565" s="44"/>
      <c r="MA3565" s="44"/>
      <c r="MB3565" s="44"/>
      <c r="MC3565" s="44"/>
      <c r="MD3565" s="44"/>
      <c r="ME3565" s="44"/>
      <c r="MF3565" s="44"/>
      <c r="MG3565" s="44"/>
      <c r="MH3565" s="44"/>
      <c r="MI3565" s="44"/>
      <c r="MJ3565" s="44"/>
      <c r="MK3565" s="44"/>
      <c r="ML3565" s="44"/>
      <c r="MM3565" s="44"/>
      <c r="MN3565" s="44"/>
      <c r="MO3565" s="44"/>
      <c r="MP3565" s="44"/>
      <c r="MQ3565" s="44"/>
      <c r="MR3565" s="44"/>
      <c r="MS3565" s="44"/>
      <c r="MT3565" s="44"/>
      <c r="MU3565" s="44"/>
      <c r="MV3565" s="44"/>
      <c r="MW3565" s="44"/>
      <c r="MX3565" s="44"/>
      <c r="MY3565" s="44"/>
      <c r="MZ3565" s="44"/>
      <c r="NA3565" s="44"/>
      <c r="NB3565" s="44"/>
      <c r="NC3565" s="44"/>
      <c r="ND3565" s="44"/>
      <c r="NE3565" s="44"/>
      <c r="NF3565" s="44"/>
      <c r="NG3565" s="44"/>
      <c r="NH3565" s="44"/>
      <c r="NI3565" s="44"/>
      <c r="NJ3565" s="44"/>
      <c r="NK3565" s="44"/>
      <c r="NL3565" s="44"/>
      <c r="NM3565" s="44"/>
      <c r="NN3565" s="44"/>
      <c r="NO3565" s="44"/>
      <c r="NP3565" s="44"/>
      <c r="NQ3565" s="44"/>
      <c r="NR3565" s="44"/>
      <c r="NS3565" s="44"/>
      <c r="NT3565" s="44"/>
      <c r="NU3565" s="44"/>
      <c r="NV3565" s="44"/>
      <c r="NW3565" s="44"/>
      <c r="NX3565" s="44"/>
      <c r="NY3565" s="44"/>
      <c r="NZ3565" s="44"/>
      <c r="OA3565" s="44"/>
      <c r="OB3565" s="44"/>
      <c r="OC3565" s="44"/>
      <c r="OD3565" s="44"/>
      <c r="OE3565" s="44"/>
      <c r="OF3565" s="44"/>
      <c r="OG3565" s="44"/>
      <c r="OH3565" s="44"/>
      <c r="OI3565" s="44"/>
      <c r="OJ3565" s="44"/>
      <c r="OK3565" s="44"/>
      <c r="OL3565" s="44"/>
      <c r="OM3565" s="44"/>
      <c r="ON3565" s="44"/>
      <c r="OO3565" s="44"/>
      <c r="OP3565" s="44"/>
      <c r="OQ3565" s="44"/>
      <c r="OR3565" s="44"/>
      <c r="OS3565" s="44"/>
      <c r="OT3565" s="44"/>
      <c r="OU3565" s="44"/>
      <c r="OV3565" s="44"/>
      <c r="OW3565" s="44"/>
      <c r="OX3565" s="44"/>
      <c r="OY3565" s="44"/>
      <c r="OZ3565" s="44"/>
      <c r="PA3565" s="44"/>
      <c r="PB3565" s="44"/>
      <c r="PC3565" s="44"/>
      <c r="PD3565" s="44"/>
      <c r="PE3565" s="44"/>
      <c r="PF3565" s="44"/>
      <c r="PG3565" s="44"/>
      <c r="PH3565" s="44"/>
      <c r="PI3565" s="44"/>
      <c r="PJ3565" s="44"/>
      <c r="PK3565" s="44"/>
      <c r="PL3565" s="44"/>
      <c r="PM3565" s="44"/>
      <c r="PN3565" s="44"/>
      <c r="PO3565" s="44"/>
      <c r="PP3565" s="44"/>
      <c r="PQ3565" s="44"/>
      <c r="PR3565" s="44"/>
      <c r="PS3565" s="44"/>
      <c r="PT3565" s="44"/>
      <c r="PU3565" s="44"/>
      <c r="PV3565" s="44"/>
      <c r="PW3565" s="44"/>
      <c r="PX3565" s="44"/>
      <c r="PY3565" s="44"/>
      <c r="PZ3565" s="44"/>
      <c r="QA3565" s="44"/>
      <c r="QB3565" s="44"/>
      <c r="QC3565" s="44"/>
      <c r="QD3565" s="44"/>
      <c r="QE3565" s="44"/>
      <c r="QF3565" s="44"/>
      <c r="QG3565" s="44"/>
      <c r="QH3565" s="44"/>
      <c r="QI3565" s="44"/>
      <c r="QJ3565" s="44"/>
      <c r="QK3565" s="44"/>
      <c r="QL3565" s="44"/>
      <c r="QM3565" s="44"/>
      <c r="QN3565" s="44"/>
      <c r="QO3565" s="44"/>
      <c r="QP3565" s="44"/>
      <c r="QQ3565" s="44"/>
    </row>
    <row r="3566" spans="1:459" s="25" customFormat="1" ht="38.25" x14ac:dyDescent="0.2">
      <c r="A3566" s="54">
        <v>3561</v>
      </c>
      <c r="B3566" s="61" t="s">
        <v>23</v>
      </c>
      <c r="C3566" s="12" t="s">
        <v>23</v>
      </c>
      <c r="D3566" s="54">
        <v>2521370</v>
      </c>
      <c r="E3566" s="5" t="s">
        <v>1254</v>
      </c>
      <c r="F3566" s="4" t="s">
        <v>1251</v>
      </c>
      <c r="G3566" s="54" t="s">
        <v>45</v>
      </c>
      <c r="H3566" s="54" t="s">
        <v>72</v>
      </c>
      <c r="I3566" s="59">
        <v>30</v>
      </c>
      <c r="J3566" s="6">
        <v>80439000000</v>
      </c>
      <c r="K3566" s="54" t="s">
        <v>34</v>
      </c>
      <c r="L3566" s="59">
        <v>21062.999999999996</v>
      </c>
      <c r="M3566" s="231"/>
      <c r="N3566" s="232"/>
      <c r="O3566" s="46">
        <v>42125</v>
      </c>
      <c r="P3566" s="234"/>
      <c r="Q3566" s="243"/>
      <c r="R3566" s="44"/>
      <c r="S3566" s="44"/>
      <c r="T3566" s="44"/>
      <c r="U3566" s="44"/>
      <c r="V3566" s="44"/>
      <c r="W3566" s="44"/>
      <c r="X3566" s="44"/>
      <c r="Y3566" s="44"/>
      <c r="Z3566" s="44"/>
      <c r="AA3566" s="44"/>
      <c r="AB3566" s="44"/>
      <c r="AC3566" s="44"/>
      <c r="AD3566" s="44"/>
      <c r="AE3566" s="44"/>
      <c r="AF3566" s="44"/>
      <c r="AG3566" s="44"/>
      <c r="AH3566" s="44"/>
      <c r="AI3566" s="44"/>
      <c r="AJ3566" s="44"/>
      <c r="AK3566" s="44"/>
      <c r="AL3566" s="44"/>
      <c r="AM3566" s="44"/>
      <c r="AN3566" s="44"/>
      <c r="AO3566" s="44"/>
      <c r="AP3566" s="44"/>
      <c r="AQ3566" s="44"/>
      <c r="AR3566" s="44"/>
      <c r="AS3566" s="44"/>
      <c r="AT3566" s="44"/>
      <c r="AU3566" s="44"/>
      <c r="AV3566" s="44"/>
      <c r="AW3566" s="44"/>
      <c r="AX3566" s="44"/>
      <c r="AY3566" s="44"/>
      <c r="AZ3566" s="44"/>
      <c r="BA3566" s="44"/>
      <c r="BB3566" s="44"/>
      <c r="BC3566" s="44"/>
      <c r="BD3566" s="44"/>
      <c r="BE3566" s="44"/>
      <c r="BF3566" s="44"/>
      <c r="BG3566" s="44"/>
      <c r="BH3566" s="44"/>
      <c r="BI3566" s="44"/>
      <c r="BJ3566" s="44"/>
      <c r="BK3566" s="44"/>
      <c r="BL3566" s="44"/>
      <c r="BM3566" s="44"/>
      <c r="BN3566" s="44"/>
      <c r="BO3566" s="44"/>
      <c r="BP3566" s="44"/>
      <c r="BQ3566" s="44"/>
      <c r="BR3566" s="44"/>
      <c r="BS3566" s="44"/>
      <c r="BT3566" s="44"/>
      <c r="BU3566" s="44"/>
      <c r="BV3566" s="44"/>
      <c r="BW3566" s="44"/>
      <c r="BX3566" s="44"/>
      <c r="BY3566" s="44"/>
      <c r="BZ3566" s="44"/>
      <c r="CA3566" s="44"/>
      <c r="CB3566" s="44"/>
      <c r="CC3566" s="44"/>
      <c r="CD3566" s="44"/>
      <c r="CE3566" s="44"/>
      <c r="CF3566" s="44"/>
      <c r="CG3566" s="44"/>
      <c r="CH3566" s="44"/>
      <c r="CI3566" s="44"/>
      <c r="CJ3566" s="44"/>
      <c r="CK3566" s="44"/>
      <c r="CL3566" s="44"/>
      <c r="CM3566" s="44"/>
      <c r="CN3566" s="44"/>
      <c r="CO3566" s="44"/>
      <c r="CP3566" s="44"/>
      <c r="CQ3566" s="44"/>
      <c r="CR3566" s="44"/>
      <c r="CS3566" s="44"/>
      <c r="CT3566" s="44"/>
      <c r="CU3566" s="44"/>
      <c r="CV3566" s="44"/>
      <c r="CW3566" s="44"/>
      <c r="CX3566" s="44"/>
      <c r="CY3566" s="44"/>
      <c r="CZ3566" s="44"/>
      <c r="DA3566" s="44"/>
      <c r="DB3566" s="44"/>
      <c r="DC3566" s="44"/>
      <c r="DD3566" s="44"/>
      <c r="DE3566" s="44"/>
      <c r="DF3566" s="44"/>
      <c r="DG3566" s="44"/>
      <c r="DH3566" s="44"/>
      <c r="DI3566" s="44"/>
      <c r="DJ3566" s="44"/>
      <c r="DK3566" s="44"/>
      <c r="DL3566" s="44"/>
      <c r="DM3566" s="44"/>
      <c r="DN3566" s="44"/>
      <c r="DO3566" s="44"/>
      <c r="DP3566" s="44"/>
      <c r="DQ3566" s="44"/>
      <c r="DR3566" s="44"/>
      <c r="DS3566" s="44"/>
      <c r="DT3566" s="44"/>
      <c r="DU3566" s="44"/>
      <c r="DV3566" s="44"/>
      <c r="DW3566" s="44"/>
      <c r="DX3566" s="44"/>
      <c r="DY3566" s="44"/>
      <c r="DZ3566" s="44"/>
      <c r="EA3566" s="44"/>
      <c r="EB3566" s="44"/>
      <c r="EC3566" s="44"/>
      <c r="ED3566" s="44"/>
      <c r="EE3566" s="44"/>
      <c r="EF3566" s="44"/>
      <c r="EG3566" s="44"/>
      <c r="EH3566" s="44"/>
      <c r="EI3566" s="44"/>
      <c r="EJ3566" s="44"/>
      <c r="EK3566" s="44"/>
      <c r="EL3566" s="44"/>
      <c r="EM3566" s="44"/>
      <c r="EN3566" s="44"/>
      <c r="EO3566" s="44"/>
      <c r="EP3566" s="44"/>
      <c r="EQ3566" s="44"/>
      <c r="ER3566" s="44"/>
      <c r="ES3566" s="44"/>
      <c r="ET3566" s="44"/>
      <c r="EU3566" s="44"/>
      <c r="EV3566" s="44"/>
      <c r="EW3566" s="44"/>
      <c r="EX3566" s="44"/>
      <c r="EY3566" s="44"/>
      <c r="EZ3566" s="44"/>
      <c r="FA3566" s="44"/>
      <c r="FB3566" s="44"/>
      <c r="FC3566" s="44"/>
      <c r="FD3566" s="44"/>
      <c r="FE3566" s="44"/>
      <c r="FF3566" s="44"/>
      <c r="FG3566" s="44"/>
      <c r="FH3566" s="44"/>
      <c r="FI3566" s="44"/>
      <c r="FJ3566" s="44"/>
      <c r="FK3566" s="44"/>
      <c r="FL3566" s="44"/>
      <c r="FM3566" s="44"/>
      <c r="FN3566" s="44"/>
      <c r="FO3566" s="44"/>
      <c r="FP3566" s="44"/>
      <c r="FQ3566" s="44"/>
      <c r="FR3566" s="44"/>
      <c r="FS3566" s="44"/>
      <c r="FT3566" s="44"/>
      <c r="FU3566" s="44"/>
      <c r="FV3566" s="44"/>
      <c r="FW3566" s="44"/>
      <c r="FX3566" s="44"/>
      <c r="FY3566" s="44"/>
      <c r="FZ3566" s="44"/>
      <c r="GA3566" s="44"/>
      <c r="GB3566" s="44"/>
      <c r="GC3566" s="44"/>
      <c r="GD3566" s="44"/>
      <c r="GE3566" s="44"/>
      <c r="GF3566" s="44"/>
      <c r="GG3566" s="44"/>
      <c r="GH3566" s="44"/>
      <c r="GI3566" s="44"/>
      <c r="GJ3566" s="44"/>
      <c r="GK3566" s="44"/>
      <c r="GL3566" s="44"/>
      <c r="GM3566" s="44"/>
      <c r="GN3566" s="44"/>
      <c r="GO3566" s="44"/>
      <c r="GP3566" s="44"/>
      <c r="GQ3566" s="44"/>
      <c r="GR3566" s="44"/>
      <c r="GS3566" s="44"/>
      <c r="GT3566" s="44"/>
      <c r="GU3566" s="44"/>
      <c r="GV3566" s="44"/>
      <c r="GW3566" s="44"/>
      <c r="GX3566" s="44"/>
      <c r="GY3566" s="44"/>
      <c r="GZ3566" s="44"/>
      <c r="HA3566" s="44"/>
      <c r="HB3566" s="44"/>
      <c r="HC3566" s="44"/>
      <c r="HD3566" s="44"/>
      <c r="HE3566" s="44"/>
      <c r="HF3566" s="44"/>
      <c r="HG3566" s="44"/>
      <c r="HH3566" s="44"/>
      <c r="HI3566" s="44"/>
      <c r="HJ3566" s="44"/>
      <c r="HK3566" s="44"/>
      <c r="HL3566" s="44"/>
      <c r="HM3566" s="44"/>
      <c r="HN3566" s="44"/>
      <c r="HO3566" s="44"/>
      <c r="HP3566" s="44"/>
      <c r="HQ3566" s="44"/>
      <c r="HR3566" s="44"/>
      <c r="HS3566" s="44"/>
      <c r="HT3566" s="44"/>
      <c r="HU3566" s="44"/>
      <c r="HV3566" s="44"/>
      <c r="HW3566" s="44"/>
      <c r="HX3566" s="44"/>
      <c r="HY3566" s="44"/>
      <c r="HZ3566" s="44"/>
      <c r="IA3566" s="44"/>
      <c r="IB3566" s="44"/>
      <c r="IC3566" s="44"/>
      <c r="ID3566" s="44"/>
      <c r="IE3566" s="44"/>
      <c r="IF3566" s="44"/>
      <c r="IG3566" s="44"/>
      <c r="IH3566" s="44"/>
      <c r="II3566" s="44"/>
      <c r="IJ3566" s="44"/>
      <c r="IK3566" s="44"/>
      <c r="IL3566" s="44"/>
      <c r="IM3566" s="44"/>
      <c r="IN3566" s="44"/>
      <c r="IO3566" s="44"/>
      <c r="IP3566" s="44"/>
      <c r="IQ3566" s="44"/>
      <c r="IR3566" s="44"/>
      <c r="IS3566" s="44"/>
      <c r="IT3566" s="44"/>
      <c r="IU3566" s="44"/>
      <c r="IV3566" s="44"/>
      <c r="IW3566" s="44"/>
      <c r="IX3566" s="44"/>
      <c r="IY3566" s="44"/>
      <c r="IZ3566" s="44"/>
      <c r="JA3566" s="44"/>
      <c r="JB3566" s="44"/>
      <c r="JC3566" s="44"/>
      <c r="JD3566" s="44"/>
      <c r="JE3566" s="44"/>
      <c r="JF3566" s="44"/>
      <c r="JG3566" s="44"/>
      <c r="JH3566" s="44"/>
      <c r="JI3566" s="44"/>
      <c r="JJ3566" s="44"/>
      <c r="JK3566" s="44"/>
      <c r="JL3566" s="44"/>
      <c r="JM3566" s="44"/>
      <c r="JN3566" s="44"/>
      <c r="JO3566" s="44"/>
      <c r="JP3566" s="44"/>
      <c r="JQ3566" s="44"/>
      <c r="JR3566" s="44"/>
      <c r="JS3566" s="44"/>
      <c r="JT3566" s="44"/>
      <c r="JU3566" s="44"/>
      <c r="JV3566" s="44"/>
      <c r="JW3566" s="44"/>
      <c r="JX3566" s="44"/>
      <c r="JY3566" s="44"/>
      <c r="JZ3566" s="44"/>
      <c r="KA3566" s="44"/>
      <c r="KB3566" s="44"/>
      <c r="KC3566" s="44"/>
      <c r="KD3566" s="44"/>
      <c r="KE3566" s="44"/>
      <c r="KF3566" s="44"/>
      <c r="KG3566" s="44"/>
      <c r="KH3566" s="44"/>
      <c r="KI3566" s="44"/>
      <c r="KJ3566" s="44"/>
      <c r="KK3566" s="44"/>
      <c r="KL3566" s="44"/>
      <c r="KM3566" s="44"/>
      <c r="KN3566" s="44"/>
      <c r="KO3566" s="44"/>
      <c r="KP3566" s="44"/>
      <c r="KQ3566" s="44"/>
      <c r="KR3566" s="44"/>
      <c r="KS3566" s="44"/>
      <c r="KT3566" s="44"/>
      <c r="KU3566" s="44"/>
      <c r="KV3566" s="44"/>
      <c r="KW3566" s="44"/>
      <c r="KX3566" s="44"/>
      <c r="KY3566" s="44"/>
      <c r="KZ3566" s="44"/>
      <c r="LA3566" s="44"/>
      <c r="LB3566" s="44"/>
      <c r="LC3566" s="44"/>
      <c r="LD3566" s="44"/>
      <c r="LE3566" s="44"/>
      <c r="LF3566" s="44"/>
      <c r="LG3566" s="44"/>
      <c r="LH3566" s="44"/>
      <c r="LI3566" s="44"/>
      <c r="LJ3566" s="44"/>
      <c r="LK3566" s="44"/>
      <c r="LL3566" s="44"/>
      <c r="LM3566" s="44"/>
      <c r="LN3566" s="44"/>
      <c r="LO3566" s="44"/>
      <c r="LP3566" s="44"/>
      <c r="LQ3566" s="44"/>
      <c r="LR3566" s="44"/>
      <c r="LS3566" s="44"/>
      <c r="LT3566" s="44"/>
      <c r="LU3566" s="44"/>
      <c r="LV3566" s="44"/>
      <c r="LW3566" s="44"/>
      <c r="LX3566" s="44"/>
      <c r="LY3566" s="44"/>
      <c r="LZ3566" s="44"/>
      <c r="MA3566" s="44"/>
      <c r="MB3566" s="44"/>
      <c r="MC3566" s="44"/>
      <c r="MD3566" s="44"/>
      <c r="ME3566" s="44"/>
      <c r="MF3566" s="44"/>
      <c r="MG3566" s="44"/>
      <c r="MH3566" s="44"/>
      <c r="MI3566" s="44"/>
      <c r="MJ3566" s="44"/>
      <c r="MK3566" s="44"/>
      <c r="ML3566" s="44"/>
      <c r="MM3566" s="44"/>
      <c r="MN3566" s="44"/>
      <c r="MO3566" s="44"/>
      <c r="MP3566" s="44"/>
      <c r="MQ3566" s="44"/>
      <c r="MR3566" s="44"/>
      <c r="MS3566" s="44"/>
      <c r="MT3566" s="44"/>
      <c r="MU3566" s="44"/>
      <c r="MV3566" s="44"/>
      <c r="MW3566" s="44"/>
      <c r="MX3566" s="44"/>
      <c r="MY3566" s="44"/>
      <c r="MZ3566" s="44"/>
      <c r="NA3566" s="44"/>
      <c r="NB3566" s="44"/>
      <c r="NC3566" s="44"/>
      <c r="ND3566" s="44"/>
      <c r="NE3566" s="44"/>
      <c r="NF3566" s="44"/>
      <c r="NG3566" s="44"/>
      <c r="NH3566" s="44"/>
      <c r="NI3566" s="44"/>
      <c r="NJ3566" s="44"/>
      <c r="NK3566" s="44"/>
      <c r="NL3566" s="44"/>
      <c r="NM3566" s="44"/>
      <c r="NN3566" s="44"/>
      <c r="NO3566" s="44"/>
      <c r="NP3566" s="44"/>
      <c r="NQ3566" s="44"/>
      <c r="NR3566" s="44"/>
      <c r="NS3566" s="44"/>
      <c r="NT3566" s="44"/>
      <c r="NU3566" s="44"/>
      <c r="NV3566" s="44"/>
      <c r="NW3566" s="44"/>
      <c r="NX3566" s="44"/>
      <c r="NY3566" s="44"/>
      <c r="NZ3566" s="44"/>
      <c r="OA3566" s="44"/>
      <c r="OB3566" s="44"/>
      <c r="OC3566" s="44"/>
      <c r="OD3566" s="44"/>
      <c r="OE3566" s="44"/>
      <c r="OF3566" s="44"/>
      <c r="OG3566" s="44"/>
      <c r="OH3566" s="44"/>
      <c r="OI3566" s="44"/>
      <c r="OJ3566" s="44"/>
      <c r="OK3566" s="44"/>
      <c r="OL3566" s="44"/>
      <c r="OM3566" s="44"/>
      <c r="ON3566" s="44"/>
      <c r="OO3566" s="44"/>
      <c r="OP3566" s="44"/>
      <c r="OQ3566" s="44"/>
      <c r="OR3566" s="44"/>
      <c r="OS3566" s="44"/>
      <c r="OT3566" s="44"/>
      <c r="OU3566" s="44"/>
      <c r="OV3566" s="44"/>
      <c r="OW3566" s="44"/>
      <c r="OX3566" s="44"/>
      <c r="OY3566" s="44"/>
      <c r="OZ3566" s="44"/>
      <c r="PA3566" s="44"/>
      <c r="PB3566" s="44"/>
      <c r="PC3566" s="44"/>
      <c r="PD3566" s="44"/>
      <c r="PE3566" s="44"/>
      <c r="PF3566" s="44"/>
      <c r="PG3566" s="44"/>
      <c r="PH3566" s="44"/>
      <c r="PI3566" s="44"/>
      <c r="PJ3566" s="44"/>
      <c r="PK3566" s="44"/>
      <c r="PL3566" s="44"/>
      <c r="PM3566" s="44"/>
      <c r="PN3566" s="44"/>
      <c r="PO3566" s="44"/>
      <c r="PP3566" s="44"/>
      <c r="PQ3566" s="44"/>
      <c r="PR3566" s="44"/>
      <c r="PS3566" s="44"/>
      <c r="PT3566" s="44"/>
      <c r="PU3566" s="44"/>
      <c r="PV3566" s="44"/>
      <c r="PW3566" s="44"/>
      <c r="PX3566" s="44"/>
      <c r="PY3566" s="44"/>
      <c r="PZ3566" s="44"/>
      <c r="QA3566" s="44"/>
      <c r="QB3566" s="44"/>
      <c r="QC3566" s="44"/>
      <c r="QD3566" s="44"/>
      <c r="QE3566" s="44"/>
      <c r="QF3566" s="44"/>
      <c r="QG3566" s="44"/>
      <c r="QH3566" s="44"/>
      <c r="QI3566" s="44"/>
      <c r="QJ3566" s="44"/>
      <c r="QK3566" s="44"/>
      <c r="QL3566" s="44"/>
      <c r="QM3566" s="44"/>
      <c r="QN3566" s="44"/>
      <c r="QO3566" s="44"/>
      <c r="QP3566" s="44"/>
      <c r="QQ3566" s="44"/>
    </row>
    <row r="3567" spans="1:459" s="25" customFormat="1" ht="38.25" x14ac:dyDescent="0.2">
      <c r="A3567" s="54">
        <v>3562</v>
      </c>
      <c r="B3567" s="61" t="s">
        <v>23</v>
      </c>
      <c r="C3567" s="12" t="s">
        <v>23</v>
      </c>
      <c r="D3567" s="54">
        <v>2521370</v>
      </c>
      <c r="E3567" s="5" t="s">
        <v>1255</v>
      </c>
      <c r="F3567" s="4" t="s">
        <v>1251</v>
      </c>
      <c r="G3567" s="54" t="s">
        <v>45</v>
      </c>
      <c r="H3567" s="54" t="s">
        <v>72</v>
      </c>
      <c r="I3567" s="59">
        <v>8</v>
      </c>
      <c r="J3567" s="6">
        <v>80439000000</v>
      </c>
      <c r="K3567" s="54" t="s">
        <v>34</v>
      </c>
      <c r="L3567" s="59">
        <v>5616.7999999999993</v>
      </c>
      <c r="M3567" s="231"/>
      <c r="N3567" s="232"/>
      <c r="O3567" s="46">
        <v>42125</v>
      </c>
      <c r="P3567" s="234"/>
      <c r="Q3567" s="243"/>
      <c r="R3567" s="44"/>
      <c r="S3567" s="44"/>
      <c r="T3567" s="44"/>
      <c r="U3567" s="44"/>
      <c r="V3567" s="44"/>
      <c r="W3567" s="44"/>
      <c r="X3567" s="44"/>
      <c r="Y3567" s="44"/>
      <c r="Z3567" s="44"/>
      <c r="AA3567" s="44"/>
      <c r="AB3567" s="44"/>
      <c r="AC3567" s="44"/>
      <c r="AD3567" s="44"/>
      <c r="AE3567" s="44"/>
      <c r="AF3567" s="44"/>
      <c r="AG3567" s="44"/>
      <c r="AH3567" s="44"/>
      <c r="AI3567" s="44"/>
      <c r="AJ3567" s="44"/>
      <c r="AK3567" s="44"/>
      <c r="AL3567" s="44"/>
      <c r="AM3567" s="44"/>
      <c r="AN3567" s="44"/>
      <c r="AO3567" s="44"/>
      <c r="AP3567" s="44"/>
      <c r="AQ3567" s="44"/>
      <c r="AR3567" s="44"/>
      <c r="AS3567" s="44"/>
      <c r="AT3567" s="44"/>
      <c r="AU3567" s="44"/>
      <c r="AV3567" s="44"/>
      <c r="AW3567" s="44"/>
      <c r="AX3567" s="44"/>
      <c r="AY3567" s="44"/>
      <c r="AZ3567" s="44"/>
      <c r="BA3567" s="44"/>
      <c r="BB3567" s="44"/>
      <c r="BC3567" s="44"/>
      <c r="BD3567" s="44"/>
      <c r="BE3567" s="44"/>
      <c r="BF3567" s="44"/>
      <c r="BG3567" s="44"/>
      <c r="BH3567" s="44"/>
      <c r="BI3567" s="44"/>
      <c r="BJ3567" s="44"/>
      <c r="BK3567" s="44"/>
      <c r="BL3567" s="44"/>
      <c r="BM3567" s="44"/>
      <c r="BN3567" s="44"/>
      <c r="BO3567" s="44"/>
      <c r="BP3567" s="44"/>
      <c r="BQ3567" s="44"/>
      <c r="BR3567" s="44"/>
      <c r="BS3567" s="44"/>
      <c r="BT3567" s="44"/>
      <c r="BU3567" s="44"/>
      <c r="BV3567" s="44"/>
      <c r="BW3567" s="44"/>
      <c r="BX3567" s="44"/>
      <c r="BY3567" s="44"/>
      <c r="BZ3567" s="44"/>
      <c r="CA3567" s="44"/>
      <c r="CB3567" s="44"/>
      <c r="CC3567" s="44"/>
      <c r="CD3567" s="44"/>
      <c r="CE3567" s="44"/>
      <c r="CF3567" s="44"/>
      <c r="CG3567" s="44"/>
      <c r="CH3567" s="44"/>
      <c r="CI3567" s="44"/>
      <c r="CJ3567" s="44"/>
      <c r="CK3567" s="44"/>
      <c r="CL3567" s="44"/>
      <c r="CM3567" s="44"/>
      <c r="CN3567" s="44"/>
      <c r="CO3567" s="44"/>
      <c r="CP3567" s="44"/>
      <c r="CQ3567" s="44"/>
      <c r="CR3567" s="44"/>
      <c r="CS3567" s="44"/>
      <c r="CT3567" s="44"/>
      <c r="CU3567" s="44"/>
      <c r="CV3567" s="44"/>
      <c r="CW3567" s="44"/>
      <c r="CX3567" s="44"/>
      <c r="CY3567" s="44"/>
      <c r="CZ3567" s="44"/>
      <c r="DA3567" s="44"/>
      <c r="DB3567" s="44"/>
      <c r="DC3567" s="44"/>
      <c r="DD3567" s="44"/>
      <c r="DE3567" s="44"/>
      <c r="DF3567" s="44"/>
      <c r="DG3567" s="44"/>
      <c r="DH3567" s="44"/>
      <c r="DI3567" s="44"/>
      <c r="DJ3567" s="44"/>
      <c r="DK3567" s="44"/>
      <c r="DL3567" s="44"/>
      <c r="DM3567" s="44"/>
      <c r="DN3567" s="44"/>
      <c r="DO3567" s="44"/>
      <c r="DP3567" s="44"/>
      <c r="DQ3567" s="44"/>
      <c r="DR3567" s="44"/>
      <c r="DS3567" s="44"/>
      <c r="DT3567" s="44"/>
      <c r="DU3567" s="44"/>
      <c r="DV3567" s="44"/>
      <c r="DW3567" s="44"/>
      <c r="DX3567" s="44"/>
      <c r="DY3567" s="44"/>
      <c r="DZ3567" s="44"/>
      <c r="EA3567" s="44"/>
      <c r="EB3567" s="44"/>
      <c r="EC3567" s="44"/>
      <c r="ED3567" s="44"/>
      <c r="EE3567" s="44"/>
      <c r="EF3567" s="44"/>
      <c r="EG3567" s="44"/>
      <c r="EH3567" s="44"/>
      <c r="EI3567" s="44"/>
      <c r="EJ3567" s="44"/>
      <c r="EK3567" s="44"/>
      <c r="EL3567" s="44"/>
      <c r="EM3567" s="44"/>
      <c r="EN3567" s="44"/>
      <c r="EO3567" s="44"/>
      <c r="EP3567" s="44"/>
      <c r="EQ3567" s="44"/>
      <c r="ER3567" s="44"/>
      <c r="ES3567" s="44"/>
      <c r="ET3567" s="44"/>
      <c r="EU3567" s="44"/>
      <c r="EV3567" s="44"/>
      <c r="EW3567" s="44"/>
      <c r="EX3567" s="44"/>
      <c r="EY3567" s="44"/>
      <c r="EZ3567" s="44"/>
      <c r="FA3567" s="44"/>
      <c r="FB3567" s="44"/>
      <c r="FC3567" s="44"/>
      <c r="FD3567" s="44"/>
      <c r="FE3567" s="44"/>
      <c r="FF3567" s="44"/>
      <c r="FG3567" s="44"/>
      <c r="FH3567" s="44"/>
      <c r="FI3567" s="44"/>
      <c r="FJ3567" s="44"/>
      <c r="FK3567" s="44"/>
      <c r="FL3567" s="44"/>
      <c r="FM3567" s="44"/>
      <c r="FN3567" s="44"/>
      <c r="FO3567" s="44"/>
      <c r="FP3567" s="44"/>
      <c r="FQ3567" s="44"/>
      <c r="FR3567" s="44"/>
      <c r="FS3567" s="44"/>
      <c r="FT3567" s="44"/>
      <c r="FU3567" s="44"/>
      <c r="FV3567" s="44"/>
      <c r="FW3567" s="44"/>
      <c r="FX3567" s="44"/>
      <c r="FY3567" s="44"/>
      <c r="FZ3567" s="44"/>
      <c r="GA3567" s="44"/>
      <c r="GB3567" s="44"/>
      <c r="GC3567" s="44"/>
      <c r="GD3567" s="44"/>
      <c r="GE3567" s="44"/>
      <c r="GF3567" s="44"/>
      <c r="GG3567" s="44"/>
      <c r="GH3567" s="44"/>
      <c r="GI3567" s="44"/>
      <c r="GJ3567" s="44"/>
      <c r="GK3567" s="44"/>
      <c r="GL3567" s="44"/>
      <c r="GM3567" s="44"/>
      <c r="GN3567" s="44"/>
      <c r="GO3567" s="44"/>
      <c r="GP3567" s="44"/>
      <c r="GQ3567" s="44"/>
      <c r="GR3567" s="44"/>
      <c r="GS3567" s="44"/>
      <c r="GT3567" s="44"/>
      <c r="GU3567" s="44"/>
      <c r="GV3567" s="44"/>
      <c r="GW3567" s="44"/>
      <c r="GX3567" s="44"/>
      <c r="GY3567" s="44"/>
      <c r="GZ3567" s="44"/>
      <c r="HA3567" s="44"/>
      <c r="HB3567" s="44"/>
      <c r="HC3567" s="44"/>
      <c r="HD3567" s="44"/>
      <c r="HE3567" s="44"/>
      <c r="HF3567" s="44"/>
      <c r="HG3567" s="44"/>
      <c r="HH3567" s="44"/>
      <c r="HI3567" s="44"/>
      <c r="HJ3567" s="44"/>
      <c r="HK3567" s="44"/>
      <c r="HL3567" s="44"/>
      <c r="HM3567" s="44"/>
      <c r="HN3567" s="44"/>
      <c r="HO3567" s="44"/>
      <c r="HP3567" s="44"/>
      <c r="HQ3567" s="44"/>
      <c r="HR3567" s="44"/>
      <c r="HS3567" s="44"/>
      <c r="HT3567" s="44"/>
      <c r="HU3567" s="44"/>
      <c r="HV3567" s="44"/>
      <c r="HW3567" s="44"/>
      <c r="HX3567" s="44"/>
      <c r="HY3567" s="44"/>
      <c r="HZ3567" s="44"/>
      <c r="IA3567" s="44"/>
      <c r="IB3567" s="44"/>
      <c r="IC3567" s="44"/>
      <c r="ID3567" s="44"/>
      <c r="IE3567" s="44"/>
      <c r="IF3567" s="44"/>
      <c r="IG3567" s="44"/>
      <c r="IH3567" s="44"/>
      <c r="II3567" s="44"/>
      <c r="IJ3567" s="44"/>
      <c r="IK3567" s="44"/>
      <c r="IL3567" s="44"/>
      <c r="IM3567" s="44"/>
      <c r="IN3567" s="44"/>
      <c r="IO3567" s="44"/>
      <c r="IP3567" s="44"/>
      <c r="IQ3567" s="44"/>
      <c r="IR3567" s="44"/>
      <c r="IS3567" s="44"/>
      <c r="IT3567" s="44"/>
      <c r="IU3567" s="44"/>
      <c r="IV3567" s="44"/>
      <c r="IW3567" s="44"/>
      <c r="IX3567" s="44"/>
      <c r="IY3567" s="44"/>
      <c r="IZ3567" s="44"/>
      <c r="JA3567" s="44"/>
      <c r="JB3567" s="44"/>
      <c r="JC3567" s="44"/>
      <c r="JD3567" s="44"/>
      <c r="JE3567" s="44"/>
      <c r="JF3567" s="44"/>
      <c r="JG3567" s="44"/>
      <c r="JH3567" s="44"/>
      <c r="JI3567" s="44"/>
      <c r="JJ3567" s="44"/>
      <c r="JK3567" s="44"/>
      <c r="JL3567" s="44"/>
      <c r="JM3567" s="44"/>
      <c r="JN3567" s="44"/>
      <c r="JO3567" s="44"/>
      <c r="JP3567" s="44"/>
      <c r="JQ3567" s="44"/>
      <c r="JR3567" s="44"/>
      <c r="JS3567" s="44"/>
      <c r="JT3567" s="44"/>
      <c r="JU3567" s="44"/>
      <c r="JV3567" s="44"/>
      <c r="JW3567" s="44"/>
      <c r="JX3567" s="44"/>
      <c r="JY3567" s="44"/>
      <c r="JZ3567" s="44"/>
      <c r="KA3567" s="44"/>
      <c r="KB3567" s="44"/>
      <c r="KC3567" s="44"/>
      <c r="KD3567" s="44"/>
      <c r="KE3567" s="44"/>
      <c r="KF3567" s="44"/>
      <c r="KG3567" s="44"/>
      <c r="KH3567" s="44"/>
      <c r="KI3567" s="44"/>
      <c r="KJ3567" s="44"/>
      <c r="KK3567" s="44"/>
      <c r="KL3567" s="44"/>
      <c r="KM3567" s="44"/>
      <c r="KN3567" s="44"/>
      <c r="KO3567" s="44"/>
      <c r="KP3567" s="44"/>
      <c r="KQ3567" s="44"/>
      <c r="KR3567" s="44"/>
      <c r="KS3567" s="44"/>
      <c r="KT3567" s="44"/>
      <c r="KU3567" s="44"/>
      <c r="KV3567" s="44"/>
      <c r="KW3567" s="44"/>
      <c r="KX3567" s="44"/>
      <c r="KY3567" s="44"/>
      <c r="KZ3567" s="44"/>
      <c r="LA3567" s="44"/>
      <c r="LB3567" s="44"/>
      <c r="LC3567" s="44"/>
      <c r="LD3567" s="44"/>
      <c r="LE3567" s="44"/>
      <c r="LF3567" s="44"/>
      <c r="LG3567" s="44"/>
      <c r="LH3567" s="44"/>
      <c r="LI3567" s="44"/>
      <c r="LJ3567" s="44"/>
      <c r="LK3567" s="44"/>
      <c r="LL3567" s="44"/>
      <c r="LM3567" s="44"/>
      <c r="LN3567" s="44"/>
      <c r="LO3567" s="44"/>
      <c r="LP3567" s="44"/>
      <c r="LQ3567" s="44"/>
      <c r="LR3567" s="44"/>
      <c r="LS3567" s="44"/>
      <c r="LT3567" s="44"/>
      <c r="LU3567" s="44"/>
      <c r="LV3567" s="44"/>
      <c r="LW3567" s="44"/>
      <c r="LX3567" s="44"/>
      <c r="LY3567" s="44"/>
      <c r="LZ3567" s="44"/>
      <c r="MA3567" s="44"/>
      <c r="MB3567" s="44"/>
      <c r="MC3567" s="44"/>
      <c r="MD3567" s="44"/>
      <c r="ME3567" s="44"/>
      <c r="MF3567" s="44"/>
      <c r="MG3567" s="44"/>
      <c r="MH3567" s="44"/>
      <c r="MI3567" s="44"/>
      <c r="MJ3567" s="44"/>
      <c r="MK3567" s="44"/>
      <c r="ML3567" s="44"/>
      <c r="MM3567" s="44"/>
      <c r="MN3567" s="44"/>
      <c r="MO3567" s="44"/>
      <c r="MP3567" s="44"/>
      <c r="MQ3567" s="44"/>
      <c r="MR3567" s="44"/>
      <c r="MS3567" s="44"/>
      <c r="MT3567" s="44"/>
      <c r="MU3567" s="44"/>
      <c r="MV3567" s="44"/>
      <c r="MW3567" s="44"/>
      <c r="MX3567" s="44"/>
      <c r="MY3567" s="44"/>
      <c r="MZ3567" s="44"/>
      <c r="NA3567" s="44"/>
      <c r="NB3567" s="44"/>
      <c r="NC3567" s="44"/>
      <c r="ND3567" s="44"/>
      <c r="NE3567" s="44"/>
      <c r="NF3567" s="44"/>
      <c r="NG3567" s="44"/>
      <c r="NH3567" s="44"/>
      <c r="NI3567" s="44"/>
      <c r="NJ3567" s="44"/>
      <c r="NK3567" s="44"/>
      <c r="NL3567" s="44"/>
      <c r="NM3567" s="44"/>
      <c r="NN3567" s="44"/>
      <c r="NO3567" s="44"/>
      <c r="NP3567" s="44"/>
      <c r="NQ3567" s="44"/>
      <c r="NR3567" s="44"/>
      <c r="NS3567" s="44"/>
      <c r="NT3567" s="44"/>
      <c r="NU3567" s="44"/>
      <c r="NV3567" s="44"/>
      <c r="NW3567" s="44"/>
      <c r="NX3567" s="44"/>
      <c r="NY3567" s="44"/>
      <c r="NZ3567" s="44"/>
      <c r="OA3567" s="44"/>
      <c r="OB3567" s="44"/>
      <c r="OC3567" s="44"/>
      <c r="OD3567" s="44"/>
      <c r="OE3567" s="44"/>
      <c r="OF3567" s="44"/>
      <c r="OG3567" s="44"/>
      <c r="OH3567" s="44"/>
      <c r="OI3567" s="44"/>
      <c r="OJ3567" s="44"/>
      <c r="OK3567" s="44"/>
      <c r="OL3567" s="44"/>
      <c r="OM3567" s="44"/>
      <c r="ON3567" s="44"/>
      <c r="OO3567" s="44"/>
      <c r="OP3567" s="44"/>
      <c r="OQ3567" s="44"/>
      <c r="OR3567" s="44"/>
      <c r="OS3567" s="44"/>
      <c r="OT3567" s="44"/>
      <c r="OU3567" s="44"/>
      <c r="OV3567" s="44"/>
      <c r="OW3567" s="44"/>
      <c r="OX3567" s="44"/>
      <c r="OY3567" s="44"/>
      <c r="OZ3567" s="44"/>
      <c r="PA3567" s="44"/>
      <c r="PB3567" s="44"/>
      <c r="PC3567" s="44"/>
      <c r="PD3567" s="44"/>
      <c r="PE3567" s="44"/>
      <c r="PF3567" s="44"/>
      <c r="PG3567" s="44"/>
      <c r="PH3567" s="44"/>
      <c r="PI3567" s="44"/>
      <c r="PJ3567" s="44"/>
      <c r="PK3567" s="44"/>
      <c r="PL3567" s="44"/>
      <c r="PM3567" s="44"/>
      <c r="PN3567" s="44"/>
      <c r="PO3567" s="44"/>
      <c r="PP3567" s="44"/>
      <c r="PQ3567" s="44"/>
      <c r="PR3567" s="44"/>
      <c r="PS3567" s="44"/>
      <c r="PT3567" s="44"/>
      <c r="PU3567" s="44"/>
      <c r="PV3567" s="44"/>
      <c r="PW3567" s="44"/>
      <c r="PX3567" s="44"/>
      <c r="PY3567" s="44"/>
      <c r="PZ3567" s="44"/>
      <c r="QA3567" s="44"/>
      <c r="QB3567" s="44"/>
      <c r="QC3567" s="44"/>
      <c r="QD3567" s="44"/>
      <c r="QE3567" s="44"/>
      <c r="QF3567" s="44"/>
      <c r="QG3567" s="44"/>
      <c r="QH3567" s="44"/>
      <c r="QI3567" s="44"/>
      <c r="QJ3567" s="44"/>
      <c r="QK3567" s="44"/>
      <c r="QL3567" s="44"/>
      <c r="QM3567" s="44"/>
      <c r="QN3567" s="44"/>
      <c r="QO3567" s="44"/>
      <c r="QP3567" s="44"/>
      <c r="QQ3567" s="44"/>
    </row>
    <row r="3568" spans="1:459" s="25" customFormat="1" ht="38.25" x14ac:dyDescent="0.2">
      <c r="A3568" s="54">
        <v>3563</v>
      </c>
      <c r="B3568" s="61" t="s">
        <v>23</v>
      </c>
      <c r="C3568" s="12" t="s">
        <v>23</v>
      </c>
      <c r="D3568" s="54">
        <v>2521370</v>
      </c>
      <c r="E3568" s="5" t="s">
        <v>1256</v>
      </c>
      <c r="F3568" s="4" t="s">
        <v>1251</v>
      </c>
      <c r="G3568" s="54" t="s">
        <v>45</v>
      </c>
      <c r="H3568" s="54" t="s">
        <v>72</v>
      </c>
      <c r="I3568" s="59">
        <v>10</v>
      </c>
      <c r="J3568" s="6">
        <v>80439000000</v>
      </c>
      <c r="K3568" s="54" t="s">
        <v>34</v>
      </c>
      <c r="L3568" s="59">
        <v>7020.9999999999991</v>
      </c>
      <c r="M3568" s="231"/>
      <c r="N3568" s="232"/>
      <c r="O3568" s="46">
        <v>42125</v>
      </c>
      <c r="P3568" s="234"/>
      <c r="Q3568" s="243"/>
      <c r="R3568" s="44"/>
      <c r="S3568" s="44"/>
      <c r="T3568" s="44"/>
      <c r="U3568" s="44"/>
      <c r="V3568" s="44"/>
      <c r="W3568" s="44"/>
      <c r="X3568" s="44"/>
      <c r="Y3568" s="44"/>
      <c r="Z3568" s="44"/>
      <c r="AA3568" s="44"/>
      <c r="AB3568" s="44"/>
      <c r="AC3568" s="44"/>
      <c r="AD3568" s="44"/>
      <c r="AE3568" s="44"/>
      <c r="AF3568" s="44"/>
      <c r="AG3568" s="44"/>
      <c r="AH3568" s="44"/>
      <c r="AI3568" s="44"/>
      <c r="AJ3568" s="44"/>
      <c r="AK3568" s="44"/>
      <c r="AL3568" s="44"/>
      <c r="AM3568" s="44"/>
      <c r="AN3568" s="44"/>
      <c r="AO3568" s="44"/>
      <c r="AP3568" s="44"/>
      <c r="AQ3568" s="44"/>
      <c r="AR3568" s="44"/>
      <c r="AS3568" s="44"/>
      <c r="AT3568" s="44"/>
      <c r="AU3568" s="44"/>
      <c r="AV3568" s="44"/>
      <c r="AW3568" s="44"/>
      <c r="AX3568" s="44"/>
      <c r="AY3568" s="44"/>
      <c r="AZ3568" s="44"/>
      <c r="BA3568" s="44"/>
      <c r="BB3568" s="44"/>
      <c r="BC3568" s="44"/>
      <c r="BD3568" s="44"/>
      <c r="BE3568" s="44"/>
      <c r="BF3568" s="44"/>
      <c r="BG3568" s="44"/>
      <c r="BH3568" s="44"/>
      <c r="BI3568" s="44"/>
      <c r="BJ3568" s="44"/>
      <c r="BK3568" s="44"/>
      <c r="BL3568" s="44"/>
      <c r="BM3568" s="44"/>
      <c r="BN3568" s="44"/>
      <c r="BO3568" s="44"/>
      <c r="BP3568" s="44"/>
      <c r="BQ3568" s="44"/>
      <c r="BR3568" s="44"/>
      <c r="BS3568" s="44"/>
      <c r="BT3568" s="44"/>
      <c r="BU3568" s="44"/>
      <c r="BV3568" s="44"/>
      <c r="BW3568" s="44"/>
      <c r="BX3568" s="44"/>
      <c r="BY3568" s="44"/>
      <c r="BZ3568" s="44"/>
      <c r="CA3568" s="44"/>
      <c r="CB3568" s="44"/>
      <c r="CC3568" s="44"/>
      <c r="CD3568" s="44"/>
      <c r="CE3568" s="44"/>
      <c r="CF3568" s="44"/>
      <c r="CG3568" s="44"/>
      <c r="CH3568" s="44"/>
      <c r="CI3568" s="44"/>
      <c r="CJ3568" s="44"/>
      <c r="CK3568" s="44"/>
      <c r="CL3568" s="44"/>
      <c r="CM3568" s="44"/>
      <c r="CN3568" s="44"/>
      <c r="CO3568" s="44"/>
      <c r="CP3568" s="44"/>
      <c r="CQ3568" s="44"/>
      <c r="CR3568" s="44"/>
      <c r="CS3568" s="44"/>
      <c r="CT3568" s="44"/>
      <c r="CU3568" s="44"/>
      <c r="CV3568" s="44"/>
      <c r="CW3568" s="44"/>
      <c r="CX3568" s="44"/>
      <c r="CY3568" s="44"/>
      <c r="CZ3568" s="44"/>
      <c r="DA3568" s="44"/>
      <c r="DB3568" s="44"/>
      <c r="DC3568" s="44"/>
      <c r="DD3568" s="44"/>
      <c r="DE3568" s="44"/>
      <c r="DF3568" s="44"/>
      <c r="DG3568" s="44"/>
      <c r="DH3568" s="44"/>
      <c r="DI3568" s="44"/>
      <c r="DJ3568" s="44"/>
      <c r="DK3568" s="44"/>
      <c r="DL3568" s="44"/>
      <c r="DM3568" s="44"/>
      <c r="DN3568" s="44"/>
      <c r="DO3568" s="44"/>
      <c r="DP3568" s="44"/>
      <c r="DQ3568" s="44"/>
      <c r="DR3568" s="44"/>
      <c r="DS3568" s="44"/>
      <c r="DT3568" s="44"/>
      <c r="DU3568" s="44"/>
      <c r="DV3568" s="44"/>
      <c r="DW3568" s="44"/>
      <c r="DX3568" s="44"/>
      <c r="DY3568" s="44"/>
      <c r="DZ3568" s="44"/>
      <c r="EA3568" s="44"/>
      <c r="EB3568" s="44"/>
      <c r="EC3568" s="44"/>
      <c r="ED3568" s="44"/>
      <c r="EE3568" s="44"/>
      <c r="EF3568" s="44"/>
      <c r="EG3568" s="44"/>
      <c r="EH3568" s="44"/>
      <c r="EI3568" s="44"/>
      <c r="EJ3568" s="44"/>
      <c r="EK3568" s="44"/>
      <c r="EL3568" s="44"/>
      <c r="EM3568" s="44"/>
      <c r="EN3568" s="44"/>
      <c r="EO3568" s="44"/>
      <c r="EP3568" s="44"/>
      <c r="EQ3568" s="44"/>
      <c r="ER3568" s="44"/>
      <c r="ES3568" s="44"/>
      <c r="ET3568" s="44"/>
      <c r="EU3568" s="44"/>
      <c r="EV3568" s="44"/>
      <c r="EW3568" s="44"/>
      <c r="EX3568" s="44"/>
      <c r="EY3568" s="44"/>
      <c r="EZ3568" s="44"/>
      <c r="FA3568" s="44"/>
      <c r="FB3568" s="44"/>
      <c r="FC3568" s="44"/>
      <c r="FD3568" s="44"/>
      <c r="FE3568" s="44"/>
      <c r="FF3568" s="44"/>
      <c r="FG3568" s="44"/>
      <c r="FH3568" s="44"/>
      <c r="FI3568" s="44"/>
      <c r="FJ3568" s="44"/>
      <c r="FK3568" s="44"/>
      <c r="FL3568" s="44"/>
      <c r="FM3568" s="44"/>
      <c r="FN3568" s="44"/>
      <c r="FO3568" s="44"/>
      <c r="FP3568" s="44"/>
      <c r="FQ3568" s="44"/>
      <c r="FR3568" s="44"/>
      <c r="FS3568" s="44"/>
      <c r="FT3568" s="44"/>
      <c r="FU3568" s="44"/>
      <c r="FV3568" s="44"/>
      <c r="FW3568" s="44"/>
      <c r="FX3568" s="44"/>
      <c r="FY3568" s="44"/>
      <c r="FZ3568" s="44"/>
      <c r="GA3568" s="44"/>
      <c r="GB3568" s="44"/>
      <c r="GC3568" s="44"/>
      <c r="GD3568" s="44"/>
      <c r="GE3568" s="44"/>
      <c r="GF3568" s="44"/>
      <c r="GG3568" s="44"/>
      <c r="GH3568" s="44"/>
      <c r="GI3568" s="44"/>
      <c r="GJ3568" s="44"/>
      <c r="GK3568" s="44"/>
      <c r="GL3568" s="44"/>
      <c r="GM3568" s="44"/>
      <c r="GN3568" s="44"/>
      <c r="GO3568" s="44"/>
      <c r="GP3568" s="44"/>
      <c r="GQ3568" s="44"/>
      <c r="GR3568" s="44"/>
      <c r="GS3568" s="44"/>
      <c r="GT3568" s="44"/>
      <c r="GU3568" s="44"/>
      <c r="GV3568" s="44"/>
      <c r="GW3568" s="44"/>
      <c r="GX3568" s="44"/>
      <c r="GY3568" s="44"/>
      <c r="GZ3568" s="44"/>
      <c r="HA3568" s="44"/>
      <c r="HB3568" s="44"/>
      <c r="HC3568" s="44"/>
      <c r="HD3568" s="44"/>
      <c r="HE3568" s="44"/>
      <c r="HF3568" s="44"/>
      <c r="HG3568" s="44"/>
      <c r="HH3568" s="44"/>
      <c r="HI3568" s="44"/>
      <c r="HJ3568" s="44"/>
      <c r="HK3568" s="44"/>
      <c r="HL3568" s="44"/>
      <c r="HM3568" s="44"/>
      <c r="HN3568" s="44"/>
      <c r="HO3568" s="44"/>
      <c r="HP3568" s="44"/>
      <c r="HQ3568" s="44"/>
      <c r="HR3568" s="44"/>
      <c r="HS3568" s="44"/>
      <c r="HT3568" s="44"/>
      <c r="HU3568" s="44"/>
      <c r="HV3568" s="44"/>
      <c r="HW3568" s="44"/>
      <c r="HX3568" s="44"/>
      <c r="HY3568" s="44"/>
      <c r="HZ3568" s="44"/>
      <c r="IA3568" s="44"/>
      <c r="IB3568" s="44"/>
      <c r="IC3568" s="44"/>
      <c r="ID3568" s="44"/>
      <c r="IE3568" s="44"/>
      <c r="IF3568" s="44"/>
      <c r="IG3568" s="44"/>
      <c r="IH3568" s="44"/>
      <c r="II3568" s="44"/>
      <c r="IJ3568" s="44"/>
      <c r="IK3568" s="44"/>
      <c r="IL3568" s="44"/>
      <c r="IM3568" s="44"/>
      <c r="IN3568" s="44"/>
      <c r="IO3568" s="44"/>
      <c r="IP3568" s="44"/>
      <c r="IQ3568" s="44"/>
      <c r="IR3568" s="44"/>
      <c r="IS3568" s="44"/>
      <c r="IT3568" s="44"/>
      <c r="IU3568" s="44"/>
      <c r="IV3568" s="44"/>
      <c r="IW3568" s="44"/>
      <c r="IX3568" s="44"/>
      <c r="IY3568" s="44"/>
      <c r="IZ3568" s="44"/>
      <c r="JA3568" s="44"/>
      <c r="JB3568" s="44"/>
      <c r="JC3568" s="44"/>
      <c r="JD3568" s="44"/>
      <c r="JE3568" s="44"/>
      <c r="JF3568" s="44"/>
      <c r="JG3568" s="44"/>
      <c r="JH3568" s="44"/>
      <c r="JI3568" s="44"/>
      <c r="JJ3568" s="44"/>
      <c r="JK3568" s="44"/>
      <c r="JL3568" s="44"/>
      <c r="JM3568" s="44"/>
      <c r="JN3568" s="44"/>
      <c r="JO3568" s="44"/>
      <c r="JP3568" s="44"/>
      <c r="JQ3568" s="44"/>
      <c r="JR3568" s="44"/>
      <c r="JS3568" s="44"/>
      <c r="JT3568" s="44"/>
      <c r="JU3568" s="44"/>
      <c r="JV3568" s="44"/>
      <c r="JW3568" s="44"/>
      <c r="JX3568" s="44"/>
      <c r="JY3568" s="44"/>
      <c r="JZ3568" s="44"/>
      <c r="KA3568" s="44"/>
      <c r="KB3568" s="44"/>
      <c r="KC3568" s="44"/>
      <c r="KD3568" s="44"/>
      <c r="KE3568" s="44"/>
      <c r="KF3568" s="44"/>
      <c r="KG3568" s="44"/>
      <c r="KH3568" s="44"/>
      <c r="KI3568" s="44"/>
      <c r="KJ3568" s="44"/>
      <c r="KK3568" s="44"/>
      <c r="KL3568" s="44"/>
      <c r="KM3568" s="44"/>
      <c r="KN3568" s="44"/>
      <c r="KO3568" s="44"/>
      <c r="KP3568" s="44"/>
      <c r="KQ3568" s="44"/>
      <c r="KR3568" s="44"/>
      <c r="KS3568" s="44"/>
      <c r="KT3568" s="44"/>
      <c r="KU3568" s="44"/>
      <c r="KV3568" s="44"/>
      <c r="KW3568" s="44"/>
      <c r="KX3568" s="44"/>
      <c r="KY3568" s="44"/>
      <c r="KZ3568" s="44"/>
      <c r="LA3568" s="44"/>
      <c r="LB3568" s="44"/>
      <c r="LC3568" s="44"/>
      <c r="LD3568" s="44"/>
      <c r="LE3568" s="44"/>
      <c r="LF3568" s="44"/>
      <c r="LG3568" s="44"/>
      <c r="LH3568" s="44"/>
      <c r="LI3568" s="44"/>
      <c r="LJ3568" s="44"/>
      <c r="LK3568" s="44"/>
      <c r="LL3568" s="44"/>
      <c r="LM3568" s="44"/>
      <c r="LN3568" s="44"/>
      <c r="LO3568" s="44"/>
      <c r="LP3568" s="44"/>
      <c r="LQ3568" s="44"/>
      <c r="LR3568" s="44"/>
      <c r="LS3568" s="44"/>
      <c r="LT3568" s="44"/>
      <c r="LU3568" s="44"/>
      <c r="LV3568" s="44"/>
      <c r="LW3568" s="44"/>
      <c r="LX3568" s="44"/>
      <c r="LY3568" s="44"/>
      <c r="LZ3568" s="44"/>
      <c r="MA3568" s="44"/>
      <c r="MB3568" s="44"/>
      <c r="MC3568" s="44"/>
      <c r="MD3568" s="44"/>
      <c r="ME3568" s="44"/>
      <c r="MF3568" s="44"/>
      <c r="MG3568" s="44"/>
      <c r="MH3568" s="44"/>
      <c r="MI3568" s="44"/>
      <c r="MJ3568" s="44"/>
      <c r="MK3568" s="44"/>
      <c r="ML3568" s="44"/>
      <c r="MM3568" s="44"/>
      <c r="MN3568" s="44"/>
      <c r="MO3568" s="44"/>
      <c r="MP3568" s="44"/>
      <c r="MQ3568" s="44"/>
      <c r="MR3568" s="44"/>
      <c r="MS3568" s="44"/>
      <c r="MT3568" s="44"/>
      <c r="MU3568" s="44"/>
      <c r="MV3568" s="44"/>
      <c r="MW3568" s="44"/>
      <c r="MX3568" s="44"/>
      <c r="MY3568" s="44"/>
      <c r="MZ3568" s="44"/>
      <c r="NA3568" s="44"/>
      <c r="NB3568" s="44"/>
      <c r="NC3568" s="44"/>
      <c r="ND3568" s="44"/>
      <c r="NE3568" s="44"/>
      <c r="NF3568" s="44"/>
      <c r="NG3568" s="44"/>
      <c r="NH3568" s="44"/>
      <c r="NI3568" s="44"/>
      <c r="NJ3568" s="44"/>
      <c r="NK3568" s="44"/>
      <c r="NL3568" s="44"/>
      <c r="NM3568" s="44"/>
      <c r="NN3568" s="44"/>
      <c r="NO3568" s="44"/>
      <c r="NP3568" s="44"/>
      <c r="NQ3568" s="44"/>
      <c r="NR3568" s="44"/>
      <c r="NS3568" s="44"/>
      <c r="NT3568" s="44"/>
      <c r="NU3568" s="44"/>
      <c r="NV3568" s="44"/>
      <c r="NW3568" s="44"/>
      <c r="NX3568" s="44"/>
      <c r="NY3568" s="44"/>
      <c r="NZ3568" s="44"/>
      <c r="OA3568" s="44"/>
      <c r="OB3568" s="44"/>
      <c r="OC3568" s="44"/>
      <c r="OD3568" s="44"/>
      <c r="OE3568" s="44"/>
      <c r="OF3568" s="44"/>
      <c r="OG3568" s="44"/>
      <c r="OH3568" s="44"/>
      <c r="OI3568" s="44"/>
      <c r="OJ3568" s="44"/>
      <c r="OK3568" s="44"/>
      <c r="OL3568" s="44"/>
      <c r="OM3568" s="44"/>
      <c r="ON3568" s="44"/>
      <c r="OO3568" s="44"/>
      <c r="OP3568" s="44"/>
      <c r="OQ3568" s="44"/>
      <c r="OR3568" s="44"/>
      <c r="OS3568" s="44"/>
      <c r="OT3568" s="44"/>
      <c r="OU3568" s="44"/>
      <c r="OV3568" s="44"/>
      <c r="OW3568" s="44"/>
      <c r="OX3568" s="44"/>
      <c r="OY3568" s="44"/>
      <c r="OZ3568" s="44"/>
      <c r="PA3568" s="44"/>
      <c r="PB3568" s="44"/>
      <c r="PC3568" s="44"/>
      <c r="PD3568" s="44"/>
      <c r="PE3568" s="44"/>
      <c r="PF3568" s="44"/>
      <c r="PG3568" s="44"/>
      <c r="PH3568" s="44"/>
      <c r="PI3568" s="44"/>
      <c r="PJ3568" s="44"/>
      <c r="PK3568" s="44"/>
      <c r="PL3568" s="44"/>
      <c r="PM3568" s="44"/>
      <c r="PN3568" s="44"/>
      <c r="PO3568" s="44"/>
      <c r="PP3568" s="44"/>
      <c r="PQ3568" s="44"/>
      <c r="PR3568" s="44"/>
      <c r="PS3568" s="44"/>
      <c r="PT3568" s="44"/>
      <c r="PU3568" s="44"/>
      <c r="PV3568" s="44"/>
      <c r="PW3568" s="44"/>
      <c r="PX3568" s="44"/>
      <c r="PY3568" s="44"/>
      <c r="PZ3568" s="44"/>
      <c r="QA3568" s="44"/>
      <c r="QB3568" s="44"/>
      <c r="QC3568" s="44"/>
      <c r="QD3568" s="44"/>
      <c r="QE3568" s="44"/>
      <c r="QF3568" s="44"/>
      <c r="QG3568" s="44"/>
      <c r="QH3568" s="44"/>
      <c r="QI3568" s="44"/>
      <c r="QJ3568" s="44"/>
      <c r="QK3568" s="44"/>
      <c r="QL3568" s="44"/>
      <c r="QM3568" s="44"/>
      <c r="QN3568" s="44"/>
      <c r="QO3568" s="44"/>
      <c r="QP3568" s="44"/>
      <c r="QQ3568" s="44"/>
    </row>
    <row r="3569" spans="1:459" s="25" customFormat="1" ht="38.25" x14ac:dyDescent="0.2">
      <c r="A3569" s="54">
        <v>3564</v>
      </c>
      <c r="B3569" s="61" t="s">
        <v>23</v>
      </c>
      <c r="C3569" s="12" t="s">
        <v>23</v>
      </c>
      <c r="D3569" s="54">
        <v>2521370</v>
      </c>
      <c r="E3569" s="5" t="s">
        <v>1257</v>
      </c>
      <c r="F3569" s="4" t="s">
        <v>1251</v>
      </c>
      <c r="G3569" s="54" t="s">
        <v>45</v>
      </c>
      <c r="H3569" s="54" t="s">
        <v>72</v>
      </c>
      <c r="I3569" s="59">
        <v>10</v>
      </c>
      <c r="J3569" s="6">
        <v>80439000000</v>
      </c>
      <c r="K3569" s="54" t="s">
        <v>34</v>
      </c>
      <c r="L3569" s="59">
        <v>7020.9999999999991</v>
      </c>
      <c r="M3569" s="231"/>
      <c r="N3569" s="232"/>
      <c r="O3569" s="46">
        <v>42125</v>
      </c>
      <c r="P3569" s="234"/>
      <c r="Q3569" s="243"/>
      <c r="R3569" s="44"/>
      <c r="S3569" s="44"/>
      <c r="T3569" s="44"/>
      <c r="U3569" s="44"/>
      <c r="V3569" s="44"/>
      <c r="W3569" s="44"/>
      <c r="X3569" s="44"/>
      <c r="Y3569" s="44"/>
      <c r="Z3569" s="44"/>
      <c r="AA3569" s="44"/>
      <c r="AB3569" s="44"/>
      <c r="AC3569" s="44"/>
      <c r="AD3569" s="44"/>
      <c r="AE3569" s="44"/>
      <c r="AF3569" s="44"/>
      <c r="AG3569" s="44"/>
      <c r="AH3569" s="44"/>
      <c r="AI3569" s="44"/>
      <c r="AJ3569" s="44"/>
      <c r="AK3569" s="44"/>
      <c r="AL3569" s="44"/>
      <c r="AM3569" s="44"/>
      <c r="AN3569" s="44"/>
      <c r="AO3569" s="44"/>
      <c r="AP3569" s="44"/>
      <c r="AQ3569" s="44"/>
      <c r="AR3569" s="44"/>
      <c r="AS3569" s="44"/>
      <c r="AT3569" s="44"/>
      <c r="AU3569" s="44"/>
      <c r="AV3569" s="44"/>
      <c r="AW3569" s="44"/>
      <c r="AX3569" s="44"/>
      <c r="AY3569" s="44"/>
      <c r="AZ3569" s="44"/>
      <c r="BA3569" s="44"/>
      <c r="BB3569" s="44"/>
      <c r="BC3569" s="44"/>
      <c r="BD3569" s="44"/>
      <c r="BE3569" s="44"/>
      <c r="BF3569" s="44"/>
      <c r="BG3569" s="44"/>
      <c r="BH3569" s="44"/>
      <c r="BI3569" s="44"/>
      <c r="BJ3569" s="44"/>
      <c r="BK3569" s="44"/>
      <c r="BL3569" s="44"/>
      <c r="BM3569" s="44"/>
      <c r="BN3569" s="44"/>
      <c r="BO3569" s="44"/>
      <c r="BP3569" s="44"/>
      <c r="BQ3569" s="44"/>
      <c r="BR3569" s="44"/>
      <c r="BS3569" s="44"/>
      <c r="BT3569" s="44"/>
      <c r="BU3569" s="44"/>
      <c r="BV3569" s="44"/>
      <c r="BW3569" s="44"/>
      <c r="BX3569" s="44"/>
      <c r="BY3569" s="44"/>
      <c r="BZ3569" s="44"/>
      <c r="CA3569" s="44"/>
      <c r="CB3569" s="44"/>
      <c r="CC3569" s="44"/>
      <c r="CD3569" s="44"/>
      <c r="CE3569" s="44"/>
      <c r="CF3569" s="44"/>
      <c r="CG3569" s="44"/>
      <c r="CH3569" s="44"/>
      <c r="CI3569" s="44"/>
      <c r="CJ3569" s="44"/>
      <c r="CK3569" s="44"/>
      <c r="CL3569" s="44"/>
      <c r="CM3569" s="44"/>
      <c r="CN3569" s="44"/>
      <c r="CO3569" s="44"/>
      <c r="CP3569" s="44"/>
      <c r="CQ3569" s="44"/>
      <c r="CR3569" s="44"/>
      <c r="CS3569" s="44"/>
      <c r="CT3569" s="44"/>
      <c r="CU3569" s="44"/>
      <c r="CV3569" s="44"/>
      <c r="CW3569" s="44"/>
      <c r="CX3569" s="44"/>
      <c r="CY3569" s="44"/>
      <c r="CZ3569" s="44"/>
      <c r="DA3569" s="44"/>
      <c r="DB3569" s="44"/>
      <c r="DC3569" s="44"/>
      <c r="DD3569" s="44"/>
      <c r="DE3569" s="44"/>
      <c r="DF3569" s="44"/>
      <c r="DG3569" s="44"/>
      <c r="DH3569" s="44"/>
      <c r="DI3569" s="44"/>
      <c r="DJ3569" s="44"/>
      <c r="DK3569" s="44"/>
      <c r="DL3569" s="44"/>
      <c r="DM3569" s="44"/>
      <c r="DN3569" s="44"/>
      <c r="DO3569" s="44"/>
      <c r="DP3569" s="44"/>
      <c r="DQ3569" s="44"/>
      <c r="DR3569" s="44"/>
      <c r="DS3569" s="44"/>
      <c r="DT3569" s="44"/>
      <c r="DU3569" s="44"/>
      <c r="DV3569" s="44"/>
      <c r="DW3569" s="44"/>
      <c r="DX3569" s="44"/>
      <c r="DY3569" s="44"/>
      <c r="DZ3569" s="44"/>
      <c r="EA3569" s="44"/>
      <c r="EB3569" s="44"/>
      <c r="EC3569" s="44"/>
      <c r="ED3569" s="44"/>
      <c r="EE3569" s="44"/>
      <c r="EF3569" s="44"/>
      <c r="EG3569" s="44"/>
      <c r="EH3569" s="44"/>
      <c r="EI3569" s="44"/>
      <c r="EJ3569" s="44"/>
      <c r="EK3569" s="44"/>
      <c r="EL3569" s="44"/>
      <c r="EM3569" s="44"/>
      <c r="EN3569" s="44"/>
      <c r="EO3569" s="44"/>
      <c r="EP3569" s="44"/>
      <c r="EQ3569" s="44"/>
      <c r="ER3569" s="44"/>
      <c r="ES3569" s="44"/>
      <c r="ET3569" s="44"/>
      <c r="EU3569" s="44"/>
      <c r="EV3569" s="44"/>
      <c r="EW3569" s="44"/>
      <c r="EX3569" s="44"/>
      <c r="EY3569" s="44"/>
      <c r="EZ3569" s="44"/>
      <c r="FA3569" s="44"/>
      <c r="FB3569" s="44"/>
      <c r="FC3569" s="44"/>
      <c r="FD3569" s="44"/>
      <c r="FE3569" s="44"/>
      <c r="FF3569" s="44"/>
      <c r="FG3569" s="44"/>
      <c r="FH3569" s="44"/>
      <c r="FI3569" s="44"/>
      <c r="FJ3569" s="44"/>
      <c r="FK3569" s="44"/>
      <c r="FL3569" s="44"/>
      <c r="FM3569" s="44"/>
      <c r="FN3569" s="44"/>
      <c r="FO3569" s="44"/>
      <c r="FP3569" s="44"/>
      <c r="FQ3569" s="44"/>
      <c r="FR3569" s="44"/>
      <c r="FS3569" s="44"/>
      <c r="FT3569" s="44"/>
      <c r="FU3569" s="44"/>
      <c r="FV3569" s="44"/>
      <c r="FW3569" s="44"/>
      <c r="FX3569" s="44"/>
      <c r="FY3569" s="44"/>
      <c r="FZ3569" s="44"/>
      <c r="GA3569" s="44"/>
      <c r="GB3569" s="44"/>
      <c r="GC3569" s="44"/>
      <c r="GD3569" s="44"/>
      <c r="GE3569" s="44"/>
      <c r="GF3569" s="44"/>
      <c r="GG3569" s="44"/>
      <c r="GH3569" s="44"/>
      <c r="GI3569" s="44"/>
      <c r="GJ3569" s="44"/>
      <c r="GK3569" s="44"/>
      <c r="GL3569" s="44"/>
      <c r="GM3569" s="44"/>
      <c r="GN3569" s="44"/>
      <c r="GO3569" s="44"/>
      <c r="GP3569" s="44"/>
      <c r="GQ3569" s="44"/>
      <c r="GR3569" s="44"/>
      <c r="GS3569" s="44"/>
      <c r="GT3569" s="44"/>
      <c r="GU3569" s="44"/>
      <c r="GV3569" s="44"/>
      <c r="GW3569" s="44"/>
      <c r="GX3569" s="44"/>
      <c r="GY3569" s="44"/>
      <c r="GZ3569" s="44"/>
      <c r="HA3569" s="44"/>
      <c r="HB3569" s="44"/>
      <c r="HC3569" s="44"/>
      <c r="HD3569" s="44"/>
      <c r="HE3569" s="44"/>
      <c r="HF3569" s="44"/>
      <c r="HG3569" s="44"/>
      <c r="HH3569" s="44"/>
      <c r="HI3569" s="44"/>
      <c r="HJ3569" s="44"/>
      <c r="HK3569" s="44"/>
      <c r="HL3569" s="44"/>
      <c r="HM3569" s="44"/>
      <c r="HN3569" s="44"/>
      <c r="HO3569" s="44"/>
      <c r="HP3569" s="44"/>
      <c r="HQ3569" s="44"/>
      <c r="HR3569" s="44"/>
      <c r="HS3569" s="44"/>
      <c r="HT3569" s="44"/>
      <c r="HU3569" s="44"/>
      <c r="HV3569" s="44"/>
      <c r="HW3569" s="44"/>
      <c r="HX3569" s="44"/>
      <c r="HY3569" s="44"/>
      <c r="HZ3569" s="44"/>
      <c r="IA3569" s="44"/>
      <c r="IB3569" s="44"/>
      <c r="IC3569" s="44"/>
      <c r="ID3569" s="44"/>
      <c r="IE3569" s="44"/>
      <c r="IF3569" s="44"/>
      <c r="IG3569" s="44"/>
      <c r="IH3569" s="44"/>
      <c r="II3569" s="44"/>
      <c r="IJ3569" s="44"/>
      <c r="IK3569" s="44"/>
      <c r="IL3569" s="44"/>
      <c r="IM3569" s="44"/>
      <c r="IN3569" s="44"/>
      <c r="IO3569" s="44"/>
      <c r="IP3569" s="44"/>
      <c r="IQ3569" s="44"/>
      <c r="IR3569" s="44"/>
      <c r="IS3569" s="44"/>
      <c r="IT3569" s="44"/>
      <c r="IU3569" s="44"/>
      <c r="IV3569" s="44"/>
      <c r="IW3569" s="44"/>
      <c r="IX3569" s="44"/>
      <c r="IY3569" s="44"/>
      <c r="IZ3569" s="44"/>
      <c r="JA3569" s="44"/>
      <c r="JB3569" s="44"/>
      <c r="JC3569" s="44"/>
      <c r="JD3569" s="44"/>
      <c r="JE3569" s="44"/>
      <c r="JF3569" s="44"/>
      <c r="JG3569" s="44"/>
      <c r="JH3569" s="44"/>
      <c r="JI3569" s="44"/>
      <c r="JJ3569" s="44"/>
      <c r="JK3569" s="44"/>
      <c r="JL3569" s="44"/>
      <c r="JM3569" s="44"/>
      <c r="JN3569" s="44"/>
      <c r="JO3569" s="44"/>
      <c r="JP3569" s="44"/>
      <c r="JQ3569" s="44"/>
      <c r="JR3569" s="44"/>
      <c r="JS3569" s="44"/>
      <c r="JT3569" s="44"/>
      <c r="JU3569" s="44"/>
      <c r="JV3569" s="44"/>
      <c r="JW3569" s="44"/>
      <c r="JX3569" s="44"/>
      <c r="JY3569" s="44"/>
      <c r="JZ3569" s="44"/>
      <c r="KA3569" s="44"/>
      <c r="KB3569" s="44"/>
      <c r="KC3569" s="44"/>
      <c r="KD3569" s="44"/>
      <c r="KE3569" s="44"/>
      <c r="KF3569" s="44"/>
      <c r="KG3569" s="44"/>
      <c r="KH3569" s="44"/>
      <c r="KI3569" s="44"/>
      <c r="KJ3569" s="44"/>
      <c r="KK3569" s="44"/>
      <c r="KL3569" s="44"/>
      <c r="KM3569" s="44"/>
      <c r="KN3569" s="44"/>
      <c r="KO3569" s="44"/>
      <c r="KP3569" s="44"/>
      <c r="KQ3569" s="44"/>
      <c r="KR3569" s="44"/>
      <c r="KS3569" s="44"/>
      <c r="KT3569" s="44"/>
      <c r="KU3569" s="44"/>
      <c r="KV3569" s="44"/>
      <c r="KW3569" s="44"/>
      <c r="KX3569" s="44"/>
      <c r="KY3569" s="44"/>
      <c r="KZ3569" s="44"/>
      <c r="LA3569" s="44"/>
      <c r="LB3569" s="44"/>
      <c r="LC3569" s="44"/>
      <c r="LD3569" s="44"/>
      <c r="LE3569" s="44"/>
      <c r="LF3569" s="44"/>
      <c r="LG3569" s="44"/>
      <c r="LH3569" s="44"/>
      <c r="LI3569" s="44"/>
      <c r="LJ3569" s="44"/>
      <c r="LK3569" s="44"/>
      <c r="LL3569" s="44"/>
      <c r="LM3569" s="44"/>
      <c r="LN3569" s="44"/>
      <c r="LO3569" s="44"/>
      <c r="LP3569" s="44"/>
      <c r="LQ3569" s="44"/>
      <c r="LR3569" s="44"/>
      <c r="LS3569" s="44"/>
      <c r="LT3569" s="44"/>
      <c r="LU3569" s="44"/>
      <c r="LV3569" s="44"/>
      <c r="LW3569" s="44"/>
      <c r="LX3569" s="44"/>
      <c r="LY3569" s="44"/>
      <c r="LZ3569" s="44"/>
      <c r="MA3569" s="44"/>
      <c r="MB3569" s="44"/>
      <c r="MC3569" s="44"/>
      <c r="MD3569" s="44"/>
      <c r="ME3569" s="44"/>
      <c r="MF3569" s="44"/>
      <c r="MG3569" s="44"/>
      <c r="MH3569" s="44"/>
      <c r="MI3569" s="44"/>
      <c r="MJ3569" s="44"/>
      <c r="MK3569" s="44"/>
      <c r="ML3569" s="44"/>
      <c r="MM3569" s="44"/>
      <c r="MN3569" s="44"/>
      <c r="MO3569" s="44"/>
      <c r="MP3569" s="44"/>
      <c r="MQ3569" s="44"/>
      <c r="MR3569" s="44"/>
      <c r="MS3569" s="44"/>
      <c r="MT3569" s="44"/>
      <c r="MU3569" s="44"/>
      <c r="MV3569" s="44"/>
      <c r="MW3569" s="44"/>
      <c r="MX3569" s="44"/>
      <c r="MY3569" s="44"/>
      <c r="MZ3569" s="44"/>
      <c r="NA3569" s="44"/>
      <c r="NB3569" s="44"/>
      <c r="NC3569" s="44"/>
      <c r="ND3569" s="44"/>
      <c r="NE3569" s="44"/>
      <c r="NF3569" s="44"/>
      <c r="NG3569" s="44"/>
      <c r="NH3569" s="44"/>
      <c r="NI3569" s="44"/>
      <c r="NJ3569" s="44"/>
      <c r="NK3569" s="44"/>
      <c r="NL3569" s="44"/>
      <c r="NM3569" s="44"/>
      <c r="NN3569" s="44"/>
      <c r="NO3569" s="44"/>
      <c r="NP3569" s="44"/>
      <c r="NQ3569" s="44"/>
      <c r="NR3569" s="44"/>
      <c r="NS3569" s="44"/>
      <c r="NT3569" s="44"/>
      <c r="NU3569" s="44"/>
      <c r="NV3569" s="44"/>
      <c r="NW3569" s="44"/>
      <c r="NX3569" s="44"/>
      <c r="NY3569" s="44"/>
      <c r="NZ3569" s="44"/>
      <c r="OA3569" s="44"/>
      <c r="OB3569" s="44"/>
      <c r="OC3569" s="44"/>
      <c r="OD3569" s="44"/>
      <c r="OE3569" s="44"/>
      <c r="OF3569" s="44"/>
      <c r="OG3569" s="44"/>
      <c r="OH3569" s="44"/>
      <c r="OI3569" s="44"/>
      <c r="OJ3569" s="44"/>
      <c r="OK3569" s="44"/>
      <c r="OL3569" s="44"/>
      <c r="OM3569" s="44"/>
      <c r="ON3569" s="44"/>
      <c r="OO3569" s="44"/>
      <c r="OP3569" s="44"/>
      <c r="OQ3569" s="44"/>
      <c r="OR3569" s="44"/>
      <c r="OS3569" s="44"/>
      <c r="OT3569" s="44"/>
      <c r="OU3569" s="44"/>
      <c r="OV3569" s="44"/>
      <c r="OW3569" s="44"/>
      <c r="OX3569" s="44"/>
      <c r="OY3569" s="44"/>
      <c r="OZ3569" s="44"/>
      <c r="PA3569" s="44"/>
      <c r="PB3569" s="44"/>
      <c r="PC3569" s="44"/>
      <c r="PD3569" s="44"/>
      <c r="PE3569" s="44"/>
      <c r="PF3569" s="44"/>
      <c r="PG3569" s="44"/>
      <c r="PH3569" s="44"/>
      <c r="PI3569" s="44"/>
      <c r="PJ3569" s="44"/>
      <c r="PK3569" s="44"/>
      <c r="PL3569" s="44"/>
      <c r="PM3569" s="44"/>
      <c r="PN3569" s="44"/>
      <c r="PO3569" s="44"/>
      <c r="PP3569" s="44"/>
      <c r="PQ3569" s="44"/>
      <c r="PR3569" s="44"/>
      <c r="PS3569" s="44"/>
      <c r="PT3569" s="44"/>
      <c r="PU3569" s="44"/>
      <c r="PV3569" s="44"/>
      <c r="PW3569" s="44"/>
      <c r="PX3569" s="44"/>
      <c r="PY3569" s="44"/>
      <c r="PZ3569" s="44"/>
      <c r="QA3569" s="44"/>
      <c r="QB3569" s="44"/>
      <c r="QC3569" s="44"/>
      <c r="QD3569" s="44"/>
      <c r="QE3569" s="44"/>
      <c r="QF3569" s="44"/>
      <c r="QG3569" s="44"/>
      <c r="QH3569" s="44"/>
      <c r="QI3569" s="44"/>
      <c r="QJ3569" s="44"/>
      <c r="QK3569" s="44"/>
      <c r="QL3569" s="44"/>
      <c r="QM3569" s="44"/>
      <c r="QN3569" s="44"/>
      <c r="QO3569" s="44"/>
      <c r="QP3569" s="44"/>
      <c r="QQ3569" s="44"/>
    </row>
    <row r="3570" spans="1:459" s="25" customFormat="1" ht="38.25" x14ac:dyDescent="0.2">
      <c r="A3570" s="54">
        <v>3565</v>
      </c>
      <c r="B3570" s="61" t="s">
        <v>23</v>
      </c>
      <c r="C3570" s="12" t="s">
        <v>23</v>
      </c>
      <c r="D3570" s="54">
        <v>2521370</v>
      </c>
      <c r="E3570" s="5" t="s">
        <v>1258</v>
      </c>
      <c r="F3570" s="4" t="s">
        <v>1251</v>
      </c>
      <c r="G3570" s="54" t="s">
        <v>45</v>
      </c>
      <c r="H3570" s="54" t="s">
        <v>72</v>
      </c>
      <c r="I3570" s="59">
        <v>15</v>
      </c>
      <c r="J3570" s="6">
        <v>80439000000</v>
      </c>
      <c r="K3570" s="54" t="s">
        <v>34</v>
      </c>
      <c r="L3570" s="59">
        <v>10531.499999999998</v>
      </c>
      <c r="M3570" s="231"/>
      <c r="N3570" s="232"/>
      <c r="O3570" s="46">
        <v>42125</v>
      </c>
      <c r="P3570" s="234"/>
      <c r="Q3570" s="243"/>
      <c r="R3570" s="44"/>
      <c r="S3570" s="44"/>
      <c r="T3570" s="44"/>
      <c r="U3570" s="44"/>
      <c r="V3570" s="44"/>
      <c r="W3570" s="44"/>
      <c r="X3570" s="44"/>
      <c r="Y3570" s="44"/>
      <c r="Z3570" s="44"/>
      <c r="AA3570" s="44"/>
      <c r="AB3570" s="44"/>
      <c r="AC3570" s="44"/>
      <c r="AD3570" s="44"/>
      <c r="AE3570" s="44"/>
      <c r="AF3570" s="44"/>
      <c r="AG3570" s="44"/>
      <c r="AH3570" s="44"/>
      <c r="AI3570" s="44"/>
      <c r="AJ3570" s="44"/>
      <c r="AK3570" s="44"/>
      <c r="AL3570" s="44"/>
      <c r="AM3570" s="44"/>
      <c r="AN3570" s="44"/>
      <c r="AO3570" s="44"/>
      <c r="AP3570" s="44"/>
      <c r="AQ3570" s="44"/>
      <c r="AR3570" s="44"/>
      <c r="AS3570" s="44"/>
      <c r="AT3570" s="44"/>
      <c r="AU3570" s="44"/>
      <c r="AV3570" s="44"/>
      <c r="AW3570" s="44"/>
      <c r="AX3570" s="44"/>
      <c r="AY3570" s="44"/>
      <c r="AZ3570" s="44"/>
      <c r="BA3570" s="44"/>
      <c r="BB3570" s="44"/>
      <c r="BC3570" s="44"/>
      <c r="BD3570" s="44"/>
      <c r="BE3570" s="44"/>
      <c r="BF3570" s="44"/>
      <c r="BG3570" s="44"/>
      <c r="BH3570" s="44"/>
      <c r="BI3570" s="44"/>
      <c r="BJ3570" s="44"/>
      <c r="BK3570" s="44"/>
      <c r="BL3570" s="44"/>
      <c r="BM3570" s="44"/>
      <c r="BN3570" s="44"/>
      <c r="BO3570" s="44"/>
      <c r="BP3570" s="44"/>
      <c r="BQ3570" s="44"/>
      <c r="BR3570" s="44"/>
      <c r="BS3570" s="44"/>
      <c r="BT3570" s="44"/>
      <c r="BU3570" s="44"/>
      <c r="BV3570" s="44"/>
      <c r="BW3570" s="44"/>
      <c r="BX3570" s="44"/>
      <c r="BY3570" s="44"/>
      <c r="BZ3570" s="44"/>
      <c r="CA3570" s="44"/>
      <c r="CB3570" s="44"/>
      <c r="CC3570" s="44"/>
      <c r="CD3570" s="44"/>
      <c r="CE3570" s="44"/>
      <c r="CF3570" s="44"/>
      <c r="CG3570" s="44"/>
      <c r="CH3570" s="44"/>
      <c r="CI3570" s="44"/>
      <c r="CJ3570" s="44"/>
      <c r="CK3570" s="44"/>
      <c r="CL3570" s="44"/>
      <c r="CM3570" s="44"/>
      <c r="CN3570" s="44"/>
      <c r="CO3570" s="44"/>
      <c r="CP3570" s="44"/>
      <c r="CQ3570" s="44"/>
      <c r="CR3570" s="44"/>
      <c r="CS3570" s="44"/>
      <c r="CT3570" s="44"/>
      <c r="CU3570" s="44"/>
      <c r="CV3570" s="44"/>
      <c r="CW3570" s="44"/>
      <c r="CX3570" s="44"/>
      <c r="CY3570" s="44"/>
      <c r="CZ3570" s="44"/>
      <c r="DA3570" s="44"/>
      <c r="DB3570" s="44"/>
      <c r="DC3570" s="44"/>
      <c r="DD3570" s="44"/>
      <c r="DE3570" s="44"/>
      <c r="DF3570" s="44"/>
      <c r="DG3570" s="44"/>
      <c r="DH3570" s="44"/>
      <c r="DI3570" s="44"/>
      <c r="DJ3570" s="44"/>
      <c r="DK3570" s="44"/>
      <c r="DL3570" s="44"/>
      <c r="DM3570" s="44"/>
      <c r="DN3570" s="44"/>
      <c r="DO3570" s="44"/>
      <c r="DP3570" s="44"/>
      <c r="DQ3570" s="44"/>
      <c r="DR3570" s="44"/>
      <c r="DS3570" s="44"/>
      <c r="DT3570" s="44"/>
      <c r="DU3570" s="44"/>
      <c r="DV3570" s="44"/>
      <c r="DW3570" s="44"/>
      <c r="DX3570" s="44"/>
      <c r="DY3570" s="44"/>
      <c r="DZ3570" s="44"/>
      <c r="EA3570" s="44"/>
      <c r="EB3570" s="44"/>
      <c r="EC3570" s="44"/>
      <c r="ED3570" s="44"/>
      <c r="EE3570" s="44"/>
      <c r="EF3570" s="44"/>
      <c r="EG3570" s="44"/>
      <c r="EH3570" s="44"/>
      <c r="EI3570" s="44"/>
      <c r="EJ3570" s="44"/>
      <c r="EK3570" s="44"/>
      <c r="EL3570" s="44"/>
      <c r="EM3570" s="44"/>
      <c r="EN3570" s="44"/>
      <c r="EO3570" s="44"/>
      <c r="EP3570" s="44"/>
      <c r="EQ3570" s="44"/>
      <c r="ER3570" s="44"/>
      <c r="ES3570" s="44"/>
      <c r="ET3570" s="44"/>
      <c r="EU3570" s="44"/>
      <c r="EV3570" s="44"/>
      <c r="EW3570" s="44"/>
      <c r="EX3570" s="44"/>
      <c r="EY3570" s="44"/>
      <c r="EZ3570" s="44"/>
      <c r="FA3570" s="44"/>
      <c r="FB3570" s="44"/>
      <c r="FC3570" s="44"/>
      <c r="FD3570" s="44"/>
      <c r="FE3570" s="44"/>
      <c r="FF3570" s="44"/>
      <c r="FG3570" s="44"/>
      <c r="FH3570" s="44"/>
      <c r="FI3570" s="44"/>
      <c r="FJ3570" s="44"/>
      <c r="FK3570" s="44"/>
      <c r="FL3570" s="44"/>
      <c r="FM3570" s="44"/>
      <c r="FN3570" s="44"/>
      <c r="FO3570" s="44"/>
      <c r="FP3570" s="44"/>
      <c r="FQ3570" s="44"/>
      <c r="FR3570" s="44"/>
      <c r="FS3570" s="44"/>
      <c r="FT3570" s="44"/>
      <c r="FU3570" s="44"/>
      <c r="FV3570" s="44"/>
      <c r="FW3570" s="44"/>
      <c r="FX3570" s="44"/>
      <c r="FY3570" s="44"/>
      <c r="FZ3570" s="44"/>
      <c r="GA3570" s="44"/>
      <c r="GB3570" s="44"/>
      <c r="GC3570" s="44"/>
      <c r="GD3570" s="44"/>
      <c r="GE3570" s="44"/>
      <c r="GF3570" s="44"/>
      <c r="GG3570" s="44"/>
      <c r="GH3570" s="44"/>
      <c r="GI3570" s="44"/>
      <c r="GJ3570" s="44"/>
      <c r="GK3570" s="44"/>
      <c r="GL3570" s="44"/>
      <c r="GM3570" s="44"/>
      <c r="GN3570" s="44"/>
      <c r="GO3570" s="44"/>
      <c r="GP3570" s="44"/>
      <c r="GQ3570" s="44"/>
      <c r="GR3570" s="44"/>
      <c r="GS3570" s="44"/>
      <c r="GT3570" s="44"/>
      <c r="GU3570" s="44"/>
      <c r="GV3570" s="44"/>
      <c r="GW3570" s="44"/>
      <c r="GX3570" s="44"/>
      <c r="GY3570" s="44"/>
      <c r="GZ3570" s="44"/>
      <c r="HA3570" s="44"/>
      <c r="HB3570" s="44"/>
      <c r="HC3570" s="44"/>
      <c r="HD3570" s="44"/>
      <c r="HE3570" s="44"/>
      <c r="HF3570" s="44"/>
      <c r="HG3570" s="44"/>
      <c r="HH3570" s="44"/>
      <c r="HI3570" s="44"/>
      <c r="HJ3570" s="44"/>
      <c r="HK3570" s="44"/>
      <c r="HL3570" s="44"/>
      <c r="HM3570" s="44"/>
      <c r="HN3570" s="44"/>
      <c r="HO3570" s="44"/>
      <c r="HP3570" s="44"/>
      <c r="HQ3570" s="44"/>
      <c r="HR3570" s="44"/>
      <c r="HS3570" s="44"/>
      <c r="HT3570" s="44"/>
      <c r="HU3570" s="44"/>
      <c r="HV3570" s="44"/>
      <c r="HW3570" s="44"/>
      <c r="HX3570" s="44"/>
      <c r="HY3570" s="44"/>
      <c r="HZ3570" s="44"/>
      <c r="IA3570" s="44"/>
      <c r="IB3570" s="44"/>
      <c r="IC3570" s="44"/>
      <c r="ID3570" s="44"/>
      <c r="IE3570" s="44"/>
      <c r="IF3570" s="44"/>
      <c r="IG3570" s="44"/>
      <c r="IH3570" s="44"/>
      <c r="II3570" s="44"/>
      <c r="IJ3570" s="44"/>
      <c r="IK3570" s="44"/>
      <c r="IL3570" s="44"/>
      <c r="IM3570" s="44"/>
      <c r="IN3570" s="44"/>
      <c r="IO3570" s="44"/>
      <c r="IP3570" s="44"/>
      <c r="IQ3570" s="44"/>
      <c r="IR3570" s="44"/>
      <c r="IS3570" s="44"/>
      <c r="IT3570" s="44"/>
      <c r="IU3570" s="44"/>
      <c r="IV3570" s="44"/>
      <c r="IW3570" s="44"/>
      <c r="IX3570" s="44"/>
      <c r="IY3570" s="44"/>
      <c r="IZ3570" s="44"/>
      <c r="JA3570" s="44"/>
      <c r="JB3570" s="44"/>
      <c r="JC3570" s="44"/>
      <c r="JD3570" s="44"/>
      <c r="JE3570" s="44"/>
      <c r="JF3570" s="44"/>
      <c r="JG3570" s="44"/>
      <c r="JH3570" s="44"/>
      <c r="JI3570" s="44"/>
      <c r="JJ3570" s="44"/>
      <c r="JK3570" s="44"/>
      <c r="JL3570" s="44"/>
      <c r="JM3570" s="44"/>
      <c r="JN3570" s="44"/>
      <c r="JO3570" s="44"/>
      <c r="JP3570" s="44"/>
      <c r="JQ3570" s="44"/>
      <c r="JR3570" s="44"/>
      <c r="JS3570" s="44"/>
      <c r="JT3570" s="44"/>
      <c r="JU3570" s="44"/>
      <c r="JV3570" s="44"/>
      <c r="JW3570" s="44"/>
      <c r="JX3570" s="44"/>
      <c r="JY3570" s="44"/>
      <c r="JZ3570" s="44"/>
      <c r="KA3570" s="44"/>
      <c r="KB3570" s="44"/>
      <c r="KC3570" s="44"/>
      <c r="KD3570" s="44"/>
      <c r="KE3570" s="44"/>
      <c r="KF3570" s="44"/>
      <c r="KG3570" s="44"/>
      <c r="KH3570" s="44"/>
      <c r="KI3570" s="44"/>
      <c r="KJ3570" s="44"/>
      <c r="KK3570" s="44"/>
      <c r="KL3570" s="44"/>
      <c r="KM3570" s="44"/>
      <c r="KN3570" s="44"/>
      <c r="KO3570" s="44"/>
      <c r="KP3570" s="44"/>
      <c r="KQ3570" s="44"/>
      <c r="KR3570" s="44"/>
      <c r="KS3570" s="44"/>
      <c r="KT3570" s="44"/>
      <c r="KU3570" s="44"/>
      <c r="KV3570" s="44"/>
      <c r="KW3570" s="44"/>
      <c r="KX3570" s="44"/>
      <c r="KY3570" s="44"/>
      <c r="KZ3570" s="44"/>
      <c r="LA3570" s="44"/>
      <c r="LB3570" s="44"/>
      <c r="LC3570" s="44"/>
      <c r="LD3570" s="44"/>
      <c r="LE3570" s="44"/>
      <c r="LF3570" s="44"/>
      <c r="LG3570" s="44"/>
      <c r="LH3570" s="44"/>
      <c r="LI3570" s="44"/>
      <c r="LJ3570" s="44"/>
      <c r="LK3570" s="44"/>
      <c r="LL3570" s="44"/>
      <c r="LM3570" s="44"/>
      <c r="LN3570" s="44"/>
      <c r="LO3570" s="44"/>
      <c r="LP3570" s="44"/>
      <c r="LQ3570" s="44"/>
      <c r="LR3570" s="44"/>
      <c r="LS3570" s="44"/>
      <c r="LT3570" s="44"/>
      <c r="LU3570" s="44"/>
      <c r="LV3570" s="44"/>
      <c r="LW3570" s="44"/>
      <c r="LX3570" s="44"/>
      <c r="LY3570" s="44"/>
      <c r="LZ3570" s="44"/>
      <c r="MA3570" s="44"/>
      <c r="MB3570" s="44"/>
      <c r="MC3570" s="44"/>
      <c r="MD3570" s="44"/>
      <c r="ME3570" s="44"/>
      <c r="MF3570" s="44"/>
      <c r="MG3570" s="44"/>
      <c r="MH3570" s="44"/>
      <c r="MI3570" s="44"/>
      <c r="MJ3570" s="44"/>
      <c r="MK3570" s="44"/>
      <c r="ML3570" s="44"/>
      <c r="MM3570" s="44"/>
      <c r="MN3570" s="44"/>
      <c r="MO3570" s="44"/>
      <c r="MP3570" s="44"/>
      <c r="MQ3570" s="44"/>
      <c r="MR3570" s="44"/>
      <c r="MS3570" s="44"/>
      <c r="MT3570" s="44"/>
      <c r="MU3570" s="44"/>
      <c r="MV3570" s="44"/>
      <c r="MW3570" s="44"/>
      <c r="MX3570" s="44"/>
      <c r="MY3570" s="44"/>
      <c r="MZ3570" s="44"/>
      <c r="NA3570" s="44"/>
      <c r="NB3570" s="44"/>
      <c r="NC3570" s="44"/>
      <c r="ND3570" s="44"/>
      <c r="NE3570" s="44"/>
      <c r="NF3570" s="44"/>
      <c r="NG3570" s="44"/>
      <c r="NH3570" s="44"/>
      <c r="NI3570" s="44"/>
      <c r="NJ3570" s="44"/>
      <c r="NK3570" s="44"/>
      <c r="NL3570" s="44"/>
      <c r="NM3570" s="44"/>
      <c r="NN3570" s="44"/>
      <c r="NO3570" s="44"/>
      <c r="NP3570" s="44"/>
      <c r="NQ3570" s="44"/>
      <c r="NR3570" s="44"/>
      <c r="NS3570" s="44"/>
      <c r="NT3570" s="44"/>
      <c r="NU3570" s="44"/>
      <c r="NV3570" s="44"/>
      <c r="NW3570" s="44"/>
      <c r="NX3570" s="44"/>
      <c r="NY3570" s="44"/>
      <c r="NZ3570" s="44"/>
      <c r="OA3570" s="44"/>
      <c r="OB3570" s="44"/>
      <c r="OC3570" s="44"/>
      <c r="OD3570" s="44"/>
      <c r="OE3570" s="44"/>
      <c r="OF3570" s="44"/>
      <c r="OG3570" s="44"/>
      <c r="OH3570" s="44"/>
      <c r="OI3570" s="44"/>
      <c r="OJ3570" s="44"/>
      <c r="OK3570" s="44"/>
      <c r="OL3570" s="44"/>
      <c r="OM3570" s="44"/>
      <c r="ON3570" s="44"/>
      <c r="OO3570" s="44"/>
      <c r="OP3570" s="44"/>
      <c r="OQ3570" s="44"/>
      <c r="OR3570" s="44"/>
      <c r="OS3570" s="44"/>
      <c r="OT3570" s="44"/>
      <c r="OU3570" s="44"/>
      <c r="OV3570" s="44"/>
      <c r="OW3570" s="44"/>
      <c r="OX3570" s="44"/>
      <c r="OY3570" s="44"/>
      <c r="OZ3570" s="44"/>
      <c r="PA3570" s="44"/>
      <c r="PB3570" s="44"/>
      <c r="PC3570" s="44"/>
      <c r="PD3570" s="44"/>
      <c r="PE3570" s="44"/>
      <c r="PF3570" s="44"/>
      <c r="PG3570" s="44"/>
      <c r="PH3570" s="44"/>
      <c r="PI3570" s="44"/>
      <c r="PJ3570" s="44"/>
      <c r="PK3570" s="44"/>
      <c r="PL3570" s="44"/>
      <c r="PM3570" s="44"/>
      <c r="PN3570" s="44"/>
      <c r="PO3570" s="44"/>
      <c r="PP3570" s="44"/>
      <c r="PQ3570" s="44"/>
      <c r="PR3570" s="44"/>
      <c r="PS3570" s="44"/>
      <c r="PT3570" s="44"/>
      <c r="PU3570" s="44"/>
      <c r="PV3570" s="44"/>
      <c r="PW3570" s="44"/>
      <c r="PX3570" s="44"/>
      <c r="PY3570" s="44"/>
      <c r="PZ3570" s="44"/>
      <c r="QA3570" s="44"/>
      <c r="QB3570" s="44"/>
      <c r="QC3570" s="44"/>
      <c r="QD3570" s="44"/>
      <c r="QE3570" s="44"/>
      <c r="QF3570" s="44"/>
      <c r="QG3570" s="44"/>
      <c r="QH3570" s="44"/>
      <c r="QI3570" s="44"/>
      <c r="QJ3570" s="44"/>
      <c r="QK3570" s="44"/>
      <c r="QL3570" s="44"/>
      <c r="QM3570" s="44"/>
      <c r="QN3570" s="44"/>
      <c r="QO3570" s="44"/>
      <c r="QP3570" s="44"/>
      <c r="QQ3570" s="44"/>
    </row>
    <row r="3571" spans="1:459" s="25" customFormat="1" ht="38.25" x14ac:dyDescent="0.2">
      <c r="A3571" s="54">
        <v>3566</v>
      </c>
      <c r="B3571" s="61" t="s">
        <v>23</v>
      </c>
      <c r="C3571" s="12" t="s">
        <v>23</v>
      </c>
      <c r="D3571" s="54">
        <v>2521370</v>
      </c>
      <c r="E3571" s="5" t="s">
        <v>1259</v>
      </c>
      <c r="F3571" s="4" t="s">
        <v>1251</v>
      </c>
      <c r="G3571" s="54" t="s">
        <v>45</v>
      </c>
      <c r="H3571" s="54" t="s">
        <v>72</v>
      </c>
      <c r="I3571" s="59">
        <v>10</v>
      </c>
      <c r="J3571" s="6">
        <v>80439000000</v>
      </c>
      <c r="K3571" s="54" t="s">
        <v>34</v>
      </c>
      <c r="L3571" s="59">
        <v>7020.9999999999991</v>
      </c>
      <c r="M3571" s="231"/>
      <c r="N3571" s="232"/>
      <c r="O3571" s="46">
        <v>42125</v>
      </c>
      <c r="P3571" s="234"/>
      <c r="Q3571" s="243"/>
      <c r="R3571" s="44"/>
      <c r="S3571" s="44"/>
      <c r="T3571" s="44"/>
      <c r="U3571" s="44"/>
      <c r="V3571" s="44"/>
      <c r="W3571" s="44"/>
      <c r="X3571" s="44"/>
      <c r="Y3571" s="44"/>
      <c r="Z3571" s="44"/>
      <c r="AA3571" s="44"/>
      <c r="AB3571" s="44"/>
      <c r="AC3571" s="44"/>
      <c r="AD3571" s="44"/>
      <c r="AE3571" s="44"/>
      <c r="AF3571" s="44"/>
      <c r="AG3571" s="44"/>
      <c r="AH3571" s="44"/>
      <c r="AI3571" s="44"/>
      <c r="AJ3571" s="44"/>
      <c r="AK3571" s="44"/>
      <c r="AL3571" s="44"/>
      <c r="AM3571" s="44"/>
      <c r="AN3571" s="44"/>
      <c r="AO3571" s="44"/>
      <c r="AP3571" s="44"/>
      <c r="AQ3571" s="44"/>
      <c r="AR3571" s="44"/>
      <c r="AS3571" s="44"/>
      <c r="AT3571" s="44"/>
      <c r="AU3571" s="44"/>
      <c r="AV3571" s="44"/>
      <c r="AW3571" s="44"/>
      <c r="AX3571" s="44"/>
      <c r="AY3571" s="44"/>
      <c r="AZ3571" s="44"/>
      <c r="BA3571" s="44"/>
      <c r="BB3571" s="44"/>
      <c r="BC3571" s="44"/>
      <c r="BD3571" s="44"/>
      <c r="BE3571" s="44"/>
      <c r="BF3571" s="44"/>
      <c r="BG3571" s="44"/>
      <c r="BH3571" s="44"/>
      <c r="BI3571" s="44"/>
      <c r="BJ3571" s="44"/>
      <c r="BK3571" s="44"/>
      <c r="BL3571" s="44"/>
      <c r="BM3571" s="44"/>
      <c r="BN3571" s="44"/>
      <c r="BO3571" s="44"/>
      <c r="BP3571" s="44"/>
      <c r="BQ3571" s="44"/>
      <c r="BR3571" s="44"/>
      <c r="BS3571" s="44"/>
      <c r="BT3571" s="44"/>
      <c r="BU3571" s="44"/>
      <c r="BV3571" s="44"/>
      <c r="BW3571" s="44"/>
      <c r="BX3571" s="44"/>
      <c r="BY3571" s="44"/>
      <c r="BZ3571" s="44"/>
      <c r="CA3571" s="44"/>
      <c r="CB3571" s="44"/>
      <c r="CC3571" s="44"/>
      <c r="CD3571" s="44"/>
      <c r="CE3571" s="44"/>
      <c r="CF3571" s="44"/>
      <c r="CG3571" s="44"/>
      <c r="CH3571" s="44"/>
      <c r="CI3571" s="44"/>
      <c r="CJ3571" s="44"/>
      <c r="CK3571" s="44"/>
      <c r="CL3571" s="44"/>
      <c r="CM3571" s="44"/>
      <c r="CN3571" s="44"/>
      <c r="CO3571" s="44"/>
      <c r="CP3571" s="44"/>
      <c r="CQ3571" s="44"/>
      <c r="CR3571" s="44"/>
      <c r="CS3571" s="44"/>
      <c r="CT3571" s="44"/>
      <c r="CU3571" s="44"/>
      <c r="CV3571" s="44"/>
      <c r="CW3571" s="44"/>
      <c r="CX3571" s="44"/>
      <c r="CY3571" s="44"/>
      <c r="CZ3571" s="44"/>
      <c r="DA3571" s="44"/>
      <c r="DB3571" s="44"/>
      <c r="DC3571" s="44"/>
      <c r="DD3571" s="44"/>
      <c r="DE3571" s="44"/>
      <c r="DF3571" s="44"/>
      <c r="DG3571" s="44"/>
      <c r="DH3571" s="44"/>
      <c r="DI3571" s="44"/>
      <c r="DJ3571" s="44"/>
      <c r="DK3571" s="44"/>
      <c r="DL3571" s="44"/>
      <c r="DM3571" s="44"/>
      <c r="DN3571" s="44"/>
      <c r="DO3571" s="44"/>
      <c r="DP3571" s="44"/>
      <c r="DQ3571" s="44"/>
      <c r="DR3571" s="44"/>
      <c r="DS3571" s="44"/>
      <c r="DT3571" s="44"/>
      <c r="DU3571" s="44"/>
      <c r="DV3571" s="44"/>
      <c r="DW3571" s="44"/>
      <c r="DX3571" s="44"/>
      <c r="DY3571" s="44"/>
      <c r="DZ3571" s="44"/>
      <c r="EA3571" s="44"/>
      <c r="EB3571" s="44"/>
      <c r="EC3571" s="44"/>
      <c r="ED3571" s="44"/>
      <c r="EE3571" s="44"/>
      <c r="EF3571" s="44"/>
      <c r="EG3571" s="44"/>
      <c r="EH3571" s="44"/>
      <c r="EI3571" s="44"/>
      <c r="EJ3571" s="44"/>
      <c r="EK3571" s="44"/>
      <c r="EL3571" s="44"/>
      <c r="EM3571" s="44"/>
      <c r="EN3571" s="44"/>
      <c r="EO3571" s="44"/>
      <c r="EP3571" s="44"/>
      <c r="EQ3571" s="44"/>
      <c r="ER3571" s="44"/>
      <c r="ES3571" s="44"/>
      <c r="ET3571" s="44"/>
      <c r="EU3571" s="44"/>
      <c r="EV3571" s="44"/>
      <c r="EW3571" s="44"/>
      <c r="EX3571" s="44"/>
      <c r="EY3571" s="44"/>
      <c r="EZ3571" s="44"/>
      <c r="FA3571" s="44"/>
      <c r="FB3571" s="44"/>
      <c r="FC3571" s="44"/>
      <c r="FD3571" s="44"/>
      <c r="FE3571" s="44"/>
      <c r="FF3571" s="44"/>
      <c r="FG3571" s="44"/>
      <c r="FH3571" s="44"/>
      <c r="FI3571" s="44"/>
      <c r="FJ3571" s="44"/>
      <c r="FK3571" s="44"/>
      <c r="FL3571" s="44"/>
      <c r="FM3571" s="44"/>
      <c r="FN3571" s="44"/>
      <c r="FO3571" s="44"/>
      <c r="FP3571" s="44"/>
      <c r="FQ3571" s="44"/>
      <c r="FR3571" s="44"/>
      <c r="FS3571" s="44"/>
      <c r="FT3571" s="44"/>
      <c r="FU3571" s="44"/>
      <c r="FV3571" s="44"/>
      <c r="FW3571" s="44"/>
      <c r="FX3571" s="44"/>
      <c r="FY3571" s="44"/>
      <c r="FZ3571" s="44"/>
      <c r="GA3571" s="44"/>
      <c r="GB3571" s="44"/>
      <c r="GC3571" s="44"/>
      <c r="GD3571" s="44"/>
      <c r="GE3571" s="44"/>
      <c r="GF3571" s="44"/>
      <c r="GG3571" s="44"/>
      <c r="GH3571" s="44"/>
      <c r="GI3571" s="44"/>
      <c r="GJ3571" s="44"/>
      <c r="GK3571" s="44"/>
      <c r="GL3571" s="44"/>
      <c r="GM3571" s="44"/>
      <c r="GN3571" s="44"/>
      <c r="GO3571" s="44"/>
      <c r="GP3571" s="44"/>
      <c r="GQ3571" s="44"/>
      <c r="GR3571" s="44"/>
      <c r="GS3571" s="44"/>
      <c r="GT3571" s="44"/>
      <c r="GU3571" s="44"/>
      <c r="GV3571" s="44"/>
      <c r="GW3571" s="44"/>
      <c r="GX3571" s="44"/>
      <c r="GY3571" s="44"/>
      <c r="GZ3571" s="44"/>
      <c r="HA3571" s="44"/>
      <c r="HB3571" s="44"/>
      <c r="HC3571" s="44"/>
      <c r="HD3571" s="44"/>
      <c r="HE3571" s="44"/>
      <c r="HF3571" s="44"/>
      <c r="HG3571" s="44"/>
      <c r="HH3571" s="44"/>
      <c r="HI3571" s="44"/>
      <c r="HJ3571" s="44"/>
      <c r="HK3571" s="44"/>
      <c r="HL3571" s="44"/>
      <c r="HM3571" s="44"/>
      <c r="HN3571" s="44"/>
      <c r="HO3571" s="44"/>
      <c r="HP3571" s="44"/>
      <c r="HQ3571" s="44"/>
      <c r="HR3571" s="44"/>
      <c r="HS3571" s="44"/>
      <c r="HT3571" s="44"/>
      <c r="HU3571" s="44"/>
      <c r="HV3571" s="44"/>
      <c r="HW3571" s="44"/>
      <c r="HX3571" s="44"/>
      <c r="HY3571" s="44"/>
      <c r="HZ3571" s="44"/>
      <c r="IA3571" s="44"/>
      <c r="IB3571" s="44"/>
      <c r="IC3571" s="44"/>
      <c r="ID3571" s="44"/>
      <c r="IE3571" s="44"/>
      <c r="IF3571" s="44"/>
      <c r="IG3571" s="44"/>
      <c r="IH3571" s="44"/>
      <c r="II3571" s="44"/>
      <c r="IJ3571" s="44"/>
      <c r="IK3571" s="44"/>
      <c r="IL3571" s="44"/>
      <c r="IM3571" s="44"/>
      <c r="IN3571" s="44"/>
      <c r="IO3571" s="44"/>
      <c r="IP3571" s="44"/>
      <c r="IQ3571" s="44"/>
      <c r="IR3571" s="44"/>
      <c r="IS3571" s="44"/>
      <c r="IT3571" s="44"/>
      <c r="IU3571" s="44"/>
      <c r="IV3571" s="44"/>
      <c r="IW3571" s="44"/>
      <c r="IX3571" s="44"/>
      <c r="IY3571" s="44"/>
      <c r="IZ3571" s="44"/>
      <c r="JA3571" s="44"/>
      <c r="JB3571" s="44"/>
      <c r="JC3571" s="44"/>
      <c r="JD3571" s="44"/>
      <c r="JE3571" s="44"/>
      <c r="JF3571" s="44"/>
      <c r="JG3571" s="44"/>
      <c r="JH3571" s="44"/>
      <c r="JI3571" s="44"/>
      <c r="JJ3571" s="44"/>
      <c r="JK3571" s="44"/>
      <c r="JL3571" s="44"/>
      <c r="JM3571" s="44"/>
      <c r="JN3571" s="44"/>
      <c r="JO3571" s="44"/>
      <c r="JP3571" s="44"/>
      <c r="JQ3571" s="44"/>
      <c r="JR3571" s="44"/>
      <c r="JS3571" s="44"/>
      <c r="JT3571" s="44"/>
      <c r="JU3571" s="44"/>
      <c r="JV3571" s="44"/>
      <c r="JW3571" s="44"/>
      <c r="JX3571" s="44"/>
      <c r="JY3571" s="44"/>
      <c r="JZ3571" s="44"/>
      <c r="KA3571" s="44"/>
      <c r="KB3571" s="44"/>
      <c r="KC3571" s="44"/>
      <c r="KD3571" s="44"/>
      <c r="KE3571" s="44"/>
      <c r="KF3571" s="44"/>
      <c r="KG3571" s="44"/>
      <c r="KH3571" s="44"/>
      <c r="KI3571" s="44"/>
      <c r="KJ3571" s="44"/>
      <c r="KK3571" s="44"/>
      <c r="KL3571" s="44"/>
      <c r="KM3571" s="44"/>
      <c r="KN3571" s="44"/>
      <c r="KO3571" s="44"/>
      <c r="KP3571" s="44"/>
      <c r="KQ3571" s="44"/>
      <c r="KR3571" s="44"/>
      <c r="KS3571" s="44"/>
      <c r="KT3571" s="44"/>
      <c r="KU3571" s="44"/>
      <c r="KV3571" s="44"/>
      <c r="KW3571" s="44"/>
      <c r="KX3571" s="44"/>
      <c r="KY3571" s="44"/>
      <c r="KZ3571" s="44"/>
      <c r="LA3571" s="44"/>
      <c r="LB3571" s="44"/>
      <c r="LC3571" s="44"/>
      <c r="LD3571" s="44"/>
      <c r="LE3571" s="44"/>
      <c r="LF3571" s="44"/>
      <c r="LG3571" s="44"/>
      <c r="LH3571" s="44"/>
      <c r="LI3571" s="44"/>
      <c r="LJ3571" s="44"/>
      <c r="LK3571" s="44"/>
      <c r="LL3571" s="44"/>
      <c r="LM3571" s="44"/>
      <c r="LN3571" s="44"/>
      <c r="LO3571" s="44"/>
      <c r="LP3571" s="44"/>
      <c r="LQ3571" s="44"/>
      <c r="LR3571" s="44"/>
      <c r="LS3571" s="44"/>
      <c r="LT3571" s="44"/>
      <c r="LU3571" s="44"/>
      <c r="LV3571" s="44"/>
      <c r="LW3571" s="44"/>
      <c r="LX3571" s="44"/>
      <c r="LY3571" s="44"/>
      <c r="LZ3571" s="44"/>
      <c r="MA3571" s="44"/>
      <c r="MB3571" s="44"/>
      <c r="MC3571" s="44"/>
      <c r="MD3571" s="44"/>
      <c r="ME3571" s="44"/>
      <c r="MF3571" s="44"/>
      <c r="MG3571" s="44"/>
      <c r="MH3571" s="44"/>
      <c r="MI3571" s="44"/>
      <c r="MJ3571" s="44"/>
      <c r="MK3571" s="44"/>
      <c r="ML3571" s="44"/>
      <c r="MM3571" s="44"/>
      <c r="MN3571" s="44"/>
      <c r="MO3571" s="44"/>
      <c r="MP3571" s="44"/>
      <c r="MQ3571" s="44"/>
      <c r="MR3571" s="44"/>
      <c r="MS3571" s="44"/>
      <c r="MT3571" s="44"/>
      <c r="MU3571" s="44"/>
      <c r="MV3571" s="44"/>
      <c r="MW3571" s="44"/>
      <c r="MX3571" s="44"/>
      <c r="MY3571" s="44"/>
      <c r="MZ3571" s="44"/>
      <c r="NA3571" s="44"/>
      <c r="NB3571" s="44"/>
      <c r="NC3571" s="44"/>
      <c r="ND3571" s="44"/>
      <c r="NE3571" s="44"/>
      <c r="NF3571" s="44"/>
      <c r="NG3571" s="44"/>
      <c r="NH3571" s="44"/>
      <c r="NI3571" s="44"/>
      <c r="NJ3571" s="44"/>
      <c r="NK3571" s="44"/>
      <c r="NL3571" s="44"/>
      <c r="NM3571" s="44"/>
      <c r="NN3571" s="44"/>
      <c r="NO3571" s="44"/>
      <c r="NP3571" s="44"/>
      <c r="NQ3571" s="44"/>
      <c r="NR3571" s="44"/>
      <c r="NS3571" s="44"/>
      <c r="NT3571" s="44"/>
      <c r="NU3571" s="44"/>
      <c r="NV3571" s="44"/>
      <c r="NW3571" s="44"/>
      <c r="NX3571" s="44"/>
      <c r="NY3571" s="44"/>
      <c r="NZ3571" s="44"/>
      <c r="OA3571" s="44"/>
      <c r="OB3571" s="44"/>
      <c r="OC3571" s="44"/>
      <c r="OD3571" s="44"/>
      <c r="OE3571" s="44"/>
      <c r="OF3571" s="44"/>
      <c r="OG3571" s="44"/>
      <c r="OH3571" s="44"/>
      <c r="OI3571" s="44"/>
      <c r="OJ3571" s="44"/>
      <c r="OK3571" s="44"/>
      <c r="OL3571" s="44"/>
      <c r="OM3571" s="44"/>
      <c r="ON3571" s="44"/>
      <c r="OO3571" s="44"/>
      <c r="OP3571" s="44"/>
      <c r="OQ3571" s="44"/>
      <c r="OR3571" s="44"/>
      <c r="OS3571" s="44"/>
      <c r="OT3571" s="44"/>
      <c r="OU3571" s="44"/>
      <c r="OV3571" s="44"/>
      <c r="OW3571" s="44"/>
      <c r="OX3571" s="44"/>
      <c r="OY3571" s="44"/>
      <c r="OZ3571" s="44"/>
      <c r="PA3571" s="44"/>
      <c r="PB3571" s="44"/>
      <c r="PC3571" s="44"/>
      <c r="PD3571" s="44"/>
      <c r="PE3571" s="44"/>
      <c r="PF3571" s="44"/>
      <c r="PG3571" s="44"/>
      <c r="PH3571" s="44"/>
      <c r="PI3571" s="44"/>
      <c r="PJ3571" s="44"/>
      <c r="PK3571" s="44"/>
      <c r="PL3571" s="44"/>
      <c r="PM3571" s="44"/>
      <c r="PN3571" s="44"/>
      <c r="PO3571" s="44"/>
      <c r="PP3571" s="44"/>
      <c r="PQ3571" s="44"/>
      <c r="PR3571" s="44"/>
      <c r="PS3571" s="44"/>
      <c r="PT3571" s="44"/>
      <c r="PU3571" s="44"/>
      <c r="PV3571" s="44"/>
      <c r="PW3571" s="44"/>
      <c r="PX3571" s="44"/>
      <c r="PY3571" s="44"/>
      <c r="PZ3571" s="44"/>
      <c r="QA3571" s="44"/>
      <c r="QB3571" s="44"/>
      <c r="QC3571" s="44"/>
      <c r="QD3571" s="44"/>
      <c r="QE3571" s="44"/>
      <c r="QF3571" s="44"/>
      <c r="QG3571" s="44"/>
      <c r="QH3571" s="44"/>
      <c r="QI3571" s="44"/>
      <c r="QJ3571" s="44"/>
      <c r="QK3571" s="44"/>
      <c r="QL3571" s="44"/>
      <c r="QM3571" s="44"/>
      <c r="QN3571" s="44"/>
      <c r="QO3571" s="44"/>
      <c r="QP3571" s="44"/>
      <c r="QQ3571" s="44"/>
    </row>
    <row r="3572" spans="1:459" s="25" customFormat="1" ht="38.25" x14ac:dyDescent="0.2">
      <c r="A3572" s="54">
        <v>3567</v>
      </c>
      <c r="B3572" s="61" t="s">
        <v>23</v>
      </c>
      <c r="C3572" s="12" t="s">
        <v>23</v>
      </c>
      <c r="D3572" s="54">
        <v>2521370</v>
      </c>
      <c r="E3572" s="5" t="s">
        <v>1260</v>
      </c>
      <c r="F3572" s="4" t="s">
        <v>1251</v>
      </c>
      <c r="G3572" s="54" t="s">
        <v>45</v>
      </c>
      <c r="H3572" s="54" t="s">
        <v>72</v>
      </c>
      <c r="I3572" s="59">
        <v>10</v>
      </c>
      <c r="J3572" s="6">
        <v>80439000000</v>
      </c>
      <c r="K3572" s="54" t="s">
        <v>34</v>
      </c>
      <c r="L3572" s="59">
        <v>7020.9999999999991</v>
      </c>
      <c r="M3572" s="231"/>
      <c r="N3572" s="232"/>
      <c r="O3572" s="46">
        <v>42125</v>
      </c>
      <c r="P3572" s="234"/>
      <c r="Q3572" s="243"/>
      <c r="R3572" s="44"/>
      <c r="S3572" s="44"/>
      <c r="T3572" s="44"/>
      <c r="U3572" s="44"/>
      <c r="V3572" s="44"/>
      <c r="W3572" s="44"/>
      <c r="X3572" s="44"/>
      <c r="Y3572" s="44"/>
      <c r="Z3572" s="44"/>
      <c r="AA3572" s="44"/>
      <c r="AB3572" s="44"/>
      <c r="AC3572" s="44"/>
      <c r="AD3572" s="44"/>
      <c r="AE3572" s="44"/>
      <c r="AF3572" s="44"/>
      <c r="AG3572" s="44"/>
      <c r="AH3572" s="44"/>
      <c r="AI3572" s="44"/>
      <c r="AJ3572" s="44"/>
      <c r="AK3572" s="44"/>
      <c r="AL3572" s="44"/>
      <c r="AM3572" s="44"/>
      <c r="AN3572" s="44"/>
      <c r="AO3572" s="44"/>
      <c r="AP3572" s="44"/>
      <c r="AQ3572" s="44"/>
      <c r="AR3572" s="44"/>
      <c r="AS3572" s="44"/>
      <c r="AT3572" s="44"/>
      <c r="AU3572" s="44"/>
      <c r="AV3572" s="44"/>
      <c r="AW3572" s="44"/>
      <c r="AX3572" s="44"/>
      <c r="AY3572" s="44"/>
      <c r="AZ3572" s="44"/>
      <c r="BA3572" s="44"/>
      <c r="BB3572" s="44"/>
      <c r="BC3572" s="44"/>
      <c r="BD3572" s="44"/>
      <c r="BE3572" s="44"/>
      <c r="BF3572" s="44"/>
      <c r="BG3572" s="44"/>
      <c r="BH3572" s="44"/>
      <c r="BI3572" s="44"/>
      <c r="BJ3572" s="44"/>
      <c r="BK3572" s="44"/>
      <c r="BL3572" s="44"/>
      <c r="BM3572" s="44"/>
      <c r="BN3572" s="44"/>
      <c r="BO3572" s="44"/>
      <c r="BP3572" s="44"/>
      <c r="BQ3572" s="44"/>
      <c r="BR3572" s="44"/>
      <c r="BS3572" s="44"/>
      <c r="BT3572" s="44"/>
      <c r="BU3572" s="44"/>
      <c r="BV3572" s="44"/>
      <c r="BW3572" s="44"/>
      <c r="BX3572" s="44"/>
      <c r="BY3572" s="44"/>
      <c r="BZ3572" s="44"/>
      <c r="CA3572" s="44"/>
      <c r="CB3572" s="44"/>
      <c r="CC3572" s="44"/>
      <c r="CD3572" s="44"/>
      <c r="CE3572" s="44"/>
      <c r="CF3572" s="44"/>
      <c r="CG3572" s="44"/>
      <c r="CH3572" s="44"/>
      <c r="CI3572" s="44"/>
      <c r="CJ3572" s="44"/>
      <c r="CK3572" s="44"/>
      <c r="CL3572" s="44"/>
      <c r="CM3572" s="44"/>
      <c r="CN3572" s="44"/>
      <c r="CO3572" s="44"/>
      <c r="CP3572" s="44"/>
      <c r="CQ3572" s="44"/>
      <c r="CR3572" s="44"/>
      <c r="CS3572" s="44"/>
      <c r="CT3572" s="44"/>
      <c r="CU3572" s="44"/>
      <c r="CV3572" s="44"/>
      <c r="CW3572" s="44"/>
      <c r="CX3572" s="44"/>
      <c r="CY3572" s="44"/>
      <c r="CZ3572" s="44"/>
      <c r="DA3572" s="44"/>
      <c r="DB3572" s="44"/>
      <c r="DC3572" s="44"/>
      <c r="DD3572" s="44"/>
      <c r="DE3572" s="44"/>
      <c r="DF3572" s="44"/>
      <c r="DG3572" s="44"/>
      <c r="DH3572" s="44"/>
      <c r="DI3572" s="44"/>
      <c r="DJ3572" s="44"/>
      <c r="DK3572" s="44"/>
      <c r="DL3572" s="44"/>
      <c r="DM3572" s="44"/>
      <c r="DN3572" s="44"/>
      <c r="DO3572" s="44"/>
      <c r="DP3572" s="44"/>
      <c r="DQ3572" s="44"/>
      <c r="DR3572" s="44"/>
      <c r="DS3572" s="44"/>
      <c r="DT3572" s="44"/>
      <c r="DU3572" s="44"/>
      <c r="DV3572" s="44"/>
      <c r="DW3572" s="44"/>
      <c r="DX3572" s="44"/>
      <c r="DY3572" s="44"/>
      <c r="DZ3572" s="44"/>
      <c r="EA3572" s="44"/>
      <c r="EB3572" s="44"/>
      <c r="EC3572" s="44"/>
      <c r="ED3572" s="44"/>
      <c r="EE3572" s="44"/>
      <c r="EF3572" s="44"/>
      <c r="EG3572" s="44"/>
      <c r="EH3572" s="44"/>
      <c r="EI3572" s="44"/>
      <c r="EJ3572" s="44"/>
      <c r="EK3572" s="44"/>
      <c r="EL3572" s="44"/>
      <c r="EM3572" s="44"/>
      <c r="EN3572" s="44"/>
      <c r="EO3572" s="44"/>
      <c r="EP3572" s="44"/>
      <c r="EQ3572" s="44"/>
      <c r="ER3572" s="44"/>
      <c r="ES3572" s="44"/>
      <c r="ET3572" s="44"/>
      <c r="EU3572" s="44"/>
      <c r="EV3572" s="44"/>
      <c r="EW3572" s="44"/>
      <c r="EX3572" s="44"/>
      <c r="EY3572" s="44"/>
      <c r="EZ3572" s="44"/>
      <c r="FA3572" s="44"/>
      <c r="FB3572" s="44"/>
      <c r="FC3572" s="44"/>
      <c r="FD3572" s="44"/>
      <c r="FE3572" s="44"/>
      <c r="FF3572" s="44"/>
      <c r="FG3572" s="44"/>
      <c r="FH3572" s="44"/>
      <c r="FI3572" s="44"/>
      <c r="FJ3572" s="44"/>
      <c r="FK3572" s="44"/>
      <c r="FL3572" s="44"/>
      <c r="FM3572" s="44"/>
      <c r="FN3572" s="44"/>
      <c r="FO3572" s="44"/>
      <c r="FP3572" s="44"/>
      <c r="FQ3572" s="44"/>
      <c r="FR3572" s="44"/>
      <c r="FS3572" s="44"/>
      <c r="FT3572" s="44"/>
      <c r="FU3572" s="44"/>
      <c r="FV3572" s="44"/>
      <c r="FW3572" s="44"/>
      <c r="FX3572" s="44"/>
      <c r="FY3572" s="44"/>
      <c r="FZ3572" s="44"/>
      <c r="GA3572" s="44"/>
      <c r="GB3572" s="44"/>
      <c r="GC3572" s="44"/>
      <c r="GD3572" s="44"/>
      <c r="GE3572" s="44"/>
      <c r="GF3572" s="44"/>
      <c r="GG3572" s="44"/>
      <c r="GH3572" s="44"/>
      <c r="GI3572" s="44"/>
      <c r="GJ3572" s="44"/>
      <c r="GK3572" s="44"/>
      <c r="GL3572" s="44"/>
      <c r="GM3572" s="44"/>
      <c r="GN3572" s="44"/>
      <c r="GO3572" s="44"/>
      <c r="GP3572" s="44"/>
      <c r="GQ3572" s="44"/>
      <c r="GR3572" s="44"/>
      <c r="GS3572" s="44"/>
      <c r="GT3572" s="44"/>
      <c r="GU3572" s="44"/>
      <c r="GV3572" s="44"/>
      <c r="GW3572" s="44"/>
      <c r="GX3572" s="44"/>
      <c r="GY3572" s="44"/>
      <c r="GZ3572" s="44"/>
      <c r="HA3572" s="44"/>
      <c r="HB3572" s="44"/>
      <c r="HC3572" s="44"/>
      <c r="HD3572" s="44"/>
      <c r="HE3572" s="44"/>
      <c r="HF3572" s="44"/>
      <c r="HG3572" s="44"/>
      <c r="HH3572" s="44"/>
      <c r="HI3572" s="44"/>
      <c r="HJ3572" s="44"/>
      <c r="HK3572" s="44"/>
      <c r="HL3572" s="44"/>
      <c r="HM3572" s="44"/>
      <c r="HN3572" s="44"/>
      <c r="HO3572" s="44"/>
      <c r="HP3572" s="44"/>
      <c r="HQ3572" s="44"/>
      <c r="HR3572" s="44"/>
      <c r="HS3572" s="44"/>
      <c r="HT3572" s="44"/>
      <c r="HU3572" s="44"/>
      <c r="HV3572" s="44"/>
      <c r="HW3572" s="44"/>
      <c r="HX3572" s="44"/>
      <c r="HY3572" s="44"/>
      <c r="HZ3572" s="44"/>
      <c r="IA3572" s="44"/>
      <c r="IB3572" s="44"/>
      <c r="IC3572" s="44"/>
      <c r="ID3572" s="44"/>
      <c r="IE3572" s="44"/>
      <c r="IF3572" s="44"/>
      <c r="IG3572" s="44"/>
      <c r="IH3572" s="44"/>
      <c r="II3572" s="44"/>
      <c r="IJ3572" s="44"/>
      <c r="IK3572" s="44"/>
      <c r="IL3572" s="44"/>
      <c r="IM3572" s="44"/>
      <c r="IN3572" s="44"/>
      <c r="IO3572" s="44"/>
      <c r="IP3572" s="44"/>
      <c r="IQ3572" s="44"/>
      <c r="IR3572" s="44"/>
      <c r="IS3572" s="44"/>
      <c r="IT3572" s="44"/>
      <c r="IU3572" s="44"/>
      <c r="IV3572" s="44"/>
      <c r="IW3572" s="44"/>
      <c r="IX3572" s="44"/>
      <c r="IY3572" s="44"/>
      <c r="IZ3572" s="44"/>
      <c r="JA3572" s="44"/>
      <c r="JB3572" s="44"/>
      <c r="JC3572" s="44"/>
      <c r="JD3572" s="44"/>
      <c r="JE3572" s="44"/>
      <c r="JF3572" s="44"/>
      <c r="JG3572" s="44"/>
      <c r="JH3572" s="44"/>
      <c r="JI3572" s="44"/>
      <c r="JJ3572" s="44"/>
      <c r="JK3572" s="44"/>
      <c r="JL3572" s="44"/>
      <c r="JM3572" s="44"/>
      <c r="JN3572" s="44"/>
      <c r="JO3572" s="44"/>
      <c r="JP3572" s="44"/>
      <c r="JQ3572" s="44"/>
      <c r="JR3572" s="44"/>
      <c r="JS3572" s="44"/>
      <c r="JT3572" s="44"/>
      <c r="JU3572" s="44"/>
      <c r="JV3572" s="44"/>
      <c r="JW3572" s="44"/>
      <c r="JX3572" s="44"/>
      <c r="JY3572" s="44"/>
      <c r="JZ3572" s="44"/>
      <c r="KA3572" s="44"/>
      <c r="KB3572" s="44"/>
      <c r="KC3572" s="44"/>
      <c r="KD3572" s="44"/>
      <c r="KE3572" s="44"/>
      <c r="KF3572" s="44"/>
      <c r="KG3572" s="44"/>
      <c r="KH3572" s="44"/>
      <c r="KI3572" s="44"/>
      <c r="KJ3572" s="44"/>
      <c r="KK3572" s="44"/>
      <c r="KL3572" s="44"/>
      <c r="KM3572" s="44"/>
      <c r="KN3572" s="44"/>
      <c r="KO3572" s="44"/>
      <c r="KP3572" s="44"/>
      <c r="KQ3572" s="44"/>
      <c r="KR3572" s="44"/>
      <c r="KS3572" s="44"/>
      <c r="KT3572" s="44"/>
      <c r="KU3572" s="44"/>
      <c r="KV3572" s="44"/>
      <c r="KW3572" s="44"/>
      <c r="KX3572" s="44"/>
      <c r="KY3572" s="44"/>
      <c r="KZ3572" s="44"/>
      <c r="LA3572" s="44"/>
      <c r="LB3572" s="44"/>
      <c r="LC3572" s="44"/>
      <c r="LD3572" s="44"/>
      <c r="LE3572" s="44"/>
      <c r="LF3572" s="44"/>
      <c r="LG3572" s="44"/>
      <c r="LH3572" s="44"/>
      <c r="LI3572" s="44"/>
      <c r="LJ3572" s="44"/>
      <c r="LK3572" s="44"/>
      <c r="LL3572" s="44"/>
      <c r="LM3572" s="44"/>
      <c r="LN3572" s="44"/>
      <c r="LO3572" s="44"/>
      <c r="LP3572" s="44"/>
      <c r="LQ3572" s="44"/>
      <c r="LR3572" s="44"/>
      <c r="LS3572" s="44"/>
      <c r="LT3572" s="44"/>
      <c r="LU3572" s="44"/>
      <c r="LV3572" s="44"/>
      <c r="LW3572" s="44"/>
      <c r="LX3572" s="44"/>
      <c r="LY3572" s="44"/>
      <c r="LZ3572" s="44"/>
      <c r="MA3572" s="44"/>
      <c r="MB3572" s="44"/>
      <c r="MC3572" s="44"/>
      <c r="MD3572" s="44"/>
      <c r="ME3572" s="44"/>
      <c r="MF3572" s="44"/>
      <c r="MG3572" s="44"/>
      <c r="MH3572" s="44"/>
      <c r="MI3572" s="44"/>
      <c r="MJ3572" s="44"/>
      <c r="MK3572" s="44"/>
      <c r="ML3572" s="44"/>
      <c r="MM3572" s="44"/>
      <c r="MN3572" s="44"/>
      <c r="MO3572" s="44"/>
      <c r="MP3572" s="44"/>
      <c r="MQ3572" s="44"/>
      <c r="MR3572" s="44"/>
      <c r="MS3572" s="44"/>
      <c r="MT3572" s="44"/>
      <c r="MU3572" s="44"/>
      <c r="MV3572" s="44"/>
      <c r="MW3572" s="44"/>
      <c r="MX3572" s="44"/>
      <c r="MY3572" s="44"/>
      <c r="MZ3572" s="44"/>
      <c r="NA3572" s="44"/>
      <c r="NB3572" s="44"/>
      <c r="NC3572" s="44"/>
      <c r="ND3572" s="44"/>
      <c r="NE3572" s="44"/>
      <c r="NF3572" s="44"/>
      <c r="NG3572" s="44"/>
      <c r="NH3572" s="44"/>
      <c r="NI3572" s="44"/>
      <c r="NJ3572" s="44"/>
      <c r="NK3572" s="44"/>
      <c r="NL3572" s="44"/>
      <c r="NM3572" s="44"/>
      <c r="NN3572" s="44"/>
      <c r="NO3572" s="44"/>
      <c r="NP3572" s="44"/>
      <c r="NQ3572" s="44"/>
      <c r="NR3572" s="44"/>
      <c r="NS3572" s="44"/>
      <c r="NT3572" s="44"/>
      <c r="NU3572" s="44"/>
      <c r="NV3572" s="44"/>
      <c r="NW3572" s="44"/>
      <c r="NX3572" s="44"/>
      <c r="NY3572" s="44"/>
      <c r="NZ3572" s="44"/>
      <c r="OA3572" s="44"/>
      <c r="OB3572" s="44"/>
      <c r="OC3572" s="44"/>
      <c r="OD3572" s="44"/>
      <c r="OE3572" s="44"/>
      <c r="OF3572" s="44"/>
      <c r="OG3572" s="44"/>
      <c r="OH3572" s="44"/>
      <c r="OI3572" s="44"/>
      <c r="OJ3572" s="44"/>
      <c r="OK3572" s="44"/>
      <c r="OL3572" s="44"/>
      <c r="OM3572" s="44"/>
      <c r="ON3572" s="44"/>
      <c r="OO3572" s="44"/>
      <c r="OP3572" s="44"/>
      <c r="OQ3572" s="44"/>
      <c r="OR3572" s="44"/>
      <c r="OS3572" s="44"/>
      <c r="OT3572" s="44"/>
      <c r="OU3572" s="44"/>
      <c r="OV3572" s="44"/>
      <c r="OW3572" s="44"/>
      <c r="OX3572" s="44"/>
      <c r="OY3572" s="44"/>
      <c r="OZ3572" s="44"/>
      <c r="PA3572" s="44"/>
      <c r="PB3572" s="44"/>
      <c r="PC3572" s="44"/>
      <c r="PD3572" s="44"/>
      <c r="PE3572" s="44"/>
      <c r="PF3572" s="44"/>
      <c r="PG3572" s="44"/>
      <c r="PH3572" s="44"/>
      <c r="PI3572" s="44"/>
      <c r="PJ3572" s="44"/>
      <c r="PK3572" s="44"/>
      <c r="PL3572" s="44"/>
      <c r="PM3572" s="44"/>
      <c r="PN3572" s="44"/>
      <c r="PO3572" s="44"/>
      <c r="PP3572" s="44"/>
      <c r="PQ3572" s="44"/>
      <c r="PR3572" s="44"/>
      <c r="PS3572" s="44"/>
      <c r="PT3572" s="44"/>
      <c r="PU3572" s="44"/>
      <c r="PV3572" s="44"/>
      <c r="PW3572" s="44"/>
      <c r="PX3572" s="44"/>
      <c r="PY3572" s="44"/>
      <c r="PZ3572" s="44"/>
      <c r="QA3572" s="44"/>
      <c r="QB3572" s="44"/>
      <c r="QC3572" s="44"/>
      <c r="QD3572" s="44"/>
      <c r="QE3572" s="44"/>
      <c r="QF3572" s="44"/>
      <c r="QG3572" s="44"/>
      <c r="QH3572" s="44"/>
      <c r="QI3572" s="44"/>
      <c r="QJ3572" s="44"/>
      <c r="QK3572" s="44"/>
      <c r="QL3572" s="44"/>
      <c r="QM3572" s="44"/>
      <c r="QN3572" s="44"/>
      <c r="QO3572" s="44"/>
      <c r="QP3572" s="44"/>
      <c r="QQ3572" s="44"/>
    </row>
    <row r="3573" spans="1:459" s="25" customFormat="1" ht="38.25" x14ac:dyDescent="0.2">
      <c r="A3573" s="54">
        <v>3568</v>
      </c>
      <c r="B3573" s="61" t="s">
        <v>23</v>
      </c>
      <c r="C3573" s="12" t="s">
        <v>23</v>
      </c>
      <c r="D3573" s="54">
        <v>2521370</v>
      </c>
      <c r="E3573" s="5" t="s">
        <v>1261</v>
      </c>
      <c r="F3573" s="4" t="s">
        <v>1251</v>
      </c>
      <c r="G3573" s="54" t="s">
        <v>45</v>
      </c>
      <c r="H3573" s="54" t="s">
        <v>72</v>
      </c>
      <c r="I3573" s="59">
        <v>20</v>
      </c>
      <c r="J3573" s="6">
        <v>80439000000</v>
      </c>
      <c r="K3573" s="54" t="s">
        <v>34</v>
      </c>
      <c r="L3573" s="59">
        <v>14041.999999999998</v>
      </c>
      <c r="M3573" s="231"/>
      <c r="N3573" s="232"/>
      <c r="O3573" s="46">
        <v>42125</v>
      </c>
      <c r="P3573" s="234"/>
      <c r="Q3573" s="243"/>
      <c r="R3573" s="44"/>
      <c r="S3573" s="44"/>
      <c r="T3573" s="44"/>
      <c r="U3573" s="44"/>
      <c r="V3573" s="44"/>
      <c r="W3573" s="44"/>
      <c r="X3573" s="44"/>
      <c r="Y3573" s="44"/>
      <c r="Z3573" s="44"/>
      <c r="AA3573" s="44"/>
      <c r="AB3573" s="44"/>
      <c r="AC3573" s="44"/>
      <c r="AD3573" s="44"/>
      <c r="AE3573" s="44"/>
      <c r="AF3573" s="44"/>
      <c r="AG3573" s="44"/>
      <c r="AH3573" s="44"/>
      <c r="AI3573" s="44"/>
      <c r="AJ3573" s="44"/>
      <c r="AK3573" s="44"/>
      <c r="AL3573" s="44"/>
      <c r="AM3573" s="44"/>
      <c r="AN3573" s="44"/>
      <c r="AO3573" s="44"/>
      <c r="AP3573" s="44"/>
      <c r="AQ3573" s="44"/>
      <c r="AR3573" s="44"/>
      <c r="AS3573" s="44"/>
      <c r="AT3573" s="44"/>
      <c r="AU3573" s="44"/>
      <c r="AV3573" s="44"/>
      <c r="AW3573" s="44"/>
      <c r="AX3573" s="44"/>
      <c r="AY3573" s="44"/>
      <c r="AZ3573" s="44"/>
      <c r="BA3573" s="44"/>
      <c r="BB3573" s="44"/>
      <c r="BC3573" s="44"/>
      <c r="BD3573" s="44"/>
      <c r="BE3573" s="44"/>
      <c r="BF3573" s="44"/>
      <c r="BG3573" s="44"/>
      <c r="BH3573" s="44"/>
      <c r="BI3573" s="44"/>
      <c r="BJ3573" s="44"/>
      <c r="BK3573" s="44"/>
      <c r="BL3573" s="44"/>
      <c r="BM3573" s="44"/>
      <c r="BN3573" s="44"/>
      <c r="BO3573" s="44"/>
      <c r="BP3573" s="44"/>
      <c r="BQ3573" s="44"/>
      <c r="BR3573" s="44"/>
      <c r="BS3573" s="44"/>
      <c r="BT3573" s="44"/>
      <c r="BU3573" s="44"/>
      <c r="BV3573" s="44"/>
      <c r="BW3573" s="44"/>
      <c r="BX3573" s="44"/>
      <c r="BY3573" s="44"/>
      <c r="BZ3573" s="44"/>
      <c r="CA3573" s="44"/>
      <c r="CB3573" s="44"/>
      <c r="CC3573" s="44"/>
      <c r="CD3573" s="44"/>
      <c r="CE3573" s="44"/>
      <c r="CF3573" s="44"/>
      <c r="CG3573" s="44"/>
      <c r="CH3573" s="44"/>
      <c r="CI3573" s="44"/>
      <c r="CJ3573" s="44"/>
      <c r="CK3573" s="44"/>
      <c r="CL3573" s="44"/>
      <c r="CM3573" s="44"/>
      <c r="CN3573" s="44"/>
      <c r="CO3573" s="44"/>
      <c r="CP3573" s="44"/>
      <c r="CQ3573" s="44"/>
      <c r="CR3573" s="44"/>
      <c r="CS3573" s="44"/>
      <c r="CT3573" s="44"/>
      <c r="CU3573" s="44"/>
      <c r="CV3573" s="44"/>
      <c r="CW3573" s="44"/>
      <c r="CX3573" s="44"/>
      <c r="CY3573" s="44"/>
      <c r="CZ3573" s="44"/>
      <c r="DA3573" s="44"/>
      <c r="DB3573" s="44"/>
      <c r="DC3573" s="44"/>
      <c r="DD3573" s="44"/>
      <c r="DE3573" s="44"/>
      <c r="DF3573" s="44"/>
      <c r="DG3573" s="44"/>
      <c r="DH3573" s="44"/>
      <c r="DI3573" s="44"/>
      <c r="DJ3573" s="44"/>
      <c r="DK3573" s="44"/>
      <c r="DL3573" s="44"/>
      <c r="DM3573" s="44"/>
      <c r="DN3573" s="44"/>
      <c r="DO3573" s="44"/>
      <c r="DP3573" s="44"/>
      <c r="DQ3573" s="44"/>
      <c r="DR3573" s="44"/>
      <c r="DS3573" s="44"/>
      <c r="DT3573" s="44"/>
      <c r="DU3573" s="44"/>
      <c r="DV3573" s="44"/>
      <c r="DW3573" s="44"/>
      <c r="DX3573" s="44"/>
      <c r="DY3573" s="44"/>
      <c r="DZ3573" s="44"/>
      <c r="EA3573" s="44"/>
      <c r="EB3573" s="44"/>
      <c r="EC3573" s="44"/>
      <c r="ED3573" s="44"/>
      <c r="EE3573" s="44"/>
      <c r="EF3573" s="44"/>
      <c r="EG3573" s="44"/>
      <c r="EH3573" s="44"/>
      <c r="EI3573" s="44"/>
      <c r="EJ3573" s="44"/>
      <c r="EK3573" s="44"/>
      <c r="EL3573" s="44"/>
      <c r="EM3573" s="44"/>
      <c r="EN3573" s="44"/>
      <c r="EO3573" s="44"/>
      <c r="EP3573" s="44"/>
      <c r="EQ3573" s="44"/>
      <c r="ER3573" s="44"/>
      <c r="ES3573" s="44"/>
      <c r="ET3573" s="44"/>
      <c r="EU3573" s="44"/>
      <c r="EV3573" s="44"/>
      <c r="EW3573" s="44"/>
      <c r="EX3573" s="44"/>
      <c r="EY3573" s="44"/>
      <c r="EZ3573" s="44"/>
      <c r="FA3573" s="44"/>
      <c r="FB3573" s="44"/>
      <c r="FC3573" s="44"/>
      <c r="FD3573" s="44"/>
      <c r="FE3573" s="44"/>
      <c r="FF3573" s="44"/>
      <c r="FG3573" s="44"/>
      <c r="FH3573" s="44"/>
      <c r="FI3573" s="44"/>
      <c r="FJ3573" s="44"/>
      <c r="FK3573" s="44"/>
      <c r="FL3573" s="44"/>
      <c r="FM3573" s="44"/>
      <c r="FN3573" s="44"/>
      <c r="FO3573" s="44"/>
      <c r="FP3573" s="44"/>
      <c r="FQ3573" s="44"/>
      <c r="FR3573" s="44"/>
      <c r="FS3573" s="44"/>
      <c r="FT3573" s="44"/>
      <c r="FU3573" s="44"/>
      <c r="FV3573" s="44"/>
      <c r="FW3573" s="44"/>
      <c r="FX3573" s="44"/>
      <c r="FY3573" s="44"/>
      <c r="FZ3573" s="44"/>
      <c r="GA3573" s="44"/>
      <c r="GB3573" s="44"/>
      <c r="GC3573" s="44"/>
      <c r="GD3573" s="44"/>
      <c r="GE3573" s="44"/>
      <c r="GF3573" s="44"/>
      <c r="GG3573" s="44"/>
      <c r="GH3573" s="44"/>
      <c r="GI3573" s="44"/>
      <c r="GJ3573" s="44"/>
      <c r="GK3573" s="44"/>
      <c r="GL3573" s="44"/>
      <c r="GM3573" s="44"/>
      <c r="GN3573" s="44"/>
      <c r="GO3573" s="44"/>
      <c r="GP3573" s="44"/>
      <c r="GQ3573" s="44"/>
      <c r="GR3573" s="44"/>
      <c r="GS3573" s="44"/>
      <c r="GT3573" s="44"/>
      <c r="GU3573" s="44"/>
      <c r="GV3573" s="44"/>
      <c r="GW3573" s="44"/>
      <c r="GX3573" s="44"/>
      <c r="GY3573" s="44"/>
      <c r="GZ3573" s="44"/>
      <c r="HA3573" s="44"/>
      <c r="HB3573" s="44"/>
      <c r="HC3573" s="44"/>
      <c r="HD3573" s="44"/>
      <c r="HE3573" s="44"/>
      <c r="HF3573" s="44"/>
      <c r="HG3573" s="44"/>
      <c r="HH3573" s="44"/>
      <c r="HI3573" s="44"/>
      <c r="HJ3573" s="44"/>
      <c r="HK3573" s="44"/>
      <c r="HL3573" s="44"/>
      <c r="HM3573" s="44"/>
      <c r="HN3573" s="44"/>
      <c r="HO3573" s="44"/>
      <c r="HP3573" s="44"/>
      <c r="HQ3573" s="44"/>
      <c r="HR3573" s="44"/>
      <c r="HS3573" s="44"/>
      <c r="HT3573" s="44"/>
      <c r="HU3573" s="44"/>
      <c r="HV3573" s="44"/>
      <c r="HW3573" s="44"/>
      <c r="HX3573" s="44"/>
      <c r="HY3573" s="44"/>
      <c r="HZ3573" s="44"/>
      <c r="IA3573" s="44"/>
      <c r="IB3573" s="44"/>
      <c r="IC3573" s="44"/>
      <c r="ID3573" s="44"/>
      <c r="IE3573" s="44"/>
      <c r="IF3573" s="44"/>
      <c r="IG3573" s="44"/>
      <c r="IH3573" s="44"/>
      <c r="II3573" s="44"/>
      <c r="IJ3573" s="44"/>
      <c r="IK3573" s="44"/>
      <c r="IL3573" s="44"/>
      <c r="IM3573" s="44"/>
      <c r="IN3573" s="44"/>
      <c r="IO3573" s="44"/>
      <c r="IP3573" s="44"/>
      <c r="IQ3573" s="44"/>
      <c r="IR3573" s="44"/>
      <c r="IS3573" s="44"/>
      <c r="IT3573" s="44"/>
      <c r="IU3573" s="44"/>
      <c r="IV3573" s="44"/>
      <c r="IW3573" s="44"/>
      <c r="IX3573" s="44"/>
      <c r="IY3573" s="44"/>
      <c r="IZ3573" s="44"/>
      <c r="JA3573" s="44"/>
      <c r="JB3573" s="44"/>
      <c r="JC3573" s="44"/>
      <c r="JD3573" s="44"/>
      <c r="JE3573" s="44"/>
      <c r="JF3573" s="44"/>
      <c r="JG3573" s="44"/>
      <c r="JH3573" s="44"/>
      <c r="JI3573" s="44"/>
      <c r="JJ3573" s="44"/>
      <c r="JK3573" s="44"/>
      <c r="JL3573" s="44"/>
      <c r="JM3573" s="44"/>
      <c r="JN3573" s="44"/>
      <c r="JO3573" s="44"/>
      <c r="JP3573" s="44"/>
      <c r="JQ3573" s="44"/>
      <c r="JR3573" s="44"/>
      <c r="JS3573" s="44"/>
      <c r="JT3573" s="44"/>
      <c r="JU3573" s="44"/>
      <c r="JV3573" s="44"/>
      <c r="JW3573" s="44"/>
      <c r="JX3573" s="44"/>
      <c r="JY3573" s="44"/>
      <c r="JZ3573" s="44"/>
      <c r="KA3573" s="44"/>
      <c r="KB3573" s="44"/>
      <c r="KC3573" s="44"/>
      <c r="KD3573" s="44"/>
      <c r="KE3573" s="44"/>
      <c r="KF3573" s="44"/>
      <c r="KG3573" s="44"/>
      <c r="KH3573" s="44"/>
      <c r="KI3573" s="44"/>
      <c r="KJ3573" s="44"/>
      <c r="KK3573" s="44"/>
      <c r="KL3573" s="44"/>
      <c r="KM3573" s="44"/>
      <c r="KN3573" s="44"/>
      <c r="KO3573" s="44"/>
      <c r="KP3573" s="44"/>
      <c r="KQ3573" s="44"/>
      <c r="KR3573" s="44"/>
      <c r="KS3573" s="44"/>
      <c r="KT3573" s="44"/>
      <c r="KU3573" s="44"/>
      <c r="KV3573" s="44"/>
      <c r="KW3573" s="44"/>
      <c r="KX3573" s="44"/>
      <c r="KY3573" s="44"/>
      <c r="KZ3573" s="44"/>
      <c r="LA3573" s="44"/>
      <c r="LB3573" s="44"/>
      <c r="LC3573" s="44"/>
      <c r="LD3573" s="44"/>
      <c r="LE3573" s="44"/>
      <c r="LF3573" s="44"/>
      <c r="LG3573" s="44"/>
      <c r="LH3573" s="44"/>
      <c r="LI3573" s="44"/>
      <c r="LJ3573" s="44"/>
      <c r="LK3573" s="44"/>
      <c r="LL3573" s="44"/>
      <c r="LM3573" s="44"/>
      <c r="LN3573" s="44"/>
      <c r="LO3573" s="44"/>
      <c r="LP3573" s="44"/>
      <c r="LQ3573" s="44"/>
      <c r="LR3573" s="44"/>
      <c r="LS3573" s="44"/>
      <c r="LT3573" s="44"/>
      <c r="LU3573" s="44"/>
      <c r="LV3573" s="44"/>
      <c r="LW3573" s="44"/>
      <c r="LX3573" s="44"/>
      <c r="LY3573" s="44"/>
      <c r="LZ3573" s="44"/>
      <c r="MA3573" s="44"/>
      <c r="MB3573" s="44"/>
      <c r="MC3573" s="44"/>
      <c r="MD3573" s="44"/>
      <c r="ME3573" s="44"/>
      <c r="MF3573" s="44"/>
      <c r="MG3573" s="44"/>
      <c r="MH3573" s="44"/>
      <c r="MI3573" s="44"/>
      <c r="MJ3573" s="44"/>
      <c r="MK3573" s="44"/>
      <c r="ML3573" s="44"/>
      <c r="MM3573" s="44"/>
      <c r="MN3573" s="44"/>
      <c r="MO3573" s="44"/>
      <c r="MP3573" s="44"/>
      <c r="MQ3573" s="44"/>
      <c r="MR3573" s="44"/>
      <c r="MS3573" s="44"/>
      <c r="MT3573" s="44"/>
      <c r="MU3573" s="44"/>
      <c r="MV3573" s="44"/>
      <c r="MW3573" s="44"/>
      <c r="MX3573" s="44"/>
      <c r="MY3573" s="44"/>
      <c r="MZ3573" s="44"/>
      <c r="NA3573" s="44"/>
      <c r="NB3573" s="44"/>
      <c r="NC3573" s="44"/>
      <c r="ND3573" s="44"/>
      <c r="NE3573" s="44"/>
      <c r="NF3573" s="44"/>
      <c r="NG3573" s="44"/>
      <c r="NH3573" s="44"/>
      <c r="NI3573" s="44"/>
      <c r="NJ3573" s="44"/>
      <c r="NK3573" s="44"/>
      <c r="NL3573" s="44"/>
      <c r="NM3573" s="44"/>
      <c r="NN3573" s="44"/>
      <c r="NO3573" s="44"/>
      <c r="NP3573" s="44"/>
      <c r="NQ3573" s="44"/>
      <c r="NR3573" s="44"/>
      <c r="NS3573" s="44"/>
      <c r="NT3573" s="44"/>
      <c r="NU3573" s="44"/>
      <c r="NV3573" s="44"/>
      <c r="NW3573" s="44"/>
      <c r="NX3573" s="44"/>
      <c r="NY3573" s="44"/>
      <c r="NZ3573" s="44"/>
      <c r="OA3573" s="44"/>
      <c r="OB3573" s="44"/>
      <c r="OC3573" s="44"/>
      <c r="OD3573" s="44"/>
      <c r="OE3573" s="44"/>
      <c r="OF3573" s="44"/>
      <c r="OG3573" s="44"/>
      <c r="OH3573" s="44"/>
      <c r="OI3573" s="44"/>
      <c r="OJ3573" s="44"/>
      <c r="OK3573" s="44"/>
      <c r="OL3573" s="44"/>
      <c r="OM3573" s="44"/>
      <c r="ON3573" s="44"/>
      <c r="OO3573" s="44"/>
      <c r="OP3573" s="44"/>
      <c r="OQ3573" s="44"/>
      <c r="OR3573" s="44"/>
      <c r="OS3573" s="44"/>
      <c r="OT3573" s="44"/>
      <c r="OU3573" s="44"/>
      <c r="OV3573" s="44"/>
      <c r="OW3573" s="44"/>
      <c r="OX3573" s="44"/>
      <c r="OY3573" s="44"/>
      <c r="OZ3573" s="44"/>
      <c r="PA3573" s="44"/>
      <c r="PB3573" s="44"/>
      <c r="PC3573" s="44"/>
      <c r="PD3573" s="44"/>
      <c r="PE3573" s="44"/>
      <c r="PF3573" s="44"/>
      <c r="PG3573" s="44"/>
      <c r="PH3573" s="44"/>
      <c r="PI3573" s="44"/>
      <c r="PJ3573" s="44"/>
      <c r="PK3573" s="44"/>
      <c r="PL3573" s="44"/>
      <c r="PM3573" s="44"/>
      <c r="PN3573" s="44"/>
      <c r="PO3573" s="44"/>
      <c r="PP3573" s="44"/>
      <c r="PQ3573" s="44"/>
      <c r="PR3573" s="44"/>
      <c r="PS3573" s="44"/>
      <c r="PT3573" s="44"/>
      <c r="PU3573" s="44"/>
      <c r="PV3573" s="44"/>
      <c r="PW3573" s="44"/>
      <c r="PX3573" s="44"/>
      <c r="PY3573" s="44"/>
      <c r="PZ3573" s="44"/>
      <c r="QA3573" s="44"/>
      <c r="QB3573" s="44"/>
      <c r="QC3573" s="44"/>
      <c r="QD3573" s="44"/>
      <c r="QE3573" s="44"/>
      <c r="QF3573" s="44"/>
      <c r="QG3573" s="44"/>
      <c r="QH3573" s="44"/>
      <c r="QI3573" s="44"/>
      <c r="QJ3573" s="44"/>
      <c r="QK3573" s="44"/>
      <c r="QL3573" s="44"/>
      <c r="QM3573" s="44"/>
      <c r="QN3573" s="44"/>
      <c r="QO3573" s="44"/>
      <c r="QP3573" s="44"/>
      <c r="QQ3573" s="44"/>
    </row>
    <row r="3574" spans="1:459" s="25" customFormat="1" ht="38.25" x14ac:dyDescent="0.2">
      <c r="A3574" s="54">
        <v>3569</v>
      </c>
      <c r="B3574" s="61" t="s">
        <v>23</v>
      </c>
      <c r="C3574" s="12" t="s">
        <v>23</v>
      </c>
      <c r="D3574" s="54">
        <v>2521370</v>
      </c>
      <c r="E3574" s="5" t="s">
        <v>1262</v>
      </c>
      <c r="F3574" s="4" t="s">
        <v>1251</v>
      </c>
      <c r="G3574" s="54" t="s">
        <v>45</v>
      </c>
      <c r="H3574" s="54" t="s">
        <v>72</v>
      </c>
      <c r="I3574" s="59">
        <v>30</v>
      </c>
      <c r="J3574" s="6">
        <v>80439000000</v>
      </c>
      <c r="K3574" s="54" t="s">
        <v>34</v>
      </c>
      <c r="L3574" s="59">
        <v>21062.999999999996</v>
      </c>
      <c r="M3574" s="231"/>
      <c r="N3574" s="232"/>
      <c r="O3574" s="46">
        <v>42125</v>
      </c>
      <c r="P3574" s="234"/>
      <c r="Q3574" s="243"/>
      <c r="R3574" s="44"/>
      <c r="S3574" s="44"/>
      <c r="T3574" s="44"/>
      <c r="U3574" s="44"/>
      <c r="V3574" s="44"/>
      <c r="W3574" s="44"/>
      <c r="X3574" s="44"/>
      <c r="Y3574" s="44"/>
      <c r="Z3574" s="44"/>
      <c r="AA3574" s="44"/>
      <c r="AB3574" s="44"/>
      <c r="AC3574" s="44"/>
      <c r="AD3574" s="44"/>
      <c r="AE3574" s="44"/>
      <c r="AF3574" s="44"/>
      <c r="AG3574" s="44"/>
      <c r="AH3574" s="44"/>
      <c r="AI3574" s="44"/>
      <c r="AJ3574" s="44"/>
      <c r="AK3574" s="44"/>
      <c r="AL3574" s="44"/>
      <c r="AM3574" s="44"/>
      <c r="AN3574" s="44"/>
      <c r="AO3574" s="44"/>
      <c r="AP3574" s="44"/>
      <c r="AQ3574" s="44"/>
      <c r="AR3574" s="44"/>
      <c r="AS3574" s="44"/>
      <c r="AT3574" s="44"/>
      <c r="AU3574" s="44"/>
      <c r="AV3574" s="44"/>
      <c r="AW3574" s="44"/>
      <c r="AX3574" s="44"/>
      <c r="AY3574" s="44"/>
      <c r="AZ3574" s="44"/>
      <c r="BA3574" s="44"/>
      <c r="BB3574" s="44"/>
      <c r="BC3574" s="44"/>
      <c r="BD3574" s="44"/>
      <c r="BE3574" s="44"/>
      <c r="BF3574" s="44"/>
      <c r="BG3574" s="44"/>
      <c r="BH3574" s="44"/>
      <c r="BI3574" s="44"/>
      <c r="BJ3574" s="44"/>
      <c r="BK3574" s="44"/>
      <c r="BL3574" s="44"/>
      <c r="BM3574" s="44"/>
      <c r="BN3574" s="44"/>
      <c r="BO3574" s="44"/>
      <c r="BP3574" s="44"/>
      <c r="BQ3574" s="44"/>
      <c r="BR3574" s="44"/>
      <c r="BS3574" s="44"/>
      <c r="BT3574" s="44"/>
      <c r="BU3574" s="44"/>
      <c r="BV3574" s="44"/>
      <c r="BW3574" s="44"/>
      <c r="BX3574" s="44"/>
      <c r="BY3574" s="44"/>
      <c r="BZ3574" s="44"/>
      <c r="CA3574" s="44"/>
      <c r="CB3574" s="44"/>
      <c r="CC3574" s="44"/>
      <c r="CD3574" s="44"/>
      <c r="CE3574" s="44"/>
      <c r="CF3574" s="44"/>
      <c r="CG3574" s="44"/>
      <c r="CH3574" s="44"/>
      <c r="CI3574" s="44"/>
      <c r="CJ3574" s="44"/>
      <c r="CK3574" s="44"/>
      <c r="CL3574" s="44"/>
      <c r="CM3574" s="44"/>
      <c r="CN3574" s="44"/>
      <c r="CO3574" s="44"/>
      <c r="CP3574" s="44"/>
      <c r="CQ3574" s="44"/>
      <c r="CR3574" s="44"/>
      <c r="CS3574" s="44"/>
      <c r="CT3574" s="44"/>
      <c r="CU3574" s="44"/>
      <c r="CV3574" s="44"/>
      <c r="CW3574" s="44"/>
      <c r="CX3574" s="44"/>
      <c r="CY3574" s="44"/>
      <c r="CZ3574" s="44"/>
      <c r="DA3574" s="44"/>
      <c r="DB3574" s="44"/>
      <c r="DC3574" s="44"/>
      <c r="DD3574" s="44"/>
      <c r="DE3574" s="44"/>
      <c r="DF3574" s="44"/>
      <c r="DG3574" s="44"/>
      <c r="DH3574" s="44"/>
      <c r="DI3574" s="44"/>
      <c r="DJ3574" s="44"/>
      <c r="DK3574" s="44"/>
      <c r="DL3574" s="44"/>
      <c r="DM3574" s="44"/>
      <c r="DN3574" s="44"/>
      <c r="DO3574" s="44"/>
      <c r="DP3574" s="44"/>
      <c r="DQ3574" s="44"/>
      <c r="DR3574" s="44"/>
      <c r="DS3574" s="44"/>
      <c r="DT3574" s="44"/>
      <c r="DU3574" s="44"/>
      <c r="DV3574" s="44"/>
      <c r="DW3574" s="44"/>
      <c r="DX3574" s="44"/>
      <c r="DY3574" s="44"/>
      <c r="DZ3574" s="44"/>
      <c r="EA3574" s="44"/>
      <c r="EB3574" s="44"/>
      <c r="EC3574" s="44"/>
      <c r="ED3574" s="44"/>
      <c r="EE3574" s="44"/>
      <c r="EF3574" s="44"/>
      <c r="EG3574" s="44"/>
      <c r="EH3574" s="44"/>
      <c r="EI3574" s="44"/>
      <c r="EJ3574" s="44"/>
      <c r="EK3574" s="44"/>
      <c r="EL3574" s="44"/>
      <c r="EM3574" s="44"/>
      <c r="EN3574" s="44"/>
      <c r="EO3574" s="44"/>
      <c r="EP3574" s="44"/>
      <c r="EQ3574" s="44"/>
      <c r="ER3574" s="44"/>
      <c r="ES3574" s="44"/>
      <c r="ET3574" s="44"/>
      <c r="EU3574" s="44"/>
      <c r="EV3574" s="44"/>
      <c r="EW3574" s="44"/>
      <c r="EX3574" s="44"/>
      <c r="EY3574" s="44"/>
      <c r="EZ3574" s="44"/>
      <c r="FA3574" s="44"/>
      <c r="FB3574" s="44"/>
      <c r="FC3574" s="44"/>
      <c r="FD3574" s="44"/>
      <c r="FE3574" s="44"/>
      <c r="FF3574" s="44"/>
      <c r="FG3574" s="44"/>
      <c r="FH3574" s="44"/>
      <c r="FI3574" s="44"/>
      <c r="FJ3574" s="44"/>
      <c r="FK3574" s="44"/>
      <c r="FL3574" s="44"/>
      <c r="FM3574" s="44"/>
      <c r="FN3574" s="44"/>
      <c r="FO3574" s="44"/>
      <c r="FP3574" s="44"/>
      <c r="FQ3574" s="44"/>
      <c r="FR3574" s="44"/>
      <c r="FS3574" s="44"/>
      <c r="FT3574" s="44"/>
      <c r="FU3574" s="44"/>
      <c r="FV3574" s="44"/>
      <c r="FW3574" s="44"/>
      <c r="FX3574" s="44"/>
      <c r="FY3574" s="44"/>
      <c r="FZ3574" s="44"/>
      <c r="GA3574" s="44"/>
      <c r="GB3574" s="44"/>
      <c r="GC3574" s="44"/>
      <c r="GD3574" s="44"/>
      <c r="GE3574" s="44"/>
      <c r="GF3574" s="44"/>
      <c r="GG3574" s="44"/>
      <c r="GH3574" s="44"/>
      <c r="GI3574" s="44"/>
      <c r="GJ3574" s="44"/>
      <c r="GK3574" s="44"/>
      <c r="GL3574" s="44"/>
      <c r="GM3574" s="44"/>
      <c r="GN3574" s="44"/>
      <c r="GO3574" s="44"/>
      <c r="GP3574" s="44"/>
      <c r="GQ3574" s="44"/>
      <c r="GR3574" s="44"/>
      <c r="GS3574" s="44"/>
      <c r="GT3574" s="44"/>
      <c r="GU3574" s="44"/>
      <c r="GV3574" s="44"/>
      <c r="GW3574" s="44"/>
      <c r="GX3574" s="44"/>
      <c r="GY3574" s="44"/>
      <c r="GZ3574" s="44"/>
      <c r="HA3574" s="44"/>
      <c r="HB3574" s="44"/>
      <c r="HC3574" s="44"/>
      <c r="HD3574" s="44"/>
      <c r="HE3574" s="44"/>
      <c r="HF3574" s="44"/>
      <c r="HG3574" s="44"/>
      <c r="HH3574" s="44"/>
      <c r="HI3574" s="44"/>
      <c r="HJ3574" s="44"/>
      <c r="HK3574" s="44"/>
      <c r="HL3574" s="44"/>
      <c r="HM3574" s="44"/>
      <c r="HN3574" s="44"/>
      <c r="HO3574" s="44"/>
      <c r="HP3574" s="44"/>
      <c r="HQ3574" s="44"/>
      <c r="HR3574" s="44"/>
      <c r="HS3574" s="44"/>
      <c r="HT3574" s="44"/>
      <c r="HU3574" s="44"/>
      <c r="HV3574" s="44"/>
      <c r="HW3574" s="44"/>
      <c r="HX3574" s="44"/>
      <c r="HY3574" s="44"/>
      <c r="HZ3574" s="44"/>
      <c r="IA3574" s="44"/>
      <c r="IB3574" s="44"/>
      <c r="IC3574" s="44"/>
      <c r="ID3574" s="44"/>
      <c r="IE3574" s="44"/>
      <c r="IF3574" s="44"/>
      <c r="IG3574" s="44"/>
      <c r="IH3574" s="44"/>
      <c r="II3574" s="44"/>
      <c r="IJ3574" s="44"/>
      <c r="IK3574" s="44"/>
      <c r="IL3574" s="44"/>
      <c r="IM3574" s="44"/>
      <c r="IN3574" s="44"/>
      <c r="IO3574" s="44"/>
      <c r="IP3574" s="44"/>
      <c r="IQ3574" s="44"/>
      <c r="IR3574" s="44"/>
      <c r="IS3574" s="44"/>
      <c r="IT3574" s="44"/>
      <c r="IU3574" s="44"/>
      <c r="IV3574" s="44"/>
      <c r="IW3574" s="44"/>
      <c r="IX3574" s="44"/>
      <c r="IY3574" s="44"/>
      <c r="IZ3574" s="44"/>
      <c r="JA3574" s="44"/>
      <c r="JB3574" s="44"/>
      <c r="JC3574" s="44"/>
      <c r="JD3574" s="44"/>
      <c r="JE3574" s="44"/>
      <c r="JF3574" s="44"/>
      <c r="JG3574" s="44"/>
      <c r="JH3574" s="44"/>
      <c r="JI3574" s="44"/>
      <c r="JJ3574" s="44"/>
      <c r="JK3574" s="44"/>
      <c r="JL3574" s="44"/>
      <c r="JM3574" s="44"/>
      <c r="JN3574" s="44"/>
      <c r="JO3574" s="44"/>
      <c r="JP3574" s="44"/>
      <c r="JQ3574" s="44"/>
      <c r="JR3574" s="44"/>
      <c r="JS3574" s="44"/>
      <c r="JT3574" s="44"/>
      <c r="JU3574" s="44"/>
      <c r="JV3574" s="44"/>
      <c r="JW3574" s="44"/>
      <c r="JX3574" s="44"/>
      <c r="JY3574" s="44"/>
      <c r="JZ3574" s="44"/>
      <c r="KA3574" s="44"/>
      <c r="KB3574" s="44"/>
      <c r="KC3574" s="44"/>
      <c r="KD3574" s="44"/>
      <c r="KE3574" s="44"/>
      <c r="KF3574" s="44"/>
      <c r="KG3574" s="44"/>
      <c r="KH3574" s="44"/>
      <c r="KI3574" s="44"/>
      <c r="KJ3574" s="44"/>
      <c r="KK3574" s="44"/>
      <c r="KL3574" s="44"/>
      <c r="KM3574" s="44"/>
      <c r="KN3574" s="44"/>
      <c r="KO3574" s="44"/>
      <c r="KP3574" s="44"/>
      <c r="KQ3574" s="44"/>
      <c r="KR3574" s="44"/>
      <c r="KS3574" s="44"/>
      <c r="KT3574" s="44"/>
      <c r="KU3574" s="44"/>
      <c r="KV3574" s="44"/>
      <c r="KW3574" s="44"/>
      <c r="KX3574" s="44"/>
      <c r="KY3574" s="44"/>
      <c r="KZ3574" s="44"/>
      <c r="LA3574" s="44"/>
      <c r="LB3574" s="44"/>
      <c r="LC3574" s="44"/>
      <c r="LD3574" s="44"/>
      <c r="LE3574" s="44"/>
      <c r="LF3574" s="44"/>
      <c r="LG3574" s="44"/>
      <c r="LH3574" s="44"/>
      <c r="LI3574" s="44"/>
      <c r="LJ3574" s="44"/>
      <c r="LK3574" s="44"/>
      <c r="LL3574" s="44"/>
      <c r="LM3574" s="44"/>
      <c r="LN3574" s="44"/>
      <c r="LO3574" s="44"/>
      <c r="LP3574" s="44"/>
      <c r="LQ3574" s="44"/>
      <c r="LR3574" s="44"/>
      <c r="LS3574" s="44"/>
      <c r="LT3574" s="44"/>
      <c r="LU3574" s="44"/>
      <c r="LV3574" s="44"/>
      <c r="LW3574" s="44"/>
      <c r="LX3574" s="44"/>
      <c r="LY3574" s="44"/>
      <c r="LZ3574" s="44"/>
      <c r="MA3574" s="44"/>
      <c r="MB3574" s="44"/>
      <c r="MC3574" s="44"/>
      <c r="MD3574" s="44"/>
      <c r="ME3574" s="44"/>
      <c r="MF3574" s="44"/>
      <c r="MG3574" s="44"/>
      <c r="MH3574" s="44"/>
      <c r="MI3574" s="44"/>
      <c r="MJ3574" s="44"/>
      <c r="MK3574" s="44"/>
      <c r="ML3574" s="44"/>
      <c r="MM3574" s="44"/>
      <c r="MN3574" s="44"/>
      <c r="MO3574" s="44"/>
      <c r="MP3574" s="44"/>
      <c r="MQ3574" s="44"/>
      <c r="MR3574" s="44"/>
      <c r="MS3574" s="44"/>
      <c r="MT3574" s="44"/>
      <c r="MU3574" s="44"/>
      <c r="MV3574" s="44"/>
      <c r="MW3574" s="44"/>
      <c r="MX3574" s="44"/>
      <c r="MY3574" s="44"/>
      <c r="MZ3574" s="44"/>
      <c r="NA3574" s="44"/>
      <c r="NB3574" s="44"/>
      <c r="NC3574" s="44"/>
      <c r="ND3574" s="44"/>
      <c r="NE3574" s="44"/>
      <c r="NF3574" s="44"/>
      <c r="NG3574" s="44"/>
      <c r="NH3574" s="44"/>
      <c r="NI3574" s="44"/>
      <c r="NJ3574" s="44"/>
      <c r="NK3574" s="44"/>
      <c r="NL3574" s="44"/>
      <c r="NM3574" s="44"/>
      <c r="NN3574" s="44"/>
      <c r="NO3574" s="44"/>
      <c r="NP3574" s="44"/>
      <c r="NQ3574" s="44"/>
      <c r="NR3574" s="44"/>
      <c r="NS3574" s="44"/>
      <c r="NT3574" s="44"/>
      <c r="NU3574" s="44"/>
      <c r="NV3574" s="44"/>
      <c r="NW3574" s="44"/>
      <c r="NX3574" s="44"/>
      <c r="NY3574" s="44"/>
      <c r="NZ3574" s="44"/>
      <c r="OA3574" s="44"/>
      <c r="OB3574" s="44"/>
      <c r="OC3574" s="44"/>
      <c r="OD3574" s="44"/>
      <c r="OE3574" s="44"/>
      <c r="OF3574" s="44"/>
      <c r="OG3574" s="44"/>
      <c r="OH3574" s="44"/>
      <c r="OI3574" s="44"/>
      <c r="OJ3574" s="44"/>
      <c r="OK3574" s="44"/>
      <c r="OL3574" s="44"/>
      <c r="OM3574" s="44"/>
      <c r="ON3574" s="44"/>
      <c r="OO3574" s="44"/>
      <c r="OP3574" s="44"/>
      <c r="OQ3574" s="44"/>
      <c r="OR3574" s="44"/>
      <c r="OS3574" s="44"/>
      <c r="OT3574" s="44"/>
      <c r="OU3574" s="44"/>
      <c r="OV3574" s="44"/>
      <c r="OW3574" s="44"/>
      <c r="OX3574" s="44"/>
      <c r="OY3574" s="44"/>
      <c r="OZ3574" s="44"/>
      <c r="PA3574" s="44"/>
      <c r="PB3574" s="44"/>
      <c r="PC3574" s="44"/>
      <c r="PD3574" s="44"/>
      <c r="PE3574" s="44"/>
      <c r="PF3574" s="44"/>
      <c r="PG3574" s="44"/>
      <c r="PH3574" s="44"/>
      <c r="PI3574" s="44"/>
      <c r="PJ3574" s="44"/>
      <c r="PK3574" s="44"/>
      <c r="PL3574" s="44"/>
      <c r="PM3574" s="44"/>
      <c r="PN3574" s="44"/>
      <c r="PO3574" s="44"/>
      <c r="PP3574" s="44"/>
      <c r="PQ3574" s="44"/>
      <c r="PR3574" s="44"/>
      <c r="PS3574" s="44"/>
      <c r="PT3574" s="44"/>
      <c r="PU3574" s="44"/>
      <c r="PV3574" s="44"/>
      <c r="PW3574" s="44"/>
      <c r="PX3574" s="44"/>
      <c r="PY3574" s="44"/>
      <c r="PZ3574" s="44"/>
      <c r="QA3574" s="44"/>
      <c r="QB3574" s="44"/>
      <c r="QC3574" s="44"/>
      <c r="QD3574" s="44"/>
      <c r="QE3574" s="44"/>
      <c r="QF3574" s="44"/>
      <c r="QG3574" s="44"/>
      <c r="QH3574" s="44"/>
      <c r="QI3574" s="44"/>
      <c r="QJ3574" s="44"/>
      <c r="QK3574" s="44"/>
      <c r="QL3574" s="44"/>
      <c r="QM3574" s="44"/>
      <c r="QN3574" s="44"/>
      <c r="QO3574" s="44"/>
      <c r="QP3574" s="44"/>
      <c r="QQ3574" s="44"/>
    </row>
    <row r="3575" spans="1:459" s="25" customFormat="1" ht="38.25" x14ac:dyDescent="0.2">
      <c r="A3575" s="54">
        <v>3570</v>
      </c>
      <c r="B3575" s="61" t="s">
        <v>23</v>
      </c>
      <c r="C3575" s="12" t="s">
        <v>23</v>
      </c>
      <c r="D3575" s="54">
        <v>2521370</v>
      </c>
      <c r="E3575" s="5" t="s">
        <v>727</v>
      </c>
      <c r="F3575" s="4" t="s">
        <v>728</v>
      </c>
      <c r="G3575" s="54" t="s">
        <v>45</v>
      </c>
      <c r="H3575" s="54" t="s">
        <v>72</v>
      </c>
      <c r="I3575" s="59">
        <v>10</v>
      </c>
      <c r="J3575" s="6">
        <v>80439000000</v>
      </c>
      <c r="K3575" s="54" t="s">
        <v>34</v>
      </c>
      <c r="L3575" s="59">
        <v>7020.9999999999991</v>
      </c>
      <c r="M3575" s="231"/>
      <c r="N3575" s="232"/>
      <c r="O3575" s="46">
        <v>42125</v>
      </c>
      <c r="P3575" s="234"/>
      <c r="Q3575" s="243"/>
      <c r="R3575" s="44"/>
      <c r="S3575" s="44"/>
      <c r="T3575" s="44"/>
      <c r="U3575" s="44"/>
      <c r="V3575" s="44"/>
      <c r="W3575" s="44"/>
      <c r="X3575" s="44"/>
      <c r="Y3575" s="44"/>
      <c r="Z3575" s="44"/>
      <c r="AA3575" s="44"/>
      <c r="AB3575" s="44"/>
      <c r="AC3575" s="44"/>
      <c r="AD3575" s="44"/>
      <c r="AE3575" s="44"/>
      <c r="AF3575" s="44"/>
      <c r="AG3575" s="44"/>
      <c r="AH3575" s="44"/>
      <c r="AI3575" s="44"/>
      <c r="AJ3575" s="44"/>
      <c r="AK3575" s="44"/>
      <c r="AL3575" s="44"/>
      <c r="AM3575" s="44"/>
      <c r="AN3575" s="44"/>
      <c r="AO3575" s="44"/>
      <c r="AP3575" s="44"/>
      <c r="AQ3575" s="44"/>
      <c r="AR3575" s="44"/>
      <c r="AS3575" s="44"/>
      <c r="AT3575" s="44"/>
      <c r="AU3575" s="44"/>
      <c r="AV3575" s="44"/>
      <c r="AW3575" s="44"/>
      <c r="AX3575" s="44"/>
      <c r="AY3575" s="44"/>
      <c r="AZ3575" s="44"/>
      <c r="BA3575" s="44"/>
      <c r="BB3575" s="44"/>
      <c r="BC3575" s="44"/>
      <c r="BD3575" s="44"/>
      <c r="BE3575" s="44"/>
      <c r="BF3575" s="44"/>
      <c r="BG3575" s="44"/>
      <c r="BH3575" s="44"/>
      <c r="BI3575" s="44"/>
      <c r="BJ3575" s="44"/>
      <c r="BK3575" s="44"/>
      <c r="BL3575" s="44"/>
      <c r="BM3575" s="44"/>
      <c r="BN3575" s="44"/>
      <c r="BO3575" s="44"/>
      <c r="BP3575" s="44"/>
      <c r="BQ3575" s="44"/>
      <c r="BR3575" s="44"/>
      <c r="BS3575" s="44"/>
      <c r="BT3575" s="44"/>
      <c r="BU3575" s="44"/>
      <c r="BV3575" s="44"/>
      <c r="BW3575" s="44"/>
      <c r="BX3575" s="44"/>
      <c r="BY3575" s="44"/>
      <c r="BZ3575" s="44"/>
      <c r="CA3575" s="44"/>
      <c r="CB3575" s="44"/>
      <c r="CC3575" s="44"/>
      <c r="CD3575" s="44"/>
      <c r="CE3575" s="44"/>
      <c r="CF3575" s="44"/>
      <c r="CG3575" s="44"/>
      <c r="CH3575" s="44"/>
      <c r="CI3575" s="44"/>
      <c r="CJ3575" s="44"/>
      <c r="CK3575" s="44"/>
      <c r="CL3575" s="44"/>
      <c r="CM3575" s="44"/>
      <c r="CN3575" s="44"/>
      <c r="CO3575" s="44"/>
      <c r="CP3575" s="44"/>
      <c r="CQ3575" s="44"/>
      <c r="CR3575" s="44"/>
      <c r="CS3575" s="44"/>
      <c r="CT3575" s="44"/>
      <c r="CU3575" s="44"/>
      <c r="CV3575" s="44"/>
      <c r="CW3575" s="44"/>
      <c r="CX3575" s="44"/>
      <c r="CY3575" s="44"/>
      <c r="CZ3575" s="44"/>
      <c r="DA3575" s="44"/>
      <c r="DB3575" s="44"/>
      <c r="DC3575" s="44"/>
      <c r="DD3575" s="44"/>
      <c r="DE3575" s="44"/>
      <c r="DF3575" s="44"/>
      <c r="DG3575" s="44"/>
      <c r="DH3575" s="44"/>
      <c r="DI3575" s="44"/>
      <c r="DJ3575" s="44"/>
      <c r="DK3575" s="44"/>
      <c r="DL3575" s="44"/>
      <c r="DM3575" s="44"/>
      <c r="DN3575" s="44"/>
      <c r="DO3575" s="44"/>
      <c r="DP3575" s="44"/>
      <c r="DQ3575" s="44"/>
      <c r="DR3575" s="44"/>
      <c r="DS3575" s="44"/>
      <c r="DT3575" s="44"/>
      <c r="DU3575" s="44"/>
      <c r="DV3575" s="44"/>
      <c r="DW3575" s="44"/>
      <c r="DX3575" s="44"/>
      <c r="DY3575" s="44"/>
      <c r="DZ3575" s="44"/>
      <c r="EA3575" s="44"/>
      <c r="EB3575" s="44"/>
      <c r="EC3575" s="44"/>
      <c r="ED3575" s="44"/>
      <c r="EE3575" s="44"/>
      <c r="EF3575" s="44"/>
      <c r="EG3575" s="44"/>
      <c r="EH3575" s="44"/>
      <c r="EI3575" s="44"/>
      <c r="EJ3575" s="44"/>
      <c r="EK3575" s="44"/>
      <c r="EL3575" s="44"/>
      <c r="EM3575" s="44"/>
      <c r="EN3575" s="44"/>
      <c r="EO3575" s="44"/>
      <c r="EP3575" s="44"/>
      <c r="EQ3575" s="44"/>
      <c r="ER3575" s="44"/>
      <c r="ES3575" s="44"/>
      <c r="ET3575" s="44"/>
      <c r="EU3575" s="44"/>
      <c r="EV3575" s="44"/>
      <c r="EW3575" s="44"/>
      <c r="EX3575" s="44"/>
      <c r="EY3575" s="44"/>
      <c r="EZ3575" s="44"/>
      <c r="FA3575" s="44"/>
      <c r="FB3575" s="44"/>
      <c r="FC3575" s="44"/>
      <c r="FD3575" s="44"/>
      <c r="FE3575" s="44"/>
      <c r="FF3575" s="44"/>
      <c r="FG3575" s="44"/>
      <c r="FH3575" s="44"/>
      <c r="FI3575" s="44"/>
      <c r="FJ3575" s="44"/>
      <c r="FK3575" s="44"/>
      <c r="FL3575" s="44"/>
      <c r="FM3575" s="44"/>
      <c r="FN3575" s="44"/>
      <c r="FO3575" s="44"/>
      <c r="FP3575" s="44"/>
      <c r="FQ3575" s="44"/>
      <c r="FR3575" s="44"/>
      <c r="FS3575" s="44"/>
      <c r="FT3575" s="44"/>
      <c r="FU3575" s="44"/>
      <c r="FV3575" s="44"/>
      <c r="FW3575" s="44"/>
      <c r="FX3575" s="44"/>
      <c r="FY3575" s="44"/>
      <c r="FZ3575" s="44"/>
      <c r="GA3575" s="44"/>
      <c r="GB3575" s="44"/>
      <c r="GC3575" s="44"/>
      <c r="GD3575" s="44"/>
      <c r="GE3575" s="44"/>
      <c r="GF3575" s="44"/>
      <c r="GG3575" s="44"/>
      <c r="GH3575" s="44"/>
      <c r="GI3575" s="44"/>
      <c r="GJ3575" s="44"/>
      <c r="GK3575" s="44"/>
      <c r="GL3575" s="44"/>
      <c r="GM3575" s="44"/>
      <c r="GN3575" s="44"/>
      <c r="GO3575" s="44"/>
      <c r="GP3575" s="44"/>
      <c r="GQ3575" s="44"/>
      <c r="GR3575" s="44"/>
      <c r="GS3575" s="44"/>
      <c r="GT3575" s="44"/>
      <c r="GU3575" s="44"/>
      <c r="GV3575" s="44"/>
      <c r="GW3575" s="44"/>
      <c r="GX3575" s="44"/>
      <c r="GY3575" s="44"/>
      <c r="GZ3575" s="44"/>
      <c r="HA3575" s="44"/>
      <c r="HB3575" s="44"/>
      <c r="HC3575" s="44"/>
      <c r="HD3575" s="44"/>
      <c r="HE3575" s="44"/>
      <c r="HF3575" s="44"/>
      <c r="HG3575" s="44"/>
      <c r="HH3575" s="44"/>
      <c r="HI3575" s="44"/>
      <c r="HJ3575" s="44"/>
      <c r="HK3575" s="44"/>
      <c r="HL3575" s="44"/>
      <c r="HM3575" s="44"/>
      <c r="HN3575" s="44"/>
      <c r="HO3575" s="44"/>
      <c r="HP3575" s="44"/>
      <c r="HQ3575" s="44"/>
      <c r="HR3575" s="44"/>
      <c r="HS3575" s="44"/>
      <c r="HT3575" s="44"/>
      <c r="HU3575" s="44"/>
      <c r="HV3575" s="44"/>
      <c r="HW3575" s="44"/>
      <c r="HX3575" s="44"/>
      <c r="HY3575" s="44"/>
      <c r="HZ3575" s="44"/>
      <c r="IA3575" s="44"/>
      <c r="IB3575" s="44"/>
      <c r="IC3575" s="44"/>
      <c r="ID3575" s="44"/>
      <c r="IE3575" s="44"/>
      <c r="IF3575" s="44"/>
      <c r="IG3575" s="44"/>
      <c r="IH3575" s="44"/>
      <c r="II3575" s="44"/>
      <c r="IJ3575" s="44"/>
      <c r="IK3575" s="44"/>
      <c r="IL3575" s="44"/>
      <c r="IM3575" s="44"/>
      <c r="IN3575" s="44"/>
      <c r="IO3575" s="44"/>
      <c r="IP3575" s="44"/>
      <c r="IQ3575" s="44"/>
      <c r="IR3575" s="44"/>
      <c r="IS3575" s="44"/>
      <c r="IT3575" s="44"/>
      <c r="IU3575" s="44"/>
      <c r="IV3575" s="44"/>
      <c r="IW3575" s="44"/>
      <c r="IX3575" s="44"/>
      <c r="IY3575" s="44"/>
      <c r="IZ3575" s="44"/>
      <c r="JA3575" s="44"/>
      <c r="JB3575" s="44"/>
      <c r="JC3575" s="44"/>
      <c r="JD3575" s="44"/>
      <c r="JE3575" s="44"/>
      <c r="JF3575" s="44"/>
      <c r="JG3575" s="44"/>
      <c r="JH3575" s="44"/>
      <c r="JI3575" s="44"/>
      <c r="JJ3575" s="44"/>
      <c r="JK3575" s="44"/>
      <c r="JL3575" s="44"/>
      <c r="JM3575" s="44"/>
      <c r="JN3575" s="44"/>
      <c r="JO3575" s="44"/>
      <c r="JP3575" s="44"/>
      <c r="JQ3575" s="44"/>
      <c r="JR3575" s="44"/>
      <c r="JS3575" s="44"/>
      <c r="JT3575" s="44"/>
      <c r="JU3575" s="44"/>
      <c r="JV3575" s="44"/>
      <c r="JW3575" s="44"/>
      <c r="JX3575" s="44"/>
      <c r="JY3575" s="44"/>
      <c r="JZ3575" s="44"/>
      <c r="KA3575" s="44"/>
      <c r="KB3575" s="44"/>
      <c r="KC3575" s="44"/>
      <c r="KD3575" s="44"/>
      <c r="KE3575" s="44"/>
      <c r="KF3575" s="44"/>
      <c r="KG3575" s="44"/>
      <c r="KH3575" s="44"/>
      <c r="KI3575" s="44"/>
      <c r="KJ3575" s="44"/>
      <c r="KK3575" s="44"/>
      <c r="KL3575" s="44"/>
      <c r="KM3575" s="44"/>
      <c r="KN3575" s="44"/>
      <c r="KO3575" s="44"/>
      <c r="KP3575" s="44"/>
      <c r="KQ3575" s="44"/>
      <c r="KR3575" s="44"/>
      <c r="KS3575" s="44"/>
      <c r="KT3575" s="44"/>
      <c r="KU3575" s="44"/>
      <c r="KV3575" s="44"/>
      <c r="KW3575" s="44"/>
      <c r="KX3575" s="44"/>
      <c r="KY3575" s="44"/>
      <c r="KZ3575" s="44"/>
      <c r="LA3575" s="44"/>
      <c r="LB3575" s="44"/>
      <c r="LC3575" s="44"/>
      <c r="LD3575" s="44"/>
      <c r="LE3575" s="44"/>
      <c r="LF3575" s="44"/>
      <c r="LG3575" s="44"/>
      <c r="LH3575" s="44"/>
      <c r="LI3575" s="44"/>
      <c r="LJ3575" s="44"/>
      <c r="LK3575" s="44"/>
      <c r="LL3575" s="44"/>
      <c r="LM3575" s="44"/>
      <c r="LN3575" s="44"/>
      <c r="LO3575" s="44"/>
      <c r="LP3575" s="44"/>
      <c r="LQ3575" s="44"/>
      <c r="LR3575" s="44"/>
      <c r="LS3575" s="44"/>
      <c r="LT3575" s="44"/>
      <c r="LU3575" s="44"/>
      <c r="LV3575" s="44"/>
      <c r="LW3575" s="44"/>
      <c r="LX3575" s="44"/>
      <c r="LY3575" s="44"/>
      <c r="LZ3575" s="44"/>
      <c r="MA3575" s="44"/>
      <c r="MB3575" s="44"/>
      <c r="MC3575" s="44"/>
      <c r="MD3575" s="44"/>
      <c r="ME3575" s="44"/>
      <c r="MF3575" s="44"/>
      <c r="MG3575" s="44"/>
      <c r="MH3575" s="44"/>
      <c r="MI3575" s="44"/>
      <c r="MJ3575" s="44"/>
      <c r="MK3575" s="44"/>
      <c r="ML3575" s="44"/>
      <c r="MM3575" s="44"/>
      <c r="MN3575" s="44"/>
      <c r="MO3575" s="44"/>
      <c r="MP3575" s="44"/>
      <c r="MQ3575" s="44"/>
      <c r="MR3575" s="44"/>
      <c r="MS3575" s="44"/>
      <c r="MT3575" s="44"/>
      <c r="MU3575" s="44"/>
      <c r="MV3575" s="44"/>
      <c r="MW3575" s="44"/>
      <c r="MX3575" s="44"/>
      <c r="MY3575" s="44"/>
      <c r="MZ3575" s="44"/>
      <c r="NA3575" s="44"/>
      <c r="NB3575" s="44"/>
      <c r="NC3575" s="44"/>
      <c r="ND3575" s="44"/>
      <c r="NE3575" s="44"/>
      <c r="NF3575" s="44"/>
      <c r="NG3575" s="44"/>
      <c r="NH3575" s="44"/>
      <c r="NI3575" s="44"/>
      <c r="NJ3575" s="44"/>
      <c r="NK3575" s="44"/>
      <c r="NL3575" s="44"/>
      <c r="NM3575" s="44"/>
      <c r="NN3575" s="44"/>
      <c r="NO3575" s="44"/>
      <c r="NP3575" s="44"/>
      <c r="NQ3575" s="44"/>
      <c r="NR3575" s="44"/>
      <c r="NS3575" s="44"/>
      <c r="NT3575" s="44"/>
      <c r="NU3575" s="44"/>
      <c r="NV3575" s="44"/>
      <c r="NW3575" s="44"/>
      <c r="NX3575" s="44"/>
      <c r="NY3575" s="44"/>
      <c r="NZ3575" s="44"/>
      <c r="OA3575" s="44"/>
      <c r="OB3575" s="44"/>
      <c r="OC3575" s="44"/>
      <c r="OD3575" s="44"/>
      <c r="OE3575" s="44"/>
      <c r="OF3575" s="44"/>
      <c r="OG3575" s="44"/>
      <c r="OH3575" s="44"/>
      <c r="OI3575" s="44"/>
      <c r="OJ3575" s="44"/>
      <c r="OK3575" s="44"/>
      <c r="OL3575" s="44"/>
      <c r="OM3575" s="44"/>
      <c r="ON3575" s="44"/>
      <c r="OO3575" s="44"/>
      <c r="OP3575" s="44"/>
      <c r="OQ3575" s="44"/>
      <c r="OR3575" s="44"/>
      <c r="OS3575" s="44"/>
      <c r="OT3575" s="44"/>
      <c r="OU3575" s="44"/>
      <c r="OV3575" s="44"/>
      <c r="OW3575" s="44"/>
      <c r="OX3575" s="44"/>
      <c r="OY3575" s="44"/>
      <c r="OZ3575" s="44"/>
      <c r="PA3575" s="44"/>
      <c r="PB3575" s="44"/>
      <c r="PC3575" s="44"/>
      <c r="PD3575" s="44"/>
      <c r="PE3575" s="44"/>
      <c r="PF3575" s="44"/>
      <c r="PG3575" s="44"/>
      <c r="PH3575" s="44"/>
      <c r="PI3575" s="44"/>
      <c r="PJ3575" s="44"/>
      <c r="PK3575" s="44"/>
      <c r="PL3575" s="44"/>
      <c r="PM3575" s="44"/>
      <c r="PN3575" s="44"/>
      <c r="PO3575" s="44"/>
      <c r="PP3575" s="44"/>
      <c r="PQ3575" s="44"/>
      <c r="PR3575" s="44"/>
      <c r="PS3575" s="44"/>
      <c r="PT3575" s="44"/>
      <c r="PU3575" s="44"/>
      <c r="PV3575" s="44"/>
      <c r="PW3575" s="44"/>
      <c r="PX3575" s="44"/>
      <c r="PY3575" s="44"/>
      <c r="PZ3575" s="44"/>
      <c r="QA3575" s="44"/>
      <c r="QB3575" s="44"/>
      <c r="QC3575" s="44"/>
      <c r="QD3575" s="44"/>
      <c r="QE3575" s="44"/>
      <c r="QF3575" s="44"/>
      <c r="QG3575" s="44"/>
      <c r="QH3575" s="44"/>
      <c r="QI3575" s="44"/>
      <c r="QJ3575" s="44"/>
      <c r="QK3575" s="44"/>
      <c r="QL3575" s="44"/>
      <c r="QM3575" s="44"/>
      <c r="QN3575" s="44"/>
      <c r="QO3575" s="44"/>
      <c r="QP3575" s="44"/>
      <c r="QQ3575" s="44"/>
    </row>
    <row r="3576" spans="1:459" s="25" customFormat="1" ht="38.25" x14ac:dyDescent="0.2">
      <c r="A3576" s="54">
        <v>3571</v>
      </c>
      <c r="B3576" s="61" t="s">
        <v>23</v>
      </c>
      <c r="C3576" s="12" t="s">
        <v>23</v>
      </c>
      <c r="D3576" s="54">
        <v>2521370</v>
      </c>
      <c r="E3576" s="5" t="s">
        <v>729</v>
      </c>
      <c r="F3576" s="4" t="s">
        <v>728</v>
      </c>
      <c r="G3576" s="54" t="s">
        <v>45</v>
      </c>
      <c r="H3576" s="54" t="s">
        <v>72</v>
      </c>
      <c r="I3576" s="59">
        <v>15</v>
      </c>
      <c r="J3576" s="6">
        <v>80439000000</v>
      </c>
      <c r="K3576" s="54" t="s">
        <v>34</v>
      </c>
      <c r="L3576" s="59">
        <v>10531.499999999998</v>
      </c>
      <c r="M3576" s="231"/>
      <c r="N3576" s="232"/>
      <c r="O3576" s="46">
        <v>42125</v>
      </c>
      <c r="P3576" s="234"/>
      <c r="Q3576" s="243"/>
      <c r="R3576" s="44"/>
      <c r="S3576" s="44"/>
      <c r="T3576" s="44"/>
      <c r="U3576" s="44"/>
      <c r="V3576" s="44"/>
      <c r="W3576" s="44"/>
      <c r="X3576" s="44"/>
      <c r="Y3576" s="44"/>
      <c r="Z3576" s="44"/>
      <c r="AA3576" s="44"/>
      <c r="AB3576" s="44"/>
      <c r="AC3576" s="44"/>
      <c r="AD3576" s="44"/>
      <c r="AE3576" s="44"/>
      <c r="AF3576" s="44"/>
      <c r="AG3576" s="44"/>
      <c r="AH3576" s="44"/>
      <c r="AI3576" s="44"/>
      <c r="AJ3576" s="44"/>
      <c r="AK3576" s="44"/>
      <c r="AL3576" s="44"/>
      <c r="AM3576" s="44"/>
      <c r="AN3576" s="44"/>
      <c r="AO3576" s="44"/>
      <c r="AP3576" s="44"/>
      <c r="AQ3576" s="44"/>
      <c r="AR3576" s="44"/>
      <c r="AS3576" s="44"/>
      <c r="AT3576" s="44"/>
      <c r="AU3576" s="44"/>
      <c r="AV3576" s="44"/>
      <c r="AW3576" s="44"/>
      <c r="AX3576" s="44"/>
      <c r="AY3576" s="44"/>
      <c r="AZ3576" s="44"/>
      <c r="BA3576" s="44"/>
      <c r="BB3576" s="44"/>
      <c r="BC3576" s="44"/>
      <c r="BD3576" s="44"/>
      <c r="BE3576" s="44"/>
      <c r="BF3576" s="44"/>
      <c r="BG3576" s="44"/>
      <c r="BH3576" s="44"/>
      <c r="BI3576" s="44"/>
      <c r="BJ3576" s="44"/>
      <c r="BK3576" s="44"/>
      <c r="BL3576" s="44"/>
      <c r="BM3576" s="44"/>
      <c r="BN3576" s="44"/>
      <c r="BO3576" s="44"/>
      <c r="BP3576" s="44"/>
      <c r="BQ3576" s="44"/>
      <c r="BR3576" s="44"/>
      <c r="BS3576" s="44"/>
      <c r="BT3576" s="44"/>
      <c r="BU3576" s="44"/>
      <c r="BV3576" s="44"/>
      <c r="BW3576" s="44"/>
      <c r="BX3576" s="44"/>
      <c r="BY3576" s="44"/>
      <c r="BZ3576" s="44"/>
      <c r="CA3576" s="44"/>
      <c r="CB3576" s="44"/>
      <c r="CC3576" s="44"/>
      <c r="CD3576" s="44"/>
      <c r="CE3576" s="44"/>
      <c r="CF3576" s="44"/>
      <c r="CG3576" s="44"/>
      <c r="CH3576" s="44"/>
      <c r="CI3576" s="44"/>
      <c r="CJ3576" s="44"/>
      <c r="CK3576" s="44"/>
      <c r="CL3576" s="44"/>
      <c r="CM3576" s="44"/>
      <c r="CN3576" s="44"/>
      <c r="CO3576" s="44"/>
      <c r="CP3576" s="44"/>
      <c r="CQ3576" s="44"/>
      <c r="CR3576" s="44"/>
      <c r="CS3576" s="44"/>
      <c r="CT3576" s="44"/>
      <c r="CU3576" s="44"/>
      <c r="CV3576" s="44"/>
      <c r="CW3576" s="44"/>
      <c r="CX3576" s="44"/>
      <c r="CY3576" s="44"/>
      <c r="CZ3576" s="44"/>
      <c r="DA3576" s="44"/>
      <c r="DB3576" s="44"/>
      <c r="DC3576" s="44"/>
      <c r="DD3576" s="44"/>
      <c r="DE3576" s="44"/>
      <c r="DF3576" s="44"/>
      <c r="DG3576" s="44"/>
      <c r="DH3576" s="44"/>
      <c r="DI3576" s="44"/>
      <c r="DJ3576" s="44"/>
      <c r="DK3576" s="44"/>
      <c r="DL3576" s="44"/>
      <c r="DM3576" s="44"/>
      <c r="DN3576" s="44"/>
      <c r="DO3576" s="44"/>
      <c r="DP3576" s="44"/>
      <c r="DQ3576" s="44"/>
      <c r="DR3576" s="44"/>
      <c r="DS3576" s="44"/>
      <c r="DT3576" s="44"/>
      <c r="DU3576" s="44"/>
      <c r="DV3576" s="44"/>
      <c r="DW3576" s="44"/>
      <c r="DX3576" s="44"/>
      <c r="DY3576" s="44"/>
      <c r="DZ3576" s="44"/>
      <c r="EA3576" s="44"/>
      <c r="EB3576" s="44"/>
      <c r="EC3576" s="44"/>
      <c r="ED3576" s="44"/>
      <c r="EE3576" s="44"/>
      <c r="EF3576" s="44"/>
      <c r="EG3576" s="44"/>
      <c r="EH3576" s="44"/>
      <c r="EI3576" s="44"/>
      <c r="EJ3576" s="44"/>
      <c r="EK3576" s="44"/>
      <c r="EL3576" s="44"/>
      <c r="EM3576" s="44"/>
      <c r="EN3576" s="44"/>
      <c r="EO3576" s="44"/>
      <c r="EP3576" s="44"/>
      <c r="EQ3576" s="44"/>
      <c r="ER3576" s="44"/>
      <c r="ES3576" s="44"/>
      <c r="ET3576" s="44"/>
      <c r="EU3576" s="44"/>
      <c r="EV3576" s="44"/>
      <c r="EW3576" s="44"/>
      <c r="EX3576" s="44"/>
      <c r="EY3576" s="44"/>
      <c r="EZ3576" s="44"/>
      <c r="FA3576" s="44"/>
      <c r="FB3576" s="44"/>
      <c r="FC3576" s="44"/>
      <c r="FD3576" s="44"/>
      <c r="FE3576" s="44"/>
      <c r="FF3576" s="44"/>
      <c r="FG3576" s="44"/>
      <c r="FH3576" s="44"/>
      <c r="FI3576" s="44"/>
      <c r="FJ3576" s="44"/>
      <c r="FK3576" s="44"/>
      <c r="FL3576" s="44"/>
      <c r="FM3576" s="44"/>
      <c r="FN3576" s="44"/>
      <c r="FO3576" s="44"/>
      <c r="FP3576" s="44"/>
      <c r="FQ3576" s="44"/>
      <c r="FR3576" s="44"/>
      <c r="FS3576" s="44"/>
      <c r="FT3576" s="44"/>
      <c r="FU3576" s="44"/>
      <c r="FV3576" s="44"/>
      <c r="FW3576" s="44"/>
      <c r="FX3576" s="44"/>
      <c r="FY3576" s="44"/>
      <c r="FZ3576" s="44"/>
      <c r="GA3576" s="44"/>
      <c r="GB3576" s="44"/>
      <c r="GC3576" s="44"/>
      <c r="GD3576" s="44"/>
      <c r="GE3576" s="44"/>
      <c r="GF3576" s="44"/>
      <c r="GG3576" s="44"/>
      <c r="GH3576" s="44"/>
      <c r="GI3576" s="44"/>
      <c r="GJ3576" s="44"/>
      <c r="GK3576" s="44"/>
      <c r="GL3576" s="44"/>
      <c r="GM3576" s="44"/>
      <c r="GN3576" s="44"/>
      <c r="GO3576" s="44"/>
      <c r="GP3576" s="44"/>
      <c r="GQ3576" s="44"/>
      <c r="GR3576" s="44"/>
      <c r="GS3576" s="44"/>
      <c r="GT3576" s="44"/>
      <c r="GU3576" s="44"/>
      <c r="GV3576" s="44"/>
      <c r="GW3576" s="44"/>
      <c r="GX3576" s="44"/>
      <c r="GY3576" s="44"/>
      <c r="GZ3576" s="44"/>
      <c r="HA3576" s="44"/>
      <c r="HB3576" s="44"/>
      <c r="HC3576" s="44"/>
      <c r="HD3576" s="44"/>
      <c r="HE3576" s="44"/>
      <c r="HF3576" s="44"/>
      <c r="HG3576" s="44"/>
      <c r="HH3576" s="44"/>
      <c r="HI3576" s="44"/>
      <c r="HJ3576" s="44"/>
      <c r="HK3576" s="44"/>
      <c r="HL3576" s="44"/>
      <c r="HM3576" s="44"/>
      <c r="HN3576" s="44"/>
      <c r="HO3576" s="44"/>
      <c r="HP3576" s="44"/>
      <c r="HQ3576" s="44"/>
      <c r="HR3576" s="44"/>
      <c r="HS3576" s="44"/>
      <c r="HT3576" s="44"/>
      <c r="HU3576" s="44"/>
      <c r="HV3576" s="44"/>
      <c r="HW3576" s="44"/>
      <c r="HX3576" s="44"/>
      <c r="HY3576" s="44"/>
      <c r="HZ3576" s="44"/>
      <c r="IA3576" s="44"/>
      <c r="IB3576" s="44"/>
      <c r="IC3576" s="44"/>
      <c r="ID3576" s="44"/>
      <c r="IE3576" s="44"/>
      <c r="IF3576" s="44"/>
      <c r="IG3576" s="44"/>
      <c r="IH3576" s="44"/>
      <c r="II3576" s="44"/>
      <c r="IJ3576" s="44"/>
      <c r="IK3576" s="44"/>
      <c r="IL3576" s="44"/>
      <c r="IM3576" s="44"/>
      <c r="IN3576" s="44"/>
      <c r="IO3576" s="44"/>
      <c r="IP3576" s="44"/>
      <c r="IQ3576" s="44"/>
      <c r="IR3576" s="44"/>
      <c r="IS3576" s="44"/>
      <c r="IT3576" s="44"/>
      <c r="IU3576" s="44"/>
      <c r="IV3576" s="44"/>
      <c r="IW3576" s="44"/>
      <c r="IX3576" s="44"/>
      <c r="IY3576" s="44"/>
      <c r="IZ3576" s="44"/>
      <c r="JA3576" s="44"/>
      <c r="JB3576" s="44"/>
      <c r="JC3576" s="44"/>
      <c r="JD3576" s="44"/>
      <c r="JE3576" s="44"/>
      <c r="JF3576" s="44"/>
      <c r="JG3576" s="44"/>
      <c r="JH3576" s="44"/>
      <c r="JI3576" s="44"/>
      <c r="JJ3576" s="44"/>
      <c r="JK3576" s="44"/>
      <c r="JL3576" s="44"/>
      <c r="JM3576" s="44"/>
      <c r="JN3576" s="44"/>
      <c r="JO3576" s="44"/>
      <c r="JP3576" s="44"/>
      <c r="JQ3576" s="44"/>
      <c r="JR3576" s="44"/>
      <c r="JS3576" s="44"/>
      <c r="JT3576" s="44"/>
      <c r="JU3576" s="44"/>
      <c r="JV3576" s="44"/>
      <c r="JW3576" s="44"/>
      <c r="JX3576" s="44"/>
      <c r="JY3576" s="44"/>
      <c r="JZ3576" s="44"/>
      <c r="KA3576" s="44"/>
      <c r="KB3576" s="44"/>
      <c r="KC3576" s="44"/>
      <c r="KD3576" s="44"/>
      <c r="KE3576" s="44"/>
      <c r="KF3576" s="44"/>
      <c r="KG3576" s="44"/>
      <c r="KH3576" s="44"/>
      <c r="KI3576" s="44"/>
      <c r="KJ3576" s="44"/>
      <c r="KK3576" s="44"/>
      <c r="KL3576" s="44"/>
      <c r="KM3576" s="44"/>
      <c r="KN3576" s="44"/>
      <c r="KO3576" s="44"/>
      <c r="KP3576" s="44"/>
      <c r="KQ3576" s="44"/>
      <c r="KR3576" s="44"/>
      <c r="KS3576" s="44"/>
      <c r="KT3576" s="44"/>
      <c r="KU3576" s="44"/>
      <c r="KV3576" s="44"/>
      <c r="KW3576" s="44"/>
      <c r="KX3576" s="44"/>
      <c r="KY3576" s="44"/>
      <c r="KZ3576" s="44"/>
      <c r="LA3576" s="44"/>
      <c r="LB3576" s="44"/>
      <c r="LC3576" s="44"/>
      <c r="LD3576" s="44"/>
      <c r="LE3576" s="44"/>
      <c r="LF3576" s="44"/>
      <c r="LG3576" s="44"/>
      <c r="LH3576" s="44"/>
      <c r="LI3576" s="44"/>
      <c r="LJ3576" s="44"/>
      <c r="LK3576" s="44"/>
      <c r="LL3576" s="44"/>
      <c r="LM3576" s="44"/>
      <c r="LN3576" s="44"/>
      <c r="LO3576" s="44"/>
      <c r="LP3576" s="44"/>
      <c r="LQ3576" s="44"/>
      <c r="LR3576" s="44"/>
      <c r="LS3576" s="44"/>
      <c r="LT3576" s="44"/>
      <c r="LU3576" s="44"/>
      <c r="LV3576" s="44"/>
      <c r="LW3576" s="44"/>
      <c r="LX3576" s="44"/>
      <c r="LY3576" s="44"/>
      <c r="LZ3576" s="44"/>
      <c r="MA3576" s="44"/>
      <c r="MB3576" s="44"/>
      <c r="MC3576" s="44"/>
      <c r="MD3576" s="44"/>
      <c r="ME3576" s="44"/>
      <c r="MF3576" s="44"/>
      <c r="MG3576" s="44"/>
      <c r="MH3576" s="44"/>
      <c r="MI3576" s="44"/>
      <c r="MJ3576" s="44"/>
      <c r="MK3576" s="44"/>
      <c r="ML3576" s="44"/>
      <c r="MM3576" s="44"/>
      <c r="MN3576" s="44"/>
      <c r="MO3576" s="44"/>
      <c r="MP3576" s="44"/>
      <c r="MQ3576" s="44"/>
      <c r="MR3576" s="44"/>
      <c r="MS3576" s="44"/>
      <c r="MT3576" s="44"/>
      <c r="MU3576" s="44"/>
      <c r="MV3576" s="44"/>
      <c r="MW3576" s="44"/>
      <c r="MX3576" s="44"/>
      <c r="MY3576" s="44"/>
      <c r="MZ3576" s="44"/>
      <c r="NA3576" s="44"/>
      <c r="NB3576" s="44"/>
      <c r="NC3576" s="44"/>
      <c r="ND3576" s="44"/>
      <c r="NE3576" s="44"/>
      <c r="NF3576" s="44"/>
      <c r="NG3576" s="44"/>
      <c r="NH3576" s="44"/>
      <c r="NI3576" s="44"/>
      <c r="NJ3576" s="44"/>
      <c r="NK3576" s="44"/>
      <c r="NL3576" s="44"/>
      <c r="NM3576" s="44"/>
      <c r="NN3576" s="44"/>
      <c r="NO3576" s="44"/>
      <c r="NP3576" s="44"/>
      <c r="NQ3576" s="44"/>
      <c r="NR3576" s="44"/>
      <c r="NS3576" s="44"/>
      <c r="NT3576" s="44"/>
      <c r="NU3576" s="44"/>
      <c r="NV3576" s="44"/>
      <c r="NW3576" s="44"/>
      <c r="NX3576" s="44"/>
      <c r="NY3576" s="44"/>
      <c r="NZ3576" s="44"/>
      <c r="OA3576" s="44"/>
      <c r="OB3576" s="44"/>
      <c r="OC3576" s="44"/>
      <c r="OD3576" s="44"/>
      <c r="OE3576" s="44"/>
      <c r="OF3576" s="44"/>
      <c r="OG3576" s="44"/>
      <c r="OH3576" s="44"/>
      <c r="OI3576" s="44"/>
      <c r="OJ3576" s="44"/>
      <c r="OK3576" s="44"/>
      <c r="OL3576" s="44"/>
      <c r="OM3576" s="44"/>
      <c r="ON3576" s="44"/>
      <c r="OO3576" s="44"/>
      <c r="OP3576" s="44"/>
      <c r="OQ3576" s="44"/>
      <c r="OR3576" s="44"/>
      <c r="OS3576" s="44"/>
      <c r="OT3576" s="44"/>
      <c r="OU3576" s="44"/>
      <c r="OV3576" s="44"/>
      <c r="OW3576" s="44"/>
      <c r="OX3576" s="44"/>
      <c r="OY3576" s="44"/>
      <c r="OZ3576" s="44"/>
      <c r="PA3576" s="44"/>
      <c r="PB3576" s="44"/>
      <c r="PC3576" s="44"/>
      <c r="PD3576" s="44"/>
      <c r="PE3576" s="44"/>
      <c r="PF3576" s="44"/>
      <c r="PG3576" s="44"/>
      <c r="PH3576" s="44"/>
      <c r="PI3576" s="44"/>
      <c r="PJ3576" s="44"/>
      <c r="PK3576" s="44"/>
      <c r="PL3576" s="44"/>
      <c r="PM3576" s="44"/>
      <c r="PN3576" s="44"/>
      <c r="PO3576" s="44"/>
      <c r="PP3576" s="44"/>
      <c r="PQ3576" s="44"/>
      <c r="PR3576" s="44"/>
      <c r="PS3576" s="44"/>
      <c r="PT3576" s="44"/>
      <c r="PU3576" s="44"/>
      <c r="PV3576" s="44"/>
      <c r="PW3576" s="44"/>
      <c r="PX3576" s="44"/>
      <c r="PY3576" s="44"/>
      <c r="PZ3576" s="44"/>
      <c r="QA3576" s="44"/>
      <c r="QB3576" s="44"/>
      <c r="QC3576" s="44"/>
      <c r="QD3576" s="44"/>
      <c r="QE3576" s="44"/>
      <c r="QF3576" s="44"/>
      <c r="QG3576" s="44"/>
      <c r="QH3576" s="44"/>
      <c r="QI3576" s="44"/>
      <c r="QJ3576" s="44"/>
      <c r="QK3576" s="44"/>
      <c r="QL3576" s="44"/>
      <c r="QM3576" s="44"/>
      <c r="QN3576" s="44"/>
      <c r="QO3576" s="44"/>
      <c r="QP3576" s="44"/>
      <c r="QQ3576" s="44"/>
    </row>
    <row r="3577" spans="1:459" s="25" customFormat="1" ht="38.25" x14ac:dyDescent="0.2">
      <c r="A3577" s="54">
        <v>3572</v>
      </c>
      <c r="B3577" s="61" t="s">
        <v>23</v>
      </c>
      <c r="C3577" s="12" t="s">
        <v>23</v>
      </c>
      <c r="D3577" s="54">
        <v>2521370</v>
      </c>
      <c r="E3577" s="5" t="s">
        <v>730</v>
      </c>
      <c r="F3577" s="4" t="s">
        <v>728</v>
      </c>
      <c r="G3577" s="54" t="s">
        <v>45</v>
      </c>
      <c r="H3577" s="54" t="s">
        <v>72</v>
      </c>
      <c r="I3577" s="59">
        <v>15</v>
      </c>
      <c r="J3577" s="6">
        <v>80439000000</v>
      </c>
      <c r="K3577" s="54" t="s">
        <v>34</v>
      </c>
      <c r="L3577" s="59">
        <v>10531.499999999998</v>
      </c>
      <c r="M3577" s="231"/>
      <c r="N3577" s="232"/>
      <c r="O3577" s="46">
        <v>42125</v>
      </c>
      <c r="P3577" s="234"/>
      <c r="Q3577" s="243"/>
      <c r="R3577" s="44"/>
      <c r="S3577" s="44"/>
      <c r="T3577" s="44"/>
      <c r="U3577" s="44"/>
      <c r="V3577" s="44"/>
      <c r="W3577" s="44"/>
      <c r="X3577" s="44"/>
      <c r="Y3577" s="44"/>
      <c r="Z3577" s="44"/>
      <c r="AA3577" s="44"/>
      <c r="AB3577" s="44"/>
      <c r="AC3577" s="44"/>
      <c r="AD3577" s="44"/>
      <c r="AE3577" s="44"/>
      <c r="AF3577" s="44"/>
      <c r="AG3577" s="44"/>
      <c r="AH3577" s="44"/>
      <c r="AI3577" s="44"/>
      <c r="AJ3577" s="44"/>
      <c r="AK3577" s="44"/>
      <c r="AL3577" s="44"/>
      <c r="AM3577" s="44"/>
      <c r="AN3577" s="44"/>
      <c r="AO3577" s="44"/>
      <c r="AP3577" s="44"/>
      <c r="AQ3577" s="44"/>
      <c r="AR3577" s="44"/>
      <c r="AS3577" s="44"/>
      <c r="AT3577" s="44"/>
      <c r="AU3577" s="44"/>
      <c r="AV3577" s="44"/>
      <c r="AW3577" s="44"/>
      <c r="AX3577" s="44"/>
      <c r="AY3577" s="44"/>
      <c r="AZ3577" s="44"/>
      <c r="BA3577" s="44"/>
      <c r="BB3577" s="44"/>
      <c r="BC3577" s="44"/>
      <c r="BD3577" s="44"/>
      <c r="BE3577" s="44"/>
      <c r="BF3577" s="44"/>
      <c r="BG3577" s="44"/>
      <c r="BH3577" s="44"/>
      <c r="BI3577" s="44"/>
      <c r="BJ3577" s="44"/>
      <c r="BK3577" s="44"/>
      <c r="BL3577" s="44"/>
      <c r="BM3577" s="44"/>
      <c r="BN3577" s="44"/>
      <c r="BO3577" s="44"/>
      <c r="BP3577" s="44"/>
      <c r="BQ3577" s="44"/>
      <c r="BR3577" s="44"/>
      <c r="BS3577" s="44"/>
      <c r="BT3577" s="44"/>
      <c r="BU3577" s="44"/>
      <c r="BV3577" s="44"/>
      <c r="BW3577" s="44"/>
      <c r="BX3577" s="44"/>
      <c r="BY3577" s="44"/>
      <c r="BZ3577" s="44"/>
      <c r="CA3577" s="44"/>
      <c r="CB3577" s="44"/>
      <c r="CC3577" s="44"/>
      <c r="CD3577" s="44"/>
      <c r="CE3577" s="44"/>
      <c r="CF3577" s="44"/>
      <c r="CG3577" s="44"/>
      <c r="CH3577" s="44"/>
      <c r="CI3577" s="44"/>
      <c r="CJ3577" s="44"/>
      <c r="CK3577" s="44"/>
      <c r="CL3577" s="44"/>
      <c r="CM3577" s="44"/>
      <c r="CN3577" s="44"/>
      <c r="CO3577" s="44"/>
      <c r="CP3577" s="44"/>
      <c r="CQ3577" s="44"/>
      <c r="CR3577" s="44"/>
      <c r="CS3577" s="44"/>
      <c r="CT3577" s="44"/>
      <c r="CU3577" s="44"/>
      <c r="CV3577" s="44"/>
      <c r="CW3577" s="44"/>
      <c r="CX3577" s="44"/>
      <c r="CY3577" s="44"/>
      <c r="CZ3577" s="44"/>
      <c r="DA3577" s="44"/>
      <c r="DB3577" s="44"/>
      <c r="DC3577" s="44"/>
      <c r="DD3577" s="44"/>
      <c r="DE3577" s="44"/>
      <c r="DF3577" s="44"/>
      <c r="DG3577" s="44"/>
      <c r="DH3577" s="44"/>
      <c r="DI3577" s="44"/>
      <c r="DJ3577" s="44"/>
      <c r="DK3577" s="44"/>
      <c r="DL3577" s="44"/>
      <c r="DM3577" s="44"/>
      <c r="DN3577" s="44"/>
      <c r="DO3577" s="44"/>
      <c r="DP3577" s="44"/>
      <c r="DQ3577" s="44"/>
      <c r="DR3577" s="44"/>
      <c r="DS3577" s="44"/>
      <c r="DT3577" s="44"/>
      <c r="DU3577" s="44"/>
      <c r="DV3577" s="44"/>
      <c r="DW3577" s="44"/>
      <c r="DX3577" s="44"/>
      <c r="DY3577" s="44"/>
      <c r="DZ3577" s="44"/>
      <c r="EA3577" s="44"/>
      <c r="EB3577" s="44"/>
      <c r="EC3577" s="44"/>
      <c r="ED3577" s="44"/>
      <c r="EE3577" s="44"/>
      <c r="EF3577" s="44"/>
      <c r="EG3577" s="44"/>
      <c r="EH3577" s="44"/>
      <c r="EI3577" s="44"/>
      <c r="EJ3577" s="44"/>
      <c r="EK3577" s="44"/>
      <c r="EL3577" s="44"/>
      <c r="EM3577" s="44"/>
      <c r="EN3577" s="44"/>
      <c r="EO3577" s="44"/>
      <c r="EP3577" s="44"/>
      <c r="EQ3577" s="44"/>
      <c r="ER3577" s="44"/>
      <c r="ES3577" s="44"/>
      <c r="ET3577" s="44"/>
      <c r="EU3577" s="44"/>
      <c r="EV3577" s="44"/>
      <c r="EW3577" s="44"/>
      <c r="EX3577" s="44"/>
      <c r="EY3577" s="44"/>
      <c r="EZ3577" s="44"/>
      <c r="FA3577" s="44"/>
      <c r="FB3577" s="44"/>
      <c r="FC3577" s="44"/>
      <c r="FD3577" s="44"/>
      <c r="FE3577" s="44"/>
      <c r="FF3577" s="44"/>
      <c r="FG3577" s="44"/>
      <c r="FH3577" s="44"/>
      <c r="FI3577" s="44"/>
      <c r="FJ3577" s="44"/>
      <c r="FK3577" s="44"/>
      <c r="FL3577" s="44"/>
      <c r="FM3577" s="44"/>
      <c r="FN3577" s="44"/>
      <c r="FO3577" s="44"/>
      <c r="FP3577" s="44"/>
      <c r="FQ3577" s="44"/>
      <c r="FR3577" s="44"/>
      <c r="FS3577" s="44"/>
      <c r="FT3577" s="44"/>
      <c r="FU3577" s="44"/>
      <c r="FV3577" s="44"/>
      <c r="FW3577" s="44"/>
      <c r="FX3577" s="44"/>
      <c r="FY3577" s="44"/>
      <c r="FZ3577" s="44"/>
      <c r="GA3577" s="44"/>
      <c r="GB3577" s="44"/>
      <c r="GC3577" s="44"/>
      <c r="GD3577" s="44"/>
      <c r="GE3577" s="44"/>
      <c r="GF3577" s="44"/>
      <c r="GG3577" s="44"/>
      <c r="GH3577" s="44"/>
      <c r="GI3577" s="44"/>
      <c r="GJ3577" s="44"/>
      <c r="GK3577" s="44"/>
      <c r="GL3577" s="44"/>
      <c r="GM3577" s="44"/>
      <c r="GN3577" s="44"/>
      <c r="GO3577" s="44"/>
      <c r="GP3577" s="44"/>
      <c r="GQ3577" s="44"/>
      <c r="GR3577" s="44"/>
      <c r="GS3577" s="44"/>
      <c r="GT3577" s="44"/>
      <c r="GU3577" s="44"/>
      <c r="GV3577" s="44"/>
      <c r="GW3577" s="44"/>
      <c r="GX3577" s="44"/>
      <c r="GY3577" s="44"/>
      <c r="GZ3577" s="44"/>
      <c r="HA3577" s="44"/>
      <c r="HB3577" s="44"/>
      <c r="HC3577" s="44"/>
      <c r="HD3577" s="44"/>
      <c r="HE3577" s="44"/>
      <c r="HF3577" s="44"/>
      <c r="HG3577" s="44"/>
      <c r="HH3577" s="44"/>
      <c r="HI3577" s="44"/>
      <c r="HJ3577" s="44"/>
      <c r="HK3577" s="44"/>
      <c r="HL3577" s="44"/>
      <c r="HM3577" s="44"/>
      <c r="HN3577" s="44"/>
      <c r="HO3577" s="44"/>
      <c r="HP3577" s="44"/>
      <c r="HQ3577" s="44"/>
      <c r="HR3577" s="44"/>
      <c r="HS3577" s="44"/>
      <c r="HT3577" s="44"/>
      <c r="HU3577" s="44"/>
      <c r="HV3577" s="44"/>
      <c r="HW3577" s="44"/>
      <c r="HX3577" s="44"/>
      <c r="HY3577" s="44"/>
      <c r="HZ3577" s="44"/>
      <c r="IA3577" s="44"/>
      <c r="IB3577" s="44"/>
      <c r="IC3577" s="44"/>
      <c r="ID3577" s="44"/>
      <c r="IE3577" s="44"/>
      <c r="IF3577" s="44"/>
      <c r="IG3577" s="44"/>
      <c r="IH3577" s="44"/>
      <c r="II3577" s="44"/>
      <c r="IJ3577" s="44"/>
      <c r="IK3577" s="44"/>
      <c r="IL3577" s="44"/>
      <c r="IM3577" s="44"/>
      <c r="IN3577" s="44"/>
      <c r="IO3577" s="44"/>
      <c r="IP3577" s="44"/>
      <c r="IQ3577" s="44"/>
      <c r="IR3577" s="44"/>
      <c r="IS3577" s="44"/>
      <c r="IT3577" s="44"/>
      <c r="IU3577" s="44"/>
      <c r="IV3577" s="44"/>
      <c r="IW3577" s="44"/>
      <c r="IX3577" s="44"/>
      <c r="IY3577" s="44"/>
      <c r="IZ3577" s="44"/>
      <c r="JA3577" s="44"/>
      <c r="JB3577" s="44"/>
      <c r="JC3577" s="44"/>
      <c r="JD3577" s="44"/>
      <c r="JE3577" s="44"/>
      <c r="JF3577" s="44"/>
      <c r="JG3577" s="44"/>
      <c r="JH3577" s="44"/>
      <c r="JI3577" s="44"/>
      <c r="JJ3577" s="44"/>
      <c r="JK3577" s="44"/>
      <c r="JL3577" s="44"/>
      <c r="JM3577" s="44"/>
      <c r="JN3577" s="44"/>
      <c r="JO3577" s="44"/>
      <c r="JP3577" s="44"/>
      <c r="JQ3577" s="44"/>
      <c r="JR3577" s="44"/>
      <c r="JS3577" s="44"/>
      <c r="JT3577" s="44"/>
      <c r="JU3577" s="44"/>
      <c r="JV3577" s="44"/>
      <c r="JW3577" s="44"/>
      <c r="JX3577" s="44"/>
      <c r="JY3577" s="44"/>
      <c r="JZ3577" s="44"/>
      <c r="KA3577" s="44"/>
      <c r="KB3577" s="44"/>
      <c r="KC3577" s="44"/>
      <c r="KD3577" s="44"/>
      <c r="KE3577" s="44"/>
      <c r="KF3577" s="44"/>
      <c r="KG3577" s="44"/>
      <c r="KH3577" s="44"/>
      <c r="KI3577" s="44"/>
      <c r="KJ3577" s="44"/>
      <c r="KK3577" s="44"/>
      <c r="KL3577" s="44"/>
      <c r="KM3577" s="44"/>
      <c r="KN3577" s="44"/>
      <c r="KO3577" s="44"/>
      <c r="KP3577" s="44"/>
      <c r="KQ3577" s="44"/>
      <c r="KR3577" s="44"/>
      <c r="KS3577" s="44"/>
      <c r="KT3577" s="44"/>
      <c r="KU3577" s="44"/>
      <c r="KV3577" s="44"/>
      <c r="KW3577" s="44"/>
      <c r="KX3577" s="44"/>
      <c r="KY3577" s="44"/>
      <c r="KZ3577" s="44"/>
      <c r="LA3577" s="44"/>
      <c r="LB3577" s="44"/>
      <c r="LC3577" s="44"/>
      <c r="LD3577" s="44"/>
      <c r="LE3577" s="44"/>
      <c r="LF3577" s="44"/>
      <c r="LG3577" s="44"/>
      <c r="LH3577" s="44"/>
      <c r="LI3577" s="44"/>
      <c r="LJ3577" s="44"/>
      <c r="LK3577" s="44"/>
      <c r="LL3577" s="44"/>
      <c r="LM3577" s="44"/>
      <c r="LN3577" s="44"/>
      <c r="LO3577" s="44"/>
      <c r="LP3577" s="44"/>
      <c r="LQ3577" s="44"/>
      <c r="LR3577" s="44"/>
      <c r="LS3577" s="44"/>
      <c r="LT3577" s="44"/>
      <c r="LU3577" s="44"/>
      <c r="LV3577" s="44"/>
      <c r="LW3577" s="44"/>
      <c r="LX3577" s="44"/>
      <c r="LY3577" s="44"/>
      <c r="LZ3577" s="44"/>
      <c r="MA3577" s="44"/>
      <c r="MB3577" s="44"/>
      <c r="MC3577" s="44"/>
      <c r="MD3577" s="44"/>
      <c r="ME3577" s="44"/>
      <c r="MF3577" s="44"/>
      <c r="MG3577" s="44"/>
      <c r="MH3577" s="44"/>
      <c r="MI3577" s="44"/>
      <c r="MJ3577" s="44"/>
      <c r="MK3577" s="44"/>
      <c r="ML3577" s="44"/>
      <c r="MM3577" s="44"/>
      <c r="MN3577" s="44"/>
      <c r="MO3577" s="44"/>
      <c r="MP3577" s="44"/>
      <c r="MQ3577" s="44"/>
      <c r="MR3577" s="44"/>
      <c r="MS3577" s="44"/>
      <c r="MT3577" s="44"/>
      <c r="MU3577" s="44"/>
      <c r="MV3577" s="44"/>
      <c r="MW3577" s="44"/>
      <c r="MX3577" s="44"/>
      <c r="MY3577" s="44"/>
      <c r="MZ3577" s="44"/>
      <c r="NA3577" s="44"/>
      <c r="NB3577" s="44"/>
      <c r="NC3577" s="44"/>
      <c r="ND3577" s="44"/>
      <c r="NE3577" s="44"/>
      <c r="NF3577" s="44"/>
      <c r="NG3577" s="44"/>
      <c r="NH3577" s="44"/>
      <c r="NI3577" s="44"/>
      <c r="NJ3577" s="44"/>
      <c r="NK3577" s="44"/>
      <c r="NL3577" s="44"/>
      <c r="NM3577" s="44"/>
      <c r="NN3577" s="44"/>
      <c r="NO3577" s="44"/>
      <c r="NP3577" s="44"/>
      <c r="NQ3577" s="44"/>
      <c r="NR3577" s="44"/>
      <c r="NS3577" s="44"/>
      <c r="NT3577" s="44"/>
      <c r="NU3577" s="44"/>
      <c r="NV3577" s="44"/>
      <c r="NW3577" s="44"/>
      <c r="NX3577" s="44"/>
      <c r="NY3577" s="44"/>
      <c r="NZ3577" s="44"/>
      <c r="OA3577" s="44"/>
      <c r="OB3577" s="44"/>
      <c r="OC3577" s="44"/>
      <c r="OD3577" s="44"/>
      <c r="OE3577" s="44"/>
      <c r="OF3577" s="44"/>
      <c r="OG3577" s="44"/>
      <c r="OH3577" s="44"/>
      <c r="OI3577" s="44"/>
      <c r="OJ3577" s="44"/>
      <c r="OK3577" s="44"/>
      <c r="OL3577" s="44"/>
      <c r="OM3577" s="44"/>
      <c r="ON3577" s="44"/>
      <c r="OO3577" s="44"/>
      <c r="OP3577" s="44"/>
      <c r="OQ3577" s="44"/>
      <c r="OR3577" s="44"/>
      <c r="OS3577" s="44"/>
      <c r="OT3577" s="44"/>
      <c r="OU3577" s="44"/>
      <c r="OV3577" s="44"/>
      <c r="OW3577" s="44"/>
      <c r="OX3577" s="44"/>
      <c r="OY3577" s="44"/>
      <c r="OZ3577" s="44"/>
      <c r="PA3577" s="44"/>
      <c r="PB3577" s="44"/>
      <c r="PC3577" s="44"/>
      <c r="PD3577" s="44"/>
      <c r="PE3577" s="44"/>
      <c r="PF3577" s="44"/>
      <c r="PG3577" s="44"/>
      <c r="PH3577" s="44"/>
      <c r="PI3577" s="44"/>
      <c r="PJ3577" s="44"/>
      <c r="PK3577" s="44"/>
      <c r="PL3577" s="44"/>
      <c r="PM3577" s="44"/>
      <c r="PN3577" s="44"/>
      <c r="PO3577" s="44"/>
      <c r="PP3577" s="44"/>
      <c r="PQ3577" s="44"/>
      <c r="PR3577" s="44"/>
      <c r="PS3577" s="44"/>
      <c r="PT3577" s="44"/>
      <c r="PU3577" s="44"/>
      <c r="PV3577" s="44"/>
      <c r="PW3577" s="44"/>
      <c r="PX3577" s="44"/>
      <c r="PY3577" s="44"/>
      <c r="PZ3577" s="44"/>
      <c r="QA3577" s="44"/>
      <c r="QB3577" s="44"/>
      <c r="QC3577" s="44"/>
      <c r="QD3577" s="44"/>
      <c r="QE3577" s="44"/>
      <c r="QF3577" s="44"/>
      <c r="QG3577" s="44"/>
      <c r="QH3577" s="44"/>
      <c r="QI3577" s="44"/>
      <c r="QJ3577" s="44"/>
      <c r="QK3577" s="44"/>
      <c r="QL3577" s="44"/>
      <c r="QM3577" s="44"/>
      <c r="QN3577" s="44"/>
      <c r="QO3577" s="44"/>
      <c r="QP3577" s="44"/>
      <c r="QQ3577" s="44"/>
    </row>
    <row r="3578" spans="1:459" s="25" customFormat="1" ht="38.25" x14ac:dyDescent="0.2">
      <c r="A3578" s="54">
        <v>3573</v>
      </c>
      <c r="B3578" s="61" t="s">
        <v>23</v>
      </c>
      <c r="C3578" s="12" t="s">
        <v>23</v>
      </c>
      <c r="D3578" s="54">
        <v>2521370</v>
      </c>
      <c r="E3578" s="5" t="s">
        <v>731</v>
      </c>
      <c r="F3578" s="4" t="s">
        <v>728</v>
      </c>
      <c r="G3578" s="54" t="s">
        <v>45</v>
      </c>
      <c r="H3578" s="54" t="s">
        <v>72</v>
      </c>
      <c r="I3578" s="59">
        <v>10</v>
      </c>
      <c r="J3578" s="6">
        <v>80439000000</v>
      </c>
      <c r="K3578" s="54" t="s">
        <v>34</v>
      </c>
      <c r="L3578" s="59">
        <v>7020.9999999999991</v>
      </c>
      <c r="M3578" s="231"/>
      <c r="N3578" s="232"/>
      <c r="O3578" s="46">
        <v>42125</v>
      </c>
      <c r="P3578" s="234"/>
      <c r="Q3578" s="243"/>
      <c r="R3578" s="44"/>
      <c r="S3578" s="44"/>
      <c r="T3578" s="44"/>
      <c r="U3578" s="44"/>
      <c r="V3578" s="44"/>
      <c r="W3578" s="44"/>
      <c r="X3578" s="44"/>
      <c r="Y3578" s="44"/>
      <c r="Z3578" s="44"/>
      <c r="AA3578" s="44"/>
      <c r="AB3578" s="44"/>
      <c r="AC3578" s="44"/>
      <c r="AD3578" s="44"/>
      <c r="AE3578" s="44"/>
      <c r="AF3578" s="44"/>
      <c r="AG3578" s="44"/>
      <c r="AH3578" s="44"/>
      <c r="AI3578" s="44"/>
      <c r="AJ3578" s="44"/>
      <c r="AK3578" s="44"/>
      <c r="AL3578" s="44"/>
      <c r="AM3578" s="44"/>
      <c r="AN3578" s="44"/>
      <c r="AO3578" s="44"/>
      <c r="AP3578" s="44"/>
      <c r="AQ3578" s="44"/>
      <c r="AR3578" s="44"/>
      <c r="AS3578" s="44"/>
      <c r="AT3578" s="44"/>
      <c r="AU3578" s="44"/>
      <c r="AV3578" s="44"/>
      <c r="AW3578" s="44"/>
      <c r="AX3578" s="44"/>
      <c r="AY3578" s="44"/>
      <c r="AZ3578" s="44"/>
      <c r="BA3578" s="44"/>
      <c r="BB3578" s="44"/>
      <c r="BC3578" s="44"/>
      <c r="BD3578" s="44"/>
      <c r="BE3578" s="44"/>
      <c r="BF3578" s="44"/>
      <c r="BG3578" s="44"/>
      <c r="BH3578" s="44"/>
      <c r="BI3578" s="44"/>
      <c r="BJ3578" s="44"/>
      <c r="BK3578" s="44"/>
      <c r="BL3578" s="44"/>
      <c r="BM3578" s="44"/>
      <c r="BN3578" s="44"/>
      <c r="BO3578" s="44"/>
      <c r="BP3578" s="44"/>
      <c r="BQ3578" s="44"/>
      <c r="BR3578" s="44"/>
      <c r="BS3578" s="44"/>
      <c r="BT3578" s="44"/>
      <c r="BU3578" s="44"/>
      <c r="BV3578" s="44"/>
      <c r="BW3578" s="44"/>
      <c r="BX3578" s="44"/>
      <c r="BY3578" s="44"/>
      <c r="BZ3578" s="44"/>
      <c r="CA3578" s="44"/>
      <c r="CB3578" s="44"/>
      <c r="CC3578" s="44"/>
      <c r="CD3578" s="44"/>
      <c r="CE3578" s="44"/>
      <c r="CF3578" s="44"/>
      <c r="CG3578" s="44"/>
      <c r="CH3578" s="44"/>
      <c r="CI3578" s="44"/>
      <c r="CJ3578" s="44"/>
      <c r="CK3578" s="44"/>
      <c r="CL3578" s="44"/>
      <c r="CM3578" s="44"/>
      <c r="CN3578" s="44"/>
      <c r="CO3578" s="44"/>
      <c r="CP3578" s="44"/>
      <c r="CQ3578" s="44"/>
      <c r="CR3578" s="44"/>
      <c r="CS3578" s="44"/>
      <c r="CT3578" s="44"/>
      <c r="CU3578" s="44"/>
      <c r="CV3578" s="44"/>
      <c r="CW3578" s="44"/>
      <c r="CX3578" s="44"/>
      <c r="CY3578" s="44"/>
      <c r="CZ3578" s="44"/>
      <c r="DA3578" s="44"/>
      <c r="DB3578" s="44"/>
      <c r="DC3578" s="44"/>
      <c r="DD3578" s="44"/>
      <c r="DE3578" s="44"/>
      <c r="DF3578" s="44"/>
      <c r="DG3578" s="44"/>
      <c r="DH3578" s="44"/>
      <c r="DI3578" s="44"/>
      <c r="DJ3578" s="44"/>
      <c r="DK3578" s="44"/>
      <c r="DL3578" s="44"/>
      <c r="DM3578" s="44"/>
      <c r="DN3578" s="44"/>
      <c r="DO3578" s="44"/>
      <c r="DP3578" s="44"/>
      <c r="DQ3578" s="44"/>
      <c r="DR3578" s="44"/>
      <c r="DS3578" s="44"/>
      <c r="DT3578" s="44"/>
      <c r="DU3578" s="44"/>
      <c r="DV3578" s="44"/>
      <c r="DW3578" s="44"/>
      <c r="DX3578" s="44"/>
      <c r="DY3578" s="44"/>
      <c r="DZ3578" s="44"/>
      <c r="EA3578" s="44"/>
      <c r="EB3578" s="44"/>
      <c r="EC3578" s="44"/>
      <c r="ED3578" s="44"/>
      <c r="EE3578" s="44"/>
      <c r="EF3578" s="44"/>
      <c r="EG3578" s="44"/>
      <c r="EH3578" s="44"/>
      <c r="EI3578" s="44"/>
      <c r="EJ3578" s="44"/>
      <c r="EK3578" s="44"/>
      <c r="EL3578" s="44"/>
      <c r="EM3578" s="44"/>
      <c r="EN3578" s="44"/>
      <c r="EO3578" s="44"/>
      <c r="EP3578" s="44"/>
      <c r="EQ3578" s="44"/>
      <c r="ER3578" s="44"/>
      <c r="ES3578" s="44"/>
      <c r="ET3578" s="44"/>
      <c r="EU3578" s="44"/>
      <c r="EV3578" s="44"/>
      <c r="EW3578" s="44"/>
      <c r="EX3578" s="44"/>
      <c r="EY3578" s="44"/>
      <c r="EZ3578" s="44"/>
      <c r="FA3578" s="44"/>
      <c r="FB3578" s="44"/>
      <c r="FC3578" s="44"/>
      <c r="FD3578" s="44"/>
      <c r="FE3578" s="44"/>
      <c r="FF3578" s="44"/>
      <c r="FG3578" s="44"/>
      <c r="FH3578" s="44"/>
      <c r="FI3578" s="44"/>
      <c r="FJ3578" s="44"/>
      <c r="FK3578" s="44"/>
      <c r="FL3578" s="44"/>
      <c r="FM3578" s="44"/>
      <c r="FN3578" s="44"/>
      <c r="FO3578" s="44"/>
      <c r="FP3578" s="44"/>
      <c r="FQ3578" s="44"/>
      <c r="FR3578" s="44"/>
      <c r="FS3578" s="44"/>
      <c r="FT3578" s="44"/>
      <c r="FU3578" s="44"/>
      <c r="FV3578" s="44"/>
      <c r="FW3578" s="44"/>
      <c r="FX3578" s="44"/>
      <c r="FY3578" s="44"/>
      <c r="FZ3578" s="44"/>
      <c r="GA3578" s="44"/>
      <c r="GB3578" s="44"/>
      <c r="GC3578" s="44"/>
      <c r="GD3578" s="44"/>
      <c r="GE3578" s="44"/>
      <c r="GF3578" s="44"/>
      <c r="GG3578" s="44"/>
      <c r="GH3578" s="44"/>
      <c r="GI3578" s="44"/>
      <c r="GJ3578" s="44"/>
      <c r="GK3578" s="44"/>
      <c r="GL3578" s="44"/>
      <c r="GM3578" s="44"/>
      <c r="GN3578" s="44"/>
      <c r="GO3578" s="44"/>
      <c r="GP3578" s="44"/>
      <c r="GQ3578" s="44"/>
      <c r="GR3578" s="44"/>
      <c r="GS3578" s="44"/>
      <c r="GT3578" s="44"/>
      <c r="GU3578" s="44"/>
      <c r="GV3578" s="44"/>
      <c r="GW3578" s="44"/>
      <c r="GX3578" s="44"/>
      <c r="GY3578" s="44"/>
      <c r="GZ3578" s="44"/>
      <c r="HA3578" s="44"/>
      <c r="HB3578" s="44"/>
      <c r="HC3578" s="44"/>
      <c r="HD3578" s="44"/>
      <c r="HE3578" s="44"/>
      <c r="HF3578" s="44"/>
      <c r="HG3578" s="44"/>
      <c r="HH3578" s="44"/>
      <c r="HI3578" s="44"/>
      <c r="HJ3578" s="44"/>
      <c r="HK3578" s="44"/>
      <c r="HL3578" s="44"/>
      <c r="HM3578" s="44"/>
      <c r="HN3578" s="44"/>
      <c r="HO3578" s="44"/>
      <c r="HP3578" s="44"/>
      <c r="HQ3578" s="44"/>
      <c r="HR3578" s="44"/>
      <c r="HS3578" s="44"/>
      <c r="HT3578" s="44"/>
      <c r="HU3578" s="44"/>
      <c r="HV3578" s="44"/>
      <c r="HW3578" s="44"/>
      <c r="HX3578" s="44"/>
      <c r="HY3578" s="44"/>
      <c r="HZ3578" s="44"/>
      <c r="IA3578" s="44"/>
      <c r="IB3578" s="44"/>
      <c r="IC3578" s="44"/>
      <c r="ID3578" s="44"/>
      <c r="IE3578" s="44"/>
      <c r="IF3578" s="44"/>
      <c r="IG3578" s="44"/>
      <c r="IH3578" s="44"/>
      <c r="II3578" s="44"/>
      <c r="IJ3578" s="44"/>
      <c r="IK3578" s="44"/>
      <c r="IL3578" s="44"/>
      <c r="IM3578" s="44"/>
      <c r="IN3578" s="44"/>
      <c r="IO3578" s="44"/>
      <c r="IP3578" s="44"/>
      <c r="IQ3578" s="44"/>
      <c r="IR3578" s="44"/>
      <c r="IS3578" s="44"/>
      <c r="IT3578" s="44"/>
      <c r="IU3578" s="44"/>
      <c r="IV3578" s="44"/>
      <c r="IW3578" s="44"/>
      <c r="IX3578" s="44"/>
      <c r="IY3578" s="44"/>
      <c r="IZ3578" s="44"/>
      <c r="JA3578" s="44"/>
      <c r="JB3578" s="44"/>
      <c r="JC3578" s="44"/>
      <c r="JD3578" s="44"/>
      <c r="JE3578" s="44"/>
      <c r="JF3578" s="44"/>
      <c r="JG3578" s="44"/>
      <c r="JH3578" s="44"/>
      <c r="JI3578" s="44"/>
      <c r="JJ3578" s="44"/>
      <c r="JK3578" s="44"/>
      <c r="JL3578" s="44"/>
      <c r="JM3578" s="44"/>
      <c r="JN3578" s="44"/>
      <c r="JO3578" s="44"/>
      <c r="JP3578" s="44"/>
      <c r="JQ3578" s="44"/>
      <c r="JR3578" s="44"/>
      <c r="JS3578" s="44"/>
      <c r="JT3578" s="44"/>
      <c r="JU3578" s="44"/>
      <c r="JV3578" s="44"/>
      <c r="JW3578" s="44"/>
      <c r="JX3578" s="44"/>
      <c r="JY3578" s="44"/>
      <c r="JZ3578" s="44"/>
      <c r="KA3578" s="44"/>
      <c r="KB3578" s="44"/>
      <c r="KC3578" s="44"/>
      <c r="KD3578" s="44"/>
      <c r="KE3578" s="44"/>
      <c r="KF3578" s="44"/>
      <c r="KG3578" s="44"/>
      <c r="KH3578" s="44"/>
      <c r="KI3578" s="44"/>
      <c r="KJ3578" s="44"/>
      <c r="KK3578" s="44"/>
      <c r="KL3578" s="44"/>
      <c r="KM3578" s="44"/>
      <c r="KN3578" s="44"/>
      <c r="KO3578" s="44"/>
      <c r="KP3578" s="44"/>
      <c r="KQ3578" s="44"/>
      <c r="KR3578" s="44"/>
      <c r="KS3578" s="44"/>
      <c r="KT3578" s="44"/>
      <c r="KU3578" s="44"/>
      <c r="KV3578" s="44"/>
      <c r="KW3578" s="44"/>
      <c r="KX3578" s="44"/>
      <c r="KY3578" s="44"/>
      <c r="KZ3578" s="44"/>
      <c r="LA3578" s="44"/>
      <c r="LB3578" s="44"/>
      <c r="LC3578" s="44"/>
      <c r="LD3578" s="44"/>
      <c r="LE3578" s="44"/>
      <c r="LF3578" s="44"/>
      <c r="LG3578" s="44"/>
      <c r="LH3578" s="44"/>
      <c r="LI3578" s="44"/>
      <c r="LJ3578" s="44"/>
      <c r="LK3578" s="44"/>
      <c r="LL3578" s="44"/>
      <c r="LM3578" s="44"/>
      <c r="LN3578" s="44"/>
      <c r="LO3578" s="44"/>
      <c r="LP3578" s="44"/>
      <c r="LQ3578" s="44"/>
      <c r="LR3578" s="44"/>
      <c r="LS3578" s="44"/>
      <c r="LT3578" s="44"/>
      <c r="LU3578" s="44"/>
      <c r="LV3578" s="44"/>
      <c r="LW3578" s="44"/>
      <c r="LX3578" s="44"/>
      <c r="LY3578" s="44"/>
      <c r="LZ3578" s="44"/>
      <c r="MA3578" s="44"/>
      <c r="MB3578" s="44"/>
      <c r="MC3578" s="44"/>
      <c r="MD3578" s="44"/>
      <c r="ME3578" s="44"/>
      <c r="MF3578" s="44"/>
      <c r="MG3578" s="44"/>
      <c r="MH3578" s="44"/>
      <c r="MI3578" s="44"/>
      <c r="MJ3578" s="44"/>
      <c r="MK3578" s="44"/>
      <c r="ML3578" s="44"/>
      <c r="MM3578" s="44"/>
      <c r="MN3578" s="44"/>
      <c r="MO3578" s="44"/>
      <c r="MP3578" s="44"/>
      <c r="MQ3578" s="44"/>
      <c r="MR3578" s="44"/>
      <c r="MS3578" s="44"/>
      <c r="MT3578" s="44"/>
      <c r="MU3578" s="44"/>
      <c r="MV3578" s="44"/>
      <c r="MW3578" s="44"/>
      <c r="MX3578" s="44"/>
      <c r="MY3578" s="44"/>
      <c r="MZ3578" s="44"/>
      <c r="NA3578" s="44"/>
      <c r="NB3578" s="44"/>
      <c r="NC3578" s="44"/>
      <c r="ND3578" s="44"/>
      <c r="NE3578" s="44"/>
      <c r="NF3578" s="44"/>
      <c r="NG3578" s="44"/>
      <c r="NH3578" s="44"/>
      <c r="NI3578" s="44"/>
      <c r="NJ3578" s="44"/>
      <c r="NK3578" s="44"/>
      <c r="NL3578" s="44"/>
      <c r="NM3578" s="44"/>
      <c r="NN3578" s="44"/>
      <c r="NO3578" s="44"/>
      <c r="NP3578" s="44"/>
      <c r="NQ3578" s="44"/>
      <c r="NR3578" s="44"/>
      <c r="NS3578" s="44"/>
      <c r="NT3578" s="44"/>
      <c r="NU3578" s="44"/>
      <c r="NV3578" s="44"/>
      <c r="NW3578" s="44"/>
      <c r="NX3578" s="44"/>
      <c r="NY3578" s="44"/>
      <c r="NZ3578" s="44"/>
      <c r="OA3578" s="44"/>
      <c r="OB3578" s="44"/>
      <c r="OC3578" s="44"/>
      <c r="OD3578" s="44"/>
      <c r="OE3578" s="44"/>
      <c r="OF3578" s="44"/>
      <c r="OG3578" s="44"/>
      <c r="OH3578" s="44"/>
      <c r="OI3578" s="44"/>
      <c r="OJ3578" s="44"/>
      <c r="OK3578" s="44"/>
      <c r="OL3578" s="44"/>
      <c r="OM3578" s="44"/>
      <c r="ON3578" s="44"/>
      <c r="OO3578" s="44"/>
      <c r="OP3578" s="44"/>
      <c r="OQ3578" s="44"/>
      <c r="OR3578" s="44"/>
      <c r="OS3578" s="44"/>
      <c r="OT3578" s="44"/>
      <c r="OU3578" s="44"/>
      <c r="OV3578" s="44"/>
      <c r="OW3578" s="44"/>
      <c r="OX3578" s="44"/>
      <c r="OY3578" s="44"/>
      <c r="OZ3578" s="44"/>
      <c r="PA3578" s="44"/>
      <c r="PB3578" s="44"/>
      <c r="PC3578" s="44"/>
      <c r="PD3578" s="44"/>
      <c r="PE3578" s="44"/>
      <c r="PF3578" s="44"/>
      <c r="PG3578" s="44"/>
      <c r="PH3578" s="44"/>
      <c r="PI3578" s="44"/>
      <c r="PJ3578" s="44"/>
      <c r="PK3578" s="44"/>
      <c r="PL3578" s="44"/>
      <c r="PM3578" s="44"/>
      <c r="PN3578" s="44"/>
      <c r="PO3578" s="44"/>
      <c r="PP3578" s="44"/>
      <c r="PQ3578" s="44"/>
      <c r="PR3578" s="44"/>
      <c r="PS3578" s="44"/>
      <c r="PT3578" s="44"/>
      <c r="PU3578" s="44"/>
      <c r="PV3578" s="44"/>
      <c r="PW3578" s="44"/>
      <c r="PX3578" s="44"/>
      <c r="PY3578" s="44"/>
      <c r="PZ3578" s="44"/>
      <c r="QA3578" s="44"/>
      <c r="QB3578" s="44"/>
      <c r="QC3578" s="44"/>
      <c r="QD3578" s="44"/>
      <c r="QE3578" s="44"/>
      <c r="QF3578" s="44"/>
      <c r="QG3578" s="44"/>
      <c r="QH3578" s="44"/>
      <c r="QI3578" s="44"/>
      <c r="QJ3578" s="44"/>
      <c r="QK3578" s="44"/>
      <c r="QL3578" s="44"/>
      <c r="QM3578" s="44"/>
      <c r="QN3578" s="44"/>
      <c r="QO3578" s="44"/>
      <c r="QP3578" s="44"/>
      <c r="QQ3578" s="44"/>
    </row>
    <row r="3579" spans="1:459" s="25" customFormat="1" ht="40.5" customHeight="1" x14ac:dyDescent="0.2">
      <c r="A3579" s="54">
        <v>3574</v>
      </c>
      <c r="B3579" s="61" t="s">
        <v>23</v>
      </c>
      <c r="C3579" s="12" t="s">
        <v>23</v>
      </c>
      <c r="D3579" s="54">
        <v>2521370</v>
      </c>
      <c r="E3579" s="8" t="s">
        <v>4523</v>
      </c>
      <c r="F3579" s="4"/>
      <c r="G3579" s="54" t="s">
        <v>45</v>
      </c>
      <c r="H3579" s="54" t="s">
        <v>72</v>
      </c>
      <c r="I3579" s="59">
        <v>100</v>
      </c>
      <c r="J3579" s="6">
        <v>80439000000</v>
      </c>
      <c r="K3579" s="54" t="s">
        <v>34</v>
      </c>
      <c r="L3579" s="59">
        <v>76700</v>
      </c>
      <c r="M3579" s="231"/>
      <c r="N3579" s="232"/>
      <c r="O3579" s="46">
        <v>42125</v>
      </c>
      <c r="P3579" s="234"/>
      <c r="Q3579" s="243"/>
      <c r="R3579" s="44"/>
      <c r="S3579" s="44"/>
      <c r="T3579" s="44"/>
      <c r="U3579" s="44"/>
      <c r="V3579" s="44"/>
      <c r="W3579" s="44"/>
      <c r="X3579" s="44"/>
      <c r="Y3579" s="44"/>
      <c r="Z3579" s="44"/>
      <c r="AA3579" s="44"/>
      <c r="AB3579" s="44"/>
      <c r="AC3579" s="44"/>
      <c r="AD3579" s="44"/>
      <c r="AE3579" s="44"/>
      <c r="AF3579" s="44"/>
      <c r="AG3579" s="44"/>
      <c r="AH3579" s="44"/>
      <c r="AI3579" s="44"/>
      <c r="AJ3579" s="44"/>
      <c r="AK3579" s="44"/>
      <c r="AL3579" s="44"/>
      <c r="AM3579" s="44"/>
      <c r="AN3579" s="44"/>
      <c r="AO3579" s="44"/>
      <c r="AP3579" s="44"/>
      <c r="AQ3579" s="44"/>
      <c r="AR3579" s="44"/>
      <c r="AS3579" s="44"/>
      <c r="AT3579" s="44"/>
      <c r="AU3579" s="44"/>
      <c r="AV3579" s="44"/>
      <c r="AW3579" s="44"/>
      <c r="AX3579" s="44"/>
      <c r="AY3579" s="44"/>
      <c r="AZ3579" s="44"/>
      <c r="BA3579" s="44"/>
      <c r="BB3579" s="44"/>
      <c r="BC3579" s="44"/>
      <c r="BD3579" s="44"/>
      <c r="BE3579" s="44"/>
      <c r="BF3579" s="44"/>
      <c r="BG3579" s="44"/>
      <c r="BH3579" s="44"/>
      <c r="BI3579" s="44"/>
      <c r="BJ3579" s="44"/>
      <c r="BK3579" s="44"/>
      <c r="BL3579" s="44"/>
      <c r="BM3579" s="44"/>
      <c r="BN3579" s="44"/>
      <c r="BO3579" s="44"/>
      <c r="BP3579" s="44"/>
      <c r="BQ3579" s="44"/>
      <c r="BR3579" s="44"/>
      <c r="BS3579" s="44"/>
      <c r="BT3579" s="44"/>
      <c r="BU3579" s="44"/>
      <c r="BV3579" s="44"/>
      <c r="BW3579" s="44"/>
      <c r="BX3579" s="44"/>
      <c r="BY3579" s="44"/>
      <c r="BZ3579" s="44"/>
      <c r="CA3579" s="44"/>
      <c r="CB3579" s="44"/>
      <c r="CC3579" s="44"/>
      <c r="CD3579" s="44"/>
      <c r="CE3579" s="44"/>
      <c r="CF3579" s="44"/>
      <c r="CG3579" s="44"/>
      <c r="CH3579" s="44"/>
      <c r="CI3579" s="44"/>
      <c r="CJ3579" s="44"/>
      <c r="CK3579" s="44"/>
      <c r="CL3579" s="44"/>
      <c r="CM3579" s="44"/>
      <c r="CN3579" s="44"/>
      <c r="CO3579" s="44"/>
      <c r="CP3579" s="44"/>
      <c r="CQ3579" s="44"/>
      <c r="CR3579" s="44"/>
      <c r="CS3579" s="44"/>
      <c r="CT3579" s="44"/>
      <c r="CU3579" s="44"/>
      <c r="CV3579" s="44"/>
      <c r="CW3579" s="44"/>
      <c r="CX3579" s="44"/>
      <c r="CY3579" s="44"/>
      <c r="CZ3579" s="44"/>
      <c r="DA3579" s="44"/>
      <c r="DB3579" s="44"/>
      <c r="DC3579" s="44"/>
      <c r="DD3579" s="44"/>
      <c r="DE3579" s="44"/>
      <c r="DF3579" s="44"/>
      <c r="DG3579" s="44"/>
      <c r="DH3579" s="44"/>
      <c r="DI3579" s="44"/>
      <c r="DJ3579" s="44"/>
      <c r="DK3579" s="44"/>
      <c r="DL3579" s="44"/>
      <c r="DM3579" s="44"/>
      <c r="DN3579" s="44"/>
      <c r="DO3579" s="44"/>
      <c r="DP3579" s="44"/>
      <c r="DQ3579" s="44"/>
      <c r="DR3579" s="44"/>
      <c r="DS3579" s="44"/>
      <c r="DT3579" s="44"/>
      <c r="DU3579" s="44"/>
      <c r="DV3579" s="44"/>
      <c r="DW3579" s="44"/>
      <c r="DX3579" s="44"/>
      <c r="DY3579" s="44"/>
      <c r="DZ3579" s="44"/>
      <c r="EA3579" s="44"/>
      <c r="EB3579" s="44"/>
      <c r="EC3579" s="44"/>
      <c r="ED3579" s="44"/>
      <c r="EE3579" s="44"/>
      <c r="EF3579" s="44"/>
      <c r="EG3579" s="44"/>
      <c r="EH3579" s="44"/>
      <c r="EI3579" s="44"/>
      <c r="EJ3579" s="44"/>
      <c r="EK3579" s="44"/>
      <c r="EL3579" s="44"/>
      <c r="EM3579" s="44"/>
      <c r="EN3579" s="44"/>
      <c r="EO3579" s="44"/>
      <c r="EP3579" s="44"/>
      <c r="EQ3579" s="44"/>
      <c r="ER3579" s="44"/>
      <c r="ES3579" s="44"/>
      <c r="ET3579" s="44"/>
      <c r="EU3579" s="44"/>
      <c r="EV3579" s="44"/>
      <c r="EW3579" s="44"/>
      <c r="EX3579" s="44"/>
      <c r="EY3579" s="44"/>
      <c r="EZ3579" s="44"/>
      <c r="FA3579" s="44"/>
      <c r="FB3579" s="44"/>
      <c r="FC3579" s="44"/>
      <c r="FD3579" s="44"/>
      <c r="FE3579" s="44"/>
      <c r="FF3579" s="44"/>
      <c r="FG3579" s="44"/>
      <c r="FH3579" s="44"/>
      <c r="FI3579" s="44"/>
      <c r="FJ3579" s="44"/>
      <c r="FK3579" s="44"/>
      <c r="FL3579" s="44"/>
      <c r="FM3579" s="44"/>
      <c r="FN3579" s="44"/>
      <c r="FO3579" s="44"/>
      <c r="FP3579" s="44"/>
      <c r="FQ3579" s="44"/>
      <c r="FR3579" s="44"/>
      <c r="FS3579" s="44"/>
      <c r="FT3579" s="44"/>
      <c r="FU3579" s="44"/>
      <c r="FV3579" s="44"/>
      <c r="FW3579" s="44"/>
      <c r="FX3579" s="44"/>
      <c r="FY3579" s="44"/>
      <c r="FZ3579" s="44"/>
      <c r="GA3579" s="44"/>
      <c r="GB3579" s="44"/>
      <c r="GC3579" s="44"/>
      <c r="GD3579" s="44"/>
      <c r="GE3579" s="44"/>
      <c r="GF3579" s="44"/>
      <c r="GG3579" s="44"/>
      <c r="GH3579" s="44"/>
      <c r="GI3579" s="44"/>
      <c r="GJ3579" s="44"/>
      <c r="GK3579" s="44"/>
      <c r="GL3579" s="44"/>
      <c r="GM3579" s="44"/>
      <c r="GN3579" s="44"/>
      <c r="GO3579" s="44"/>
      <c r="GP3579" s="44"/>
      <c r="GQ3579" s="44"/>
      <c r="GR3579" s="44"/>
      <c r="GS3579" s="44"/>
      <c r="GT3579" s="44"/>
      <c r="GU3579" s="44"/>
      <c r="GV3579" s="44"/>
      <c r="GW3579" s="44"/>
      <c r="GX3579" s="44"/>
      <c r="GY3579" s="44"/>
      <c r="GZ3579" s="44"/>
      <c r="HA3579" s="44"/>
      <c r="HB3579" s="44"/>
      <c r="HC3579" s="44"/>
      <c r="HD3579" s="44"/>
      <c r="HE3579" s="44"/>
      <c r="HF3579" s="44"/>
      <c r="HG3579" s="44"/>
      <c r="HH3579" s="44"/>
      <c r="HI3579" s="44"/>
      <c r="HJ3579" s="44"/>
      <c r="HK3579" s="44"/>
      <c r="HL3579" s="44"/>
      <c r="HM3579" s="44"/>
      <c r="HN3579" s="44"/>
      <c r="HO3579" s="44"/>
      <c r="HP3579" s="44"/>
      <c r="HQ3579" s="44"/>
      <c r="HR3579" s="44"/>
      <c r="HS3579" s="44"/>
      <c r="HT3579" s="44"/>
      <c r="HU3579" s="44"/>
      <c r="HV3579" s="44"/>
      <c r="HW3579" s="44"/>
      <c r="HX3579" s="44"/>
      <c r="HY3579" s="44"/>
      <c r="HZ3579" s="44"/>
      <c r="IA3579" s="44"/>
      <c r="IB3579" s="44"/>
      <c r="IC3579" s="44"/>
      <c r="ID3579" s="44"/>
      <c r="IE3579" s="44"/>
      <c r="IF3579" s="44"/>
      <c r="IG3579" s="44"/>
      <c r="IH3579" s="44"/>
      <c r="II3579" s="44"/>
      <c r="IJ3579" s="44"/>
      <c r="IK3579" s="44"/>
      <c r="IL3579" s="44"/>
      <c r="IM3579" s="44"/>
      <c r="IN3579" s="44"/>
      <c r="IO3579" s="44"/>
      <c r="IP3579" s="44"/>
      <c r="IQ3579" s="44"/>
      <c r="IR3579" s="44"/>
      <c r="IS3579" s="44"/>
      <c r="IT3579" s="44"/>
      <c r="IU3579" s="44"/>
      <c r="IV3579" s="44"/>
      <c r="IW3579" s="44"/>
      <c r="IX3579" s="44"/>
      <c r="IY3579" s="44"/>
      <c r="IZ3579" s="44"/>
      <c r="JA3579" s="44"/>
      <c r="JB3579" s="44"/>
      <c r="JC3579" s="44"/>
      <c r="JD3579" s="44"/>
      <c r="JE3579" s="44"/>
      <c r="JF3579" s="44"/>
      <c r="JG3579" s="44"/>
      <c r="JH3579" s="44"/>
      <c r="JI3579" s="44"/>
      <c r="JJ3579" s="44"/>
      <c r="JK3579" s="44"/>
      <c r="JL3579" s="44"/>
      <c r="JM3579" s="44"/>
      <c r="JN3579" s="44"/>
      <c r="JO3579" s="44"/>
      <c r="JP3579" s="44"/>
      <c r="JQ3579" s="44"/>
      <c r="JR3579" s="44"/>
      <c r="JS3579" s="44"/>
      <c r="JT3579" s="44"/>
      <c r="JU3579" s="44"/>
      <c r="JV3579" s="44"/>
      <c r="JW3579" s="44"/>
      <c r="JX3579" s="44"/>
      <c r="JY3579" s="44"/>
      <c r="JZ3579" s="44"/>
      <c r="KA3579" s="44"/>
      <c r="KB3579" s="44"/>
      <c r="KC3579" s="44"/>
      <c r="KD3579" s="44"/>
      <c r="KE3579" s="44"/>
      <c r="KF3579" s="44"/>
      <c r="KG3579" s="44"/>
      <c r="KH3579" s="44"/>
      <c r="KI3579" s="44"/>
      <c r="KJ3579" s="44"/>
      <c r="KK3579" s="44"/>
      <c r="KL3579" s="44"/>
      <c r="KM3579" s="44"/>
      <c r="KN3579" s="44"/>
      <c r="KO3579" s="44"/>
      <c r="KP3579" s="44"/>
      <c r="KQ3579" s="44"/>
      <c r="KR3579" s="44"/>
      <c r="KS3579" s="44"/>
      <c r="KT3579" s="44"/>
      <c r="KU3579" s="44"/>
      <c r="KV3579" s="44"/>
      <c r="KW3579" s="44"/>
      <c r="KX3579" s="44"/>
      <c r="KY3579" s="44"/>
      <c r="KZ3579" s="44"/>
      <c r="LA3579" s="44"/>
      <c r="LB3579" s="44"/>
      <c r="LC3579" s="44"/>
      <c r="LD3579" s="44"/>
      <c r="LE3579" s="44"/>
      <c r="LF3579" s="44"/>
      <c r="LG3579" s="44"/>
      <c r="LH3579" s="44"/>
      <c r="LI3579" s="44"/>
      <c r="LJ3579" s="44"/>
      <c r="LK3579" s="44"/>
      <c r="LL3579" s="44"/>
      <c r="LM3579" s="44"/>
      <c r="LN3579" s="44"/>
      <c r="LO3579" s="44"/>
      <c r="LP3579" s="44"/>
      <c r="LQ3579" s="44"/>
      <c r="LR3579" s="44"/>
      <c r="LS3579" s="44"/>
      <c r="LT3579" s="44"/>
      <c r="LU3579" s="44"/>
      <c r="LV3579" s="44"/>
      <c r="LW3579" s="44"/>
      <c r="LX3579" s="44"/>
      <c r="LY3579" s="44"/>
      <c r="LZ3579" s="44"/>
      <c r="MA3579" s="44"/>
      <c r="MB3579" s="44"/>
      <c r="MC3579" s="44"/>
      <c r="MD3579" s="44"/>
      <c r="ME3579" s="44"/>
      <c r="MF3579" s="44"/>
      <c r="MG3579" s="44"/>
      <c r="MH3579" s="44"/>
      <c r="MI3579" s="44"/>
      <c r="MJ3579" s="44"/>
      <c r="MK3579" s="44"/>
      <c r="ML3579" s="44"/>
      <c r="MM3579" s="44"/>
      <c r="MN3579" s="44"/>
      <c r="MO3579" s="44"/>
      <c r="MP3579" s="44"/>
      <c r="MQ3579" s="44"/>
      <c r="MR3579" s="44"/>
      <c r="MS3579" s="44"/>
      <c r="MT3579" s="44"/>
      <c r="MU3579" s="44"/>
      <c r="MV3579" s="44"/>
      <c r="MW3579" s="44"/>
      <c r="MX3579" s="44"/>
      <c r="MY3579" s="44"/>
      <c r="MZ3579" s="44"/>
      <c r="NA3579" s="44"/>
      <c r="NB3579" s="44"/>
      <c r="NC3579" s="44"/>
      <c r="ND3579" s="44"/>
      <c r="NE3579" s="44"/>
      <c r="NF3579" s="44"/>
      <c r="NG3579" s="44"/>
      <c r="NH3579" s="44"/>
      <c r="NI3579" s="44"/>
      <c r="NJ3579" s="44"/>
      <c r="NK3579" s="44"/>
      <c r="NL3579" s="44"/>
      <c r="NM3579" s="44"/>
      <c r="NN3579" s="44"/>
      <c r="NO3579" s="44"/>
      <c r="NP3579" s="44"/>
      <c r="NQ3579" s="44"/>
      <c r="NR3579" s="44"/>
      <c r="NS3579" s="44"/>
      <c r="NT3579" s="44"/>
      <c r="NU3579" s="44"/>
      <c r="NV3579" s="44"/>
      <c r="NW3579" s="44"/>
      <c r="NX3579" s="44"/>
      <c r="NY3579" s="44"/>
      <c r="NZ3579" s="44"/>
      <c r="OA3579" s="44"/>
      <c r="OB3579" s="44"/>
      <c r="OC3579" s="44"/>
      <c r="OD3579" s="44"/>
      <c r="OE3579" s="44"/>
      <c r="OF3579" s="44"/>
      <c r="OG3579" s="44"/>
      <c r="OH3579" s="44"/>
      <c r="OI3579" s="44"/>
      <c r="OJ3579" s="44"/>
      <c r="OK3579" s="44"/>
      <c r="OL3579" s="44"/>
      <c r="OM3579" s="44"/>
      <c r="ON3579" s="44"/>
      <c r="OO3579" s="44"/>
      <c r="OP3579" s="44"/>
      <c r="OQ3579" s="44"/>
      <c r="OR3579" s="44"/>
      <c r="OS3579" s="44"/>
      <c r="OT3579" s="44"/>
      <c r="OU3579" s="44"/>
      <c r="OV3579" s="44"/>
      <c r="OW3579" s="44"/>
      <c r="OX3579" s="44"/>
      <c r="OY3579" s="44"/>
      <c r="OZ3579" s="44"/>
      <c r="PA3579" s="44"/>
      <c r="PB3579" s="44"/>
      <c r="PC3579" s="44"/>
      <c r="PD3579" s="44"/>
      <c r="PE3579" s="44"/>
      <c r="PF3579" s="44"/>
      <c r="PG3579" s="44"/>
      <c r="PH3579" s="44"/>
      <c r="PI3579" s="44"/>
      <c r="PJ3579" s="44"/>
      <c r="PK3579" s="44"/>
      <c r="PL3579" s="44"/>
      <c r="PM3579" s="44"/>
      <c r="PN3579" s="44"/>
      <c r="PO3579" s="44"/>
      <c r="PP3579" s="44"/>
      <c r="PQ3579" s="44"/>
      <c r="PR3579" s="44"/>
      <c r="PS3579" s="44"/>
      <c r="PT3579" s="44"/>
      <c r="PU3579" s="44"/>
      <c r="PV3579" s="44"/>
      <c r="PW3579" s="44"/>
      <c r="PX3579" s="44"/>
      <c r="PY3579" s="44"/>
      <c r="PZ3579" s="44"/>
      <c r="QA3579" s="44"/>
      <c r="QB3579" s="44"/>
      <c r="QC3579" s="44"/>
      <c r="QD3579" s="44"/>
      <c r="QE3579" s="44"/>
      <c r="QF3579" s="44"/>
      <c r="QG3579" s="44"/>
      <c r="QH3579" s="44"/>
      <c r="QI3579" s="44"/>
      <c r="QJ3579" s="44"/>
      <c r="QK3579" s="44"/>
      <c r="QL3579" s="44"/>
      <c r="QM3579" s="44"/>
      <c r="QN3579" s="44"/>
      <c r="QO3579" s="44"/>
      <c r="QP3579" s="44"/>
      <c r="QQ3579" s="44"/>
    </row>
    <row r="3580" spans="1:459" s="25" customFormat="1" ht="36" customHeight="1" x14ac:dyDescent="0.2">
      <c r="A3580" s="54">
        <v>3575</v>
      </c>
      <c r="B3580" s="61" t="s">
        <v>23</v>
      </c>
      <c r="C3580" s="12" t="s">
        <v>23</v>
      </c>
      <c r="D3580" s="54">
        <v>2521370</v>
      </c>
      <c r="E3580" s="26" t="s">
        <v>4524</v>
      </c>
      <c r="F3580" s="27"/>
      <c r="G3580" s="54" t="s">
        <v>45</v>
      </c>
      <c r="H3580" s="54" t="s">
        <v>72</v>
      </c>
      <c r="I3580" s="28">
        <v>50</v>
      </c>
      <c r="J3580" s="6">
        <v>80439000000</v>
      </c>
      <c r="K3580" s="54" t="s">
        <v>34</v>
      </c>
      <c r="L3580" s="29">
        <v>38350</v>
      </c>
      <c r="M3580" s="231"/>
      <c r="N3580" s="232"/>
      <c r="O3580" s="46">
        <v>42125</v>
      </c>
      <c r="P3580" s="234"/>
      <c r="Q3580" s="243"/>
      <c r="R3580" s="44"/>
      <c r="S3580" s="44"/>
      <c r="T3580" s="44"/>
      <c r="U3580" s="44"/>
      <c r="V3580" s="44"/>
      <c r="W3580" s="44"/>
      <c r="X3580" s="44"/>
      <c r="Y3580" s="44"/>
      <c r="Z3580" s="44"/>
      <c r="AA3580" s="44"/>
      <c r="AB3580" s="44"/>
      <c r="AC3580" s="44"/>
      <c r="AD3580" s="44"/>
      <c r="AE3580" s="44"/>
      <c r="AF3580" s="44"/>
      <c r="AG3580" s="44"/>
      <c r="AH3580" s="44"/>
      <c r="AI3580" s="44"/>
      <c r="AJ3580" s="44"/>
      <c r="AK3580" s="44"/>
      <c r="AL3580" s="44"/>
      <c r="AM3580" s="44"/>
      <c r="AN3580" s="44"/>
      <c r="AO3580" s="44"/>
      <c r="AP3580" s="44"/>
      <c r="AQ3580" s="44"/>
      <c r="AR3580" s="44"/>
      <c r="AS3580" s="44"/>
      <c r="AT3580" s="44"/>
      <c r="AU3580" s="44"/>
      <c r="AV3580" s="44"/>
      <c r="AW3580" s="44"/>
      <c r="AX3580" s="44"/>
      <c r="AY3580" s="44"/>
      <c r="AZ3580" s="44"/>
      <c r="BA3580" s="44"/>
      <c r="BB3580" s="44"/>
      <c r="BC3580" s="44"/>
      <c r="BD3580" s="44"/>
      <c r="BE3580" s="44"/>
      <c r="BF3580" s="44"/>
      <c r="BG3580" s="44"/>
      <c r="BH3580" s="44"/>
      <c r="BI3580" s="44"/>
      <c r="BJ3580" s="44"/>
      <c r="BK3580" s="44"/>
      <c r="BL3580" s="44"/>
      <c r="BM3580" s="44"/>
      <c r="BN3580" s="44"/>
      <c r="BO3580" s="44"/>
      <c r="BP3580" s="44"/>
      <c r="BQ3580" s="44"/>
      <c r="BR3580" s="44"/>
      <c r="BS3580" s="44"/>
      <c r="BT3580" s="44"/>
      <c r="BU3580" s="44"/>
      <c r="BV3580" s="44"/>
      <c r="BW3580" s="44"/>
      <c r="BX3580" s="44"/>
      <c r="BY3580" s="44"/>
      <c r="BZ3580" s="44"/>
      <c r="CA3580" s="44"/>
      <c r="CB3580" s="44"/>
      <c r="CC3580" s="44"/>
      <c r="CD3580" s="44"/>
      <c r="CE3580" s="44"/>
      <c r="CF3580" s="44"/>
      <c r="CG3580" s="44"/>
      <c r="CH3580" s="44"/>
      <c r="CI3580" s="44"/>
      <c r="CJ3580" s="44"/>
      <c r="CK3580" s="44"/>
      <c r="CL3580" s="44"/>
      <c r="CM3580" s="44"/>
      <c r="CN3580" s="44"/>
      <c r="CO3580" s="44"/>
      <c r="CP3580" s="44"/>
      <c r="CQ3580" s="44"/>
      <c r="CR3580" s="44"/>
      <c r="CS3580" s="44"/>
      <c r="CT3580" s="44"/>
      <c r="CU3580" s="44"/>
      <c r="CV3580" s="44"/>
      <c r="CW3580" s="44"/>
      <c r="CX3580" s="44"/>
      <c r="CY3580" s="44"/>
      <c r="CZ3580" s="44"/>
      <c r="DA3580" s="44"/>
      <c r="DB3580" s="44"/>
      <c r="DC3580" s="44"/>
      <c r="DD3580" s="44"/>
      <c r="DE3580" s="44"/>
      <c r="DF3580" s="44"/>
      <c r="DG3580" s="44"/>
      <c r="DH3580" s="44"/>
      <c r="DI3580" s="44"/>
      <c r="DJ3580" s="44"/>
      <c r="DK3580" s="44"/>
      <c r="DL3580" s="44"/>
      <c r="DM3580" s="44"/>
      <c r="DN3580" s="44"/>
      <c r="DO3580" s="44"/>
      <c r="DP3580" s="44"/>
      <c r="DQ3580" s="44"/>
      <c r="DR3580" s="44"/>
      <c r="DS3580" s="44"/>
      <c r="DT3580" s="44"/>
      <c r="DU3580" s="44"/>
      <c r="DV3580" s="44"/>
      <c r="DW3580" s="44"/>
      <c r="DX3580" s="44"/>
      <c r="DY3580" s="44"/>
      <c r="DZ3580" s="44"/>
      <c r="EA3580" s="44"/>
      <c r="EB3580" s="44"/>
      <c r="EC3580" s="44"/>
      <c r="ED3580" s="44"/>
      <c r="EE3580" s="44"/>
      <c r="EF3580" s="44"/>
      <c r="EG3580" s="44"/>
      <c r="EH3580" s="44"/>
      <c r="EI3580" s="44"/>
      <c r="EJ3580" s="44"/>
      <c r="EK3580" s="44"/>
      <c r="EL3580" s="44"/>
      <c r="EM3580" s="44"/>
      <c r="EN3580" s="44"/>
      <c r="EO3580" s="44"/>
      <c r="EP3580" s="44"/>
      <c r="EQ3580" s="44"/>
      <c r="ER3580" s="44"/>
      <c r="ES3580" s="44"/>
      <c r="ET3580" s="44"/>
      <c r="EU3580" s="44"/>
      <c r="EV3580" s="44"/>
      <c r="EW3580" s="44"/>
      <c r="EX3580" s="44"/>
      <c r="EY3580" s="44"/>
      <c r="EZ3580" s="44"/>
      <c r="FA3580" s="44"/>
      <c r="FB3580" s="44"/>
      <c r="FC3580" s="44"/>
      <c r="FD3580" s="44"/>
      <c r="FE3580" s="44"/>
      <c r="FF3580" s="44"/>
      <c r="FG3580" s="44"/>
      <c r="FH3580" s="44"/>
      <c r="FI3580" s="44"/>
      <c r="FJ3580" s="44"/>
      <c r="FK3580" s="44"/>
      <c r="FL3580" s="44"/>
      <c r="FM3580" s="44"/>
      <c r="FN3580" s="44"/>
      <c r="FO3580" s="44"/>
      <c r="FP3580" s="44"/>
      <c r="FQ3580" s="44"/>
      <c r="FR3580" s="44"/>
      <c r="FS3580" s="44"/>
      <c r="FT3580" s="44"/>
      <c r="FU3580" s="44"/>
      <c r="FV3580" s="44"/>
      <c r="FW3580" s="44"/>
      <c r="FX3580" s="44"/>
      <c r="FY3580" s="44"/>
      <c r="FZ3580" s="44"/>
      <c r="GA3580" s="44"/>
      <c r="GB3580" s="44"/>
      <c r="GC3580" s="44"/>
      <c r="GD3580" s="44"/>
      <c r="GE3580" s="44"/>
      <c r="GF3580" s="44"/>
      <c r="GG3580" s="44"/>
      <c r="GH3580" s="44"/>
      <c r="GI3580" s="44"/>
      <c r="GJ3580" s="44"/>
      <c r="GK3580" s="44"/>
      <c r="GL3580" s="44"/>
      <c r="GM3580" s="44"/>
      <c r="GN3580" s="44"/>
      <c r="GO3580" s="44"/>
      <c r="GP3580" s="44"/>
      <c r="GQ3580" s="44"/>
      <c r="GR3580" s="44"/>
      <c r="GS3580" s="44"/>
      <c r="GT3580" s="44"/>
      <c r="GU3580" s="44"/>
      <c r="GV3580" s="44"/>
      <c r="GW3580" s="44"/>
      <c r="GX3580" s="44"/>
      <c r="GY3580" s="44"/>
      <c r="GZ3580" s="44"/>
      <c r="HA3580" s="44"/>
      <c r="HB3580" s="44"/>
      <c r="HC3580" s="44"/>
      <c r="HD3580" s="44"/>
      <c r="HE3580" s="44"/>
      <c r="HF3580" s="44"/>
      <c r="HG3580" s="44"/>
      <c r="HH3580" s="44"/>
      <c r="HI3580" s="44"/>
      <c r="HJ3580" s="44"/>
      <c r="HK3580" s="44"/>
      <c r="HL3580" s="44"/>
      <c r="HM3580" s="44"/>
      <c r="HN3580" s="44"/>
      <c r="HO3580" s="44"/>
      <c r="HP3580" s="44"/>
      <c r="HQ3580" s="44"/>
      <c r="HR3580" s="44"/>
      <c r="HS3580" s="44"/>
      <c r="HT3580" s="44"/>
      <c r="HU3580" s="44"/>
      <c r="HV3580" s="44"/>
      <c r="HW3580" s="44"/>
      <c r="HX3580" s="44"/>
      <c r="HY3580" s="44"/>
      <c r="HZ3580" s="44"/>
      <c r="IA3580" s="44"/>
      <c r="IB3580" s="44"/>
      <c r="IC3580" s="44"/>
      <c r="ID3580" s="44"/>
      <c r="IE3580" s="44"/>
      <c r="IF3580" s="44"/>
      <c r="IG3580" s="44"/>
      <c r="IH3580" s="44"/>
      <c r="II3580" s="44"/>
      <c r="IJ3580" s="44"/>
      <c r="IK3580" s="44"/>
      <c r="IL3580" s="44"/>
      <c r="IM3580" s="44"/>
      <c r="IN3580" s="44"/>
      <c r="IO3580" s="44"/>
      <c r="IP3580" s="44"/>
      <c r="IQ3580" s="44"/>
      <c r="IR3580" s="44"/>
      <c r="IS3580" s="44"/>
      <c r="IT3580" s="44"/>
      <c r="IU3580" s="44"/>
      <c r="IV3580" s="44"/>
      <c r="IW3580" s="44"/>
      <c r="IX3580" s="44"/>
      <c r="IY3580" s="44"/>
      <c r="IZ3580" s="44"/>
      <c r="JA3580" s="44"/>
      <c r="JB3580" s="44"/>
      <c r="JC3580" s="44"/>
      <c r="JD3580" s="44"/>
      <c r="JE3580" s="44"/>
      <c r="JF3580" s="44"/>
      <c r="JG3580" s="44"/>
      <c r="JH3580" s="44"/>
      <c r="JI3580" s="44"/>
      <c r="JJ3580" s="44"/>
      <c r="JK3580" s="44"/>
      <c r="JL3580" s="44"/>
      <c r="JM3580" s="44"/>
      <c r="JN3580" s="44"/>
      <c r="JO3580" s="44"/>
      <c r="JP3580" s="44"/>
      <c r="JQ3580" s="44"/>
      <c r="JR3580" s="44"/>
      <c r="JS3580" s="44"/>
      <c r="JT3580" s="44"/>
      <c r="JU3580" s="44"/>
      <c r="JV3580" s="44"/>
      <c r="JW3580" s="44"/>
      <c r="JX3580" s="44"/>
      <c r="JY3580" s="44"/>
      <c r="JZ3580" s="44"/>
      <c r="KA3580" s="44"/>
      <c r="KB3580" s="44"/>
      <c r="KC3580" s="44"/>
      <c r="KD3580" s="44"/>
      <c r="KE3580" s="44"/>
      <c r="KF3580" s="44"/>
      <c r="KG3580" s="44"/>
      <c r="KH3580" s="44"/>
      <c r="KI3580" s="44"/>
      <c r="KJ3580" s="44"/>
      <c r="KK3580" s="44"/>
      <c r="KL3580" s="44"/>
      <c r="KM3580" s="44"/>
      <c r="KN3580" s="44"/>
      <c r="KO3580" s="44"/>
      <c r="KP3580" s="44"/>
      <c r="KQ3580" s="44"/>
      <c r="KR3580" s="44"/>
      <c r="KS3580" s="44"/>
      <c r="KT3580" s="44"/>
      <c r="KU3580" s="44"/>
      <c r="KV3580" s="44"/>
      <c r="KW3580" s="44"/>
      <c r="KX3580" s="44"/>
      <c r="KY3580" s="44"/>
      <c r="KZ3580" s="44"/>
      <c r="LA3580" s="44"/>
      <c r="LB3580" s="44"/>
      <c r="LC3580" s="44"/>
      <c r="LD3580" s="44"/>
      <c r="LE3580" s="44"/>
      <c r="LF3580" s="44"/>
      <c r="LG3580" s="44"/>
      <c r="LH3580" s="44"/>
      <c r="LI3580" s="44"/>
      <c r="LJ3580" s="44"/>
      <c r="LK3580" s="44"/>
      <c r="LL3580" s="44"/>
      <c r="LM3580" s="44"/>
      <c r="LN3580" s="44"/>
      <c r="LO3580" s="44"/>
      <c r="LP3580" s="44"/>
      <c r="LQ3580" s="44"/>
      <c r="LR3580" s="44"/>
      <c r="LS3580" s="44"/>
      <c r="LT3580" s="44"/>
      <c r="LU3580" s="44"/>
      <c r="LV3580" s="44"/>
      <c r="LW3580" s="44"/>
      <c r="LX3580" s="44"/>
      <c r="LY3580" s="44"/>
      <c r="LZ3580" s="44"/>
      <c r="MA3580" s="44"/>
      <c r="MB3580" s="44"/>
      <c r="MC3580" s="44"/>
      <c r="MD3580" s="44"/>
      <c r="ME3580" s="44"/>
      <c r="MF3580" s="44"/>
      <c r="MG3580" s="44"/>
      <c r="MH3580" s="44"/>
      <c r="MI3580" s="44"/>
      <c r="MJ3580" s="44"/>
      <c r="MK3580" s="44"/>
      <c r="ML3580" s="44"/>
      <c r="MM3580" s="44"/>
      <c r="MN3580" s="44"/>
      <c r="MO3580" s="44"/>
      <c r="MP3580" s="44"/>
      <c r="MQ3580" s="44"/>
      <c r="MR3580" s="44"/>
      <c r="MS3580" s="44"/>
      <c r="MT3580" s="44"/>
      <c r="MU3580" s="44"/>
      <c r="MV3580" s="44"/>
      <c r="MW3580" s="44"/>
      <c r="MX3580" s="44"/>
      <c r="MY3580" s="44"/>
      <c r="MZ3580" s="44"/>
      <c r="NA3580" s="44"/>
      <c r="NB3580" s="44"/>
      <c r="NC3580" s="44"/>
      <c r="ND3580" s="44"/>
      <c r="NE3580" s="44"/>
      <c r="NF3580" s="44"/>
      <c r="NG3580" s="44"/>
      <c r="NH3580" s="44"/>
      <c r="NI3580" s="44"/>
      <c r="NJ3580" s="44"/>
      <c r="NK3580" s="44"/>
      <c r="NL3580" s="44"/>
      <c r="NM3580" s="44"/>
      <c r="NN3580" s="44"/>
      <c r="NO3580" s="44"/>
      <c r="NP3580" s="44"/>
      <c r="NQ3580" s="44"/>
      <c r="NR3580" s="44"/>
      <c r="NS3580" s="44"/>
      <c r="NT3580" s="44"/>
      <c r="NU3580" s="44"/>
      <c r="NV3580" s="44"/>
      <c r="NW3580" s="44"/>
      <c r="NX3580" s="44"/>
      <c r="NY3580" s="44"/>
      <c r="NZ3580" s="44"/>
      <c r="OA3580" s="44"/>
      <c r="OB3580" s="44"/>
      <c r="OC3580" s="44"/>
      <c r="OD3580" s="44"/>
      <c r="OE3580" s="44"/>
      <c r="OF3580" s="44"/>
      <c r="OG3580" s="44"/>
      <c r="OH3580" s="44"/>
      <c r="OI3580" s="44"/>
      <c r="OJ3580" s="44"/>
      <c r="OK3580" s="44"/>
      <c r="OL3580" s="44"/>
      <c r="OM3580" s="44"/>
      <c r="ON3580" s="44"/>
      <c r="OO3580" s="44"/>
      <c r="OP3580" s="44"/>
      <c r="OQ3580" s="44"/>
      <c r="OR3580" s="44"/>
      <c r="OS3580" s="44"/>
      <c r="OT3580" s="44"/>
      <c r="OU3580" s="44"/>
      <c r="OV3580" s="44"/>
      <c r="OW3580" s="44"/>
      <c r="OX3580" s="44"/>
      <c r="OY3580" s="44"/>
      <c r="OZ3580" s="44"/>
      <c r="PA3580" s="44"/>
      <c r="PB3580" s="44"/>
      <c r="PC3580" s="44"/>
      <c r="PD3580" s="44"/>
      <c r="PE3580" s="44"/>
      <c r="PF3580" s="44"/>
      <c r="PG3580" s="44"/>
      <c r="PH3580" s="44"/>
      <c r="PI3580" s="44"/>
      <c r="PJ3580" s="44"/>
      <c r="PK3580" s="44"/>
      <c r="PL3580" s="44"/>
      <c r="PM3580" s="44"/>
      <c r="PN3580" s="44"/>
      <c r="PO3580" s="44"/>
      <c r="PP3580" s="44"/>
      <c r="PQ3580" s="44"/>
      <c r="PR3580" s="44"/>
      <c r="PS3580" s="44"/>
      <c r="PT3580" s="44"/>
      <c r="PU3580" s="44"/>
      <c r="PV3580" s="44"/>
      <c r="PW3580" s="44"/>
      <c r="PX3580" s="44"/>
      <c r="PY3580" s="44"/>
      <c r="PZ3580" s="44"/>
      <c r="QA3580" s="44"/>
      <c r="QB3580" s="44"/>
      <c r="QC3580" s="44"/>
      <c r="QD3580" s="44"/>
      <c r="QE3580" s="44"/>
      <c r="QF3580" s="44"/>
      <c r="QG3580" s="44"/>
      <c r="QH3580" s="44"/>
      <c r="QI3580" s="44"/>
      <c r="QJ3580" s="44"/>
      <c r="QK3580" s="44"/>
      <c r="QL3580" s="44"/>
      <c r="QM3580" s="44"/>
      <c r="QN3580" s="44"/>
      <c r="QO3580" s="44"/>
      <c r="QP3580" s="44"/>
      <c r="QQ3580" s="44"/>
    </row>
    <row r="3581" spans="1:459" s="25" customFormat="1" ht="40.5" customHeight="1" x14ac:dyDescent="0.2">
      <c r="A3581" s="54">
        <v>3576</v>
      </c>
      <c r="B3581" s="61" t="s">
        <v>573</v>
      </c>
      <c r="C3581" s="12" t="s">
        <v>573</v>
      </c>
      <c r="D3581" s="54">
        <v>2715000</v>
      </c>
      <c r="E3581" s="5" t="s">
        <v>2501</v>
      </c>
      <c r="F3581" s="4" t="s">
        <v>2502</v>
      </c>
      <c r="G3581" s="54" t="s">
        <v>695</v>
      </c>
      <c r="H3581" s="54" t="s">
        <v>696</v>
      </c>
      <c r="I3581" s="59">
        <v>80</v>
      </c>
      <c r="J3581" s="6">
        <v>80439000000</v>
      </c>
      <c r="K3581" s="54" t="s">
        <v>34</v>
      </c>
      <c r="L3581" s="59">
        <v>509802.39919199992</v>
      </c>
      <c r="M3581" s="231">
        <v>2066755.3386459998</v>
      </c>
      <c r="N3581" s="232">
        <v>42095</v>
      </c>
      <c r="O3581" s="232">
        <v>42125</v>
      </c>
      <c r="P3581" s="234" t="s">
        <v>4522</v>
      </c>
      <c r="Q3581" s="243" t="s">
        <v>3642</v>
      </c>
      <c r="R3581" s="44"/>
      <c r="S3581" s="44"/>
      <c r="T3581" s="44"/>
      <c r="U3581" s="44"/>
      <c r="V3581" s="44"/>
      <c r="W3581" s="44"/>
      <c r="X3581" s="44"/>
      <c r="Y3581" s="44"/>
      <c r="Z3581" s="44"/>
      <c r="AA3581" s="44"/>
      <c r="AB3581" s="44"/>
      <c r="AC3581" s="44"/>
      <c r="AD3581" s="44"/>
      <c r="AE3581" s="44"/>
      <c r="AF3581" s="44"/>
      <c r="AG3581" s="44"/>
      <c r="AH3581" s="44"/>
      <c r="AI3581" s="44"/>
      <c r="AJ3581" s="44"/>
      <c r="AK3581" s="44"/>
      <c r="AL3581" s="44"/>
      <c r="AM3581" s="44"/>
      <c r="AN3581" s="44"/>
      <c r="AO3581" s="44"/>
      <c r="AP3581" s="44"/>
      <c r="AQ3581" s="44"/>
      <c r="AR3581" s="44"/>
      <c r="AS3581" s="44"/>
      <c r="AT3581" s="44"/>
      <c r="AU3581" s="44"/>
      <c r="AV3581" s="44"/>
      <c r="AW3581" s="44"/>
      <c r="AX3581" s="44"/>
      <c r="AY3581" s="44"/>
      <c r="AZ3581" s="44"/>
      <c r="BA3581" s="44"/>
      <c r="BB3581" s="44"/>
      <c r="BC3581" s="44"/>
      <c r="BD3581" s="44"/>
      <c r="BE3581" s="44"/>
      <c r="BF3581" s="44"/>
      <c r="BG3581" s="44"/>
      <c r="BH3581" s="44"/>
      <c r="BI3581" s="44"/>
      <c r="BJ3581" s="44"/>
      <c r="BK3581" s="44"/>
      <c r="BL3581" s="44"/>
      <c r="BM3581" s="44"/>
      <c r="BN3581" s="44"/>
      <c r="BO3581" s="44"/>
      <c r="BP3581" s="44"/>
      <c r="BQ3581" s="44"/>
      <c r="BR3581" s="44"/>
      <c r="BS3581" s="44"/>
      <c r="BT3581" s="44"/>
      <c r="BU3581" s="44"/>
      <c r="BV3581" s="44"/>
      <c r="BW3581" s="44"/>
      <c r="BX3581" s="44"/>
      <c r="BY3581" s="44"/>
      <c r="BZ3581" s="44"/>
      <c r="CA3581" s="44"/>
      <c r="CB3581" s="44"/>
      <c r="CC3581" s="44"/>
      <c r="CD3581" s="44"/>
      <c r="CE3581" s="44"/>
      <c r="CF3581" s="44"/>
      <c r="CG3581" s="44"/>
      <c r="CH3581" s="44"/>
      <c r="CI3581" s="44"/>
      <c r="CJ3581" s="44"/>
      <c r="CK3581" s="44"/>
      <c r="CL3581" s="44"/>
      <c r="CM3581" s="44"/>
      <c r="CN3581" s="44"/>
      <c r="CO3581" s="44"/>
      <c r="CP3581" s="44"/>
      <c r="CQ3581" s="44"/>
      <c r="CR3581" s="44"/>
      <c r="CS3581" s="44"/>
      <c r="CT3581" s="44"/>
      <c r="CU3581" s="44"/>
      <c r="CV3581" s="44"/>
      <c r="CW3581" s="44"/>
      <c r="CX3581" s="44"/>
      <c r="CY3581" s="44"/>
      <c r="CZ3581" s="44"/>
      <c r="DA3581" s="44"/>
      <c r="DB3581" s="44"/>
      <c r="DC3581" s="44"/>
      <c r="DD3581" s="44"/>
      <c r="DE3581" s="44"/>
      <c r="DF3581" s="44"/>
      <c r="DG3581" s="44"/>
      <c r="DH3581" s="44"/>
      <c r="DI3581" s="44"/>
      <c r="DJ3581" s="44"/>
      <c r="DK3581" s="44"/>
      <c r="DL3581" s="44"/>
      <c r="DM3581" s="44"/>
      <c r="DN3581" s="44"/>
      <c r="DO3581" s="44"/>
      <c r="DP3581" s="44"/>
      <c r="DQ3581" s="44"/>
      <c r="DR3581" s="44"/>
      <c r="DS3581" s="44"/>
      <c r="DT3581" s="44"/>
      <c r="DU3581" s="44"/>
      <c r="DV3581" s="44"/>
      <c r="DW3581" s="44"/>
      <c r="DX3581" s="44"/>
      <c r="DY3581" s="44"/>
      <c r="DZ3581" s="44"/>
      <c r="EA3581" s="44"/>
      <c r="EB3581" s="44"/>
      <c r="EC3581" s="44"/>
      <c r="ED3581" s="44"/>
      <c r="EE3581" s="44"/>
      <c r="EF3581" s="44"/>
      <c r="EG3581" s="44"/>
      <c r="EH3581" s="44"/>
      <c r="EI3581" s="44"/>
      <c r="EJ3581" s="44"/>
      <c r="EK3581" s="44"/>
      <c r="EL3581" s="44"/>
      <c r="EM3581" s="44"/>
      <c r="EN3581" s="44"/>
      <c r="EO3581" s="44"/>
      <c r="EP3581" s="44"/>
      <c r="EQ3581" s="44"/>
      <c r="ER3581" s="44"/>
      <c r="ES3581" s="44"/>
      <c r="ET3581" s="44"/>
      <c r="EU3581" s="44"/>
      <c r="EV3581" s="44"/>
      <c r="EW3581" s="44"/>
      <c r="EX3581" s="44"/>
      <c r="EY3581" s="44"/>
      <c r="EZ3581" s="44"/>
      <c r="FA3581" s="44"/>
      <c r="FB3581" s="44"/>
      <c r="FC3581" s="44"/>
      <c r="FD3581" s="44"/>
      <c r="FE3581" s="44"/>
      <c r="FF3581" s="44"/>
      <c r="FG3581" s="44"/>
      <c r="FH3581" s="44"/>
      <c r="FI3581" s="44"/>
      <c r="FJ3581" s="44"/>
      <c r="FK3581" s="44"/>
      <c r="FL3581" s="44"/>
      <c r="FM3581" s="44"/>
      <c r="FN3581" s="44"/>
      <c r="FO3581" s="44"/>
      <c r="FP3581" s="44"/>
      <c r="FQ3581" s="44"/>
      <c r="FR3581" s="44"/>
      <c r="FS3581" s="44"/>
      <c r="FT3581" s="44"/>
      <c r="FU3581" s="44"/>
      <c r="FV3581" s="44"/>
      <c r="FW3581" s="44"/>
      <c r="FX3581" s="44"/>
      <c r="FY3581" s="44"/>
      <c r="FZ3581" s="44"/>
      <c r="GA3581" s="44"/>
      <c r="GB3581" s="44"/>
      <c r="GC3581" s="44"/>
      <c r="GD3581" s="44"/>
      <c r="GE3581" s="44"/>
      <c r="GF3581" s="44"/>
      <c r="GG3581" s="44"/>
      <c r="GH3581" s="44"/>
      <c r="GI3581" s="44"/>
      <c r="GJ3581" s="44"/>
      <c r="GK3581" s="44"/>
      <c r="GL3581" s="44"/>
      <c r="GM3581" s="44"/>
      <c r="GN3581" s="44"/>
      <c r="GO3581" s="44"/>
      <c r="GP3581" s="44"/>
      <c r="GQ3581" s="44"/>
      <c r="GR3581" s="44"/>
      <c r="GS3581" s="44"/>
      <c r="GT3581" s="44"/>
      <c r="GU3581" s="44"/>
      <c r="GV3581" s="44"/>
      <c r="GW3581" s="44"/>
      <c r="GX3581" s="44"/>
      <c r="GY3581" s="44"/>
      <c r="GZ3581" s="44"/>
      <c r="HA3581" s="44"/>
      <c r="HB3581" s="44"/>
      <c r="HC3581" s="44"/>
      <c r="HD3581" s="44"/>
      <c r="HE3581" s="44"/>
      <c r="HF3581" s="44"/>
      <c r="HG3581" s="44"/>
      <c r="HH3581" s="44"/>
      <c r="HI3581" s="44"/>
      <c r="HJ3581" s="44"/>
      <c r="HK3581" s="44"/>
      <c r="HL3581" s="44"/>
      <c r="HM3581" s="44"/>
      <c r="HN3581" s="44"/>
      <c r="HO3581" s="44"/>
      <c r="HP3581" s="44"/>
      <c r="HQ3581" s="44"/>
      <c r="HR3581" s="44"/>
      <c r="HS3581" s="44"/>
      <c r="HT3581" s="44"/>
      <c r="HU3581" s="44"/>
      <c r="HV3581" s="44"/>
      <c r="HW3581" s="44"/>
      <c r="HX3581" s="44"/>
      <c r="HY3581" s="44"/>
      <c r="HZ3581" s="44"/>
      <c r="IA3581" s="44"/>
      <c r="IB3581" s="44"/>
      <c r="IC3581" s="44"/>
      <c r="ID3581" s="44"/>
      <c r="IE3581" s="44"/>
      <c r="IF3581" s="44"/>
      <c r="IG3581" s="44"/>
      <c r="IH3581" s="44"/>
      <c r="II3581" s="44"/>
      <c r="IJ3581" s="44"/>
      <c r="IK3581" s="44"/>
      <c r="IL3581" s="44"/>
      <c r="IM3581" s="44"/>
      <c r="IN3581" s="44"/>
      <c r="IO3581" s="44"/>
      <c r="IP3581" s="44"/>
      <c r="IQ3581" s="44"/>
      <c r="IR3581" s="44"/>
      <c r="IS3581" s="44"/>
      <c r="IT3581" s="44"/>
      <c r="IU3581" s="44"/>
      <c r="IV3581" s="44"/>
      <c r="IW3581" s="44"/>
      <c r="IX3581" s="44"/>
      <c r="IY3581" s="44"/>
      <c r="IZ3581" s="44"/>
      <c r="JA3581" s="44"/>
      <c r="JB3581" s="44"/>
      <c r="JC3581" s="44"/>
      <c r="JD3581" s="44"/>
      <c r="JE3581" s="44"/>
      <c r="JF3581" s="44"/>
      <c r="JG3581" s="44"/>
      <c r="JH3581" s="44"/>
      <c r="JI3581" s="44"/>
      <c r="JJ3581" s="44"/>
      <c r="JK3581" s="44"/>
      <c r="JL3581" s="44"/>
      <c r="JM3581" s="44"/>
      <c r="JN3581" s="44"/>
      <c r="JO3581" s="44"/>
      <c r="JP3581" s="44"/>
      <c r="JQ3581" s="44"/>
      <c r="JR3581" s="44"/>
      <c r="JS3581" s="44"/>
      <c r="JT3581" s="44"/>
      <c r="JU3581" s="44"/>
      <c r="JV3581" s="44"/>
      <c r="JW3581" s="44"/>
      <c r="JX3581" s="44"/>
      <c r="JY3581" s="44"/>
      <c r="JZ3581" s="44"/>
      <c r="KA3581" s="44"/>
      <c r="KB3581" s="44"/>
      <c r="KC3581" s="44"/>
      <c r="KD3581" s="44"/>
      <c r="KE3581" s="44"/>
      <c r="KF3581" s="44"/>
      <c r="KG3581" s="44"/>
      <c r="KH3581" s="44"/>
      <c r="KI3581" s="44"/>
      <c r="KJ3581" s="44"/>
      <c r="KK3581" s="44"/>
      <c r="KL3581" s="44"/>
      <c r="KM3581" s="44"/>
      <c r="KN3581" s="44"/>
      <c r="KO3581" s="44"/>
      <c r="KP3581" s="44"/>
      <c r="KQ3581" s="44"/>
      <c r="KR3581" s="44"/>
      <c r="KS3581" s="44"/>
      <c r="KT3581" s="44"/>
      <c r="KU3581" s="44"/>
      <c r="KV3581" s="44"/>
      <c r="KW3581" s="44"/>
      <c r="KX3581" s="44"/>
      <c r="KY3581" s="44"/>
      <c r="KZ3581" s="44"/>
      <c r="LA3581" s="44"/>
      <c r="LB3581" s="44"/>
      <c r="LC3581" s="44"/>
      <c r="LD3581" s="44"/>
      <c r="LE3581" s="44"/>
      <c r="LF3581" s="44"/>
      <c r="LG3581" s="44"/>
      <c r="LH3581" s="44"/>
      <c r="LI3581" s="44"/>
      <c r="LJ3581" s="44"/>
      <c r="LK3581" s="44"/>
      <c r="LL3581" s="44"/>
      <c r="LM3581" s="44"/>
      <c r="LN3581" s="44"/>
      <c r="LO3581" s="44"/>
      <c r="LP3581" s="44"/>
      <c r="LQ3581" s="44"/>
      <c r="LR3581" s="44"/>
      <c r="LS3581" s="44"/>
      <c r="LT3581" s="44"/>
      <c r="LU3581" s="44"/>
      <c r="LV3581" s="44"/>
      <c r="LW3581" s="44"/>
      <c r="LX3581" s="44"/>
      <c r="LY3581" s="44"/>
      <c r="LZ3581" s="44"/>
      <c r="MA3581" s="44"/>
      <c r="MB3581" s="44"/>
      <c r="MC3581" s="44"/>
      <c r="MD3581" s="44"/>
      <c r="ME3581" s="44"/>
      <c r="MF3581" s="44"/>
      <c r="MG3581" s="44"/>
      <c r="MH3581" s="44"/>
      <c r="MI3581" s="44"/>
      <c r="MJ3581" s="44"/>
      <c r="MK3581" s="44"/>
      <c r="ML3581" s="44"/>
      <c r="MM3581" s="44"/>
      <c r="MN3581" s="44"/>
      <c r="MO3581" s="44"/>
      <c r="MP3581" s="44"/>
      <c r="MQ3581" s="44"/>
      <c r="MR3581" s="44"/>
      <c r="MS3581" s="44"/>
      <c r="MT3581" s="44"/>
      <c r="MU3581" s="44"/>
      <c r="MV3581" s="44"/>
      <c r="MW3581" s="44"/>
      <c r="MX3581" s="44"/>
      <c r="MY3581" s="44"/>
      <c r="MZ3581" s="44"/>
      <c r="NA3581" s="44"/>
      <c r="NB3581" s="44"/>
      <c r="NC3581" s="44"/>
      <c r="ND3581" s="44"/>
      <c r="NE3581" s="44"/>
      <c r="NF3581" s="44"/>
      <c r="NG3581" s="44"/>
      <c r="NH3581" s="44"/>
      <c r="NI3581" s="44"/>
      <c r="NJ3581" s="44"/>
      <c r="NK3581" s="44"/>
      <c r="NL3581" s="44"/>
      <c r="NM3581" s="44"/>
      <c r="NN3581" s="44"/>
      <c r="NO3581" s="44"/>
      <c r="NP3581" s="44"/>
      <c r="NQ3581" s="44"/>
      <c r="NR3581" s="44"/>
      <c r="NS3581" s="44"/>
      <c r="NT3581" s="44"/>
      <c r="NU3581" s="44"/>
      <c r="NV3581" s="44"/>
      <c r="NW3581" s="44"/>
      <c r="NX3581" s="44"/>
      <c r="NY3581" s="44"/>
      <c r="NZ3581" s="44"/>
      <c r="OA3581" s="44"/>
      <c r="OB3581" s="44"/>
      <c r="OC3581" s="44"/>
      <c r="OD3581" s="44"/>
      <c r="OE3581" s="44"/>
      <c r="OF3581" s="44"/>
      <c r="OG3581" s="44"/>
      <c r="OH3581" s="44"/>
      <c r="OI3581" s="44"/>
      <c r="OJ3581" s="44"/>
      <c r="OK3581" s="44"/>
      <c r="OL3581" s="44"/>
      <c r="OM3581" s="44"/>
      <c r="ON3581" s="44"/>
      <c r="OO3581" s="44"/>
      <c r="OP3581" s="44"/>
      <c r="OQ3581" s="44"/>
      <c r="OR3581" s="44"/>
      <c r="OS3581" s="44"/>
      <c r="OT3581" s="44"/>
      <c r="OU3581" s="44"/>
      <c r="OV3581" s="44"/>
      <c r="OW3581" s="44"/>
      <c r="OX3581" s="44"/>
      <c r="OY3581" s="44"/>
      <c r="OZ3581" s="44"/>
      <c r="PA3581" s="44"/>
      <c r="PB3581" s="44"/>
      <c r="PC3581" s="44"/>
      <c r="PD3581" s="44"/>
      <c r="PE3581" s="44"/>
      <c r="PF3581" s="44"/>
      <c r="PG3581" s="44"/>
      <c r="PH3581" s="44"/>
      <c r="PI3581" s="44"/>
      <c r="PJ3581" s="44"/>
      <c r="PK3581" s="44"/>
      <c r="PL3581" s="44"/>
      <c r="PM3581" s="44"/>
      <c r="PN3581" s="44"/>
      <c r="PO3581" s="44"/>
      <c r="PP3581" s="44"/>
      <c r="PQ3581" s="44"/>
      <c r="PR3581" s="44"/>
      <c r="PS3581" s="44"/>
      <c r="PT3581" s="44"/>
      <c r="PU3581" s="44"/>
      <c r="PV3581" s="44"/>
      <c r="PW3581" s="44"/>
      <c r="PX3581" s="44"/>
      <c r="PY3581" s="44"/>
      <c r="PZ3581" s="44"/>
      <c r="QA3581" s="44"/>
      <c r="QB3581" s="44"/>
      <c r="QC3581" s="44"/>
      <c r="QD3581" s="44"/>
      <c r="QE3581" s="44"/>
      <c r="QF3581" s="44"/>
      <c r="QG3581" s="44"/>
      <c r="QH3581" s="44"/>
      <c r="QI3581" s="44"/>
      <c r="QJ3581" s="44"/>
      <c r="QK3581" s="44"/>
      <c r="QL3581" s="44"/>
      <c r="QM3581" s="44"/>
      <c r="QN3581" s="44"/>
      <c r="QO3581" s="44"/>
      <c r="QP3581" s="44"/>
      <c r="QQ3581" s="44"/>
    </row>
    <row r="3582" spans="1:459" s="25" customFormat="1" ht="38.25" x14ac:dyDescent="0.2">
      <c r="A3582" s="54">
        <v>3577</v>
      </c>
      <c r="B3582" s="61" t="s">
        <v>573</v>
      </c>
      <c r="C3582" s="12" t="s">
        <v>573</v>
      </c>
      <c r="D3582" s="54">
        <v>2715000</v>
      </c>
      <c r="E3582" s="5" t="s">
        <v>2503</v>
      </c>
      <c r="F3582" s="4" t="s">
        <v>2504</v>
      </c>
      <c r="G3582" s="54" t="s">
        <v>695</v>
      </c>
      <c r="H3582" s="54" t="s">
        <v>696</v>
      </c>
      <c r="I3582" s="59">
        <v>10</v>
      </c>
      <c r="J3582" s="6">
        <v>80439000000</v>
      </c>
      <c r="K3582" s="54" t="s">
        <v>34</v>
      </c>
      <c r="L3582" s="59">
        <v>218337.59848499994</v>
      </c>
      <c r="M3582" s="231"/>
      <c r="N3582" s="232"/>
      <c r="O3582" s="232"/>
      <c r="P3582" s="234"/>
      <c r="Q3582" s="243"/>
      <c r="R3582" s="44"/>
      <c r="S3582" s="44"/>
      <c r="T3582" s="44"/>
      <c r="U3582" s="44"/>
      <c r="V3582" s="44"/>
      <c r="W3582" s="44"/>
      <c r="X3582" s="44"/>
      <c r="Y3582" s="44"/>
      <c r="Z3582" s="44"/>
      <c r="AA3582" s="44"/>
      <c r="AB3582" s="44"/>
      <c r="AC3582" s="44"/>
      <c r="AD3582" s="44"/>
      <c r="AE3582" s="44"/>
      <c r="AF3582" s="44"/>
      <c r="AG3582" s="44"/>
      <c r="AH3582" s="44"/>
      <c r="AI3582" s="44"/>
      <c r="AJ3582" s="44"/>
      <c r="AK3582" s="44"/>
      <c r="AL3582" s="44"/>
      <c r="AM3582" s="44"/>
      <c r="AN3582" s="44"/>
      <c r="AO3582" s="44"/>
      <c r="AP3582" s="44"/>
      <c r="AQ3582" s="44"/>
      <c r="AR3582" s="44"/>
      <c r="AS3582" s="44"/>
      <c r="AT3582" s="44"/>
      <c r="AU3582" s="44"/>
      <c r="AV3582" s="44"/>
      <c r="AW3582" s="44"/>
      <c r="AX3582" s="44"/>
      <c r="AY3582" s="44"/>
      <c r="AZ3582" s="44"/>
      <c r="BA3582" s="44"/>
      <c r="BB3582" s="44"/>
      <c r="BC3582" s="44"/>
      <c r="BD3582" s="44"/>
      <c r="BE3582" s="44"/>
      <c r="BF3582" s="44"/>
      <c r="BG3582" s="44"/>
      <c r="BH3582" s="44"/>
      <c r="BI3582" s="44"/>
      <c r="BJ3582" s="44"/>
      <c r="BK3582" s="44"/>
      <c r="BL3582" s="44"/>
      <c r="BM3582" s="44"/>
      <c r="BN3582" s="44"/>
      <c r="BO3582" s="44"/>
      <c r="BP3582" s="44"/>
      <c r="BQ3582" s="44"/>
      <c r="BR3582" s="44"/>
      <c r="BS3582" s="44"/>
      <c r="BT3582" s="44"/>
      <c r="BU3582" s="44"/>
      <c r="BV3582" s="44"/>
      <c r="BW3582" s="44"/>
      <c r="BX3582" s="44"/>
      <c r="BY3582" s="44"/>
      <c r="BZ3582" s="44"/>
      <c r="CA3582" s="44"/>
      <c r="CB3582" s="44"/>
      <c r="CC3582" s="44"/>
      <c r="CD3582" s="44"/>
      <c r="CE3582" s="44"/>
      <c r="CF3582" s="44"/>
      <c r="CG3582" s="44"/>
      <c r="CH3582" s="44"/>
      <c r="CI3582" s="44"/>
      <c r="CJ3582" s="44"/>
      <c r="CK3582" s="44"/>
      <c r="CL3582" s="44"/>
      <c r="CM3582" s="44"/>
      <c r="CN3582" s="44"/>
      <c r="CO3582" s="44"/>
      <c r="CP3582" s="44"/>
      <c r="CQ3582" s="44"/>
      <c r="CR3582" s="44"/>
      <c r="CS3582" s="44"/>
      <c r="CT3582" s="44"/>
      <c r="CU3582" s="44"/>
      <c r="CV3582" s="44"/>
      <c r="CW3582" s="44"/>
      <c r="CX3582" s="44"/>
      <c r="CY3582" s="44"/>
      <c r="CZ3582" s="44"/>
      <c r="DA3582" s="44"/>
      <c r="DB3582" s="44"/>
      <c r="DC3582" s="44"/>
      <c r="DD3582" s="44"/>
      <c r="DE3582" s="44"/>
      <c r="DF3582" s="44"/>
      <c r="DG3582" s="44"/>
      <c r="DH3582" s="44"/>
      <c r="DI3582" s="44"/>
      <c r="DJ3582" s="44"/>
      <c r="DK3582" s="44"/>
      <c r="DL3582" s="44"/>
      <c r="DM3582" s="44"/>
      <c r="DN3582" s="44"/>
      <c r="DO3582" s="44"/>
      <c r="DP3582" s="44"/>
      <c r="DQ3582" s="44"/>
      <c r="DR3582" s="44"/>
      <c r="DS3582" s="44"/>
      <c r="DT3582" s="44"/>
      <c r="DU3582" s="44"/>
      <c r="DV3582" s="44"/>
      <c r="DW3582" s="44"/>
      <c r="DX3582" s="44"/>
      <c r="DY3582" s="44"/>
      <c r="DZ3582" s="44"/>
      <c r="EA3582" s="44"/>
      <c r="EB3582" s="44"/>
      <c r="EC3582" s="44"/>
      <c r="ED3582" s="44"/>
      <c r="EE3582" s="44"/>
      <c r="EF3582" s="44"/>
      <c r="EG3582" s="44"/>
      <c r="EH3582" s="44"/>
      <c r="EI3582" s="44"/>
      <c r="EJ3582" s="44"/>
      <c r="EK3582" s="44"/>
      <c r="EL3582" s="44"/>
      <c r="EM3582" s="44"/>
      <c r="EN3582" s="44"/>
      <c r="EO3582" s="44"/>
      <c r="EP3582" s="44"/>
      <c r="EQ3582" s="44"/>
      <c r="ER3582" s="44"/>
      <c r="ES3582" s="44"/>
      <c r="ET3582" s="44"/>
      <c r="EU3582" s="44"/>
      <c r="EV3582" s="44"/>
      <c r="EW3582" s="44"/>
      <c r="EX3582" s="44"/>
      <c r="EY3582" s="44"/>
      <c r="EZ3582" s="44"/>
      <c r="FA3582" s="44"/>
      <c r="FB3582" s="44"/>
      <c r="FC3582" s="44"/>
      <c r="FD3582" s="44"/>
      <c r="FE3582" s="44"/>
      <c r="FF3582" s="44"/>
      <c r="FG3582" s="44"/>
      <c r="FH3582" s="44"/>
      <c r="FI3582" s="44"/>
      <c r="FJ3582" s="44"/>
      <c r="FK3582" s="44"/>
      <c r="FL3582" s="44"/>
      <c r="FM3582" s="44"/>
      <c r="FN3582" s="44"/>
      <c r="FO3582" s="44"/>
      <c r="FP3582" s="44"/>
      <c r="FQ3582" s="44"/>
      <c r="FR3582" s="44"/>
      <c r="FS3582" s="44"/>
      <c r="FT3582" s="44"/>
      <c r="FU3582" s="44"/>
      <c r="FV3582" s="44"/>
      <c r="FW3582" s="44"/>
      <c r="FX3582" s="44"/>
      <c r="FY3582" s="44"/>
      <c r="FZ3582" s="44"/>
      <c r="GA3582" s="44"/>
      <c r="GB3582" s="44"/>
      <c r="GC3582" s="44"/>
      <c r="GD3582" s="44"/>
      <c r="GE3582" s="44"/>
      <c r="GF3582" s="44"/>
      <c r="GG3582" s="44"/>
      <c r="GH3582" s="44"/>
      <c r="GI3582" s="44"/>
      <c r="GJ3582" s="44"/>
      <c r="GK3582" s="44"/>
      <c r="GL3582" s="44"/>
      <c r="GM3582" s="44"/>
      <c r="GN3582" s="44"/>
      <c r="GO3582" s="44"/>
      <c r="GP3582" s="44"/>
      <c r="GQ3582" s="44"/>
      <c r="GR3582" s="44"/>
      <c r="GS3582" s="44"/>
      <c r="GT3582" s="44"/>
      <c r="GU3582" s="44"/>
      <c r="GV3582" s="44"/>
      <c r="GW3582" s="44"/>
      <c r="GX3582" s="44"/>
      <c r="GY3582" s="44"/>
      <c r="GZ3582" s="44"/>
      <c r="HA3582" s="44"/>
      <c r="HB3582" s="44"/>
      <c r="HC3582" s="44"/>
      <c r="HD3582" s="44"/>
      <c r="HE3582" s="44"/>
      <c r="HF3582" s="44"/>
      <c r="HG3582" s="44"/>
      <c r="HH3582" s="44"/>
      <c r="HI3582" s="44"/>
      <c r="HJ3582" s="44"/>
      <c r="HK3582" s="44"/>
      <c r="HL3582" s="44"/>
      <c r="HM3582" s="44"/>
      <c r="HN3582" s="44"/>
      <c r="HO3582" s="44"/>
      <c r="HP3582" s="44"/>
      <c r="HQ3582" s="44"/>
      <c r="HR3582" s="44"/>
      <c r="HS3582" s="44"/>
      <c r="HT3582" s="44"/>
      <c r="HU3582" s="44"/>
      <c r="HV3582" s="44"/>
      <c r="HW3582" s="44"/>
      <c r="HX3582" s="44"/>
      <c r="HY3582" s="44"/>
      <c r="HZ3582" s="44"/>
      <c r="IA3582" s="44"/>
      <c r="IB3582" s="44"/>
      <c r="IC3582" s="44"/>
      <c r="ID3582" s="44"/>
      <c r="IE3582" s="44"/>
      <c r="IF3582" s="44"/>
      <c r="IG3582" s="44"/>
      <c r="IH3582" s="44"/>
      <c r="II3582" s="44"/>
      <c r="IJ3582" s="44"/>
      <c r="IK3582" s="44"/>
      <c r="IL3582" s="44"/>
      <c r="IM3582" s="44"/>
      <c r="IN3582" s="44"/>
      <c r="IO3582" s="44"/>
      <c r="IP3582" s="44"/>
      <c r="IQ3582" s="44"/>
      <c r="IR3582" s="44"/>
      <c r="IS3582" s="44"/>
      <c r="IT3582" s="44"/>
      <c r="IU3582" s="44"/>
      <c r="IV3582" s="44"/>
      <c r="IW3582" s="44"/>
      <c r="IX3582" s="44"/>
      <c r="IY3582" s="44"/>
      <c r="IZ3582" s="44"/>
      <c r="JA3582" s="44"/>
      <c r="JB3582" s="44"/>
      <c r="JC3582" s="44"/>
      <c r="JD3582" s="44"/>
      <c r="JE3582" s="44"/>
      <c r="JF3582" s="44"/>
      <c r="JG3582" s="44"/>
      <c r="JH3582" s="44"/>
      <c r="JI3582" s="44"/>
      <c r="JJ3582" s="44"/>
      <c r="JK3582" s="44"/>
      <c r="JL3582" s="44"/>
      <c r="JM3582" s="44"/>
      <c r="JN3582" s="44"/>
      <c r="JO3582" s="44"/>
      <c r="JP3582" s="44"/>
      <c r="JQ3582" s="44"/>
      <c r="JR3582" s="44"/>
      <c r="JS3582" s="44"/>
      <c r="JT3582" s="44"/>
      <c r="JU3582" s="44"/>
      <c r="JV3582" s="44"/>
      <c r="JW3582" s="44"/>
      <c r="JX3582" s="44"/>
      <c r="JY3582" s="44"/>
      <c r="JZ3582" s="44"/>
      <c r="KA3582" s="44"/>
      <c r="KB3582" s="44"/>
      <c r="KC3582" s="44"/>
      <c r="KD3582" s="44"/>
      <c r="KE3582" s="44"/>
      <c r="KF3582" s="44"/>
      <c r="KG3582" s="44"/>
      <c r="KH3582" s="44"/>
      <c r="KI3582" s="44"/>
      <c r="KJ3582" s="44"/>
      <c r="KK3582" s="44"/>
      <c r="KL3582" s="44"/>
      <c r="KM3582" s="44"/>
      <c r="KN3582" s="44"/>
      <c r="KO3582" s="44"/>
      <c r="KP3582" s="44"/>
      <c r="KQ3582" s="44"/>
      <c r="KR3582" s="44"/>
      <c r="KS3582" s="44"/>
      <c r="KT3582" s="44"/>
      <c r="KU3582" s="44"/>
      <c r="KV3582" s="44"/>
      <c r="KW3582" s="44"/>
      <c r="KX3582" s="44"/>
      <c r="KY3582" s="44"/>
      <c r="KZ3582" s="44"/>
      <c r="LA3582" s="44"/>
      <c r="LB3582" s="44"/>
      <c r="LC3582" s="44"/>
      <c r="LD3582" s="44"/>
      <c r="LE3582" s="44"/>
      <c r="LF3582" s="44"/>
      <c r="LG3582" s="44"/>
      <c r="LH3582" s="44"/>
      <c r="LI3582" s="44"/>
      <c r="LJ3582" s="44"/>
      <c r="LK3582" s="44"/>
      <c r="LL3582" s="44"/>
      <c r="LM3582" s="44"/>
      <c r="LN3582" s="44"/>
      <c r="LO3582" s="44"/>
      <c r="LP3582" s="44"/>
      <c r="LQ3582" s="44"/>
      <c r="LR3582" s="44"/>
      <c r="LS3582" s="44"/>
      <c r="LT3582" s="44"/>
      <c r="LU3582" s="44"/>
      <c r="LV3582" s="44"/>
      <c r="LW3582" s="44"/>
      <c r="LX3582" s="44"/>
      <c r="LY3582" s="44"/>
      <c r="LZ3582" s="44"/>
      <c r="MA3582" s="44"/>
      <c r="MB3582" s="44"/>
      <c r="MC3582" s="44"/>
      <c r="MD3582" s="44"/>
      <c r="ME3582" s="44"/>
      <c r="MF3582" s="44"/>
      <c r="MG3582" s="44"/>
      <c r="MH3582" s="44"/>
      <c r="MI3582" s="44"/>
      <c r="MJ3582" s="44"/>
      <c r="MK3582" s="44"/>
      <c r="ML3582" s="44"/>
      <c r="MM3582" s="44"/>
      <c r="MN3582" s="44"/>
      <c r="MO3582" s="44"/>
      <c r="MP3582" s="44"/>
      <c r="MQ3582" s="44"/>
      <c r="MR3582" s="44"/>
      <c r="MS3582" s="44"/>
      <c r="MT3582" s="44"/>
      <c r="MU3582" s="44"/>
      <c r="MV3582" s="44"/>
      <c r="MW3582" s="44"/>
      <c r="MX3582" s="44"/>
      <c r="MY3582" s="44"/>
      <c r="MZ3582" s="44"/>
      <c r="NA3582" s="44"/>
      <c r="NB3582" s="44"/>
      <c r="NC3582" s="44"/>
      <c r="ND3582" s="44"/>
      <c r="NE3582" s="44"/>
      <c r="NF3582" s="44"/>
      <c r="NG3582" s="44"/>
      <c r="NH3582" s="44"/>
      <c r="NI3582" s="44"/>
      <c r="NJ3582" s="44"/>
      <c r="NK3582" s="44"/>
      <c r="NL3582" s="44"/>
      <c r="NM3582" s="44"/>
      <c r="NN3582" s="44"/>
      <c r="NO3582" s="44"/>
      <c r="NP3582" s="44"/>
      <c r="NQ3582" s="44"/>
      <c r="NR3582" s="44"/>
      <c r="NS3582" s="44"/>
      <c r="NT3582" s="44"/>
      <c r="NU3582" s="44"/>
      <c r="NV3582" s="44"/>
      <c r="NW3582" s="44"/>
      <c r="NX3582" s="44"/>
      <c r="NY3582" s="44"/>
      <c r="NZ3582" s="44"/>
      <c r="OA3582" s="44"/>
      <c r="OB3582" s="44"/>
      <c r="OC3582" s="44"/>
      <c r="OD3582" s="44"/>
      <c r="OE3582" s="44"/>
      <c r="OF3582" s="44"/>
      <c r="OG3582" s="44"/>
      <c r="OH3582" s="44"/>
      <c r="OI3582" s="44"/>
      <c r="OJ3582" s="44"/>
      <c r="OK3582" s="44"/>
      <c r="OL3582" s="44"/>
      <c r="OM3582" s="44"/>
      <c r="ON3582" s="44"/>
      <c r="OO3582" s="44"/>
      <c r="OP3582" s="44"/>
      <c r="OQ3582" s="44"/>
      <c r="OR3582" s="44"/>
      <c r="OS3582" s="44"/>
      <c r="OT3582" s="44"/>
      <c r="OU3582" s="44"/>
      <c r="OV3582" s="44"/>
      <c r="OW3582" s="44"/>
      <c r="OX3582" s="44"/>
      <c r="OY3582" s="44"/>
      <c r="OZ3582" s="44"/>
      <c r="PA3582" s="44"/>
      <c r="PB3582" s="44"/>
      <c r="PC3582" s="44"/>
      <c r="PD3582" s="44"/>
      <c r="PE3582" s="44"/>
      <c r="PF3582" s="44"/>
      <c r="PG3582" s="44"/>
      <c r="PH3582" s="44"/>
      <c r="PI3582" s="44"/>
      <c r="PJ3582" s="44"/>
      <c r="PK3582" s="44"/>
      <c r="PL3582" s="44"/>
      <c r="PM3582" s="44"/>
      <c r="PN3582" s="44"/>
      <c r="PO3582" s="44"/>
      <c r="PP3582" s="44"/>
      <c r="PQ3582" s="44"/>
      <c r="PR3582" s="44"/>
      <c r="PS3582" s="44"/>
      <c r="PT3582" s="44"/>
      <c r="PU3582" s="44"/>
      <c r="PV3582" s="44"/>
      <c r="PW3582" s="44"/>
      <c r="PX3582" s="44"/>
      <c r="PY3582" s="44"/>
      <c r="PZ3582" s="44"/>
      <c r="QA3582" s="44"/>
      <c r="QB3582" s="44"/>
      <c r="QC3582" s="44"/>
      <c r="QD3582" s="44"/>
      <c r="QE3582" s="44"/>
      <c r="QF3582" s="44"/>
      <c r="QG3582" s="44"/>
      <c r="QH3582" s="44"/>
      <c r="QI3582" s="44"/>
      <c r="QJ3582" s="44"/>
      <c r="QK3582" s="44"/>
      <c r="QL3582" s="44"/>
      <c r="QM3582" s="44"/>
      <c r="QN3582" s="44"/>
      <c r="QO3582" s="44"/>
      <c r="QP3582" s="44"/>
      <c r="QQ3582" s="44"/>
    </row>
    <row r="3583" spans="1:459" s="25" customFormat="1" ht="38.25" x14ac:dyDescent="0.2">
      <c r="A3583" s="54">
        <v>3578</v>
      </c>
      <c r="B3583" s="61" t="s">
        <v>573</v>
      </c>
      <c r="C3583" s="12" t="s">
        <v>573</v>
      </c>
      <c r="D3583" s="54">
        <v>2715000</v>
      </c>
      <c r="E3583" s="5" t="s">
        <v>2910</v>
      </c>
      <c r="F3583" s="4" t="s">
        <v>2911</v>
      </c>
      <c r="G3583" s="54" t="s">
        <v>695</v>
      </c>
      <c r="H3583" s="54" t="s">
        <v>696</v>
      </c>
      <c r="I3583" s="59">
        <v>25</v>
      </c>
      <c r="J3583" s="6">
        <v>80439000000</v>
      </c>
      <c r="K3583" s="54" t="s">
        <v>34</v>
      </c>
      <c r="L3583" s="59">
        <v>133233.27772699998</v>
      </c>
      <c r="M3583" s="231"/>
      <c r="N3583" s="232"/>
      <c r="O3583" s="232"/>
      <c r="P3583" s="234"/>
      <c r="Q3583" s="243"/>
      <c r="R3583" s="44"/>
      <c r="S3583" s="44"/>
      <c r="T3583" s="44"/>
      <c r="U3583" s="44"/>
      <c r="V3583" s="44"/>
      <c r="W3583" s="44"/>
      <c r="X3583" s="44"/>
      <c r="Y3583" s="44"/>
      <c r="Z3583" s="44"/>
      <c r="AA3583" s="44"/>
      <c r="AB3583" s="44"/>
      <c r="AC3583" s="44"/>
      <c r="AD3583" s="44"/>
      <c r="AE3583" s="44"/>
      <c r="AF3583" s="44"/>
      <c r="AG3583" s="44"/>
      <c r="AH3583" s="44"/>
      <c r="AI3583" s="44"/>
      <c r="AJ3583" s="44"/>
      <c r="AK3583" s="44"/>
      <c r="AL3583" s="44"/>
      <c r="AM3583" s="44"/>
      <c r="AN3583" s="44"/>
      <c r="AO3583" s="44"/>
      <c r="AP3583" s="44"/>
      <c r="AQ3583" s="44"/>
      <c r="AR3583" s="44"/>
      <c r="AS3583" s="44"/>
      <c r="AT3583" s="44"/>
      <c r="AU3583" s="44"/>
      <c r="AV3583" s="44"/>
      <c r="AW3583" s="44"/>
      <c r="AX3583" s="44"/>
      <c r="AY3583" s="44"/>
      <c r="AZ3583" s="44"/>
      <c r="BA3583" s="44"/>
      <c r="BB3583" s="44"/>
      <c r="BC3583" s="44"/>
      <c r="BD3583" s="44"/>
      <c r="BE3583" s="44"/>
      <c r="BF3583" s="44"/>
      <c r="BG3583" s="44"/>
      <c r="BH3583" s="44"/>
      <c r="BI3583" s="44"/>
      <c r="BJ3583" s="44"/>
      <c r="BK3583" s="44"/>
      <c r="BL3583" s="44"/>
      <c r="BM3583" s="44"/>
      <c r="BN3583" s="44"/>
      <c r="BO3583" s="44"/>
      <c r="BP3583" s="44"/>
      <c r="BQ3583" s="44"/>
      <c r="BR3583" s="44"/>
      <c r="BS3583" s="44"/>
      <c r="BT3583" s="44"/>
      <c r="BU3583" s="44"/>
      <c r="BV3583" s="44"/>
      <c r="BW3583" s="44"/>
      <c r="BX3583" s="44"/>
      <c r="BY3583" s="44"/>
      <c r="BZ3583" s="44"/>
      <c r="CA3583" s="44"/>
      <c r="CB3583" s="44"/>
      <c r="CC3583" s="44"/>
      <c r="CD3583" s="44"/>
      <c r="CE3583" s="44"/>
      <c r="CF3583" s="44"/>
      <c r="CG3583" s="44"/>
      <c r="CH3583" s="44"/>
      <c r="CI3583" s="44"/>
      <c r="CJ3583" s="44"/>
      <c r="CK3583" s="44"/>
      <c r="CL3583" s="44"/>
      <c r="CM3583" s="44"/>
      <c r="CN3583" s="44"/>
      <c r="CO3583" s="44"/>
      <c r="CP3583" s="44"/>
      <c r="CQ3583" s="44"/>
      <c r="CR3583" s="44"/>
      <c r="CS3583" s="44"/>
      <c r="CT3583" s="44"/>
      <c r="CU3583" s="44"/>
      <c r="CV3583" s="44"/>
      <c r="CW3583" s="44"/>
      <c r="CX3583" s="44"/>
      <c r="CY3583" s="44"/>
      <c r="CZ3583" s="44"/>
      <c r="DA3583" s="44"/>
      <c r="DB3583" s="44"/>
      <c r="DC3583" s="44"/>
      <c r="DD3583" s="44"/>
      <c r="DE3583" s="44"/>
      <c r="DF3583" s="44"/>
      <c r="DG3583" s="44"/>
      <c r="DH3583" s="44"/>
      <c r="DI3583" s="44"/>
      <c r="DJ3583" s="44"/>
      <c r="DK3583" s="44"/>
      <c r="DL3583" s="44"/>
      <c r="DM3583" s="44"/>
      <c r="DN3583" s="44"/>
      <c r="DO3583" s="44"/>
      <c r="DP3583" s="44"/>
      <c r="DQ3583" s="44"/>
      <c r="DR3583" s="44"/>
      <c r="DS3583" s="44"/>
      <c r="DT3583" s="44"/>
      <c r="DU3583" s="44"/>
      <c r="DV3583" s="44"/>
      <c r="DW3583" s="44"/>
      <c r="DX3583" s="44"/>
      <c r="DY3583" s="44"/>
      <c r="DZ3583" s="44"/>
      <c r="EA3583" s="44"/>
      <c r="EB3583" s="44"/>
      <c r="EC3583" s="44"/>
      <c r="ED3583" s="44"/>
      <c r="EE3583" s="44"/>
      <c r="EF3583" s="44"/>
      <c r="EG3583" s="44"/>
      <c r="EH3583" s="44"/>
      <c r="EI3583" s="44"/>
      <c r="EJ3583" s="44"/>
      <c r="EK3583" s="44"/>
      <c r="EL3583" s="44"/>
      <c r="EM3583" s="44"/>
      <c r="EN3583" s="44"/>
      <c r="EO3583" s="44"/>
      <c r="EP3583" s="44"/>
      <c r="EQ3583" s="44"/>
      <c r="ER3583" s="44"/>
      <c r="ES3583" s="44"/>
      <c r="ET3583" s="44"/>
      <c r="EU3583" s="44"/>
      <c r="EV3583" s="44"/>
      <c r="EW3583" s="44"/>
      <c r="EX3583" s="44"/>
      <c r="EY3583" s="44"/>
      <c r="EZ3583" s="44"/>
      <c r="FA3583" s="44"/>
      <c r="FB3583" s="44"/>
      <c r="FC3583" s="44"/>
      <c r="FD3583" s="44"/>
      <c r="FE3583" s="44"/>
      <c r="FF3583" s="44"/>
      <c r="FG3583" s="44"/>
      <c r="FH3583" s="44"/>
      <c r="FI3583" s="44"/>
      <c r="FJ3583" s="44"/>
      <c r="FK3583" s="44"/>
      <c r="FL3583" s="44"/>
      <c r="FM3583" s="44"/>
      <c r="FN3583" s="44"/>
      <c r="FO3583" s="44"/>
      <c r="FP3583" s="44"/>
      <c r="FQ3583" s="44"/>
      <c r="FR3583" s="44"/>
      <c r="FS3583" s="44"/>
      <c r="FT3583" s="44"/>
      <c r="FU3583" s="44"/>
      <c r="FV3583" s="44"/>
      <c r="FW3583" s="44"/>
      <c r="FX3583" s="44"/>
      <c r="FY3583" s="44"/>
      <c r="FZ3583" s="44"/>
      <c r="GA3583" s="44"/>
      <c r="GB3583" s="44"/>
      <c r="GC3583" s="44"/>
      <c r="GD3583" s="44"/>
      <c r="GE3583" s="44"/>
      <c r="GF3583" s="44"/>
      <c r="GG3583" s="44"/>
      <c r="GH3583" s="44"/>
      <c r="GI3583" s="44"/>
      <c r="GJ3583" s="44"/>
      <c r="GK3583" s="44"/>
      <c r="GL3583" s="44"/>
      <c r="GM3583" s="44"/>
      <c r="GN3583" s="44"/>
      <c r="GO3583" s="44"/>
      <c r="GP3583" s="44"/>
      <c r="GQ3583" s="44"/>
      <c r="GR3583" s="44"/>
      <c r="GS3583" s="44"/>
      <c r="GT3583" s="44"/>
      <c r="GU3583" s="44"/>
      <c r="GV3583" s="44"/>
      <c r="GW3583" s="44"/>
      <c r="GX3583" s="44"/>
      <c r="GY3583" s="44"/>
      <c r="GZ3583" s="44"/>
      <c r="HA3583" s="44"/>
      <c r="HB3583" s="44"/>
      <c r="HC3583" s="44"/>
      <c r="HD3583" s="44"/>
      <c r="HE3583" s="44"/>
      <c r="HF3583" s="44"/>
      <c r="HG3583" s="44"/>
      <c r="HH3583" s="44"/>
      <c r="HI3583" s="44"/>
      <c r="HJ3583" s="44"/>
      <c r="HK3583" s="44"/>
      <c r="HL3583" s="44"/>
      <c r="HM3583" s="44"/>
      <c r="HN3583" s="44"/>
      <c r="HO3583" s="44"/>
      <c r="HP3583" s="44"/>
      <c r="HQ3583" s="44"/>
      <c r="HR3583" s="44"/>
      <c r="HS3583" s="44"/>
      <c r="HT3583" s="44"/>
      <c r="HU3583" s="44"/>
      <c r="HV3583" s="44"/>
      <c r="HW3583" s="44"/>
      <c r="HX3583" s="44"/>
      <c r="HY3583" s="44"/>
      <c r="HZ3583" s="44"/>
      <c r="IA3583" s="44"/>
      <c r="IB3583" s="44"/>
      <c r="IC3583" s="44"/>
      <c r="ID3583" s="44"/>
      <c r="IE3583" s="44"/>
      <c r="IF3583" s="44"/>
      <c r="IG3583" s="44"/>
      <c r="IH3583" s="44"/>
      <c r="II3583" s="44"/>
      <c r="IJ3583" s="44"/>
      <c r="IK3583" s="44"/>
      <c r="IL3583" s="44"/>
      <c r="IM3583" s="44"/>
      <c r="IN3583" s="44"/>
      <c r="IO3583" s="44"/>
      <c r="IP3583" s="44"/>
      <c r="IQ3583" s="44"/>
      <c r="IR3583" s="44"/>
      <c r="IS3583" s="44"/>
      <c r="IT3583" s="44"/>
      <c r="IU3583" s="44"/>
      <c r="IV3583" s="44"/>
      <c r="IW3583" s="44"/>
      <c r="IX3583" s="44"/>
      <c r="IY3583" s="44"/>
      <c r="IZ3583" s="44"/>
      <c r="JA3583" s="44"/>
      <c r="JB3583" s="44"/>
      <c r="JC3583" s="44"/>
      <c r="JD3583" s="44"/>
      <c r="JE3583" s="44"/>
      <c r="JF3583" s="44"/>
      <c r="JG3583" s="44"/>
      <c r="JH3583" s="44"/>
      <c r="JI3583" s="44"/>
      <c r="JJ3583" s="44"/>
      <c r="JK3583" s="44"/>
      <c r="JL3583" s="44"/>
      <c r="JM3583" s="44"/>
      <c r="JN3583" s="44"/>
      <c r="JO3583" s="44"/>
      <c r="JP3583" s="44"/>
      <c r="JQ3583" s="44"/>
      <c r="JR3583" s="44"/>
      <c r="JS3583" s="44"/>
      <c r="JT3583" s="44"/>
      <c r="JU3583" s="44"/>
      <c r="JV3583" s="44"/>
      <c r="JW3583" s="44"/>
      <c r="JX3583" s="44"/>
      <c r="JY3583" s="44"/>
      <c r="JZ3583" s="44"/>
      <c r="KA3583" s="44"/>
      <c r="KB3583" s="44"/>
      <c r="KC3583" s="44"/>
      <c r="KD3583" s="44"/>
      <c r="KE3583" s="44"/>
      <c r="KF3583" s="44"/>
      <c r="KG3583" s="44"/>
      <c r="KH3583" s="44"/>
      <c r="KI3583" s="44"/>
      <c r="KJ3583" s="44"/>
      <c r="KK3583" s="44"/>
      <c r="KL3583" s="44"/>
      <c r="KM3583" s="44"/>
      <c r="KN3583" s="44"/>
      <c r="KO3583" s="44"/>
      <c r="KP3583" s="44"/>
      <c r="KQ3583" s="44"/>
      <c r="KR3583" s="44"/>
      <c r="KS3583" s="44"/>
      <c r="KT3583" s="44"/>
      <c r="KU3583" s="44"/>
      <c r="KV3583" s="44"/>
      <c r="KW3583" s="44"/>
      <c r="KX3583" s="44"/>
      <c r="KY3583" s="44"/>
      <c r="KZ3583" s="44"/>
      <c r="LA3583" s="44"/>
      <c r="LB3583" s="44"/>
      <c r="LC3583" s="44"/>
      <c r="LD3583" s="44"/>
      <c r="LE3583" s="44"/>
      <c r="LF3583" s="44"/>
      <c r="LG3583" s="44"/>
      <c r="LH3583" s="44"/>
      <c r="LI3583" s="44"/>
      <c r="LJ3583" s="44"/>
      <c r="LK3583" s="44"/>
      <c r="LL3583" s="44"/>
      <c r="LM3583" s="44"/>
      <c r="LN3583" s="44"/>
      <c r="LO3583" s="44"/>
      <c r="LP3583" s="44"/>
      <c r="LQ3583" s="44"/>
      <c r="LR3583" s="44"/>
      <c r="LS3583" s="44"/>
      <c r="LT3583" s="44"/>
      <c r="LU3583" s="44"/>
      <c r="LV3583" s="44"/>
      <c r="LW3583" s="44"/>
      <c r="LX3583" s="44"/>
      <c r="LY3583" s="44"/>
      <c r="LZ3583" s="44"/>
      <c r="MA3583" s="44"/>
      <c r="MB3583" s="44"/>
      <c r="MC3583" s="44"/>
      <c r="MD3583" s="44"/>
      <c r="ME3583" s="44"/>
      <c r="MF3583" s="44"/>
      <c r="MG3583" s="44"/>
      <c r="MH3583" s="44"/>
      <c r="MI3583" s="44"/>
      <c r="MJ3583" s="44"/>
      <c r="MK3583" s="44"/>
      <c r="ML3583" s="44"/>
      <c r="MM3583" s="44"/>
      <c r="MN3583" s="44"/>
      <c r="MO3583" s="44"/>
      <c r="MP3583" s="44"/>
      <c r="MQ3583" s="44"/>
      <c r="MR3583" s="44"/>
      <c r="MS3583" s="44"/>
      <c r="MT3583" s="44"/>
      <c r="MU3583" s="44"/>
      <c r="MV3583" s="44"/>
      <c r="MW3583" s="44"/>
      <c r="MX3583" s="44"/>
      <c r="MY3583" s="44"/>
      <c r="MZ3583" s="44"/>
      <c r="NA3583" s="44"/>
      <c r="NB3583" s="44"/>
      <c r="NC3583" s="44"/>
      <c r="ND3583" s="44"/>
      <c r="NE3583" s="44"/>
      <c r="NF3583" s="44"/>
      <c r="NG3583" s="44"/>
      <c r="NH3583" s="44"/>
      <c r="NI3583" s="44"/>
      <c r="NJ3583" s="44"/>
      <c r="NK3583" s="44"/>
      <c r="NL3583" s="44"/>
      <c r="NM3583" s="44"/>
      <c r="NN3583" s="44"/>
      <c r="NO3583" s="44"/>
      <c r="NP3583" s="44"/>
      <c r="NQ3583" s="44"/>
      <c r="NR3583" s="44"/>
      <c r="NS3583" s="44"/>
      <c r="NT3583" s="44"/>
      <c r="NU3583" s="44"/>
      <c r="NV3583" s="44"/>
      <c r="NW3583" s="44"/>
      <c r="NX3583" s="44"/>
      <c r="NY3583" s="44"/>
      <c r="NZ3583" s="44"/>
      <c r="OA3583" s="44"/>
      <c r="OB3583" s="44"/>
      <c r="OC3583" s="44"/>
      <c r="OD3583" s="44"/>
      <c r="OE3583" s="44"/>
      <c r="OF3583" s="44"/>
      <c r="OG3583" s="44"/>
      <c r="OH3583" s="44"/>
      <c r="OI3583" s="44"/>
      <c r="OJ3583" s="44"/>
      <c r="OK3583" s="44"/>
      <c r="OL3583" s="44"/>
      <c r="OM3583" s="44"/>
      <c r="ON3583" s="44"/>
      <c r="OO3583" s="44"/>
      <c r="OP3583" s="44"/>
      <c r="OQ3583" s="44"/>
      <c r="OR3583" s="44"/>
      <c r="OS3583" s="44"/>
      <c r="OT3583" s="44"/>
      <c r="OU3583" s="44"/>
      <c r="OV3583" s="44"/>
      <c r="OW3583" s="44"/>
      <c r="OX3583" s="44"/>
      <c r="OY3583" s="44"/>
      <c r="OZ3583" s="44"/>
      <c r="PA3583" s="44"/>
      <c r="PB3583" s="44"/>
      <c r="PC3583" s="44"/>
      <c r="PD3583" s="44"/>
      <c r="PE3583" s="44"/>
      <c r="PF3583" s="44"/>
      <c r="PG3583" s="44"/>
      <c r="PH3583" s="44"/>
      <c r="PI3583" s="44"/>
      <c r="PJ3583" s="44"/>
      <c r="PK3583" s="44"/>
      <c r="PL3583" s="44"/>
      <c r="PM3583" s="44"/>
      <c r="PN3583" s="44"/>
      <c r="PO3583" s="44"/>
      <c r="PP3583" s="44"/>
      <c r="PQ3583" s="44"/>
      <c r="PR3583" s="44"/>
      <c r="PS3583" s="44"/>
      <c r="PT3583" s="44"/>
      <c r="PU3583" s="44"/>
      <c r="PV3583" s="44"/>
      <c r="PW3583" s="44"/>
      <c r="PX3583" s="44"/>
      <c r="PY3583" s="44"/>
      <c r="PZ3583" s="44"/>
      <c r="QA3583" s="44"/>
      <c r="QB3583" s="44"/>
      <c r="QC3583" s="44"/>
      <c r="QD3583" s="44"/>
      <c r="QE3583" s="44"/>
      <c r="QF3583" s="44"/>
      <c r="QG3583" s="44"/>
      <c r="QH3583" s="44"/>
      <c r="QI3583" s="44"/>
      <c r="QJ3583" s="44"/>
      <c r="QK3583" s="44"/>
      <c r="QL3583" s="44"/>
      <c r="QM3583" s="44"/>
      <c r="QN3583" s="44"/>
      <c r="QO3583" s="44"/>
      <c r="QP3583" s="44"/>
      <c r="QQ3583" s="44"/>
    </row>
    <row r="3584" spans="1:459" s="25" customFormat="1" ht="38.25" x14ac:dyDescent="0.2">
      <c r="A3584" s="54">
        <v>3579</v>
      </c>
      <c r="B3584" s="61" t="s">
        <v>573</v>
      </c>
      <c r="C3584" s="12" t="s">
        <v>573</v>
      </c>
      <c r="D3584" s="54">
        <v>2715000</v>
      </c>
      <c r="E3584" s="5" t="s">
        <v>2919</v>
      </c>
      <c r="F3584" s="4" t="s">
        <v>2504</v>
      </c>
      <c r="G3584" s="54" t="s">
        <v>695</v>
      </c>
      <c r="H3584" s="54" t="s">
        <v>696</v>
      </c>
      <c r="I3584" s="59">
        <v>30</v>
      </c>
      <c r="J3584" s="6">
        <v>80439000000</v>
      </c>
      <c r="K3584" s="54" t="s">
        <v>34</v>
      </c>
      <c r="L3584" s="59">
        <v>11308.451009999999</v>
      </c>
      <c r="M3584" s="231"/>
      <c r="N3584" s="232"/>
      <c r="O3584" s="232"/>
      <c r="P3584" s="234"/>
      <c r="Q3584" s="243"/>
      <c r="R3584" s="44"/>
      <c r="S3584" s="44"/>
      <c r="T3584" s="44"/>
      <c r="U3584" s="44"/>
      <c r="V3584" s="44"/>
      <c r="W3584" s="44"/>
      <c r="X3584" s="44"/>
      <c r="Y3584" s="44"/>
      <c r="Z3584" s="44"/>
      <c r="AA3584" s="44"/>
      <c r="AB3584" s="44"/>
      <c r="AC3584" s="44"/>
      <c r="AD3584" s="44"/>
      <c r="AE3584" s="44"/>
      <c r="AF3584" s="44"/>
      <c r="AG3584" s="44"/>
      <c r="AH3584" s="44"/>
      <c r="AI3584" s="44"/>
      <c r="AJ3584" s="44"/>
      <c r="AK3584" s="44"/>
      <c r="AL3584" s="44"/>
      <c r="AM3584" s="44"/>
      <c r="AN3584" s="44"/>
      <c r="AO3584" s="44"/>
      <c r="AP3584" s="44"/>
      <c r="AQ3584" s="44"/>
      <c r="AR3584" s="44"/>
      <c r="AS3584" s="44"/>
      <c r="AT3584" s="44"/>
      <c r="AU3584" s="44"/>
      <c r="AV3584" s="44"/>
      <c r="AW3584" s="44"/>
      <c r="AX3584" s="44"/>
      <c r="AY3584" s="44"/>
      <c r="AZ3584" s="44"/>
      <c r="BA3584" s="44"/>
      <c r="BB3584" s="44"/>
      <c r="BC3584" s="44"/>
      <c r="BD3584" s="44"/>
      <c r="BE3584" s="44"/>
      <c r="BF3584" s="44"/>
      <c r="BG3584" s="44"/>
      <c r="BH3584" s="44"/>
      <c r="BI3584" s="44"/>
      <c r="BJ3584" s="44"/>
      <c r="BK3584" s="44"/>
      <c r="BL3584" s="44"/>
      <c r="BM3584" s="44"/>
      <c r="BN3584" s="44"/>
      <c r="BO3584" s="44"/>
      <c r="BP3584" s="44"/>
      <c r="BQ3584" s="44"/>
      <c r="BR3584" s="44"/>
      <c r="BS3584" s="44"/>
      <c r="BT3584" s="44"/>
      <c r="BU3584" s="44"/>
      <c r="BV3584" s="44"/>
      <c r="BW3584" s="44"/>
      <c r="BX3584" s="44"/>
      <c r="BY3584" s="44"/>
      <c r="BZ3584" s="44"/>
      <c r="CA3584" s="44"/>
      <c r="CB3584" s="44"/>
      <c r="CC3584" s="44"/>
      <c r="CD3584" s="44"/>
      <c r="CE3584" s="44"/>
      <c r="CF3584" s="44"/>
      <c r="CG3584" s="44"/>
      <c r="CH3584" s="44"/>
      <c r="CI3584" s="44"/>
      <c r="CJ3584" s="44"/>
      <c r="CK3584" s="44"/>
      <c r="CL3584" s="44"/>
      <c r="CM3584" s="44"/>
      <c r="CN3584" s="44"/>
      <c r="CO3584" s="44"/>
      <c r="CP3584" s="44"/>
      <c r="CQ3584" s="44"/>
      <c r="CR3584" s="44"/>
      <c r="CS3584" s="44"/>
      <c r="CT3584" s="44"/>
      <c r="CU3584" s="44"/>
      <c r="CV3584" s="44"/>
      <c r="CW3584" s="44"/>
      <c r="CX3584" s="44"/>
      <c r="CY3584" s="44"/>
      <c r="CZ3584" s="44"/>
      <c r="DA3584" s="44"/>
      <c r="DB3584" s="44"/>
      <c r="DC3584" s="44"/>
      <c r="DD3584" s="44"/>
      <c r="DE3584" s="44"/>
      <c r="DF3584" s="44"/>
      <c r="DG3584" s="44"/>
      <c r="DH3584" s="44"/>
      <c r="DI3584" s="44"/>
      <c r="DJ3584" s="44"/>
      <c r="DK3584" s="44"/>
      <c r="DL3584" s="44"/>
      <c r="DM3584" s="44"/>
      <c r="DN3584" s="44"/>
      <c r="DO3584" s="44"/>
      <c r="DP3584" s="44"/>
      <c r="DQ3584" s="44"/>
      <c r="DR3584" s="44"/>
      <c r="DS3584" s="44"/>
      <c r="DT3584" s="44"/>
      <c r="DU3584" s="44"/>
      <c r="DV3584" s="44"/>
      <c r="DW3584" s="44"/>
      <c r="DX3584" s="44"/>
      <c r="DY3584" s="44"/>
      <c r="DZ3584" s="44"/>
      <c r="EA3584" s="44"/>
      <c r="EB3584" s="44"/>
      <c r="EC3584" s="44"/>
      <c r="ED3584" s="44"/>
      <c r="EE3584" s="44"/>
      <c r="EF3584" s="44"/>
      <c r="EG3584" s="44"/>
      <c r="EH3584" s="44"/>
      <c r="EI3584" s="44"/>
      <c r="EJ3584" s="44"/>
      <c r="EK3584" s="44"/>
      <c r="EL3584" s="44"/>
      <c r="EM3584" s="44"/>
      <c r="EN3584" s="44"/>
      <c r="EO3584" s="44"/>
      <c r="EP3584" s="44"/>
      <c r="EQ3584" s="44"/>
      <c r="ER3584" s="44"/>
      <c r="ES3584" s="44"/>
      <c r="ET3584" s="44"/>
      <c r="EU3584" s="44"/>
      <c r="EV3584" s="44"/>
      <c r="EW3584" s="44"/>
      <c r="EX3584" s="44"/>
      <c r="EY3584" s="44"/>
      <c r="EZ3584" s="44"/>
      <c r="FA3584" s="44"/>
      <c r="FB3584" s="44"/>
      <c r="FC3584" s="44"/>
      <c r="FD3584" s="44"/>
      <c r="FE3584" s="44"/>
      <c r="FF3584" s="44"/>
      <c r="FG3584" s="44"/>
      <c r="FH3584" s="44"/>
      <c r="FI3584" s="44"/>
      <c r="FJ3584" s="44"/>
      <c r="FK3584" s="44"/>
      <c r="FL3584" s="44"/>
      <c r="FM3584" s="44"/>
      <c r="FN3584" s="44"/>
      <c r="FO3584" s="44"/>
      <c r="FP3584" s="44"/>
      <c r="FQ3584" s="44"/>
      <c r="FR3584" s="44"/>
      <c r="FS3584" s="44"/>
      <c r="FT3584" s="44"/>
      <c r="FU3584" s="44"/>
      <c r="FV3584" s="44"/>
      <c r="FW3584" s="44"/>
      <c r="FX3584" s="44"/>
      <c r="FY3584" s="44"/>
      <c r="FZ3584" s="44"/>
      <c r="GA3584" s="44"/>
      <c r="GB3584" s="44"/>
      <c r="GC3584" s="44"/>
      <c r="GD3584" s="44"/>
      <c r="GE3584" s="44"/>
      <c r="GF3584" s="44"/>
      <c r="GG3584" s="44"/>
      <c r="GH3584" s="44"/>
      <c r="GI3584" s="44"/>
      <c r="GJ3584" s="44"/>
      <c r="GK3584" s="44"/>
      <c r="GL3584" s="44"/>
      <c r="GM3584" s="44"/>
      <c r="GN3584" s="44"/>
      <c r="GO3584" s="44"/>
      <c r="GP3584" s="44"/>
      <c r="GQ3584" s="44"/>
      <c r="GR3584" s="44"/>
      <c r="GS3584" s="44"/>
      <c r="GT3584" s="44"/>
      <c r="GU3584" s="44"/>
      <c r="GV3584" s="44"/>
      <c r="GW3584" s="44"/>
      <c r="GX3584" s="44"/>
      <c r="GY3584" s="44"/>
      <c r="GZ3584" s="44"/>
      <c r="HA3584" s="44"/>
      <c r="HB3584" s="44"/>
      <c r="HC3584" s="44"/>
      <c r="HD3584" s="44"/>
      <c r="HE3584" s="44"/>
      <c r="HF3584" s="44"/>
      <c r="HG3584" s="44"/>
      <c r="HH3584" s="44"/>
      <c r="HI3584" s="44"/>
      <c r="HJ3584" s="44"/>
      <c r="HK3584" s="44"/>
      <c r="HL3584" s="44"/>
      <c r="HM3584" s="44"/>
      <c r="HN3584" s="44"/>
      <c r="HO3584" s="44"/>
      <c r="HP3584" s="44"/>
      <c r="HQ3584" s="44"/>
      <c r="HR3584" s="44"/>
      <c r="HS3584" s="44"/>
      <c r="HT3584" s="44"/>
      <c r="HU3584" s="44"/>
      <c r="HV3584" s="44"/>
      <c r="HW3584" s="44"/>
      <c r="HX3584" s="44"/>
      <c r="HY3584" s="44"/>
      <c r="HZ3584" s="44"/>
      <c r="IA3584" s="44"/>
      <c r="IB3584" s="44"/>
      <c r="IC3584" s="44"/>
      <c r="ID3584" s="44"/>
      <c r="IE3584" s="44"/>
      <c r="IF3584" s="44"/>
      <c r="IG3584" s="44"/>
      <c r="IH3584" s="44"/>
      <c r="II3584" s="44"/>
      <c r="IJ3584" s="44"/>
      <c r="IK3584" s="44"/>
      <c r="IL3584" s="44"/>
      <c r="IM3584" s="44"/>
      <c r="IN3584" s="44"/>
      <c r="IO3584" s="44"/>
      <c r="IP3584" s="44"/>
      <c r="IQ3584" s="44"/>
      <c r="IR3584" s="44"/>
      <c r="IS3584" s="44"/>
      <c r="IT3584" s="44"/>
      <c r="IU3584" s="44"/>
      <c r="IV3584" s="44"/>
      <c r="IW3584" s="44"/>
      <c r="IX3584" s="44"/>
      <c r="IY3584" s="44"/>
      <c r="IZ3584" s="44"/>
      <c r="JA3584" s="44"/>
      <c r="JB3584" s="44"/>
      <c r="JC3584" s="44"/>
      <c r="JD3584" s="44"/>
      <c r="JE3584" s="44"/>
      <c r="JF3584" s="44"/>
      <c r="JG3584" s="44"/>
      <c r="JH3584" s="44"/>
      <c r="JI3584" s="44"/>
      <c r="JJ3584" s="44"/>
      <c r="JK3584" s="44"/>
      <c r="JL3584" s="44"/>
      <c r="JM3584" s="44"/>
      <c r="JN3584" s="44"/>
      <c r="JO3584" s="44"/>
      <c r="JP3584" s="44"/>
      <c r="JQ3584" s="44"/>
      <c r="JR3584" s="44"/>
      <c r="JS3584" s="44"/>
      <c r="JT3584" s="44"/>
      <c r="JU3584" s="44"/>
      <c r="JV3584" s="44"/>
      <c r="JW3584" s="44"/>
      <c r="JX3584" s="44"/>
      <c r="JY3584" s="44"/>
      <c r="JZ3584" s="44"/>
      <c r="KA3584" s="44"/>
      <c r="KB3584" s="44"/>
      <c r="KC3584" s="44"/>
      <c r="KD3584" s="44"/>
      <c r="KE3584" s="44"/>
      <c r="KF3584" s="44"/>
      <c r="KG3584" s="44"/>
      <c r="KH3584" s="44"/>
      <c r="KI3584" s="44"/>
      <c r="KJ3584" s="44"/>
      <c r="KK3584" s="44"/>
      <c r="KL3584" s="44"/>
      <c r="KM3584" s="44"/>
      <c r="KN3584" s="44"/>
      <c r="KO3584" s="44"/>
      <c r="KP3584" s="44"/>
      <c r="KQ3584" s="44"/>
      <c r="KR3584" s="44"/>
      <c r="KS3584" s="44"/>
      <c r="KT3584" s="44"/>
      <c r="KU3584" s="44"/>
      <c r="KV3584" s="44"/>
      <c r="KW3584" s="44"/>
      <c r="KX3584" s="44"/>
      <c r="KY3584" s="44"/>
      <c r="KZ3584" s="44"/>
      <c r="LA3584" s="44"/>
      <c r="LB3584" s="44"/>
      <c r="LC3584" s="44"/>
      <c r="LD3584" s="44"/>
      <c r="LE3584" s="44"/>
      <c r="LF3584" s="44"/>
      <c r="LG3584" s="44"/>
      <c r="LH3584" s="44"/>
      <c r="LI3584" s="44"/>
      <c r="LJ3584" s="44"/>
      <c r="LK3584" s="44"/>
      <c r="LL3584" s="44"/>
      <c r="LM3584" s="44"/>
      <c r="LN3584" s="44"/>
      <c r="LO3584" s="44"/>
      <c r="LP3584" s="44"/>
      <c r="LQ3584" s="44"/>
      <c r="LR3584" s="44"/>
      <c r="LS3584" s="44"/>
      <c r="LT3584" s="44"/>
      <c r="LU3584" s="44"/>
      <c r="LV3584" s="44"/>
      <c r="LW3584" s="44"/>
      <c r="LX3584" s="44"/>
      <c r="LY3584" s="44"/>
      <c r="LZ3584" s="44"/>
      <c r="MA3584" s="44"/>
      <c r="MB3584" s="44"/>
      <c r="MC3584" s="44"/>
      <c r="MD3584" s="44"/>
      <c r="ME3584" s="44"/>
      <c r="MF3584" s="44"/>
      <c r="MG3584" s="44"/>
      <c r="MH3584" s="44"/>
      <c r="MI3584" s="44"/>
      <c r="MJ3584" s="44"/>
      <c r="MK3584" s="44"/>
      <c r="ML3584" s="44"/>
      <c r="MM3584" s="44"/>
      <c r="MN3584" s="44"/>
      <c r="MO3584" s="44"/>
      <c r="MP3584" s="44"/>
      <c r="MQ3584" s="44"/>
      <c r="MR3584" s="44"/>
      <c r="MS3584" s="44"/>
      <c r="MT3584" s="44"/>
      <c r="MU3584" s="44"/>
      <c r="MV3584" s="44"/>
      <c r="MW3584" s="44"/>
      <c r="MX3584" s="44"/>
      <c r="MY3584" s="44"/>
      <c r="MZ3584" s="44"/>
      <c r="NA3584" s="44"/>
      <c r="NB3584" s="44"/>
      <c r="NC3584" s="44"/>
      <c r="ND3584" s="44"/>
      <c r="NE3584" s="44"/>
      <c r="NF3584" s="44"/>
      <c r="NG3584" s="44"/>
      <c r="NH3584" s="44"/>
      <c r="NI3584" s="44"/>
      <c r="NJ3584" s="44"/>
      <c r="NK3584" s="44"/>
      <c r="NL3584" s="44"/>
      <c r="NM3584" s="44"/>
      <c r="NN3584" s="44"/>
      <c r="NO3584" s="44"/>
      <c r="NP3584" s="44"/>
      <c r="NQ3584" s="44"/>
      <c r="NR3584" s="44"/>
      <c r="NS3584" s="44"/>
      <c r="NT3584" s="44"/>
      <c r="NU3584" s="44"/>
      <c r="NV3584" s="44"/>
      <c r="NW3584" s="44"/>
      <c r="NX3584" s="44"/>
      <c r="NY3584" s="44"/>
      <c r="NZ3584" s="44"/>
      <c r="OA3584" s="44"/>
      <c r="OB3584" s="44"/>
      <c r="OC3584" s="44"/>
      <c r="OD3584" s="44"/>
      <c r="OE3584" s="44"/>
      <c r="OF3584" s="44"/>
      <c r="OG3584" s="44"/>
      <c r="OH3584" s="44"/>
      <c r="OI3584" s="44"/>
      <c r="OJ3584" s="44"/>
      <c r="OK3584" s="44"/>
      <c r="OL3584" s="44"/>
      <c r="OM3584" s="44"/>
      <c r="ON3584" s="44"/>
      <c r="OO3584" s="44"/>
      <c r="OP3584" s="44"/>
      <c r="OQ3584" s="44"/>
      <c r="OR3584" s="44"/>
      <c r="OS3584" s="44"/>
      <c r="OT3584" s="44"/>
      <c r="OU3584" s="44"/>
      <c r="OV3584" s="44"/>
      <c r="OW3584" s="44"/>
      <c r="OX3584" s="44"/>
      <c r="OY3584" s="44"/>
      <c r="OZ3584" s="44"/>
      <c r="PA3584" s="44"/>
      <c r="PB3584" s="44"/>
      <c r="PC3584" s="44"/>
      <c r="PD3584" s="44"/>
      <c r="PE3584" s="44"/>
      <c r="PF3584" s="44"/>
      <c r="PG3584" s="44"/>
      <c r="PH3584" s="44"/>
      <c r="PI3584" s="44"/>
      <c r="PJ3584" s="44"/>
      <c r="PK3584" s="44"/>
      <c r="PL3584" s="44"/>
      <c r="PM3584" s="44"/>
      <c r="PN3584" s="44"/>
      <c r="PO3584" s="44"/>
      <c r="PP3584" s="44"/>
      <c r="PQ3584" s="44"/>
      <c r="PR3584" s="44"/>
      <c r="PS3584" s="44"/>
      <c r="PT3584" s="44"/>
      <c r="PU3584" s="44"/>
      <c r="PV3584" s="44"/>
      <c r="PW3584" s="44"/>
      <c r="PX3584" s="44"/>
      <c r="PY3584" s="44"/>
      <c r="PZ3584" s="44"/>
      <c r="QA3584" s="44"/>
      <c r="QB3584" s="44"/>
      <c r="QC3584" s="44"/>
      <c r="QD3584" s="44"/>
      <c r="QE3584" s="44"/>
      <c r="QF3584" s="44"/>
      <c r="QG3584" s="44"/>
      <c r="QH3584" s="44"/>
      <c r="QI3584" s="44"/>
      <c r="QJ3584" s="44"/>
      <c r="QK3584" s="44"/>
      <c r="QL3584" s="44"/>
      <c r="QM3584" s="44"/>
      <c r="QN3584" s="44"/>
      <c r="QO3584" s="44"/>
      <c r="QP3584" s="44"/>
      <c r="QQ3584" s="44"/>
    </row>
    <row r="3585" spans="1:459" s="25" customFormat="1" ht="38.25" x14ac:dyDescent="0.2">
      <c r="A3585" s="54">
        <v>3580</v>
      </c>
      <c r="B3585" s="61" t="s">
        <v>573</v>
      </c>
      <c r="C3585" s="12" t="s">
        <v>573</v>
      </c>
      <c r="D3585" s="54">
        <v>2715000</v>
      </c>
      <c r="E3585" s="5" t="s">
        <v>2921</v>
      </c>
      <c r="F3585" s="4" t="s">
        <v>2911</v>
      </c>
      <c r="G3585" s="54" t="s">
        <v>695</v>
      </c>
      <c r="H3585" s="54" t="s">
        <v>696</v>
      </c>
      <c r="I3585" s="59">
        <v>30</v>
      </c>
      <c r="J3585" s="6">
        <v>80439000000</v>
      </c>
      <c r="K3585" s="54" t="s">
        <v>34</v>
      </c>
      <c r="L3585" s="59">
        <v>15409.797575999999</v>
      </c>
      <c r="M3585" s="231"/>
      <c r="N3585" s="232"/>
      <c r="O3585" s="232"/>
      <c r="P3585" s="234"/>
      <c r="Q3585" s="243"/>
      <c r="R3585" s="44"/>
      <c r="S3585" s="44"/>
      <c r="T3585" s="44"/>
      <c r="U3585" s="44"/>
      <c r="V3585" s="44"/>
      <c r="W3585" s="44"/>
      <c r="X3585" s="44"/>
      <c r="Y3585" s="44"/>
      <c r="Z3585" s="44"/>
      <c r="AA3585" s="44"/>
      <c r="AB3585" s="44"/>
      <c r="AC3585" s="44"/>
      <c r="AD3585" s="44"/>
      <c r="AE3585" s="44"/>
      <c r="AF3585" s="44"/>
      <c r="AG3585" s="44"/>
      <c r="AH3585" s="44"/>
      <c r="AI3585" s="44"/>
      <c r="AJ3585" s="44"/>
      <c r="AK3585" s="44"/>
      <c r="AL3585" s="44"/>
      <c r="AM3585" s="44"/>
      <c r="AN3585" s="44"/>
      <c r="AO3585" s="44"/>
      <c r="AP3585" s="44"/>
      <c r="AQ3585" s="44"/>
      <c r="AR3585" s="44"/>
      <c r="AS3585" s="44"/>
      <c r="AT3585" s="44"/>
      <c r="AU3585" s="44"/>
      <c r="AV3585" s="44"/>
      <c r="AW3585" s="44"/>
      <c r="AX3585" s="44"/>
      <c r="AY3585" s="44"/>
      <c r="AZ3585" s="44"/>
      <c r="BA3585" s="44"/>
      <c r="BB3585" s="44"/>
      <c r="BC3585" s="44"/>
      <c r="BD3585" s="44"/>
      <c r="BE3585" s="44"/>
      <c r="BF3585" s="44"/>
      <c r="BG3585" s="44"/>
      <c r="BH3585" s="44"/>
      <c r="BI3585" s="44"/>
      <c r="BJ3585" s="44"/>
      <c r="BK3585" s="44"/>
      <c r="BL3585" s="44"/>
      <c r="BM3585" s="44"/>
      <c r="BN3585" s="44"/>
      <c r="BO3585" s="44"/>
      <c r="BP3585" s="44"/>
      <c r="BQ3585" s="44"/>
      <c r="BR3585" s="44"/>
      <c r="BS3585" s="44"/>
      <c r="BT3585" s="44"/>
      <c r="BU3585" s="44"/>
      <c r="BV3585" s="44"/>
      <c r="BW3585" s="44"/>
      <c r="BX3585" s="44"/>
      <c r="BY3585" s="44"/>
      <c r="BZ3585" s="44"/>
      <c r="CA3585" s="44"/>
      <c r="CB3585" s="44"/>
      <c r="CC3585" s="44"/>
      <c r="CD3585" s="44"/>
      <c r="CE3585" s="44"/>
      <c r="CF3585" s="44"/>
      <c r="CG3585" s="44"/>
      <c r="CH3585" s="44"/>
      <c r="CI3585" s="44"/>
      <c r="CJ3585" s="44"/>
      <c r="CK3585" s="44"/>
      <c r="CL3585" s="44"/>
      <c r="CM3585" s="44"/>
      <c r="CN3585" s="44"/>
      <c r="CO3585" s="44"/>
      <c r="CP3585" s="44"/>
      <c r="CQ3585" s="44"/>
      <c r="CR3585" s="44"/>
      <c r="CS3585" s="44"/>
      <c r="CT3585" s="44"/>
      <c r="CU3585" s="44"/>
      <c r="CV3585" s="44"/>
      <c r="CW3585" s="44"/>
      <c r="CX3585" s="44"/>
      <c r="CY3585" s="44"/>
      <c r="CZ3585" s="44"/>
      <c r="DA3585" s="44"/>
      <c r="DB3585" s="44"/>
      <c r="DC3585" s="44"/>
      <c r="DD3585" s="44"/>
      <c r="DE3585" s="44"/>
      <c r="DF3585" s="44"/>
      <c r="DG3585" s="44"/>
      <c r="DH3585" s="44"/>
      <c r="DI3585" s="44"/>
      <c r="DJ3585" s="44"/>
      <c r="DK3585" s="44"/>
      <c r="DL3585" s="44"/>
      <c r="DM3585" s="44"/>
      <c r="DN3585" s="44"/>
      <c r="DO3585" s="44"/>
      <c r="DP3585" s="44"/>
      <c r="DQ3585" s="44"/>
      <c r="DR3585" s="44"/>
      <c r="DS3585" s="44"/>
      <c r="DT3585" s="44"/>
      <c r="DU3585" s="44"/>
      <c r="DV3585" s="44"/>
      <c r="DW3585" s="44"/>
      <c r="DX3585" s="44"/>
      <c r="DY3585" s="44"/>
      <c r="DZ3585" s="44"/>
      <c r="EA3585" s="44"/>
      <c r="EB3585" s="44"/>
      <c r="EC3585" s="44"/>
      <c r="ED3585" s="44"/>
      <c r="EE3585" s="44"/>
      <c r="EF3585" s="44"/>
      <c r="EG3585" s="44"/>
      <c r="EH3585" s="44"/>
      <c r="EI3585" s="44"/>
      <c r="EJ3585" s="44"/>
      <c r="EK3585" s="44"/>
      <c r="EL3585" s="44"/>
      <c r="EM3585" s="44"/>
      <c r="EN3585" s="44"/>
      <c r="EO3585" s="44"/>
      <c r="EP3585" s="44"/>
      <c r="EQ3585" s="44"/>
      <c r="ER3585" s="44"/>
      <c r="ES3585" s="44"/>
      <c r="ET3585" s="44"/>
      <c r="EU3585" s="44"/>
      <c r="EV3585" s="44"/>
      <c r="EW3585" s="44"/>
      <c r="EX3585" s="44"/>
      <c r="EY3585" s="44"/>
      <c r="EZ3585" s="44"/>
      <c r="FA3585" s="44"/>
      <c r="FB3585" s="44"/>
      <c r="FC3585" s="44"/>
      <c r="FD3585" s="44"/>
      <c r="FE3585" s="44"/>
      <c r="FF3585" s="44"/>
      <c r="FG3585" s="44"/>
      <c r="FH3585" s="44"/>
      <c r="FI3585" s="44"/>
      <c r="FJ3585" s="44"/>
      <c r="FK3585" s="44"/>
      <c r="FL3585" s="44"/>
      <c r="FM3585" s="44"/>
      <c r="FN3585" s="44"/>
      <c r="FO3585" s="44"/>
      <c r="FP3585" s="44"/>
      <c r="FQ3585" s="44"/>
      <c r="FR3585" s="44"/>
      <c r="FS3585" s="44"/>
      <c r="FT3585" s="44"/>
      <c r="FU3585" s="44"/>
      <c r="FV3585" s="44"/>
      <c r="FW3585" s="44"/>
      <c r="FX3585" s="44"/>
      <c r="FY3585" s="44"/>
      <c r="FZ3585" s="44"/>
      <c r="GA3585" s="44"/>
      <c r="GB3585" s="44"/>
      <c r="GC3585" s="44"/>
      <c r="GD3585" s="44"/>
      <c r="GE3585" s="44"/>
      <c r="GF3585" s="44"/>
      <c r="GG3585" s="44"/>
      <c r="GH3585" s="44"/>
      <c r="GI3585" s="44"/>
      <c r="GJ3585" s="44"/>
      <c r="GK3585" s="44"/>
      <c r="GL3585" s="44"/>
      <c r="GM3585" s="44"/>
      <c r="GN3585" s="44"/>
      <c r="GO3585" s="44"/>
      <c r="GP3585" s="44"/>
      <c r="GQ3585" s="44"/>
      <c r="GR3585" s="44"/>
      <c r="GS3585" s="44"/>
      <c r="GT3585" s="44"/>
      <c r="GU3585" s="44"/>
      <c r="GV3585" s="44"/>
      <c r="GW3585" s="44"/>
      <c r="GX3585" s="44"/>
      <c r="GY3585" s="44"/>
      <c r="GZ3585" s="44"/>
      <c r="HA3585" s="44"/>
      <c r="HB3585" s="44"/>
      <c r="HC3585" s="44"/>
      <c r="HD3585" s="44"/>
      <c r="HE3585" s="44"/>
      <c r="HF3585" s="44"/>
      <c r="HG3585" s="44"/>
      <c r="HH3585" s="44"/>
      <c r="HI3585" s="44"/>
      <c r="HJ3585" s="44"/>
      <c r="HK3585" s="44"/>
      <c r="HL3585" s="44"/>
      <c r="HM3585" s="44"/>
      <c r="HN3585" s="44"/>
      <c r="HO3585" s="44"/>
      <c r="HP3585" s="44"/>
      <c r="HQ3585" s="44"/>
      <c r="HR3585" s="44"/>
      <c r="HS3585" s="44"/>
      <c r="HT3585" s="44"/>
      <c r="HU3585" s="44"/>
      <c r="HV3585" s="44"/>
      <c r="HW3585" s="44"/>
      <c r="HX3585" s="44"/>
      <c r="HY3585" s="44"/>
      <c r="HZ3585" s="44"/>
      <c r="IA3585" s="44"/>
      <c r="IB3585" s="44"/>
      <c r="IC3585" s="44"/>
      <c r="ID3585" s="44"/>
      <c r="IE3585" s="44"/>
      <c r="IF3585" s="44"/>
      <c r="IG3585" s="44"/>
      <c r="IH3585" s="44"/>
      <c r="II3585" s="44"/>
      <c r="IJ3585" s="44"/>
      <c r="IK3585" s="44"/>
      <c r="IL3585" s="44"/>
      <c r="IM3585" s="44"/>
      <c r="IN3585" s="44"/>
      <c r="IO3585" s="44"/>
      <c r="IP3585" s="44"/>
      <c r="IQ3585" s="44"/>
      <c r="IR3585" s="44"/>
      <c r="IS3585" s="44"/>
      <c r="IT3585" s="44"/>
      <c r="IU3585" s="44"/>
      <c r="IV3585" s="44"/>
      <c r="IW3585" s="44"/>
      <c r="IX3585" s="44"/>
      <c r="IY3585" s="44"/>
      <c r="IZ3585" s="44"/>
      <c r="JA3585" s="44"/>
      <c r="JB3585" s="44"/>
      <c r="JC3585" s="44"/>
      <c r="JD3585" s="44"/>
      <c r="JE3585" s="44"/>
      <c r="JF3585" s="44"/>
      <c r="JG3585" s="44"/>
      <c r="JH3585" s="44"/>
      <c r="JI3585" s="44"/>
      <c r="JJ3585" s="44"/>
      <c r="JK3585" s="44"/>
      <c r="JL3585" s="44"/>
      <c r="JM3585" s="44"/>
      <c r="JN3585" s="44"/>
      <c r="JO3585" s="44"/>
      <c r="JP3585" s="44"/>
      <c r="JQ3585" s="44"/>
      <c r="JR3585" s="44"/>
      <c r="JS3585" s="44"/>
      <c r="JT3585" s="44"/>
      <c r="JU3585" s="44"/>
      <c r="JV3585" s="44"/>
      <c r="JW3585" s="44"/>
      <c r="JX3585" s="44"/>
      <c r="JY3585" s="44"/>
      <c r="JZ3585" s="44"/>
      <c r="KA3585" s="44"/>
      <c r="KB3585" s="44"/>
      <c r="KC3585" s="44"/>
      <c r="KD3585" s="44"/>
      <c r="KE3585" s="44"/>
      <c r="KF3585" s="44"/>
      <c r="KG3585" s="44"/>
      <c r="KH3585" s="44"/>
      <c r="KI3585" s="44"/>
      <c r="KJ3585" s="44"/>
      <c r="KK3585" s="44"/>
      <c r="KL3585" s="44"/>
      <c r="KM3585" s="44"/>
      <c r="KN3585" s="44"/>
      <c r="KO3585" s="44"/>
      <c r="KP3585" s="44"/>
      <c r="KQ3585" s="44"/>
      <c r="KR3585" s="44"/>
      <c r="KS3585" s="44"/>
      <c r="KT3585" s="44"/>
      <c r="KU3585" s="44"/>
      <c r="KV3585" s="44"/>
      <c r="KW3585" s="44"/>
      <c r="KX3585" s="44"/>
      <c r="KY3585" s="44"/>
      <c r="KZ3585" s="44"/>
      <c r="LA3585" s="44"/>
      <c r="LB3585" s="44"/>
      <c r="LC3585" s="44"/>
      <c r="LD3585" s="44"/>
      <c r="LE3585" s="44"/>
      <c r="LF3585" s="44"/>
      <c r="LG3585" s="44"/>
      <c r="LH3585" s="44"/>
      <c r="LI3585" s="44"/>
      <c r="LJ3585" s="44"/>
      <c r="LK3585" s="44"/>
      <c r="LL3585" s="44"/>
      <c r="LM3585" s="44"/>
      <c r="LN3585" s="44"/>
      <c r="LO3585" s="44"/>
      <c r="LP3585" s="44"/>
      <c r="LQ3585" s="44"/>
      <c r="LR3585" s="44"/>
      <c r="LS3585" s="44"/>
      <c r="LT3585" s="44"/>
      <c r="LU3585" s="44"/>
      <c r="LV3585" s="44"/>
      <c r="LW3585" s="44"/>
      <c r="LX3585" s="44"/>
      <c r="LY3585" s="44"/>
      <c r="LZ3585" s="44"/>
      <c r="MA3585" s="44"/>
      <c r="MB3585" s="44"/>
      <c r="MC3585" s="44"/>
      <c r="MD3585" s="44"/>
      <c r="ME3585" s="44"/>
      <c r="MF3585" s="44"/>
      <c r="MG3585" s="44"/>
      <c r="MH3585" s="44"/>
      <c r="MI3585" s="44"/>
      <c r="MJ3585" s="44"/>
      <c r="MK3585" s="44"/>
      <c r="ML3585" s="44"/>
      <c r="MM3585" s="44"/>
      <c r="MN3585" s="44"/>
      <c r="MO3585" s="44"/>
      <c r="MP3585" s="44"/>
      <c r="MQ3585" s="44"/>
      <c r="MR3585" s="44"/>
      <c r="MS3585" s="44"/>
      <c r="MT3585" s="44"/>
      <c r="MU3585" s="44"/>
      <c r="MV3585" s="44"/>
      <c r="MW3585" s="44"/>
      <c r="MX3585" s="44"/>
      <c r="MY3585" s="44"/>
      <c r="MZ3585" s="44"/>
      <c r="NA3585" s="44"/>
      <c r="NB3585" s="44"/>
      <c r="NC3585" s="44"/>
      <c r="ND3585" s="44"/>
      <c r="NE3585" s="44"/>
      <c r="NF3585" s="44"/>
      <c r="NG3585" s="44"/>
      <c r="NH3585" s="44"/>
      <c r="NI3585" s="44"/>
      <c r="NJ3585" s="44"/>
      <c r="NK3585" s="44"/>
      <c r="NL3585" s="44"/>
      <c r="NM3585" s="44"/>
      <c r="NN3585" s="44"/>
      <c r="NO3585" s="44"/>
      <c r="NP3585" s="44"/>
      <c r="NQ3585" s="44"/>
      <c r="NR3585" s="44"/>
      <c r="NS3585" s="44"/>
      <c r="NT3585" s="44"/>
      <c r="NU3585" s="44"/>
      <c r="NV3585" s="44"/>
      <c r="NW3585" s="44"/>
      <c r="NX3585" s="44"/>
      <c r="NY3585" s="44"/>
      <c r="NZ3585" s="44"/>
      <c r="OA3585" s="44"/>
      <c r="OB3585" s="44"/>
      <c r="OC3585" s="44"/>
      <c r="OD3585" s="44"/>
      <c r="OE3585" s="44"/>
      <c r="OF3585" s="44"/>
      <c r="OG3585" s="44"/>
      <c r="OH3585" s="44"/>
      <c r="OI3585" s="44"/>
      <c r="OJ3585" s="44"/>
      <c r="OK3585" s="44"/>
      <c r="OL3585" s="44"/>
      <c r="OM3585" s="44"/>
      <c r="ON3585" s="44"/>
      <c r="OO3585" s="44"/>
      <c r="OP3585" s="44"/>
      <c r="OQ3585" s="44"/>
      <c r="OR3585" s="44"/>
      <c r="OS3585" s="44"/>
      <c r="OT3585" s="44"/>
      <c r="OU3585" s="44"/>
      <c r="OV3585" s="44"/>
      <c r="OW3585" s="44"/>
      <c r="OX3585" s="44"/>
      <c r="OY3585" s="44"/>
      <c r="OZ3585" s="44"/>
      <c r="PA3585" s="44"/>
      <c r="PB3585" s="44"/>
      <c r="PC3585" s="44"/>
      <c r="PD3585" s="44"/>
      <c r="PE3585" s="44"/>
      <c r="PF3585" s="44"/>
      <c r="PG3585" s="44"/>
      <c r="PH3585" s="44"/>
      <c r="PI3585" s="44"/>
      <c r="PJ3585" s="44"/>
      <c r="PK3585" s="44"/>
      <c r="PL3585" s="44"/>
      <c r="PM3585" s="44"/>
      <c r="PN3585" s="44"/>
      <c r="PO3585" s="44"/>
      <c r="PP3585" s="44"/>
      <c r="PQ3585" s="44"/>
      <c r="PR3585" s="44"/>
      <c r="PS3585" s="44"/>
      <c r="PT3585" s="44"/>
      <c r="PU3585" s="44"/>
      <c r="PV3585" s="44"/>
      <c r="PW3585" s="44"/>
      <c r="PX3585" s="44"/>
      <c r="PY3585" s="44"/>
      <c r="PZ3585" s="44"/>
      <c r="QA3585" s="44"/>
      <c r="QB3585" s="44"/>
      <c r="QC3585" s="44"/>
      <c r="QD3585" s="44"/>
      <c r="QE3585" s="44"/>
      <c r="QF3585" s="44"/>
      <c r="QG3585" s="44"/>
      <c r="QH3585" s="44"/>
      <c r="QI3585" s="44"/>
      <c r="QJ3585" s="44"/>
      <c r="QK3585" s="44"/>
      <c r="QL3585" s="44"/>
      <c r="QM3585" s="44"/>
      <c r="QN3585" s="44"/>
      <c r="QO3585" s="44"/>
      <c r="QP3585" s="44"/>
      <c r="QQ3585" s="44"/>
    </row>
    <row r="3586" spans="1:459" s="25" customFormat="1" ht="38.25" x14ac:dyDescent="0.2">
      <c r="A3586" s="54">
        <v>3581</v>
      </c>
      <c r="B3586" s="61" t="s">
        <v>573</v>
      </c>
      <c r="C3586" s="12" t="s">
        <v>573</v>
      </c>
      <c r="D3586" s="54">
        <v>2715000</v>
      </c>
      <c r="E3586" s="5" t="s">
        <v>2922</v>
      </c>
      <c r="F3586" s="4" t="s">
        <v>2911</v>
      </c>
      <c r="G3586" s="54" t="s">
        <v>271</v>
      </c>
      <c r="H3586" s="54" t="s">
        <v>272</v>
      </c>
      <c r="I3586" s="59">
        <v>25</v>
      </c>
      <c r="J3586" s="6">
        <v>80439000000</v>
      </c>
      <c r="K3586" s="54" t="s">
        <v>34</v>
      </c>
      <c r="L3586" s="59">
        <v>15192.626616000001</v>
      </c>
      <c r="M3586" s="231"/>
      <c r="N3586" s="232"/>
      <c r="O3586" s="232"/>
      <c r="P3586" s="234"/>
      <c r="Q3586" s="243"/>
      <c r="R3586" s="44"/>
      <c r="S3586" s="44"/>
      <c r="T3586" s="44"/>
      <c r="U3586" s="44"/>
      <c r="V3586" s="44"/>
      <c r="W3586" s="44"/>
      <c r="X3586" s="44"/>
      <c r="Y3586" s="44"/>
      <c r="Z3586" s="44"/>
      <c r="AA3586" s="44"/>
      <c r="AB3586" s="44"/>
      <c r="AC3586" s="44"/>
      <c r="AD3586" s="44"/>
      <c r="AE3586" s="44"/>
      <c r="AF3586" s="44"/>
      <c r="AG3586" s="44"/>
      <c r="AH3586" s="44"/>
      <c r="AI3586" s="44"/>
      <c r="AJ3586" s="44"/>
      <c r="AK3586" s="44"/>
      <c r="AL3586" s="44"/>
      <c r="AM3586" s="44"/>
      <c r="AN3586" s="44"/>
      <c r="AO3586" s="44"/>
      <c r="AP3586" s="44"/>
      <c r="AQ3586" s="44"/>
      <c r="AR3586" s="44"/>
      <c r="AS3586" s="44"/>
      <c r="AT3586" s="44"/>
      <c r="AU3586" s="44"/>
      <c r="AV3586" s="44"/>
      <c r="AW3586" s="44"/>
      <c r="AX3586" s="44"/>
      <c r="AY3586" s="44"/>
      <c r="AZ3586" s="44"/>
      <c r="BA3586" s="44"/>
      <c r="BB3586" s="44"/>
      <c r="BC3586" s="44"/>
      <c r="BD3586" s="44"/>
      <c r="BE3586" s="44"/>
      <c r="BF3586" s="44"/>
      <c r="BG3586" s="44"/>
      <c r="BH3586" s="44"/>
      <c r="BI3586" s="44"/>
      <c r="BJ3586" s="44"/>
      <c r="BK3586" s="44"/>
      <c r="BL3586" s="44"/>
      <c r="BM3586" s="44"/>
      <c r="BN3586" s="44"/>
      <c r="BO3586" s="44"/>
      <c r="BP3586" s="44"/>
      <c r="BQ3586" s="44"/>
      <c r="BR3586" s="44"/>
      <c r="BS3586" s="44"/>
      <c r="BT3586" s="44"/>
      <c r="BU3586" s="44"/>
      <c r="BV3586" s="44"/>
      <c r="BW3586" s="44"/>
      <c r="BX3586" s="44"/>
      <c r="BY3586" s="44"/>
      <c r="BZ3586" s="44"/>
      <c r="CA3586" s="44"/>
      <c r="CB3586" s="44"/>
      <c r="CC3586" s="44"/>
      <c r="CD3586" s="44"/>
      <c r="CE3586" s="44"/>
      <c r="CF3586" s="44"/>
      <c r="CG3586" s="44"/>
      <c r="CH3586" s="44"/>
      <c r="CI3586" s="44"/>
      <c r="CJ3586" s="44"/>
      <c r="CK3586" s="44"/>
      <c r="CL3586" s="44"/>
      <c r="CM3586" s="44"/>
      <c r="CN3586" s="44"/>
      <c r="CO3586" s="44"/>
      <c r="CP3586" s="44"/>
      <c r="CQ3586" s="44"/>
      <c r="CR3586" s="44"/>
      <c r="CS3586" s="44"/>
      <c r="CT3586" s="44"/>
      <c r="CU3586" s="44"/>
      <c r="CV3586" s="44"/>
      <c r="CW3586" s="44"/>
      <c r="CX3586" s="44"/>
      <c r="CY3586" s="44"/>
      <c r="CZ3586" s="44"/>
      <c r="DA3586" s="44"/>
      <c r="DB3586" s="44"/>
      <c r="DC3586" s="44"/>
      <c r="DD3586" s="44"/>
      <c r="DE3586" s="44"/>
      <c r="DF3586" s="44"/>
      <c r="DG3586" s="44"/>
      <c r="DH3586" s="44"/>
      <c r="DI3586" s="44"/>
      <c r="DJ3586" s="44"/>
      <c r="DK3586" s="44"/>
      <c r="DL3586" s="44"/>
      <c r="DM3586" s="44"/>
      <c r="DN3586" s="44"/>
      <c r="DO3586" s="44"/>
      <c r="DP3586" s="44"/>
      <c r="DQ3586" s="44"/>
      <c r="DR3586" s="44"/>
      <c r="DS3586" s="44"/>
      <c r="DT3586" s="44"/>
      <c r="DU3586" s="44"/>
      <c r="DV3586" s="44"/>
      <c r="DW3586" s="44"/>
      <c r="DX3586" s="44"/>
      <c r="DY3586" s="44"/>
      <c r="DZ3586" s="44"/>
      <c r="EA3586" s="44"/>
      <c r="EB3586" s="44"/>
      <c r="EC3586" s="44"/>
      <c r="ED3586" s="44"/>
      <c r="EE3586" s="44"/>
      <c r="EF3586" s="44"/>
      <c r="EG3586" s="44"/>
      <c r="EH3586" s="44"/>
      <c r="EI3586" s="44"/>
      <c r="EJ3586" s="44"/>
      <c r="EK3586" s="44"/>
      <c r="EL3586" s="44"/>
      <c r="EM3586" s="44"/>
      <c r="EN3586" s="44"/>
      <c r="EO3586" s="44"/>
      <c r="EP3586" s="44"/>
      <c r="EQ3586" s="44"/>
      <c r="ER3586" s="44"/>
      <c r="ES3586" s="44"/>
      <c r="ET3586" s="44"/>
      <c r="EU3586" s="44"/>
      <c r="EV3586" s="44"/>
      <c r="EW3586" s="44"/>
      <c r="EX3586" s="44"/>
      <c r="EY3586" s="44"/>
      <c r="EZ3586" s="44"/>
      <c r="FA3586" s="44"/>
      <c r="FB3586" s="44"/>
      <c r="FC3586" s="44"/>
      <c r="FD3586" s="44"/>
      <c r="FE3586" s="44"/>
      <c r="FF3586" s="44"/>
      <c r="FG3586" s="44"/>
      <c r="FH3586" s="44"/>
      <c r="FI3586" s="44"/>
      <c r="FJ3586" s="44"/>
      <c r="FK3586" s="44"/>
      <c r="FL3586" s="44"/>
      <c r="FM3586" s="44"/>
      <c r="FN3586" s="44"/>
      <c r="FO3586" s="44"/>
      <c r="FP3586" s="44"/>
      <c r="FQ3586" s="44"/>
      <c r="FR3586" s="44"/>
      <c r="FS3586" s="44"/>
      <c r="FT3586" s="44"/>
      <c r="FU3586" s="44"/>
      <c r="FV3586" s="44"/>
      <c r="FW3586" s="44"/>
      <c r="FX3586" s="44"/>
      <c r="FY3586" s="44"/>
      <c r="FZ3586" s="44"/>
      <c r="GA3586" s="44"/>
      <c r="GB3586" s="44"/>
      <c r="GC3586" s="44"/>
      <c r="GD3586" s="44"/>
      <c r="GE3586" s="44"/>
      <c r="GF3586" s="44"/>
      <c r="GG3586" s="44"/>
      <c r="GH3586" s="44"/>
      <c r="GI3586" s="44"/>
      <c r="GJ3586" s="44"/>
      <c r="GK3586" s="44"/>
      <c r="GL3586" s="44"/>
      <c r="GM3586" s="44"/>
      <c r="GN3586" s="44"/>
      <c r="GO3586" s="44"/>
      <c r="GP3586" s="44"/>
      <c r="GQ3586" s="44"/>
      <c r="GR3586" s="44"/>
      <c r="GS3586" s="44"/>
      <c r="GT3586" s="44"/>
      <c r="GU3586" s="44"/>
      <c r="GV3586" s="44"/>
      <c r="GW3586" s="44"/>
      <c r="GX3586" s="44"/>
      <c r="GY3586" s="44"/>
      <c r="GZ3586" s="44"/>
      <c r="HA3586" s="44"/>
      <c r="HB3586" s="44"/>
      <c r="HC3586" s="44"/>
      <c r="HD3586" s="44"/>
      <c r="HE3586" s="44"/>
      <c r="HF3586" s="44"/>
      <c r="HG3586" s="44"/>
      <c r="HH3586" s="44"/>
      <c r="HI3586" s="44"/>
      <c r="HJ3586" s="44"/>
      <c r="HK3586" s="44"/>
      <c r="HL3586" s="44"/>
      <c r="HM3586" s="44"/>
      <c r="HN3586" s="44"/>
      <c r="HO3586" s="44"/>
      <c r="HP3586" s="44"/>
      <c r="HQ3586" s="44"/>
      <c r="HR3586" s="44"/>
      <c r="HS3586" s="44"/>
      <c r="HT3586" s="44"/>
      <c r="HU3586" s="44"/>
      <c r="HV3586" s="44"/>
      <c r="HW3586" s="44"/>
      <c r="HX3586" s="44"/>
      <c r="HY3586" s="44"/>
      <c r="HZ3586" s="44"/>
      <c r="IA3586" s="44"/>
      <c r="IB3586" s="44"/>
      <c r="IC3586" s="44"/>
      <c r="ID3586" s="44"/>
      <c r="IE3586" s="44"/>
      <c r="IF3586" s="44"/>
      <c r="IG3586" s="44"/>
      <c r="IH3586" s="44"/>
      <c r="II3586" s="44"/>
      <c r="IJ3586" s="44"/>
      <c r="IK3586" s="44"/>
      <c r="IL3586" s="44"/>
      <c r="IM3586" s="44"/>
      <c r="IN3586" s="44"/>
      <c r="IO3586" s="44"/>
      <c r="IP3586" s="44"/>
      <c r="IQ3586" s="44"/>
      <c r="IR3586" s="44"/>
      <c r="IS3586" s="44"/>
      <c r="IT3586" s="44"/>
      <c r="IU3586" s="44"/>
      <c r="IV3586" s="44"/>
      <c r="IW3586" s="44"/>
      <c r="IX3586" s="44"/>
      <c r="IY3586" s="44"/>
      <c r="IZ3586" s="44"/>
      <c r="JA3586" s="44"/>
      <c r="JB3586" s="44"/>
      <c r="JC3586" s="44"/>
      <c r="JD3586" s="44"/>
      <c r="JE3586" s="44"/>
      <c r="JF3586" s="44"/>
      <c r="JG3586" s="44"/>
      <c r="JH3586" s="44"/>
      <c r="JI3586" s="44"/>
      <c r="JJ3586" s="44"/>
      <c r="JK3586" s="44"/>
      <c r="JL3586" s="44"/>
      <c r="JM3586" s="44"/>
      <c r="JN3586" s="44"/>
      <c r="JO3586" s="44"/>
      <c r="JP3586" s="44"/>
      <c r="JQ3586" s="44"/>
      <c r="JR3586" s="44"/>
      <c r="JS3586" s="44"/>
      <c r="JT3586" s="44"/>
      <c r="JU3586" s="44"/>
      <c r="JV3586" s="44"/>
      <c r="JW3586" s="44"/>
      <c r="JX3586" s="44"/>
      <c r="JY3586" s="44"/>
      <c r="JZ3586" s="44"/>
      <c r="KA3586" s="44"/>
      <c r="KB3586" s="44"/>
      <c r="KC3586" s="44"/>
      <c r="KD3586" s="44"/>
      <c r="KE3586" s="44"/>
      <c r="KF3586" s="44"/>
      <c r="KG3586" s="44"/>
      <c r="KH3586" s="44"/>
      <c r="KI3586" s="44"/>
      <c r="KJ3586" s="44"/>
      <c r="KK3586" s="44"/>
      <c r="KL3586" s="44"/>
      <c r="KM3586" s="44"/>
      <c r="KN3586" s="44"/>
      <c r="KO3586" s="44"/>
      <c r="KP3586" s="44"/>
      <c r="KQ3586" s="44"/>
      <c r="KR3586" s="44"/>
      <c r="KS3586" s="44"/>
      <c r="KT3586" s="44"/>
      <c r="KU3586" s="44"/>
      <c r="KV3586" s="44"/>
      <c r="KW3586" s="44"/>
      <c r="KX3586" s="44"/>
      <c r="KY3586" s="44"/>
      <c r="KZ3586" s="44"/>
      <c r="LA3586" s="44"/>
      <c r="LB3586" s="44"/>
      <c r="LC3586" s="44"/>
      <c r="LD3586" s="44"/>
      <c r="LE3586" s="44"/>
      <c r="LF3586" s="44"/>
      <c r="LG3586" s="44"/>
      <c r="LH3586" s="44"/>
      <c r="LI3586" s="44"/>
      <c r="LJ3586" s="44"/>
      <c r="LK3586" s="44"/>
      <c r="LL3586" s="44"/>
      <c r="LM3586" s="44"/>
      <c r="LN3586" s="44"/>
      <c r="LO3586" s="44"/>
      <c r="LP3586" s="44"/>
      <c r="LQ3586" s="44"/>
      <c r="LR3586" s="44"/>
      <c r="LS3586" s="44"/>
      <c r="LT3586" s="44"/>
      <c r="LU3586" s="44"/>
      <c r="LV3586" s="44"/>
      <c r="LW3586" s="44"/>
      <c r="LX3586" s="44"/>
      <c r="LY3586" s="44"/>
      <c r="LZ3586" s="44"/>
      <c r="MA3586" s="44"/>
      <c r="MB3586" s="44"/>
      <c r="MC3586" s="44"/>
      <c r="MD3586" s="44"/>
      <c r="ME3586" s="44"/>
      <c r="MF3586" s="44"/>
      <c r="MG3586" s="44"/>
      <c r="MH3586" s="44"/>
      <c r="MI3586" s="44"/>
      <c r="MJ3586" s="44"/>
      <c r="MK3586" s="44"/>
      <c r="ML3586" s="44"/>
      <c r="MM3586" s="44"/>
      <c r="MN3586" s="44"/>
      <c r="MO3586" s="44"/>
      <c r="MP3586" s="44"/>
      <c r="MQ3586" s="44"/>
      <c r="MR3586" s="44"/>
      <c r="MS3586" s="44"/>
      <c r="MT3586" s="44"/>
      <c r="MU3586" s="44"/>
      <c r="MV3586" s="44"/>
      <c r="MW3586" s="44"/>
      <c r="MX3586" s="44"/>
      <c r="MY3586" s="44"/>
      <c r="MZ3586" s="44"/>
      <c r="NA3586" s="44"/>
      <c r="NB3586" s="44"/>
      <c r="NC3586" s="44"/>
      <c r="ND3586" s="44"/>
      <c r="NE3586" s="44"/>
      <c r="NF3586" s="44"/>
      <c r="NG3586" s="44"/>
      <c r="NH3586" s="44"/>
      <c r="NI3586" s="44"/>
      <c r="NJ3586" s="44"/>
      <c r="NK3586" s="44"/>
      <c r="NL3586" s="44"/>
      <c r="NM3586" s="44"/>
      <c r="NN3586" s="44"/>
      <c r="NO3586" s="44"/>
      <c r="NP3586" s="44"/>
      <c r="NQ3586" s="44"/>
      <c r="NR3586" s="44"/>
      <c r="NS3586" s="44"/>
      <c r="NT3586" s="44"/>
      <c r="NU3586" s="44"/>
      <c r="NV3586" s="44"/>
      <c r="NW3586" s="44"/>
      <c r="NX3586" s="44"/>
      <c r="NY3586" s="44"/>
      <c r="NZ3586" s="44"/>
      <c r="OA3586" s="44"/>
      <c r="OB3586" s="44"/>
      <c r="OC3586" s="44"/>
      <c r="OD3586" s="44"/>
      <c r="OE3586" s="44"/>
      <c r="OF3586" s="44"/>
      <c r="OG3586" s="44"/>
      <c r="OH3586" s="44"/>
      <c r="OI3586" s="44"/>
      <c r="OJ3586" s="44"/>
      <c r="OK3586" s="44"/>
      <c r="OL3586" s="44"/>
      <c r="OM3586" s="44"/>
      <c r="ON3586" s="44"/>
      <c r="OO3586" s="44"/>
      <c r="OP3586" s="44"/>
      <c r="OQ3586" s="44"/>
      <c r="OR3586" s="44"/>
      <c r="OS3586" s="44"/>
      <c r="OT3586" s="44"/>
      <c r="OU3586" s="44"/>
      <c r="OV3586" s="44"/>
      <c r="OW3586" s="44"/>
      <c r="OX3586" s="44"/>
      <c r="OY3586" s="44"/>
      <c r="OZ3586" s="44"/>
      <c r="PA3586" s="44"/>
      <c r="PB3586" s="44"/>
      <c r="PC3586" s="44"/>
      <c r="PD3586" s="44"/>
      <c r="PE3586" s="44"/>
      <c r="PF3586" s="44"/>
      <c r="PG3586" s="44"/>
      <c r="PH3586" s="44"/>
      <c r="PI3586" s="44"/>
      <c r="PJ3586" s="44"/>
      <c r="PK3586" s="44"/>
      <c r="PL3586" s="44"/>
      <c r="PM3586" s="44"/>
      <c r="PN3586" s="44"/>
      <c r="PO3586" s="44"/>
      <c r="PP3586" s="44"/>
      <c r="PQ3586" s="44"/>
      <c r="PR3586" s="44"/>
      <c r="PS3586" s="44"/>
      <c r="PT3586" s="44"/>
      <c r="PU3586" s="44"/>
      <c r="PV3586" s="44"/>
      <c r="PW3586" s="44"/>
      <c r="PX3586" s="44"/>
      <c r="PY3586" s="44"/>
      <c r="PZ3586" s="44"/>
      <c r="QA3586" s="44"/>
      <c r="QB3586" s="44"/>
      <c r="QC3586" s="44"/>
      <c r="QD3586" s="44"/>
      <c r="QE3586" s="44"/>
      <c r="QF3586" s="44"/>
      <c r="QG3586" s="44"/>
      <c r="QH3586" s="44"/>
      <c r="QI3586" s="44"/>
      <c r="QJ3586" s="44"/>
      <c r="QK3586" s="44"/>
      <c r="QL3586" s="44"/>
      <c r="QM3586" s="44"/>
      <c r="QN3586" s="44"/>
      <c r="QO3586" s="44"/>
      <c r="QP3586" s="44"/>
      <c r="QQ3586" s="44"/>
    </row>
    <row r="3587" spans="1:459" s="25" customFormat="1" ht="38.25" x14ac:dyDescent="0.2">
      <c r="A3587" s="54">
        <v>3582</v>
      </c>
      <c r="B3587" s="61" t="s">
        <v>573</v>
      </c>
      <c r="C3587" s="12" t="s">
        <v>573</v>
      </c>
      <c r="D3587" s="54">
        <v>2715000</v>
      </c>
      <c r="E3587" s="5" t="s">
        <v>2925</v>
      </c>
      <c r="F3587" s="4" t="s">
        <v>2911</v>
      </c>
      <c r="G3587" s="54" t="s">
        <v>695</v>
      </c>
      <c r="H3587" s="54" t="s">
        <v>696</v>
      </c>
      <c r="I3587" s="59">
        <v>15</v>
      </c>
      <c r="J3587" s="6">
        <v>80439000000</v>
      </c>
      <c r="K3587" s="54" t="s">
        <v>34</v>
      </c>
      <c r="L3587" s="59">
        <v>11717.227121</v>
      </c>
      <c r="M3587" s="231"/>
      <c r="N3587" s="232"/>
      <c r="O3587" s="232"/>
      <c r="P3587" s="234"/>
      <c r="Q3587" s="243"/>
      <c r="R3587" s="44"/>
      <c r="S3587" s="44"/>
      <c r="T3587" s="44"/>
      <c r="U3587" s="44"/>
      <c r="V3587" s="44"/>
      <c r="W3587" s="44"/>
      <c r="X3587" s="44"/>
      <c r="Y3587" s="44"/>
      <c r="Z3587" s="44"/>
      <c r="AA3587" s="44"/>
      <c r="AB3587" s="44"/>
      <c r="AC3587" s="44"/>
      <c r="AD3587" s="44"/>
      <c r="AE3587" s="44"/>
      <c r="AF3587" s="44"/>
      <c r="AG3587" s="44"/>
      <c r="AH3587" s="44"/>
      <c r="AI3587" s="44"/>
      <c r="AJ3587" s="44"/>
      <c r="AK3587" s="44"/>
      <c r="AL3587" s="44"/>
      <c r="AM3587" s="44"/>
      <c r="AN3587" s="44"/>
      <c r="AO3587" s="44"/>
      <c r="AP3587" s="44"/>
      <c r="AQ3587" s="44"/>
      <c r="AR3587" s="44"/>
      <c r="AS3587" s="44"/>
      <c r="AT3587" s="44"/>
      <c r="AU3587" s="44"/>
      <c r="AV3587" s="44"/>
      <c r="AW3587" s="44"/>
      <c r="AX3587" s="44"/>
      <c r="AY3587" s="44"/>
      <c r="AZ3587" s="44"/>
      <c r="BA3587" s="44"/>
      <c r="BB3587" s="44"/>
      <c r="BC3587" s="44"/>
      <c r="BD3587" s="44"/>
      <c r="BE3587" s="44"/>
      <c r="BF3587" s="44"/>
      <c r="BG3587" s="44"/>
      <c r="BH3587" s="44"/>
      <c r="BI3587" s="44"/>
      <c r="BJ3587" s="44"/>
      <c r="BK3587" s="44"/>
      <c r="BL3587" s="44"/>
      <c r="BM3587" s="44"/>
      <c r="BN3587" s="44"/>
      <c r="BO3587" s="44"/>
      <c r="BP3587" s="44"/>
      <c r="BQ3587" s="44"/>
      <c r="BR3587" s="44"/>
      <c r="BS3587" s="44"/>
      <c r="BT3587" s="44"/>
      <c r="BU3587" s="44"/>
      <c r="BV3587" s="44"/>
      <c r="BW3587" s="44"/>
      <c r="BX3587" s="44"/>
      <c r="BY3587" s="44"/>
      <c r="BZ3587" s="44"/>
      <c r="CA3587" s="44"/>
      <c r="CB3587" s="44"/>
      <c r="CC3587" s="44"/>
      <c r="CD3587" s="44"/>
      <c r="CE3587" s="44"/>
      <c r="CF3587" s="44"/>
      <c r="CG3587" s="44"/>
      <c r="CH3587" s="44"/>
      <c r="CI3587" s="44"/>
      <c r="CJ3587" s="44"/>
      <c r="CK3587" s="44"/>
      <c r="CL3587" s="44"/>
      <c r="CM3587" s="44"/>
      <c r="CN3587" s="44"/>
      <c r="CO3587" s="44"/>
      <c r="CP3587" s="44"/>
      <c r="CQ3587" s="44"/>
      <c r="CR3587" s="44"/>
      <c r="CS3587" s="44"/>
      <c r="CT3587" s="44"/>
      <c r="CU3587" s="44"/>
      <c r="CV3587" s="44"/>
      <c r="CW3587" s="44"/>
      <c r="CX3587" s="44"/>
      <c r="CY3587" s="44"/>
      <c r="CZ3587" s="44"/>
      <c r="DA3587" s="44"/>
      <c r="DB3587" s="44"/>
      <c r="DC3587" s="44"/>
      <c r="DD3587" s="44"/>
      <c r="DE3587" s="44"/>
      <c r="DF3587" s="44"/>
      <c r="DG3587" s="44"/>
      <c r="DH3587" s="44"/>
      <c r="DI3587" s="44"/>
      <c r="DJ3587" s="44"/>
      <c r="DK3587" s="44"/>
      <c r="DL3587" s="44"/>
      <c r="DM3587" s="44"/>
      <c r="DN3587" s="44"/>
      <c r="DO3587" s="44"/>
      <c r="DP3587" s="44"/>
      <c r="DQ3587" s="44"/>
      <c r="DR3587" s="44"/>
      <c r="DS3587" s="44"/>
      <c r="DT3587" s="44"/>
      <c r="DU3587" s="44"/>
      <c r="DV3587" s="44"/>
      <c r="DW3587" s="44"/>
      <c r="DX3587" s="44"/>
      <c r="DY3587" s="44"/>
      <c r="DZ3587" s="44"/>
      <c r="EA3587" s="44"/>
      <c r="EB3587" s="44"/>
      <c r="EC3587" s="44"/>
      <c r="ED3587" s="44"/>
      <c r="EE3587" s="44"/>
      <c r="EF3587" s="44"/>
      <c r="EG3587" s="44"/>
      <c r="EH3587" s="44"/>
      <c r="EI3587" s="44"/>
      <c r="EJ3587" s="44"/>
      <c r="EK3587" s="44"/>
      <c r="EL3587" s="44"/>
      <c r="EM3587" s="44"/>
      <c r="EN3587" s="44"/>
      <c r="EO3587" s="44"/>
      <c r="EP3587" s="44"/>
      <c r="EQ3587" s="44"/>
      <c r="ER3587" s="44"/>
      <c r="ES3587" s="44"/>
      <c r="ET3587" s="44"/>
      <c r="EU3587" s="44"/>
      <c r="EV3587" s="44"/>
      <c r="EW3587" s="44"/>
      <c r="EX3587" s="44"/>
      <c r="EY3587" s="44"/>
      <c r="EZ3587" s="44"/>
      <c r="FA3587" s="44"/>
      <c r="FB3587" s="44"/>
      <c r="FC3587" s="44"/>
      <c r="FD3587" s="44"/>
      <c r="FE3587" s="44"/>
      <c r="FF3587" s="44"/>
      <c r="FG3587" s="44"/>
      <c r="FH3587" s="44"/>
      <c r="FI3587" s="44"/>
      <c r="FJ3587" s="44"/>
      <c r="FK3587" s="44"/>
      <c r="FL3587" s="44"/>
      <c r="FM3587" s="44"/>
      <c r="FN3587" s="44"/>
      <c r="FO3587" s="44"/>
      <c r="FP3587" s="44"/>
      <c r="FQ3587" s="44"/>
      <c r="FR3587" s="44"/>
      <c r="FS3587" s="44"/>
      <c r="FT3587" s="44"/>
      <c r="FU3587" s="44"/>
      <c r="FV3587" s="44"/>
      <c r="FW3587" s="44"/>
      <c r="FX3587" s="44"/>
      <c r="FY3587" s="44"/>
      <c r="FZ3587" s="44"/>
      <c r="GA3587" s="44"/>
      <c r="GB3587" s="44"/>
      <c r="GC3587" s="44"/>
      <c r="GD3587" s="44"/>
      <c r="GE3587" s="44"/>
      <c r="GF3587" s="44"/>
      <c r="GG3587" s="44"/>
      <c r="GH3587" s="44"/>
      <c r="GI3587" s="44"/>
      <c r="GJ3587" s="44"/>
      <c r="GK3587" s="44"/>
      <c r="GL3587" s="44"/>
      <c r="GM3587" s="44"/>
      <c r="GN3587" s="44"/>
      <c r="GO3587" s="44"/>
      <c r="GP3587" s="44"/>
      <c r="GQ3587" s="44"/>
      <c r="GR3587" s="44"/>
      <c r="GS3587" s="44"/>
      <c r="GT3587" s="44"/>
      <c r="GU3587" s="44"/>
      <c r="GV3587" s="44"/>
      <c r="GW3587" s="44"/>
      <c r="GX3587" s="44"/>
      <c r="GY3587" s="44"/>
      <c r="GZ3587" s="44"/>
      <c r="HA3587" s="44"/>
      <c r="HB3587" s="44"/>
      <c r="HC3587" s="44"/>
      <c r="HD3587" s="44"/>
      <c r="HE3587" s="44"/>
      <c r="HF3587" s="44"/>
      <c r="HG3587" s="44"/>
      <c r="HH3587" s="44"/>
      <c r="HI3587" s="44"/>
      <c r="HJ3587" s="44"/>
      <c r="HK3587" s="44"/>
      <c r="HL3587" s="44"/>
      <c r="HM3587" s="44"/>
      <c r="HN3587" s="44"/>
      <c r="HO3587" s="44"/>
      <c r="HP3587" s="44"/>
      <c r="HQ3587" s="44"/>
      <c r="HR3587" s="44"/>
      <c r="HS3587" s="44"/>
      <c r="HT3587" s="44"/>
      <c r="HU3587" s="44"/>
      <c r="HV3587" s="44"/>
      <c r="HW3587" s="44"/>
      <c r="HX3587" s="44"/>
      <c r="HY3587" s="44"/>
      <c r="HZ3587" s="44"/>
      <c r="IA3587" s="44"/>
      <c r="IB3587" s="44"/>
      <c r="IC3587" s="44"/>
      <c r="ID3587" s="44"/>
      <c r="IE3587" s="44"/>
      <c r="IF3587" s="44"/>
      <c r="IG3587" s="44"/>
      <c r="IH3587" s="44"/>
      <c r="II3587" s="44"/>
      <c r="IJ3587" s="44"/>
      <c r="IK3587" s="44"/>
      <c r="IL3587" s="44"/>
      <c r="IM3587" s="44"/>
      <c r="IN3587" s="44"/>
      <c r="IO3587" s="44"/>
      <c r="IP3587" s="44"/>
      <c r="IQ3587" s="44"/>
      <c r="IR3587" s="44"/>
      <c r="IS3587" s="44"/>
      <c r="IT3587" s="44"/>
      <c r="IU3587" s="44"/>
      <c r="IV3587" s="44"/>
      <c r="IW3587" s="44"/>
      <c r="IX3587" s="44"/>
      <c r="IY3587" s="44"/>
      <c r="IZ3587" s="44"/>
      <c r="JA3587" s="44"/>
      <c r="JB3587" s="44"/>
      <c r="JC3587" s="44"/>
      <c r="JD3587" s="44"/>
      <c r="JE3587" s="44"/>
      <c r="JF3587" s="44"/>
      <c r="JG3587" s="44"/>
      <c r="JH3587" s="44"/>
      <c r="JI3587" s="44"/>
      <c r="JJ3587" s="44"/>
      <c r="JK3587" s="44"/>
      <c r="JL3587" s="44"/>
      <c r="JM3587" s="44"/>
      <c r="JN3587" s="44"/>
      <c r="JO3587" s="44"/>
      <c r="JP3587" s="44"/>
      <c r="JQ3587" s="44"/>
      <c r="JR3587" s="44"/>
      <c r="JS3587" s="44"/>
      <c r="JT3587" s="44"/>
      <c r="JU3587" s="44"/>
      <c r="JV3587" s="44"/>
      <c r="JW3587" s="44"/>
      <c r="JX3587" s="44"/>
      <c r="JY3587" s="44"/>
      <c r="JZ3587" s="44"/>
      <c r="KA3587" s="44"/>
      <c r="KB3587" s="44"/>
      <c r="KC3587" s="44"/>
      <c r="KD3587" s="44"/>
      <c r="KE3587" s="44"/>
      <c r="KF3587" s="44"/>
      <c r="KG3587" s="44"/>
      <c r="KH3587" s="44"/>
      <c r="KI3587" s="44"/>
      <c r="KJ3587" s="44"/>
      <c r="KK3587" s="44"/>
      <c r="KL3587" s="44"/>
      <c r="KM3587" s="44"/>
      <c r="KN3587" s="44"/>
      <c r="KO3587" s="44"/>
      <c r="KP3587" s="44"/>
      <c r="KQ3587" s="44"/>
      <c r="KR3587" s="44"/>
      <c r="KS3587" s="44"/>
      <c r="KT3587" s="44"/>
      <c r="KU3587" s="44"/>
      <c r="KV3587" s="44"/>
      <c r="KW3587" s="44"/>
      <c r="KX3587" s="44"/>
      <c r="KY3587" s="44"/>
      <c r="KZ3587" s="44"/>
      <c r="LA3587" s="44"/>
      <c r="LB3587" s="44"/>
      <c r="LC3587" s="44"/>
      <c r="LD3587" s="44"/>
      <c r="LE3587" s="44"/>
      <c r="LF3587" s="44"/>
      <c r="LG3587" s="44"/>
      <c r="LH3587" s="44"/>
      <c r="LI3587" s="44"/>
      <c r="LJ3587" s="44"/>
      <c r="LK3587" s="44"/>
      <c r="LL3587" s="44"/>
      <c r="LM3587" s="44"/>
      <c r="LN3587" s="44"/>
      <c r="LO3587" s="44"/>
      <c r="LP3587" s="44"/>
      <c r="LQ3587" s="44"/>
      <c r="LR3587" s="44"/>
      <c r="LS3587" s="44"/>
      <c r="LT3587" s="44"/>
      <c r="LU3587" s="44"/>
      <c r="LV3587" s="44"/>
      <c r="LW3587" s="44"/>
      <c r="LX3587" s="44"/>
      <c r="LY3587" s="44"/>
      <c r="LZ3587" s="44"/>
      <c r="MA3587" s="44"/>
      <c r="MB3587" s="44"/>
      <c r="MC3587" s="44"/>
      <c r="MD3587" s="44"/>
      <c r="ME3587" s="44"/>
      <c r="MF3587" s="44"/>
      <c r="MG3587" s="44"/>
      <c r="MH3587" s="44"/>
      <c r="MI3587" s="44"/>
      <c r="MJ3587" s="44"/>
      <c r="MK3587" s="44"/>
      <c r="ML3587" s="44"/>
      <c r="MM3587" s="44"/>
      <c r="MN3587" s="44"/>
      <c r="MO3587" s="44"/>
      <c r="MP3587" s="44"/>
      <c r="MQ3587" s="44"/>
      <c r="MR3587" s="44"/>
      <c r="MS3587" s="44"/>
      <c r="MT3587" s="44"/>
      <c r="MU3587" s="44"/>
      <c r="MV3587" s="44"/>
      <c r="MW3587" s="44"/>
      <c r="MX3587" s="44"/>
      <c r="MY3587" s="44"/>
      <c r="MZ3587" s="44"/>
      <c r="NA3587" s="44"/>
      <c r="NB3587" s="44"/>
      <c r="NC3587" s="44"/>
      <c r="ND3587" s="44"/>
      <c r="NE3587" s="44"/>
      <c r="NF3587" s="44"/>
      <c r="NG3587" s="44"/>
      <c r="NH3587" s="44"/>
      <c r="NI3587" s="44"/>
      <c r="NJ3587" s="44"/>
      <c r="NK3587" s="44"/>
      <c r="NL3587" s="44"/>
      <c r="NM3587" s="44"/>
      <c r="NN3587" s="44"/>
      <c r="NO3587" s="44"/>
      <c r="NP3587" s="44"/>
      <c r="NQ3587" s="44"/>
      <c r="NR3587" s="44"/>
      <c r="NS3587" s="44"/>
      <c r="NT3587" s="44"/>
      <c r="NU3587" s="44"/>
      <c r="NV3587" s="44"/>
      <c r="NW3587" s="44"/>
      <c r="NX3587" s="44"/>
      <c r="NY3587" s="44"/>
      <c r="NZ3587" s="44"/>
      <c r="OA3587" s="44"/>
      <c r="OB3587" s="44"/>
      <c r="OC3587" s="44"/>
      <c r="OD3587" s="44"/>
      <c r="OE3587" s="44"/>
      <c r="OF3587" s="44"/>
      <c r="OG3587" s="44"/>
      <c r="OH3587" s="44"/>
      <c r="OI3587" s="44"/>
      <c r="OJ3587" s="44"/>
      <c r="OK3587" s="44"/>
      <c r="OL3587" s="44"/>
      <c r="OM3587" s="44"/>
      <c r="ON3587" s="44"/>
      <c r="OO3587" s="44"/>
      <c r="OP3587" s="44"/>
      <c r="OQ3587" s="44"/>
      <c r="OR3587" s="44"/>
      <c r="OS3587" s="44"/>
      <c r="OT3587" s="44"/>
      <c r="OU3587" s="44"/>
      <c r="OV3587" s="44"/>
      <c r="OW3587" s="44"/>
      <c r="OX3587" s="44"/>
      <c r="OY3587" s="44"/>
      <c r="OZ3587" s="44"/>
      <c r="PA3587" s="44"/>
      <c r="PB3587" s="44"/>
      <c r="PC3587" s="44"/>
      <c r="PD3587" s="44"/>
      <c r="PE3587" s="44"/>
      <c r="PF3587" s="44"/>
      <c r="PG3587" s="44"/>
      <c r="PH3587" s="44"/>
      <c r="PI3587" s="44"/>
      <c r="PJ3587" s="44"/>
      <c r="PK3587" s="44"/>
      <c r="PL3587" s="44"/>
      <c r="PM3587" s="44"/>
      <c r="PN3587" s="44"/>
      <c r="PO3587" s="44"/>
      <c r="PP3587" s="44"/>
      <c r="PQ3587" s="44"/>
      <c r="PR3587" s="44"/>
      <c r="PS3587" s="44"/>
      <c r="PT3587" s="44"/>
      <c r="PU3587" s="44"/>
      <c r="PV3587" s="44"/>
      <c r="PW3587" s="44"/>
      <c r="PX3587" s="44"/>
      <c r="PY3587" s="44"/>
      <c r="PZ3587" s="44"/>
      <c r="QA3587" s="44"/>
      <c r="QB3587" s="44"/>
      <c r="QC3587" s="44"/>
      <c r="QD3587" s="44"/>
      <c r="QE3587" s="44"/>
      <c r="QF3587" s="44"/>
      <c r="QG3587" s="44"/>
      <c r="QH3587" s="44"/>
      <c r="QI3587" s="44"/>
      <c r="QJ3587" s="44"/>
      <c r="QK3587" s="44"/>
      <c r="QL3587" s="44"/>
      <c r="QM3587" s="44"/>
      <c r="QN3587" s="44"/>
      <c r="QO3587" s="44"/>
      <c r="QP3587" s="44"/>
      <c r="QQ3587" s="44"/>
    </row>
    <row r="3588" spans="1:459" s="25" customFormat="1" ht="38.25" x14ac:dyDescent="0.2">
      <c r="A3588" s="54">
        <v>3583</v>
      </c>
      <c r="B3588" s="61" t="s">
        <v>573</v>
      </c>
      <c r="C3588" s="12" t="s">
        <v>573</v>
      </c>
      <c r="D3588" s="54">
        <v>2715000</v>
      </c>
      <c r="E3588" s="5" t="s">
        <v>2928</v>
      </c>
      <c r="F3588" s="4" t="s">
        <v>2911</v>
      </c>
      <c r="G3588" s="54" t="s">
        <v>695</v>
      </c>
      <c r="H3588" s="54" t="s">
        <v>696</v>
      </c>
      <c r="I3588" s="59">
        <v>24</v>
      </c>
      <c r="J3588" s="6">
        <v>80439000000</v>
      </c>
      <c r="K3588" s="54" t="s">
        <v>34</v>
      </c>
      <c r="L3588" s="59">
        <v>21448.652524999998</v>
      </c>
      <c r="M3588" s="231"/>
      <c r="N3588" s="232"/>
      <c r="O3588" s="232"/>
      <c r="P3588" s="234"/>
      <c r="Q3588" s="243"/>
      <c r="R3588" s="44"/>
      <c r="S3588" s="44"/>
      <c r="T3588" s="44"/>
      <c r="U3588" s="44"/>
      <c r="V3588" s="44"/>
      <c r="W3588" s="44"/>
      <c r="X3588" s="44"/>
      <c r="Y3588" s="44"/>
      <c r="Z3588" s="44"/>
      <c r="AA3588" s="44"/>
      <c r="AB3588" s="44"/>
      <c r="AC3588" s="44"/>
      <c r="AD3588" s="44"/>
      <c r="AE3588" s="44"/>
      <c r="AF3588" s="44"/>
      <c r="AG3588" s="44"/>
      <c r="AH3588" s="44"/>
      <c r="AI3588" s="44"/>
      <c r="AJ3588" s="44"/>
      <c r="AK3588" s="44"/>
      <c r="AL3588" s="44"/>
      <c r="AM3588" s="44"/>
      <c r="AN3588" s="44"/>
      <c r="AO3588" s="44"/>
      <c r="AP3588" s="44"/>
      <c r="AQ3588" s="44"/>
      <c r="AR3588" s="44"/>
      <c r="AS3588" s="44"/>
      <c r="AT3588" s="44"/>
      <c r="AU3588" s="44"/>
      <c r="AV3588" s="44"/>
      <c r="AW3588" s="44"/>
      <c r="AX3588" s="44"/>
      <c r="AY3588" s="44"/>
      <c r="AZ3588" s="44"/>
      <c r="BA3588" s="44"/>
      <c r="BB3588" s="44"/>
      <c r="BC3588" s="44"/>
      <c r="BD3588" s="44"/>
      <c r="BE3588" s="44"/>
      <c r="BF3588" s="44"/>
      <c r="BG3588" s="44"/>
      <c r="BH3588" s="44"/>
      <c r="BI3588" s="44"/>
      <c r="BJ3588" s="44"/>
      <c r="BK3588" s="44"/>
      <c r="BL3588" s="44"/>
      <c r="BM3588" s="44"/>
      <c r="BN3588" s="44"/>
      <c r="BO3588" s="44"/>
      <c r="BP3588" s="44"/>
      <c r="BQ3588" s="44"/>
      <c r="BR3588" s="44"/>
      <c r="BS3588" s="44"/>
      <c r="BT3588" s="44"/>
      <c r="BU3588" s="44"/>
      <c r="BV3588" s="44"/>
      <c r="BW3588" s="44"/>
      <c r="BX3588" s="44"/>
      <c r="BY3588" s="44"/>
      <c r="BZ3588" s="44"/>
      <c r="CA3588" s="44"/>
      <c r="CB3588" s="44"/>
      <c r="CC3588" s="44"/>
      <c r="CD3588" s="44"/>
      <c r="CE3588" s="44"/>
      <c r="CF3588" s="44"/>
      <c r="CG3588" s="44"/>
      <c r="CH3588" s="44"/>
      <c r="CI3588" s="44"/>
      <c r="CJ3588" s="44"/>
      <c r="CK3588" s="44"/>
      <c r="CL3588" s="44"/>
      <c r="CM3588" s="44"/>
      <c r="CN3588" s="44"/>
      <c r="CO3588" s="44"/>
      <c r="CP3588" s="44"/>
      <c r="CQ3588" s="44"/>
      <c r="CR3588" s="44"/>
      <c r="CS3588" s="44"/>
      <c r="CT3588" s="44"/>
      <c r="CU3588" s="44"/>
      <c r="CV3588" s="44"/>
      <c r="CW3588" s="44"/>
      <c r="CX3588" s="44"/>
      <c r="CY3588" s="44"/>
      <c r="CZ3588" s="44"/>
      <c r="DA3588" s="44"/>
      <c r="DB3588" s="44"/>
      <c r="DC3588" s="44"/>
      <c r="DD3588" s="44"/>
      <c r="DE3588" s="44"/>
      <c r="DF3588" s="44"/>
      <c r="DG3588" s="44"/>
      <c r="DH3588" s="44"/>
      <c r="DI3588" s="44"/>
      <c r="DJ3588" s="44"/>
      <c r="DK3588" s="44"/>
      <c r="DL3588" s="44"/>
      <c r="DM3588" s="44"/>
      <c r="DN3588" s="44"/>
      <c r="DO3588" s="44"/>
      <c r="DP3588" s="44"/>
      <c r="DQ3588" s="44"/>
      <c r="DR3588" s="44"/>
      <c r="DS3588" s="44"/>
      <c r="DT3588" s="44"/>
      <c r="DU3588" s="44"/>
      <c r="DV3588" s="44"/>
      <c r="DW3588" s="44"/>
      <c r="DX3588" s="44"/>
      <c r="DY3588" s="44"/>
      <c r="DZ3588" s="44"/>
      <c r="EA3588" s="44"/>
      <c r="EB3588" s="44"/>
      <c r="EC3588" s="44"/>
      <c r="ED3588" s="44"/>
      <c r="EE3588" s="44"/>
      <c r="EF3588" s="44"/>
      <c r="EG3588" s="44"/>
      <c r="EH3588" s="44"/>
      <c r="EI3588" s="44"/>
      <c r="EJ3588" s="44"/>
      <c r="EK3588" s="44"/>
      <c r="EL3588" s="44"/>
      <c r="EM3588" s="44"/>
      <c r="EN3588" s="44"/>
      <c r="EO3588" s="44"/>
      <c r="EP3588" s="44"/>
      <c r="EQ3588" s="44"/>
      <c r="ER3588" s="44"/>
      <c r="ES3588" s="44"/>
      <c r="ET3588" s="44"/>
      <c r="EU3588" s="44"/>
      <c r="EV3588" s="44"/>
      <c r="EW3588" s="44"/>
      <c r="EX3588" s="44"/>
      <c r="EY3588" s="44"/>
      <c r="EZ3588" s="44"/>
      <c r="FA3588" s="44"/>
      <c r="FB3588" s="44"/>
      <c r="FC3588" s="44"/>
      <c r="FD3588" s="44"/>
      <c r="FE3588" s="44"/>
      <c r="FF3588" s="44"/>
      <c r="FG3588" s="44"/>
      <c r="FH3588" s="44"/>
      <c r="FI3588" s="44"/>
      <c r="FJ3588" s="44"/>
      <c r="FK3588" s="44"/>
      <c r="FL3588" s="44"/>
      <c r="FM3588" s="44"/>
      <c r="FN3588" s="44"/>
      <c r="FO3588" s="44"/>
      <c r="FP3588" s="44"/>
      <c r="FQ3588" s="44"/>
      <c r="FR3588" s="44"/>
      <c r="FS3588" s="44"/>
      <c r="FT3588" s="44"/>
      <c r="FU3588" s="44"/>
      <c r="FV3588" s="44"/>
      <c r="FW3588" s="44"/>
      <c r="FX3588" s="44"/>
      <c r="FY3588" s="44"/>
      <c r="FZ3588" s="44"/>
      <c r="GA3588" s="44"/>
      <c r="GB3588" s="44"/>
      <c r="GC3588" s="44"/>
      <c r="GD3588" s="44"/>
      <c r="GE3588" s="44"/>
      <c r="GF3588" s="44"/>
      <c r="GG3588" s="44"/>
      <c r="GH3588" s="44"/>
      <c r="GI3588" s="44"/>
      <c r="GJ3588" s="44"/>
      <c r="GK3588" s="44"/>
      <c r="GL3588" s="44"/>
      <c r="GM3588" s="44"/>
      <c r="GN3588" s="44"/>
      <c r="GO3588" s="44"/>
      <c r="GP3588" s="44"/>
      <c r="GQ3588" s="44"/>
      <c r="GR3588" s="44"/>
      <c r="GS3588" s="44"/>
      <c r="GT3588" s="44"/>
      <c r="GU3588" s="44"/>
      <c r="GV3588" s="44"/>
      <c r="GW3588" s="44"/>
      <c r="GX3588" s="44"/>
      <c r="GY3588" s="44"/>
      <c r="GZ3588" s="44"/>
      <c r="HA3588" s="44"/>
      <c r="HB3588" s="44"/>
      <c r="HC3588" s="44"/>
      <c r="HD3588" s="44"/>
      <c r="HE3588" s="44"/>
      <c r="HF3588" s="44"/>
      <c r="HG3588" s="44"/>
      <c r="HH3588" s="44"/>
      <c r="HI3588" s="44"/>
      <c r="HJ3588" s="44"/>
      <c r="HK3588" s="44"/>
      <c r="HL3588" s="44"/>
      <c r="HM3588" s="44"/>
      <c r="HN3588" s="44"/>
      <c r="HO3588" s="44"/>
      <c r="HP3588" s="44"/>
      <c r="HQ3588" s="44"/>
      <c r="HR3588" s="44"/>
      <c r="HS3588" s="44"/>
      <c r="HT3588" s="44"/>
      <c r="HU3588" s="44"/>
      <c r="HV3588" s="44"/>
      <c r="HW3588" s="44"/>
      <c r="HX3588" s="44"/>
      <c r="HY3588" s="44"/>
      <c r="HZ3588" s="44"/>
      <c r="IA3588" s="44"/>
      <c r="IB3588" s="44"/>
      <c r="IC3588" s="44"/>
      <c r="ID3588" s="44"/>
      <c r="IE3588" s="44"/>
      <c r="IF3588" s="44"/>
      <c r="IG3588" s="44"/>
      <c r="IH3588" s="44"/>
      <c r="II3588" s="44"/>
      <c r="IJ3588" s="44"/>
      <c r="IK3588" s="44"/>
      <c r="IL3588" s="44"/>
      <c r="IM3588" s="44"/>
      <c r="IN3588" s="44"/>
      <c r="IO3588" s="44"/>
      <c r="IP3588" s="44"/>
      <c r="IQ3588" s="44"/>
      <c r="IR3588" s="44"/>
      <c r="IS3588" s="44"/>
      <c r="IT3588" s="44"/>
      <c r="IU3588" s="44"/>
      <c r="IV3588" s="44"/>
      <c r="IW3588" s="44"/>
      <c r="IX3588" s="44"/>
      <c r="IY3588" s="44"/>
      <c r="IZ3588" s="44"/>
      <c r="JA3588" s="44"/>
      <c r="JB3588" s="44"/>
      <c r="JC3588" s="44"/>
      <c r="JD3588" s="44"/>
      <c r="JE3588" s="44"/>
      <c r="JF3588" s="44"/>
      <c r="JG3588" s="44"/>
      <c r="JH3588" s="44"/>
      <c r="JI3588" s="44"/>
      <c r="JJ3588" s="44"/>
      <c r="JK3588" s="44"/>
      <c r="JL3588" s="44"/>
      <c r="JM3588" s="44"/>
      <c r="JN3588" s="44"/>
      <c r="JO3588" s="44"/>
      <c r="JP3588" s="44"/>
      <c r="JQ3588" s="44"/>
      <c r="JR3588" s="44"/>
      <c r="JS3588" s="44"/>
      <c r="JT3588" s="44"/>
      <c r="JU3588" s="44"/>
      <c r="JV3588" s="44"/>
      <c r="JW3588" s="44"/>
      <c r="JX3588" s="44"/>
      <c r="JY3588" s="44"/>
      <c r="JZ3588" s="44"/>
      <c r="KA3588" s="44"/>
      <c r="KB3588" s="44"/>
      <c r="KC3588" s="44"/>
      <c r="KD3588" s="44"/>
      <c r="KE3588" s="44"/>
      <c r="KF3588" s="44"/>
      <c r="KG3588" s="44"/>
      <c r="KH3588" s="44"/>
      <c r="KI3588" s="44"/>
      <c r="KJ3588" s="44"/>
      <c r="KK3588" s="44"/>
      <c r="KL3588" s="44"/>
      <c r="KM3588" s="44"/>
      <c r="KN3588" s="44"/>
      <c r="KO3588" s="44"/>
      <c r="KP3588" s="44"/>
      <c r="KQ3588" s="44"/>
      <c r="KR3588" s="44"/>
      <c r="KS3588" s="44"/>
      <c r="KT3588" s="44"/>
      <c r="KU3588" s="44"/>
      <c r="KV3588" s="44"/>
      <c r="KW3588" s="44"/>
      <c r="KX3588" s="44"/>
      <c r="KY3588" s="44"/>
      <c r="KZ3588" s="44"/>
      <c r="LA3588" s="44"/>
      <c r="LB3588" s="44"/>
      <c r="LC3588" s="44"/>
      <c r="LD3588" s="44"/>
      <c r="LE3588" s="44"/>
      <c r="LF3588" s="44"/>
      <c r="LG3588" s="44"/>
      <c r="LH3588" s="44"/>
      <c r="LI3588" s="44"/>
      <c r="LJ3588" s="44"/>
      <c r="LK3588" s="44"/>
      <c r="LL3588" s="44"/>
      <c r="LM3588" s="44"/>
      <c r="LN3588" s="44"/>
      <c r="LO3588" s="44"/>
      <c r="LP3588" s="44"/>
      <c r="LQ3588" s="44"/>
      <c r="LR3588" s="44"/>
      <c r="LS3588" s="44"/>
      <c r="LT3588" s="44"/>
      <c r="LU3588" s="44"/>
      <c r="LV3588" s="44"/>
      <c r="LW3588" s="44"/>
      <c r="LX3588" s="44"/>
      <c r="LY3588" s="44"/>
      <c r="LZ3588" s="44"/>
      <c r="MA3588" s="44"/>
      <c r="MB3588" s="44"/>
      <c r="MC3588" s="44"/>
      <c r="MD3588" s="44"/>
      <c r="ME3588" s="44"/>
      <c r="MF3588" s="44"/>
      <c r="MG3588" s="44"/>
      <c r="MH3588" s="44"/>
      <c r="MI3588" s="44"/>
      <c r="MJ3588" s="44"/>
      <c r="MK3588" s="44"/>
      <c r="ML3588" s="44"/>
      <c r="MM3588" s="44"/>
      <c r="MN3588" s="44"/>
      <c r="MO3588" s="44"/>
      <c r="MP3588" s="44"/>
      <c r="MQ3588" s="44"/>
      <c r="MR3588" s="44"/>
      <c r="MS3588" s="44"/>
      <c r="MT3588" s="44"/>
      <c r="MU3588" s="44"/>
      <c r="MV3588" s="44"/>
      <c r="MW3588" s="44"/>
      <c r="MX3588" s="44"/>
      <c r="MY3588" s="44"/>
      <c r="MZ3588" s="44"/>
      <c r="NA3588" s="44"/>
      <c r="NB3588" s="44"/>
      <c r="NC3588" s="44"/>
      <c r="ND3588" s="44"/>
      <c r="NE3588" s="44"/>
      <c r="NF3588" s="44"/>
      <c r="NG3588" s="44"/>
      <c r="NH3588" s="44"/>
      <c r="NI3588" s="44"/>
      <c r="NJ3588" s="44"/>
      <c r="NK3588" s="44"/>
      <c r="NL3588" s="44"/>
      <c r="NM3588" s="44"/>
      <c r="NN3588" s="44"/>
      <c r="NO3588" s="44"/>
      <c r="NP3588" s="44"/>
      <c r="NQ3588" s="44"/>
      <c r="NR3588" s="44"/>
      <c r="NS3588" s="44"/>
      <c r="NT3588" s="44"/>
      <c r="NU3588" s="44"/>
      <c r="NV3588" s="44"/>
      <c r="NW3588" s="44"/>
      <c r="NX3588" s="44"/>
      <c r="NY3588" s="44"/>
      <c r="NZ3588" s="44"/>
      <c r="OA3588" s="44"/>
      <c r="OB3588" s="44"/>
      <c r="OC3588" s="44"/>
      <c r="OD3588" s="44"/>
      <c r="OE3588" s="44"/>
      <c r="OF3588" s="44"/>
      <c r="OG3588" s="44"/>
      <c r="OH3588" s="44"/>
      <c r="OI3588" s="44"/>
      <c r="OJ3588" s="44"/>
      <c r="OK3588" s="44"/>
      <c r="OL3588" s="44"/>
      <c r="OM3588" s="44"/>
      <c r="ON3588" s="44"/>
      <c r="OO3588" s="44"/>
      <c r="OP3588" s="44"/>
      <c r="OQ3588" s="44"/>
      <c r="OR3588" s="44"/>
      <c r="OS3588" s="44"/>
      <c r="OT3588" s="44"/>
      <c r="OU3588" s="44"/>
      <c r="OV3588" s="44"/>
      <c r="OW3588" s="44"/>
      <c r="OX3588" s="44"/>
      <c r="OY3588" s="44"/>
      <c r="OZ3588" s="44"/>
      <c r="PA3588" s="44"/>
      <c r="PB3588" s="44"/>
      <c r="PC3588" s="44"/>
      <c r="PD3588" s="44"/>
      <c r="PE3588" s="44"/>
      <c r="PF3588" s="44"/>
      <c r="PG3588" s="44"/>
      <c r="PH3588" s="44"/>
      <c r="PI3588" s="44"/>
      <c r="PJ3588" s="44"/>
      <c r="PK3588" s="44"/>
      <c r="PL3588" s="44"/>
      <c r="PM3588" s="44"/>
      <c r="PN3588" s="44"/>
      <c r="PO3588" s="44"/>
      <c r="PP3588" s="44"/>
      <c r="PQ3588" s="44"/>
      <c r="PR3588" s="44"/>
      <c r="PS3588" s="44"/>
      <c r="PT3588" s="44"/>
      <c r="PU3588" s="44"/>
      <c r="PV3588" s="44"/>
      <c r="PW3588" s="44"/>
      <c r="PX3588" s="44"/>
      <c r="PY3588" s="44"/>
      <c r="PZ3588" s="44"/>
      <c r="QA3588" s="44"/>
      <c r="QB3588" s="44"/>
      <c r="QC3588" s="44"/>
      <c r="QD3588" s="44"/>
      <c r="QE3588" s="44"/>
      <c r="QF3588" s="44"/>
      <c r="QG3588" s="44"/>
      <c r="QH3588" s="44"/>
      <c r="QI3588" s="44"/>
      <c r="QJ3588" s="44"/>
      <c r="QK3588" s="44"/>
      <c r="QL3588" s="44"/>
      <c r="QM3588" s="44"/>
      <c r="QN3588" s="44"/>
      <c r="QO3588" s="44"/>
      <c r="QP3588" s="44"/>
      <c r="QQ3588" s="44"/>
    </row>
    <row r="3589" spans="1:459" s="25" customFormat="1" ht="38.25" x14ac:dyDescent="0.2">
      <c r="A3589" s="54">
        <v>3584</v>
      </c>
      <c r="B3589" s="61" t="s">
        <v>573</v>
      </c>
      <c r="C3589" s="12" t="s">
        <v>573</v>
      </c>
      <c r="D3589" s="54">
        <v>2715000</v>
      </c>
      <c r="E3589" s="5" t="s">
        <v>2931</v>
      </c>
      <c r="F3589" s="4" t="s">
        <v>2504</v>
      </c>
      <c r="G3589" s="54" t="s">
        <v>695</v>
      </c>
      <c r="H3589" s="54" t="s">
        <v>696</v>
      </c>
      <c r="I3589" s="59">
        <v>25</v>
      </c>
      <c r="J3589" s="6">
        <v>80439000000</v>
      </c>
      <c r="K3589" s="54" t="s">
        <v>34</v>
      </c>
      <c r="L3589" s="59">
        <v>27281.749595999998</v>
      </c>
      <c r="M3589" s="231"/>
      <c r="N3589" s="232"/>
      <c r="O3589" s="232"/>
      <c r="P3589" s="234"/>
      <c r="Q3589" s="243"/>
      <c r="R3589" s="44"/>
      <c r="S3589" s="44"/>
      <c r="T3589" s="44"/>
      <c r="U3589" s="44"/>
      <c r="V3589" s="44"/>
      <c r="W3589" s="44"/>
      <c r="X3589" s="44"/>
      <c r="Y3589" s="44"/>
      <c r="Z3589" s="44"/>
      <c r="AA3589" s="44"/>
      <c r="AB3589" s="44"/>
      <c r="AC3589" s="44"/>
      <c r="AD3589" s="44"/>
      <c r="AE3589" s="44"/>
      <c r="AF3589" s="44"/>
      <c r="AG3589" s="44"/>
      <c r="AH3589" s="44"/>
      <c r="AI3589" s="44"/>
      <c r="AJ3589" s="44"/>
      <c r="AK3589" s="44"/>
      <c r="AL3589" s="44"/>
      <c r="AM3589" s="44"/>
      <c r="AN3589" s="44"/>
      <c r="AO3589" s="44"/>
      <c r="AP3589" s="44"/>
      <c r="AQ3589" s="44"/>
      <c r="AR3589" s="44"/>
      <c r="AS3589" s="44"/>
      <c r="AT3589" s="44"/>
      <c r="AU3589" s="44"/>
      <c r="AV3589" s="44"/>
      <c r="AW3589" s="44"/>
      <c r="AX3589" s="44"/>
      <c r="AY3589" s="44"/>
      <c r="AZ3589" s="44"/>
      <c r="BA3589" s="44"/>
      <c r="BB3589" s="44"/>
      <c r="BC3589" s="44"/>
      <c r="BD3589" s="44"/>
      <c r="BE3589" s="44"/>
      <c r="BF3589" s="44"/>
      <c r="BG3589" s="44"/>
      <c r="BH3589" s="44"/>
      <c r="BI3589" s="44"/>
      <c r="BJ3589" s="44"/>
      <c r="BK3589" s="44"/>
      <c r="BL3589" s="44"/>
      <c r="BM3589" s="44"/>
      <c r="BN3589" s="44"/>
      <c r="BO3589" s="44"/>
      <c r="BP3589" s="44"/>
      <c r="BQ3589" s="44"/>
      <c r="BR3589" s="44"/>
      <c r="BS3589" s="44"/>
      <c r="BT3589" s="44"/>
      <c r="BU3589" s="44"/>
      <c r="BV3589" s="44"/>
      <c r="BW3589" s="44"/>
      <c r="BX3589" s="44"/>
      <c r="BY3589" s="44"/>
      <c r="BZ3589" s="44"/>
      <c r="CA3589" s="44"/>
      <c r="CB3589" s="44"/>
      <c r="CC3589" s="44"/>
      <c r="CD3589" s="44"/>
      <c r="CE3589" s="44"/>
      <c r="CF3589" s="44"/>
      <c r="CG3589" s="44"/>
      <c r="CH3589" s="44"/>
      <c r="CI3589" s="44"/>
      <c r="CJ3589" s="44"/>
      <c r="CK3589" s="44"/>
      <c r="CL3589" s="44"/>
      <c r="CM3589" s="44"/>
      <c r="CN3589" s="44"/>
      <c r="CO3589" s="44"/>
      <c r="CP3589" s="44"/>
      <c r="CQ3589" s="44"/>
      <c r="CR3589" s="44"/>
      <c r="CS3589" s="44"/>
      <c r="CT3589" s="44"/>
      <c r="CU3589" s="44"/>
      <c r="CV3589" s="44"/>
      <c r="CW3589" s="44"/>
      <c r="CX3589" s="44"/>
      <c r="CY3589" s="44"/>
      <c r="CZ3589" s="44"/>
      <c r="DA3589" s="44"/>
      <c r="DB3589" s="44"/>
      <c r="DC3589" s="44"/>
      <c r="DD3589" s="44"/>
      <c r="DE3589" s="44"/>
      <c r="DF3589" s="44"/>
      <c r="DG3589" s="44"/>
      <c r="DH3589" s="44"/>
      <c r="DI3589" s="44"/>
      <c r="DJ3589" s="44"/>
      <c r="DK3589" s="44"/>
      <c r="DL3589" s="44"/>
      <c r="DM3589" s="44"/>
      <c r="DN3589" s="44"/>
      <c r="DO3589" s="44"/>
      <c r="DP3589" s="44"/>
      <c r="DQ3589" s="44"/>
      <c r="DR3589" s="44"/>
      <c r="DS3589" s="44"/>
      <c r="DT3589" s="44"/>
      <c r="DU3589" s="44"/>
      <c r="DV3589" s="44"/>
      <c r="DW3589" s="44"/>
      <c r="DX3589" s="44"/>
      <c r="DY3589" s="44"/>
      <c r="DZ3589" s="44"/>
      <c r="EA3589" s="44"/>
      <c r="EB3589" s="44"/>
      <c r="EC3589" s="44"/>
      <c r="ED3589" s="44"/>
      <c r="EE3589" s="44"/>
      <c r="EF3589" s="44"/>
      <c r="EG3589" s="44"/>
      <c r="EH3589" s="44"/>
      <c r="EI3589" s="44"/>
      <c r="EJ3589" s="44"/>
      <c r="EK3589" s="44"/>
      <c r="EL3589" s="44"/>
      <c r="EM3589" s="44"/>
      <c r="EN3589" s="44"/>
      <c r="EO3589" s="44"/>
      <c r="EP3589" s="44"/>
      <c r="EQ3589" s="44"/>
      <c r="ER3589" s="44"/>
      <c r="ES3589" s="44"/>
      <c r="ET3589" s="44"/>
      <c r="EU3589" s="44"/>
      <c r="EV3589" s="44"/>
      <c r="EW3589" s="44"/>
      <c r="EX3589" s="44"/>
      <c r="EY3589" s="44"/>
      <c r="EZ3589" s="44"/>
      <c r="FA3589" s="44"/>
      <c r="FB3589" s="44"/>
      <c r="FC3589" s="44"/>
      <c r="FD3589" s="44"/>
      <c r="FE3589" s="44"/>
      <c r="FF3589" s="44"/>
      <c r="FG3589" s="44"/>
      <c r="FH3589" s="44"/>
      <c r="FI3589" s="44"/>
      <c r="FJ3589" s="44"/>
      <c r="FK3589" s="44"/>
      <c r="FL3589" s="44"/>
      <c r="FM3589" s="44"/>
      <c r="FN3589" s="44"/>
      <c r="FO3589" s="44"/>
      <c r="FP3589" s="44"/>
      <c r="FQ3589" s="44"/>
      <c r="FR3589" s="44"/>
      <c r="FS3589" s="44"/>
      <c r="FT3589" s="44"/>
      <c r="FU3589" s="44"/>
      <c r="FV3589" s="44"/>
      <c r="FW3589" s="44"/>
      <c r="FX3589" s="44"/>
      <c r="FY3589" s="44"/>
      <c r="FZ3589" s="44"/>
      <c r="GA3589" s="44"/>
      <c r="GB3589" s="44"/>
      <c r="GC3589" s="44"/>
      <c r="GD3589" s="44"/>
      <c r="GE3589" s="44"/>
      <c r="GF3589" s="44"/>
      <c r="GG3589" s="44"/>
      <c r="GH3589" s="44"/>
      <c r="GI3589" s="44"/>
      <c r="GJ3589" s="44"/>
      <c r="GK3589" s="44"/>
      <c r="GL3589" s="44"/>
      <c r="GM3589" s="44"/>
      <c r="GN3589" s="44"/>
      <c r="GO3589" s="44"/>
      <c r="GP3589" s="44"/>
      <c r="GQ3589" s="44"/>
      <c r="GR3589" s="44"/>
      <c r="GS3589" s="44"/>
      <c r="GT3589" s="44"/>
      <c r="GU3589" s="44"/>
      <c r="GV3589" s="44"/>
      <c r="GW3589" s="44"/>
      <c r="GX3589" s="44"/>
      <c r="GY3589" s="44"/>
      <c r="GZ3589" s="44"/>
      <c r="HA3589" s="44"/>
      <c r="HB3589" s="44"/>
      <c r="HC3589" s="44"/>
      <c r="HD3589" s="44"/>
      <c r="HE3589" s="44"/>
      <c r="HF3589" s="44"/>
      <c r="HG3589" s="44"/>
      <c r="HH3589" s="44"/>
      <c r="HI3589" s="44"/>
      <c r="HJ3589" s="44"/>
      <c r="HK3589" s="44"/>
      <c r="HL3589" s="44"/>
      <c r="HM3589" s="44"/>
      <c r="HN3589" s="44"/>
      <c r="HO3589" s="44"/>
      <c r="HP3589" s="44"/>
      <c r="HQ3589" s="44"/>
      <c r="HR3589" s="44"/>
      <c r="HS3589" s="44"/>
      <c r="HT3589" s="44"/>
      <c r="HU3589" s="44"/>
      <c r="HV3589" s="44"/>
      <c r="HW3589" s="44"/>
      <c r="HX3589" s="44"/>
      <c r="HY3589" s="44"/>
      <c r="HZ3589" s="44"/>
      <c r="IA3589" s="44"/>
      <c r="IB3589" s="44"/>
      <c r="IC3589" s="44"/>
      <c r="ID3589" s="44"/>
      <c r="IE3589" s="44"/>
      <c r="IF3589" s="44"/>
      <c r="IG3589" s="44"/>
      <c r="IH3589" s="44"/>
      <c r="II3589" s="44"/>
      <c r="IJ3589" s="44"/>
      <c r="IK3589" s="44"/>
      <c r="IL3589" s="44"/>
      <c r="IM3589" s="44"/>
      <c r="IN3589" s="44"/>
      <c r="IO3589" s="44"/>
      <c r="IP3589" s="44"/>
      <c r="IQ3589" s="44"/>
      <c r="IR3589" s="44"/>
      <c r="IS3589" s="44"/>
      <c r="IT3589" s="44"/>
      <c r="IU3589" s="44"/>
      <c r="IV3589" s="44"/>
      <c r="IW3589" s="44"/>
      <c r="IX3589" s="44"/>
      <c r="IY3589" s="44"/>
      <c r="IZ3589" s="44"/>
      <c r="JA3589" s="44"/>
      <c r="JB3589" s="44"/>
      <c r="JC3589" s="44"/>
      <c r="JD3589" s="44"/>
      <c r="JE3589" s="44"/>
      <c r="JF3589" s="44"/>
      <c r="JG3589" s="44"/>
      <c r="JH3589" s="44"/>
      <c r="JI3589" s="44"/>
      <c r="JJ3589" s="44"/>
      <c r="JK3589" s="44"/>
      <c r="JL3589" s="44"/>
      <c r="JM3589" s="44"/>
      <c r="JN3589" s="44"/>
      <c r="JO3589" s="44"/>
      <c r="JP3589" s="44"/>
      <c r="JQ3589" s="44"/>
      <c r="JR3589" s="44"/>
      <c r="JS3589" s="44"/>
      <c r="JT3589" s="44"/>
      <c r="JU3589" s="44"/>
      <c r="JV3589" s="44"/>
      <c r="JW3589" s="44"/>
      <c r="JX3589" s="44"/>
      <c r="JY3589" s="44"/>
      <c r="JZ3589" s="44"/>
      <c r="KA3589" s="44"/>
      <c r="KB3589" s="44"/>
      <c r="KC3589" s="44"/>
      <c r="KD3589" s="44"/>
      <c r="KE3589" s="44"/>
      <c r="KF3589" s="44"/>
      <c r="KG3589" s="44"/>
      <c r="KH3589" s="44"/>
      <c r="KI3589" s="44"/>
      <c r="KJ3589" s="44"/>
      <c r="KK3589" s="44"/>
      <c r="KL3589" s="44"/>
      <c r="KM3589" s="44"/>
      <c r="KN3589" s="44"/>
      <c r="KO3589" s="44"/>
      <c r="KP3589" s="44"/>
      <c r="KQ3589" s="44"/>
      <c r="KR3589" s="44"/>
      <c r="KS3589" s="44"/>
      <c r="KT3589" s="44"/>
      <c r="KU3589" s="44"/>
      <c r="KV3589" s="44"/>
      <c r="KW3589" s="44"/>
      <c r="KX3589" s="44"/>
      <c r="KY3589" s="44"/>
      <c r="KZ3589" s="44"/>
      <c r="LA3589" s="44"/>
      <c r="LB3589" s="44"/>
      <c r="LC3589" s="44"/>
      <c r="LD3589" s="44"/>
      <c r="LE3589" s="44"/>
      <c r="LF3589" s="44"/>
      <c r="LG3589" s="44"/>
      <c r="LH3589" s="44"/>
      <c r="LI3589" s="44"/>
      <c r="LJ3589" s="44"/>
      <c r="LK3589" s="44"/>
      <c r="LL3589" s="44"/>
      <c r="LM3589" s="44"/>
      <c r="LN3589" s="44"/>
      <c r="LO3589" s="44"/>
      <c r="LP3589" s="44"/>
      <c r="LQ3589" s="44"/>
      <c r="LR3589" s="44"/>
      <c r="LS3589" s="44"/>
      <c r="LT3589" s="44"/>
      <c r="LU3589" s="44"/>
      <c r="LV3589" s="44"/>
      <c r="LW3589" s="44"/>
      <c r="LX3589" s="44"/>
      <c r="LY3589" s="44"/>
      <c r="LZ3589" s="44"/>
      <c r="MA3589" s="44"/>
      <c r="MB3589" s="44"/>
      <c r="MC3589" s="44"/>
      <c r="MD3589" s="44"/>
      <c r="ME3589" s="44"/>
      <c r="MF3589" s="44"/>
      <c r="MG3589" s="44"/>
      <c r="MH3589" s="44"/>
      <c r="MI3589" s="44"/>
      <c r="MJ3589" s="44"/>
      <c r="MK3589" s="44"/>
      <c r="ML3589" s="44"/>
      <c r="MM3589" s="44"/>
      <c r="MN3589" s="44"/>
      <c r="MO3589" s="44"/>
      <c r="MP3589" s="44"/>
      <c r="MQ3589" s="44"/>
      <c r="MR3589" s="44"/>
      <c r="MS3589" s="44"/>
      <c r="MT3589" s="44"/>
      <c r="MU3589" s="44"/>
      <c r="MV3589" s="44"/>
      <c r="MW3589" s="44"/>
      <c r="MX3589" s="44"/>
      <c r="MY3589" s="44"/>
      <c r="MZ3589" s="44"/>
      <c r="NA3589" s="44"/>
      <c r="NB3589" s="44"/>
      <c r="NC3589" s="44"/>
      <c r="ND3589" s="44"/>
      <c r="NE3589" s="44"/>
      <c r="NF3589" s="44"/>
      <c r="NG3589" s="44"/>
      <c r="NH3589" s="44"/>
      <c r="NI3589" s="44"/>
      <c r="NJ3589" s="44"/>
      <c r="NK3589" s="44"/>
      <c r="NL3589" s="44"/>
      <c r="NM3589" s="44"/>
      <c r="NN3589" s="44"/>
      <c r="NO3589" s="44"/>
      <c r="NP3589" s="44"/>
      <c r="NQ3589" s="44"/>
      <c r="NR3589" s="44"/>
      <c r="NS3589" s="44"/>
      <c r="NT3589" s="44"/>
      <c r="NU3589" s="44"/>
      <c r="NV3589" s="44"/>
      <c r="NW3589" s="44"/>
      <c r="NX3589" s="44"/>
      <c r="NY3589" s="44"/>
      <c r="NZ3589" s="44"/>
      <c r="OA3589" s="44"/>
      <c r="OB3589" s="44"/>
      <c r="OC3589" s="44"/>
      <c r="OD3589" s="44"/>
      <c r="OE3589" s="44"/>
      <c r="OF3589" s="44"/>
      <c r="OG3589" s="44"/>
      <c r="OH3589" s="44"/>
      <c r="OI3589" s="44"/>
      <c r="OJ3589" s="44"/>
      <c r="OK3589" s="44"/>
      <c r="OL3589" s="44"/>
      <c r="OM3589" s="44"/>
      <c r="ON3589" s="44"/>
      <c r="OO3589" s="44"/>
      <c r="OP3589" s="44"/>
      <c r="OQ3589" s="44"/>
      <c r="OR3589" s="44"/>
      <c r="OS3589" s="44"/>
      <c r="OT3589" s="44"/>
      <c r="OU3589" s="44"/>
      <c r="OV3589" s="44"/>
      <c r="OW3589" s="44"/>
      <c r="OX3589" s="44"/>
      <c r="OY3589" s="44"/>
      <c r="OZ3589" s="44"/>
      <c r="PA3589" s="44"/>
      <c r="PB3589" s="44"/>
      <c r="PC3589" s="44"/>
      <c r="PD3589" s="44"/>
      <c r="PE3589" s="44"/>
      <c r="PF3589" s="44"/>
      <c r="PG3589" s="44"/>
      <c r="PH3589" s="44"/>
      <c r="PI3589" s="44"/>
      <c r="PJ3589" s="44"/>
      <c r="PK3589" s="44"/>
      <c r="PL3589" s="44"/>
      <c r="PM3589" s="44"/>
      <c r="PN3589" s="44"/>
      <c r="PO3589" s="44"/>
      <c r="PP3589" s="44"/>
      <c r="PQ3589" s="44"/>
      <c r="PR3589" s="44"/>
      <c r="PS3589" s="44"/>
      <c r="PT3589" s="44"/>
      <c r="PU3589" s="44"/>
      <c r="PV3589" s="44"/>
      <c r="PW3589" s="44"/>
      <c r="PX3589" s="44"/>
      <c r="PY3589" s="44"/>
      <c r="PZ3589" s="44"/>
      <c r="QA3589" s="44"/>
      <c r="QB3589" s="44"/>
      <c r="QC3589" s="44"/>
      <c r="QD3589" s="44"/>
      <c r="QE3589" s="44"/>
      <c r="QF3589" s="44"/>
      <c r="QG3589" s="44"/>
      <c r="QH3589" s="44"/>
      <c r="QI3589" s="44"/>
      <c r="QJ3589" s="44"/>
      <c r="QK3589" s="44"/>
      <c r="QL3589" s="44"/>
      <c r="QM3589" s="44"/>
      <c r="QN3589" s="44"/>
      <c r="QO3589" s="44"/>
      <c r="QP3589" s="44"/>
      <c r="QQ3589" s="44"/>
    </row>
    <row r="3590" spans="1:459" s="25" customFormat="1" ht="38.25" x14ac:dyDescent="0.2">
      <c r="A3590" s="54">
        <v>3585</v>
      </c>
      <c r="B3590" s="61" t="s">
        <v>573</v>
      </c>
      <c r="C3590" s="12" t="s">
        <v>573</v>
      </c>
      <c r="D3590" s="54">
        <v>2715000</v>
      </c>
      <c r="E3590" s="5" t="s">
        <v>2933</v>
      </c>
      <c r="F3590" s="4" t="s">
        <v>2911</v>
      </c>
      <c r="G3590" s="54" t="s">
        <v>695</v>
      </c>
      <c r="H3590" s="54" t="s">
        <v>696</v>
      </c>
      <c r="I3590" s="59">
        <v>20</v>
      </c>
      <c r="J3590" s="6">
        <v>80439000000</v>
      </c>
      <c r="K3590" s="54" t="s">
        <v>34</v>
      </c>
      <c r="L3590" s="59">
        <v>26028.401918999996</v>
      </c>
      <c r="M3590" s="231"/>
      <c r="N3590" s="232"/>
      <c r="O3590" s="232"/>
      <c r="P3590" s="234"/>
      <c r="Q3590" s="243"/>
      <c r="R3590" s="44"/>
      <c r="S3590" s="44"/>
      <c r="T3590" s="44"/>
      <c r="U3590" s="44"/>
      <c r="V3590" s="44"/>
      <c r="W3590" s="44"/>
      <c r="X3590" s="44"/>
      <c r="Y3590" s="44"/>
      <c r="Z3590" s="44"/>
      <c r="AA3590" s="44"/>
      <c r="AB3590" s="44"/>
      <c r="AC3590" s="44"/>
      <c r="AD3590" s="44"/>
      <c r="AE3590" s="44"/>
      <c r="AF3590" s="44"/>
      <c r="AG3590" s="44"/>
      <c r="AH3590" s="44"/>
      <c r="AI3590" s="44"/>
      <c r="AJ3590" s="44"/>
      <c r="AK3590" s="44"/>
      <c r="AL3590" s="44"/>
      <c r="AM3590" s="44"/>
      <c r="AN3590" s="44"/>
      <c r="AO3590" s="44"/>
      <c r="AP3590" s="44"/>
      <c r="AQ3590" s="44"/>
      <c r="AR3590" s="44"/>
      <c r="AS3590" s="44"/>
      <c r="AT3590" s="44"/>
      <c r="AU3590" s="44"/>
      <c r="AV3590" s="44"/>
      <c r="AW3590" s="44"/>
      <c r="AX3590" s="44"/>
      <c r="AY3590" s="44"/>
      <c r="AZ3590" s="44"/>
      <c r="BA3590" s="44"/>
      <c r="BB3590" s="44"/>
      <c r="BC3590" s="44"/>
      <c r="BD3590" s="44"/>
      <c r="BE3590" s="44"/>
      <c r="BF3590" s="44"/>
      <c r="BG3590" s="44"/>
      <c r="BH3590" s="44"/>
      <c r="BI3590" s="44"/>
      <c r="BJ3590" s="44"/>
      <c r="BK3590" s="44"/>
      <c r="BL3590" s="44"/>
      <c r="BM3590" s="44"/>
      <c r="BN3590" s="44"/>
      <c r="BO3590" s="44"/>
      <c r="BP3590" s="44"/>
      <c r="BQ3590" s="44"/>
      <c r="BR3590" s="44"/>
      <c r="BS3590" s="44"/>
      <c r="BT3590" s="44"/>
      <c r="BU3590" s="44"/>
      <c r="BV3590" s="44"/>
      <c r="BW3590" s="44"/>
      <c r="BX3590" s="44"/>
      <c r="BY3590" s="44"/>
      <c r="BZ3590" s="44"/>
      <c r="CA3590" s="44"/>
      <c r="CB3590" s="44"/>
      <c r="CC3590" s="44"/>
      <c r="CD3590" s="44"/>
      <c r="CE3590" s="44"/>
      <c r="CF3590" s="44"/>
      <c r="CG3590" s="44"/>
      <c r="CH3590" s="44"/>
      <c r="CI3590" s="44"/>
      <c r="CJ3590" s="44"/>
      <c r="CK3590" s="44"/>
      <c r="CL3590" s="44"/>
      <c r="CM3590" s="44"/>
      <c r="CN3590" s="44"/>
      <c r="CO3590" s="44"/>
      <c r="CP3590" s="44"/>
      <c r="CQ3590" s="44"/>
      <c r="CR3590" s="44"/>
      <c r="CS3590" s="44"/>
      <c r="CT3590" s="44"/>
      <c r="CU3590" s="44"/>
      <c r="CV3590" s="44"/>
      <c r="CW3590" s="44"/>
      <c r="CX3590" s="44"/>
      <c r="CY3590" s="44"/>
      <c r="CZ3590" s="44"/>
      <c r="DA3590" s="44"/>
      <c r="DB3590" s="44"/>
      <c r="DC3590" s="44"/>
      <c r="DD3590" s="44"/>
      <c r="DE3590" s="44"/>
      <c r="DF3590" s="44"/>
      <c r="DG3590" s="44"/>
      <c r="DH3590" s="44"/>
      <c r="DI3590" s="44"/>
      <c r="DJ3590" s="44"/>
      <c r="DK3590" s="44"/>
      <c r="DL3590" s="44"/>
      <c r="DM3590" s="44"/>
      <c r="DN3590" s="44"/>
      <c r="DO3590" s="44"/>
      <c r="DP3590" s="44"/>
      <c r="DQ3590" s="44"/>
      <c r="DR3590" s="44"/>
      <c r="DS3590" s="44"/>
      <c r="DT3590" s="44"/>
      <c r="DU3590" s="44"/>
      <c r="DV3590" s="44"/>
      <c r="DW3590" s="44"/>
      <c r="DX3590" s="44"/>
      <c r="DY3590" s="44"/>
      <c r="DZ3590" s="44"/>
      <c r="EA3590" s="44"/>
      <c r="EB3590" s="44"/>
      <c r="EC3590" s="44"/>
      <c r="ED3590" s="44"/>
      <c r="EE3590" s="44"/>
      <c r="EF3590" s="44"/>
      <c r="EG3590" s="44"/>
      <c r="EH3590" s="44"/>
      <c r="EI3590" s="44"/>
      <c r="EJ3590" s="44"/>
      <c r="EK3590" s="44"/>
      <c r="EL3590" s="44"/>
      <c r="EM3590" s="44"/>
      <c r="EN3590" s="44"/>
      <c r="EO3590" s="44"/>
      <c r="EP3590" s="44"/>
      <c r="EQ3590" s="44"/>
      <c r="ER3590" s="44"/>
      <c r="ES3590" s="44"/>
      <c r="ET3590" s="44"/>
      <c r="EU3590" s="44"/>
      <c r="EV3590" s="44"/>
      <c r="EW3590" s="44"/>
      <c r="EX3590" s="44"/>
      <c r="EY3590" s="44"/>
      <c r="EZ3590" s="44"/>
      <c r="FA3590" s="44"/>
      <c r="FB3590" s="44"/>
      <c r="FC3590" s="44"/>
      <c r="FD3590" s="44"/>
      <c r="FE3590" s="44"/>
      <c r="FF3590" s="44"/>
      <c r="FG3590" s="44"/>
      <c r="FH3590" s="44"/>
      <c r="FI3590" s="44"/>
      <c r="FJ3590" s="44"/>
      <c r="FK3590" s="44"/>
      <c r="FL3590" s="44"/>
      <c r="FM3590" s="44"/>
      <c r="FN3590" s="44"/>
      <c r="FO3590" s="44"/>
      <c r="FP3590" s="44"/>
      <c r="FQ3590" s="44"/>
      <c r="FR3590" s="44"/>
      <c r="FS3590" s="44"/>
      <c r="FT3590" s="44"/>
      <c r="FU3590" s="44"/>
      <c r="FV3590" s="44"/>
      <c r="FW3590" s="44"/>
      <c r="FX3590" s="44"/>
      <c r="FY3590" s="44"/>
      <c r="FZ3590" s="44"/>
      <c r="GA3590" s="44"/>
      <c r="GB3590" s="44"/>
      <c r="GC3590" s="44"/>
      <c r="GD3590" s="44"/>
      <c r="GE3590" s="44"/>
      <c r="GF3590" s="44"/>
      <c r="GG3590" s="44"/>
      <c r="GH3590" s="44"/>
      <c r="GI3590" s="44"/>
      <c r="GJ3590" s="44"/>
      <c r="GK3590" s="44"/>
      <c r="GL3590" s="44"/>
      <c r="GM3590" s="44"/>
      <c r="GN3590" s="44"/>
      <c r="GO3590" s="44"/>
      <c r="GP3590" s="44"/>
      <c r="GQ3590" s="44"/>
      <c r="GR3590" s="44"/>
      <c r="GS3590" s="44"/>
      <c r="GT3590" s="44"/>
      <c r="GU3590" s="44"/>
      <c r="GV3590" s="44"/>
      <c r="GW3590" s="44"/>
      <c r="GX3590" s="44"/>
      <c r="GY3590" s="44"/>
      <c r="GZ3590" s="44"/>
      <c r="HA3590" s="44"/>
      <c r="HB3590" s="44"/>
      <c r="HC3590" s="44"/>
      <c r="HD3590" s="44"/>
      <c r="HE3590" s="44"/>
      <c r="HF3590" s="44"/>
      <c r="HG3590" s="44"/>
      <c r="HH3590" s="44"/>
      <c r="HI3590" s="44"/>
      <c r="HJ3590" s="44"/>
      <c r="HK3590" s="44"/>
      <c r="HL3590" s="44"/>
      <c r="HM3590" s="44"/>
      <c r="HN3590" s="44"/>
      <c r="HO3590" s="44"/>
      <c r="HP3590" s="44"/>
      <c r="HQ3590" s="44"/>
      <c r="HR3590" s="44"/>
      <c r="HS3590" s="44"/>
      <c r="HT3590" s="44"/>
      <c r="HU3590" s="44"/>
      <c r="HV3590" s="44"/>
      <c r="HW3590" s="44"/>
      <c r="HX3590" s="44"/>
      <c r="HY3590" s="44"/>
      <c r="HZ3590" s="44"/>
      <c r="IA3590" s="44"/>
      <c r="IB3590" s="44"/>
      <c r="IC3590" s="44"/>
      <c r="ID3590" s="44"/>
      <c r="IE3590" s="44"/>
      <c r="IF3590" s="44"/>
      <c r="IG3590" s="44"/>
      <c r="IH3590" s="44"/>
      <c r="II3590" s="44"/>
      <c r="IJ3590" s="44"/>
      <c r="IK3590" s="44"/>
      <c r="IL3590" s="44"/>
      <c r="IM3590" s="44"/>
      <c r="IN3590" s="44"/>
      <c r="IO3590" s="44"/>
      <c r="IP3590" s="44"/>
      <c r="IQ3590" s="44"/>
      <c r="IR3590" s="44"/>
      <c r="IS3590" s="44"/>
      <c r="IT3590" s="44"/>
      <c r="IU3590" s="44"/>
      <c r="IV3590" s="44"/>
      <c r="IW3590" s="44"/>
      <c r="IX3590" s="44"/>
      <c r="IY3590" s="44"/>
      <c r="IZ3590" s="44"/>
      <c r="JA3590" s="44"/>
      <c r="JB3590" s="44"/>
      <c r="JC3590" s="44"/>
      <c r="JD3590" s="44"/>
      <c r="JE3590" s="44"/>
      <c r="JF3590" s="44"/>
      <c r="JG3590" s="44"/>
      <c r="JH3590" s="44"/>
      <c r="JI3590" s="44"/>
      <c r="JJ3590" s="44"/>
      <c r="JK3590" s="44"/>
      <c r="JL3590" s="44"/>
      <c r="JM3590" s="44"/>
      <c r="JN3590" s="44"/>
      <c r="JO3590" s="44"/>
      <c r="JP3590" s="44"/>
      <c r="JQ3590" s="44"/>
      <c r="JR3590" s="44"/>
      <c r="JS3590" s="44"/>
      <c r="JT3590" s="44"/>
      <c r="JU3590" s="44"/>
      <c r="JV3590" s="44"/>
      <c r="JW3590" s="44"/>
      <c r="JX3590" s="44"/>
      <c r="JY3590" s="44"/>
      <c r="JZ3590" s="44"/>
      <c r="KA3590" s="44"/>
      <c r="KB3590" s="44"/>
      <c r="KC3590" s="44"/>
      <c r="KD3590" s="44"/>
      <c r="KE3590" s="44"/>
      <c r="KF3590" s="44"/>
      <c r="KG3590" s="44"/>
      <c r="KH3590" s="44"/>
      <c r="KI3590" s="44"/>
      <c r="KJ3590" s="44"/>
      <c r="KK3590" s="44"/>
      <c r="KL3590" s="44"/>
      <c r="KM3590" s="44"/>
      <c r="KN3590" s="44"/>
      <c r="KO3590" s="44"/>
      <c r="KP3590" s="44"/>
      <c r="KQ3590" s="44"/>
      <c r="KR3590" s="44"/>
      <c r="KS3590" s="44"/>
      <c r="KT3590" s="44"/>
      <c r="KU3590" s="44"/>
      <c r="KV3590" s="44"/>
      <c r="KW3590" s="44"/>
      <c r="KX3590" s="44"/>
      <c r="KY3590" s="44"/>
      <c r="KZ3590" s="44"/>
      <c r="LA3590" s="44"/>
      <c r="LB3590" s="44"/>
      <c r="LC3590" s="44"/>
      <c r="LD3590" s="44"/>
      <c r="LE3590" s="44"/>
      <c r="LF3590" s="44"/>
      <c r="LG3590" s="44"/>
      <c r="LH3590" s="44"/>
      <c r="LI3590" s="44"/>
      <c r="LJ3590" s="44"/>
      <c r="LK3590" s="44"/>
      <c r="LL3590" s="44"/>
      <c r="LM3590" s="44"/>
      <c r="LN3590" s="44"/>
      <c r="LO3590" s="44"/>
      <c r="LP3590" s="44"/>
      <c r="LQ3590" s="44"/>
      <c r="LR3590" s="44"/>
      <c r="LS3590" s="44"/>
      <c r="LT3590" s="44"/>
      <c r="LU3590" s="44"/>
      <c r="LV3590" s="44"/>
      <c r="LW3590" s="44"/>
      <c r="LX3590" s="44"/>
      <c r="LY3590" s="44"/>
      <c r="LZ3590" s="44"/>
      <c r="MA3590" s="44"/>
      <c r="MB3590" s="44"/>
      <c r="MC3590" s="44"/>
      <c r="MD3590" s="44"/>
      <c r="ME3590" s="44"/>
      <c r="MF3590" s="44"/>
      <c r="MG3590" s="44"/>
      <c r="MH3590" s="44"/>
      <c r="MI3590" s="44"/>
      <c r="MJ3590" s="44"/>
      <c r="MK3590" s="44"/>
      <c r="ML3590" s="44"/>
      <c r="MM3590" s="44"/>
      <c r="MN3590" s="44"/>
      <c r="MO3590" s="44"/>
      <c r="MP3590" s="44"/>
      <c r="MQ3590" s="44"/>
      <c r="MR3590" s="44"/>
      <c r="MS3590" s="44"/>
      <c r="MT3590" s="44"/>
      <c r="MU3590" s="44"/>
      <c r="MV3590" s="44"/>
      <c r="MW3590" s="44"/>
      <c r="MX3590" s="44"/>
      <c r="MY3590" s="44"/>
      <c r="MZ3590" s="44"/>
      <c r="NA3590" s="44"/>
      <c r="NB3590" s="44"/>
      <c r="NC3590" s="44"/>
      <c r="ND3590" s="44"/>
      <c r="NE3590" s="44"/>
      <c r="NF3590" s="44"/>
      <c r="NG3590" s="44"/>
      <c r="NH3590" s="44"/>
      <c r="NI3590" s="44"/>
      <c r="NJ3590" s="44"/>
      <c r="NK3590" s="44"/>
      <c r="NL3590" s="44"/>
      <c r="NM3590" s="44"/>
      <c r="NN3590" s="44"/>
      <c r="NO3590" s="44"/>
      <c r="NP3590" s="44"/>
      <c r="NQ3590" s="44"/>
      <c r="NR3590" s="44"/>
      <c r="NS3590" s="44"/>
      <c r="NT3590" s="44"/>
      <c r="NU3590" s="44"/>
      <c r="NV3590" s="44"/>
      <c r="NW3590" s="44"/>
      <c r="NX3590" s="44"/>
      <c r="NY3590" s="44"/>
      <c r="NZ3590" s="44"/>
      <c r="OA3590" s="44"/>
      <c r="OB3590" s="44"/>
      <c r="OC3590" s="44"/>
      <c r="OD3590" s="44"/>
      <c r="OE3590" s="44"/>
      <c r="OF3590" s="44"/>
      <c r="OG3590" s="44"/>
      <c r="OH3590" s="44"/>
      <c r="OI3590" s="44"/>
      <c r="OJ3590" s="44"/>
      <c r="OK3590" s="44"/>
      <c r="OL3590" s="44"/>
      <c r="OM3590" s="44"/>
      <c r="ON3590" s="44"/>
      <c r="OO3590" s="44"/>
      <c r="OP3590" s="44"/>
      <c r="OQ3590" s="44"/>
      <c r="OR3590" s="44"/>
      <c r="OS3590" s="44"/>
      <c r="OT3590" s="44"/>
      <c r="OU3590" s="44"/>
      <c r="OV3590" s="44"/>
      <c r="OW3590" s="44"/>
      <c r="OX3590" s="44"/>
      <c r="OY3590" s="44"/>
      <c r="OZ3590" s="44"/>
      <c r="PA3590" s="44"/>
      <c r="PB3590" s="44"/>
      <c r="PC3590" s="44"/>
      <c r="PD3590" s="44"/>
      <c r="PE3590" s="44"/>
      <c r="PF3590" s="44"/>
      <c r="PG3590" s="44"/>
      <c r="PH3590" s="44"/>
      <c r="PI3590" s="44"/>
      <c r="PJ3590" s="44"/>
      <c r="PK3590" s="44"/>
      <c r="PL3590" s="44"/>
      <c r="PM3590" s="44"/>
      <c r="PN3590" s="44"/>
      <c r="PO3590" s="44"/>
      <c r="PP3590" s="44"/>
      <c r="PQ3590" s="44"/>
      <c r="PR3590" s="44"/>
      <c r="PS3590" s="44"/>
      <c r="PT3590" s="44"/>
      <c r="PU3590" s="44"/>
      <c r="PV3590" s="44"/>
      <c r="PW3590" s="44"/>
      <c r="PX3590" s="44"/>
      <c r="PY3590" s="44"/>
      <c r="PZ3590" s="44"/>
      <c r="QA3590" s="44"/>
      <c r="QB3590" s="44"/>
      <c r="QC3590" s="44"/>
      <c r="QD3590" s="44"/>
      <c r="QE3590" s="44"/>
      <c r="QF3590" s="44"/>
      <c r="QG3590" s="44"/>
      <c r="QH3590" s="44"/>
      <c r="QI3590" s="44"/>
      <c r="QJ3590" s="44"/>
      <c r="QK3590" s="44"/>
      <c r="QL3590" s="44"/>
      <c r="QM3590" s="44"/>
      <c r="QN3590" s="44"/>
      <c r="QO3590" s="44"/>
      <c r="QP3590" s="44"/>
      <c r="QQ3590" s="44"/>
    </row>
    <row r="3591" spans="1:459" s="25" customFormat="1" ht="38.25" x14ac:dyDescent="0.2">
      <c r="A3591" s="54">
        <v>3586</v>
      </c>
      <c r="B3591" s="61" t="s">
        <v>573</v>
      </c>
      <c r="C3591" s="12" t="s">
        <v>573</v>
      </c>
      <c r="D3591" s="54">
        <v>2715000</v>
      </c>
      <c r="E3591" s="5" t="s">
        <v>2935</v>
      </c>
      <c r="F3591" s="4" t="s">
        <v>2911</v>
      </c>
      <c r="G3591" s="54" t="s">
        <v>695</v>
      </c>
      <c r="H3591" s="54" t="s">
        <v>696</v>
      </c>
      <c r="I3591" s="59">
        <v>9</v>
      </c>
      <c r="J3591" s="6">
        <v>80439000000</v>
      </c>
      <c r="K3591" s="54" t="s">
        <v>34</v>
      </c>
      <c r="L3591" s="59">
        <v>23283.502424000002</v>
      </c>
      <c r="M3591" s="231"/>
      <c r="N3591" s="232"/>
      <c r="O3591" s="232"/>
      <c r="P3591" s="234"/>
      <c r="Q3591" s="243"/>
      <c r="R3591" s="44"/>
      <c r="S3591" s="44"/>
      <c r="T3591" s="44"/>
      <c r="U3591" s="44"/>
      <c r="V3591" s="44"/>
      <c r="W3591" s="44"/>
      <c r="X3591" s="44"/>
      <c r="Y3591" s="44"/>
      <c r="Z3591" s="44"/>
      <c r="AA3591" s="44"/>
      <c r="AB3591" s="44"/>
      <c r="AC3591" s="44"/>
      <c r="AD3591" s="44"/>
      <c r="AE3591" s="44"/>
      <c r="AF3591" s="44"/>
      <c r="AG3591" s="44"/>
      <c r="AH3591" s="44"/>
      <c r="AI3591" s="44"/>
      <c r="AJ3591" s="44"/>
      <c r="AK3591" s="44"/>
      <c r="AL3591" s="44"/>
      <c r="AM3591" s="44"/>
      <c r="AN3591" s="44"/>
      <c r="AO3591" s="44"/>
      <c r="AP3591" s="44"/>
      <c r="AQ3591" s="44"/>
      <c r="AR3591" s="44"/>
      <c r="AS3591" s="44"/>
      <c r="AT3591" s="44"/>
      <c r="AU3591" s="44"/>
      <c r="AV3591" s="44"/>
      <c r="AW3591" s="44"/>
      <c r="AX3591" s="44"/>
      <c r="AY3591" s="44"/>
      <c r="AZ3591" s="44"/>
      <c r="BA3591" s="44"/>
      <c r="BB3591" s="44"/>
      <c r="BC3591" s="44"/>
      <c r="BD3591" s="44"/>
      <c r="BE3591" s="44"/>
      <c r="BF3591" s="44"/>
      <c r="BG3591" s="44"/>
      <c r="BH3591" s="44"/>
      <c r="BI3591" s="44"/>
      <c r="BJ3591" s="44"/>
      <c r="BK3591" s="44"/>
      <c r="BL3591" s="44"/>
      <c r="BM3591" s="44"/>
      <c r="BN3591" s="44"/>
      <c r="BO3591" s="44"/>
      <c r="BP3591" s="44"/>
      <c r="BQ3591" s="44"/>
      <c r="BR3591" s="44"/>
      <c r="BS3591" s="44"/>
      <c r="BT3591" s="44"/>
      <c r="BU3591" s="44"/>
      <c r="BV3591" s="44"/>
      <c r="BW3591" s="44"/>
      <c r="BX3591" s="44"/>
      <c r="BY3591" s="44"/>
      <c r="BZ3591" s="44"/>
      <c r="CA3591" s="44"/>
      <c r="CB3591" s="44"/>
      <c r="CC3591" s="44"/>
      <c r="CD3591" s="44"/>
      <c r="CE3591" s="44"/>
      <c r="CF3591" s="44"/>
      <c r="CG3591" s="44"/>
      <c r="CH3591" s="44"/>
      <c r="CI3591" s="44"/>
      <c r="CJ3591" s="44"/>
      <c r="CK3591" s="44"/>
      <c r="CL3591" s="44"/>
      <c r="CM3591" s="44"/>
      <c r="CN3591" s="44"/>
      <c r="CO3591" s="44"/>
      <c r="CP3591" s="44"/>
      <c r="CQ3591" s="44"/>
      <c r="CR3591" s="44"/>
      <c r="CS3591" s="44"/>
      <c r="CT3591" s="44"/>
      <c r="CU3591" s="44"/>
      <c r="CV3591" s="44"/>
      <c r="CW3591" s="44"/>
      <c r="CX3591" s="44"/>
      <c r="CY3591" s="44"/>
      <c r="CZ3591" s="44"/>
      <c r="DA3591" s="44"/>
      <c r="DB3591" s="44"/>
      <c r="DC3591" s="44"/>
      <c r="DD3591" s="44"/>
      <c r="DE3591" s="44"/>
      <c r="DF3591" s="44"/>
      <c r="DG3591" s="44"/>
      <c r="DH3591" s="44"/>
      <c r="DI3591" s="44"/>
      <c r="DJ3591" s="44"/>
      <c r="DK3591" s="44"/>
      <c r="DL3591" s="44"/>
      <c r="DM3591" s="44"/>
      <c r="DN3591" s="44"/>
      <c r="DO3591" s="44"/>
      <c r="DP3591" s="44"/>
      <c r="DQ3591" s="44"/>
      <c r="DR3591" s="44"/>
      <c r="DS3591" s="44"/>
      <c r="DT3591" s="44"/>
      <c r="DU3591" s="44"/>
      <c r="DV3591" s="44"/>
      <c r="DW3591" s="44"/>
      <c r="DX3591" s="44"/>
      <c r="DY3591" s="44"/>
      <c r="DZ3591" s="44"/>
      <c r="EA3591" s="44"/>
      <c r="EB3591" s="44"/>
      <c r="EC3591" s="44"/>
      <c r="ED3591" s="44"/>
      <c r="EE3591" s="44"/>
      <c r="EF3591" s="44"/>
      <c r="EG3591" s="44"/>
      <c r="EH3591" s="44"/>
      <c r="EI3591" s="44"/>
      <c r="EJ3591" s="44"/>
      <c r="EK3591" s="44"/>
      <c r="EL3591" s="44"/>
      <c r="EM3591" s="44"/>
      <c r="EN3591" s="44"/>
      <c r="EO3591" s="44"/>
      <c r="EP3591" s="44"/>
      <c r="EQ3591" s="44"/>
      <c r="ER3591" s="44"/>
      <c r="ES3591" s="44"/>
      <c r="ET3591" s="44"/>
      <c r="EU3591" s="44"/>
      <c r="EV3591" s="44"/>
      <c r="EW3591" s="44"/>
      <c r="EX3591" s="44"/>
      <c r="EY3591" s="44"/>
      <c r="EZ3591" s="44"/>
      <c r="FA3591" s="44"/>
      <c r="FB3591" s="44"/>
      <c r="FC3591" s="44"/>
      <c r="FD3591" s="44"/>
      <c r="FE3591" s="44"/>
      <c r="FF3591" s="44"/>
      <c r="FG3591" s="44"/>
      <c r="FH3591" s="44"/>
      <c r="FI3591" s="44"/>
      <c r="FJ3591" s="44"/>
      <c r="FK3591" s="44"/>
      <c r="FL3591" s="44"/>
      <c r="FM3591" s="44"/>
      <c r="FN3591" s="44"/>
      <c r="FO3591" s="44"/>
      <c r="FP3591" s="44"/>
      <c r="FQ3591" s="44"/>
      <c r="FR3591" s="44"/>
      <c r="FS3591" s="44"/>
      <c r="FT3591" s="44"/>
      <c r="FU3591" s="44"/>
      <c r="FV3591" s="44"/>
      <c r="FW3591" s="44"/>
      <c r="FX3591" s="44"/>
      <c r="FY3591" s="44"/>
      <c r="FZ3591" s="44"/>
      <c r="GA3591" s="44"/>
      <c r="GB3591" s="44"/>
      <c r="GC3591" s="44"/>
      <c r="GD3591" s="44"/>
      <c r="GE3591" s="44"/>
      <c r="GF3591" s="44"/>
      <c r="GG3591" s="44"/>
      <c r="GH3591" s="44"/>
      <c r="GI3591" s="44"/>
      <c r="GJ3591" s="44"/>
      <c r="GK3591" s="44"/>
      <c r="GL3591" s="44"/>
      <c r="GM3591" s="44"/>
      <c r="GN3591" s="44"/>
      <c r="GO3591" s="44"/>
      <c r="GP3591" s="44"/>
      <c r="GQ3591" s="44"/>
      <c r="GR3591" s="44"/>
      <c r="GS3591" s="44"/>
      <c r="GT3591" s="44"/>
      <c r="GU3591" s="44"/>
      <c r="GV3591" s="44"/>
      <c r="GW3591" s="44"/>
      <c r="GX3591" s="44"/>
      <c r="GY3591" s="44"/>
      <c r="GZ3591" s="44"/>
      <c r="HA3591" s="44"/>
      <c r="HB3591" s="44"/>
      <c r="HC3591" s="44"/>
      <c r="HD3591" s="44"/>
      <c r="HE3591" s="44"/>
      <c r="HF3591" s="44"/>
      <c r="HG3591" s="44"/>
      <c r="HH3591" s="44"/>
      <c r="HI3591" s="44"/>
      <c r="HJ3591" s="44"/>
      <c r="HK3591" s="44"/>
      <c r="HL3591" s="44"/>
      <c r="HM3591" s="44"/>
      <c r="HN3591" s="44"/>
      <c r="HO3591" s="44"/>
      <c r="HP3591" s="44"/>
      <c r="HQ3591" s="44"/>
      <c r="HR3591" s="44"/>
      <c r="HS3591" s="44"/>
      <c r="HT3591" s="44"/>
      <c r="HU3591" s="44"/>
      <c r="HV3591" s="44"/>
      <c r="HW3591" s="44"/>
      <c r="HX3591" s="44"/>
      <c r="HY3591" s="44"/>
      <c r="HZ3591" s="44"/>
      <c r="IA3591" s="44"/>
      <c r="IB3591" s="44"/>
      <c r="IC3591" s="44"/>
      <c r="ID3591" s="44"/>
      <c r="IE3591" s="44"/>
      <c r="IF3591" s="44"/>
      <c r="IG3591" s="44"/>
      <c r="IH3591" s="44"/>
      <c r="II3591" s="44"/>
      <c r="IJ3591" s="44"/>
      <c r="IK3591" s="44"/>
      <c r="IL3591" s="44"/>
      <c r="IM3591" s="44"/>
      <c r="IN3591" s="44"/>
      <c r="IO3591" s="44"/>
      <c r="IP3591" s="44"/>
      <c r="IQ3591" s="44"/>
      <c r="IR3591" s="44"/>
      <c r="IS3591" s="44"/>
      <c r="IT3591" s="44"/>
      <c r="IU3591" s="44"/>
      <c r="IV3591" s="44"/>
      <c r="IW3591" s="44"/>
      <c r="IX3591" s="44"/>
      <c r="IY3591" s="44"/>
      <c r="IZ3591" s="44"/>
      <c r="JA3591" s="44"/>
      <c r="JB3591" s="44"/>
      <c r="JC3591" s="44"/>
      <c r="JD3591" s="44"/>
      <c r="JE3591" s="44"/>
      <c r="JF3591" s="44"/>
      <c r="JG3591" s="44"/>
      <c r="JH3591" s="44"/>
      <c r="JI3591" s="44"/>
      <c r="JJ3591" s="44"/>
      <c r="JK3591" s="44"/>
      <c r="JL3591" s="44"/>
      <c r="JM3591" s="44"/>
      <c r="JN3591" s="44"/>
      <c r="JO3591" s="44"/>
      <c r="JP3591" s="44"/>
      <c r="JQ3591" s="44"/>
      <c r="JR3591" s="44"/>
      <c r="JS3591" s="44"/>
      <c r="JT3591" s="44"/>
      <c r="JU3591" s="44"/>
      <c r="JV3591" s="44"/>
      <c r="JW3591" s="44"/>
      <c r="JX3591" s="44"/>
      <c r="JY3591" s="44"/>
      <c r="JZ3591" s="44"/>
      <c r="KA3591" s="44"/>
      <c r="KB3591" s="44"/>
      <c r="KC3591" s="44"/>
      <c r="KD3591" s="44"/>
      <c r="KE3591" s="44"/>
      <c r="KF3591" s="44"/>
      <c r="KG3591" s="44"/>
      <c r="KH3591" s="44"/>
      <c r="KI3591" s="44"/>
      <c r="KJ3591" s="44"/>
      <c r="KK3591" s="44"/>
      <c r="KL3591" s="44"/>
      <c r="KM3591" s="44"/>
      <c r="KN3591" s="44"/>
      <c r="KO3591" s="44"/>
      <c r="KP3591" s="44"/>
      <c r="KQ3591" s="44"/>
      <c r="KR3591" s="44"/>
      <c r="KS3591" s="44"/>
      <c r="KT3591" s="44"/>
      <c r="KU3591" s="44"/>
      <c r="KV3591" s="44"/>
      <c r="KW3591" s="44"/>
      <c r="KX3591" s="44"/>
      <c r="KY3591" s="44"/>
      <c r="KZ3591" s="44"/>
      <c r="LA3591" s="44"/>
      <c r="LB3591" s="44"/>
      <c r="LC3591" s="44"/>
      <c r="LD3591" s="44"/>
      <c r="LE3591" s="44"/>
      <c r="LF3591" s="44"/>
      <c r="LG3591" s="44"/>
      <c r="LH3591" s="44"/>
      <c r="LI3591" s="44"/>
      <c r="LJ3591" s="44"/>
      <c r="LK3591" s="44"/>
      <c r="LL3591" s="44"/>
      <c r="LM3591" s="44"/>
      <c r="LN3591" s="44"/>
      <c r="LO3591" s="44"/>
      <c r="LP3591" s="44"/>
      <c r="LQ3591" s="44"/>
      <c r="LR3591" s="44"/>
      <c r="LS3591" s="44"/>
      <c r="LT3591" s="44"/>
      <c r="LU3591" s="44"/>
      <c r="LV3591" s="44"/>
      <c r="LW3591" s="44"/>
      <c r="LX3591" s="44"/>
      <c r="LY3591" s="44"/>
      <c r="LZ3591" s="44"/>
      <c r="MA3591" s="44"/>
      <c r="MB3591" s="44"/>
      <c r="MC3591" s="44"/>
      <c r="MD3591" s="44"/>
      <c r="ME3591" s="44"/>
      <c r="MF3591" s="44"/>
      <c r="MG3591" s="44"/>
      <c r="MH3591" s="44"/>
      <c r="MI3591" s="44"/>
      <c r="MJ3591" s="44"/>
      <c r="MK3591" s="44"/>
      <c r="ML3591" s="44"/>
      <c r="MM3591" s="44"/>
      <c r="MN3591" s="44"/>
      <c r="MO3591" s="44"/>
      <c r="MP3591" s="44"/>
      <c r="MQ3591" s="44"/>
      <c r="MR3591" s="44"/>
      <c r="MS3591" s="44"/>
      <c r="MT3591" s="44"/>
      <c r="MU3591" s="44"/>
      <c r="MV3591" s="44"/>
      <c r="MW3591" s="44"/>
      <c r="MX3591" s="44"/>
      <c r="MY3591" s="44"/>
      <c r="MZ3591" s="44"/>
      <c r="NA3591" s="44"/>
      <c r="NB3591" s="44"/>
      <c r="NC3591" s="44"/>
      <c r="ND3591" s="44"/>
      <c r="NE3591" s="44"/>
      <c r="NF3591" s="44"/>
      <c r="NG3591" s="44"/>
      <c r="NH3591" s="44"/>
      <c r="NI3591" s="44"/>
      <c r="NJ3591" s="44"/>
      <c r="NK3591" s="44"/>
      <c r="NL3591" s="44"/>
      <c r="NM3591" s="44"/>
      <c r="NN3591" s="44"/>
      <c r="NO3591" s="44"/>
      <c r="NP3591" s="44"/>
      <c r="NQ3591" s="44"/>
      <c r="NR3591" s="44"/>
      <c r="NS3591" s="44"/>
      <c r="NT3591" s="44"/>
      <c r="NU3591" s="44"/>
      <c r="NV3591" s="44"/>
      <c r="NW3591" s="44"/>
      <c r="NX3591" s="44"/>
      <c r="NY3591" s="44"/>
      <c r="NZ3591" s="44"/>
      <c r="OA3591" s="44"/>
      <c r="OB3591" s="44"/>
      <c r="OC3591" s="44"/>
      <c r="OD3591" s="44"/>
      <c r="OE3591" s="44"/>
      <c r="OF3591" s="44"/>
      <c r="OG3591" s="44"/>
      <c r="OH3591" s="44"/>
      <c r="OI3591" s="44"/>
      <c r="OJ3591" s="44"/>
      <c r="OK3591" s="44"/>
      <c r="OL3591" s="44"/>
      <c r="OM3591" s="44"/>
      <c r="ON3591" s="44"/>
      <c r="OO3591" s="44"/>
      <c r="OP3591" s="44"/>
      <c r="OQ3591" s="44"/>
      <c r="OR3591" s="44"/>
      <c r="OS3591" s="44"/>
      <c r="OT3591" s="44"/>
      <c r="OU3591" s="44"/>
      <c r="OV3591" s="44"/>
      <c r="OW3591" s="44"/>
      <c r="OX3591" s="44"/>
      <c r="OY3591" s="44"/>
      <c r="OZ3591" s="44"/>
      <c r="PA3591" s="44"/>
      <c r="PB3591" s="44"/>
      <c r="PC3591" s="44"/>
      <c r="PD3591" s="44"/>
      <c r="PE3591" s="44"/>
      <c r="PF3591" s="44"/>
      <c r="PG3591" s="44"/>
      <c r="PH3591" s="44"/>
      <c r="PI3591" s="44"/>
      <c r="PJ3591" s="44"/>
      <c r="PK3591" s="44"/>
      <c r="PL3591" s="44"/>
      <c r="PM3591" s="44"/>
      <c r="PN3591" s="44"/>
      <c r="PO3591" s="44"/>
      <c r="PP3591" s="44"/>
      <c r="PQ3591" s="44"/>
      <c r="PR3591" s="44"/>
      <c r="PS3591" s="44"/>
      <c r="PT3591" s="44"/>
      <c r="PU3591" s="44"/>
      <c r="PV3591" s="44"/>
      <c r="PW3591" s="44"/>
      <c r="PX3591" s="44"/>
      <c r="PY3591" s="44"/>
      <c r="PZ3591" s="44"/>
      <c r="QA3591" s="44"/>
      <c r="QB3591" s="44"/>
      <c r="QC3591" s="44"/>
      <c r="QD3591" s="44"/>
      <c r="QE3591" s="44"/>
      <c r="QF3591" s="44"/>
      <c r="QG3591" s="44"/>
      <c r="QH3591" s="44"/>
      <c r="QI3591" s="44"/>
      <c r="QJ3591" s="44"/>
      <c r="QK3591" s="44"/>
      <c r="QL3591" s="44"/>
      <c r="QM3591" s="44"/>
      <c r="QN3591" s="44"/>
      <c r="QO3591" s="44"/>
      <c r="QP3591" s="44"/>
      <c r="QQ3591" s="44"/>
    </row>
    <row r="3592" spans="1:459" s="25" customFormat="1" ht="38.25" x14ac:dyDescent="0.2">
      <c r="A3592" s="54">
        <v>3587</v>
      </c>
      <c r="B3592" s="61" t="s">
        <v>573</v>
      </c>
      <c r="C3592" s="12" t="s">
        <v>573</v>
      </c>
      <c r="D3592" s="54">
        <v>2715000</v>
      </c>
      <c r="E3592" s="5" t="s">
        <v>2938</v>
      </c>
      <c r="F3592" s="4" t="s">
        <v>2911</v>
      </c>
      <c r="G3592" s="54" t="s">
        <v>695</v>
      </c>
      <c r="H3592" s="54" t="s">
        <v>696</v>
      </c>
      <c r="I3592" s="59">
        <v>40</v>
      </c>
      <c r="J3592" s="6">
        <v>80439000000</v>
      </c>
      <c r="K3592" s="54" t="s">
        <v>34</v>
      </c>
      <c r="L3592" s="59">
        <v>98371.700404000003</v>
      </c>
      <c r="M3592" s="231"/>
      <c r="N3592" s="232"/>
      <c r="O3592" s="232"/>
      <c r="P3592" s="234"/>
      <c r="Q3592" s="243"/>
      <c r="R3592" s="44"/>
      <c r="S3592" s="44"/>
      <c r="T3592" s="44"/>
      <c r="U3592" s="44"/>
      <c r="V3592" s="44"/>
      <c r="W3592" s="44"/>
      <c r="X3592" s="44"/>
      <c r="Y3592" s="44"/>
      <c r="Z3592" s="44"/>
      <c r="AA3592" s="44"/>
      <c r="AB3592" s="44"/>
      <c r="AC3592" s="44"/>
      <c r="AD3592" s="44"/>
      <c r="AE3592" s="44"/>
      <c r="AF3592" s="44"/>
      <c r="AG3592" s="44"/>
      <c r="AH3592" s="44"/>
      <c r="AI3592" s="44"/>
      <c r="AJ3592" s="44"/>
      <c r="AK3592" s="44"/>
      <c r="AL3592" s="44"/>
      <c r="AM3592" s="44"/>
      <c r="AN3592" s="44"/>
      <c r="AO3592" s="44"/>
      <c r="AP3592" s="44"/>
      <c r="AQ3592" s="44"/>
      <c r="AR3592" s="44"/>
      <c r="AS3592" s="44"/>
      <c r="AT3592" s="44"/>
      <c r="AU3592" s="44"/>
      <c r="AV3592" s="44"/>
      <c r="AW3592" s="44"/>
      <c r="AX3592" s="44"/>
      <c r="AY3592" s="44"/>
      <c r="AZ3592" s="44"/>
      <c r="BA3592" s="44"/>
      <c r="BB3592" s="44"/>
      <c r="BC3592" s="44"/>
      <c r="BD3592" s="44"/>
      <c r="BE3592" s="44"/>
      <c r="BF3592" s="44"/>
      <c r="BG3592" s="44"/>
      <c r="BH3592" s="44"/>
      <c r="BI3592" s="44"/>
      <c r="BJ3592" s="44"/>
      <c r="BK3592" s="44"/>
      <c r="BL3592" s="44"/>
      <c r="BM3592" s="44"/>
      <c r="BN3592" s="44"/>
      <c r="BO3592" s="44"/>
      <c r="BP3592" s="44"/>
      <c r="BQ3592" s="44"/>
      <c r="BR3592" s="44"/>
      <c r="BS3592" s="44"/>
      <c r="BT3592" s="44"/>
      <c r="BU3592" s="44"/>
      <c r="BV3592" s="44"/>
      <c r="BW3592" s="44"/>
      <c r="BX3592" s="44"/>
      <c r="BY3592" s="44"/>
      <c r="BZ3592" s="44"/>
      <c r="CA3592" s="44"/>
      <c r="CB3592" s="44"/>
      <c r="CC3592" s="44"/>
      <c r="CD3592" s="44"/>
      <c r="CE3592" s="44"/>
      <c r="CF3592" s="44"/>
      <c r="CG3592" s="44"/>
      <c r="CH3592" s="44"/>
      <c r="CI3592" s="44"/>
      <c r="CJ3592" s="44"/>
      <c r="CK3592" s="44"/>
      <c r="CL3592" s="44"/>
      <c r="CM3592" s="44"/>
      <c r="CN3592" s="44"/>
      <c r="CO3592" s="44"/>
      <c r="CP3592" s="44"/>
      <c r="CQ3592" s="44"/>
      <c r="CR3592" s="44"/>
      <c r="CS3592" s="44"/>
      <c r="CT3592" s="44"/>
      <c r="CU3592" s="44"/>
      <c r="CV3592" s="44"/>
      <c r="CW3592" s="44"/>
      <c r="CX3592" s="44"/>
      <c r="CY3592" s="44"/>
      <c r="CZ3592" s="44"/>
      <c r="DA3592" s="44"/>
      <c r="DB3592" s="44"/>
      <c r="DC3592" s="44"/>
      <c r="DD3592" s="44"/>
      <c r="DE3592" s="44"/>
      <c r="DF3592" s="44"/>
      <c r="DG3592" s="44"/>
      <c r="DH3592" s="44"/>
      <c r="DI3592" s="44"/>
      <c r="DJ3592" s="44"/>
      <c r="DK3592" s="44"/>
      <c r="DL3592" s="44"/>
      <c r="DM3592" s="44"/>
      <c r="DN3592" s="44"/>
      <c r="DO3592" s="44"/>
      <c r="DP3592" s="44"/>
      <c r="DQ3592" s="44"/>
      <c r="DR3592" s="44"/>
      <c r="DS3592" s="44"/>
      <c r="DT3592" s="44"/>
      <c r="DU3592" s="44"/>
      <c r="DV3592" s="44"/>
      <c r="DW3592" s="44"/>
      <c r="DX3592" s="44"/>
      <c r="DY3592" s="44"/>
      <c r="DZ3592" s="44"/>
      <c r="EA3592" s="44"/>
      <c r="EB3592" s="44"/>
      <c r="EC3592" s="44"/>
      <c r="ED3592" s="44"/>
      <c r="EE3592" s="44"/>
      <c r="EF3592" s="44"/>
      <c r="EG3592" s="44"/>
      <c r="EH3592" s="44"/>
      <c r="EI3592" s="44"/>
      <c r="EJ3592" s="44"/>
      <c r="EK3592" s="44"/>
      <c r="EL3592" s="44"/>
      <c r="EM3592" s="44"/>
      <c r="EN3592" s="44"/>
      <c r="EO3592" s="44"/>
      <c r="EP3592" s="44"/>
      <c r="EQ3592" s="44"/>
      <c r="ER3592" s="44"/>
      <c r="ES3592" s="44"/>
      <c r="ET3592" s="44"/>
      <c r="EU3592" s="44"/>
      <c r="EV3592" s="44"/>
      <c r="EW3592" s="44"/>
      <c r="EX3592" s="44"/>
      <c r="EY3592" s="44"/>
      <c r="EZ3592" s="44"/>
      <c r="FA3592" s="44"/>
      <c r="FB3592" s="44"/>
      <c r="FC3592" s="44"/>
      <c r="FD3592" s="44"/>
      <c r="FE3592" s="44"/>
      <c r="FF3592" s="44"/>
      <c r="FG3592" s="44"/>
      <c r="FH3592" s="44"/>
      <c r="FI3592" s="44"/>
      <c r="FJ3592" s="44"/>
      <c r="FK3592" s="44"/>
      <c r="FL3592" s="44"/>
      <c r="FM3592" s="44"/>
      <c r="FN3592" s="44"/>
      <c r="FO3592" s="44"/>
      <c r="FP3592" s="44"/>
      <c r="FQ3592" s="44"/>
      <c r="FR3592" s="44"/>
      <c r="FS3592" s="44"/>
      <c r="FT3592" s="44"/>
      <c r="FU3592" s="44"/>
      <c r="FV3592" s="44"/>
      <c r="FW3592" s="44"/>
      <c r="FX3592" s="44"/>
      <c r="FY3592" s="44"/>
      <c r="FZ3592" s="44"/>
      <c r="GA3592" s="44"/>
      <c r="GB3592" s="44"/>
      <c r="GC3592" s="44"/>
      <c r="GD3592" s="44"/>
      <c r="GE3592" s="44"/>
      <c r="GF3592" s="44"/>
      <c r="GG3592" s="44"/>
      <c r="GH3592" s="44"/>
      <c r="GI3592" s="44"/>
      <c r="GJ3592" s="44"/>
      <c r="GK3592" s="44"/>
      <c r="GL3592" s="44"/>
      <c r="GM3592" s="44"/>
      <c r="GN3592" s="44"/>
      <c r="GO3592" s="44"/>
      <c r="GP3592" s="44"/>
      <c r="GQ3592" s="44"/>
      <c r="GR3592" s="44"/>
      <c r="GS3592" s="44"/>
      <c r="GT3592" s="44"/>
      <c r="GU3592" s="44"/>
      <c r="GV3592" s="44"/>
      <c r="GW3592" s="44"/>
      <c r="GX3592" s="44"/>
      <c r="GY3592" s="44"/>
      <c r="GZ3592" s="44"/>
      <c r="HA3592" s="44"/>
      <c r="HB3592" s="44"/>
      <c r="HC3592" s="44"/>
      <c r="HD3592" s="44"/>
      <c r="HE3592" s="44"/>
      <c r="HF3592" s="44"/>
      <c r="HG3592" s="44"/>
      <c r="HH3592" s="44"/>
      <c r="HI3592" s="44"/>
      <c r="HJ3592" s="44"/>
      <c r="HK3592" s="44"/>
      <c r="HL3592" s="44"/>
      <c r="HM3592" s="44"/>
      <c r="HN3592" s="44"/>
      <c r="HO3592" s="44"/>
      <c r="HP3592" s="44"/>
      <c r="HQ3592" s="44"/>
      <c r="HR3592" s="44"/>
      <c r="HS3592" s="44"/>
      <c r="HT3592" s="44"/>
      <c r="HU3592" s="44"/>
      <c r="HV3592" s="44"/>
      <c r="HW3592" s="44"/>
      <c r="HX3592" s="44"/>
      <c r="HY3592" s="44"/>
      <c r="HZ3592" s="44"/>
      <c r="IA3592" s="44"/>
      <c r="IB3592" s="44"/>
      <c r="IC3592" s="44"/>
      <c r="ID3592" s="44"/>
      <c r="IE3592" s="44"/>
      <c r="IF3592" s="44"/>
      <c r="IG3592" s="44"/>
      <c r="IH3592" s="44"/>
      <c r="II3592" s="44"/>
      <c r="IJ3592" s="44"/>
      <c r="IK3592" s="44"/>
      <c r="IL3592" s="44"/>
      <c r="IM3592" s="44"/>
      <c r="IN3592" s="44"/>
      <c r="IO3592" s="44"/>
      <c r="IP3592" s="44"/>
      <c r="IQ3592" s="44"/>
      <c r="IR3592" s="44"/>
      <c r="IS3592" s="44"/>
      <c r="IT3592" s="44"/>
      <c r="IU3592" s="44"/>
      <c r="IV3592" s="44"/>
      <c r="IW3592" s="44"/>
      <c r="IX3592" s="44"/>
      <c r="IY3592" s="44"/>
      <c r="IZ3592" s="44"/>
      <c r="JA3592" s="44"/>
      <c r="JB3592" s="44"/>
      <c r="JC3592" s="44"/>
      <c r="JD3592" s="44"/>
      <c r="JE3592" s="44"/>
      <c r="JF3592" s="44"/>
      <c r="JG3592" s="44"/>
      <c r="JH3592" s="44"/>
      <c r="JI3592" s="44"/>
      <c r="JJ3592" s="44"/>
      <c r="JK3592" s="44"/>
      <c r="JL3592" s="44"/>
      <c r="JM3592" s="44"/>
      <c r="JN3592" s="44"/>
      <c r="JO3592" s="44"/>
      <c r="JP3592" s="44"/>
      <c r="JQ3592" s="44"/>
      <c r="JR3592" s="44"/>
      <c r="JS3592" s="44"/>
      <c r="JT3592" s="44"/>
      <c r="JU3592" s="44"/>
      <c r="JV3592" s="44"/>
      <c r="JW3592" s="44"/>
      <c r="JX3592" s="44"/>
      <c r="JY3592" s="44"/>
      <c r="JZ3592" s="44"/>
      <c r="KA3592" s="44"/>
      <c r="KB3592" s="44"/>
      <c r="KC3592" s="44"/>
      <c r="KD3592" s="44"/>
      <c r="KE3592" s="44"/>
      <c r="KF3592" s="44"/>
      <c r="KG3592" s="44"/>
      <c r="KH3592" s="44"/>
      <c r="KI3592" s="44"/>
      <c r="KJ3592" s="44"/>
      <c r="KK3592" s="44"/>
      <c r="KL3592" s="44"/>
      <c r="KM3592" s="44"/>
      <c r="KN3592" s="44"/>
      <c r="KO3592" s="44"/>
      <c r="KP3592" s="44"/>
      <c r="KQ3592" s="44"/>
      <c r="KR3592" s="44"/>
      <c r="KS3592" s="44"/>
      <c r="KT3592" s="44"/>
      <c r="KU3592" s="44"/>
      <c r="KV3592" s="44"/>
      <c r="KW3592" s="44"/>
      <c r="KX3592" s="44"/>
      <c r="KY3592" s="44"/>
      <c r="KZ3592" s="44"/>
      <c r="LA3592" s="44"/>
      <c r="LB3592" s="44"/>
      <c r="LC3592" s="44"/>
      <c r="LD3592" s="44"/>
      <c r="LE3592" s="44"/>
      <c r="LF3592" s="44"/>
      <c r="LG3592" s="44"/>
      <c r="LH3592" s="44"/>
      <c r="LI3592" s="44"/>
      <c r="LJ3592" s="44"/>
      <c r="LK3592" s="44"/>
      <c r="LL3592" s="44"/>
      <c r="LM3592" s="44"/>
      <c r="LN3592" s="44"/>
      <c r="LO3592" s="44"/>
      <c r="LP3592" s="44"/>
      <c r="LQ3592" s="44"/>
      <c r="LR3592" s="44"/>
      <c r="LS3592" s="44"/>
      <c r="LT3592" s="44"/>
      <c r="LU3592" s="44"/>
      <c r="LV3592" s="44"/>
      <c r="LW3592" s="44"/>
      <c r="LX3592" s="44"/>
      <c r="LY3592" s="44"/>
      <c r="LZ3592" s="44"/>
      <c r="MA3592" s="44"/>
      <c r="MB3592" s="44"/>
      <c r="MC3592" s="44"/>
      <c r="MD3592" s="44"/>
      <c r="ME3592" s="44"/>
      <c r="MF3592" s="44"/>
      <c r="MG3592" s="44"/>
      <c r="MH3592" s="44"/>
      <c r="MI3592" s="44"/>
      <c r="MJ3592" s="44"/>
      <c r="MK3592" s="44"/>
      <c r="ML3592" s="44"/>
      <c r="MM3592" s="44"/>
      <c r="MN3592" s="44"/>
      <c r="MO3592" s="44"/>
      <c r="MP3592" s="44"/>
      <c r="MQ3592" s="44"/>
      <c r="MR3592" s="44"/>
      <c r="MS3592" s="44"/>
      <c r="MT3592" s="44"/>
      <c r="MU3592" s="44"/>
      <c r="MV3592" s="44"/>
      <c r="MW3592" s="44"/>
      <c r="MX3592" s="44"/>
      <c r="MY3592" s="44"/>
      <c r="MZ3592" s="44"/>
      <c r="NA3592" s="44"/>
      <c r="NB3592" s="44"/>
      <c r="NC3592" s="44"/>
      <c r="ND3592" s="44"/>
      <c r="NE3592" s="44"/>
      <c r="NF3592" s="44"/>
      <c r="NG3592" s="44"/>
      <c r="NH3592" s="44"/>
      <c r="NI3592" s="44"/>
      <c r="NJ3592" s="44"/>
      <c r="NK3592" s="44"/>
      <c r="NL3592" s="44"/>
      <c r="NM3592" s="44"/>
      <c r="NN3592" s="44"/>
      <c r="NO3592" s="44"/>
      <c r="NP3592" s="44"/>
      <c r="NQ3592" s="44"/>
      <c r="NR3592" s="44"/>
      <c r="NS3592" s="44"/>
      <c r="NT3592" s="44"/>
      <c r="NU3592" s="44"/>
      <c r="NV3592" s="44"/>
      <c r="NW3592" s="44"/>
      <c r="NX3592" s="44"/>
      <c r="NY3592" s="44"/>
      <c r="NZ3592" s="44"/>
      <c r="OA3592" s="44"/>
      <c r="OB3592" s="44"/>
      <c r="OC3592" s="44"/>
      <c r="OD3592" s="44"/>
      <c r="OE3592" s="44"/>
      <c r="OF3592" s="44"/>
      <c r="OG3592" s="44"/>
      <c r="OH3592" s="44"/>
      <c r="OI3592" s="44"/>
      <c r="OJ3592" s="44"/>
      <c r="OK3592" s="44"/>
      <c r="OL3592" s="44"/>
      <c r="OM3592" s="44"/>
      <c r="ON3592" s="44"/>
      <c r="OO3592" s="44"/>
      <c r="OP3592" s="44"/>
      <c r="OQ3592" s="44"/>
      <c r="OR3592" s="44"/>
      <c r="OS3592" s="44"/>
      <c r="OT3592" s="44"/>
      <c r="OU3592" s="44"/>
      <c r="OV3592" s="44"/>
      <c r="OW3592" s="44"/>
      <c r="OX3592" s="44"/>
      <c r="OY3592" s="44"/>
      <c r="OZ3592" s="44"/>
      <c r="PA3592" s="44"/>
      <c r="PB3592" s="44"/>
      <c r="PC3592" s="44"/>
      <c r="PD3592" s="44"/>
      <c r="PE3592" s="44"/>
      <c r="PF3592" s="44"/>
      <c r="PG3592" s="44"/>
      <c r="PH3592" s="44"/>
      <c r="PI3592" s="44"/>
      <c r="PJ3592" s="44"/>
      <c r="PK3592" s="44"/>
      <c r="PL3592" s="44"/>
      <c r="PM3592" s="44"/>
      <c r="PN3592" s="44"/>
      <c r="PO3592" s="44"/>
      <c r="PP3592" s="44"/>
      <c r="PQ3592" s="44"/>
      <c r="PR3592" s="44"/>
      <c r="PS3592" s="44"/>
      <c r="PT3592" s="44"/>
      <c r="PU3592" s="44"/>
      <c r="PV3592" s="44"/>
      <c r="PW3592" s="44"/>
      <c r="PX3592" s="44"/>
      <c r="PY3592" s="44"/>
      <c r="PZ3592" s="44"/>
      <c r="QA3592" s="44"/>
      <c r="QB3592" s="44"/>
      <c r="QC3592" s="44"/>
      <c r="QD3592" s="44"/>
      <c r="QE3592" s="44"/>
      <c r="QF3592" s="44"/>
      <c r="QG3592" s="44"/>
      <c r="QH3592" s="44"/>
      <c r="QI3592" s="44"/>
      <c r="QJ3592" s="44"/>
      <c r="QK3592" s="44"/>
      <c r="QL3592" s="44"/>
      <c r="QM3592" s="44"/>
      <c r="QN3592" s="44"/>
      <c r="QO3592" s="44"/>
      <c r="QP3592" s="44"/>
      <c r="QQ3592" s="44"/>
    </row>
    <row r="3593" spans="1:459" s="25" customFormat="1" ht="38.25" x14ac:dyDescent="0.2">
      <c r="A3593" s="54">
        <v>3588</v>
      </c>
      <c r="B3593" s="61" t="s">
        <v>573</v>
      </c>
      <c r="C3593" s="12" t="s">
        <v>573</v>
      </c>
      <c r="D3593" s="54">
        <v>2715000</v>
      </c>
      <c r="E3593" s="5" t="s">
        <v>2939</v>
      </c>
      <c r="F3593" s="4" t="s">
        <v>2911</v>
      </c>
      <c r="G3593" s="54" t="s">
        <v>695</v>
      </c>
      <c r="H3593" s="54" t="s">
        <v>696</v>
      </c>
      <c r="I3593" s="59">
        <v>9</v>
      </c>
      <c r="J3593" s="6">
        <v>80439000000</v>
      </c>
      <c r="K3593" s="54" t="s">
        <v>34</v>
      </c>
      <c r="L3593" s="59">
        <v>76543.048283000011</v>
      </c>
      <c r="M3593" s="231"/>
      <c r="N3593" s="232"/>
      <c r="O3593" s="232"/>
      <c r="P3593" s="234"/>
      <c r="Q3593" s="243"/>
      <c r="R3593" s="44"/>
      <c r="S3593" s="44"/>
      <c r="T3593" s="44"/>
      <c r="U3593" s="44"/>
      <c r="V3593" s="44"/>
      <c r="W3593" s="44"/>
      <c r="X3593" s="44"/>
      <c r="Y3593" s="44"/>
      <c r="Z3593" s="44"/>
      <c r="AA3593" s="44"/>
      <c r="AB3593" s="44"/>
      <c r="AC3593" s="44"/>
      <c r="AD3593" s="44"/>
      <c r="AE3593" s="44"/>
      <c r="AF3593" s="44"/>
      <c r="AG3593" s="44"/>
      <c r="AH3593" s="44"/>
      <c r="AI3593" s="44"/>
      <c r="AJ3593" s="44"/>
      <c r="AK3593" s="44"/>
      <c r="AL3593" s="44"/>
      <c r="AM3593" s="44"/>
      <c r="AN3593" s="44"/>
      <c r="AO3593" s="44"/>
      <c r="AP3593" s="44"/>
      <c r="AQ3593" s="44"/>
      <c r="AR3593" s="44"/>
      <c r="AS3593" s="44"/>
      <c r="AT3593" s="44"/>
      <c r="AU3593" s="44"/>
      <c r="AV3593" s="44"/>
      <c r="AW3593" s="44"/>
      <c r="AX3593" s="44"/>
      <c r="AY3593" s="44"/>
      <c r="AZ3593" s="44"/>
      <c r="BA3593" s="44"/>
      <c r="BB3593" s="44"/>
      <c r="BC3593" s="44"/>
      <c r="BD3593" s="44"/>
      <c r="BE3593" s="44"/>
      <c r="BF3593" s="44"/>
      <c r="BG3593" s="44"/>
      <c r="BH3593" s="44"/>
      <c r="BI3593" s="44"/>
      <c r="BJ3593" s="44"/>
      <c r="BK3593" s="44"/>
      <c r="BL3593" s="44"/>
      <c r="BM3593" s="44"/>
      <c r="BN3593" s="44"/>
      <c r="BO3593" s="44"/>
      <c r="BP3593" s="44"/>
      <c r="BQ3593" s="44"/>
      <c r="BR3593" s="44"/>
      <c r="BS3593" s="44"/>
      <c r="BT3593" s="44"/>
      <c r="BU3593" s="44"/>
      <c r="BV3593" s="44"/>
      <c r="BW3593" s="44"/>
      <c r="BX3593" s="44"/>
      <c r="BY3593" s="44"/>
      <c r="BZ3593" s="44"/>
      <c r="CA3593" s="44"/>
      <c r="CB3593" s="44"/>
      <c r="CC3593" s="44"/>
      <c r="CD3593" s="44"/>
      <c r="CE3593" s="44"/>
      <c r="CF3593" s="44"/>
      <c r="CG3593" s="44"/>
      <c r="CH3593" s="44"/>
      <c r="CI3593" s="44"/>
      <c r="CJ3593" s="44"/>
      <c r="CK3593" s="44"/>
      <c r="CL3593" s="44"/>
      <c r="CM3593" s="44"/>
      <c r="CN3593" s="44"/>
      <c r="CO3593" s="44"/>
      <c r="CP3593" s="44"/>
      <c r="CQ3593" s="44"/>
      <c r="CR3593" s="44"/>
      <c r="CS3593" s="44"/>
      <c r="CT3593" s="44"/>
      <c r="CU3593" s="44"/>
      <c r="CV3593" s="44"/>
      <c r="CW3593" s="44"/>
      <c r="CX3593" s="44"/>
      <c r="CY3593" s="44"/>
      <c r="CZ3593" s="44"/>
      <c r="DA3593" s="44"/>
      <c r="DB3593" s="44"/>
      <c r="DC3593" s="44"/>
      <c r="DD3593" s="44"/>
      <c r="DE3593" s="44"/>
      <c r="DF3593" s="44"/>
      <c r="DG3593" s="44"/>
      <c r="DH3593" s="44"/>
      <c r="DI3593" s="44"/>
      <c r="DJ3593" s="44"/>
      <c r="DK3593" s="44"/>
      <c r="DL3593" s="44"/>
      <c r="DM3593" s="44"/>
      <c r="DN3593" s="44"/>
      <c r="DO3593" s="44"/>
      <c r="DP3593" s="44"/>
      <c r="DQ3593" s="44"/>
      <c r="DR3593" s="44"/>
      <c r="DS3593" s="44"/>
      <c r="DT3593" s="44"/>
      <c r="DU3593" s="44"/>
      <c r="DV3593" s="44"/>
      <c r="DW3593" s="44"/>
      <c r="DX3593" s="44"/>
      <c r="DY3593" s="44"/>
      <c r="DZ3593" s="44"/>
      <c r="EA3593" s="44"/>
      <c r="EB3593" s="44"/>
      <c r="EC3593" s="44"/>
      <c r="ED3593" s="44"/>
      <c r="EE3593" s="44"/>
      <c r="EF3593" s="44"/>
      <c r="EG3593" s="44"/>
      <c r="EH3593" s="44"/>
      <c r="EI3593" s="44"/>
      <c r="EJ3593" s="44"/>
      <c r="EK3593" s="44"/>
      <c r="EL3593" s="44"/>
      <c r="EM3593" s="44"/>
      <c r="EN3593" s="44"/>
      <c r="EO3593" s="44"/>
      <c r="EP3593" s="44"/>
      <c r="EQ3593" s="44"/>
      <c r="ER3593" s="44"/>
      <c r="ES3593" s="44"/>
      <c r="ET3593" s="44"/>
      <c r="EU3593" s="44"/>
      <c r="EV3593" s="44"/>
      <c r="EW3593" s="44"/>
      <c r="EX3593" s="44"/>
      <c r="EY3593" s="44"/>
      <c r="EZ3593" s="44"/>
      <c r="FA3593" s="44"/>
      <c r="FB3593" s="44"/>
      <c r="FC3593" s="44"/>
      <c r="FD3593" s="44"/>
      <c r="FE3593" s="44"/>
      <c r="FF3593" s="44"/>
      <c r="FG3593" s="44"/>
      <c r="FH3593" s="44"/>
      <c r="FI3593" s="44"/>
      <c r="FJ3593" s="44"/>
      <c r="FK3593" s="44"/>
      <c r="FL3593" s="44"/>
      <c r="FM3593" s="44"/>
      <c r="FN3593" s="44"/>
      <c r="FO3593" s="44"/>
      <c r="FP3593" s="44"/>
      <c r="FQ3593" s="44"/>
      <c r="FR3593" s="44"/>
      <c r="FS3593" s="44"/>
      <c r="FT3593" s="44"/>
      <c r="FU3593" s="44"/>
      <c r="FV3593" s="44"/>
      <c r="FW3593" s="44"/>
      <c r="FX3593" s="44"/>
      <c r="FY3593" s="44"/>
      <c r="FZ3593" s="44"/>
      <c r="GA3593" s="44"/>
      <c r="GB3593" s="44"/>
      <c r="GC3593" s="44"/>
      <c r="GD3593" s="44"/>
      <c r="GE3593" s="44"/>
      <c r="GF3593" s="44"/>
      <c r="GG3593" s="44"/>
      <c r="GH3593" s="44"/>
      <c r="GI3593" s="44"/>
      <c r="GJ3593" s="44"/>
      <c r="GK3593" s="44"/>
      <c r="GL3593" s="44"/>
      <c r="GM3593" s="44"/>
      <c r="GN3593" s="44"/>
      <c r="GO3593" s="44"/>
      <c r="GP3593" s="44"/>
      <c r="GQ3593" s="44"/>
      <c r="GR3593" s="44"/>
      <c r="GS3593" s="44"/>
      <c r="GT3593" s="44"/>
      <c r="GU3593" s="44"/>
      <c r="GV3593" s="44"/>
      <c r="GW3593" s="44"/>
      <c r="GX3593" s="44"/>
      <c r="GY3593" s="44"/>
      <c r="GZ3593" s="44"/>
      <c r="HA3593" s="44"/>
      <c r="HB3593" s="44"/>
      <c r="HC3593" s="44"/>
      <c r="HD3593" s="44"/>
      <c r="HE3593" s="44"/>
      <c r="HF3593" s="44"/>
      <c r="HG3593" s="44"/>
      <c r="HH3593" s="44"/>
      <c r="HI3593" s="44"/>
      <c r="HJ3593" s="44"/>
      <c r="HK3593" s="44"/>
      <c r="HL3593" s="44"/>
      <c r="HM3593" s="44"/>
      <c r="HN3593" s="44"/>
      <c r="HO3593" s="44"/>
      <c r="HP3593" s="44"/>
      <c r="HQ3593" s="44"/>
      <c r="HR3593" s="44"/>
      <c r="HS3593" s="44"/>
      <c r="HT3593" s="44"/>
      <c r="HU3593" s="44"/>
      <c r="HV3593" s="44"/>
      <c r="HW3593" s="44"/>
      <c r="HX3593" s="44"/>
      <c r="HY3593" s="44"/>
      <c r="HZ3593" s="44"/>
      <c r="IA3593" s="44"/>
      <c r="IB3593" s="44"/>
      <c r="IC3593" s="44"/>
      <c r="ID3593" s="44"/>
      <c r="IE3593" s="44"/>
      <c r="IF3593" s="44"/>
      <c r="IG3593" s="44"/>
      <c r="IH3593" s="44"/>
      <c r="II3593" s="44"/>
      <c r="IJ3593" s="44"/>
      <c r="IK3593" s="44"/>
      <c r="IL3593" s="44"/>
      <c r="IM3593" s="44"/>
      <c r="IN3593" s="44"/>
      <c r="IO3593" s="44"/>
      <c r="IP3593" s="44"/>
      <c r="IQ3593" s="44"/>
      <c r="IR3593" s="44"/>
      <c r="IS3593" s="44"/>
      <c r="IT3593" s="44"/>
      <c r="IU3593" s="44"/>
      <c r="IV3593" s="44"/>
      <c r="IW3593" s="44"/>
      <c r="IX3593" s="44"/>
      <c r="IY3593" s="44"/>
      <c r="IZ3593" s="44"/>
      <c r="JA3593" s="44"/>
      <c r="JB3593" s="44"/>
      <c r="JC3593" s="44"/>
      <c r="JD3593" s="44"/>
      <c r="JE3593" s="44"/>
      <c r="JF3593" s="44"/>
      <c r="JG3593" s="44"/>
      <c r="JH3593" s="44"/>
      <c r="JI3593" s="44"/>
      <c r="JJ3593" s="44"/>
      <c r="JK3593" s="44"/>
      <c r="JL3593" s="44"/>
      <c r="JM3593" s="44"/>
      <c r="JN3593" s="44"/>
      <c r="JO3593" s="44"/>
      <c r="JP3593" s="44"/>
      <c r="JQ3593" s="44"/>
      <c r="JR3593" s="44"/>
      <c r="JS3593" s="44"/>
      <c r="JT3593" s="44"/>
      <c r="JU3593" s="44"/>
      <c r="JV3593" s="44"/>
      <c r="JW3593" s="44"/>
      <c r="JX3593" s="44"/>
      <c r="JY3593" s="44"/>
      <c r="JZ3593" s="44"/>
      <c r="KA3593" s="44"/>
      <c r="KB3593" s="44"/>
      <c r="KC3593" s="44"/>
      <c r="KD3593" s="44"/>
      <c r="KE3593" s="44"/>
      <c r="KF3593" s="44"/>
      <c r="KG3593" s="44"/>
      <c r="KH3593" s="44"/>
      <c r="KI3593" s="44"/>
      <c r="KJ3593" s="44"/>
      <c r="KK3593" s="44"/>
      <c r="KL3593" s="44"/>
      <c r="KM3593" s="44"/>
      <c r="KN3593" s="44"/>
      <c r="KO3593" s="44"/>
      <c r="KP3593" s="44"/>
      <c r="KQ3593" s="44"/>
      <c r="KR3593" s="44"/>
      <c r="KS3593" s="44"/>
      <c r="KT3593" s="44"/>
      <c r="KU3593" s="44"/>
      <c r="KV3593" s="44"/>
      <c r="KW3593" s="44"/>
      <c r="KX3593" s="44"/>
      <c r="KY3593" s="44"/>
      <c r="KZ3593" s="44"/>
      <c r="LA3593" s="44"/>
      <c r="LB3593" s="44"/>
      <c r="LC3593" s="44"/>
      <c r="LD3593" s="44"/>
      <c r="LE3593" s="44"/>
      <c r="LF3593" s="44"/>
      <c r="LG3593" s="44"/>
      <c r="LH3593" s="44"/>
      <c r="LI3593" s="44"/>
      <c r="LJ3593" s="44"/>
      <c r="LK3593" s="44"/>
      <c r="LL3593" s="44"/>
      <c r="LM3593" s="44"/>
      <c r="LN3593" s="44"/>
      <c r="LO3593" s="44"/>
      <c r="LP3593" s="44"/>
      <c r="LQ3593" s="44"/>
      <c r="LR3593" s="44"/>
      <c r="LS3593" s="44"/>
      <c r="LT3593" s="44"/>
      <c r="LU3593" s="44"/>
      <c r="LV3593" s="44"/>
      <c r="LW3593" s="44"/>
      <c r="LX3593" s="44"/>
      <c r="LY3593" s="44"/>
      <c r="LZ3593" s="44"/>
      <c r="MA3593" s="44"/>
      <c r="MB3593" s="44"/>
      <c r="MC3593" s="44"/>
      <c r="MD3593" s="44"/>
      <c r="ME3593" s="44"/>
      <c r="MF3593" s="44"/>
      <c r="MG3593" s="44"/>
      <c r="MH3593" s="44"/>
      <c r="MI3593" s="44"/>
      <c r="MJ3593" s="44"/>
      <c r="MK3593" s="44"/>
      <c r="ML3593" s="44"/>
      <c r="MM3593" s="44"/>
      <c r="MN3593" s="44"/>
      <c r="MO3593" s="44"/>
      <c r="MP3593" s="44"/>
      <c r="MQ3593" s="44"/>
      <c r="MR3593" s="44"/>
      <c r="MS3593" s="44"/>
      <c r="MT3593" s="44"/>
      <c r="MU3593" s="44"/>
      <c r="MV3593" s="44"/>
      <c r="MW3593" s="44"/>
      <c r="MX3593" s="44"/>
      <c r="MY3593" s="44"/>
      <c r="MZ3593" s="44"/>
      <c r="NA3593" s="44"/>
      <c r="NB3593" s="44"/>
      <c r="NC3593" s="44"/>
      <c r="ND3593" s="44"/>
      <c r="NE3593" s="44"/>
      <c r="NF3593" s="44"/>
      <c r="NG3593" s="44"/>
      <c r="NH3593" s="44"/>
      <c r="NI3593" s="44"/>
      <c r="NJ3593" s="44"/>
      <c r="NK3593" s="44"/>
      <c r="NL3593" s="44"/>
      <c r="NM3593" s="44"/>
      <c r="NN3593" s="44"/>
      <c r="NO3593" s="44"/>
      <c r="NP3593" s="44"/>
      <c r="NQ3593" s="44"/>
      <c r="NR3593" s="44"/>
      <c r="NS3593" s="44"/>
      <c r="NT3593" s="44"/>
      <c r="NU3593" s="44"/>
      <c r="NV3593" s="44"/>
      <c r="NW3593" s="44"/>
      <c r="NX3593" s="44"/>
      <c r="NY3593" s="44"/>
      <c r="NZ3593" s="44"/>
      <c r="OA3593" s="44"/>
      <c r="OB3593" s="44"/>
      <c r="OC3593" s="44"/>
      <c r="OD3593" s="44"/>
      <c r="OE3593" s="44"/>
      <c r="OF3593" s="44"/>
      <c r="OG3593" s="44"/>
      <c r="OH3593" s="44"/>
      <c r="OI3593" s="44"/>
      <c r="OJ3593" s="44"/>
      <c r="OK3593" s="44"/>
      <c r="OL3593" s="44"/>
      <c r="OM3593" s="44"/>
      <c r="ON3593" s="44"/>
      <c r="OO3593" s="44"/>
      <c r="OP3593" s="44"/>
      <c r="OQ3593" s="44"/>
      <c r="OR3593" s="44"/>
      <c r="OS3593" s="44"/>
      <c r="OT3593" s="44"/>
      <c r="OU3593" s="44"/>
      <c r="OV3593" s="44"/>
      <c r="OW3593" s="44"/>
      <c r="OX3593" s="44"/>
      <c r="OY3593" s="44"/>
      <c r="OZ3593" s="44"/>
      <c r="PA3593" s="44"/>
      <c r="PB3593" s="44"/>
      <c r="PC3593" s="44"/>
      <c r="PD3593" s="44"/>
      <c r="PE3593" s="44"/>
      <c r="PF3593" s="44"/>
      <c r="PG3593" s="44"/>
      <c r="PH3593" s="44"/>
      <c r="PI3593" s="44"/>
      <c r="PJ3593" s="44"/>
      <c r="PK3593" s="44"/>
      <c r="PL3593" s="44"/>
      <c r="PM3593" s="44"/>
      <c r="PN3593" s="44"/>
      <c r="PO3593" s="44"/>
      <c r="PP3593" s="44"/>
      <c r="PQ3593" s="44"/>
      <c r="PR3593" s="44"/>
      <c r="PS3593" s="44"/>
      <c r="PT3593" s="44"/>
      <c r="PU3593" s="44"/>
      <c r="PV3593" s="44"/>
      <c r="PW3593" s="44"/>
      <c r="PX3593" s="44"/>
      <c r="PY3593" s="44"/>
      <c r="PZ3593" s="44"/>
      <c r="QA3593" s="44"/>
      <c r="QB3593" s="44"/>
      <c r="QC3593" s="44"/>
      <c r="QD3593" s="44"/>
      <c r="QE3593" s="44"/>
      <c r="QF3593" s="44"/>
      <c r="QG3593" s="44"/>
      <c r="QH3593" s="44"/>
      <c r="QI3593" s="44"/>
      <c r="QJ3593" s="44"/>
      <c r="QK3593" s="44"/>
      <c r="QL3593" s="44"/>
      <c r="QM3593" s="44"/>
      <c r="QN3593" s="44"/>
      <c r="QO3593" s="44"/>
      <c r="QP3593" s="44"/>
      <c r="QQ3593" s="44"/>
    </row>
    <row r="3594" spans="1:459" s="25" customFormat="1" ht="38.25" x14ac:dyDescent="0.2">
      <c r="A3594" s="54">
        <v>3589</v>
      </c>
      <c r="B3594" s="61" t="s">
        <v>573</v>
      </c>
      <c r="C3594" s="12" t="s">
        <v>573</v>
      </c>
      <c r="D3594" s="54">
        <v>2715000</v>
      </c>
      <c r="E3594" s="5" t="s">
        <v>2942</v>
      </c>
      <c r="F3594" s="4" t="s">
        <v>2911</v>
      </c>
      <c r="G3594" s="54" t="s">
        <v>695</v>
      </c>
      <c r="H3594" s="54" t="s">
        <v>696</v>
      </c>
      <c r="I3594" s="59">
        <v>20</v>
      </c>
      <c r="J3594" s="6">
        <v>80439000000</v>
      </c>
      <c r="K3594" s="54" t="s">
        <v>34</v>
      </c>
      <c r="L3594" s="59">
        <v>70229.250807999997</v>
      </c>
      <c r="M3594" s="231"/>
      <c r="N3594" s="232"/>
      <c r="O3594" s="232"/>
      <c r="P3594" s="234"/>
      <c r="Q3594" s="243"/>
      <c r="R3594" s="44"/>
      <c r="S3594" s="44"/>
      <c r="T3594" s="44"/>
      <c r="U3594" s="44"/>
      <c r="V3594" s="44"/>
      <c r="W3594" s="44"/>
      <c r="X3594" s="44"/>
      <c r="Y3594" s="44"/>
      <c r="Z3594" s="44"/>
      <c r="AA3594" s="44"/>
      <c r="AB3594" s="44"/>
      <c r="AC3594" s="44"/>
      <c r="AD3594" s="44"/>
      <c r="AE3594" s="44"/>
      <c r="AF3594" s="44"/>
      <c r="AG3594" s="44"/>
      <c r="AH3594" s="44"/>
      <c r="AI3594" s="44"/>
      <c r="AJ3594" s="44"/>
      <c r="AK3594" s="44"/>
      <c r="AL3594" s="44"/>
      <c r="AM3594" s="44"/>
      <c r="AN3594" s="44"/>
      <c r="AO3594" s="44"/>
      <c r="AP3594" s="44"/>
      <c r="AQ3594" s="44"/>
      <c r="AR3594" s="44"/>
      <c r="AS3594" s="44"/>
      <c r="AT3594" s="44"/>
      <c r="AU3594" s="44"/>
      <c r="AV3594" s="44"/>
      <c r="AW3594" s="44"/>
      <c r="AX3594" s="44"/>
      <c r="AY3594" s="44"/>
      <c r="AZ3594" s="44"/>
      <c r="BA3594" s="44"/>
      <c r="BB3594" s="44"/>
      <c r="BC3594" s="44"/>
      <c r="BD3594" s="44"/>
      <c r="BE3594" s="44"/>
      <c r="BF3594" s="44"/>
      <c r="BG3594" s="44"/>
      <c r="BH3594" s="44"/>
      <c r="BI3594" s="44"/>
      <c r="BJ3594" s="44"/>
      <c r="BK3594" s="44"/>
      <c r="BL3594" s="44"/>
      <c r="BM3594" s="44"/>
      <c r="BN3594" s="44"/>
      <c r="BO3594" s="44"/>
      <c r="BP3594" s="44"/>
      <c r="BQ3594" s="44"/>
      <c r="BR3594" s="44"/>
      <c r="BS3594" s="44"/>
      <c r="BT3594" s="44"/>
      <c r="BU3594" s="44"/>
      <c r="BV3594" s="44"/>
      <c r="BW3594" s="44"/>
      <c r="BX3594" s="44"/>
      <c r="BY3594" s="44"/>
      <c r="BZ3594" s="44"/>
      <c r="CA3594" s="44"/>
      <c r="CB3594" s="44"/>
      <c r="CC3594" s="44"/>
      <c r="CD3594" s="44"/>
      <c r="CE3594" s="44"/>
      <c r="CF3594" s="44"/>
      <c r="CG3594" s="44"/>
      <c r="CH3594" s="44"/>
      <c r="CI3594" s="44"/>
      <c r="CJ3594" s="44"/>
      <c r="CK3594" s="44"/>
      <c r="CL3594" s="44"/>
      <c r="CM3594" s="44"/>
      <c r="CN3594" s="44"/>
      <c r="CO3594" s="44"/>
      <c r="CP3594" s="44"/>
      <c r="CQ3594" s="44"/>
      <c r="CR3594" s="44"/>
      <c r="CS3594" s="44"/>
      <c r="CT3594" s="44"/>
      <c r="CU3594" s="44"/>
      <c r="CV3594" s="44"/>
      <c r="CW3594" s="44"/>
      <c r="CX3594" s="44"/>
      <c r="CY3594" s="44"/>
      <c r="CZ3594" s="44"/>
      <c r="DA3594" s="44"/>
      <c r="DB3594" s="44"/>
      <c r="DC3594" s="44"/>
      <c r="DD3594" s="44"/>
      <c r="DE3594" s="44"/>
      <c r="DF3594" s="44"/>
      <c r="DG3594" s="44"/>
      <c r="DH3594" s="44"/>
      <c r="DI3594" s="44"/>
      <c r="DJ3594" s="44"/>
      <c r="DK3594" s="44"/>
      <c r="DL3594" s="44"/>
      <c r="DM3594" s="44"/>
      <c r="DN3594" s="44"/>
      <c r="DO3594" s="44"/>
      <c r="DP3594" s="44"/>
      <c r="DQ3594" s="44"/>
      <c r="DR3594" s="44"/>
      <c r="DS3594" s="44"/>
      <c r="DT3594" s="44"/>
      <c r="DU3594" s="44"/>
      <c r="DV3594" s="44"/>
      <c r="DW3594" s="44"/>
      <c r="DX3594" s="44"/>
      <c r="DY3594" s="44"/>
      <c r="DZ3594" s="44"/>
      <c r="EA3594" s="44"/>
      <c r="EB3594" s="44"/>
      <c r="EC3594" s="44"/>
      <c r="ED3594" s="44"/>
      <c r="EE3594" s="44"/>
      <c r="EF3594" s="44"/>
      <c r="EG3594" s="44"/>
      <c r="EH3594" s="44"/>
      <c r="EI3594" s="44"/>
      <c r="EJ3594" s="44"/>
      <c r="EK3594" s="44"/>
      <c r="EL3594" s="44"/>
      <c r="EM3594" s="44"/>
      <c r="EN3594" s="44"/>
      <c r="EO3594" s="44"/>
      <c r="EP3594" s="44"/>
      <c r="EQ3594" s="44"/>
      <c r="ER3594" s="44"/>
      <c r="ES3594" s="44"/>
      <c r="ET3594" s="44"/>
      <c r="EU3594" s="44"/>
      <c r="EV3594" s="44"/>
      <c r="EW3594" s="44"/>
      <c r="EX3594" s="44"/>
      <c r="EY3594" s="44"/>
      <c r="EZ3594" s="44"/>
      <c r="FA3594" s="44"/>
      <c r="FB3594" s="44"/>
      <c r="FC3594" s="44"/>
      <c r="FD3594" s="44"/>
      <c r="FE3594" s="44"/>
      <c r="FF3594" s="44"/>
      <c r="FG3594" s="44"/>
      <c r="FH3594" s="44"/>
      <c r="FI3594" s="44"/>
      <c r="FJ3594" s="44"/>
      <c r="FK3594" s="44"/>
      <c r="FL3594" s="44"/>
      <c r="FM3594" s="44"/>
      <c r="FN3594" s="44"/>
      <c r="FO3594" s="44"/>
      <c r="FP3594" s="44"/>
      <c r="FQ3594" s="44"/>
      <c r="FR3594" s="44"/>
      <c r="FS3594" s="44"/>
      <c r="FT3594" s="44"/>
      <c r="FU3594" s="44"/>
      <c r="FV3594" s="44"/>
      <c r="FW3594" s="44"/>
      <c r="FX3594" s="44"/>
      <c r="FY3594" s="44"/>
      <c r="FZ3594" s="44"/>
      <c r="GA3594" s="44"/>
      <c r="GB3594" s="44"/>
      <c r="GC3594" s="44"/>
      <c r="GD3594" s="44"/>
      <c r="GE3594" s="44"/>
      <c r="GF3594" s="44"/>
      <c r="GG3594" s="44"/>
      <c r="GH3594" s="44"/>
      <c r="GI3594" s="44"/>
      <c r="GJ3594" s="44"/>
      <c r="GK3594" s="44"/>
      <c r="GL3594" s="44"/>
      <c r="GM3594" s="44"/>
      <c r="GN3594" s="44"/>
      <c r="GO3594" s="44"/>
      <c r="GP3594" s="44"/>
      <c r="GQ3594" s="44"/>
      <c r="GR3594" s="44"/>
      <c r="GS3594" s="44"/>
      <c r="GT3594" s="44"/>
      <c r="GU3594" s="44"/>
      <c r="GV3594" s="44"/>
      <c r="GW3594" s="44"/>
      <c r="GX3594" s="44"/>
      <c r="GY3594" s="44"/>
      <c r="GZ3594" s="44"/>
      <c r="HA3594" s="44"/>
      <c r="HB3594" s="44"/>
      <c r="HC3594" s="44"/>
      <c r="HD3594" s="44"/>
      <c r="HE3594" s="44"/>
      <c r="HF3594" s="44"/>
      <c r="HG3594" s="44"/>
      <c r="HH3594" s="44"/>
      <c r="HI3594" s="44"/>
      <c r="HJ3594" s="44"/>
      <c r="HK3594" s="44"/>
      <c r="HL3594" s="44"/>
      <c r="HM3594" s="44"/>
      <c r="HN3594" s="44"/>
      <c r="HO3594" s="44"/>
      <c r="HP3594" s="44"/>
      <c r="HQ3594" s="44"/>
      <c r="HR3594" s="44"/>
      <c r="HS3594" s="44"/>
      <c r="HT3594" s="44"/>
      <c r="HU3594" s="44"/>
      <c r="HV3594" s="44"/>
      <c r="HW3594" s="44"/>
      <c r="HX3594" s="44"/>
      <c r="HY3594" s="44"/>
      <c r="HZ3594" s="44"/>
      <c r="IA3594" s="44"/>
      <c r="IB3594" s="44"/>
      <c r="IC3594" s="44"/>
      <c r="ID3594" s="44"/>
      <c r="IE3594" s="44"/>
      <c r="IF3594" s="44"/>
      <c r="IG3594" s="44"/>
      <c r="IH3594" s="44"/>
      <c r="II3594" s="44"/>
      <c r="IJ3594" s="44"/>
      <c r="IK3594" s="44"/>
      <c r="IL3594" s="44"/>
      <c r="IM3594" s="44"/>
      <c r="IN3594" s="44"/>
      <c r="IO3594" s="44"/>
      <c r="IP3594" s="44"/>
      <c r="IQ3594" s="44"/>
      <c r="IR3594" s="44"/>
      <c r="IS3594" s="44"/>
      <c r="IT3594" s="44"/>
      <c r="IU3594" s="44"/>
      <c r="IV3594" s="44"/>
      <c r="IW3594" s="44"/>
      <c r="IX3594" s="44"/>
      <c r="IY3594" s="44"/>
      <c r="IZ3594" s="44"/>
      <c r="JA3594" s="44"/>
      <c r="JB3594" s="44"/>
      <c r="JC3594" s="44"/>
      <c r="JD3594" s="44"/>
      <c r="JE3594" s="44"/>
      <c r="JF3594" s="44"/>
      <c r="JG3594" s="44"/>
      <c r="JH3594" s="44"/>
      <c r="JI3594" s="44"/>
      <c r="JJ3594" s="44"/>
      <c r="JK3594" s="44"/>
      <c r="JL3594" s="44"/>
      <c r="JM3594" s="44"/>
      <c r="JN3594" s="44"/>
      <c r="JO3594" s="44"/>
      <c r="JP3594" s="44"/>
      <c r="JQ3594" s="44"/>
      <c r="JR3594" s="44"/>
      <c r="JS3594" s="44"/>
      <c r="JT3594" s="44"/>
      <c r="JU3594" s="44"/>
      <c r="JV3594" s="44"/>
      <c r="JW3594" s="44"/>
      <c r="JX3594" s="44"/>
      <c r="JY3594" s="44"/>
      <c r="JZ3594" s="44"/>
      <c r="KA3594" s="44"/>
      <c r="KB3594" s="44"/>
      <c r="KC3594" s="44"/>
      <c r="KD3594" s="44"/>
      <c r="KE3594" s="44"/>
      <c r="KF3594" s="44"/>
      <c r="KG3594" s="44"/>
      <c r="KH3594" s="44"/>
      <c r="KI3594" s="44"/>
      <c r="KJ3594" s="44"/>
      <c r="KK3594" s="44"/>
      <c r="KL3594" s="44"/>
      <c r="KM3594" s="44"/>
      <c r="KN3594" s="44"/>
      <c r="KO3594" s="44"/>
      <c r="KP3594" s="44"/>
      <c r="KQ3594" s="44"/>
      <c r="KR3594" s="44"/>
      <c r="KS3594" s="44"/>
      <c r="KT3594" s="44"/>
      <c r="KU3594" s="44"/>
      <c r="KV3594" s="44"/>
      <c r="KW3594" s="44"/>
      <c r="KX3594" s="44"/>
      <c r="KY3594" s="44"/>
      <c r="KZ3594" s="44"/>
      <c r="LA3594" s="44"/>
      <c r="LB3594" s="44"/>
      <c r="LC3594" s="44"/>
      <c r="LD3594" s="44"/>
      <c r="LE3594" s="44"/>
      <c r="LF3594" s="44"/>
      <c r="LG3594" s="44"/>
      <c r="LH3594" s="44"/>
      <c r="LI3594" s="44"/>
      <c r="LJ3594" s="44"/>
      <c r="LK3594" s="44"/>
      <c r="LL3594" s="44"/>
      <c r="LM3594" s="44"/>
      <c r="LN3594" s="44"/>
      <c r="LO3594" s="44"/>
      <c r="LP3594" s="44"/>
      <c r="LQ3594" s="44"/>
      <c r="LR3594" s="44"/>
      <c r="LS3594" s="44"/>
      <c r="LT3594" s="44"/>
      <c r="LU3594" s="44"/>
      <c r="LV3594" s="44"/>
      <c r="LW3594" s="44"/>
      <c r="LX3594" s="44"/>
      <c r="LY3594" s="44"/>
      <c r="LZ3594" s="44"/>
      <c r="MA3594" s="44"/>
      <c r="MB3594" s="44"/>
      <c r="MC3594" s="44"/>
      <c r="MD3594" s="44"/>
      <c r="ME3594" s="44"/>
      <c r="MF3594" s="44"/>
      <c r="MG3594" s="44"/>
      <c r="MH3594" s="44"/>
      <c r="MI3594" s="44"/>
      <c r="MJ3594" s="44"/>
      <c r="MK3594" s="44"/>
      <c r="ML3594" s="44"/>
      <c r="MM3594" s="44"/>
      <c r="MN3594" s="44"/>
      <c r="MO3594" s="44"/>
      <c r="MP3594" s="44"/>
      <c r="MQ3594" s="44"/>
      <c r="MR3594" s="44"/>
      <c r="MS3594" s="44"/>
      <c r="MT3594" s="44"/>
      <c r="MU3594" s="44"/>
      <c r="MV3594" s="44"/>
      <c r="MW3594" s="44"/>
      <c r="MX3594" s="44"/>
      <c r="MY3594" s="44"/>
      <c r="MZ3594" s="44"/>
      <c r="NA3594" s="44"/>
      <c r="NB3594" s="44"/>
      <c r="NC3594" s="44"/>
      <c r="ND3594" s="44"/>
      <c r="NE3594" s="44"/>
      <c r="NF3594" s="44"/>
      <c r="NG3594" s="44"/>
      <c r="NH3594" s="44"/>
      <c r="NI3594" s="44"/>
      <c r="NJ3594" s="44"/>
      <c r="NK3594" s="44"/>
      <c r="NL3594" s="44"/>
      <c r="NM3594" s="44"/>
      <c r="NN3594" s="44"/>
      <c r="NO3594" s="44"/>
      <c r="NP3594" s="44"/>
      <c r="NQ3594" s="44"/>
      <c r="NR3594" s="44"/>
      <c r="NS3594" s="44"/>
      <c r="NT3594" s="44"/>
      <c r="NU3594" s="44"/>
      <c r="NV3594" s="44"/>
      <c r="NW3594" s="44"/>
      <c r="NX3594" s="44"/>
      <c r="NY3594" s="44"/>
      <c r="NZ3594" s="44"/>
      <c r="OA3594" s="44"/>
      <c r="OB3594" s="44"/>
      <c r="OC3594" s="44"/>
      <c r="OD3594" s="44"/>
      <c r="OE3594" s="44"/>
      <c r="OF3594" s="44"/>
      <c r="OG3594" s="44"/>
      <c r="OH3594" s="44"/>
      <c r="OI3594" s="44"/>
      <c r="OJ3594" s="44"/>
      <c r="OK3594" s="44"/>
      <c r="OL3594" s="44"/>
      <c r="OM3594" s="44"/>
      <c r="ON3594" s="44"/>
      <c r="OO3594" s="44"/>
      <c r="OP3594" s="44"/>
      <c r="OQ3594" s="44"/>
      <c r="OR3594" s="44"/>
      <c r="OS3594" s="44"/>
      <c r="OT3594" s="44"/>
      <c r="OU3594" s="44"/>
      <c r="OV3594" s="44"/>
      <c r="OW3594" s="44"/>
      <c r="OX3594" s="44"/>
      <c r="OY3594" s="44"/>
      <c r="OZ3594" s="44"/>
      <c r="PA3594" s="44"/>
      <c r="PB3594" s="44"/>
      <c r="PC3594" s="44"/>
      <c r="PD3594" s="44"/>
      <c r="PE3594" s="44"/>
      <c r="PF3594" s="44"/>
      <c r="PG3594" s="44"/>
      <c r="PH3594" s="44"/>
      <c r="PI3594" s="44"/>
      <c r="PJ3594" s="44"/>
      <c r="PK3594" s="44"/>
      <c r="PL3594" s="44"/>
      <c r="PM3594" s="44"/>
      <c r="PN3594" s="44"/>
      <c r="PO3594" s="44"/>
      <c r="PP3594" s="44"/>
      <c r="PQ3594" s="44"/>
      <c r="PR3594" s="44"/>
      <c r="PS3594" s="44"/>
      <c r="PT3594" s="44"/>
      <c r="PU3594" s="44"/>
      <c r="PV3594" s="44"/>
      <c r="PW3594" s="44"/>
      <c r="PX3594" s="44"/>
      <c r="PY3594" s="44"/>
      <c r="PZ3594" s="44"/>
      <c r="QA3594" s="44"/>
      <c r="QB3594" s="44"/>
      <c r="QC3594" s="44"/>
      <c r="QD3594" s="44"/>
      <c r="QE3594" s="44"/>
      <c r="QF3594" s="44"/>
      <c r="QG3594" s="44"/>
      <c r="QH3594" s="44"/>
      <c r="QI3594" s="44"/>
      <c r="QJ3594" s="44"/>
      <c r="QK3594" s="44"/>
      <c r="QL3594" s="44"/>
      <c r="QM3594" s="44"/>
      <c r="QN3594" s="44"/>
      <c r="QO3594" s="44"/>
      <c r="QP3594" s="44"/>
      <c r="QQ3594" s="44"/>
    </row>
    <row r="3595" spans="1:459" s="25" customFormat="1" ht="38.25" x14ac:dyDescent="0.2">
      <c r="A3595" s="54">
        <v>3590</v>
      </c>
      <c r="B3595" s="61" t="s">
        <v>179</v>
      </c>
      <c r="C3595" s="12" t="s">
        <v>179</v>
      </c>
      <c r="D3595" s="54">
        <v>2895130</v>
      </c>
      <c r="E3595" s="5" t="s">
        <v>557</v>
      </c>
      <c r="F3595" s="4" t="s">
        <v>558</v>
      </c>
      <c r="G3595" s="54" t="s">
        <v>45</v>
      </c>
      <c r="H3595" s="54" t="s">
        <v>72</v>
      </c>
      <c r="I3595" s="59">
        <v>40</v>
      </c>
      <c r="J3595" s="6">
        <v>80439000000</v>
      </c>
      <c r="K3595" s="54" t="s">
        <v>34</v>
      </c>
      <c r="L3595" s="59">
        <v>10252.88888</v>
      </c>
      <c r="M3595" s="231"/>
      <c r="N3595" s="232"/>
      <c r="O3595" s="232"/>
      <c r="P3595" s="234"/>
      <c r="Q3595" s="243"/>
      <c r="R3595" s="44"/>
      <c r="S3595" s="44"/>
      <c r="T3595" s="44"/>
      <c r="U3595" s="44"/>
      <c r="V3595" s="44"/>
      <c r="W3595" s="44"/>
      <c r="X3595" s="44"/>
      <c r="Y3595" s="44"/>
      <c r="Z3595" s="44"/>
      <c r="AA3595" s="44"/>
      <c r="AB3595" s="44"/>
      <c r="AC3595" s="44"/>
      <c r="AD3595" s="44"/>
      <c r="AE3595" s="44"/>
      <c r="AF3595" s="44"/>
      <c r="AG3595" s="44"/>
      <c r="AH3595" s="44"/>
      <c r="AI3595" s="44"/>
      <c r="AJ3595" s="44"/>
      <c r="AK3595" s="44"/>
      <c r="AL3595" s="44"/>
      <c r="AM3595" s="44"/>
      <c r="AN3595" s="44"/>
      <c r="AO3595" s="44"/>
      <c r="AP3595" s="44"/>
      <c r="AQ3595" s="44"/>
      <c r="AR3595" s="44"/>
      <c r="AS3595" s="44"/>
      <c r="AT3595" s="44"/>
      <c r="AU3595" s="44"/>
      <c r="AV3595" s="44"/>
      <c r="AW3595" s="44"/>
      <c r="AX3595" s="44"/>
      <c r="AY3595" s="44"/>
      <c r="AZ3595" s="44"/>
      <c r="BA3595" s="44"/>
      <c r="BB3595" s="44"/>
      <c r="BC3595" s="44"/>
      <c r="BD3595" s="44"/>
      <c r="BE3595" s="44"/>
      <c r="BF3595" s="44"/>
      <c r="BG3595" s="44"/>
      <c r="BH3595" s="44"/>
      <c r="BI3595" s="44"/>
      <c r="BJ3595" s="44"/>
      <c r="BK3595" s="44"/>
      <c r="BL3595" s="44"/>
      <c r="BM3595" s="44"/>
      <c r="BN3595" s="44"/>
      <c r="BO3595" s="44"/>
      <c r="BP3595" s="44"/>
      <c r="BQ3595" s="44"/>
      <c r="BR3595" s="44"/>
      <c r="BS3595" s="44"/>
      <c r="BT3595" s="44"/>
      <c r="BU3595" s="44"/>
      <c r="BV3595" s="44"/>
      <c r="BW3595" s="44"/>
      <c r="BX3595" s="44"/>
      <c r="BY3595" s="44"/>
      <c r="BZ3595" s="44"/>
      <c r="CA3595" s="44"/>
      <c r="CB3595" s="44"/>
      <c r="CC3595" s="44"/>
      <c r="CD3595" s="44"/>
      <c r="CE3595" s="44"/>
      <c r="CF3595" s="44"/>
      <c r="CG3595" s="44"/>
      <c r="CH3595" s="44"/>
      <c r="CI3595" s="44"/>
      <c r="CJ3595" s="44"/>
      <c r="CK3595" s="44"/>
      <c r="CL3595" s="44"/>
      <c r="CM3595" s="44"/>
      <c r="CN3595" s="44"/>
      <c r="CO3595" s="44"/>
      <c r="CP3595" s="44"/>
      <c r="CQ3595" s="44"/>
      <c r="CR3595" s="44"/>
      <c r="CS3595" s="44"/>
      <c r="CT3595" s="44"/>
      <c r="CU3595" s="44"/>
      <c r="CV3595" s="44"/>
      <c r="CW3595" s="44"/>
      <c r="CX3595" s="44"/>
      <c r="CY3595" s="44"/>
      <c r="CZ3595" s="44"/>
      <c r="DA3595" s="44"/>
      <c r="DB3595" s="44"/>
      <c r="DC3595" s="44"/>
      <c r="DD3595" s="44"/>
      <c r="DE3595" s="44"/>
      <c r="DF3595" s="44"/>
      <c r="DG3595" s="44"/>
      <c r="DH3595" s="44"/>
      <c r="DI3595" s="44"/>
      <c r="DJ3595" s="44"/>
      <c r="DK3595" s="44"/>
      <c r="DL3595" s="44"/>
      <c r="DM3595" s="44"/>
      <c r="DN3595" s="44"/>
      <c r="DO3595" s="44"/>
      <c r="DP3595" s="44"/>
      <c r="DQ3595" s="44"/>
      <c r="DR3595" s="44"/>
      <c r="DS3595" s="44"/>
      <c r="DT3595" s="44"/>
      <c r="DU3595" s="44"/>
      <c r="DV3595" s="44"/>
      <c r="DW3595" s="44"/>
      <c r="DX3595" s="44"/>
      <c r="DY3595" s="44"/>
      <c r="DZ3595" s="44"/>
      <c r="EA3595" s="44"/>
      <c r="EB3595" s="44"/>
      <c r="EC3595" s="44"/>
      <c r="ED3595" s="44"/>
      <c r="EE3595" s="44"/>
      <c r="EF3595" s="44"/>
      <c r="EG3595" s="44"/>
      <c r="EH3595" s="44"/>
      <c r="EI3595" s="44"/>
      <c r="EJ3595" s="44"/>
      <c r="EK3595" s="44"/>
      <c r="EL3595" s="44"/>
      <c r="EM3595" s="44"/>
      <c r="EN3595" s="44"/>
      <c r="EO3595" s="44"/>
      <c r="EP3595" s="44"/>
      <c r="EQ3595" s="44"/>
      <c r="ER3595" s="44"/>
      <c r="ES3595" s="44"/>
      <c r="ET3595" s="44"/>
      <c r="EU3595" s="44"/>
      <c r="EV3595" s="44"/>
      <c r="EW3595" s="44"/>
      <c r="EX3595" s="44"/>
      <c r="EY3595" s="44"/>
      <c r="EZ3595" s="44"/>
      <c r="FA3595" s="44"/>
      <c r="FB3595" s="44"/>
      <c r="FC3595" s="44"/>
      <c r="FD3595" s="44"/>
      <c r="FE3595" s="44"/>
      <c r="FF3595" s="44"/>
      <c r="FG3595" s="44"/>
      <c r="FH3595" s="44"/>
      <c r="FI3595" s="44"/>
      <c r="FJ3595" s="44"/>
      <c r="FK3595" s="44"/>
      <c r="FL3595" s="44"/>
      <c r="FM3595" s="44"/>
      <c r="FN3595" s="44"/>
      <c r="FO3595" s="44"/>
      <c r="FP3595" s="44"/>
      <c r="FQ3595" s="44"/>
      <c r="FR3595" s="44"/>
      <c r="FS3595" s="44"/>
      <c r="FT3595" s="44"/>
      <c r="FU3595" s="44"/>
      <c r="FV3595" s="44"/>
      <c r="FW3595" s="44"/>
      <c r="FX3595" s="44"/>
      <c r="FY3595" s="44"/>
      <c r="FZ3595" s="44"/>
      <c r="GA3595" s="44"/>
      <c r="GB3595" s="44"/>
      <c r="GC3595" s="44"/>
      <c r="GD3595" s="44"/>
      <c r="GE3595" s="44"/>
      <c r="GF3595" s="44"/>
      <c r="GG3595" s="44"/>
      <c r="GH3595" s="44"/>
      <c r="GI3595" s="44"/>
      <c r="GJ3595" s="44"/>
      <c r="GK3595" s="44"/>
      <c r="GL3595" s="44"/>
      <c r="GM3595" s="44"/>
      <c r="GN3595" s="44"/>
      <c r="GO3595" s="44"/>
      <c r="GP3595" s="44"/>
      <c r="GQ3595" s="44"/>
      <c r="GR3595" s="44"/>
      <c r="GS3595" s="44"/>
      <c r="GT3595" s="44"/>
      <c r="GU3595" s="44"/>
      <c r="GV3595" s="44"/>
      <c r="GW3595" s="44"/>
      <c r="GX3595" s="44"/>
      <c r="GY3595" s="44"/>
      <c r="GZ3595" s="44"/>
      <c r="HA3595" s="44"/>
      <c r="HB3595" s="44"/>
      <c r="HC3595" s="44"/>
      <c r="HD3595" s="44"/>
      <c r="HE3595" s="44"/>
      <c r="HF3595" s="44"/>
      <c r="HG3595" s="44"/>
      <c r="HH3595" s="44"/>
      <c r="HI3595" s="44"/>
      <c r="HJ3595" s="44"/>
      <c r="HK3595" s="44"/>
      <c r="HL3595" s="44"/>
      <c r="HM3595" s="44"/>
      <c r="HN3595" s="44"/>
      <c r="HO3595" s="44"/>
      <c r="HP3595" s="44"/>
      <c r="HQ3595" s="44"/>
      <c r="HR3595" s="44"/>
      <c r="HS3595" s="44"/>
      <c r="HT3595" s="44"/>
      <c r="HU3595" s="44"/>
      <c r="HV3595" s="44"/>
      <c r="HW3595" s="44"/>
      <c r="HX3595" s="44"/>
      <c r="HY3595" s="44"/>
      <c r="HZ3595" s="44"/>
      <c r="IA3595" s="44"/>
      <c r="IB3595" s="44"/>
      <c r="IC3595" s="44"/>
      <c r="ID3595" s="44"/>
      <c r="IE3595" s="44"/>
      <c r="IF3595" s="44"/>
      <c r="IG3595" s="44"/>
      <c r="IH3595" s="44"/>
      <c r="II3595" s="44"/>
      <c r="IJ3595" s="44"/>
      <c r="IK3595" s="44"/>
      <c r="IL3595" s="44"/>
      <c r="IM3595" s="44"/>
      <c r="IN3595" s="44"/>
      <c r="IO3595" s="44"/>
      <c r="IP3595" s="44"/>
      <c r="IQ3595" s="44"/>
      <c r="IR3595" s="44"/>
      <c r="IS3595" s="44"/>
      <c r="IT3595" s="44"/>
      <c r="IU3595" s="44"/>
      <c r="IV3595" s="44"/>
      <c r="IW3595" s="44"/>
      <c r="IX3595" s="44"/>
      <c r="IY3595" s="44"/>
      <c r="IZ3595" s="44"/>
      <c r="JA3595" s="44"/>
      <c r="JB3595" s="44"/>
      <c r="JC3595" s="44"/>
      <c r="JD3595" s="44"/>
      <c r="JE3595" s="44"/>
      <c r="JF3595" s="44"/>
      <c r="JG3595" s="44"/>
      <c r="JH3595" s="44"/>
      <c r="JI3595" s="44"/>
      <c r="JJ3595" s="44"/>
      <c r="JK3595" s="44"/>
      <c r="JL3595" s="44"/>
      <c r="JM3595" s="44"/>
      <c r="JN3595" s="44"/>
      <c r="JO3595" s="44"/>
      <c r="JP3595" s="44"/>
      <c r="JQ3595" s="44"/>
      <c r="JR3595" s="44"/>
      <c r="JS3595" s="44"/>
      <c r="JT3595" s="44"/>
      <c r="JU3595" s="44"/>
      <c r="JV3595" s="44"/>
      <c r="JW3595" s="44"/>
      <c r="JX3595" s="44"/>
      <c r="JY3595" s="44"/>
      <c r="JZ3595" s="44"/>
      <c r="KA3595" s="44"/>
      <c r="KB3595" s="44"/>
      <c r="KC3595" s="44"/>
      <c r="KD3595" s="44"/>
      <c r="KE3595" s="44"/>
      <c r="KF3595" s="44"/>
      <c r="KG3595" s="44"/>
      <c r="KH3595" s="44"/>
      <c r="KI3595" s="44"/>
      <c r="KJ3595" s="44"/>
      <c r="KK3595" s="44"/>
      <c r="KL3595" s="44"/>
      <c r="KM3595" s="44"/>
      <c r="KN3595" s="44"/>
      <c r="KO3595" s="44"/>
      <c r="KP3595" s="44"/>
      <c r="KQ3595" s="44"/>
      <c r="KR3595" s="44"/>
      <c r="KS3595" s="44"/>
      <c r="KT3595" s="44"/>
      <c r="KU3595" s="44"/>
      <c r="KV3595" s="44"/>
      <c r="KW3595" s="44"/>
      <c r="KX3595" s="44"/>
      <c r="KY3595" s="44"/>
      <c r="KZ3595" s="44"/>
      <c r="LA3595" s="44"/>
      <c r="LB3595" s="44"/>
      <c r="LC3595" s="44"/>
      <c r="LD3595" s="44"/>
      <c r="LE3595" s="44"/>
      <c r="LF3595" s="44"/>
      <c r="LG3595" s="44"/>
      <c r="LH3595" s="44"/>
      <c r="LI3595" s="44"/>
      <c r="LJ3595" s="44"/>
      <c r="LK3595" s="44"/>
      <c r="LL3595" s="44"/>
      <c r="LM3595" s="44"/>
      <c r="LN3595" s="44"/>
      <c r="LO3595" s="44"/>
      <c r="LP3595" s="44"/>
      <c r="LQ3595" s="44"/>
      <c r="LR3595" s="44"/>
      <c r="LS3595" s="44"/>
      <c r="LT3595" s="44"/>
      <c r="LU3595" s="44"/>
      <c r="LV3595" s="44"/>
      <c r="LW3595" s="44"/>
      <c r="LX3595" s="44"/>
      <c r="LY3595" s="44"/>
      <c r="LZ3595" s="44"/>
      <c r="MA3595" s="44"/>
      <c r="MB3595" s="44"/>
      <c r="MC3595" s="44"/>
      <c r="MD3595" s="44"/>
      <c r="ME3595" s="44"/>
      <c r="MF3595" s="44"/>
      <c r="MG3595" s="44"/>
      <c r="MH3595" s="44"/>
      <c r="MI3595" s="44"/>
      <c r="MJ3595" s="44"/>
      <c r="MK3595" s="44"/>
      <c r="ML3595" s="44"/>
      <c r="MM3595" s="44"/>
      <c r="MN3595" s="44"/>
      <c r="MO3595" s="44"/>
      <c r="MP3595" s="44"/>
      <c r="MQ3595" s="44"/>
      <c r="MR3595" s="44"/>
      <c r="MS3595" s="44"/>
      <c r="MT3595" s="44"/>
      <c r="MU3595" s="44"/>
      <c r="MV3595" s="44"/>
      <c r="MW3595" s="44"/>
      <c r="MX3595" s="44"/>
      <c r="MY3595" s="44"/>
      <c r="MZ3595" s="44"/>
      <c r="NA3595" s="44"/>
      <c r="NB3595" s="44"/>
      <c r="NC3595" s="44"/>
      <c r="ND3595" s="44"/>
      <c r="NE3595" s="44"/>
      <c r="NF3595" s="44"/>
      <c r="NG3595" s="44"/>
      <c r="NH3595" s="44"/>
      <c r="NI3595" s="44"/>
      <c r="NJ3595" s="44"/>
      <c r="NK3595" s="44"/>
      <c r="NL3595" s="44"/>
      <c r="NM3595" s="44"/>
      <c r="NN3595" s="44"/>
      <c r="NO3595" s="44"/>
      <c r="NP3595" s="44"/>
      <c r="NQ3595" s="44"/>
      <c r="NR3595" s="44"/>
      <c r="NS3595" s="44"/>
      <c r="NT3595" s="44"/>
      <c r="NU3595" s="44"/>
      <c r="NV3595" s="44"/>
      <c r="NW3595" s="44"/>
      <c r="NX3595" s="44"/>
      <c r="NY3595" s="44"/>
      <c r="NZ3595" s="44"/>
      <c r="OA3595" s="44"/>
      <c r="OB3595" s="44"/>
      <c r="OC3595" s="44"/>
      <c r="OD3595" s="44"/>
      <c r="OE3595" s="44"/>
      <c r="OF3595" s="44"/>
      <c r="OG3595" s="44"/>
      <c r="OH3595" s="44"/>
      <c r="OI3595" s="44"/>
      <c r="OJ3595" s="44"/>
      <c r="OK3595" s="44"/>
      <c r="OL3595" s="44"/>
      <c r="OM3595" s="44"/>
      <c r="ON3595" s="44"/>
      <c r="OO3595" s="44"/>
      <c r="OP3595" s="44"/>
      <c r="OQ3595" s="44"/>
      <c r="OR3595" s="44"/>
      <c r="OS3595" s="44"/>
      <c r="OT3595" s="44"/>
      <c r="OU3595" s="44"/>
      <c r="OV3595" s="44"/>
      <c r="OW3595" s="44"/>
      <c r="OX3595" s="44"/>
      <c r="OY3595" s="44"/>
      <c r="OZ3595" s="44"/>
      <c r="PA3595" s="44"/>
      <c r="PB3595" s="44"/>
      <c r="PC3595" s="44"/>
      <c r="PD3595" s="44"/>
      <c r="PE3595" s="44"/>
      <c r="PF3595" s="44"/>
      <c r="PG3595" s="44"/>
      <c r="PH3595" s="44"/>
      <c r="PI3595" s="44"/>
      <c r="PJ3595" s="44"/>
      <c r="PK3595" s="44"/>
      <c r="PL3595" s="44"/>
      <c r="PM3595" s="44"/>
      <c r="PN3595" s="44"/>
      <c r="PO3595" s="44"/>
      <c r="PP3595" s="44"/>
      <c r="PQ3595" s="44"/>
      <c r="PR3595" s="44"/>
      <c r="PS3595" s="44"/>
      <c r="PT3595" s="44"/>
      <c r="PU3595" s="44"/>
      <c r="PV3595" s="44"/>
      <c r="PW3595" s="44"/>
      <c r="PX3595" s="44"/>
      <c r="PY3595" s="44"/>
      <c r="PZ3595" s="44"/>
      <c r="QA3595" s="44"/>
      <c r="QB3595" s="44"/>
      <c r="QC3595" s="44"/>
      <c r="QD3595" s="44"/>
      <c r="QE3595" s="44"/>
      <c r="QF3595" s="44"/>
      <c r="QG3595" s="44"/>
      <c r="QH3595" s="44"/>
      <c r="QI3595" s="44"/>
      <c r="QJ3595" s="44"/>
      <c r="QK3595" s="44"/>
      <c r="QL3595" s="44"/>
      <c r="QM3595" s="44"/>
      <c r="QN3595" s="44"/>
      <c r="QO3595" s="44"/>
      <c r="QP3595" s="44"/>
      <c r="QQ3595" s="44"/>
    </row>
    <row r="3596" spans="1:459" s="25" customFormat="1" ht="38.25" x14ac:dyDescent="0.2">
      <c r="A3596" s="54">
        <v>3591</v>
      </c>
      <c r="B3596" s="61" t="s">
        <v>179</v>
      </c>
      <c r="C3596" s="12" t="s">
        <v>179</v>
      </c>
      <c r="D3596" s="54">
        <v>2895130</v>
      </c>
      <c r="E3596" s="5" t="s">
        <v>559</v>
      </c>
      <c r="F3596" s="4" t="s">
        <v>558</v>
      </c>
      <c r="G3596" s="54" t="s">
        <v>45</v>
      </c>
      <c r="H3596" s="54" t="s">
        <v>72</v>
      </c>
      <c r="I3596" s="59">
        <v>60</v>
      </c>
      <c r="J3596" s="6">
        <v>80439000000</v>
      </c>
      <c r="K3596" s="54" t="s">
        <v>34</v>
      </c>
      <c r="L3596" s="59">
        <v>15379.333320000002</v>
      </c>
      <c r="M3596" s="231"/>
      <c r="N3596" s="232"/>
      <c r="O3596" s="232"/>
      <c r="P3596" s="234"/>
      <c r="Q3596" s="243"/>
      <c r="R3596" s="44"/>
      <c r="S3596" s="44"/>
      <c r="T3596" s="44"/>
      <c r="U3596" s="44"/>
      <c r="V3596" s="44"/>
      <c r="W3596" s="44"/>
      <c r="X3596" s="44"/>
      <c r="Y3596" s="44"/>
      <c r="Z3596" s="44"/>
      <c r="AA3596" s="44"/>
      <c r="AB3596" s="44"/>
      <c r="AC3596" s="44"/>
      <c r="AD3596" s="44"/>
      <c r="AE3596" s="44"/>
      <c r="AF3596" s="44"/>
      <c r="AG3596" s="44"/>
      <c r="AH3596" s="44"/>
      <c r="AI3596" s="44"/>
      <c r="AJ3596" s="44"/>
      <c r="AK3596" s="44"/>
      <c r="AL3596" s="44"/>
      <c r="AM3596" s="44"/>
      <c r="AN3596" s="44"/>
      <c r="AO3596" s="44"/>
      <c r="AP3596" s="44"/>
      <c r="AQ3596" s="44"/>
      <c r="AR3596" s="44"/>
      <c r="AS3596" s="44"/>
      <c r="AT3596" s="44"/>
      <c r="AU3596" s="44"/>
      <c r="AV3596" s="44"/>
      <c r="AW3596" s="44"/>
      <c r="AX3596" s="44"/>
      <c r="AY3596" s="44"/>
      <c r="AZ3596" s="44"/>
      <c r="BA3596" s="44"/>
      <c r="BB3596" s="44"/>
      <c r="BC3596" s="44"/>
      <c r="BD3596" s="44"/>
      <c r="BE3596" s="44"/>
      <c r="BF3596" s="44"/>
      <c r="BG3596" s="44"/>
      <c r="BH3596" s="44"/>
      <c r="BI3596" s="44"/>
      <c r="BJ3596" s="44"/>
      <c r="BK3596" s="44"/>
      <c r="BL3596" s="44"/>
      <c r="BM3596" s="44"/>
      <c r="BN3596" s="44"/>
      <c r="BO3596" s="44"/>
      <c r="BP3596" s="44"/>
      <c r="BQ3596" s="44"/>
      <c r="BR3596" s="44"/>
      <c r="BS3596" s="44"/>
      <c r="BT3596" s="44"/>
      <c r="BU3596" s="44"/>
      <c r="BV3596" s="44"/>
      <c r="BW3596" s="44"/>
      <c r="BX3596" s="44"/>
      <c r="BY3596" s="44"/>
      <c r="BZ3596" s="44"/>
      <c r="CA3596" s="44"/>
      <c r="CB3596" s="44"/>
      <c r="CC3596" s="44"/>
      <c r="CD3596" s="44"/>
      <c r="CE3596" s="44"/>
      <c r="CF3596" s="44"/>
      <c r="CG3596" s="44"/>
      <c r="CH3596" s="44"/>
      <c r="CI3596" s="44"/>
      <c r="CJ3596" s="44"/>
      <c r="CK3596" s="44"/>
      <c r="CL3596" s="44"/>
      <c r="CM3596" s="44"/>
      <c r="CN3596" s="44"/>
      <c r="CO3596" s="44"/>
      <c r="CP3596" s="44"/>
      <c r="CQ3596" s="44"/>
      <c r="CR3596" s="44"/>
      <c r="CS3596" s="44"/>
      <c r="CT3596" s="44"/>
      <c r="CU3596" s="44"/>
      <c r="CV3596" s="44"/>
      <c r="CW3596" s="44"/>
      <c r="CX3596" s="44"/>
      <c r="CY3596" s="44"/>
      <c r="CZ3596" s="44"/>
      <c r="DA3596" s="44"/>
      <c r="DB3596" s="44"/>
      <c r="DC3596" s="44"/>
      <c r="DD3596" s="44"/>
      <c r="DE3596" s="44"/>
      <c r="DF3596" s="44"/>
      <c r="DG3596" s="44"/>
      <c r="DH3596" s="44"/>
      <c r="DI3596" s="44"/>
      <c r="DJ3596" s="44"/>
      <c r="DK3596" s="44"/>
      <c r="DL3596" s="44"/>
      <c r="DM3596" s="44"/>
      <c r="DN3596" s="44"/>
      <c r="DO3596" s="44"/>
      <c r="DP3596" s="44"/>
      <c r="DQ3596" s="44"/>
      <c r="DR3596" s="44"/>
      <c r="DS3596" s="44"/>
      <c r="DT3596" s="44"/>
      <c r="DU3596" s="44"/>
      <c r="DV3596" s="44"/>
      <c r="DW3596" s="44"/>
      <c r="DX3596" s="44"/>
      <c r="DY3596" s="44"/>
      <c r="DZ3596" s="44"/>
      <c r="EA3596" s="44"/>
      <c r="EB3596" s="44"/>
      <c r="EC3596" s="44"/>
      <c r="ED3596" s="44"/>
      <c r="EE3596" s="44"/>
      <c r="EF3596" s="44"/>
      <c r="EG3596" s="44"/>
      <c r="EH3596" s="44"/>
      <c r="EI3596" s="44"/>
      <c r="EJ3596" s="44"/>
      <c r="EK3596" s="44"/>
      <c r="EL3596" s="44"/>
      <c r="EM3596" s="44"/>
      <c r="EN3596" s="44"/>
      <c r="EO3596" s="44"/>
      <c r="EP3596" s="44"/>
      <c r="EQ3596" s="44"/>
      <c r="ER3596" s="44"/>
      <c r="ES3596" s="44"/>
      <c r="ET3596" s="44"/>
      <c r="EU3596" s="44"/>
      <c r="EV3596" s="44"/>
      <c r="EW3596" s="44"/>
      <c r="EX3596" s="44"/>
      <c r="EY3596" s="44"/>
      <c r="EZ3596" s="44"/>
      <c r="FA3596" s="44"/>
      <c r="FB3596" s="44"/>
      <c r="FC3596" s="44"/>
      <c r="FD3596" s="44"/>
      <c r="FE3596" s="44"/>
      <c r="FF3596" s="44"/>
      <c r="FG3596" s="44"/>
      <c r="FH3596" s="44"/>
      <c r="FI3596" s="44"/>
      <c r="FJ3596" s="44"/>
      <c r="FK3596" s="44"/>
      <c r="FL3596" s="44"/>
      <c r="FM3596" s="44"/>
      <c r="FN3596" s="44"/>
      <c r="FO3596" s="44"/>
      <c r="FP3596" s="44"/>
      <c r="FQ3596" s="44"/>
      <c r="FR3596" s="44"/>
      <c r="FS3596" s="44"/>
      <c r="FT3596" s="44"/>
      <c r="FU3596" s="44"/>
      <c r="FV3596" s="44"/>
      <c r="FW3596" s="44"/>
      <c r="FX3596" s="44"/>
      <c r="FY3596" s="44"/>
      <c r="FZ3596" s="44"/>
      <c r="GA3596" s="44"/>
      <c r="GB3596" s="44"/>
      <c r="GC3596" s="44"/>
      <c r="GD3596" s="44"/>
      <c r="GE3596" s="44"/>
      <c r="GF3596" s="44"/>
      <c r="GG3596" s="44"/>
      <c r="GH3596" s="44"/>
      <c r="GI3596" s="44"/>
      <c r="GJ3596" s="44"/>
      <c r="GK3596" s="44"/>
      <c r="GL3596" s="44"/>
      <c r="GM3596" s="44"/>
      <c r="GN3596" s="44"/>
      <c r="GO3596" s="44"/>
      <c r="GP3596" s="44"/>
      <c r="GQ3596" s="44"/>
      <c r="GR3596" s="44"/>
      <c r="GS3596" s="44"/>
      <c r="GT3596" s="44"/>
      <c r="GU3596" s="44"/>
      <c r="GV3596" s="44"/>
      <c r="GW3596" s="44"/>
      <c r="GX3596" s="44"/>
      <c r="GY3596" s="44"/>
      <c r="GZ3596" s="44"/>
      <c r="HA3596" s="44"/>
      <c r="HB3596" s="44"/>
      <c r="HC3596" s="44"/>
      <c r="HD3596" s="44"/>
      <c r="HE3596" s="44"/>
      <c r="HF3596" s="44"/>
      <c r="HG3596" s="44"/>
      <c r="HH3596" s="44"/>
      <c r="HI3596" s="44"/>
      <c r="HJ3596" s="44"/>
      <c r="HK3596" s="44"/>
      <c r="HL3596" s="44"/>
      <c r="HM3596" s="44"/>
      <c r="HN3596" s="44"/>
      <c r="HO3596" s="44"/>
      <c r="HP3596" s="44"/>
      <c r="HQ3596" s="44"/>
      <c r="HR3596" s="44"/>
      <c r="HS3596" s="44"/>
      <c r="HT3596" s="44"/>
      <c r="HU3596" s="44"/>
      <c r="HV3596" s="44"/>
      <c r="HW3596" s="44"/>
      <c r="HX3596" s="44"/>
      <c r="HY3596" s="44"/>
      <c r="HZ3596" s="44"/>
      <c r="IA3596" s="44"/>
      <c r="IB3596" s="44"/>
      <c r="IC3596" s="44"/>
      <c r="ID3596" s="44"/>
      <c r="IE3596" s="44"/>
      <c r="IF3596" s="44"/>
      <c r="IG3596" s="44"/>
      <c r="IH3596" s="44"/>
      <c r="II3596" s="44"/>
      <c r="IJ3596" s="44"/>
      <c r="IK3596" s="44"/>
      <c r="IL3596" s="44"/>
      <c r="IM3596" s="44"/>
      <c r="IN3596" s="44"/>
      <c r="IO3596" s="44"/>
      <c r="IP3596" s="44"/>
      <c r="IQ3596" s="44"/>
      <c r="IR3596" s="44"/>
      <c r="IS3596" s="44"/>
      <c r="IT3596" s="44"/>
      <c r="IU3596" s="44"/>
      <c r="IV3596" s="44"/>
      <c r="IW3596" s="44"/>
      <c r="IX3596" s="44"/>
      <c r="IY3596" s="44"/>
      <c r="IZ3596" s="44"/>
      <c r="JA3596" s="44"/>
      <c r="JB3596" s="44"/>
      <c r="JC3596" s="44"/>
      <c r="JD3596" s="44"/>
      <c r="JE3596" s="44"/>
      <c r="JF3596" s="44"/>
      <c r="JG3596" s="44"/>
      <c r="JH3596" s="44"/>
      <c r="JI3596" s="44"/>
      <c r="JJ3596" s="44"/>
      <c r="JK3596" s="44"/>
      <c r="JL3596" s="44"/>
      <c r="JM3596" s="44"/>
      <c r="JN3596" s="44"/>
      <c r="JO3596" s="44"/>
      <c r="JP3596" s="44"/>
      <c r="JQ3596" s="44"/>
      <c r="JR3596" s="44"/>
      <c r="JS3596" s="44"/>
      <c r="JT3596" s="44"/>
      <c r="JU3596" s="44"/>
      <c r="JV3596" s="44"/>
      <c r="JW3596" s="44"/>
      <c r="JX3596" s="44"/>
      <c r="JY3596" s="44"/>
      <c r="JZ3596" s="44"/>
      <c r="KA3596" s="44"/>
      <c r="KB3596" s="44"/>
      <c r="KC3596" s="44"/>
      <c r="KD3596" s="44"/>
      <c r="KE3596" s="44"/>
      <c r="KF3596" s="44"/>
      <c r="KG3596" s="44"/>
      <c r="KH3596" s="44"/>
      <c r="KI3596" s="44"/>
      <c r="KJ3596" s="44"/>
      <c r="KK3596" s="44"/>
      <c r="KL3596" s="44"/>
      <c r="KM3596" s="44"/>
      <c r="KN3596" s="44"/>
      <c r="KO3596" s="44"/>
      <c r="KP3596" s="44"/>
      <c r="KQ3596" s="44"/>
      <c r="KR3596" s="44"/>
      <c r="KS3596" s="44"/>
      <c r="KT3596" s="44"/>
      <c r="KU3596" s="44"/>
      <c r="KV3596" s="44"/>
      <c r="KW3596" s="44"/>
      <c r="KX3596" s="44"/>
      <c r="KY3596" s="44"/>
      <c r="KZ3596" s="44"/>
      <c r="LA3596" s="44"/>
      <c r="LB3596" s="44"/>
      <c r="LC3596" s="44"/>
      <c r="LD3596" s="44"/>
      <c r="LE3596" s="44"/>
      <c r="LF3596" s="44"/>
      <c r="LG3596" s="44"/>
      <c r="LH3596" s="44"/>
      <c r="LI3596" s="44"/>
      <c r="LJ3596" s="44"/>
      <c r="LK3596" s="44"/>
      <c r="LL3596" s="44"/>
      <c r="LM3596" s="44"/>
      <c r="LN3596" s="44"/>
      <c r="LO3596" s="44"/>
      <c r="LP3596" s="44"/>
      <c r="LQ3596" s="44"/>
      <c r="LR3596" s="44"/>
      <c r="LS3596" s="44"/>
      <c r="LT3596" s="44"/>
      <c r="LU3596" s="44"/>
      <c r="LV3596" s="44"/>
      <c r="LW3596" s="44"/>
      <c r="LX3596" s="44"/>
      <c r="LY3596" s="44"/>
      <c r="LZ3596" s="44"/>
      <c r="MA3596" s="44"/>
      <c r="MB3596" s="44"/>
      <c r="MC3596" s="44"/>
      <c r="MD3596" s="44"/>
      <c r="ME3596" s="44"/>
      <c r="MF3596" s="44"/>
      <c r="MG3596" s="44"/>
      <c r="MH3596" s="44"/>
      <c r="MI3596" s="44"/>
      <c r="MJ3596" s="44"/>
      <c r="MK3596" s="44"/>
      <c r="ML3596" s="44"/>
      <c r="MM3596" s="44"/>
      <c r="MN3596" s="44"/>
      <c r="MO3596" s="44"/>
      <c r="MP3596" s="44"/>
      <c r="MQ3596" s="44"/>
      <c r="MR3596" s="44"/>
      <c r="MS3596" s="44"/>
      <c r="MT3596" s="44"/>
      <c r="MU3596" s="44"/>
      <c r="MV3596" s="44"/>
      <c r="MW3596" s="44"/>
      <c r="MX3596" s="44"/>
      <c r="MY3596" s="44"/>
      <c r="MZ3596" s="44"/>
      <c r="NA3596" s="44"/>
      <c r="NB3596" s="44"/>
      <c r="NC3596" s="44"/>
      <c r="ND3596" s="44"/>
      <c r="NE3596" s="44"/>
      <c r="NF3596" s="44"/>
      <c r="NG3596" s="44"/>
      <c r="NH3596" s="44"/>
      <c r="NI3596" s="44"/>
      <c r="NJ3596" s="44"/>
      <c r="NK3596" s="44"/>
      <c r="NL3596" s="44"/>
      <c r="NM3596" s="44"/>
      <c r="NN3596" s="44"/>
      <c r="NO3596" s="44"/>
      <c r="NP3596" s="44"/>
      <c r="NQ3596" s="44"/>
      <c r="NR3596" s="44"/>
      <c r="NS3596" s="44"/>
      <c r="NT3596" s="44"/>
      <c r="NU3596" s="44"/>
      <c r="NV3596" s="44"/>
      <c r="NW3596" s="44"/>
      <c r="NX3596" s="44"/>
      <c r="NY3596" s="44"/>
      <c r="NZ3596" s="44"/>
      <c r="OA3596" s="44"/>
      <c r="OB3596" s="44"/>
      <c r="OC3596" s="44"/>
      <c r="OD3596" s="44"/>
      <c r="OE3596" s="44"/>
      <c r="OF3596" s="44"/>
      <c r="OG3596" s="44"/>
      <c r="OH3596" s="44"/>
      <c r="OI3596" s="44"/>
      <c r="OJ3596" s="44"/>
      <c r="OK3596" s="44"/>
      <c r="OL3596" s="44"/>
      <c r="OM3596" s="44"/>
      <c r="ON3596" s="44"/>
      <c r="OO3596" s="44"/>
      <c r="OP3596" s="44"/>
      <c r="OQ3596" s="44"/>
      <c r="OR3596" s="44"/>
      <c r="OS3596" s="44"/>
      <c r="OT3596" s="44"/>
      <c r="OU3596" s="44"/>
      <c r="OV3596" s="44"/>
      <c r="OW3596" s="44"/>
      <c r="OX3596" s="44"/>
      <c r="OY3596" s="44"/>
      <c r="OZ3596" s="44"/>
      <c r="PA3596" s="44"/>
      <c r="PB3596" s="44"/>
      <c r="PC3596" s="44"/>
      <c r="PD3596" s="44"/>
      <c r="PE3596" s="44"/>
      <c r="PF3596" s="44"/>
      <c r="PG3596" s="44"/>
      <c r="PH3596" s="44"/>
      <c r="PI3596" s="44"/>
      <c r="PJ3596" s="44"/>
      <c r="PK3596" s="44"/>
      <c r="PL3596" s="44"/>
      <c r="PM3596" s="44"/>
      <c r="PN3596" s="44"/>
      <c r="PO3596" s="44"/>
      <c r="PP3596" s="44"/>
      <c r="PQ3596" s="44"/>
      <c r="PR3596" s="44"/>
      <c r="PS3596" s="44"/>
      <c r="PT3596" s="44"/>
      <c r="PU3596" s="44"/>
      <c r="PV3596" s="44"/>
      <c r="PW3596" s="44"/>
      <c r="PX3596" s="44"/>
      <c r="PY3596" s="44"/>
      <c r="PZ3596" s="44"/>
      <c r="QA3596" s="44"/>
      <c r="QB3596" s="44"/>
      <c r="QC3596" s="44"/>
      <c r="QD3596" s="44"/>
      <c r="QE3596" s="44"/>
      <c r="QF3596" s="44"/>
      <c r="QG3596" s="44"/>
      <c r="QH3596" s="44"/>
      <c r="QI3596" s="44"/>
      <c r="QJ3596" s="44"/>
      <c r="QK3596" s="44"/>
      <c r="QL3596" s="44"/>
      <c r="QM3596" s="44"/>
      <c r="QN3596" s="44"/>
      <c r="QO3596" s="44"/>
      <c r="QP3596" s="44"/>
      <c r="QQ3596" s="44"/>
    </row>
    <row r="3597" spans="1:459" s="25" customFormat="1" ht="38.25" x14ac:dyDescent="0.2">
      <c r="A3597" s="54">
        <v>3592</v>
      </c>
      <c r="B3597" s="61" t="s">
        <v>179</v>
      </c>
      <c r="C3597" s="12" t="s">
        <v>179</v>
      </c>
      <c r="D3597" s="54">
        <v>2895130</v>
      </c>
      <c r="E3597" s="5" t="s">
        <v>560</v>
      </c>
      <c r="F3597" s="4" t="s">
        <v>558</v>
      </c>
      <c r="G3597" s="54" t="s">
        <v>45</v>
      </c>
      <c r="H3597" s="54" t="s">
        <v>72</v>
      </c>
      <c r="I3597" s="59">
        <v>130</v>
      </c>
      <c r="J3597" s="6">
        <v>80439000000</v>
      </c>
      <c r="K3597" s="54" t="s">
        <v>34</v>
      </c>
      <c r="L3597" s="59">
        <v>33321.888859999999</v>
      </c>
      <c r="M3597" s="231"/>
      <c r="N3597" s="232"/>
      <c r="O3597" s="232"/>
      <c r="P3597" s="234"/>
      <c r="Q3597" s="243"/>
      <c r="R3597" s="44"/>
      <c r="S3597" s="44"/>
      <c r="T3597" s="44"/>
      <c r="U3597" s="44"/>
      <c r="V3597" s="44"/>
      <c r="W3597" s="44"/>
      <c r="X3597" s="44"/>
      <c r="Y3597" s="44"/>
      <c r="Z3597" s="44"/>
      <c r="AA3597" s="44"/>
      <c r="AB3597" s="44"/>
      <c r="AC3597" s="44"/>
      <c r="AD3597" s="44"/>
      <c r="AE3597" s="44"/>
      <c r="AF3597" s="44"/>
      <c r="AG3597" s="44"/>
      <c r="AH3597" s="44"/>
      <c r="AI3597" s="44"/>
      <c r="AJ3597" s="44"/>
      <c r="AK3597" s="44"/>
      <c r="AL3597" s="44"/>
      <c r="AM3597" s="44"/>
      <c r="AN3597" s="44"/>
      <c r="AO3597" s="44"/>
      <c r="AP3597" s="44"/>
      <c r="AQ3597" s="44"/>
      <c r="AR3597" s="44"/>
      <c r="AS3597" s="44"/>
      <c r="AT3597" s="44"/>
      <c r="AU3597" s="44"/>
      <c r="AV3597" s="44"/>
      <c r="AW3597" s="44"/>
      <c r="AX3597" s="44"/>
      <c r="AY3597" s="44"/>
      <c r="AZ3597" s="44"/>
      <c r="BA3597" s="44"/>
      <c r="BB3597" s="44"/>
      <c r="BC3597" s="44"/>
      <c r="BD3597" s="44"/>
      <c r="BE3597" s="44"/>
      <c r="BF3597" s="44"/>
      <c r="BG3597" s="44"/>
      <c r="BH3597" s="44"/>
      <c r="BI3597" s="44"/>
      <c r="BJ3597" s="44"/>
      <c r="BK3597" s="44"/>
      <c r="BL3597" s="44"/>
      <c r="BM3597" s="44"/>
      <c r="BN3597" s="44"/>
      <c r="BO3597" s="44"/>
      <c r="BP3597" s="44"/>
      <c r="BQ3597" s="44"/>
      <c r="BR3597" s="44"/>
      <c r="BS3597" s="44"/>
      <c r="BT3597" s="44"/>
      <c r="BU3597" s="44"/>
      <c r="BV3597" s="44"/>
      <c r="BW3597" s="44"/>
      <c r="BX3597" s="44"/>
      <c r="BY3597" s="44"/>
      <c r="BZ3597" s="44"/>
      <c r="CA3597" s="44"/>
      <c r="CB3597" s="44"/>
      <c r="CC3597" s="44"/>
      <c r="CD3597" s="44"/>
      <c r="CE3597" s="44"/>
      <c r="CF3597" s="44"/>
      <c r="CG3597" s="44"/>
      <c r="CH3597" s="44"/>
      <c r="CI3597" s="44"/>
      <c r="CJ3597" s="44"/>
      <c r="CK3597" s="44"/>
      <c r="CL3597" s="44"/>
      <c r="CM3597" s="44"/>
      <c r="CN3597" s="44"/>
      <c r="CO3597" s="44"/>
      <c r="CP3597" s="44"/>
      <c r="CQ3597" s="44"/>
      <c r="CR3597" s="44"/>
      <c r="CS3597" s="44"/>
      <c r="CT3597" s="44"/>
      <c r="CU3597" s="44"/>
      <c r="CV3597" s="44"/>
      <c r="CW3597" s="44"/>
      <c r="CX3597" s="44"/>
      <c r="CY3597" s="44"/>
      <c r="CZ3597" s="44"/>
      <c r="DA3597" s="44"/>
      <c r="DB3597" s="44"/>
      <c r="DC3597" s="44"/>
      <c r="DD3597" s="44"/>
      <c r="DE3597" s="44"/>
      <c r="DF3597" s="44"/>
      <c r="DG3597" s="44"/>
      <c r="DH3597" s="44"/>
      <c r="DI3597" s="44"/>
      <c r="DJ3597" s="44"/>
      <c r="DK3597" s="44"/>
      <c r="DL3597" s="44"/>
      <c r="DM3597" s="44"/>
      <c r="DN3597" s="44"/>
      <c r="DO3597" s="44"/>
      <c r="DP3597" s="44"/>
      <c r="DQ3597" s="44"/>
      <c r="DR3597" s="44"/>
      <c r="DS3597" s="44"/>
      <c r="DT3597" s="44"/>
      <c r="DU3597" s="44"/>
      <c r="DV3597" s="44"/>
      <c r="DW3597" s="44"/>
      <c r="DX3597" s="44"/>
      <c r="DY3597" s="44"/>
      <c r="DZ3597" s="44"/>
      <c r="EA3597" s="44"/>
      <c r="EB3597" s="44"/>
      <c r="EC3597" s="44"/>
      <c r="ED3597" s="44"/>
      <c r="EE3597" s="44"/>
      <c r="EF3597" s="44"/>
      <c r="EG3597" s="44"/>
      <c r="EH3597" s="44"/>
      <c r="EI3597" s="44"/>
      <c r="EJ3597" s="44"/>
      <c r="EK3597" s="44"/>
      <c r="EL3597" s="44"/>
      <c r="EM3597" s="44"/>
      <c r="EN3597" s="44"/>
      <c r="EO3597" s="44"/>
      <c r="EP3597" s="44"/>
      <c r="EQ3597" s="44"/>
      <c r="ER3597" s="44"/>
      <c r="ES3597" s="44"/>
      <c r="ET3597" s="44"/>
      <c r="EU3597" s="44"/>
      <c r="EV3597" s="44"/>
      <c r="EW3597" s="44"/>
      <c r="EX3597" s="44"/>
      <c r="EY3597" s="44"/>
      <c r="EZ3597" s="44"/>
      <c r="FA3597" s="44"/>
      <c r="FB3597" s="44"/>
      <c r="FC3597" s="44"/>
      <c r="FD3597" s="44"/>
      <c r="FE3597" s="44"/>
      <c r="FF3597" s="44"/>
      <c r="FG3597" s="44"/>
      <c r="FH3597" s="44"/>
      <c r="FI3597" s="44"/>
      <c r="FJ3597" s="44"/>
      <c r="FK3597" s="44"/>
      <c r="FL3597" s="44"/>
      <c r="FM3597" s="44"/>
      <c r="FN3597" s="44"/>
      <c r="FO3597" s="44"/>
      <c r="FP3597" s="44"/>
      <c r="FQ3597" s="44"/>
      <c r="FR3597" s="44"/>
      <c r="FS3597" s="44"/>
      <c r="FT3597" s="44"/>
      <c r="FU3597" s="44"/>
      <c r="FV3597" s="44"/>
      <c r="FW3597" s="44"/>
      <c r="FX3597" s="44"/>
      <c r="FY3597" s="44"/>
      <c r="FZ3597" s="44"/>
      <c r="GA3597" s="44"/>
      <c r="GB3597" s="44"/>
      <c r="GC3597" s="44"/>
      <c r="GD3597" s="44"/>
      <c r="GE3597" s="44"/>
      <c r="GF3597" s="44"/>
      <c r="GG3597" s="44"/>
      <c r="GH3597" s="44"/>
      <c r="GI3597" s="44"/>
      <c r="GJ3597" s="44"/>
      <c r="GK3597" s="44"/>
      <c r="GL3597" s="44"/>
      <c r="GM3597" s="44"/>
      <c r="GN3597" s="44"/>
      <c r="GO3597" s="44"/>
      <c r="GP3597" s="44"/>
      <c r="GQ3597" s="44"/>
      <c r="GR3597" s="44"/>
      <c r="GS3597" s="44"/>
      <c r="GT3597" s="44"/>
      <c r="GU3597" s="44"/>
      <c r="GV3597" s="44"/>
      <c r="GW3597" s="44"/>
      <c r="GX3597" s="44"/>
      <c r="GY3597" s="44"/>
      <c r="GZ3597" s="44"/>
      <c r="HA3597" s="44"/>
      <c r="HB3597" s="44"/>
      <c r="HC3597" s="44"/>
      <c r="HD3597" s="44"/>
      <c r="HE3597" s="44"/>
      <c r="HF3597" s="44"/>
      <c r="HG3597" s="44"/>
      <c r="HH3597" s="44"/>
      <c r="HI3597" s="44"/>
      <c r="HJ3597" s="44"/>
      <c r="HK3597" s="44"/>
      <c r="HL3597" s="44"/>
      <c r="HM3597" s="44"/>
      <c r="HN3597" s="44"/>
      <c r="HO3597" s="44"/>
      <c r="HP3597" s="44"/>
      <c r="HQ3597" s="44"/>
      <c r="HR3597" s="44"/>
      <c r="HS3597" s="44"/>
      <c r="HT3597" s="44"/>
      <c r="HU3597" s="44"/>
      <c r="HV3597" s="44"/>
      <c r="HW3597" s="44"/>
      <c r="HX3597" s="44"/>
      <c r="HY3597" s="44"/>
      <c r="HZ3597" s="44"/>
      <c r="IA3597" s="44"/>
      <c r="IB3597" s="44"/>
      <c r="IC3597" s="44"/>
      <c r="ID3597" s="44"/>
      <c r="IE3597" s="44"/>
      <c r="IF3597" s="44"/>
      <c r="IG3597" s="44"/>
      <c r="IH3597" s="44"/>
      <c r="II3597" s="44"/>
      <c r="IJ3597" s="44"/>
      <c r="IK3597" s="44"/>
      <c r="IL3597" s="44"/>
      <c r="IM3597" s="44"/>
      <c r="IN3597" s="44"/>
      <c r="IO3597" s="44"/>
      <c r="IP3597" s="44"/>
      <c r="IQ3597" s="44"/>
      <c r="IR3597" s="44"/>
      <c r="IS3597" s="44"/>
      <c r="IT3597" s="44"/>
      <c r="IU3597" s="44"/>
      <c r="IV3597" s="44"/>
      <c r="IW3597" s="44"/>
      <c r="IX3597" s="44"/>
      <c r="IY3597" s="44"/>
      <c r="IZ3597" s="44"/>
      <c r="JA3597" s="44"/>
      <c r="JB3597" s="44"/>
      <c r="JC3597" s="44"/>
      <c r="JD3597" s="44"/>
      <c r="JE3597" s="44"/>
      <c r="JF3597" s="44"/>
      <c r="JG3597" s="44"/>
      <c r="JH3597" s="44"/>
      <c r="JI3597" s="44"/>
      <c r="JJ3597" s="44"/>
      <c r="JK3597" s="44"/>
      <c r="JL3597" s="44"/>
      <c r="JM3597" s="44"/>
      <c r="JN3597" s="44"/>
      <c r="JO3597" s="44"/>
      <c r="JP3597" s="44"/>
      <c r="JQ3597" s="44"/>
      <c r="JR3597" s="44"/>
      <c r="JS3597" s="44"/>
      <c r="JT3597" s="44"/>
      <c r="JU3597" s="44"/>
      <c r="JV3597" s="44"/>
      <c r="JW3597" s="44"/>
      <c r="JX3597" s="44"/>
      <c r="JY3597" s="44"/>
      <c r="JZ3597" s="44"/>
      <c r="KA3597" s="44"/>
      <c r="KB3597" s="44"/>
      <c r="KC3597" s="44"/>
      <c r="KD3597" s="44"/>
      <c r="KE3597" s="44"/>
      <c r="KF3597" s="44"/>
      <c r="KG3597" s="44"/>
      <c r="KH3597" s="44"/>
      <c r="KI3597" s="44"/>
      <c r="KJ3597" s="44"/>
      <c r="KK3597" s="44"/>
      <c r="KL3597" s="44"/>
      <c r="KM3597" s="44"/>
      <c r="KN3597" s="44"/>
      <c r="KO3597" s="44"/>
      <c r="KP3597" s="44"/>
      <c r="KQ3597" s="44"/>
      <c r="KR3597" s="44"/>
      <c r="KS3597" s="44"/>
      <c r="KT3597" s="44"/>
      <c r="KU3597" s="44"/>
      <c r="KV3597" s="44"/>
      <c r="KW3597" s="44"/>
      <c r="KX3597" s="44"/>
      <c r="KY3597" s="44"/>
      <c r="KZ3597" s="44"/>
      <c r="LA3597" s="44"/>
      <c r="LB3597" s="44"/>
      <c r="LC3597" s="44"/>
      <c r="LD3597" s="44"/>
      <c r="LE3597" s="44"/>
      <c r="LF3597" s="44"/>
      <c r="LG3597" s="44"/>
      <c r="LH3597" s="44"/>
      <c r="LI3597" s="44"/>
      <c r="LJ3597" s="44"/>
      <c r="LK3597" s="44"/>
      <c r="LL3597" s="44"/>
      <c r="LM3597" s="44"/>
      <c r="LN3597" s="44"/>
      <c r="LO3597" s="44"/>
      <c r="LP3597" s="44"/>
      <c r="LQ3597" s="44"/>
      <c r="LR3597" s="44"/>
      <c r="LS3597" s="44"/>
      <c r="LT3597" s="44"/>
      <c r="LU3597" s="44"/>
      <c r="LV3597" s="44"/>
      <c r="LW3597" s="44"/>
      <c r="LX3597" s="44"/>
      <c r="LY3597" s="44"/>
      <c r="LZ3597" s="44"/>
      <c r="MA3597" s="44"/>
      <c r="MB3597" s="44"/>
      <c r="MC3597" s="44"/>
      <c r="MD3597" s="44"/>
      <c r="ME3597" s="44"/>
      <c r="MF3597" s="44"/>
      <c r="MG3597" s="44"/>
      <c r="MH3597" s="44"/>
      <c r="MI3597" s="44"/>
      <c r="MJ3597" s="44"/>
      <c r="MK3597" s="44"/>
      <c r="ML3597" s="44"/>
      <c r="MM3597" s="44"/>
      <c r="MN3597" s="44"/>
      <c r="MO3597" s="44"/>
      <c r="MP3597" s="44"/>
      <c r="MQ3597" s="44"/>
      <c r="MR3597" s="44"/>
      <c r="MS3597" s="44"/>
      <c r="MT3597" s="44"/>
      <c r="MU3597" s="44"/>
      <c r="MV3597" s="44"/>
      <c r="MW3597" s="44"/>
      <c r="MX3597" s="44"/>
      <c r="MY3597" s="44"/>
      <c r="MZ3597" s="44"/>
      <c r="NA3597" s="44"/>
      <c r="NB3597" s="44"/>
      <c r="NC3597" s="44"/>
      <c r="ND3597" s="44"/>
      <c r="NE3597" s="44"/>
      <c r="NF3597" s="44"/>
      <c r="NG3597" s="44"/>
      <c r="NH3597" s="44"/>
      <c r="NI3597" s="44"/>
      <c r="NJ3597" s="44"/>
      <c r="NK3597" s="44"/>
      <c r="NL3597" s="44"/>
      <c r="NM3597" s="44"/>
      <c r="NN3597" s="44"/>
      <c r="NO3597" s="44"/>
      <c r="NP3597" s="44"/>
      <c r="NQ3597" s="44"/>
      <c r="NR3597" s="44"/>
      <c r="NS3597" s="44"/>
      <c r="NT3597" s="44"/>
      <c r="NU3597" s="44"/>
      <c r="NV3597" s="44"/>
      <c r="NW3597" s="44"/>
      <c r="NX3597" s="44"/>
      <c r="NY3597" s="44"/>
      <c r="NZ3597" s="44"/>
      <c r="OA3597" s="44"/>
      <c r="OB3597" s="44"/>
      <c r="OC3597" s="44"/>
      <c r="OD3597" s="44"/>
      <c r="OE3597" s="44"/>
      <c r="OF3597" s="44"/>
      <c r="OG3597" s="44"/>
      <c r="OH3597" s="44"/>
      <c r="OI3597" s="44"/>
      <c r="OJ3597" s="44"/>
      <c r="OK3597" s="44"/>
      <c r="OL3597" s="44"/>
      <c r="OM3597" s="44"/>
      <c r="ON3597" s="44"/>
      <c r="OO3597" s="44"/>
      <c r="OP3597" s="44"/>
      <c r="OQ3597" s="44"/>
      <c r="OR3597" s="44"/>
      <c r="OS3597" s="44"/>
      <c r="OT3597" s="44"/>
      <c r="OU3597" s="44"/>
      <c r="OV3597" s="44"/>
      <c r="OW3597" s="44"/>
      <c r="OX3597" s="44"/>
      <c r="OY3597" s="44"/>
      <c r="OZ3597" s="44"/>
      <c r="PA3597" s="44"/>
      <c r="PB3597" s="44"/>
      <c r="PC3597" s="44"/>
      <c r="PD3597" s="44"/>
      <c r="PE3597" s="44"/>
      <c r="PF3597" s="44"/>
      <c r="PG3597" s="44"/>
      <c r="PH3597" s="44"/>
      <c r="PI3597" s="44"/>
      <c r="PJ3597" s="44"/>
      <c r="PK3597" s="44"/>
      <c r="PL3597" s="44"/>
      <c r="PM3597" s="44"/>
      <c r="PN3597" s="44"/>
      <c r="PO3597" s="44"/>
      <c r="PP3597" s="44"/>
      <c r="PQ3597" s="44"/>
      <c r="PR3597" s="44"/>
      <c r="PS3597" s="44"/>
      <c r="PT3597" s="44"/>
      <c r="PU3597" s="44"/>
      <c r="PV3597" s="44"/>
      <c r="PW3597" s="44"/>
      <c r="PX3597" s="44"/>
      <c r="PY3597" s="44"/>
      <c r="PZ3597" s="44"/>
      <c r="QA3597" s="44"/>
      <c r="QB3597" s="44"/>
      <c r="QC3597" s="44"/>
      <c r="QD3597" s="44"/>
      <c r="QE3597" s="44"/>
      <c r="QF3597" s="44"/>
      <c r="QG3597" s="44"/>
      <c r="QH3597" s="44"/>
      <c r="QI3597" s="44"/>
      <c r="QJ3597" s="44"/>
      <c r="QK3597" s="44"/>
      <c r="QL3597" s="44"/>
      <c r="QM3597" s="44"/>
      <c r="QN3597" s="44"/>
      <c r="QO3597" s="44"/>
      <c r="QP3597" s="44"/>
      <c r="QQ3597" s="44"/>
    </row>
    <row r="3598" spans="1:459" s="25" customFormat="1" ht="38.25" x14ac:dyDescent="0.2">
      <c r="A3598" s="54">
        <v>3593</v>
      </c>
      <c r="B3598" s="61" t="s">
        <v>179</v>
      </c>
      <c r="C3598" s="12" t="s">
        <v>179</v>
      </c>
      <c r="D3598" s="54">
        <v>2895130</v>
      </c>
      <c r="E3598" s="5" t="s">
        <v>561</v>
      </c>
      <c r="F3598" s="4" t="s">
        <v>558</v>
      </c>
      <c r="G3598" s="54" t="s">
        <v>45</v>
      </c>
      <c r="H3598" s="54" t="s">
        <v>72</v>
      </c>
      <c r="I3598" s="59">
        <v>160</v>
      </c>
      <c r="J3598" s="6">
        <v>80439000000</v>
      </c>
      <c r="K3598" s="54" t="s">
        <v>34</v>
      </c>
      <c r="L3598" s="59">
        <v>41011.555520000002</v>
      </c>
      <c r="M3598" s="231"/>
      <c r="N3598" s="232"/>
      <c r="O3598" s="232"/>
      <c r="P3598" s="234"/>
      <c r="Q3598" s="243"/>
      <c r="R3598" s="44"/>
      <c r="S3598" s="44"/>
      <c r="T3598" s="44"/>
      <c r="U3598" s="44"/>
      <c r="V3598" s="44"/>
      <c r="W3598" s="44"/>
      <c r="X3598" s="44"/>
      <c r="Y3598" s="44"/>
      <c r="Z3598" s="44"/>
      <c r="AA3598" s="44"/>
      <c r="AB3598" s="44"/>
      <c r="AC3598" s="44"/>
      <c r="AD3598" s="44"/>
      <c r="AE3598" s="44"/>
      <c r="AF3598" s="44"/>
      <c r="AG3598" s="44"/>
      <c r="AH3598" s="44"/>
      <c r="AI3598" s="44"/>
      <c r="AJ3598" s="44"/>
      <c r="AK3598" s="44"/>
      <c r="AL3598" s="44"/>
      <c r="AM3598" s="44"/>
      <c r="AN3598" s="44"/>
      <c r="AO3598" s="44"/>
      <c r="AP3598" s="44"/>
      <c r="AQ3598" s="44"/>
      <c r="AR3598" s="44"/>
      <c r="AS3598" s="44"/>
      <c r="AT3598" s="44"/>
      <c r="AU3598" s="44"/>
      <c r="AV3598" s="44"/>
      <c r="AW3598" s="44"/>
      <c r="AX3598" s="44"/>
      <c r="AY3598" s="44"/>
      <c r="AZ3598" s="44"/>
      <c r="BA3598" s="44"/>
      <c r="BB3598" s="44"/>
      <c r="BC3598" s="44"/>
      <c r="BD3598" s="44"/>
      <c r="BE3598" s="44"/>
      <c r="BF3598" s="44"/>
      <c r="BG3598" s="44"/>
      <c r="BH3598" s="44"/>
      <c r="BI3598" s="44"/>
      <c r="BJ3598" s="44"/>
      <c r="BK3598" s="44"/>
      <c r="BL3598" s="44"/>
      <c r="BM3598" s="44"/>
      <c r="BN3598" s="44"/>
      <c r="BO3598" s="44"/>
      <c r="BP3598" s="44"/>
      <c r="BQ3598" s="44"/>
      <c r="BR3598" s="44"/>
      <c r="BS3598" s="44"/>
      <c r="BT3598" s="44"/>
      <c r="BU3598" s="44"/>
      <c r="BV3598" s="44"/>
      <c r="BW3598" s="44"/>
      <c r="BX3598" s="44"/>
      <c r="BY3598" s="44"/>
      <c r="BZ3598" s="44"/>
      <c r="CA3598" s="44"/>
      <c r="CB3598" s="44"/>
      <c r="CC3598" s="44"/>
      <c r="CD3598" s="44"/>
      <c r="CE3598" s="44"/>
      <c r="CF3598" s="44"/>
      <c r="CG3598" s="44"/>
      <c r="CH3598" s="44"/>
      <c r="CI3598" s="44"/>
      <c r="CJ3598" s="44"/>
      <c r="CK3598" s="44"/>
      <c r="CL3598" s="44"/>
      <c r="CM3598" s="44"/>
      <c r="CN3598" s="44"/>
      <c r="CO3598" s="44"/>
      <c r="CP3598" s="44"/>
      <c r="CQ3598" s="44"/>
      <c r="CR3598" s="44"/>
      <c r="CS3598" s="44"/>
      <c r="CT3598" s="44"/>
      <c r="CU3598" s="44"/>
      <c r="CV3598" s="44"/>
      <c r="CW3598" s="44"/>
      <c r="CX3598" s="44"/>
      <c r="CY3598" s="44"/>
      <c r="CZ3598" s="44"/>
      <c r="DA3598" s="44"/>
      <c r="DB3598" s="44"/>
      <c r="DC3598" s="44"/>
      <c r="DD3598" s="44"/>
      <c r="DE3598" s="44"/>
      <c r="DF3598" s="44"/>
      <c r="DG3598" s="44"/>
      <c r="DH3598" s="44"/>
      <c r="DI3598" s="44"/>
      <c r="DJ3598" s="44"/>
      <c r="DK3598" s="44"/>
      <c r="DL3598" s="44"/>
      <c r="DM3598" s="44"/>
      <c r="DN3598" s="44"/>
      <c r="DO3598" s="44"/>
      <c r="DP3598" s="44"/>
      <c r="DQ3598" s="44"/>
      <c r="DR3598" s="44"/>
      <c r="DS3598" s="44"/>
      <c r="DT3598" s="44"/>
      <c r="DU3598" s="44"/>
      <c r="DV3598" s="44"/>
      <c r="DW3598" s="44"/>
      <c r="DX3598" s="44"/>
      <c r="DY3598" s="44"/>
      <c r="DZ3598" s="44"/>
      <c r="EA3598" s="44"/>
      <c r="EB3598" s="44"/>
      <c r="EC3598" s="44"/>
      <c r="ED3598" s="44"/>
      <c r="EE3598" s="44"/>
      <c r="EF3598" s="44"/>
      <c r="EG3598" s="44"/>
      <c r="EH3598" s="44"/>
      <c r="EI3598" s="44"/>
      <c r="EJ3598" s="44"/>
      <c r="EK3598" s="44"/>
      <c r="EL3598" s="44"/>
      <c r="EM3598" s="44"/>
      <c r="EN3598" s="44"/>
      <c r="EO3598" s="44"/>
      <c r="EP3598" s="44"/>
      <c r="EQ3598" s="44"/>
      <c r="ER3598" s="44"/>
      <c r="ES3598" s="44"/>
      <c r="ET3598" s="44"/>
      <c r="EU3598" s="44"/>
      <c r="EV3598" s="44"/>
      <c r="EW3598" s="44"/>
      <c r="EX3598" s="44"/>
      <c r="EY3598" s="44"/>
      <c r="EZ3598" s="44"/>
      <c r="FA3598" s="44"/>
      <c r="FB3598" s="44"/>
      <c r="FC3598" s="44"/>
      <c r="FD3598" s="44"/>
      <c r="FE3598" s="44"/>
      <c r="FF3598" s="44"/>
      <c r="FG3598" s="44"/>
      <c r="FH3598" s="44"/>
      <c r="FI3598" s="44"/>
      <c r="FJ3598" s="44"/>
      <c r="FK3598" s="44"/>
      <c r="FL3598" s="44"/>
      <c r="FM3598" s="44"/>
      <c r="FN3598" s="44"/>
      <c r="FO3598" s="44"/>
      <c r="FP3598" s="44"/>
      <c r="FQ3598" s="44"/>
      <c r="FR3598" s="44"/>
      <c r="FS3598" s="44"/>
      <c r="FT3598" s="44"/>
      <c r="FU3598" s="44"/>
      <c r="FV3598" s="44"/>
      <c r="FW3598" s="44"/>
      <c r="FX3598" s="44"/>
      <c r="FY3598" s="44"/>
      <c r="FZ3598" s="44"/>
      <c r="GA3598" s="44"/>
      <c r="GB3598" s="44"/>
      <c r="GC3598" s="44"/>
      <c r="GD3598" s="44"/>
      <c r="GE3598" s="44"/>
      <c r="GF3598" s="44"/>
      <c r="GG3598" s="44"/>
      <c r="GH3598" s="44"/>
      <c r="GI3598" s="44"/>
      <c r="GJ3598" s="44"/>
      <c r="GK3598" s="44"/>
      <c r="GL3598" s="44"/>
      <c r="GM3598" s="44"/>
      <c r="GN3598" s="44"/>
      <c r="GO3598" s="44"/>
      <c r="GP3598" s="44"/>
      <c r="GQ3598" s="44"/>
      <c r="GR3598" s="44"/>
      <c r="GS3598" s="44"/>
      <c r="GT3598" s="44"/>
      <c r="GU3598" s="44"/>
      <c r="GV3598" s="44"/>
      <c r="GW3598" s="44"/>
      <c r="GX3598" s="44"/>
      <c r="GY3598" s="44"/>
      <c r="GZ3598" s="44"/>
      <c r="HA3598" s="44"/>
      <c r="HB3598" s="44"/>
      <c r="HC3598" s="44"/>
      <c r="HD3598" s="44"/>
      <c r="HE3598" s="44"/>
      <c r="HF3598" s="44"/>
      <c r="HG3598" s="44"/>
      <c r="HH3598" s="44"/>
      <c r="HI3598" s="44"/>
      <c r="HJ3598" s="44"/>
      <c r="HK3598" s="44"/>
      <c r="HL3598" s="44"/>
      <c r="HM3598" s="44"/>
      <c r="HN3598" s="44"/>
      <c r="HO3598" s="44"/>
      <c r="HP3598" s="44"/>
      <c r="HQ3598" s="44"/>
      <c r="HR3598" s="44"/>
      <c r="HS3598" s="44"/>
      <c r="HT3598" s="44"/>
      <c r="HU3598" s="44"/>
      <c r="HV3598" s="44"/>
      <c r="HW3598" s="44"/>
      <c r="HX3598" s="44"/>
      <c r="HY3598" s="44"/>
      <c r="HZ3598" s="44"/>
      <c r="IA3598" s="44"/>
      <c r="IB3598" s="44"/>
      <c r="IC3598" s="44"/>
      <c r="ID3598" s="44"/>
      <c r="IE3598" s="44"/>
      <c r="IF3598" s="44"/>
      <c r="IG3598" s="44"/>
      <c r="IH3598" s="44"/>
      <c r="II3598" s="44"/>
      <c r="IJ3598" s="44"/>
      <c r="IK3598" s="44"/>
      <c r="IL3598" s="44"/>
      <c r="IM3598" s="44"/>
      <c r="IN3598" s="44"/>
      <c r="IO3598" s="44"/>
      <c r="IP3598" s="44"/>
      <c r="IQ3598" s="44"/>
      <c r="IR3598" s="44"/>
      <c r="IS3598" s="44"/>
      <c r="IT3598" s="44"/>
      <c r="IU3598" s="44"/>
      <c r="IV3598" s="44"/>
      <c r="IW3598" s="44"/>
      <c r="IX3598" s="44"/>
      <c r="IY3598" s="44"/>
      <c r="IZ3598" s="44"/>
      <c r="JA3598" s="44"/>
      <c r="JB3598" s="44"/>
      <c r="JC3598" s="44"/>
      <c r="JD3598" s="44"/>
      <c r="JE3598" s="44"/>
      <c r="JF3598" s="44"/>
      <c r="JG3598" s="44"/>
      <c r="JH3598" s="44"/>
      <c r="JI3598" s="44"/>
      <c r="JJ3598" s="44"/>
      <c r="JK3598" s="44"/>
      <c r="JL3598" s="44"/>
      <c r="JM3598" s="44"/>
      <c r="JN3598" s="44"/>
      <c r="JO3598" s="44"/>
      <c r="JP3598" s="44"/>
      <c r="JQ3598" s="44"/>
      <c r="JR3598" s="44"/>
      <c r="JS3598" s="44"/>
      <c r="JT3598" s="44"/>
      <c r="JU3598" s="44"/>
      <c r="JV3598" s="44"/>
      <c r="JW3598" s="44"/>
      <c r="JX3598" s="44"/>
      <c r="JY3598" s="44"/>
      <c r="JZ3598" s="44"/>
      <c r="KA3598" s="44"/>
      <c r="KB3598" s="44"/>
      <c r="KC3598" s="44"/>
      <c r="KD3598" s="44"/>
      <c r="KE3598" s="44"/>
      <c r="KF3598" s="44"/>
      <c r="KG3598" s="44"/>
      <c r="KH3598" s="44"/>
      <c r="KI3598" s="44"/>
      <c r="KJ3598" s="44"/>
      <c r="KK3598" s="44"/>
      <c r="KL3598" s="44"/>
      <c r="KM3598" s="44"/>
      <c r="KN3598" s="44"/>
      <c r="KO3598" s="44"/>
      <c r="KP3598" s="44"/>
      <c r="KQ3598" s="44"/>
      <c r="KR3598" s="44"/>
      <c r="KS3598" s="44"/>
      <c r="KT3598" s="44"/>
      <c r="KU3598" s="44"/>
      <c r="KV3598" s="44"/>
      <c r="KW3598" s="44"/>
      <c r="KX3598" s="44"/>
      <c r="KY3598" s="44"/>
      <c r="KZ3598" s="44"/>
      <c r="LA3598" s="44"/>
      <c r="LB3598" s="44"/>
      <c r="LC3598" s="44"/>
      <c r="LD3598" s="44"/>
      <c r="LE3598" s="44"/>
      <c r="LF3598" s="44"/>
      <c r="LG3598" s="44"/>
      <c r="LH3598" s="44"/>
      <c r="LI3598" s="44"/>
      <c r="LJ3598" s="44"/>
      <c r="LK3598" s="44"/>
      <c r="LL3598" s="44"/>
      <c r="LM3598" s="44"/>
      <c r="LN3598" s="44"/>
      <c r="LO3598" s="44"/>
      <c r="LP3598" s="44"/>
      <c r="LQ3598" s="44"/>
      <c r="LR3598" s="44"/>
      <c r="LS3598" s="44"/>
      <c r="LT3598" s="44"/>
      <c r="LU3598" s="44"/>
      <c r="LV3598" s="44"/>
      <c r="LW3598" s="44"/>
      <c r="LX3598" s="44"/>
      <c r="LY3598" s="44"/>
      <c r="LZ3598" s="44"/>
      <c r="MA3598" s="44"/>
      <c r="MB3598" s="44"/>
      <c r="MC3598" s="44"/>
      <c r="MD3598" s="44"/>
      <c r="ME3598" s="44"/>
      <c r="MF3598" s="44"/>
      <c r="MG3598" s="44"/>
      <c r="MH3598" s="44"/>
      <c r="MI3598" s="44"/>
      <c r="MJ3598" s="44"/>
      <c r="MK3598" s="44"/>
      <c r="ML3598" s="44"/>
      <c r="MM3598" s="44"/>
      <c r="MN3598" s="44"/>
      <c r="MO3598" s="44"/>
      <c r="MP3598" s="44"/>
      <c r="MQ3598" s="44"/>
      <c r="MR3598" s="44"/>
      <c r="MS3598" s="44"/>
      <c r="MT3598" s="44"/>
      <c r="MU3598" s="44"/>
      <c r="MV3598" s="44"/>
      <c r="MW3598" s="44"/>
      <c r="MX3598" s="44"/>
      <c r="MY3598" s="44"/>
      <c r="MZ3598" s="44"/>
      <c r="NA3598" s="44"/>
      <c r="NB3598" s="44"/>
      <c r="NC3598" s="44"/>
      <c r="ND3598" s="44"/>
      <c r="NE3598" s="44"/>
      <c r="NF3598" s="44"/>
      <c r="NG3598" s="44"/>
      <c r="NH3598" s="44"/>
      <c r="NI3598" s="44"/>
      <c r="NJ3598" s="44"/>
      <c r="NK3598" s="44"/>
      <c r="NL3598" s="44"/>
      <c r="NM3598" s="44"/>
      <c r="NN3598" s="44"/>
      <c r="NO3598" s="44"/>
      <c r="NP3598" s="44"/>
      <c r="NQ3598" s="44"/>
      <c r="NR3598" s="44"/>
      <c r="NS3598" s="44"/>
      <c r="NT3598" s="44"/>
      <c r="NU3598" s="44"/>
      <c r="NV3598" s="44"/>
      <c r="NW3598" s="44"/>
      <c r="NX3598" s="44"/>
      <c r="NY3598" s="44"/>
      <c r="NZ3598" s="44"/>
      <c r="OA3598" s="44"/>
      <c r="OB3598" s="44"/>
      <c r="OC3598" s="44"/>
      <c r="OD3598" s="44"/>
      <c r="OE3598" s="44"/>
      <c r="OF3598" s="44"/>
      <c r="OG3598" s="44"/>
      <c r="OH3598" s="44"/>
      <c r="OI3598" s="44"/>
      <c r="OJ3598" s="44"/>
      <c r="OK3598" s="44"/>
      <c r="OL3598" s="44"/>
      <c r="OM3598" s="44"/>
      <c r="ON3598" s="44"/>
      <c r="OO3598" s="44"/>
      <c r="OP3598" s="44"/>
      <c r="OQ3598" s="44"/>
      <c r="OR3598" s="44"/>
      <c r="OS3598" s="44"/>
      <c r="OT3598" s="44"/>
      <c r="OU3598" s="44"/>
      <c r="OV3598" s="44"/>
      <c r="OW3598" s="44"/>
      <c r="OX3598" s="44"/>
      <c r="OY3598" s="44"/>
      <c r="OZ3598" s="44"/>
      <c r="PA3598" s="44"/>
      <c r="PB3598" s="44"/>
      <c r="PC3598" s="44"/>
      <c r="PD3598" s="44"/>
      <c r="PE3598" s="44"/>
      <c r="PF3598" s="44"/>
      <c r="PG3598" s="44"/>
      <c r="PH3598" s="44"/>
      <c r="PI3598" s="44"/>
      <c r="PJ3598" s="44"/>
      <c r="PK3598" s="44"/>
      <c r="PL3598" s="44"/>
      <c r="PM3598" s="44"/>
      <c r="PN3598" s="44"/>
      <c r="PO3598" s="44"/>
      <c r="PP3598" s="44"/>
      <c r="PQ3598" s="44"/>
      <c r="PR3598" s="44"/>
      <c r="PS3598" s="44"/>
      <c r="PT3598" s="44"/>
      <c r="PU3598" s="44"/>
      <c r="PV3598" s="44"/>
      <c r="PW3598" s="44"/>
      <c r="PX3598" s="44"/>
      <c r="PY3598" s="44"/>
      <c r="PZ3598" s="44"/>
      <c r="QA3598" s="44"/>
      <c r="QB3598" s="44"/>
      <c r="QC3598" s="44"/>
      <c r="QD3598" s="44"/>
      <c r="QE3598" s="44"/>
      <c r="QF3598" s="44"/>
      <c r="QG3598" s="44"/>
      <c r="QH3598" s="44"/>
      <c r="QI3598" s="44"/>
      <c r="QJ3598" s="44"/>
      <c r="QK3598" s="44"/>
      <c r="QL3598" s="44"/>
      <c r="QM3598" s="44"/>
      <c r="QN3598" s="44"/>
      <c r="QO3598" s="44"/>
      <c r="QP3598" s="44"/>
      <c r="QQ3598" s="44"/>
    </row>
    <row r="3599" spans="1:459" s="25" customFormat="1" ht="38.25" x14ac:dyDescent="0.2">
      <c r="A3599" s="54">
        <v>3594</v>
      </c>
      <c r="B3599" s="61" t="s">
        <v>967</v>
      </c>
      <c r="C3599" s="81" t="s">
        <v>76</v>
      </c>
      <c r="D3599" s="54">
        <v>2712000</v>
      </c>
      <c r="E3599" s="5" t="s">
        <v>971</v>
      </c>
      <c r="F3599" s="4" t="s">
        <v>972</v>
      </c>
      <c r="G3599" s="54" t="s">
        <v>45</v>
      </c>
      <c r="H3599" s="54" t="s">
        <v>72</v>
      </c>
      <c r="I3599" s="59">
        <v>40</v>
      </c>
      <c r="J3599" s="6">
        <v>80439000000</v>
      </c>
      <c r="K3599" s="54" t="s">
        <v>34</v>
      </c>
      <c r="L3599" s="59">
        <v>10252.88888</v>
      </c>
      <c r="M3599" s="231"/>
      <c r="N3599" s="232"/>
      <c r="O3599" s="232"/>
      <c r="P3599" s="234"/>
      <c r="Q3599" s="243"/>
      <c r="R3599" s="44"/>
      <c r="S3599" s="44"/>
      <c r="T3599" s="44"/>
      <c r="U3599" s="44"/>
      <c r="V3599" s="44"/>
      <c r="W3599" s="44"/>
      <c r="X3599" s="44"/>
      <c r="Y3599" s="44"/>
      <c r="Z3599" s="44"/>
      <c r="AA3599" s="44"/>
      <c r="AB3599" s="44"/>
      <c r="AC3599" s="44"/>
      <c r="AD3599" s="44"/>
      <c r="AE3599" s="44"/>
      <c r="AF3599" s="44"/>
      <c r="AG3599" s="44"/>
      <c r="AH3599" s="44"/>
      <c r="AI3599" s="44"/>
      <c r="AJ3599" s="44"/>
      <c r="AK3599" s="44"/>
      <c r="AL3599" s="44"/>
      <c r="AM3599" s="44"/>
      <c r="AN3599" s="44"/>
      <c r="AO3599" s="44"/>
      <c r="AP3599" s="44"/>
      <c r="AQ3599" s="44"/>
      <c r="AR3599" s="44"/>
      <c r="AS3599" s="44"/>
      <c r="AT3599" s="44"/>
      <c r="AU3599" s="44"/>
      <c r="AV3599" s="44"/>
      <c r="AW3599" s="44"/>
      <c r="AX3599" s="44"/>
      <c r="AY3599" s="44"/>
      <c r="AZ3599" s="44"/>
      <c r="BA3599" s="44"/>
      <c r="BB3599" s="44"/>
      <c r="BC3599" s="44"/>
      <c r="BD3599" s="44"/>
      <c r="BE3599" s="44"/>
      <c r="BF3599" s="44"/>
      <c r="BG3599" s="44"/>
      <c r="BH3599" s="44"/>
      <c r="BI3599" s="44"/>
      <c r="BJ3599" s="44"/>
      <c r="BK3599" s="44"/>
      <c r="BL3599" s="44"/>
      <c r="BM3599" s="44"/>
      <c r="BN3599" s="44"/>
      <c r="BO3599" s="44"/>
      <c r="BP3599" s="44"/>
      <c r="BQ3599" s="44"/>
      <c r="BR3599" s="44"/>
      <c r="BS3599" s="44"/>
      <c r="BT3599" s="44"/>
      <c r="BU3599" s="44"/>
      <c r="BV3599" s="44"/>
      <c r="BW3599" s="44"/>
      <c r="BX3599" s="44"/>
      <c r="BY3599" s="44"/>
      <c r="BZ3599" s="44"/>
      <c r="CA3599" s="44"/>
      <c r="CB3599" s="44"/>
      <c r="CC3599" s="44"/>
      <c r="CD3599" s="44"/>
      <c r="CE3599" s="44"/>
      <c r="CF3599" s="44"/>
      <c r="CG3599" s="44"/>
      <c r="CH3599" s="44"/>
      <c r="CI3599" s="44"/>
      <c r="CJ3599" s="44"/>
      <c r="CK3599" s="44"/>
      <c r="CL3599" s="44"/>
      <c r="CM3599" s="44"/>
      <c r="CN3599" s="44"/>
      <c r="CO3599" s="44"/>
      <c r="CP3599" s="44"/>
      <c r="CQ3599" s="44"/>
      <c r="CR3599" s="44"/>
      <c r="CS3599" s="44"/>
      <c r="CT3599" s="44"/>
      <c r="CU3599" s="44"/>
      <c r="CV3599" s="44"/>
      <c r="CW3599" s="44"/>
      <c r="CX3599" s="44"/>
      <c r="CY3599" s="44"/>
      <c r="CZ3599" s="44"/>
      <c r="DA3599" s="44"/>
      <c r="DB3599" s="44"/>
      <c r="DC3599" s="44"/>
      <c r="DD3599" s="44"/>
      <c r="DE3599" s="44"/>
      <c r="DF3599" s="44"/>
      <c r="DG3599" s="44"/>
      <c r="DH3599" s="44"/>
      <c r="DI3599" s="44"/>
      <c r="DJ3599" s="44"/>
      <c r="DK3599" s="44"/>
      <c r="DL3599" s="44"/>
      <c r="DM3599" s="44"/>
      <c r="DN3599" s="44"/>
      <c r="DO3599" s="44"/>
      <c r="DP3599" s="44"/>
      <c r="DQ3599" s="44"/>
      <c r="DR3599" s="44"/>
      <c r="DS3599" s="44"/>
      <c r="DT3599" s="44"/>
      <c r="DU3599" s="44"/>
      <c r="DV3599" s="44"/>
      <c r="DW3599" s="44"/>
      <c r="DX3599" s="44"/>
      <c r="DY3599" s="44"/>
      <c r="DZ3599" s="44"/>
      <c r="EA3599" s="44"/>
      <c r="EB3599" s="44"/>
      <c r="EC3599" s="44"/>
      <c r="ED3599" s="44"/>
      <c r="EE3599" s="44"/>
      <c r="EF3599" s="44"/>
      <c r="EG3599" s="44"/>
      <c r="EH3599" s="44"/>
      <c r="EI3599" s="44"/>
      <c r="EJ3599" s="44"/>
      <c r="EK3599" s="44"/>
      <c r="EL3599" s="44"/>
      <c r="EM3599" s="44"/>
      <c r="EN3599" s="44"/>
      <c r="EO3599" s="44"/>
      <c r="EP3599" s="44"/>
      <c r="EQ3599" s="44"/>
      <c r="ER3599" s="44"/>
      <c r="ES3599" s="44"/>
      <c r="ET3599" s="44"/>
      <c r="EU3599" s="44"/>
      <c r="EV3599" s="44"/>
      <c r="EW3599" s="44"/>
      <c r="EX3599" s="44"/>
      <c r="EY3599" s="44"/>
      <c r="EZ3599" s="44"/>
      <c r="FA3599" s="44"/>
      <c r="FB3599" s="44"/>
      <c r="FC3599" s="44"/>
      <c r="FD3599" s="44"/>
      <c r="FE3599" s="44"/>
      <c r="FF3599" s="44"/>
      <c r="FG3599" s="44"/>
      <c r="FH3599" s="44"/>
      <c r="FI3599" s="44"/>
      <c r="FJ3599" s="44"/>
      <c r="FK3599" s="44"/>
      <c r="FL3599" s="44"/>
      <c r="FM3599" s="44"/>
      <c r="FN3599" s="44"/>
      <c r="FO3599" s="44"/>
      <c r="FP3599" s="44"/>
      <c r="FQ3599" s="44"/>
      <c r="FR3599" s="44"/>
      <c r="FS3599" s="44"/>
      <c r="FT3599" s="44"/>
      <c r="FU3599" s="44"/>
      <c r="FV3599" s="44"/>
      <c r="FW3599" s="44"/>
      <c r="FX3599" s="44"/>
      <c r="FY3599" s="44"/>
      <c r="FZ3599" s="44"/>
      <c r="GA3599" s="44"/>
      <c r="GB3599" s="44"/>
      <c r="GC3599" s="44"/>
      <c r="GD3599" s="44"/>
      <c r="GE3599" s="44"/>
      <c r="GF3599" s="44"/>
      <c r="GG3599" s="44"/>
      <c r="GH3599" s="44"/>
      <c r="GI3599" s="44"/>
      <c r="GJ3599" s="44"/>
      <c r="GK3599" s="44"/>
      <c r="GL3599" s="44"/>
      <c r="GM3599" s="44"/>
      <c r="GN3599" s="44"/>
      <c r="GO3599" s="44"/>
      <c r="GP3599" s="44"/>
      <c r="GQ3599" s="44"/>
      <c r="GR3599" s="44"/>
      <c r="GS3599" s="44"/>
      <c r="GT3599" s="44"/>
      <c r="GU3599" s="44"/>
      <c r="GV3599" s="44"/>
      <c r="GW3599" s="44"/>
      <c r="GX3599" s="44"/>
      <c r="GY3599" s="44"/>
      <c r="GZ3599" s="44"/>
      <c r="HA3599" s="44"/>
      <c r="HB3599" s="44"/>
      <c r="HC3599" s="44"/>
      <c r="HD3599" s="44"/>
      <c r="HE3599" s="44"/>
      <c r="HF3599" s="44"/>
      <c r="HG3599" s="44"/>
      <c r="HH3599" s="44"/>
      <c r="HI3599" s="44"/>
      <c r="HJ3599" s="44"/>
      <c r="HK3599" s="44"/>
      <c r="HL3599" s="44"/>
      <c r="HM3599" s="44"/>
      <c r="HN3599" s="44"/>
      <c r="HO3599" s="44"/>
      <c r="HP3599" s="44"/>
      <c r="HQ3599" s="44"/>
      <c r="HR3599" s="44"/>
      <c r="HS3599" s="44"/>
      <c r="HT3599" s="44"/>
      <c r="HU3599" s="44"/>
      <c r="HV3599" s="44"/>
      <c r="HW3599" s="44"/>
      <c r="HX3599" s="44"/>
      <c r="HY3599" s="44"/>
      <c r="HZ3599" s="44"/>
      <c r="IA3599" s="44"/>
      <c r="IB3599" s="44"/>
      <c r="IC3599" s="44"/>
      <c r="ID3599" s="44"/>
      <c r="IE3599" s="44"/>
      <c r="IF3599" s="44"/>
      <c r="IG3599" s="44"/>
      <c r="IH3599" s="44"/>
      <c r="II3599" s="44"/>
      <c r="IJ3599" s="44"/>
      <c r="IK3599" s="44"/>
      <c r="IL3599" s="44"/>
      <c r="IM3599" s="44"/>
      <c r="IN3599" s="44"/>
      <c r="IO3599" s="44"/>
      <c r="IP3599" s="44"/>
      <c r="IQ3599" s="44"/>
      <c r="IR3599" s="44"/>
      <c r="IS3599" s="44"/>
      <c r="IT3599" s="44"/>
      <c r="IU3599" s="44"/>
      <c r="IV3599" s="44"/>
      <c r="IW3599" s="44"/>
      <c r="IX3599" s="44"/>
      <c r="IY3599" s="44"/>
      <c r="IZ3599" s="44"/>
      <c r="JA3599" s="44"/>
      <c r="JB3599" s="44"/>
      <c r="JC3599" s="44"/>
      <c r="JD3599" s="44"/>
      <c r="JE3599" s="44"/>
      <c r="JF3599" s="44"/>
      <c r="JG3599" s="44"/>
      <c r="JH3599" s="44"/>
      <c r="JI3599" s="44"/>
      <c r="JJ3599" s="44"/>
      <c r="JK3599" s="44"/>
      <c r="JL3599" s="44"/>
      <c r="JM3599" s="44"/>
      <c r="JN3599" s="44"/>
      <c r="JO3599" s="44"/>
      <c r="JP3599" s="44"/>
      <c r="JQ3599" s="44"/>
      <c r="JR3599" s="44"/>
      <c r="JS3599" s="44"/>
      <c r="JT3599" s="44"/>
      <c r="JU3599" s="44"/>
      <c r="JV3599" s="44"/>
      <c r="JW3599" s="44"/>
      <c r="JX3599" s="44"/>
      <c r="JY3599" s="44"/>
      <c r="JZ3599" s="44"/>
      <c r="KA3599" s="44"/>
      <c r="KB3599" s="44"/>
      <c r="KC3599" s="44"/>
      <c r="KD3599" s="44"/>
      <c r="KE3599" s="44"/>
      <c r="KF3599" s="44"/>
      <c r="KG3599" s="44"/>
      <c r="KH3599" s="44"/>
      <c r="KI3599" s="44"/>
      <c r="KJ3599" s="44"/>
      <c r="KK3599" s="44"/>
      <c r="KL3599" s="44"/>
      <c r="KM3599" s="44"/>
      <c r="KN3599" s="44"/>
      <c r="KO3599" s="44"/>
      <c r="KP3599" s="44"/>
      <c r="KQ3599" s="44"/>
      <c r="KR3599" s="44"/>
      <c r="KS3599" s="44"/>
      <c r="KT3599" s="44"/>
      <c r="KU3599" s="44"/>
      <c r="KV3599" s="44"/>
      <c r="KW3599" s="44"/>
      <c r="KX3599" s="44"/>
      <c r="KY3599" s="44"/>
      <c r="KZ3599" s="44"/>
      <c r="LA3599" s="44"/>
      <c r="LB3599" s="44"/>
      <c r="LC3599" s="44"/>
      <c r="LD3599" s="44"/>
      <c r="LE3599" s="44"/>
      <c r="LF3599" s="44"/>
      <c r="LG3599" s="44"/>
      <c r="LH3599" s="44"/>
      <c r="LI3599" s="44"/>
      <c r="LJ3599" s="44"/>
      <c r="LK3599" s="44"/>
      <c r="LL3599" s="44"/>
      <c r="LM3599" s="44"/>
      <c r="LN3599" s="44"/>
      <c r="LO3599" s="44"/>
      <c r="LP3599" s="44"/>
      <c r="LQ3599" s="44"/>
      <c r="LR3599" s="44"/>
      <c r="LS3599" s="44"/>
      <c r="LT3599" s="44"/>
      <c r="LU3599" s="44"/>
      <c r="LV3599" s="44"/>
      <c r="LW3599" s="44"/>
      <c r="LX3599" s="44"/>
      <c r="LY3599" s="44"/>
      <c r="LZ3599" s="44"/>
      <c r="MA3599" s="44"/>
      <c r="MB3599" s="44"/>
      <c r="MC3599" s="44"/>
      <c r="MD3599" s="44"/>
      <c r="ME3599" s="44"/>
      <c r="MF3599" s="44"/>
      <c r="MG3599" s="44"/>
      <c r="MH3599" s="44"/>
      <c r="MI3599" s="44"/>
      <c r="MJ3599" s="44"/>
      <c r="MK3599" s="44"/>
      <c r="ML3599" s="44"/>
      <c r="MM3599" s="44"/>
      <c r="MN3599" s="44"/>
      <c r="MO3599" s="44"/>
      <c r="MP3599" s="44"/>
      <c r="MQ3599" s="44"/>
      <c r="MR3599" s="44"/>
      <c r="MS3599" s="44"/>
      <c r="MT3599" s="44"/>
      <c r="MU3599" s="44"/>
      <c r="MV3599" s="44"/>
      <c r="MW3599" s="44"/>
      <c r="MX3599" s="44"/>
      <c r="MY3599" s="44"/>
      <c r="MZ3599" s="44"/>
      <c r="NA3599" s="44"/>
      <c r="NB3599" s="44"/>
      <c r="NC3599" s="44"/>
      <c r="ND3599" s="44"/>
      <c r="NE3599" s="44"/>
      <c r="NF3599" s="44"/>
      <c r="NG3599" s="44"/>
      <c r="NH3599" s="44"/>
      <c r="NI3599" s="44"/>
      <c r="NJ3599" s="44"/>
      <c r="NK3599" s="44"/>
      <c r="NL3599" s="44"/>
      <c r="NM3599" s="44"/>
      <c r="NN3599" s="44"/>
      <c r="NO3599" s="44"/>
      <c r="NP3599" s="44"/>
      <c r="NQ3599" s="44"/>
      <c r="NR3599" s="44"/>
      <c r="NS3599" s="44"/>
      <c r="NT3599" s="44"/>
      <c r="NU3599" s="44"/>
      <c r="NV3599" s="44"/>
      <c r="NW3599" s="44"/>
      <c r="NX3599" s="44"/>
      <c r="NY3599" s="44"/>
      <c r="NZ3599" s="44"/>
      <c r="OA3599" s="44"/>
      <c r="OB3599" s="44"/>
      <c r="OC3599" s="44"/>
      <c r="OD3599" s="44"/>
      <c r="OE3599" s="44"/>
      <c r="OF3599" s="44"/>
      <c r="OG3599" s="44"/>
      <c r="OH3599" s="44"/>
      <c r="OI3599" s="44"/>
      <c r="OJ3599" s="44"/>
      <c r="OK3599" s="44"/>
      <c r="OL3599" s="44"/>
      <c r="OM3599" s="44"/>
      <c r="ON3599" s="44"/>
      <c r="OO3599" s="44"/>
      <c r="OP3599" s="44"/>
      <c r="OQ3599" s="44"/>
      <c r="OR3599" s="44"/>
      <c r="OS3599" s="44"/>
      <c r="OT3599" s="44"/>
      <c r="OU3599" s="44"/>
      <c r="OV3599" s="44"/>
      <c r="OW3599" s="44"/>
      <c r="OX3599" s="44"/>
      <c r="OY3599" s="44"/>
      <c r="OZ3599" s="44"/>
      <c r="PA3599" s="44"/>
      <c r="PB3599" s="44"/>
      <c r="PC3599" s="44"/>
      <c r="PD3599" s="44"/>
      <c r="PE3599" s="44"/>
      <c r="PF3599" s="44"/>
      <c r="PG3599" s="44"/>
      <c r="PH3599" s="44"/>
      <c r="PI3599" s="44"/>
      <c r="PJ3599" s="44"/>
      <c r="PK3599" s="44"/>
      <c r="PL3599" s="44"/>
      <c r="PM3599" s="44"/>
      <c r="PN3599" s="44"/>
      <c r="PO3599" s="44"/>
      <c r="PP3599" s="44"/>
      <c r="PQ3599" s="44"/>
      <c r="PR3599" s="44"/>
      <c r="PS3599" s="44"/>
      <c r="PT3599" s="44"/>
      <c r="PU3599" s="44"/>
      <c r="PV3599" s="44"/>
      <c r="PW3599" s="44"/>
      <c r="PX3599" s="44"/>
      <c r="PY3599" s="44"/>
      <c r="PZ3599" s="44"/>
      <c r="QA3599" s="44"/>
      <c r="QB3599" s="44"/>
      <c r="QC3599" s="44"/>
      <c r="QD3599" s="44"/>
      <c r="QE3599" s="44"/>
      <c r="QF3599" s="44"/>
      <c r="QG3599" s="44"/>
      <c r="QH3599" s="44"/>
      <c r="QI3599" s="44"/>
      <c r="QJ3599" s="44"/>
      <c r="QK3599" s="44"/>
      <c r="QL3599" s="44"/>
      <c r="QM3599" s="44"/>
      <c r="QN3599" s="44"/>
      <c r="QO3599" s="44"/>
      <c r="QP3599" s="44"/>
      <c r="QQ3599" s="44"/>
    </row>
    <row r="3600" spans="1:459" s="25" customFormat="1" ht="38.25" x14ac:dyDescent="0.2">
      <c r="A3600" s="54">
        <v>3595</v>
      </c>
      <c r="B3600" s="61" t="s">
        <v>967</v>
      </c>
      <c r="C3600" s="81" t="s">
        <v>76</v>
      </c>
      <c r="D3600" s="54">
        <v>2712000</v>
      </c>
      <c r="E3600" s="5" t="s">
        <v>977</v>
      </c>
      <c r="F3600" s="4" t="s">
        <v>972</v>
      </c>
      <c r="G3600" s="54" t="s">
        <v>45</v>
      </c>
      <c r="H3600" s="54" t="s">
        <v>72</v>
      </c>
      <c r="I3600" s="59">
        <v>60</v>
      </c>
      <c r="J3600" s="6">
        <v>80439000000</v>
      </c>
      <c r="K3600" s="54" t="s">
        <v>34</v>
      </c>
      <c r="L3600" s="59">
        <v>15379.333320000002</v>
      </c>
      <c r="M3600" s="231"/>
      <c r="N3600" s="232"/>
      <c r="O3600" s="232"/>
      <c r="P3600" s="234"/>
      <c r="Q3600" s="243"/>
      <c r="R3600" s="44"/>
      <c r="S3600" s="44"/>
      <c r="T3600" s="44"/>
      <c r="U3600" s="44"/>
      <c r="V3600" s="44"/>
      <c r="W3600" s="44"/>
      <c r="X3600" s="44"/>
      <c r="Y3600" s="44"/>
      <c r="Z3600" s="44"/>
      <c r="AA3600" s="44"/>
      <c r="AB3600" s="44"/>
      <c r="AC3600" s="44"/>
      <c r="AD3600" s="44"/>
      <c r="AE3600" s="44"/>
      <c r="AF3600" s="44"/>
      <c r="AG3600" s="44"/>
      <c r="AH3600" s="44"/>
      <c r="AI3600" s="44"/>
      <c r="AJ3600" s="44"/>
      <c r="AK3600" s="44"/>
      <c r="AL3600" s="44"/>
      <c r="AM3600" s="44"/>
      <c r="AN3600" s="44"/>
      <c r="AO3600" s="44"/>
      <c r="AP3600" s="44"/>
      <c r="AQ3600" s="44"/>
      <c r="AR3600" s="44"/>
      <c r="AS3600" s="44"/>
      <c r="AT3600" s="44"/>
      <c r="AU3600" s="44"/>
      <c r="AV3600" s="44"/>
      <c r="AW3600" s="44"/>
      <c r="AX3600" s="44"/>
      <c r="AY3600" s="44"/>
      <c r="AZ3600" s="44"/>
      <c r="BA3600" s="44"/>
      <c r="BB3600" s="44"/>
      <c r="BC3600" s="44"/>
      <c r="BD3600" s="44"/>
      <c r="BE3600" s="44"/>
      <c r="BF3600" s="44"/>
      <c r="BG3600" s="44"/>
      <c r="BH3600" s="44"/>
      <c r="BI3600" s="44"/>
      <c r="BJ3600" s="44"/>
      <c r="BK3600" s="44"/>
      <c r="BL3600" s="44"/>
      <c r="BM3600" s="44"/>
      <c r="BN3600" s="44"/>
      <c r="BO3600" s="44"/>
      <c r="BP3600" s="44"/>
      <c r="BQ3600" s="44"/>
      <c r="BR3600" s="44"/>
      <c r="BS3600" s="44"/>
      <c r="BT3600" s="44"/>
      <c r="BU3600" s="44"/>
      <c r="BV3600" s="44"/>
      <c r="BW3600" s="44"/>
      <c r="BX3600" s="44"/>
      <c r="BY3600" s="44"/>
      <c r="BZ3600" s="44"/>
      <c r="CA3600" s="44"/>
      <c r="CB3600" s="44"/>
      <c r="CC3600" s="44"/>
      <c r="CD3600" s="44"/>
      <c r="CE3600" s="44"/>
      <c r="CF3600" s="44"/>
      <c r="CG3600" s="44"/>
      <c r="CH3600" s="44"/>
      <c r="CI3600" s="44"/>
      <c r="CJ3600" s="44"/>
      <c r="CK3600" s="44"/>
      <c r="CL3600" s="44"/>
      <c r="CM3600" s="44"/>
      <c r="CN3600" s="44"/>
      <c r="CO3600" s="44"/>
      <c r="CP3600" s="44"/>
      <c r="CQ3600" s="44"/>
      <c r="CR3600" s="44"/>
      <c r="CS3600" s="44"/>
      <c r="CT3600" s="44"/>
      <c r="CU3600" s="44"/>
      <c r="CV3600" s="44"/>
      <c r="CW3600" s="44"/>
      <c r="CX3600" s="44"/>
      <c r="CY3600" s="44"/>
      <c r="CZ3600" s="44"/>
      <c r="DA3600" s="44"/>
      <c r="DB3600" s="44"/>
      <c r="DC3600" s="44"/>
      <c r="DD3600" s="44"/>
      <c r="DE3600" s="44"/>
      <c r="DF3600" s="44"/>
      <c r="DG3600" s="44"/>
      <c r="DH3600" s="44"/>
      <c r="DI3600" s="44"/>
      <c r="DJ3600" s="44"/>
      <c r="DK3600" s="44"/>
      <c r="DL3600" s="44"/>
      <c r="DM3600" s="44"/>
      <c r="DN3600" s="44"/>
      <c r="DO3600" s="44"/>
      <c r="DP3600" s="44"/>
      <c r="DQ3600" s="44"/>
      <c r="DR3600" s="44"/>
      <c r="DS3600" s="44"/>
      <c r="DT3600" s="44"/>
      <c r="DU3600" s="44"/>
      <c r="DV3600" s="44"/>
      <c r="DW3600" s="44"/>
      <c r="DX3600" s="44"/>
      <c r="DY3600" s="44"/>
      <c r="DZ3600" s="44"/>
      <c r="EA3600" s="44"/>
      <c r="EB3600" s="44"/>
      <c r="EC3600" s="44"/>
      <c r="ED3600" s="44"/>
      <c r="EE3600" s="44"/>
      <c r="EF3600" s="44"/>
      <c r="EG3600" s="44"/>
      <c r="EH3600" s="44"/>
      <c r="EI3600" s="44"/>
      <c r="EJ3600" s="44"/>
      <c r="EK3600" s="44"/>
      <c r="EL3600" s="44"/>
      <c r="EM3600" s="44"/>
      <c r="EN3600" s="44"/>
      <c r="EO3600" s="44"/>
      <c r="EP3600" s="44"/>
      <c r="EQ3600" s="44"/>
      <c r="ER3600" s="44"/>
      <c r="ES3600" s="44"/>
      <c r="ET3600" s="44"/>
      <c r="EU3600" s="44"/>
      <c r="EV3600" s="44"/>
      <c r="EW3600" s="44"/>
      <c r="EX3600" s="44"/>
      <c r="EY3600" s="44"/>
      <c r="EZ3600" s="44"/>
      <c r="FA3600" s="44"/>
      <c r="FB3600" s="44"/>
      <c r="FC3600" s="44"/>
      <c r="FD3600" s="44"/>
      <c r="FE3600" s="44"/>
      <c r="FF3600" s="44"/>
      <c r="FG3600" s="44"/>
      <c r="FH3600" s="44"/>
      <c r="FI3600" s="44"/>
      <c r="FJ3600" s="44"/>
      <c r="FK3600" s="44"/>
      <c r="FL3600" s="44"/>
      <c r="FM3600" s="44"/>
      <c r="FN3600" s="44"/>
      <c r="FO3600" s="44"/>
      <c r="FP3600" s="44"/>
      <c r="FQ3600" s="44"/>
      <c r="FR3600" s="44"/>
      <c r="FS3600" s="44"/>
      <c r="FT3600" s="44"/>
      <c r="FU3600" s="44"/>
      <c r="FV3600" s="44"/>
      <c r="FW3600" s="44"/>
      <c r="FX3600" s="44"/>
      <c r="FY3600" s="44"/>
      <c r="FZ3600" s="44"/>
      <c r="GA3600" s="44"/>
      <c r="GB3600" s="44"/>
      <c r="GC3600" s="44"/>
      <c r="GD3600" s="44"/>
      <c r="GE3600" s="44"/>
      <c r="GF3600" s="44"/>
      <c r="GG3600" s="44"/>
      <c r="GH3600" s="44"/>
      <c r="GI3600" s="44"/>
      <c r="GJ3600" s="44"/>
      <c r="GK3600" s="44"/>
      <c r="GL3600" s="44"/>
      <c r="GM3600" s="44"/>
      <c r="GN3600" s="44"/>
      <c r="GO3600" s="44"/>
      <c r="GP3600" s="44"/>
      <c r="GQ3600" s="44"/>
      <c r="GR3600" s="44"/>
      <c r="GS3600" s="44"/>
      <c r="GT3600" s="44"/>
      <c r="GU3600" s="44"/>
      <c r="GV3600" s="44"/>
      <c r="GW3600" s="44"/>
      <c r="GX3600" s="44"/>
      <c r="GY3600" s="44"/>
      <c r="GZ3600" s="44"/>
      <c r="HA3600" s="44"/>
      <c r="HB3600" s="44"/>
      <c r="HC3600" s="44"/>
      <c r="HD3600" s="44"/>
      <c r="HE3600" s="44"/>
      <c r="HF3600" s="44"/>
      <c r="HG3600" s="44"/>
      <c r="HH3600" s="44"/>
      <c r="HI3600" s="44"/>
      <c r="HJ3600" s="44"/>
      <c r="HK3600" s="44"/>
      <c r="HL3600" s="44"/>
      <c r="HM3600" s="44"/>
      <c r="HN3600" s="44"/>
      <c r="HO3600" s="44"/>
      <c r="HP3600" s="44"/>
      <c r="HQ3600" s="44"/>
      <c r="HR3600" s="44"/>
      <c r="HS3600" s="44"/>
      <c r="HT3600" s="44"/>
      <c r="HU3600" s="44"/>
      <c r="HV3600" s="44"/>
      <c r="HW3600" s="44"/>
      <c r="HX3600" s="44"/>
      <c r="HY3600" s="44"/>
      <c r="HZ3600" s="44"/>
      <c r="IA3600" s="44"/>
      <c r="IB3600" s="44"/>
      <c r="IC3600" s="44"/>
      <c r="ID3600" s="44"/>
      <c r="IE3600" s="44"/>
      <c r="IF3600" s="44"/>
      <c r="IG3600" s="44"/>
      <c r="IH3600" s="44"/>
      <c r="II3600" s="44"/>
      <c r="IJ3600" s="44"/>
      <c r="IK3600" s="44"/>
      <c r="IL3600" s="44"/>
      <c r="IM3600" s="44"/>
      <c r="IN3600" s="44"/>
      <c r="IO3600" s="44"/>
      <c r="IP3600" s="44"/>
      <c r="IQ3600" s="44"/>
      <c r="IR3600" s="44"/>
      <c r="IS3600" s="44"/>
      <c r="IT3600" s="44"/>
      <c r="IU3600" s="44"/>
      <c r="IV3600" s="44"/>
      <c r="IW3600" s="44"/>
      <c r="IX3600" s="44"/>
      <c r="IY3600" s="44"/>
      <c r="IZ3600" s="44"/>
      <c r="JA3600" s="44"/>
      <c r="JB3600" s="44"/>
      <c r="JC3600" s="44"/>
      <c r="JD3600" s="44"/>
      <c r="JE3600" s="44"/>
      <c r="JF3600" s="44"/>
      <c r="JG3600" s="44"/>
      <c r="JH3600" s="44"/>
      <c r="JI3600" s="44"/>
      <c r="JJ3600" s="44"/>
      <c r="JK3600" s="44"/>
      <c r="JL3600" s="44"/>
      <c r="JM3600" s="44"/>
      <c r="JN3600" s="44"/>
      <c r="JO3600" s="44"/>
      <c r="JP3600" s="44"/>
      <c r="JQ3600" s="44"/>
      <c r="JR3600" s="44"/>
      <c r="JS3600" s="44"/>
      <c r="JT3600" s="44"/>
      <c r="JU3600" s="44"/>
      <c r="JV3600" s="44"/>
      <c r="JW3600" s="44"/>
      <c r="JX3600" s="44"/>
      <c r="JY3600" s="44"/>
      <c r="JZ3600" s="44"/>
      <c r="KA3600" s="44"/>
      <c r="KB3600" s="44"/>
      <c r="KC3600" s="44"/>
      <c r="KD3600" s="44"/>
      <c r="KE3600" s="44"/>
      <c r="KF3600" s="44"/>
      <c r="KG3600" s="44"/>
      <c r="KH3600" s="44"/>
      <c r="KI3600" s="44"/>
      <c r="KJ3600" s="44"/>
      <c r="KK3600" s="44"/>
      <c r="KL3600" s="44"/>
      <c r="KM3600" s="44"/>
      <c r="KN3600" s="44"/>
      <c r="KO3600" s="44"/>
      <c r="KP3600" s="44"/>
      <c r="KQ3600" s="44"/>
      <c r="KR3600" s="44"/>
      <c r="KS3600" s="44"/>
      <c r="KT3600" s="44"/>
      <c r="KU3600" s="44"/>
      <c r="KV3600" s="44"/>
      <c r="KW3600" s="44"/>
      <c r="KX3600" s="44"/>
      <c r="KY3600" s="44"/>
      <c r="KZ3600" s="44"/>
      <c r="LA3600" s="44"/>
      <c r="LB3600" s="44"/>
      <c r="LC3600" s="44"/>
      <c r="LD3600" s="44"/>
      <c r="LE3600" s="44"/>
      <c r="LF3600" s="44"/>
      <c r="LG3600" s="44"/>
      <c r="LH3600" s="44"/>
      <c r="LI3600" s="44"/>
      <c r="LJ3600" s="44"/>
      <c r="LK3600" s="44"/>
      <c r="LL3600" s="44"/>
      <c r="LM3600" s="44"/>
      <c r="LN3600" s="44"/>
      <c r="LO3600" s="44"/>
      <c r="LP3600" s="44"/>
      <c r="LQ3600" s="44"/>
      <c r="LR3600" s="44"/>
      <c r="LS3600" s="44"/>
      <c r="LT3600" s="44"/>
      <c r="LU3600" s="44"/>
      <c r="LV3600" s="44"/>
      <c r="LW3600" s="44"/>
      <c r="LX3600" s="44"/>
      <c r="LY3600" s="44"/>
      <c r="LZ3600" s="44"/>
      <c r="MA3600" s="44"/>
      <c r="MB3600" s="44"/>
      <c r="MC3600" s="44"/>
      <c r="MD3600" s="44"/>
      <c r="ME3600" s="44"/>
      <c r="MF3600" s="44"/>
      <c r="MG3600" s="44"/>
      <c r="MH3600" s="44"/>
      <c r="MI3600" s="44"/>
      <c r="MJ3600" s="44"/>
      <c r="MK3600" s="44"/>
      <c r="ML3600" s="44"/>
      <c r="MM3600" s="44"/>
      <c r="MN3600" s="44"/>
      <c r="MO3600" s="44"/>
      <c r="MP3600" s="44"/>
      <c r="MQ3600" s="44"/>
      <c r="MR3600" s="44"/>
      <c r="MS3600" s="44"/>
      <c r="MT3600" s="44"/>
      <c r="MU3600" s="44"/>
      <c r="MV3600" s="44"/>
      <c r="MW3600" s="44"/>
      <c r="MX3600" s="44"/>
      <c r="MY3600" s="44"/>
      <c r="MZ3600" s="44"/>
      <c r="NA3600" s="44"/>
      <c r="NB3600" s="44"/>
      <c r="NC3600" s="44"/>
      <c r="ND3600" s="44"/>
      <c r="NE3600" s="44"/>
      <c r="NF3600" s="44"/>
      <c r="NG3600" s="44"/>
      <c r="NH3600" s="44"/>
      <c r="NI3600" s="44"/>
      <c r="NJ3600" s="44"/>
      <c r="NK3600" s="44"/>
      <c r="NL3600" s="44"/>
      <c r="NM3600" s="44"/>
      <c r="NN3600" s="44"/>
      <c r="NO3600" s="44"/>
      <c r="NP3600" s="44"/>
      <c r="NQ3600" s="44"/>
      <c r="NR3600" s="44"/>
      <c r="NS3600" s="44"/>
      <c r="NT3600" s="44"/>
      <c r="NU3600" s="44"/>
      <c r="NV3600" s="44"/>
      <c r="NW3600" s="44"/>
      <c r="NX3600" s="44"/>
      <c r="NY3600" s="44"/>
      <c r="NZ3600" s="44"/>
      <c r="OA3600" s="44"/>
      <c r="OB3600" s="44"/>
      <c r="OC3600" s="44"/>
      <c r="OD3600" s="44"/>
      <c r="OE3600" s="44"/>
      <c r="OF3600" s="44"/>
      <c r="OG3600" s="44"/>
      <c r="OH3600" s="44"/>
      <c r="OI3600" s="44"/>
      <c r="OJ3600" s="44"/>
      <c r="OK3600" s="44"/>
      <c r="OL3600" s="44"/>
      <c r="OM3600" s="44"/>
      <c r="ON3600" s="44"/>
      <c r="OO3600" s="44"/>
      <c r="OP3600" s="44"/>
      <c r="OQ3600" s="44"/>
      <c r="OR3600" s="44"/>
      <c r="OS3600" s="44"/>
      <c r="OT3600" s="44"/>
      <c r="OU3600" s="44"/>
      <c r="OV3600" s="44"/>
      <c r="OW3600" s="44"/>
      <c r="OX3600" s="44"/>
      <c r="OY3600" s="44"/>
      <c r="OZ3600" s="44"/>
      <c r="PA3600" s="44"/>
      <c r="PB3600" s="44"/>
      <c r="PC3600" s="44"/>
      <c r="PD3600" s="44"/>
      <c r="PE3600" s="44"/>
      <c r="PF3600" s="44"/>
      <c r="PG3600" s="44"/>
      <c r="PH3600" s="44"/>
      <c r="PI3600" s="44"/>
      <c r="PJ3600" s="44"/>
      <c r="PK3600" s="44"/>
      <c r="PL3600" s="44"/>
      <c r="PM3600" s="44"/>
      <c r="PN3600" s="44"/>
      <c r="PO3600" s="44"/>
      <c r="PP3600" s="44"/>
      <c r="PQ3600" s="44"/>
      <c r="PR3600" s="44"/>
      <c r="PS3600" s="44"/>
      <c r="PT3600" s="44"/>
      <c r="PU3600" s="44"/>
      <c r="PV3600" s="44"/>
      <c r="PW3600" s="44"/>
      <c r="PX3600" s="44"/>
      <c r="PY3600" s="44"/>
      <c r="PZ3600" s="44"/>
      <c r="QA3600" s="44"/>
      <c r="QB3600" s="44"/>
      <c r="QC3600" s="44"/>
      <c r="QD3600" s="44"/>
      <c r="QE3600" s="44"/>
      <c r="QF3600" s="44"/>
      <c r="QG3600" s="44"/>
      <c r="QH3600" s="44"/>
      <c r="QI3600" s="44"/>
      <c r="QJ3600" s="44"/>
      <c r="QK3600" s="44"/>
      <c r="QL3600" s="44"/>
      <c r="QM3600" s="44"/>
      <c r="QN3600" s="44"/>
      <c r="QO3600" s="44"/>
      <c r="QP3600" s="44"/>
      <c r="QQ3600" s="44"/>
    </row>
    <row r="3601" spans="1:459" s="25" customFormat="1" ht="38.25" x14ac:dyDescent="0.2">
      <c r="A3601" s="54">
        <v>3596</v>
      </c>
      <c r="B3601" s="61" t="s">
        <v>967</v>
      </c>
      <c r="C3601" s="81" t="s">
        <v>76</v>
      </c>
      <c r="D3601" s="54">
        <v>2712000</v>
      </c>
      <c r="E3601" s="5" t="s">
        <v>980</v>
      </c>
      <c r="F3601" s="4" t="s">
        <v>972</v>
      </c>
      <c r="G3601" s="54" t="s">
        <v>45</v>
      </c>
      <c r="H3601" s="54" t="s">
        <v>72</v>
      </c>
      <c r="I3601" s="59">
        <v>170</v>
      </c>
      <c r="J3601" s="6">
        <v>80439000000</v>
      </c>
      <c r="K3601" s="54" t="s">
        <v>34</v>
      </c>
      <c r="L3601" s="59">
        <v>43574.777740000005</v>
      </c>
      <c r="M3601" s="231"/>
      <c r="N3601" s="232"/>
      <c r="O3601" s="232"/>
      <c r="P3601" s="234"/>
      <c r="Q3601" s="243"/>
      <c r="R3601" s="44"/>
      <c r="S3601" s="44"/>
      <c r="T3601" s="44"/>
      <c r="U3601" s="44"/>
      <c r="V3601" s="44"/>
      <c r="W3601" s="44"/>
      <c r="X3601" s="44"/>
      <c r="Y3601" s="44"/>
      <c r="Z3601" s="44"/>
      <c r="AA3601" s="44"/>
      <c r="AB3601" s="44"/>
      <c r="AC3601" s="44"/>
      <c r="AD3601" s="44"/>
      <c r="AE3601" s="44"/>
      <c r="AF3601" s="44"/>
      <c r="AG3601" s="44"/>
      <c r="AH3601" s="44"/>
      <c r="AI3601" s="44"/>
      <c r="AJ3601" s="44"/>
      <c r="AK3601" s="44"/>
      <c r="AL3601" s="44"/>
      <c r="AM3601" s="44"/>
      <c r="AN3601" s="44"/>
      <c r="AO3601" s="44"/>
      <c r="AP3601" s="44"/>
      <c r="AQ3601" s="44"/>
      <c r="AR3601" s="44"/>
      <c r="AS3601" s="44"/>
      <c r="AT3601" s="44"/>
      <c r="AU3601" s="44"/>
      <c r="AV3601" s="44"/>
      <c r="AW3601" s="44"/>
      <c r="AX3601" s="44"/>
      <c r="AY3601" s="44"/>
      <c r="AZ3601" s="44"/>
      <c r="BA3601" s="44"/>
      <c r="BB3601" s="44"/>
      <c r="BC3601" s="44"/>
      <c r="BD3601" s="44"/>
      <c r="BE3601" s="44"/>
      <c r="BF3601" s="44"/>
      <c r="BG3601" s="44"/>
      <c r="BH3601" s="44"/>
      <c r="BI3601" s="44"/>
      <c r="BJ3601" s="44"/>
      <c r="BK3601" s="44"/>
      <c r="BL3601" s="44"/>
      <c r="BM3601" s="44"/>
      <c r="BN3601" s="44"/>
      <c r="BO3601" s="44"/>
      <c r="BP3601" s="44"/>
      <c r="BQ3601" s="44"/>
      <c r="BR3601" s="44"/>
      <c r="BS3601" s="44"/>
      <c r="BT3601" s="44"/>
      <c r="BU3601" s="44"/>
      <c r="BV3601" s="44"/>
      <c r="BW3601" s="44"/>
      <c r="BX3601" s="44"/>
      <c r="BY3601" s="44"/>
      <c r="BZ3601" s="44"/>
      <c r="CA3601" s="44"/>
      <c r="CB3601" s="44"/>
      <c r="CC3601" s="44"/>
      <c r="CD3601" s="44"/>
      <c r="CE3601" s="44"/>
      <c r="CF3601" s="44"/>
      <c r="CG3601" s="44"/>
      <c r="CH3601" s="44"/>
      <c r="CI3601" s="44"/>
      <c r="CJ3601" s="44"/>
      <c r="CK3601" s="44"/>
      <c r="CL3601" s="44"/>
      <c r="CM3601" s="44"/>
      <c r="CN3601" s="44"/>
      <c r="CO3601" s="44"/>
      <c r="CP3601" s="44"/>
      <c r="CQ3601" s="44"/>
      <c r="CR3601" s="44"/>
      <c r="CS3601" s="44"/>
      <c r="CT3601" s="44"/>
      <c r="CU3601" s="44"/>
      <c r="CV3601" s="44"/>
      <c r="CW3601" s="44"/>
      <c r="CX3601" s="44"/>
      <c r="CY3601" s="44"/>
      <c r="CZ3601" s="44"/>
      <c r="DA3601" s="44"/>
      <c r="DB3601" s="44"/>
      <c r="DC3601" s="44"/>
      <c r="DD3601" s="44"/>
      <c r="DE3601" s="44"/>
      <c r="DF3601" s="44"/>
      <c r="DG3601" s="44"/>
      <c r="DH3601" s="44"/>
      <c r="DI3601" s="44"/>
      <c r="DJ3601" s="44"/>
      <c r="DK3601" s="44"/>
      <c r="DL3601" s="44"/>
      <c r="DM3601" s="44"/>
      <c r="DN3601" s="44"/>
      <c r="DO3601" s="44"/>
      <c r="DP3601" s="44"/>
      <c r="DQ3601" s="44"/>
      <c r="DR3601" s="44"/>
      <c r="DS3601" s="44"/>
      <c r="DT3601" s="44"/>
      <c r="DU3601" s="44"/>
      <c r="DV3601" s="44"/>
      <c r="DW3601" s="44"/>
      <c r="DX3601" s="44"/>
      <c r="DY3601" s="44"/>
      <c r="DZ3601" s="44"/>
      <c r="EA3601" s="44"/>
      <c r="EB3601" s="44"/>
      <c r="EC3601" s="44"/>
      <c r="ED3601" s="44"/>
      <c r="EE3601" s="44"/>
      <c r="EF3601" s="44"/>
      <c r="EG3601" s="44"/>
      <c r="EH3601" s="44"/>
      <c r="EI3601" s="44"/>
      <c r="EJ3601" s="44"/>
      <c r="EK3601" s="44"/>
      <c r="EL3601" s="44"/>
      <c r="EM3601" s="44"/>
      <c r="EN3601" s="44"/>
      <c r="EO3601" s="44"/>
      <c r="EP3601" s="44"/>
      <c r="EQ3601" s="44"/>
      <c r="ER3601" s="44"/>
      <c r="ES3601" s="44"/>
      <c r="ET3601" s="44"/>
      <c r="EU3601" s="44"/>
      <c r="EV3601" s="44"/>
      <c r="EW3601" s="44"/>
      <c r="EX3601" s="44"/>
      <c r="EY3601" s="44"/>
      <c r="EZ3601" s="44"/>
      <c r="FA3601" s="44"/>
      <c r="FB3601" s="44"/>
      <c r="FC3601" s="44"/>
      <c r="FD3601" s="44"/>
      <c r="FE3601" s="44"/>
      <c r="FF3601" s="44"/>
      <c r="FG3601" s="44"/>
      <c r="FH3601" s="44"/>
      <c r="FI3601" s="44"/>
      <c r="FJ3601" s="44"/>
      <c r="FK3601" s="44"/>
      <c r="FL3601" s="44"/>
      <c r="FM3601" s="44"/>
      <c r="FN3601" s="44"/>
      <c r="FO3601" s="44"/>
      <c r="FP3601" s="44"/>
      <c r="FQ3601" s="44"/>
      <c r="FR3601" s="44"/>
      <c r="FS3601" s="44"/>
      <c r="FT3601" s="44"/>
      <c r="FU3601" s="44"/>
      <c r="FV3601" s="44"/>
      <c r="FW3601" s="44"/>
      <c r="FX3601" s="44"/>
      <c r="FY3601" s="44"/>
      <c r="FZ3601" s="44"/>
      <c r="GA3601" s="44"/>
      <c r="GB3601" s="44"/>
      <c r="GC3601" s="44"/>
      <c r="GD3601" s="44"/>
      <c r="GE3601" s="44"/>
      <c r="GF3601" s="44"/>
      <c r="GG3601" s="44"/>
      <c r="GH3601" s="44"/>
      <c r="GI3601" s="44"/>
      <c r="GJ3601" s="44"/>
      <c r="GK3601" s="44"/>
      <c r="GL3601" s="44"/>
      <c r="GM3601" s="44"/>
      <c r="GN3601" s="44"/>
      <c r="GO3601" s="44"/>
      <c r="GP3601" s="44"/>
      <c r="GQ3601" s="44"/>
      <c r="GR3601" s="44"/>
      <c r="GS3601" s="44"/>
      <c r="GT3601" s="44"/>
      <c r="GU3601" s="44"/>
      <c r="GV3601" s="44"/>
      <c r="GW3601" s="44"/>
      <c r="GX3601" s="44"/>
      <c r="GY3601" s="44"/>
      <c r="GZ3601" s="44"/>
      <c r="HA3601" s="44"/>
      <c r="HB3601" s="44"/>
      <c r="HC3601" s="44"/>
      <c r="HD3601" s="44"/>
      <c r="HE3601" s="44"/>
      <c r="HF3601" s="44"/>
      <c r="HG3601" s="44"/>
      <c r="HH3601" s="44"/>
      <c r="HI3601" s="44"/>
      <c r="HJ3601" s="44"/>
      <c r="HK3601" s="44"/>
      <c r="HL3601" s="44"/>
      <c r="HM3601" s="44"/>
      <c r="HN3601" s="44"/>
      <c r="HO3601" s="44"/>
      <c r="HP3601" s="44"/>
      <c r="HQ3601" s="44"/>
      <c r="HR3601" s="44"/>
      <c r="HS3601" s="44"/>
      <c r="HT3601" s="44"/>
      <c r="HU3601" s="44"/>
      <c r="HV3601" s="44"/>
      <c r="HW3601" s="44"/>
      <c r="HX3601" s="44"/>
      <c r="HY3601" s="44"/>
      <c r="HZ3601" s="44"/>
      <c r="IA3601" s="44"/>
      <c r="IB3601" s="44"/>
      <c r="IC3601" s="44"/>
      <c r="ID3601" s="44"/>
      <c r="IE3601" s="44"/>
      <c r="IF3601" s="44"/>
      <c r="IG3601" s="44"/>
      <c r="IH3601" s="44"/>
      <c r="II3601" s="44"/>
      <c r="IJ3601" s="44"/>
      <c r="IK3601" s="44"/>
      <c r="IL3601" s="44"/>
      <c r="IM3601" s="44"/>
      <c r="IN3601" s="44"/>
      <c r="IO3601" s="44"/>
      <c r="IP3601" s="44"/>
      <c r="IQ3601" s="44"/>
      <c r="IR3601" s="44"/>
      <c r="IS3601" s="44"/>
      <c r="IT3601" s="44"/>
      <c r="IU3601" s="44"/>
      <c r="IV3601" s="44"/>
      <c r="IW3601" s="44"/>
      <c r="IX3601" s="44"/>
      <c r="IY3601" s="44"/>
      <c r="IZ3601" s="44"/>
      <c r="JA3601" s="44"/>
      <c r="JB3601" s="44"/>
      <c r="JC3601" s="44"/>
      <c r="JD3601" s="44"/>
      <c r="JE3601" s="44"/>
      <c r="JF3601" s="44"/>
      <c r="JG3601" s="44"/>
      <c r="JH3601" s="44"/>
      <c r="JI3601" s="44"/>
      <c r="JJ3601" s="44"/>
      <c r="JK3601" s="44"/>
      <c r="JL3601" s="44"/>
      <c r="JM3601" s="44"/>
      <c r="JN3601" s="44"/>
      <c r="JO3601" s="44"/>
      <c r="JP3601" s="44"/>
      <c r="JQ3601" s="44"/>
      <c r="JR3601" s="44"/>
      <c r="JS3601" s="44"/>
      <c r="JT3601" s="44"/>
      <c r="JU3601" s="44"/>
      <c r="JV3601" s="44"/>
      <c r="JW3601" s="44"/>
      <c r="JX3601" s="44"/>
      <c r="JY3601" s="44"/>
      <c r="JZ3601" s="44"/>
      <c r="KA3601" s="44"/>
      <c r="KB3601" s="44"/>
      <c r="KC3601" s="44"/>
      <c r="KD3601" s="44"/>
      <c r="KE3601" s="44"/>
      <c r="KF3601" s="44"/>
      <c r="KG3601" s="44"/>
      <c r="KH3601" s="44"/>
      <c r="KI3601" s="44"/>
      <c r="KJ3601" s="44"/>
      <c r="KK3601" s="44"/>
      <c r="KL3601" s="44"/>
      <c r="KM3601" s="44"/>
      <c r="KN3601" s="44"/>
      <c r="KO3601" s="44"/>
      <c r="KP3601" s="44"/>
      <c r="KQ3601" s="44"/>
      <c r="KR3601" s="44"/>
      <c r="KS3601" s="44"/>
      <c r="KT3601" s="44"/>
      <c r="KU3601" s="44"/>
      <c r="KV3601" s="44"/>
      <c r="KW3601" s="44"/>
      <c r="KX3601" s="44"/>
      <c r="KY3601" s="44"/>
      <c r="KZ3601" s="44"/>
      <c r="LA3601" s="44"/>
      <c r="LB3601" s="44"/>
      <c r="LC3601" s="44"/>
      <c r="LD3601" s="44"/>
      <c r="LE3601" s="44"/>
      <c r="LF3601" s="44"/>
      <c r="LG3601" s="44"/>
      <c r="LH3601" s="44"/>
      <c r="LI3601" s="44"/>
      <c r="LJ3601" s="44"/>
      <c r="LK3601" s="44"/>
      <c r="LL3601" s="44"/>
      <c r="LM3601" s="44"/>
      <c r="LN3601" s="44"/>
      <c r="LO3601" s="44"/>
      <c r="LP3601" s="44"/>
      <c r="LQ3601" s="44"/>
      <c r="LR3601" s="44"/>
      <c r="LS3601" s="44"/>
      <c r="LT3601" s="44"/>
      <c r="LU3601" s="44"/>
      <c r="LV3601" s="44"/>
      <c r="LW3601" s="44"/>
      <c r="LX3601" s="44"/>
      <c r="LY3601" s="44"/>
      <c r="LZ3601" s="44"/>
      <c r="MA3601" s="44"/>
      <c r="MB3601" s="44"/>
      <c r="MC3601" s="44"/>
      <c r="MD3601" s="44"/>
      <c r="ME3601" s="44"/>
      <c r="MF3601" s="44"/>
      <c r="MG3601" s="44"/>
      <c r="MH3601" s="44"/>
      <c r="MI3601" s="44"/>
      <c r="MJ3601" s="44"/>
      <c r="MK3601" s="44"/>
      <c r="ML3601" s="44"/>
      <c r="MM3601" s="44"/>
      <c r="MN3601" s="44"/>
      <c r="MO3601" s="44"/>
      <c r="MP3601" s="44"/>
      <c r="MQ3601" s="44"/>
      <c r="MR3601" s="44"/>
      <c r="MS3601" s="44"/>
      <c r="MT3601" s="44"/>
      <c r="MU3601" s="44"/>
      <c r="MV3601" s="44"/>
      <c r="MW3601" s="44"/>
      <c r="MX3601" s="44"/>
      <c r="MY3601" s="44"/>
      <c r="MZ3601" s="44"/>
      <c r="NA3601" s="44"/>
      <c r="NB3601" s="44"/>
      <c r="NC3601" s="44"/>
      <c r="ND3601" s="44"/>
      <c r="NE3601" s="44"/>
      <c r="NF3601" s="44"/>
      <c r="NG3601" s="44"/>
      <c r="NH3601" s="44"/>
      <c r="NI3601" s="44"/>
      <c r="NJ3601" s="44"/>
      <c r="NK3601" s="44"/>
      <c r="NL3601" s="44"/>
      <c r="NM3601" s="44"/>
      <c r="NN3601" s="44"/>
      <c r="NO3601" s="44"/>
      <c r="NP3601" s="44"/>
      <c r="NQ3601" s="44"/>
      <c r="NR3601" s="44"/>
      <c r="NS3601" s="44"/>
      <c r="NT3601" s="44"/>
      <c r="NU3601" s="44"/>
      <c r="NV3601" s="44"/>
      <c r="NW3601" s="44"/>
      <c r="NX3601" s="44"/>
      <c r="NY3601" s="44"/>
      <c r="NZ3601" s="44"/>
      <c r="OA3601" s="44"/>
      <c r="OB3601" s="44"/>
      <c r="OC3601" s="44"/>
      <c r="OD3601" s="44"/>
      <c r="OE3601" s="44"/>
      <c r="OF3601" s="44"/>
      <c r="OG3601" s="44"/>
      <c r="OH3601" s="44"/>
      <c r="OI3601" s="44"/>
      <c r="OJ3601" s="44"/>
      <c r="OK3601" s="44"/>
      <c r="OL3601" s="44"/>
      <c r="OM3601" s="44"/>
      <c r="ON3601" s="44"/>
      <c r="OO3601" s="44"/>
      <c r="OP3601" s="44"/>
      <c r="OQ3601" s="44"/>
      <c r="OR3601" s="44"/>
      <c r="OS3601" s="44"/>
      <c r="OT3601" s="44"/>
      <c r="OU3601" s="44"/>
      <c r="OV3601" s="44"/>
      <c r="OW3601" s="44"/>
      <c r="OX3601" s="44"/>
      <c r="OY3601" s="44"/>
      <c r="OZ3601" s="44"/>
      <c r="PA3601" s="44"/>
      <c r="PB3601" s="44"/>
      <c r="PC3601" s="44"/>
      <c r="PD3601" s="44"/>
      <c r="PE3601" s="44"/>
      <c r="PF3601" s="44"/>
      <c r="PG3601" s="44"/>
      <c r="PH3601" s="44"/>
      <c r="PI3601" s="44"/>
      <c r="PJ3601" s="44"/>
      <c r="PK3601" s="44"/>
      <c r="PL3601" s="44"/>
      <c r="PM3601" s="44"/>
      <c r="PN3601" s="44"/>
      <c r="PO3601" s="44"/>
      <c r="PP3601" s="44"/>
      <c r="PQ3601" s="44"/>
      <c r="PR3601" s="44"/>
      <c r="PS3601" s="44"/>
      <c r="PT3601" s="44"/>
      <c r="PU3601" s="44"/>
      <c r="PV3601" s="44"/>
      <c r="PW3601" s="44"/>
      <c r="PX3601" s="44"/>
      <c r="PY3601" s="44"/>
      <c r="PZ3601" s="44"/>
      <c r="QA3601" s="44"/>
      <c r="QB3601" s="44"/>
      <c r="QC3601" s="44"/>
      <c r="QD3601" s="44"/>
      <c r="QE3601" s="44"/>
      <c r="QF3601" s="44"/>
      <c r="QG3601" s="44"/>
      <c r="QH3601" s="44"/>
      <c r="QI3601" s="44"/>
      <c r="QJ3601" s="44"/>
      <c r="QK3601" s="44"/>
      <c r="QL3601" s="44"/>
      <c r="QM3601" s="44"/>
      <c r="QN3601" s="44"/>
      <c r="QO3601" s="44"/>
      <c r="QP3601" s="44"/>
      <c r="QQ3601" s="44"/>
    </row>
    <row r="3602" spans="1:459" s="25" customFormat="1" ht="38.25" x14ac:dyDescent="0.2">
      <c r="A3602" s="54">
        <v>3597</v>
      </c>
      <c r="B3602" s="61" t="s">
        <v>967</v>
      </c>
      <c r="C3602" s="81" t="s">
        <v>76</v>
      </c>
      <c r="D3602" s="54">
        <v>2712000</v>
      </c>
      <c r="E3602" s="5" t="s">
        <v>981</v>
      </c>
      <c r="F3602" s="4" t="s">
        <v>972</v>
      </c>
      <c r="G3602" s="54" t="s">
        <v>45</v>
      </c>
      <c r="H3602" s="54" t="s">
        <v>72</v>
      </c>
      <c r="I3602" s="59">
        <v>200</v>
      </c>
      <c r="J3602" s="6">
        <v>80439000000</v>
      </c>
      <c r="K3602" s="54" t="s">
        <v>34</v>
      </c>
      <c r="L3602" s="59">
        <v>51264.4444</v>
      </c>
      <c r="M3602" s="231"/>
      <c r="N3602" s="232"/>
      <c r="O3602" s="232"/>
      <c r="P3602" s="234"/>
      <c r="Q3602" s="243"/>
      <c r="R3602" s="44"/>
      <c r="S3602" s="44"/>
      <c r="T3602" s="44"/>
      <c r="U3602" s="44"/>
      <c r="V3602" s="44"/>
      <c r="W3602" s="44"/>
      <c r="X3602" s="44"/>
      <c r="Y3602" s="44"/>
      <c r="Z3602" s="44"/>
      <c r="AA3602" s="44"/>
      <c r="AB3602" s="44"/>
      <c r="AC3602" s="44"/>
      <c r="AD3602" s="44"/>
      <c r="AE3602" s="44"/>
      <c r="AF3602" s="44"/>
      <c r="AG3602" s="44"/>
      <c r="AH3602" s="44"/>
      <c r="AI3602" s="44"/>
      <c r="AJ3602" s="44"/>
      <c r="AK3602" s="44"/>
      <c r="AL3602" s="44"/>
      <c r="AM3602" s="44"/>
      <c r="AN3602" s="44"/>
      <c r="AO3602" s="44"/>
      <c r="AP3602" s="44"/>
      <c r="AQ3602" s="44"/>
      <c r="AR3602" s="44"/>
      <c r="AS3602" s="44"/>
      <c r="AT3602" s="44"/>
      <c r="AU3602" s="44"/>
      <c r="AV3602" s="44"/>
      <c r="AW3602" s="44"/>
      <c r="AX3602" s="44"/>
      <c r="AY3602" s="44"/>
      <c r="AZ3602" s="44"/>
      <c r="BA3602" s="44"/>
      <c r="BB3602" s="44"/>
      <c r="BC3602" s="44"/>
      <c r="BD3602" s="44"/>
      <c r="BE3602" s="44"/>
      <c r="BF3602" s="44"/>
      <c r="BG3602" s="44"/>
      <c r="BH3602" s="44"/>
      <c r="BI3602" s="44"/>
      <c r="BJ3602" s="44"/>
      <c r="BK3602" s="44"/>
      <c r="BL3602" s="44"/>
      <c r="BM3602" s="44"/>
      <c r="BN3602" s="44"/>
      <c r="BO3602" s="44"/>
      <c r="BP3602" s="44"/>
      <c r="BQ3602" s="44"/>
      <c r="BR3602" s="44"/>
      <c r="BS3602" s="44"/>
      <c r="BT3602" s="44"/>
      <c r="BU3602" s="44"/>
      <c r="BV3602" s="44"/>
      <c r="BW3602" s="44"/>
      <c r="BX3602" s="44"/>
      <c r="BY3602" s="44"/>
      <c r="BZ3602" s="44"/>
      <c r="CA3602" s="44"/>
      <c r="CB3602" s="44"/>
      <c r="CC3602" s="44"/>
      <c r="CD3602" s="44"/>
      <c r="CE3602" s="44"/>
      <c r="CF3602" s="44"/>
      <c r="CG3602" s="44"/>
      <c r="CH3602" s="44"/>
      <c r="CI3602" s="44"/>
      <c r="CJ3602" s="44"/>
      <c r="CK3602" s="44"/>
      <c r="CL3602" s="44"/>
      <c r="CM3602" s="44"/>
      <c r="CN3602" s="44"/>
      <c r="CO3602" s="44"/>
      <c r="CP3602" s="44"/>
      <c r="CQ3602" s="44"/>
      <c r="CR3602" s="44"/>
      <c r="CS3602" s="44"/>
      <c r="CT3602" s="44"/>
      <c r="CU3602" s="44"/>
      <c r="CV3602" s="44"/>
      <c r="CW3602" s="44"/>
      <c r="CX3602" s="44"/>
      <c r="CY3602" s="44"/>
      <c r="CZ3602" s="44"/>
      <c r="DA3602" s="44"/>
      <c r="DB3602" s="44"/>
      <c r="DC3602" s="44"/>
      <c r="DD3602" s="44"/>
      <c r="DE3602" s="44"/>
      <c r="DF3602" s="44"/>
      <c r="DG3602" s="44"/>
      <c r="DH3602" s="44"/>
      <c r="DI3602" s="44"/>
      <c r="DJ3602" s="44"/>
      <c r="DK3602" s="44"/>
      <c r="DL3602" s="44"/>
      <c r="DM3602" s="44"/>
      <c r="DN3602" s="44"/>
      <c r="DO3602" s="44"/>
      <c r="DP3602" s="44"/>
      <c r="DQ3602" s="44"/>
      <c r="DR3602" s="44"/>
      <c r="DS3602" s="44"/>
      <c r="DT3602" s="44"/>
      <c r="DU3602" s="44"/>
      <c r="DV3602" s="44"/>
      <c r="DW3602" s="44"/>
      <c r="DX3602" s="44"/>
      <c r="DY3602" s="44"/>
      <c r="DZ3602" s="44"/>
      <c r="EA3602" s="44"/>
      <c r="EB3602" s="44"/>
      <c r="EC3602" s="44"/>
      <c r="ED3602" s="44"/>
      <c r="EE3602" s="44"/>
      <c r="EF3602" s="44"/>
      <c r="EG3602" s="44"/>
      <c r="EH3602" s="44"/>
      <c r="EI3602" s="44"/>
      <c r="EJ3602" s="44"/>
      <c r="EK3602" s="44"/>
      <c r="EL3602" s="44"/>
      <c r="EM3602" s="44"/>
      <c r="EN3602" s="44"/>
      <c r="EO3602" s="44"/>
      <c r="EP3602" s="44"/>
      <c r="EQ3602" s="44"/>
      <c r="ER3602" s="44"/>
      <c r="ES3602" s="44"/>
      <c r="ET3602" s="44"/>
      <c r="EU3602" s="44"/>
      <c r="EV3602" s="44"/>
      <c r="EW3602" s="44"/>
      <c r="EX3602" s="44"/>
      <c r="EY3602" s="44"/>
      <c r="EZ3602" s="44"/>
      <c r="FA3602" s="44"/>
      <c r="FB3602" s="44"/>
      <c r="FC3602" s="44"/>
      <c r="FD3602" s="44"/>
      <c r="FE3602" s="44"/>
      <c r="FF3602" s="44"/>
      <c r="FG3602" s="44"/>
      <c r="FH3602" s="44"/>
      <c r="FI3602" s="44"/>
      <c r="FJ3602" s="44"/>
      <c r="FK3602" s="44"/>
      <c r="FL3602" s="44"/>
      <c r="FM3602" s="44"/>
      <c r="FN3602" s="44"/>
      <c r="FO3602" s="44"/>
      <c r="FP3602" s="44"/>
      <c r="FQ3602" s="44"/>
      <c r="FR3602" s="44"/>
      <c r="FS3602" s="44"/>
      <c r="FT3602" s="44"/>
      <c r="FU3602" s="44"/>
      <c r="FV3602" s="44"/>
      <c r="FW3602" s="44"/>
      <c r="FX3602" s="44"/>
      <c r="FY3602" s="44"/>
      <c r="FZ3602" s="44"/>
      <c r="GA3602" s="44"/>
      <c r="GB3602" s="44"/>
      <c r="GC3602" s="44"/>
      <c r="GD3602" s="44"/>
      <c r="GE3602" s="44"/>
      <c r="GF3602" s="44"/>
      <c r="GG3602" s="44"/>
      <c r="GH3602" s="44"/>
      <c r="GI3602" s="44"/>
      <c r="GJ3602" s="44"/>
      <c r="GK3602" s="44"/>
      <c r="GL3602" s="44"/>
      <c r="GM3602" s="44"/>
      <c r="GN3602" s="44"/>
      <c r="GO3602" s="44"/>
      <c r="GP3602" s="44"/>
      <c r="GQ3602" s="44"/>
      <c r="GR3602" s="44"/>
      <c r="GS3602" s="44"/>
      <c r="GT3602" s="44"/>
      <c r="GU3602" s="44"/>
      <c r="GV3602" s="44"/>
      <c r="GW3602" s="44"/>
      <c r="GX3602" s="44"/>
      <c r="GY3602" s="44"/>
      <c r="GZ3602" s="44"/>
      <c r="HA3602" s="44"/>
      <c r="HB3602" s="44"/>
      <c r="HC3602" s="44"/>
      <c r="HD3602" s="44"/>
      <c r="HE3602" s="44"/>
      <c r="HF3602" s="44"/>
      <c r="HG3602" s="44"/>
      <c r="HH3602" s="44"/>
      <c r="HI3602" s="44"/>
      <c r="HJ3602" s="44"/>
      <c r="HK3602" s="44"/>
      <c r="HL3602" s="44"/>
      <c r="HM3602" s="44"/>
      <c r="HN3602" s="44"/>
      <c r="HO3602" s="44"/>
      <c r="HP3602" s="44"/>
      <c r="HQ3602" s="44"/>
      <c r="HR3602" s="44"/>
      <c r="HS3602" s="44"/>
      <c r="HT3602" s="44"/>
      <c r="HU3602" s="44"/>
      <c r="HV3602" s="44"/>
      <c r="HW3602" s="44"/>
      <c r="HX3602" s="44"/>
      <c r="HY3602" s="44"/>
      <c r="HZ3602" s="44"/>
      <c r="IA3602" s="44"/>
      <c r="IB3602" s="44"/>
      <c r="IC3602" s="44"/>
      <c r="ID3602" s="44"/>
      <c r="IE3602" s="44"/>
      <c r="IF3602" s="44"/>
      <c r="IG3602" s="44"/>
      <c r="IH3602" s="44"/>
      <c r="II3602" s="44"/>
      <c r="IJ3602" s="44"/>
      <c r="IK3602" s="44"/>
      <c r="IL3602" s="44"/>
      <c r="IM3602" s="44"/>
      <c r="IN3602" s="44"/>
      <c r="IO3602" s="44"/>
      <c r="IP3602" s="44"/>
      <c r="IQ3602" s="44"/>
      <c r="IR3602" s="44"/>
      <c r="IS3602" s="44"/>
      <c r="IT3602" s="44"/>
      <c r="IU3602" s="44"/>
      <c r="IV3602" s="44"/>
      <c r="IW3602" s="44"/>
      <c r="IX3602" s="44"/>
      <c r="IY3602" s="44"/>
      <c r="IZ3602" s="44"/>
      <c r="JA3602" s="44"/>
      <c r="JB3602" s="44"/>
      <c r="JC3602" s="44"/>
      <c r="JD3602" s="44"/>
      <c r="JE3602" s="44"/>
      <c r="JF3602" s="44"/>
      <c r="JG3602" s="44"/>
      <c r="JH3602" s="44"/>
      <c r="JI3602" s="44"/>
      <c r="JJ3602" s="44"/>
      <c r="JK3602" s="44"/>
      <c r="JL3602" s="44"/>
      <c r="JM3602" s="44"/>
      <c r="JN3602" s="44"/>
      <c r="JO3602" s="44"/>
      <c r="JP3602" s="44"/>
      <c r="JQ3602" s="44"/>
      <c r="JR3602" s="44"/>
      <c r="JS3602" s="44"/>
      <c r="JT3602" s="44"/>
      <c r="JU3602" s="44"/>
      <c r="JV3602" s="44"/>
      <c r="JW3602" s="44"/>
      <c r="JX3602" s="44"/>
      <c r="JY3602" s="44"/>
      <c r="JZ3602" s="44"/>
      <c r="KA3602" s="44"/>
      <c r="KB3602" s="44"/>
      <c r="KC3602" s="44"/>
      <c r="KD3602" s="44"/>
      <c r="KE3602" s="44"/>
      <c r="KF3602" s="44"/>
      <c r="KG3602" s="44"/>
      <c r="KH3602" s="44"/>
      <c r="KI3602" s="44"/>
      <c r="KJ3602" s="44"/>
      <c r="KK3602" s="44"/>
      <c r="KL3602" s="44"/>
      <c r="KM3602" s="44"/>
      <c r="KN3602" s="44"/>
      <c r="KO3602" s="44"/>
      <c r="KP3602" s="44"/>
      <c r="KQ3602" s="44"/>
      <c r="KR3602" s="44"/>
      <c r="KS3602" s="44"/>
      <c r="KT3602" s="44"/>
      <c r="KU3602" s="44"/>
      <c r="KV3602" s="44"/>
      <c r="KW3602" s="44"/>
      <c r="KX3602" s="44"/>
      <c r="KY3602" s="44"/>
      <c r="KZ3602" s="44"/>
      <c r="LA3602" s="44"/>
      <c r="LB3602" s="44"/>
      <c r="LC3602" s="44"/>
      <c r="LD3602" s="44"/>
      <c r="LE3602" s="44"/>
      <c r="LF3602" s="44"/>
      <c r="LG3602" s="44"/>
      <c r="LH3602" s="44"/>
      <c r="LI3602" s="44"/>
      <c r="LJ3602" s="44"/>
      <c r="LK3602" s="44"/>
      <c r="LL3602" s="44"/>
      <c r="LM3602" s="44"/>
      <c r="LN3602" s="44"/>
      <c r="LO3602" s="44"/>
      <c r="LP3602" s="44"/>
      <c r="LQ3602" s="44"/>
      <c r="LR3602" s="44"/>
      <c r="LS3602" s="44"/>
      <c r="LT3602" s="44"/>
      <c r="LU3602" s="44"/>
      <c r="LV3602" s="44"/>
      <c r="LW3602" s="44"/>
      <c r="LX3602" s="44"/>
      <c r="LY3602" s="44"/>
      <c r="LZ3602" s="44"/>
      <c r="MA3602" s="44"/>
      <c r="MB3602" s="44"/>
      <c r="MC3602" s="44"/>
      <c r="MD3602" s="44"/>
      <c r="ME3602" s="44"/>
      <c r="MF3602" s="44"/>
      <c r="MG3602" s="44"/>
      <c r="MH3602" s="44"/>
      <c r="MI3602" s="44"/>
      <c r="MJ3602" s="44"/>
      <c r="MK3602" s="44"/>
      <c r="ML3602" s="44"/>
      <c r="MM3602" s="44"/>
      <c r="MN3602" s="44"/>
      <c r="MO3602" s="44"/>
      <c r="MP3602" s="44"/>
      <c r="MQ3602" s="44"/>
      <c r="MR3602" s="44"/>
      <c r="MS3602" s="44"/>
      <c r="MT3602" s="44"/>
      <c r="MU3602" s="44"/>
      <c r="MV3602" s="44"/>
      <c r="MW3602" s="44"/>
      <c r="MX3602" s="44"/>
      <c r="MY3602" s="44"/>
      <c r="MZ3602" s="44"/>
      <c r="NA3602" s="44"/>
      <c r="NB3602" s="44"/>
      <c r="NC3602" s="44"/>
      <c r="ND3602" s="44"/>
      <c r="NE3602" s="44"/>
      <c r="NF3602" s="44"/>
      <c r="NG3602" s="44"/>
      <c r="NH3602" s="44"/>
      <c r="NI3602" s="44"/>
      <c r="NJ3602" s="44"/>
      <c r="NK3602" s="44"/>
      <c r="NL3602" s="44"/>
      <c r="NM3602" s="44"/>
      <c r="NN3602" s="44"/>
      <c r="NO3602" s="44"/>
      <c r="NP3602" s="44"/>
      <c r="NQ3602" s="44"/>
      <c r="NR3602" s="44"/>
      <c r="NS3602" s="44"/>
      <c r="NT3602" s="44"/>
      <c r="NU3602" s="44"/>
      <c r="NV3602" s="44"/>
      <c r="NW3602" s="44"/>
      <c r="NX3602" s="44"/>
      <c r="NY3602" s="44"/>
      <c r="NZ3602" s="44"/>
      <c r="OA3602" s="44"/>
      <c r="OB3602" s="44"/>
      <c r="OC3602" s="44"/>
      <c r="OD3602" s="44"/>
      <c r="OE3602" s="44"/>
      <c r="OF3602" s="44"/>
      <c r="OG3602" s="44"/>
      <c r="OH3602" s="44"/>
      <c r="OI3602" s="44"/>
      <c r="OJ3602" s="44"/>
      <c r="OK3602" s="44"/>
      <c r="OL3602" s="44"/>
      <c r="OM3602" s="44"/>
      <c r="ON3602" s="44"/>
      <c r="OO3602" s="44"/>
      <c r="OP3602" s="44"/>
      <c r="OQ3602" s="44"/>
      <c r="OR3602" s="44"/>
      <c r="OS3602" s="44"/>
      <c r="OT3602" s="44"/>
      <c r="OU3602" s="44"/>
      <c r="OV3602" s="44"/>
      <c r="OW3602" s="44"/>
      <c r="OX3602" s="44"/>
      <c r="OY3602" s="44"/>
      <c r="OZ3602" s="44"/>
      <c r="PA3602" s="44"/>
      <c r="PB3602" s="44"/>
      <c r="PC3602" s="44"/>
      <c r="PD3602" s="44"/>
      <c r="PE3602" s="44"/>
      <c r="PF3602" s="44"/>
      <c r="PG3602" s="44"/>
      <c r="PH3602" s="44"/>
      <c r="PI3602" s="44"/>
      <c r="PJ3602" s="44"/>
      <c r="PK3602" s="44"/>
      <c r="PL3602" s="44"/>
      <c r="PM3602" s="44"/>
      <c r="PN3602" s="44"/>
      <c r="PO3602" s="44"/>
      <c r="PP3602" s="44"/>
      <c r="PQ3602" s="44"/>
      <c r="PR3602" s="44"/>
      <c r="PS3602" s="44"/>
      <c r="PT3602" s="44"/>
      <c r="PU3602" s="44"/>
      <c r="PV3602" s="44"/>
      <c r="PW3602" s="44"/>
      <c r="PX3602" s="44"/>
      <c r="PY3602" s="44"/>
      <c r="PZ3602" s="44"/>
      <c r="QA3602" s="44"/>
      <c r="QB3602" s="44"/>
      <c r="QC3602" s="44"/>
      <c r="QD3602" s="44"/>
      <c r="QE3602" s="44"/>
      <c r="QF3602" s="44"/>
      <c r="QG3602" s="44"/>
      <c r="QH3602" s="44"/>
      <c r="QI3602" s="44"/>
      <c r="QJ3602" s="44"/>
      <c r="QK3602" s="44"/>
      <c r="QL3602" s="44"/>
      <c r="QM3602" s="44"/>
      <c r="QN3602" s="44"/>
      <c r="QO3602" s="44"/>
      <c r="QP3602" s="44"/>
      <c r="QQ3602" s="44"/>
    </row>
    <row r="3603" spans="1:459" s="25" customFormat="1" ht="38.25" x14ac:dyDescent="0.2">
      <c r="A3603" s="54">
        <v>3598</v>
      </c>
      <c r="B3603" s="61" t="s">
        <v>967</v>
      </c>
      <c r="C3603" s="81" t="s">
        <v>76</v>
      </c>
      <c r="D3603" s="54">
        <v>2712000</v>
      </c>
      <c r="E3603" s="5" t="s">
        <v>983</v>
      </c>
      <c r="F3603" s="4" t="s">
        <v>972</v>
      </c>
      <c r="G3603" s="54" t="s">
        <v>45</v>
      </c>
      <c r="H3603" s="54" t="s">
        <v>72</v>
      </c>
      <c r="I3603" s="59">
        <v>150</v>
      </c>
      <c r="J3603" s="6">
        <v>80439000000</v>
      </c>
      <c r="K3603" s="54" t="s">
        <v>34</v>
      </c>
      <c r="L3603" s="59">
        <v>38448.333299999998</v>
      </c>
      <c r="M3603" s="231"/>
      <c r="N3603" s="232"/>
      <c r="O3603" s="232"/>
      <c r="P3603" s="234"/>
      <c r="Q3603" s="243"/>
      <c r="R3603" s="44"/>
      <c r="S3603" s="44"/>
      <c r="T3603" s="44"/>
      <c r="U3603" s="44"/>
      <c r="V3603" s="44"/>
      <c r="W3603" s="44"/>
      <c r="X3603" s="44"/>
      <c r="Y3603" s="44"/>
      <c r="Z3603" s="44"/>
      <c r="AA3603" s="44"/>
      <c r="AB3603" s="44"/>
      <c r="AC3603" s="44"/>
      <c r="AD3603" s="44"/>
      <c r="AE3603" s="44"/>
      <c r="AF3603" s="44"/>
      <c r="AG3603" s="44"/>
      <c r="AH3603" s="44"/>
      <c r="AI3603" s="44"/>
      <c r="AJ3603" s="44"/>
      <c r="AK3603" s="44"/>
      <c r="AL3603" s="44"/>
      <c r="AM3603" s="44"/>
      <c r="AN3603" s="44"/>
      <c r="AO3603" s="44"/>
      <c r="AP3603" s="44"/>
      <c r="AQ3603" s="44"/>
      <c r="AR3603" s="44"/>
      <c r="AS3603" s="44"/>
      <c r="AT3603" s="44"/>
      <c r="AU3603" s="44"/>
      <c r="AV3603" s="44"/>
      <c r="AW3603" s="44"/>
      <c r="AX3603" s="44"/>
      <c r="AY3603" s="44"/>
      <c r="AZ3603" s="44"/>
      <c r="BA3603" s="44"/>
      <c r="BB3603" s="44"/>
      <c r="BC3603" s="44"/>
      <c r="BD3603" s="44"/>
      <c r="BE3603" s="44"/>
      <c r="BF3603" s="44"/>
      <c r="BG3603" s="44"/>
      <c r="BH3603" s="44"/>
      <c r="BI3603" s="44"/>
      <c r="BJ3603" s="44"/>
      <c r="BK3603" s="44"/>
      <c r="BL3603" s="44"/>
      <c r="BM3603" s="44"/>
      <c r="BN3603" s="44"/>
      <c r="BO3603" s="44"/>
      <c r="BP3603" s="44"/>
      <c r="BQ3603" s="44"/>
      <c r="BR3603" s="44"/>
      <c r="BS3603" s="44"/>
      <c r="BT3603" s="44"/>
      <c r="BU3603" s="44"/>
      <c r="BV3603" s="44"/>
      <c r="BW3603" s="44"/>
      <c r="BX3603" s="44"/>
      <c r="BY3603" s="44"/>
      <c r="BZ3603" s="44"/>
      <c r="CA3603" s="44"/>
      <c r="CB3603" s="44"/>
      <c r="CC3603" s="44"/>
      <c r="CD3603" s="44"/>
      <c r="CE3603" s="44"/>
      <c r="CF3603" s="44"/>
      <c r="CG3603" s="44"/>
      <c r="CH3603" s="44"/>
      <c r="CI3603" s="44"/>
      <c r="CJ3603" s="44"/>
      <c r="CK3603" s="44"/>
      <c r="CL3603" s="44"/>
      <c r="CM3603" s="44"/>
      <c r="CN3603" s="44"/>
      <c r="CO3603" s="44"/>
      <c r="CP3603" s="44"/>
      <c r="CQ3603" s="44"/>
      <c r="CR3603" s="44"/>
      <c r="CS3603" s="44"/>
      <c r="CT3603" s="44"/>
      <c r="CU3603" s="44"/>
      <c r="CV3603" s="44"/>
      <c r="CW3603" s="44"/>
      <c r="CX3603" s="44"/>
      <c r="CY3603" s="44"/>
      <c r="CZ3603" s="44"/>
      <c r="DA3603" s="44"/>
      <c r="DB3603" s="44"/>
      <c r="DC3603" s="44"/>
      <c r="DD3603" s="44"/>
      <c r="DE3603" s="44"/>
      <c r="DF3603" s="44"/>
      <c r="DG3603" s="44"/>
      <c r="DH3603" s="44"/>
      <c r="DI3603" s="44"/>
      <c r="DJ3603" s="44"/>
      <c r="DK3603" s="44"/>
      <c r="DL3603" s="44"/>
      <c r="DM3603" s="44"/>
      <c r="DN3603" s="44"/>
      <c r="DO3603" s="44"/>
      <c r="DP3603" s="44"/>
      <c r="DQ3603" s="44"/>
      <c r="DR3603" s="44"/>
      <c r="DS3603" s="44"/>
      <c r="DT3603" s="44"/>
      <c r="DU3603" s="44"/>
      <c r="DV3603" s="44"/>
      <c r="DW3603" s="44"/>
      <c r="DX3603" s="44"/>
      <c r="DY3603" s="44"/>
      <c r="DZ3603" s="44"/>
      <c r="EA3603" s="44"/>
      <c r="EB3603" s="44"/>
      <c r="EC3603" s="44"/>
      <c r="ED3603" s="44"/>
      <c r="EE3603" s="44"/>
      <c r="EF3603" s="44"/>
      <c r="EG3603" s="44"/>
      <c r="EH3603" s="44"/>
      <c r="EI3603" s="44"/>
      <c r="EJ3603" s="44"/>
      <c r="EK3603" s="44"/>
      <c r="EL3603" s="44"/>
      <c r="EM3603" s="44"/>
      <c r="EN3603" s="44"/>
      <c r="EO3603" s="44"/>
      <c r="EP3603" s="44"/>
      <c r="EQ3603" s="44"/>
      <c r="ER3603" s="44"/>
      <c r="ES3603" s="44"/>
      <c r="ET3603" s="44"/>
      <c r="EU3603" s="44"/>
      <c r="EV3603" s="44"/>
      <c r="EW3603" s="44"/>
      <c r="EX3603" s="44"/>
      <c r="EY3603" s="44"/>
      <c r="EZ3603" s="44"/>
      <c r="FA3603" s="44"/>
      <c r="FB3603" s="44"/>
      <c r="FC3603" s="44"/>
      <c r="FD3603" s="44"/>
      <c r="FE3603" s="44"/>
      <c r="FF3603" s="44"/>
      <c r="FG3603" s="44"/>
      <c r="FH3603" s="44"/>
      <c r="FI3603" s="44"/>
      <c r="FJ3603" s="44"/>
      <c r="FK3603" s="44"/>
      <c r="FL3603" s="44"/>
      <c r="FM3603" s="44"/>
      <c r="FN3603" s="44"/>
      <c r="FO3603" s="44"/>
      <c r="FP3603" s="44"/>
      <c r="FQ3603" s="44"/>
      <c r="FR3603" s="44"/>
      <c r="FS3603" s="44"/>
      <c r="FT3603" s="44"/>
      <c r="FU3603" s="44"/>
      <c r="FV3603" s="44"/>
      <c r="FW3603" s="44"/>
      <c r="FX3603" s="44"/>
      <c r="FY3603" s="44"/>
      <c r="FZ3603" s="44"/>
      <c r="GA3603" s="44"/>
      <c r="GB3603" s="44"/>
      <c r="GC3603" s="44"/>
      <c r="GD3603" s="44"/>
      <c r="GE3603" s="44"/>
      <c r="GF3603" s="44"/>
      <c r="GG3603" s="44"/>
      <c r="GH3603" s="44"/>
      <c r="GI3603" s="44"/>
      <c r="GJ3603" s="44"/>
      <c r="GK3603" s="44"/>
      <c r="GL3603" s="44"/>
      <c r="GM3603" s="44"/>
      <c r="GN3603" s="44"/>
      <c r="GO3603" s="44"/>
      <c r="GP3603" s="44"/>
      <c r="GQ3603" s="44"/>
      <c r="GR3603" s="44"/>
      <c r="GS3603" s="44"/>
      <c r="GT3603" s="44"/>
      <c r="GU3603" s="44"/>
      <c r="GV3603" s="44"/>
      <c r="GW3603" s="44"/>
      <c r="GX3603" s="44"/>
      <c r="GY3603" s="44"/>
      <c r="GZ3603" s="44"/>
      <c r="HA3603" s="44"/>
      <c r="HB3603" s="44"/>
      <c r="HC3603" s="44"/>
      <c r="HD3603" s="44"/>
      <c r="HE3603" s="44"/>
      <c r="HF3603" s="44"/>
      <c r="HG3603" s="44"/>
      <c r="HH3603" s="44"/>
      <c r="HI3603" s="44"/>
      <c r="HJ3603" s="44"/>
      <c r="HK3603" s="44"/>
      <c r="HL3603" s="44"/>
      <c r="HM3603" s="44"/>
      <c r="HN3603" s="44"/>
      <c r="HO3603" s="44"/>
      <c r="HP3603" s="44"/>
      <c r="HQ3603" s="44"/>
      <c r="HR3603" s="44"/>
      <c r="HS3603" s="44"/>
      <c r="HT3603" s="44"/>
      <c r="HU3603" s="44"/>
      <c r="HV3603" s="44"/>
      <c r="HW3603" s="44"/>
      <c r="HX3603" s="44"/>
      <c r="HY3603" s="44"/>
      <c r="HZ3603" s="44"/>
      <c r="IA3603" s="44"/>
      <c r="IB3603" s="44"/>
      <c r="IC3603" s="44"/>
      <c r="ID3603" s="44"/>
      <c r="IE3603" s="44"/>
      <c r="IF3603" s="44"/>
      <c r="IG3603" s="44"/>
      <c r="IH3603" s="44"/>
      <c r="II3603" s="44"/>
      <c r="IJ3603" s="44"/>
      <c r="IK3603" s="44"/>
      <c r="IL3603" s="44"/>
      <c r="IM3603" s="44"/>
      <c r="IN3603" s="44"/>
      <c r="IO3603" s="44"/>
      <c r="IP3603" s="44"/>
      <c r="IQ3603" s="44"/>
      <c r="IR3603" s="44"/>
      <c r="IS3603" s="44"/>
      <c r="IT3603" s="44"/>
      <c r="IU3603" s="44"/>
      <c r="IV3603" s="44"/>
      <c r="IW3603" s="44"/>
      <c r="IX3603" s="44"/>
      <c r="IY3603" s="44"/>
      <c r="IZ3603" s="44"/>
      <c r="JA3603" s="44"/>
      <c r="JB3603" s="44"/>
      <c r="JC3603" s="44"/>
      <c r="JD3603" s="44"/>
      <c r="JE3603" s="44"/>
      <c r="JF3603" s="44"/>
      <c r="JG3603" s="44"/>
      <c r="JH3603" s="44"/>
      <c r="JI3603" s="44"/>
      <c r="JJ3603" s="44"/>
      <c r="JK3603" s="44"/>
      <c r="JL3603" s="44"/>
      <c r="JM3603" s="44"/>
      <c r="JN3603" s="44"/>
      <c r="JO3603" s="44"/>
      <c r="JP3603" s="44"/>
      <c r="JQ3603" s="44"/>
      <c r="JR3603" s="44"/>
      <c r="JS3603" s="44"/>
      <c r="JT3603" s="44"/>
      <c r="JU3603" s="44"/>
      <c r="JV3603" s="44"/>
      <c r="JW3603" s="44"/>
      <c r="JX3603" s="44"/>
      <c r="JY3603" s="44"/>
      <c r="JZ3603" s="44"/>
      <c r="KA3603" s="44"/>
      <c r="KB3603" s="44"/>
      <c r="KC3603" s="44"/>
      <c r="KD3603" s="44"/>
      <c r="KE3603" s="44"/>
      <c r="KF3603" s="44"/>
      <c r="KG3603" s="44"/>
      <c r="KH3603" s="44"/>
      <c r="KI3603" s="44"/>
      <c r="KJ3603" s="44"/>
      <c r="KK3603" s="44"/>
      <c r="KL3603" s="44"/>
      <c r="KM3603" s="44"/>
      <c r="KN3603" s="44"/>
      <c r="KO3603" s="44"/>
      <c r="KP3603" s="44"/>
      <c r="KQ3603" s="44"/>
      <c r="KR3603" s="44"/>
      <c r="KS3603" s="44"/>
      <c r="KT3603" s="44"/>
      <c r="KU3603" s="44"/>
      <c r="KV3603" s="44"/>
      <c r="KW3603" s="44"/>
      <c r="KX3603" s="44"/>
      <c r="KY3603" s="44"/>
      <c r="KZ3603" s="44"/>
      <c r="LA3603" s="44"/>
      <c r="LB3603" s="44"/>
      <c r="LC3603" s="44"/>
      <c r="LD3603" s="44"/>
      <c r="LE3603" s="44"/>
      <c r="LF3603" s="44"/>
      <c r="LG3603" s="44"/>
      <c r="LH3603" s="44"/>
      <c r="LI3603" s="44"/>
      <c r="LJ3603" s="44"/>
      <c r="LK3603" s="44"/>
      <c r="LL3603" s="44"/>
      <c r="LM3603" s="44"/>
      <c r="LN3603" s="44"/>
      <c r="LO3603" s="44"/>
      <c r="LP3603" s="44"/>
      <c r="LQ3603" s="44"/>
      <c r="LR3603" s="44"/>
      <c r="LS3603" s="44"/>
      <c r="LT3603" s="44"/>
      <c r="LU3603" s="44"/>
      <c r="LV3603" s="44"/>
      <c r="LW3603" s="44"/>
      <c r="LX3603" s="44"/>
      <c r="LY3603" s="44"/>
      <c r="LZ3603" s="44"/>
      <c r="MA3603" s="44"/>
      <c r="MB3603" s="44"/>
      <c r="MC3603" s="44"/>
      <c r="MD3603" s="44"/>
      <c r="ME3603" s="44"/>
      <c r="MF3603" s="44"/>
      <c r="MG3603" s="44"/>
      <c r="MH3603" s="44"/>
      <c r="MI3603" s="44"/>
      <c r="MJ3603" s="44"/>
      <c r="MK3603" s="44"/>
      <c r="ML3603" s="44"/>
      <c r="MM3603" s="44"/>
      <c r="MN3603" s="44"/>
      <c r="MO3603" s="44"/>
      <c r="MP3603" s="44"/>
      <c r="MQ3603" s="44"/>
      <c r="MR3603" s="44"/>
      <c r="MS3603" s="44"/>
      <c r="MT3603" s="44"/>
      <c r="MU3603" s="44"/>
      <c r="MV3603" s="44"/>
      <c r="MW3603" s="44"/>
      <c r="MX3603" s="44"/>
      <c r="MY3603" s="44"/>
      <c r="MZ3603" s="44"/>
      <c r="NA3603" s="44"/>
      <c r="NB3603" s="44"/>
      <c r="NC3603" s="44"/>
      <c r="ND3603" s="44"/>
      <c r="NE3603" s="44"/>
      <c r="NF3603" s="44"/>
      <c r="NG3603" s="44"/>
      <c r="NH3603" s="44"/>
      <c r="NI3603" s="44"/>
      <c r="NJ3603" s="44"/>
      <c r="NK3603" s="44"/>
      <c r="NL3603" s="44"/>
      <c r="NM3603" s="44"/>
      <c r="NN3603" s="44"/>
      <c r="NO3603" s="44"/>
      <c r="NP3603" s="44"/>
      <c r="NQ3603" s="44"/>
      <c r="NR3603" s="44"/>
      <c r="NS3603" s="44"/>
      <c r="NT3603" s="44"/>
      <c r="NU3603" s="44"/>
      <c r="NV3603" s="44"/>
      <c r="NW3603" s="44"/>
      <c r="NX3603" s="44"/>
      <c r="NY3603" s="44"/>
      <c r="NZ3603" s="44"/>
      <c r="OA3603" s="44"/>
      <c r="OB3603" s="44"/>
      <c r="OC3603" s="44"/>
      <c r="OD3603" s="44"/>
      <c r="OE3603" s="44"/>
      <c r="OF3603" s="44"/>
      <c r="OG3603" s="44"/>
      <c r="OH3603" s="44"/>
      <c r="OI3603" s="44"/>
      <c r="OJ3603" s="44"/>
      <c r="OK3603" s="44"/>
      <c r="OL3603" s="44"/>
      <c r="OM3603" s="44"/>
      <c r="ON3603" s="44"/>
      <c r="OO3603" s="44"/>
      <c r="OP3603" s="44"/>
      <c r="OQ3603" s="44"/>
      <c r="OR3603" s="44"/>
      <c r="OS3603" s="44"/>
      <c r="OT3603" s="44"/>
      <c r="OU3603" s="44"/>
      <c r="OV3603" s="44"/>
      <c r="OW3603" s="44"/>
      <c r="OX3603" s="44"/>
      <c r="OY3603" s="44"/>
      <c r="OZ3603" s="44"/>
      <c r="PA3603" s="44"/>
      <c r="PB3603" s="44"/>
      <c r="PC3603" s="44"/>
      <c r="PD3603" s="44"/>
      <c r="PE3603" s="44"/>
      <c r="PF3603" s="44"/>
      <c r="PG3603" s="44"/>
      <c r="PH3603" s="44"/>
      <c r="PI3603" s="44"/>
      <c r="PJ3603" s="44"/>
      <c r="PK3603" s="44"/>
      <c r="PL3603" s="44"/>
      <c r="PM3603" s="44"/>
      <c r="PN3603" s="44"/>
      <c r="PO3603" s="44"/>
      <c r="PP3603" s="44"/>
      <c r="PQ3603" s="44"/>
      <c r="PR3603" s="44"/>
      <c r="PS3603" s="44"/>
      <c r="PT3603" s="44"/>
      <c r="PU3603" s="44"/>
      <c r="PV3603" s="44"/>
      <c r="PW3603" s="44"/>
      <c r="PX3603" s="44"/>
      <c r="PY3603" s="44"/>
      <c r="PZ3603" s="44"/>
      <c r="QA3603" s="44"/>
      <c r="QB3603" s="44"/>
      <c r="QC3603" s="44"/>
      <c r="QD3603" s="44"/>
      <c r="QE3603" s="44"/>
      <c r="QF3603" s="44"/>
      <c r="QG3603" s="44"/>
      <c r="QH3603" s="44"/>
      <c r="QI3603" s="44"/>
      <c r="QJ3603" s="44"/>
      <c r="QK3603" s="44"/>
      <c r="QL3603" s="44"/>
      <c r="QM3603" s="44"/>
      <c r="QN3603" s="44"/>
      <c r="QO3603" s="44"/>
      <c r="QP3603" s="44"/>
      <c r="QQ3603" s="44"/>
    </row>
    <row r="3604" spans="1:459" s="25" customFormat="1" ht="38.25" x14ac:dyDescent="0.2">
      <c r="A3604" s="54">
        <v>3599</v>
      </c>
      <c r="B3604" s="61" t="s">
        <v>967</v>
      </c>
      <c r="C3604" s="81" t="s">
        <v>76</v>
      </c>
      <c r="D3604" s="54">
        <v>2712000</v>
      </c>
      <c r="E3604" s="5" t="s">
        <v>988</v>
      </c>
      <c r="F3604" s="4" t="s">
        <v>972</v>
      </c>
      <c r="G3604" s="54" t="s">
        <v>45</v>
      </c>
      <c r="H3604" s="54" t="s">
        <v>72</v>
      </c>
      <c r="I3604" s="59">
        <v>200</v>
      </c>
      <c r="J3604" s="6">
        <v>80439000000</v>
      </c>
      <c r="K3604" s="54" t="s">
        <v>34</v>
      </c>
      <c r="L3604" s="59">
        <v>51264.4444</v>
      </c>
      <c r="M3604" s="231"/>
      <c r="N3604" s="232"/>
      <c r="O3604" s="232"/>
      <c r="P3604" s="234"/>
      <c r="Q3604" s="243"/>
      <c r="R3604" s="44"/>
      <c r="S3604" s="44"/>
      <c r="T3604" s="44"/>
      <c r="U3604" s="44"/>
      <c r="V3604" s="44"/>
      <c r="W3604" s="44"/>
      <c r="X3604" s="44"/>
      <c r="Y3604" s="44"/>
      <c r="Z3604" s="44"/>
      <c r="AA3604" s="44"/>
      <c r="AB3604" s="44"/>
      <c r="AC3604" s="44"/>
      <c r="AD3604" s="44"/>
      <c r="AE3604" s="44"/>
      <c r="AF3604" s="44"/>
      <c r="AG3604" s="44"/>
      <c r="AH3604" s="44"/>
      <c r="AI3604" s="44"/>
      <c r="AJ3604" s="44"/>
      <c r="AK3604" s="44"/>
      <c r="AL3604" s="44"/>
      <c r="AM3604" s="44"/>
      <c r="AN3604" s="44"/>
      <c r="AO3604" s="44"/>
      <c r="AP3604" s="44"/>
      <c r="AQ3604" s="44"/>
      <c r="AR3604" s="44"/>
      <c r="AS3604" s="44"/>
      <c r="AT3604" s="44"/>
      <c r="AU3604" s="44"/>
      <c r="AV3604" s="44"/>
      <c r="AW3604" s="44"/>
      <c r="AX3604" s="44"/>
      <c r="AY3604" s="44"/>
      <c r="AZ3604" s="44"/>
      <c r="BA3604" s="44"/>
      <c r="BB3604" s="44"/>
      <c r="BC3604" s="44"/>
      <c r="BD3604" s="44"/>
      <c r="BE3604" s="44"/>
      <c r="BF3604" s="44"/>
      <c r="BG3604" s="44"/>
      <c r="BH3604" s="44"/>
      <c r="BI3604" s="44"/>
      <c r="BJ3604" s="44"/>
      <c r="BK3604" s="44"/>
      <c r="BL3604" s="44"/>
      <c r="BM3604" s="44"/>
      <c r="BN3604" s="44"/>
      <c r="BO3604" s="44"/>
      <c r="BP3604" s="44"/>
      <c r="BQ3604" s="44"/>
      <c r="BR3604" s="44"/>
      <c r="BS3604" s="44"/>
      <c r="BT3604" s="44"/>
      <c r="BU3604" s="44"/>
      <c r="BV3604" s="44"/>
      <c r="BW3604" s="44"/>
      <c r="BX3604" s="44"/>
      <c r="BY3604" s="44"/>
      <c r="BZ3604" s="44"/>
      <c r="CA3604" s="44"/>
      <c r="CB3604" s="44"/>
      <c r="CC3604" s="44"/>
      <c r="CD3604" s="44"/>
      <c r="CE3604" s="44"/>
      <c r="CF3604" s="44"/>
      <c r="CG3604" s="44"/>
      <c r="CH3604" s="44"/>
      <c r="CI3604" s="44"/>
      <c r="CJ3604" s="44"/>
      <c r="CK3604" s="44"/>
      <c r="CL3604" s="44"/>
      <c r="CM3604" s="44"/>
      <c r="CN3604" s="44"/>
      <c r="CO3604" s="44"/>
      <c r="CP3604" s="44"/>
      <c r="CQ3604" s="44"/>
      <c r="CR3604" s="44"/>
      <c r="CS3604" s="44"/>
      <c r="CT3604" s="44"/>
      <c r="CU3604" s="44"/>
      <c r="CV3604" s="44"/>
      <c r="CW3604" s="44"/>
      <c r="CX3604" s="44"/>
      <c r="CY3604" s="44"/>
      <c r="CZ3604" s="44"/>
      <c r="DA3604" s="44"/>
      <c r="DB3604" s="44"/>
      <c r="DC3604" s="44"/>
      <c r="DD3604" s="44"/>
      <c r="DE3604" s="44"/>
      <c r="DF3604" s="44"/>
      <c r="DG3604" s="44"/>
      <c r="DH3604" s="44"/>
      <c r="DI3604" s="44"/>
      <c r="DJ3604" s="44"/>
      <c r="DK3604" s="44"/>
      <c r="DL3604" s="44"/>
      <c r="DM3604" s="44"/>
      <c r="DN3604" s="44"/>
      <c r="DO3604" s="44"/>
      <c r="DP3604" s="44"/>
      <c r="DQ3604" s="44"/>
      <c r="DR3604" s="44"/>
      <c r="DS3604" s="44"/>
      <c r="DT3604" s="44"/>
      <c r="DU3604" s="44"/>
      <c r="DV3604" s="44"/>
      <c r="DW3604" s="44"/>
      <c r="DX3604" s="44"/>
      <c r="DY3604" s="44"/>
      <c r="DZ3604" s="44"/>
      <c r="EA3604" s="44"/>
      <c r="EB3604" s="44"/>
      <c r="EC3604" s="44"/>
      <c r="ED3604" s="44"/>
      <c r="EE3604" s="44"/>
      <c r="EF3604" s="44"/>
      <c r="EG3604" s="44"/>
      <c r="EH3604" s="44"/>
      <c r="EI3604" s="44"/>
      <c r="EJ3604" s="44"/>
      <c r="EK3604" s="44"/>
      <c r="EL3604" s="44"/>
      <c r="EM3604" s="44"/>
      <c r="EN3604" s="44"/>
      <c r="EO3604" s="44"/>
      <c r="EP3604" s="44"/>
      <c r="EQ3604" s="44"/>
      <c r="ER3604" s="44"/>
      <c r="ES3604" s="44"/>
      <c r="ET3604" s="44"/>
      <c r="EU3604" s="44"/>
      <c r="EV3604" s="44"/>
      <c r="EW3604" s="44"/>
      <c r="EX3604" s="44"/>
      <c r="EY3604" s="44"/>
      <c r="EZ3604" s="44"/>
      <c r="FA3604" s="44"/>
      <c r="FB3604" s="44"/>
      <c r="FC3604" s="44"/>
      <c r="FD3604" s="44"/>
      <c r="FE3604" s="44"/>
      <c r="FF3604" s="44"/>
      <c r="FG3604" s="44"/>
      <c r="FH3604" s="44"/>
      <c r="FI3604" s="44"/>
      <c r="FJ3604" s="44"/>
      <c r="FK3604" s="44"/>
      <c r="FL3604" s="44"/>
      <c r="FM3604" s="44"/>
      <c r="FN3604" s="44"/>
      <c r="FO3604" s="44"/>
      <c r="FP3604" s="44"/>
      <c r="FQ3604" s="44"/>
      <c r="FR3604" s="44"/>
      <c r="FS3604" s="44"/>
      <c r="FT3604" s="44"/>
      <c r="FU3604" s="44"/>
      <c r="FV3604" s="44"/>
      <c r="FW3604" s="44"/>
      <c r="FX3604" s="44"/>
      <c r="FY3604" s="44"/>
      <c r="FZ3604" s="44"/>
      <c r="GA3604" s="44"/>
      <c r="GB3604" s="44"/>
      <c r="GC3604" s="44"/>
      <c r="GD3604" s="44"/>
      <c r="GE3604" s="44"/>
      <c r="GF3604" s="44"/>
      <c r="GG3604" s="44"/>
      <c r="GH3604" s="44"/>
      <c r="GI3604" s="44"/>
      <c r="GJ3604" s="44"/>
      <c r="GK3604" s="44"/>
      <c r="GL3604" s="44"/>
      <c r="GM3604" s="44"/>
      <c r="GN3604" s="44"/>
      <c r="GO3604" s="44"/>
      <c r="GP3604" s="44"/>
      <c r="GQ3604" s="44"/>
      <c r="GR3604" s="44"/>
      <c r="GS3604" s="44"/>
      <c r="GT3604" s="44"/>
      <c r="GU3604" s="44"/>
      <c r="GV3604" s="44"/>
      <c r="GW3604" s="44"/>
      <c r="GX3604" s="44"/>
      <c r="GY3604" s="44"/>
      <c r="GZ3604" s="44"/>
      <c r="HA3604" s="44"/>
      <c r="HB3604" s="44"/>
      <c r="HC3604" s="44"/>
      <c r="HD3604" s="44"/>
      <c r="HE3604" s="44"/>
      <c r="HF3604" s="44"/>
      <c r="HG3604" s="44"/>
      <c r="HH3604" s="44"/>
      <c r="HI3604" s="44"/>
      <c r="HJ3604" s="44"/>
      <c r="HK3604" s="44"/>
      <c r="HL3604" s="44"/>
      <c r="HM3604" s="44"/>
      <c r="HN3604" s="44"/>
      <c r="HO3604" s="44"/>
      <c r="HP3604" s="44"/>
      <c r="HQ3604" s="44"/>
      <c r="HR3604" s="44"/>
      <c r="HS3604" s="44"/>
      <c r="HT3604" s="44"/>
      <c r="HU3604" s="44"/>
      <c r="HV3604" s="44"/>
      <c r="HW3604" s="44"/>
      <c r="HX3604" s="44"/>
      <c r="HY3604" s="44"/>
      <c r="HZ3604" s="44"/>
      <c r="IA3604" s="44"/>
      <c r="IB3604" s="44"/>
      <c r="IC3604" s="44"/>
      <c r="ID3604" s="44"/>
      <c r="IE3604" s="44"/>
      <c r="IF3604" s="44"/>
      <c r="IG3604" s="44"/>
      <c r="IH3604" s="44"/>
      <c r="II3604" s="44"/>
      <c r="IJ3604" s="44"/>
      <c r="IK3604" s="44"/>
      <c r="IL3604" s="44"/>
      <c r="IM3604" s="44"/>
      <c r="IN3604" s="44"/>
      <c r="IO3604" s="44"/>
      <c r="IP3604" s="44"/>
      <c r="IQ3604" s="44"/>
      <c r="IR3604" s="44"/>
      <c r="IS3604" s="44"/>
      <c r="IT3604" s="44"/>
      <c r="IU3604" s="44"/>
      <c r="IV3604" s="44"/>
      <c r="IW3604" s="44"/>
      <c r="IX3604" s="44"/>
      <c r="IY3604" s="44"/>
      <c r="IZ3604" s="44"/>
      <c r="JA3604" s="44"/>
      <c r="JB3604" s="44"/>
      <c r="JC3604" s="44"/>
      <c r="JD3604" s="44"/>
      <c r="JE3604" s="44"/>
      <c r="JF3604" s="44"/>
      <c r="JG3604" s="44"/>
      <c r="JH3604" s="44"/>
      <c r="JI3604" s="44"/>
      <c r="JJ3604" s="44"/>
      <c r="JK3604" s="44"/>
      <c r="JL3604" s="44"/>
      <c r="JM3604" s="44"/>
      <c r="JN3604" s="44"/>
      <c r="JO3604" s="44"/>
      <c r="JP3604" s="44"/>
      <c r="JQ3604" s="44"/>
      <c r="JR3604" s="44"/>
      <c r="JS3604" s="44"/>
      <c r="JT3604" s="44"/>
      <c r="JU3604" s="44"/>
      <c r="JV3604" s="44"/>
      <c r="JW3604" s="44"/>
      <c r="JX3604" s="44"/>
      <c r="JY3604" s="44"/>
      <c r="JZ3604" s="44"/>
      <c r="KA3604" s="44"/>
      <c r="KB3604" s="44"/>
      <c r="KC3604" s="44"/>
      <c r="KD3604" s="44"/>
      <c r="KE3604" s="44"/>
      <c r="KF3604" s="44"/>
      <c r="KG3604" s="44"/>
      <c r="KH3604" s="44"/>
      <c r="KI3604" s="44"/>
      <c r="KJ3604" s="44"/>
      <c r="KK3604" s="44"/>
      <c r="KL3604" s="44"/>
      <c r="KM3604" s="44"/>
      <c r="KN3604" s="44"/>
      <c r="KO3604" s="44"/>
      <c r="KP3604" s="44"/>
      <c r="KQ3604" s="44"/>
      <c r="KR3604" s="44"/>
      <c r="KS3604" s="44"/>
      <c r="KT3604" s="44"/>
      <c r="KU3604" s="44"/>
      <c r="KV3604" s="44"/>
      <c r="KW3604" s="44"/>
      <c r="KX3604" s="44"/>
      <c r="KY3604" s="44"/>
      <c r="KZ3604" s="44"/>
      <c r="LA3604" s="44"/>
      <c r="LB3604" s="44"/>
      <c r="LC3604" s="44"/>
      <c r="LD3604" s="44"/>
      <c r="LE3604" s="44"/>
      <c r="LF3604" s="44"/>
      <c r="LG3604" s="44"/>
      <c r="LH3604" s="44"/>
      <c r="LI3604" s="44"/>
      <c r="LJ3604" s="44"/>
      <c r="LK3604" s="44"/>
      <c r="LL3604" s="44"/>
      <c r="LM3604" s="44"/>
      <c r="LN3604" s="44"/>
      <c r="LO3604" s="44"/>
      <c r="LP3604" s="44"/>
      <c r="LQ3604" s="44"/>
      <c r="LR3604" s="44"/>
      <c r="LS3604" s="44"/>
      <c r="LT3604" s="44"/>
      <c r="LU3604" s="44"/>
      <c r="LV3604" s="44"/>
      <c r="LW3604" s="44"/>
      <c r="LX3604" s="44"/>
      <c r="LY3604" s="44"/>
      <c r="LZ3604" s="44"/>
      <c r="MA3604" s="44"/>
      <c r="MB3604" s="44"/>
      <c r="MC3604" s="44"/>
      <c r="MD3604" s="44"/>
      <c r="ME3604" s="44"/>
      <c r="MF3604" s="44"/>
      <c r="MG3604" s="44"/>
      <c r="MH3604" s="44"/>
      <c r="MI3604" s="44"/>
      <c r="MJ3604" s="44"/>
      <c r="MK3604" s="44"/>
      <c r="ML3604" s="44"/>
      <c r="MM3604" s="44"/>
      <c r="MN3604" s="44"/>
      <c r="MO3604" s="44"/>
      <c r="MP3604" s="44"/>
      <c r="MQ3604" s="44"/>
      <c r="MR3604" s="44"/>
      <c r="MS3604" s="44"/>
      <c r="MT3604" s="44"/>
      <c r="MU3604" s="44"/>
      <c r="MV3604" s="44"/>
      <c r="MW3604" s="44"/>
      <c r="MX3604" s="44"/>
      <c r="MY3604" s="44"/>
      <c r="MZ3604" s="44"/>
      <c r="NA3604" s="44"/>
      <c r="NB3604" s="44"/>
      <c r="NC3604" s="44"/>
      <c r="ND3604" s="44"/>
      <c r="NE3604" s="44"/>
      <c r="NF3604" s="44"/>
      <c r="NG3604" s="44"/>
      <c r="NH3604" s="44"/>
      <c r="NI3604" s="44"/>
      <c r="NJ3604" s="44"/>
      <c r="NK3604" s="44"/>
      <c r="NL3604" s="44"/>
      <c r="NM3604" s="44"/>
      <c r="NN3604" s="44"/>
      <c r="NO3604" s="44"/>
      <c r="NP3604" s="44"/>
      <c r="NQ3604" s="44"/>
      <c r="NR3604" s="44"/>
      <c r="NS3604" s="44"/>
      <c r="NT3604" s="44"/>
      <c r="NU3604" s="44"/>
      <c r="NV3604" s="44"/>
      <c r="NW3604" s="44"/>
      <c r="NX3604" s="44"/>
      <c r="NY3604" s="44"/>
      <c r="NZ3604" s="44"/>
      <c r="OA3604" s="44"/>
      <c r="OB3604" s="44"/>
      <c r="OC3604" s="44"/>
      <c r="OD3604" s="44"/>
      <c r="OE3604" s="44"/>
      <c r="OF3604" s="44"/>
      <c r="OG3604" s="44"/>
      <c r="OH3604" s="44"/>
      <c r="OI3604" s="44"/>
      <c r="OJ3604" s="44"/>
      <c r="OK3604" s="44"/>
      <c r="OL3604" s="44"/>
      <c r="OM3604" s="44"/>
      <c r="ON3604" s="44"/>
      <c r="OO3604" s="44"/>
      <c r="OP3604" s="44"/>
      <c r="OQ3604" s="44"/>
      <c r="OR3604" s="44"/>
      <c r="OS3604" s="44"/>
      <c r="OT3604" s="44"/>
      <c r="OU3604" s="44"/>
      <c r="OV3604" s="44"/>
      <c r="OW3604" s="44"/>
      <c r="OX3604" s="44"/>
      <c r="OY3604" s="44"/>
      <c r="OZ3604" s="44"/>
      <c r="PA3604" s="44"/>
      <c r="PB3604" s="44"/>
      <c r="PC3604" s="44"/>
      <c r="PD3604" s="44"/>
      <c r="PE3604" s="44"/>
      <c r="PF3604" s="44"/>
      <c r="PG3604" s="44"/>
      <c r="PH3604" s="44"/>
      <c r="PI3604" s="44"/>
      <c r="PJ3604" s="44"/>
      <c r="PK3604" s="44"/>
      <c r="PL3604" s="44"/>
      <c r="PM3604" s="44"/>
      <c r="PN3604" s="44"/>
      <c r="PO3604" s="44"/>
      <c r="PP3604" s="44"/>
      <c r="PQ3604" s="44"/>
      <c r="PR3604" s="44"/>
      <c r="PS3604" s="44"/>
      <c r="PT3604" s="44"/>
      <c r="PU3604" s="44"/>
      <c r="PV3604" s="44"/>
      <c r="PW3604" s="44"/>
      <c r="PX3604" s="44"/>
      <c r="PY3604" s="44"/>
      <c r="PZ3604" s="44"/>
      <c r="QA3604" s="44"/>
      <c r="QB3604" s="44"/>
      <c r="QC3604" s="44"/>
      <c r="QD3604" s="44"/>
      <c r="QE3604" s="44"/>
      <c r="QF3604" s="44"/>
      <c r="QG3604" s="44"/>
      <c r="QH3604" s="44"/>
      <c r="QI3604" s="44"/>
      <c r="QJ3604" s="44"/>
      <c r="QK3604" s="44"/>
      <c r="QL3604" s="44"/>
      <c r="QM3604" s="44"/>
      <c r="QN3604" s="44"/>
      <c r="QO3604" s="44"/>
      <c r="QP3604" s="44"/>
      <c r="QQ3604" s="44"/>
    </row>
    <row r="3605" spans="1:459" s="25" customFormat="1" ht="38.25" x14ac:dyDescent="0.2">
      <c r="A3605" s="54">
        <v>3600</v>
      </c>
      <c r="B3605" s="61" t="s">
        <v>967</v>
      </c>
      <c r="C3605" s="81" t="s">
        <v>76</v>
      </c>
      <c r="D3605" s="54">
        <v>2712000</v>
      </c>
      <c r="E3605" s="5" t="s">
        <v>989</v>
      </c>
      <c r="F3605" s="4" t="s">
        <v>972</v>
      </c>
      <c r="G3605" s="54" t="s">
        <v>45</v>
      </c>
      <c r="H3605" s="54" t="s">
        <v>72</v>
      </c>
      <c r="I3605" s="59">
        <v>450</v>
      </c>
      <c r="J3605" s="6">
        <v>80439000000</v>
      </c>
      <c r="K3605" s="54" t="s">
        <v>34</v>
      </c>
      <c r="L3605" s="59">
        <v>115344.99990000001</v>
      </c>
      <c r="M3605" s="231"/>
      <c r="N3605" s="232"/>
      <c r="O3605" s="232"/>
      <c r="P3605" s="234"/>
      <c r="Q3605" s="243"/>
      <c r="R3605" s="44"/>
      <c r="S3605" s="44"/>
      <c r="T3605" s="44"/>
      <c r="U3605" s="44"/>
      <c r="V3605" s="44"/>
      <c r="W3605" s="44"/>
      <c r="X3605" s="44"/>
      <c r="Y3605" s="44"/>
      <c r="Z3605" s="44"/>
      <c r="AA3605" s="44"/>
      <c r="AB3605" s="44"/>
      <c r="AC3605" s="44"/>
      <c r="AD3605" s="44"/>
      <c r="AE3605" s="44"/>
      <c r="AF3605" s="44"/>
      <c r="AG3605" s="44"/>
      <c r="AH3605" s="44"/>
      <c r="AI3605" s="44"/>
      <c r="AJ3605" s="44"/>
      <c r="AK3605" s="44"/>
      <c r="AL3605" s="44"/>
      <c r="AM3605" s="44"/>
      <c r="AN3605" s="44"/>
      <c r="AO3605" s="44"/>
      <c r="AP3605" s="44"/>
      <c r="AQ3605" s="44"/>
      <c r="AR3605" s="44"/>
      <c r="AS3605" s="44"/>
      <c r="AT3605" s="44"/>
      <c r="AU3605" s="44"/>
      <c r="AV3605" s="44"/>
      <c r="AW3605" s="44"/>
      <c r="AX3605" s="44"/>
      <c r="AY3605" s="44"/>
      <c r="AZ3605" s="44"/>
      <c r="BA3605" s="44"/>
      <c r="BB3605" s="44"/>
      <c r="BC3605" s="44"/>
      <c r="BD3605" s="44"/>
      <c r="BE3605" s="44"/>
      <c r="BF3605" s="44"/>
      <c r="BG3605" s="44"/>
      <c r="BH3605" s="44"/>
      <c r="BI3605" s="44"/>
      <c r="BJ3605" s="44"/>
      <c r="BK3605" s="44"/>
      <c r="BL3605" s="44"/>
      <c r="BM3605" s="44"/>
      <c r="BN3605" s="44"/>
      <c r="BO3605" s="44"/>
      <c r="BP3605" s="44"/>
      <c r="BQ3605" s="44"/>
      <c r="BR3605" s="44"/>
      <c r="BS3605" s="44"/>
      <c r="BT3605" s="44"/>
      <c r="BU3605" s="44"/>
      <c r="BV3605" s="44"/>
      <c r="BW3605" s="44"/>
      <c r="BX3605" s="44"/>
      <c r="BY3605" s="44"/>
      <c r="BZ3605" s="44"/>
      <c r="CA3605" s="44"/>
      <c r="CB3605" s="44"/>
      <c r="CC3605" s="44"/>
      <c r="CD3605" s="44"/>
      <c r="CE3605" s="44"/>
      <c r="CF3605" s="44"/>
      <c r="CG3605" s="44"/>
      <c r="CH3605" s="44"/>
      <c r="CI3605" s="44"/>
      <c r="CJ3605" s="44"/>
      <c r="CK3605" s="44"/>
      <c r="CL3605" s="44"/>
      <c r="CM3605" s="44"/>
      <c r="CN3605" s="44"/>
      <c r="CO3605" s="44"/>
      <c r="CP3605" s="44"/>
      <c r="CQ3605" s="44"/>
      <c r="CR3605" s="44"/>
      <c r="CS3605" s="44"/>
      <c r="CT3605" s="44"/>
      <c r="CU3605" s="44"/>
      <c r="CV3605" s="44"/>
      <c r="CW3605" s="44"/>
      <c r="CX3605" s="44"/>
      <c r="CY3605" s="44"/>
      <c r="CZ3605" s="44"/>
      <c r="DA3605" s="44"/>
      <c r="DB3605" s="44"/>
      <c r="DC3605" s="44"/>
      <c r="DD3605" s="44"/>
      <c r="DE3605" s="44"/>
      <c r="DF3605" s="44"/>
      <c r="DG3605" s="44"/>
      <c r="DH3605" s="44"/>
      <c r="DI3605" s="44"/>
      <c r="DJ3605" s="44"/>
      <c r="DK3605" s="44"/>
      <c r="DL3605" s="44"/>
      <c r="DM3605" s="44"/>
      <c r="DN3605" s="44"/>
      <c r="DO3605" s="44"/>
      <c r="DP3605" s="44"/>
      <c r="DQ3605" s="44"/>
      <c r="DR3605" s="44"/>
      <c r="DS3605" s="44"/>
      <c r="DT3605" s="44"/>
      <c r="DU3605" s="44"/>
      <c r="DV3605" s="44"/>
      <c r="DW3605" s="44"/>
      <c r="DX3605" s="44"/>
      <c r="DY3605" s="44"/>
      <c r="DZ3605" s="44"/>
      <c r="EA3605" s="44"/>
      <c r="EB3605" s="44"/>
      <c r="EC3605" s="44"/>
      <c r="ED3605" s="44"/>
      <c r="EE3605" s="44"/>
      <c r="EF3605" s="44"/>
      <c r="EG3605" s="44"/>
      <c r="EH3605" s="44"/>
      <c r="EI3605" s="44"/>
      <c r="EJ3605" s="44"/>
      <c r="EK3605" s="44"/>
      <c r="EL3605" s="44"/>
      <c r="EM3605" s="44"/>
      <c r="EN3605" s="44"/>
      <c r="EO3605" s="44"/>
      <c r="EP3605" s="44"/>
      <c r="EQ3605" s="44"/>
      <c r="ER3605" s="44"/>
      <c r="ES3605" s="44"/>
      <c r="ET3605" s="44"/>
      <c r="EU3605" s="44"/>
      <c r="EV3605" s="44"/>
      <c r="EW3605" s="44"/>
      <c r="EX3605" s="44"/>
      <c r="EY3605" s="44"/>
      <c r="EZ3605" s="44"/>
      <c r="FA3605" s="44"/>
      <c r="FB3605" s="44"/>
      <c r="FC3605" s="44"/>
      <c r="FD3605" s="44"/>
      <c r="FE3605" s="44"/>
      <c r="FF3605" s="44"/>
      <c r="FG3605" s="44"/>
      <c r="FH3605" s="44"/>
      <c r="FI3605" s="44"/>
      <c r="FJ3605" s="44"/>
      <c r="FK3605" s="44"/>
      <c r="FL3605" s="44"/>
      <c r="FM3605" s="44"/>
      <c r="FN3605" s="44"/>
      <c r="FO3605" s="44"/>
      <c r="FP3605" s="44"/>
      <c r="FQ3605" s="44"/>
      <c r="FR3605" s="44"/>
      <c r="FS3605" s="44"/>
      <c r="FT3605" s="44"/>
      <c r="FU3605" s="44"/>
      <c r="FV3605" s="44"/>
      <c r="FW3605" s="44"/>
      <c r="FX3605" s="44"/>
      <c r="FY3605" s="44"/>
      <c r="FZ3605" s="44"/>
      <c r="GA3605" s="44"/>
      <c r="GB3605" s="44"/>
      <c r="GC3605" s="44"/>
      <c r="GD3605" s="44"/>
      <c r="GE3605" s="44"/>
      <c r="GF3605" s="44"/>
      <c r="GG3605" s="44"/>
      <c r="GH3605" s="44"/>
      <c r="GI3605" s="44"/>
      <c r="GJ3605" s="44"/>
      <c r="GK3605" s="44"/>
      <c r="GL3605" s="44"/>
      <c r="GM3605" s="44"/>
      <c r="GN3605" s="44"/>
      <c r="GO3605" s="44"/>
      <c r="GP3605" s="44"/>
      <c r="GQ3605" s="44"/>
      <c r="GR3605" s="44"/>
      <c r="GS3605" s="44"/>
      <c r="GT3605" s="44"/>
      <c r="GU3605" s="44"/>
      <c r="GV3605" s="44"/>
      <c r="GW3605" s="44"/>
      <c r="GX3605" s="44"/>
      <c r="GY3605" s="44"/>
      <c r="GZ3605" s="44"/>
      <c r="HA3605" s="44"/>
      <c r="HB3605" s="44"/>
      <c r="HC3605" s="44"/>
      <c r="HD3605" s="44"/>
      <c r="HE3605" s="44"/>
      <c r="HF3605" s="44"/>
      <c r="HG3605" s="44"/>
      <c r="HH3605" s="44"/>
      <c r="HI3605" s="44"/>
      <c r="HJ3605" s="44"/>
      <c r="HK3605" s="44"/>
      <c r="HL3605" s="44"/>
      <c r="HM3605" s="44"/>
      <c r="HN3605" s="44"/>
      <c r="HO3605" s="44"/>
      <c r="HP3605" s="44"/>
      <c r="HQ3605" s="44"/>
      <c r="HR3605" s="44"/>
      <c r="HS3605" s="44"/>
      <c r="HT3605" s="44"/>
      <c r="HU3605" s="44"/>
      <c r="HV3605" s="44"/>
      <c r="HW3605" s="44"/>
      <c r="HX3605" s="44"/>
      <c r="HY3605" s="44"/>
      <c r="HZ3605" s="44"/>
      <c r="IA3605" s="44"/>
      <c r="IB3605" s="44"/>
      <c r="IC3605" s="44"/>
      <c r="ID3605" s="44"/>
      <c r="IE3605" s="44"/>
      <c r="IF3605" s="44"/>
      <c r="IG3605" s="44"/>
      <c r="IH3605" s="44"/>
      <c r="II3605" s="44"/>
      <c r="IJ3605" s="44"/>
      <c r="IK3605" s="44"/>
      <c r="IL3605" s="44"/>
      <c r="IM3605" s="44"/>
      <c r="IN3605" s="44"/>
      <c r="IO3605" s="44"/>
      <c r="IP3605" s="44"/>
      <c r="IQ3605" s="44"/>
      <c r="IR3605" s="44"/>
      <c r="IS3605" s="44"/>
      <c r="IT3605" s="44"/>
      <c r="IU3605" s="44"/>
      <c r="IV3605" s="44"/>
      <c r="IW3605" s="44"/>
      <c r="IX3605" s="44"/>
      <c r="IY3605" s="44"/>
      <c r="IZ3605" s="44"/>
      <c r="JA3605" s="44"/>
      <c r="JB3605" s="44"/>
      <c r="JC3605" s="44"/>
      <c r="JD3605" s="44"/>
      <c r="JE3605" s="44"/>
      <c r="JF3605" s="44"/>
      <c r="JG3605" s="44"/>
      <c r="JH3605" s="44"/>
      <c r="JI3605" s="44"/>
      <c r="JJ3605" s="44"/>
      <c r="JK3605" s="44"/>
      <c r="JL3605" s="44"/>
      <c r="JM3605" s="44"/>
      <c r="JN3605" s="44"/>
      <c r="JO3605" s="44"/>
      <c r="JP3605" s="44"/>
      <c r="JQ3605" s="44"/>
      <c r="JR3605" s="44"/>
      <c r="JS3605" s="44"/>
      <c r="JT3605" s="44"/>
      <c r="JU3605" s="44"/>
      <c r="JV3605" s="44"/>
      <c r="JW3605" s="44"/>
      <c r="JX3605" s="44"/>
      <c r="JY3605" s="44"/>
      <c r="JZ3605" s="44"/>
      <c r="KA3605" s="44"/>
      <c r="KB3605" s="44"/>
      <c r="KC3605" s="44"/>
      <c r="KD3605" s="44"/>
      <c r="KE3605" s="44"/>
      <c r="KF3605" s="44"/>
      <c r="KG3605" s="44"/>
      <c r="KH3605" s="44"/>
      <c r="KI3605" s="44"/>
      <c r="KJ3605" s="44"/>
      <c r="KK3605" s="44"/>
      <c r="KL3605" s="44"/>
      <c r="KM3605" s="44"/>
      <c r="KN3605" s="44"/>
      <c r="KO3605" s="44"/>
      <c r="KP3605" s="44"/>
      <c r="KQ3605" s="44"/>
      <c r="KR3605" s="44"/>
      <c r="KS3605" s="44"/>
      <c r="KT3605" s="44"/>
      <c r="KU3605" s="44"/>
      <c r="KV3605" s="44"/>
      <c r="KW3605" s="44"/>
      <c r="KX3605" s="44"/>
      <c r="KY3605" s="44"/>
      <c r="KZ3605" s="44"/>
      <c r="LA3605" s="44"/>
      <c r="LB3605" s="44"/>
      <c r="LC3605" s="44"/>
      <c r="LD3605" s="44"/>
      <c r="LE3605" s="44"/>
      <c r="LF3605" s="44"/>
      <c r="LG3605" s="44"/>
      <c r="LH3605" s="44"/>
      <c r="LI3605" s="44"/>
      <c r="LJ3605" s="44"/>
      <c r="LK3605" s="44"/>
      <c r="LL3605" s="44"/>
      <c r="LM3605" s="44"/>
      <c r="LN3605" s="44"/>
      <c r="LO3605" s="44"/>
      <c r="LP3605" s="44"/>
      <c r="LQ3605" s="44"/>
      <c r="LR3605" s="44"/>
      <c r="LS3605" s="44"/>
      <c r="LT3605" s="44"/>
      <c r="LU3605" s="44"/>
      <c r="LV3605" s="44"/>
      <c r="LW3605" s="44"/>
      <c r="LX3605" s="44"/>
      <c r="LY3605" s="44"/>
      <c r="LZ3605" s="44"/>
      <c r="MA3605" s="44"/>
      <c r="MB3605" s="44"/>
      <c r="MC3605" s="44"/>
      <c r="MD3605" s="44"/>
      <c r="ME3605" s="44"/>
      <c r="MF3605" s="44"/>
      <c r="MG3605" s="44"/>
      <c r="MH3605" s="44"/>
      <c r="MI3605" s="44"/>
      <c r="MJ3605" s="44"/>
      <c r="MK3605" s="44"/>
      <c r="ML3605" s="44"/>
      <c r="MM3605" s="44"/>
      <c r="MN3605" s="44"/>
      <c r="MO3605" s="44"/>
      <c r="MP3605" s="44"/>
      <c r="MQ3605" s="44"/>
      <c r="MR3605" s="44"/>
      <c r="MS3605" s="44"/>
      <c r="MT3605" s="44"/>
      <c r="MU3605" s="44"/>
      <c r="MV3605" s="44"/>
      <c r="MW3605" s="44"/>
      <c r="MX3605" s="44"/>
      <c r="MY3605" s="44"/>
      <c r="MZ3605" s="44"/>
      <c r="NA3605" s="44"/>
      <c r="NB3605" s="44"/>
      <c r="NC3605" s="44"/>
      <c r="ND3605" s="44"/>
      <c r="NE3605" s="44"/>
      <c r="NF3605" s="44"/>
      <c r="NG3605" s="44"/>
      <c r="NH3605" s="44"/>
      <c r="NI3605" s="44"/>
      <c r="NJ3605" s="44"/>
      <c r="NK3605" s="44"/>
      <c r="NL3605" s="44"/>
      <c r="NM3605" s="44"/>
      <c r="NN3605" s="44"/>
      <c r="NO3605" s="44"/>
      <c r="NP3605" s="44"/>
      <c r="NQ3605" s="44"/>
      <c r="NR3605" s="44"/>
      <c r="NS3605" s="44"/>
      <c r="NT3605" s="44"/>
      <c r="NU3605" s="44"/>
      <c r="NV3605" s="44"/>
      <c r="NW3605" s="44"/>
      <c r="NX3605" s="44"/>
      <c r="NY3605" s="44"/>
      <c r="NZ3605" s="44"/>
      <c r="OA3605" s="44"/>
      <c r="OB3605" s="44"/>
      <c r="OC3605" s="44"/>
      <c r="OD3605" s="44"/>
      <c r="OE3605" s="44"/>
      <c r="OF3605" s="44"/>
      <c r="OG3605" s="44"/>
      <c r="OH3605" s="44"/>
      <c r="OI3605" s="44"/>
      <c r="OJ3605" s="44"/>
      <c r="OK3605" s="44"/>
      <c r="OL3605" s="44"/>
      <c r="OM3605" s="44"/>
      <c r="ON3605" s="44"/>
      <c r="OO3605" s="44"/>
      <c r="OP3605" s="44"/>
      <c r="OQ3605" s="44"/>
      <c r="OR3605" s="44"/>
      <c r="OS3605" s="44"/>
      <c r="OT3605" s="44"/>
      <c r="OU3605" s="44"/>
      <c r="OV3605" s="44"/>
      <c r="OW3605" s="44"/>
      <c r="OX3605" s="44"/>
      <c r="OY3605" s="44"/>
      <c r="OZ3605" s="44"/>
      <c r="PA3605" s="44"/>
      <c r="PB3605" s="44"/>
      <c r="PC3605" s="44"/>
      <c r="PD3605" s="44"/>
      <c r="PE3605" s="44"/>
      <c r="PF3605" s="44"/>
      <c r="PG3605" s="44"/>
      <c r="PH3605" s="44"/>
      <c r="PI3605" s="44"/>
      <c r="PJ3605" s="44"/>
      <c r="PK3605" s="44"/>
      <c r="PL3605" s="44"/>
      <c r="PM3605" s="44"/>
      <c r="PN3605" s="44"/>
      <c r="PO3605" s="44"/>
      <c r="PP3605" s="44"/>
      <c r="PQ3605" s="44"/>
      <c r="PR3605" s="44"/>
      <c r="PS3605" s="44"/>
      <c r="PT3605" s="44"/>
      <c r="PU3605" s="44"/>
      <c r="PV3605" s="44"/>
      <c r="PW3605" s="44"/>
      <c r="PX3605" s="44"/>
      <c r="PY3605" s="44"/>
      <c r="PZ3605" s="44"/>
      <c r="QA3605" s="44"/>
      <c r="QB3605" s="44"/>
      <c r="QC3605" s="44"/>
      <c r="QD3605" s="44"/>
      <c r="QE3605" s="44"/>
      <c r="QF3605" s="44"/>
      <c r="QG3605" s="44"/>
      <c r="QH3605" s="44"/>
      <c r="QI3605" s="44"/>
      <c r="QJ3605" s="44"/>
      <c r="QK3605" s="44"/>
      <c r="QL3605" s="44"/>
      <c r="QM3605" s="44"/>
      <c r="QN3605" s="44"/>
      <c r="QO3605" s="44"/>
      <c r="QP3605" s="44"/>
      <c r="QQ3605" s="44"/>
    </row>
    <row r="3606" spans="1:459" s="25" customFormat="1" ht="38.25" x14ac:dyDescent="0.2">
      <c r="A3606" s="54">
        <v>3601</v>
      </c>
      <c r="B3606" s="61" t="s">
        <v>967</v>
      </c>
      <c r="C3606" s="81" t="s">
        <v>76</v>
      </c>
      <c r="D3606" s="54">
        <v>2712000</v>
      </c>
      <c r="E3606" s="5" t="s">
        <v>991</v>
      </c>
      <c r="F3606" s="4" t="s">
        <v>972</v>
      </c>
      <c r="G3606" s="54" t="s">
        <v>45</v>
      </c>
      <c r="H3606" s="54" t="s">
        <v>72</v>
      </c>
      <c r="I3606" s="59">
        <v>250</v>
      </c>
      <c r="J3606" s="6">
        <v>80439000000</v>
      </c>
      <c r="K3606" s="54" t="s">
        <v>34</v>
      </c>
      <c r="L3606" s="59">
        <v>64080.555500000002</v>
      </c>
      <c r="M3606" s="231"/>
      <c r="N3606" s="232"/>
      <c r="O3606" s="232"/>
      <c r="P3606" s="234"/>
      <c r="Q3606" s="243"/>
      <c r="R3606" s="44"/>
      <c r="S3606" s="44"/>
      <c r="T3606" s="44"/>
      <c r="U3606" s="44"/>
      <c r="V3606" s="44"/>
      <c r="W3606" s="44"/>
      <c r="X3606" s="44"/>
      <c r="Y3606" s="44"/>
      <c r="Z3606" s="44"/>
      <c r="AA3606" s="44"/>
      <c r="AB3606" s="44"/>
      <c r="AC3606" s="44"/>
      <c r="AD3606" s="44"/>
      <c r="AE3606" s="44"/>
      <c r="AF3606" s="44"/>
      <c r="AG3606" s="44"/>
      <c r="AH3606" s="44"/>
      <c r="AI3606" s="44"/>
      <c r="AJ3606" s="44"/>
      <c r="AK3606" s="44"/>
      <c r="AL3606" s="44"/>
      <c r="AM3606" s="44"/>
      <c r="AN3606" s="44"/>
      <c r="AO3606" s="44"/>
      <c r="AP3606" s="44"/>
      <c r="AQ3606" s="44"/>
      <c r="AR3606" s="44"/>
      <c r="AS3606" s="44"/>
      <c r="AT3606" s="44"/>
      <c r="AU3606" s="44"/>
      <c r="AV3606" s="44"/>
      <c r="AW3606" s="44"/>
      <c r="AX3606" s="44"/>
      <c r="AY3606" s="44"/>
      <c r="AZ3606" s="44"/>
      <c r="BA3606" s="44"/>
      <c r="BB3606" s="44"/>
      <c r="BC3606" s="44"/>
      <c r="BD3606" s="44"/>
      <c r="BE3606" s="44"/>
      <c r="BF3606" s="44"/>
      <c r="BG3606" s="44"/>
      <c r="BH3606" s="44"/>
      <c r="BI3606" s="44"/>
      <c r="BJ3606" s="44"/>
      <c r="BK3606" s="44"/>
      <c r="BL3606" s="44"/>
      <c r="BM3606" s="44"/>
      <c r="BN3606" s="44"/>
      <c r="BO3606" s="44"/>
      <c r="BP3606" s="44"/>
      <c r="BQ3606" s="44"/>
      <c r="BR3606" s="44"/>
      <c r="BS3606" s="44"/>
      <c r="BT3606" s="44"/>
      <c r="BU3606" s="44"/>
      <c r="BV3606" s="44"/>
      <c r="BW3606" s="44"/>
      <c r="BX3606" s="44"/>
      <c r="BY3606" s="44"/>
      <c r="BZ3606" s="44"/>
      <c r="CA3606" s="44"/>
      <c r="CB3606" s="44"/>
      <c r="CC3606" s="44"/>
      <c r="CD3606" s="44"/>
      <c r="CE3606" s="44"/>
      <c r="CF3606" s="44"/>
      <c r="CG3606" s="44"/>
      <c r="CH3606" s="44"/>
      <c r="CI3606" s="44"/>
      <c r="CJ3606" s="44"/>
      <c r="CK3606" s="44"/>
      <c r="CL3606" s="44"/>
      <c r="CM3606" s="44"/>
      <c r="CN3606" s="44"/>
      <c r="CO3606" s="44"/>
      <c r="CP3606" s="44"/>
      <c r="CQ3606" s="44"/>
      <c r="CR3606" s="44"/>
      <c r="CS3606" s="44"/>
      <c r="CT3606" s="44"/>
      <c r="CU3606" s="44"/>
      <c r="CV3606" s="44"/>
      <c r="CW3606" s="44"/>
      <c r="CX3606" s="44"/>
      <c r="CY3606" s="44"/>
      <c r="CZ3606" s="44"/>
      <c r="DA3606" s="44"/>
      <c r="DB3606" s="44"/>
      <c r="DC3606" s="44"/>
      <c r="DD3606" s="44"/>
      <c r="DE3606" s="44"/>
      <c r="DF3606" s="44"/>
      <c r="DG3606" s="44"/>
      <c r="DH3606" s="44"/>
      <c r="DI3606" s="44"/>
      <c r="DJ3606" s="44"/>
      <c r="DK3606" s="44"/>
      <c r="DL3606" s="44"/>
      <c r="DM3606" s="44"/>
      <c r="DN3606" s="44"/>
      <c r="DO3606" s="44"/>
      <c r="DP3606" s="44"/>
      <c r="DQ3606" s="44"/>
      <c r="DR3606" s="44"/>
      <c r="DS3606" s="44"/>
      <c r="DT3606" s="44"/>
      <c r="DU3606" s="44"/>
      <c r="DV3606" s="44"/>
      <c r="DW3606" s="44"/>
      <c r="DX3606" s="44"/>
      <c r="DY3606" s="44"/>
      <c r="DZ3606" s="44"/>
      <c r="EA3606" s="44"/>
      <c r="EB3606" s="44"/>
      <c r="EC3606" s="44"/>
      <c r="ED3606" s="44"/>
      <c r="EE3606" s="44"/>
      <c r="EF3606" s="44"/>
      <c r="EG3606" s="44"/>
      <c r="EH3606" s="44"/>
      <c r="EI3606" s="44"/>
      <c r="EJ3606" s="44"/>
      <c r="EK3606" s="44"/>
      <c r="EL3606" s="44"/>
      <c r="EM3606" s="44"/>
      <c r="EN3606" s="44"/>
      <c r="EO3606" s="44"/>
      <c r="EP3606" s="44"/>
      <c r="EQ3606" s="44"/>
      <c r="ER3606" s="44"/>
      <c r="ES3606" s="44"/>
      <c r="ET3606" s="44"/>
      <c r="EU3606" s="44"/>
      <c r="EV3606" s="44"/>
      <c r="EW3606" s="44"/>
      <c r="EX3606" s="44"/>
      <c r="EY3606" s="44"/>
      <c r="EZ3606" s="44"/>
      <c r="FA3606" s="44"/>
      <c r="FB3606" s="44"/>
      <c r="FC3606" s="44"/>
      <c r="FD3606" s="44"/>
      <c r="FE3606" s="44"/>
      <c r="FF3606" s="44"/>
      <c r="FG3606" s="44"/>
      <c r="FH3606" s="44"/>
      <c r="FI3606" s="44"/>
      <c r="FJ3606" s="44"/>
      <c r="FK3606" s="44"/>
      <c r="FL3606" s="44"/>
      <c r="FM3606" s="44"/>
      <c r="FN3606" s="44"/>
      <c r="FO3606" s="44"/>
      <c r="FP3606" s="44"/>
      <c r="FQ3606" s="44"/>
      <c r="FR3606" s="44"/>
      <c r="FS3606" s="44"/>
      <c r="FT3606" s="44"/>
      <c r="FU3606" s="44"/>
      <c r="FV3606" s="44"/>
      <c r="FW3606" s="44"/>
      <c r="FX3606" s="44"/>
      <c r="FY3606" s="44"/>
      <c r="FZ3606" s="44"/>
      <c r="GA3606" s="44"/>
      <c r="GB3606" s="44"/>
      <c r="GC3606" s="44"/>
      <c r="GD3606" s="44"/>
      <c r="GE3606" s="44"/>
      <c r="GF3606" s="44"/>
      <c r="GG3606" s="44"/>
      <c r="GH3606" s="44"/>
      <c r="GI3606" s="44"/>
      <c r="GJ3606" s="44"/>
      <c r="GK3606" s="44"/>
      <c r="GL3606" s="44"/>
      <c r="GM3606" s="44"/>
      <c r="GN3606" s="44"/>
      <c r="GO3606" s="44"/>
      <c r="GP3606" s="44"/>
      <c r="GQ3606" s="44"/>
      <c r="GR3606" s="44"/>
      <c r="GS3606" s="44"/>
      <c r="GT3606" s="44"/>
      <c r="GU3606" s="44"/>
      <c r="GV3606" s="44"/>
      <c r="GW3606" s="44"/>
      <c r="GX3606" s="44"/>
      <c r="GY3606" s="44"/>
      <c r="GZ3606" s="44"/>
      <c r="HA3606" s="44"/>
      <c r="HB3606" s="44"/>
      <c r="HC3606" s="44"/>
      <c r="HD3606" s="44"/>
      <c r="HE3606" s="44"/>
      <c r="HF3606" s="44"/>
      <c r="HG3606" s="44"/>
      <c r="HH3606" s="44"/>
      <c r="HI3606" s="44"/>
      <c r="HJ3606" s="44"/>
      <c r="HK3606" s="44"/>
      <c r="HL3606" s="44"/>
      <c r="HM3606" s="44"/>
      <c r="HN3606" s="44"/>
      <c r="HO3606" s="44"/>
      <c r="HP3606" s="44"/>
      <c r="HQ3606" s="44"/>
      <c r="HR3606" s="44"/>
      <c r="HS3606" s="44"/>
      <c r="HT3606" s="44"/>
      <c r="HU3606" s="44"/>
      <c r="HV3606" s="44"/>
      <c r="HW3606" s="44"/>
      <c r="HX3606" s="44"/>
      <c r="HY3606" s="44"/>
      <c r="HZ3606" s="44"/>
      <c r="IA3606" s="44"/>
      <c r="IB3606" s="44"/>
      <c r="IC3606" s="44"/>
      <c r="ID3606" s="44"/>
      <c r="IE3606" s="44"/>
      <c r="IF3606" s="44"/>
      <c r="IG3606" s="44"/>
      <c r="IH3606" s="44"/>
      <c r="II3606" s="44"/>
      <c r="IJ3606" s="44"/>
      <c r="IK3606" s="44"/>
      <c r="IL3606" s="44"/>
      <c r="IM3606" s="44"/>
      <c r="IN3606" s="44"/>
      <c r="IO3606" s="44"/>
      <c r="IP3606" s="44"/>
      <c r="IQ3606" s="44"/>
      <c r="IR3606" s="44"/>
      <c r="IS3606" s="44"/>
      <c r="IT3606" s="44"/>
      <c r="IU3606" s="44"/>
      <c r="IV3606" s="44"/>
      <c r="IW3606" s="44"/>
      <c r="IX3606" s="44"/>
      <c r="IY3606" s="44"/>
      <c r="IZ3606" s="44"/>
      <c r="JA3606" s="44"/>
      <c r="JB3606" s="44"/>
      <c r="JC3606" s="44"/>
      <c r="JD3606" s="44"/>
      <c r="JE3606" s="44"/>
      <c r="JF3606" s="44"/>
      <c r="JG3606" s="44"/>
      <c r="JH3606" s="44"/>
      <c r="JI3606" s="44"/>
      <c r="JJ3606" s="44"/>
      <c r="JK3606" s="44"/>
      <c r="JL3606" s="44"/>
      <c r="JM3606" s="44"/>
      <c r="JN3606" s="44"/>
      <c r="JO3606" s="44"/>
      <c r="JP3606" s="44"/>
      <c r="JQ3606" s="44"/>
      <c r="JR3606" s="44"/>
      <c r="JS3606" s="44"/>
      <c r="JT3606" s="44"/>
      <c r="JU3606" s="44"/>
      <c r="JV3606" s="44"/>
      <c r="JW3606" s="44"/>
      <c r="JX3606" s="44"/>
      <c r="JY3606" s="44"/>
      <c r="JZ3606" s="44"/>
      <c r="KA3606" s="44"/>
      <c r="KB3606" s="44"/>
      <c r="KC3606" s="44"/>
      <c r="KD3606" s="44"/>
      <c r="KE3606" s="44"/>
      <c r="KF3606" s="44"/>
      <c r="KG3606" s="44"/>
      <c r="KH3606" s="44"/>
      <c r="KI3606" s="44"/>
      <c r="KJ3606" s="44"/>
      <c r="KK3606" s="44"/>
      <c r="KL3606" s="44"/>
      <c r="KM3606" s="44"/>
      <c r="KN3606" s="44"/>
      <c r="KO3606" s="44"/>
      <c r="KP3606" s="44"/>
      <c r="KQ3606" s="44"/>
      <c r="KR3606" s="44"/>
      <c r="KS3606" s="44"/>
      <c r="KT3606" s="44"/>
      <c r="KU3606" s="44"/>
      <c r="KV3606" s="44"/>
      <c r="KW3606" s="44"/>
      <c r="KX3606" s="44"/>
      <c r="KY3606" s="44"/>
      <c r="KZ3606" s="44"/>
      <c r="LA3606" s="44"/>
      <c r="LB3606" s="44"/>
      <c r="LC3606" s="44"/>
      <c r="LD3606" s="44"/>
      <c r="LE3606" s="44"/>
      <c r="LF3606" s="44"/>
      <c r="LG3606" s="44"/>
      <c r="LH3606" s="44"/>
      <c r="LI3606" s="44"/>
      <c r="LJ3606" s="44"/>
      <c r="LK3606" s="44"/>
      <c r="LL3606" s="44"/>
      <c r="LM3606" s="44"/>
      <c r="LN3606" s="44"/>
      <c r="LO3606" s="44"/>
      <c r="LP3606" s="44"/>
      <c r="LQ3606" s="44"/>
      <c r="LR3606" s="44"/>
      <c r="LS3606" s="44"/>
      <c r="LT3606" s="44"/>
      <c r="LU3606" s="44"/>
      <c r="LV3606" s="44"/>
      <c r="LW3606" s="44"/>
      <c r="LX3606" s="44"/>
      <c r="LY3606" s="44"/>
      <c r="LZ3606" s="44"/>
      <c r="MA3606" s="44"/>
      <c r="MB3606" s="44"/>
      <c r="MC3606" s="44"/>
      <c r="MD3606" s="44"/>
      <c r="ME3606" s="44"/>
      <c r="MF3606" s="44"/>
      <c r="MG3606" s="44"/>
      <c r="MH3606" s="44"/>
      <c r="MI3606" s="44"/>
      <c r="MJ3606" s="44"/>
      <c r="MK3606" s="44"/>
      <c r="ML3606" s="44"/>
      <c r="MM3606" s="44"/>
      <c r="MN3606" s="44"/>
      <c r="MO3606" s="44"/>
      <c r="MP3606" s="44"/>
      <c r="MQ3606" s="44"/>
      <c r="MR3606" s="44"/>
      <c r="MS3606" s="44"/>
      <c r="MT3606" s="44"/>
      <c r="MU3606" s="44"/>
      <c r="MV3606" s="44"/>
      <c r="MW3606" s="44"/>
      <c r="MX3606" s="44"/>
      <c r="MY3606" s="44"/>
      <c r="MZ3606" s="44"/>
      <c r="NA3606" s="44"/>
      <c r="NB3606" s="44"/>
      <c r="NC3606" s="44"/>
      <c r="ND3606" s="44"/>
      <c r="NE3606" s="44"/>
      <c r="NF3606" s="44"/>
      <c r="NG3606" s="44"/>
      <c r="NH3606" s="44"/>
      <c r="NI3606" s="44"/>
      <c r="NJ3606" s="44"/>
      <c r="NK3606" s="44"/>
      <c r="NL3606" s="44"/>
      <c r="NM3606" s="44"/>
      <c r="NN3606" s="44"/>
      <c r="NO3606" s="44"/>
      <c r="NP3606" s="44"/>
      <c r="NQ3606" s="44"/>
      <c r="NR3606" s="44"/>
      <c r="NS3606" s="44"/>
      <c r="NT3606" s="44"/>
      <c r="NU3606" s="44"/>
      <c r="NV3606" s="44"/>
      <c r="NW3606" s="44"/>
      <c r="NX3606" s="44"/>
      <c r="NY3606" s="44"/>
      <c r="NZ3606" s="44"/>
      <c r="OA3606" s="44"/>
      <c r="OB3606" s="44"/>
      <c r="OC3606" s="44"/>
      <c r="OD3606" s="44"/>
      <c r="OE3606" s="44"/>
      <c r="OF3606" s="44"/>
      <c r="OG3606" s="44"/>
      <c r="OH3606" s="44"/>
      <c r="OI3606" s="44"/>
      <c r="OJ3606" s="44"/>
      <c r="OK3606" s="44"/>
      <c r="OL3606" s="44"/>
      <c r="OM3606" s="44"/>
      <c r="ON3606" s="44"/>
      <c r="OO3606" s="44"/>
      <c r="OP3606" s="44"/>
      <c r="OQ3606" s="44"/>
      <c r="OR3606" s="44"/>
      <c r="OS3606" s="44"/>
      <c r="OT3606" s="44"/>
      <c r="OU3606" s="44"/>
      <c r="OV3606" s="44"/>
      <c r="OW3606" s="44"/>
      <c r="OX3606" s="44"/>
      <c r="OY3606" s="44"/>
      <c r="OZ3606" s="44"/>
      <c r="PA3606" s="44"/>
      <c r="PB3606" s="44"/>
      <c r="PC3606" s="44"/>
      <c r="PD3606" s="44"/>
      <c r="PE3606" s="44"/>
      <c r="PF3606" s="44"/>
      <c r="PG3606" s="44"/>
      <c r="PH3606" s="44"/>
      <c r="PI3606" s="44"/>
      <c r="PJ3606" s="44"/>
      <c r="PK3606" s="44"/>
      <c r="PL3606" s="44"/>
      <c r="PM3606" s="44"/>
      <c r="PN3606" s="44"/>
      <c r="PO3606" s="44"/>
      <c r="PP3606" s="44"/>
      <c r="PQ3606" s="44"/>
      <c r="PR3606" s="44"/>
      <c r="PS3606" s="44"/>
      <c r="PT3606" s="44"/>
      <c r="PU3606" s="44"/>
      <c r="PV3606" s="44"/>
      <c r="PW3606" s="44"/>
      <c r="PX3606" s="44"/>
      <c r="PY3606" s="44"/>
      <c r="PZ3606" s="44"/>
      <c r="QA3606" s="44"/>
      <c r="QB3606" s="44"/>
      <c r="QC3606" s="44"/>
      <c r="QD3606" s="44"/>
      <c r="QE3606" s="44"/>
      <c r="QF3606" s="44"/>
      <c r="QG3606" s="44"/>
      <c r="QH3606" s="44"/>
      <c r="QI3606" s="44"/>
      <c r="QJ3606" s="44"/>
      <c r="QK3606" s="44"/>
      <c r="QL3606" s="44"/>
      <c r="QM3606" s="44"/>
      <c r="QN3606" s="44"/>
      <c r="QO3606" s="44"/>
      <c r="QP3606" s="44"/>
      <c r="QQ3606" s="44"/>
    </row>
    <row r="3607" spans="1:459" s="25" customFormat="1" ht="38.25" x14ac:dyDescent="0.2">
      <c r="A3607" s="54">
        <v>3602</v>
      </c>
      <c r="B3607" s="61" t="s">
        <v>310</v>
      </c>
      <c r="C3607" s="61" t="s">
        <v>310</v>
      </c>
      <c r="D3607" s="54">
        <v>2712720</v>
      </c>
      <c r="E3607" s="5" t="s">
        <v>576</v>
      </c>
      <c r="F3607" s="4" t="s">
        <v>1029</v>
      </c>
      <c r="G3607" s="54" t="s">
        <v>45</v>
      </c>
      <c r="H3607" s="54" t="s">
        <v>72</v>
      </c>
      <c r="I3607" s="59">
        <v>420</v>
      </c>
      <c r="J3607" s="6">
        <v>80439000000</v>
      </c>
      <c r="K3607" s="54" t="s">
        <v>34</v>
      </c>
      <c r="L3607" s="59">
        <v>131824.93337999997</v>
      </c>
      <c r="M3607" s="231"/>
      <c r="N3607" s="232"/>
      <c r="O3607" s="232"/>
      <c r="P3607" s="234"/>
      <c r="Q3607" s="243"/>
      <c r="R3607" s="44"/>
      <c r="S3607" s="44"/>
      <c r="T3607" s="44"/>
      <c r="U3607" s="44"/>
      <c r="V3607" s="44"/>
      <c r="W3607" s="44"/>
      <c r="X3607" s="44"/>
      <c r="Y3607" s="44"/>
      <c r="Z3607" s="44"/>
      <c r="AA3607" s="44"/>
      <c r="AB3607" s="44"/>
      <c r="AC3607" s="44"/>
      <c r="AD3607" s="44"/>
      <c r="AE3607" s="44"/>
      <c r="AF3607" s="44"/>
      <c r="AG3607" s="44"/>
      <c r="AH3607" s="44"/>
      <c r="AI3607" s="44"/>
      <c r="AJ3607" s="44"/>
      <c r="AK3607" s="44"/>
      <c r="AL3607" s="44"/>
      <c r="AM3607" s="44"/>
      <c r="AN3607" s="44"/>
      <c r="AO3607" s="44"/>
      <c r="AP3607" s="44"/>
      <c r="AQ3607" s="44"/>
      <c r="AR3607" s="44"/>
      <c r="AS3607" s="44"/>
      <c r="AT3607" s="44"/>
      <c r="AU3607" s="44"/>
      <c r="AV3607" s="44"/>
      <c r="AW3607" s="44"/>
      <c r="AX3607" s="44"/>
      <c r="AY3607" s="44"/>
      <c r="AZ3607" s="44"/>
      <c r="BA3607" s="44"/>
      <c r="BB3607" s="44"/>
      <c r="BC3607" s="44"/>
      <c r="BD3607" s="44"/>
      <c r="BE3607" s="44"/>
      <c r="BF3607" s="44"/>
      <c r="BG3607" s="44"/>
      <c r="BH3607" s="44"/>
      <c r="BI3607" s="44"/>
      <c r="BJ3607" s="44"/>
      <c r="BK3607" s="44"/>
      <c r="BL3607" s="44"/>
      <c r="BM3607" s="44"/>
      <c r="BN3607" s="44"/>
      <c r="BO3607" s="44"/>
      <c r="BP3607" s="44"/>
      <c r="BQ3607" s="44"/>
      <c r="BR3607" s="44"/>
      <c r="BS3607" s="44"/>
      <c r="BT3607" s="44"/>
      <c r="BU3607" s="44"/>
      <c r="BV3607" s="44"/>
      <c r="BW3607" s="44"/>
      <c r="BX3607" s="44"/>
      <c r="BY3607" s="44"/>
      <c r="BZ3607" s="44"/>
      <c r="CA3607" s="44"/>
      <c r="CB3607" s="44"/>
      <c r="CC3607" s="44"/>
      <c r="CD3607" s="44"/>
      <c r="CE3607" s="44"/>
      <c r="CF3607" s="44"/>
      <c r="CG3607" s="44"/>
      <c r="CH3607" s="44"/>
      <c r="CI3607" s="44"/>
      <c r="CJ3607" s="44"/>
      <c r="CK3607" s="44"/>
      <c r="CL3607" s="44"/>
      <c r="CM3607" s="44"/>
      <c r="CN3607" s="44"/>
      <c r="CO3607" s="44"/>
      <c r="CP3607" s="44"/>
      <c r="CQ3607" s="44"/>
      <c r="CR3607" s="44"/>
      <c r="CS3607" s="44"/>
      <c r="CT3607" s="44"/>
      <c r="CU3607" s="44"/>
      <c r="CV3607" s="44"/>
      <c r="CW3607" s="44"/>
      <c r="CX3607" s="44"/>
      <c r="CY3607" s="44"/>
      <c r="CZ3607" s="44"/>
      <c r="DA3607" s="44"/>
      <c r="DB3607" s="44"/>
      <c r="DC3607" s="44"/>
      <c r="DD3607" s="44"/>
      <c r="DE3607" s="44"/>
      <c r="DF3607" s="44"/>
      <c r="DG3607" s="44"/>
      <c r="DH3607" s="44"/>
      <c r="DI3607" s="44"/>
      <c r="DJ3607" s="44"/>
      <c r="DK3607" s="44"/>
      <c r="DL3607" s="44"/>
      <c r="DM3607" s="44"/>
      <c r="DN3607" s="44"/>
      <c r="DO3607" s="44"/>
      <c r="DP3607" s="44"/>
      <c r="DQ3607" s="44"/>
      <c r="DR3607" s="44"/>
      <c r="DS3607" s="44"/>
      <c r="DT3607" s="44"/>
      <c r="DU3607" s="44"/>
      <c r="DV3607" s="44"/>
      <c r="DW3607" s="44"/>
      <c r="DX3607" s="44"/>
      <c r="DY3607" s="44"/>
      <c r="DZ3607" s="44"/>
      <c r="EA3607" s="44"/>
      <c r="EB3607" s="44"/>
      <c r="EC3607" s="44"/>
      <c r="ED3607" s="44"/>
      <c r="EE3607" s="44"/>
      <c r="EF3607" s="44"/>
      <c r="EG3607" s="44"/>
      <c r="EH3607" s="44"/>
      <c r="EI3607" s="44"/>
      <c r="EJ3607" s="44"/>
      <c r="EK3607" s="44"/>
      <c r="EL3607" s="44"/>
      <c r="EM3607" s="44"/>
      <c r="EN3607" s="44"/>
      <c r="EO3607" s="44"/>
      <c r="EP3607" s="44"/>
      <c r="EQ3607" s="44"/>
      <c r="ER3607" s="44"/>
      <c r="ES3607" s="44"/>
      <c r="ET3607" s="44"/>
      <c r="EU3607" s="44"/>
      <c r="EV3607" s="44"/>
      <c r="EW3607" s="44"/>
      <c r="EX3607" s="44"/>
      <c r="EY3607" s="44"/>
      <c r="EZ3607" s="44"/>
      <c r="FA3607" s="44"/>
      <c r="FB3607" s="44"/>
      <c r="FC3607" s="44"/>
      <c r="FD3607" s="44"/>
      <c r="FE3607" s="44"/>
      <c r="FF3607" s="44"/>
      <c r="FG3607" s="44"/>
      <c r="FH3607" s="44"/>
      <c r="FI3607" s="44"/>
      <c r="FJ3607" s="44"/>
      <c r="FK3607" s="44"/>
      <c r="FL3607" s="44"/>
      <c r="FM3607" s="44"/>
      <c r="FN3607" s="44"/>
      <c r="FO3607" s="44"/>
      <c r="FP3607" s="44"/>
      <c r="FQ3607" s="44"/>
      <c r="FR3607" s="44"/>
      <c r="FS3607" s="44"/>
      <c r="FT3607" s="44"/>
      <c r="FU3607" s="44"/>
      <c r="FV3607" s="44"/>
      <c r="FW3607" s="44"/>
      <c r="FX3607" s="44"/>
      <c r="FY3607" s="44"/>
      <c r="FZ3607" s="44"/>
      <c r="GA3607" s="44"/>
      <c r="GB3607" s="44"/>
      <c r="GC3607" s="44"/>
      <c r="GD3607" s="44"/>
      <c r="GE3607" s="44"/>
      <c r="GF3607" s="44"/>
      <c r="GG3607" s="44"/>
      <c r="GH3607" s="44"/>
      <c r="GI3607" s="44"/>
      <c r="GJ3607" s="44"/>
      <c r="GK3607" s="44"/>
      <c r="GL3607" s="44"/>
      <c r="GM3607" s="44"/>
      <c r="GN3607" s="44"/>
      <c r="GO3607" s="44"/>
      <c r="GP3607" s="44"/>
      <c r="GQ3607" s="44"/>
      <c r="GR3607" s="44"/>
      <c r="GS3607" s="44"/>
      <c r="GT3607" s="44"/>
      <c r="GU3607" s="44"/>
      <c r="GV3607" s="44"/>
      <c r="GW3607" s="44"/>
      <c r="GX3607" s="44"/>
      <c r="GY3607" s="44"/>
      <c r="GZ3607" s="44"/>
      <c r="HA3607" s="44"/>
      <c r="HB3607" s="44"/>
      <c r="HC3607" s="44"/>
      <c r="HD3607" s="44"/>
      <c r="HE3607" s="44"/>
      <c r="HF3607" s="44"/>
      <c r="HG3607" s="44"/>
      <c r="HH3607" s="44"/>
      <c r="HI3607" s="44"/>
      <c r="HJ3607" s="44"/>
      <c r="HK3607" s="44"/>
      <c r="HL3607" s="44"/>
      <c r="HM3607" s="44"/>
      <c r="HN3607" s="44"/>
      <c r="HO3607" s="44"/>
      <c r="HP3607" s="44"/>
      <c r="HQ3607" s="44"/>
      <c r="HR3607" s="44"/>
      <c r="HS3607" s="44"/>
      <c r="HT3607" s="44"/>
      <c r="HU3607" s="44"/>
      <c r="HV3607" s="44"/>
      <c r="HW3607" s="44"/>
      <c r="HX3607" s="44"/>
      <c r="HY3607" s="44"/>
      <c r="HZ3607" s="44"/>
      <c r="IA3607" s="44"/>
      <c r="IB3607" s="44"/>
      <c r="IC3607" s="44"/>
      <c r="ID3607" s="44"/>
      <c r="IE3607" s="44"/>
      <c r="IF3607" s="44"/>
      <c r="IG3607" s="44"/>
      <c r="IH3607" s="44"/>
      <c r="II3607" s="44"/>
      <c r="IJ3607" s="44"/>
      <c r="IK3607" s="44"/>
      <c r="IL3607" s="44"/>
      <c r="IM3607" s="44"/>
      <c r="IN3607" s="44"/>
      <c r="IO3607" s="44"/>
      <c r="IP3607" s="44"/>
      <c r="IQ3607" s="44"/>
      <c r="IR3607" s="44"/>
      <c r="IS3607" s="44"/>
      <c r="IT3607" s="44"/>
      <c r="IU3607" s="44"/>
      <c r="IV3607" s="44"/>
      <c r="IW3607" s="44"/>
      <c r="IX3607" s="44"/>
      <c r="IY3607" s="44"/>
      <c r="IZ3607" s="44"/>
      <c r="JA3607" s="44"/>
      <c r="JB3607" s="44"/>
      <c r="JC3607" s="44"/>
      <c r="JD3607" s="44"/>
      <c r="JE3607" s="44"/>
      <c r="JF3607" s="44"/>
      <c r="JG3607" s="44"/>
      <c r="JH3607" s="44"/>
      <c r="JI3607" s="44"/>
      <c r="JJ3607" s="44"/>
      <c r="JK3607" s="44"/>
      <c r="JL3607" s="44"/>
      <c r="JM3607" s="44"/>
      <c r="JN3607" s="44"/>
      <c r="JO3607" s="44"/>
      <c r="JP3607" s="44"/>
      <c r="JQ3607" s="44"/>
      <c r="JR3607" s="44"/>
      <c r="JS3607" s="44"/>
      <c r="JT3607" s="44"/>
      <c r="JU3607" s="44"/>
      <c r="JV3607" s="44"/>
      <c r="JW3607" s="44"/>
      <c r="JX3607" s="44"/>
      <c r="JY3607" s="44"/>
      <c r="JZ3607" s="44"/>
      <c r="KA3607" s="44"/>
      <c r="KB3607" s="44"/>
      <c r="KC3607" s="44"/>
      <c r="KD3607" s="44"/>
      <c r="KE3607" s="44"/>
      <c r="KF3607" s="44"/>
      <c r="KG3607" s="44"/>
      <c r="KH3607" s="44"/>
      <c r="KI3607" s="44"/>
      <c r="KJ3607" s="44"/>
      <c r="KK3607" s="44"/>
      <c r="KL3607" s="44"/>
      <c r="KM3607" s="44"/>
      <c r="KN3607" s="44"/>
      <c r="KO3607" s="44"/>
      <c r="KP3607" s="44"/>
      <c r="KQ3607" s="44"/>
      <c r="KR3607" s="44"/>
      <c r="KS3607" s="44"/>
      <c r="KT3607" s="44"/>
      <c r="KU3607" s="44"/>
      <c r="KV3607" s="44"/>
      <c r="KW3607" s="44"/>
      <c r="KX3607" s="44"/>
      <c r="KY3607" s="44"/>
      <c r="KZ3607" s="44"/>
      <c r="LA3607" s="44"/>
      <c r="LB3607" s="44"/>
      <c r="LC3607" s="44"/>
      <c r="LD3607" s="44"/>
      <c r="LE3607" s="44"/>
      <c r="LF3607" s="44"/>
      <c r="LG3607" s="44"/>
      <c r="LH3607" s="44"/>
      <c r="LI3607" s="44"/>
      <c r="LJ3607" s="44"/>
      <c r="LK3607" s="44"/>
      <c r="LL3607" s="44"/>
      <c r="LM3607" s="44"/>
      <c r="LN3607" s="44"/>
      <c r="LO3607" s="44"/>
      <c r="LP3607" s="44"/>
      <c r="LQ3607" s="44"/>
      <c r="LR3607" s="44"/>
      <c r="LS3607" s="44"/>
      <c r="LT3607" s="44"/>
      <c r="LU3607" s="44"/>
      <c r="LV3607" s="44"/>
      <c r="LW3607" s="44"/>
      <c r="LX3607" s="44"/>
      <c r="LY3607" s="44"/>
      <c r="LZ3607" s="44"/>
      <c r="MA3607" s="44"/>
      <c r="MB3607" s="44"/>
      <c r="MC3607" s="44"/>
      <c r="MD3607" s="44"/>
      <c r="ME3607" s="44"/>
      <c r="MF3607" s="44"/>
      <c r="MG3607" s="44"/>
      <c r="MH3607" s="44"/>
      <c r="MI3607" s="44"/>
      <c r="MJ3607" s="44"/>
      <c r="MK3607" s="44"/>
      <c r="ML3607" s="44"/>
      <c r="MM3607" s="44"/>
      <c r="MN3607" s="44"/>
      <c r="MO3607" s="44"/>
      <c r="MP3607" s="44"/>
      <c r="MQ3607" s="44"/>
      <c r="MR3607" s="44"/>
      <c r="MS3607" s="44"/>
      <c r="MT3607" s="44"/>
      <c r="MU3607" s="44"/>
      <c r="MV3607" s="44"/>
      <c r="MW3607" s="44"/>
      <c r="MX3607" s="44"/>
      <c r="MY3607" s="44"/>
      <c r="MZ3607" s="44"/>
      <c r="NA3607" s="44"/>
      <c r="NB3607" s="44"/>
      <c r="NC3607" s="44"/>
      <c r="ND3607" s="44"/>
      <c r="NE3607" s="44"/>
      <c r="NF3607" s="44"/>
      <c r="NG3607" s="44"/>
      <c r="NH3607" s="44"/>
      <c r="NI3607" s="44"/>
      <c r="NJ3607" s="44"/>
      <c r="NK3607" s="44"/>
      <c r="NL3607" s="44"/>
      <c r="NM3607" s="44"/>
      <c r="NN3607" s="44"/>
      <c r="NO3607" s="44"/>
      <c r="NP3607" s="44"/>
      <c r="NQ3607" s="44"/>
      <c r="NR3607" s="44"/>
      <c r="NS3607" s="44"/>
      <c r="NT3607" s="44"/>
      <c r="NU3607" s="44"/>
      <c r="NV3607" s="44"/>
      <c r="NW3607" s="44"/>
      <c r="NX3607" s="44"/>
      <c r="NY3607" s="44"/>
      <c r="NZ3607" s="44"/>
      <c r="OA3607" s="44"/>
      <c r="OB3607" s="44"/>
      <c r="OC3607" s="44"/>
      <c r="OD3607" s="44"/>
      <c r="OE3607" s="44"/>
      <c r="OF3607" s="44"/>
      <c r="OG3607" s="44"/>
      <c r="OH3607" s="44"/>
      <c r="OI3607" s="44"/>
      <c r="OJ3607" s="44"/>
      <c r="OK3607" s="44"/>
      <c r="OL3607" s="44"/>
      <c r="OM3607" s="44"/>
      <c r="ON3607" s="44"/>
      <c r="OO3607" s="44"/>
      <c r="OP3607" s="44"/>
      <c r="OQ3607" s="44"/>
      <c r="OR3607" s="44"/>
      <c r="OS3607" s="44"/>
      <c r="OT3607" s="44"/>
      <c r="OU3607" s="44"/>
      <c r="OV3607" s="44"/>
      <c r="OW3607" s="44"/>
      <c r="OX3607" s="44"/>
      <c r="OY3607" s="44"/>
      <c r="OZ3607" s="44"/>
      <c r="PA3607" s="44"/>
      <c r="PB3607" s="44"/>
      <c r="PC3607" s="44"/>
      <c r="PD3607" s="44"/>
      <c r="PE3607" s="44"/>
      <c r="PF3607" s="44"/>
      <c r="PG3607" s="44"/>
      <c r="PH3607" s="44"/>
      <c r="PI3607" s="44"/>
      <c r="PJ3607" s="44"/>
      <c r="PK3607" s="44"/>
      <c r="PL3607" s="44"/>
      <c r="PM3607" s="44"/>
      <c r="PN3607" s="44"/>
      <c r="PO3607" s="44"/>
      <c r="PP3607" s="44"/>
      <c r="PQ3607" s="44"/>
      <c r="PR3607" s="44"/>
      <c r="PS3607" s="44"/>
      <c r="PT3607" s="44"/>
      <c r="PU3607" s="44"/>
      <c r="PV3607" s="44"/>
      <c r="PW3607" s="44"/>
      <c r="PX3607" s="44"/>
      <c r="PY3607" s="44"/>
      <c r="PZ3607" s="44"/>
      <c r="QA3607" s="44"/>
      <c r="QB3607" s="44"/>
      <c r="QC3607" s="44"/>
      <c r="QD3607" s="44"/>
      <c r="QE3607" s="44"/>
      <c r="QF3607" s="44"/>
      <c r="QG3607" s="44"/>
      <c r="QH3607" s="44"/>
      <c r="QI3607" s="44"/>
      <c r="QJ3607" s="44"/>
      <c r="QK3607" s="44"/>
      <c r="QL3607" s="44"/>
      <c r="QM3607" s="44"/>
      <c r="QN3607" s="44"/>
      <c r="QO3607" s="44"/>
      <c r="QP3607" s="44"/>
      <c r="QQ3607" s="44"/>
    </row>
    <row r="3608" spans="1:459" s="25" customFormat="1" ht="38.25" x14ac:dyDescent="0.2">
      <c r="A3608" s="54">
        <v>3603</v>
      </c>
      <c r="B3608" s="61" t="s">
        <v>76</v>
      </c>
      <c r="C3608" s="61" t="s">
        <v>76</v>
      </c>
      <c r="D3608" s="54">
        <v>2712000</v>
      </c>
      <c r="E3608" s="5" t="s">
        <v>1317</v>
      </c>
      <c r="F3608" s="4" t="s">
        <v>1318</v>
      </c>
      <c r="G3608" s="54" t="s">
        <v>45</v>
      </c>
      <c r="H3608" s="54" t="s">
        <v>72</v>
      </c>
      <c r="I3608" s="59">
        <v>12</v>
      </c>
      <c r="J3608" s="6">
        <v>80439000000</v>
      </c>
      <c r="K3608" s="54" t="s">
        <v>34</v>
      </c>
      <c r="L3608" s="59">
        <v>3666.1260599999996</v>
      </c>
      <c r="M3608" s="231"/>
      <c r="N3608" s="232"/>
      <c r="O3608" s="232"/>
      <c r="P3608" s="234"/>
      <c r="Q3608" s="243"/>
      <c r="R3608" s="44"/>
      <c r="S3608" s="44"/>
      <c r="T3608" s="44"/>
      <c r="U3608" s="44"/>
      <c r="V3608" s="44"/>
      <c r="W3608" s="44"/>
      <c r="X3608" s="44"/>
      <c r="Y3608" s="44"/>
      <c r="Z3608" s="44"/>
      <c r="AA3608" s="44"/>
      <c r="AB3608" s="44"/>
      <c r="AC3608" s="44"/>
      <c r="AD3608" s="44"/>
      <c r="AE3608" s="44"/>
      <c r="AF3608" s="44"/>
      <c r="AG3608" s="44"/>
      <c r="AH3608" s="44"/>
      <c r="AI3608" s="44"/>
      <c r="AJ3608" s="44"/>
      <c r="AK3608" s="44"/>
      <c r="AL3608" s="44"/>
      <c r="AM3608" s="44"/>
      <c r="AN3608" s="44"/>
      <c r="AO3608" s="44"/>
      <c r="AP3608" s="44"/>
      <c r="AQ3608" s="44"/>
      <c r="AR3608" s="44"/>
      <c r="AS3608" s="44"/>
      <c r="AT3608" s="44"/>
      <c r="AU3608" s="44"/>
      <c r="AV3608" s="44"/>
      <c r="AW3608" s="44"/>
      <c r="AX3608" s="44"/>
      <c r="AY3608" s="44"/>
      <c r="AZ3608" s="44"/>
      <c r="BA3608" s="44"/>
      <c r="BB3608" s="44"/>
      <c r="BC3608" s="44"/>
      <c r="BD3608" s="44"/>
      <c r="BE3608" s="44"/>
      <c r="BF3608" s="44"/>
      <c r="BG3608" s="44"/>
      <c r="BH3608" s="44"/>
      <c r="BI3608" s="44"/>
      <c r="BJ3608" s="44"/>
      <c r="BK3608" s="44"/>
      <c r="BL3608" s="44"/>
      <c r="BM3608" s="44"/>
      <c r="BN3608" s="44"/>
      <c r="BO3608" s="44"/>
      <c r="BP3608" s="44"/>
      <c r="BQ3608" s="44"/>
      <c r="BR3608" s="44"/>
      <c r="BS3608" s="44"/>
      <c r="BT3608" s="44"/>
      <c r="BU3608" s="44"/>
      <c r="BV3608" s="44"/>
      <c r="BW3608" s="44"/>
      <c r="BX3608" s="44"/>
      <c r="BY3608" s="44"/>
      <c r="BZ3608" s="44"/>
      <c r="CA3608" s="44"/>
      <c r="CB3608" s="44"/>
      <c r="CC3608" s="44"/>
      <c r="CD3608" s="44"/>
      <c r="CE3608" s="44"/>
      <c r="CF3608" s="44"/>
      <c r="CG3608" s="44"/>
      <c r="CH3608" s="44"/>
      <c r="CI3608" s="44"/>
      <c r="CJ3608" s="44"/>
      <c r="CK3608" s="44"/>
      <c r="CL3608" s="44"/>
      <c r="CM3608" s="44"/>
      <c r="CN3608" s="44"/>
      <c r="CO3608" s="44"/>
      <c r="CP3608" s="44"/>
      <c r="CQ3608" s="44"/>
      <c r="CR3608" s="44"/>
      <c r="CS3608" s="44"/>
      <c r="CT3608" s="44"/>
      <c r="CU3608" s="44"/>
      <c r="CV3608" s="44"/>
      <c r="CW3608" s="44"/>
      <c r="CX3608" s="44"/>
      <c r="CY3608" s="44"/>
      <c r="CZ3608" s="44"/>
      <c r="DA3608" s="44"/>
      <c r="DB3608" s="44"/>
      <c r="DC3608" s="44"/>
      <c r="DD3608" s="44"/>
      <c r="DE3608" s="44"/>
      <c r="DF3608" s="44"/>
      <c r="DG3608" s="44"/>
      <c r="DH3608" s="44"/>
      <c r="DI3608" s="44"/>
      <c r="DJ3608" s="44"/>
      <c r="DK3608" s="44"/>
      <c r="DL3608" s="44"/>
      <c r="DM3608" s="44"/>
      <c r="DN3608" s="44"/>
      <c r="DO3608" s="44"/>
      <c r="DP3608" s="44"/>
      <c r="DQ3608" s="44"/>
      <c r="DR3608" s="44"/>
      <c r="DS3608" s="44"/>
      <c r="DT3608" s="44"/>
      <c r="DU3608" s="44"/>
      <c r="DV3608" s="44"/>
      <c r="DW3608" s="44"/>
      <c r="DX3608" s="44"/>
      <c r="DY3608" s="44"/>
      <c r="DZ3608" s="44"/>
      <c r="EA3608" s="44"/>
      <c r="EB3608" s="44"/>
      <c r="EC3608" s="44"/>
      <c r="ED3608" s="44"/>
      <c r="EE3608" s="44"/>
      <c r="EF3608" s="44"/>
      <c r="EG3608" s="44"/>
      <c r="EH3608" s="44"/>
      <c r="EI3608" s="44"/>
      <c r="EJ3608" s="44"/>
      <c r="EK3608" s="44"/>
      <c r="EL3608" s="44"/>
      <c r="EM3608" s="44"/>
      <c r="EN3608" s="44"/>
      <c r="EO3608" s="44"/>
      <c r="EP3608" s="44"/>
      <c r="EQ3608" s="44"/>
      <c r="ER3608" s="44"/>
      <c r="ES3608" s="44"/>
      <c r="ET3608" s="44"/>
      <c r="EU3608" s="44"/>
      <c r="EV3608" s="44"/>
      <c r="EW3608" s="44"/>
      <c r="EX3608" s="44"/>
      <c r="EY3608" s="44"/>
      <c r="EZ3608" s="44"/>
      <c r="FA3608" s="44"/>
      <c r="FB3608" s="44"/>
      <c r="FC3608" s="44"/>
      <c r="FD3608" s="44"/>
      <c r="FE3608" s="44"/>
      <c r="FF3608" s="44"/>
      <c r="FG3608" s="44"/>
      <c r="FH3608" s="44"/>
      <c r="FI3608" s="44"/>
      <c r="FJ3608" s="44"/>
      <c r="FK3608" s="44"/>
      <c r="FL3608" s="44"/>
      <c r="FM3608" s="44"/>
      <c r="FN3608" s="44"/>
      <c r="FO3608" s="44"/>
      <c r="FP3608" s="44"/>
      <c r="FQ3608" s="44"/>
      <c r="FR3608" s="44"/>
      <c r="FS3608" s="44"/>
      <c r="FT3608" s="44"/>
      <c r="FU3608" s="44"/>
      <c r="FV3608" s="44"/>
      <c r="FW3608" s="44"/>
      <c r="FX3608" s="44"/>
      <c r="FY3608" s="44"/>
      <c r="FZ3608" s="44"/>
      <c r="GA3608" s="44"/>
      <c r="GB3608" s="44"/>
      <c r="GC3608" s="44"/>
      <c r="GD3608" s="44"/>
      <c r="GE3608" s="44"/>
      <c r="GF3608" s="44"/>
      <c r="GG3608" s="44"/>
      <c r="GH3608" s="44"/>
      <c r="GI3608" s="44"/>
      <c r="GJ3608" s="44"/>
      <c r="GK3608" s="44"/>
      <c r="GL3608" s="44"/>
      <c r="GM3608" s="44"/>
      <c r="GN3608" s="44"/>
      <c r="GO3608" s="44"/>
      <c r="GP3608" s="44"/>
      <c r="GQ3608" s="44"/>
      <c r="GR3608" s="44"/>
      <c r="GS3608" s="44"/>
      <c r="GT3608" s="44"/>
      <c r="GU3608" s="44"/>
      <c r="GV3608" s="44"/>
      <c r="GW3608" s="44"/>
      <c r="GX3608" s="44"/>
      <c r="GY3608" s="44"/>
      <c r="GZ3608" s="44"/>
      <c r="HA3608" s="44"/>
      <c r="HB3608" s="44"/>
      <c r="HC3608" s="44"/>
      <c r="HD3608" s="44"/>
      <c r="HE3608" s="44"/>
      <c r="HF3608" s="44"/>
      <c r="HG3608" s="44"/>
      <c r="HH3608" s="44"/>
      <c r="HI3608" s="44"/>
      <c r="HJ3608" s="44"/>
      <c r="HK3608" s="44"/>
      <c r="HL3608" s="44"/>
      <c r="HM3608" s="44"/>
      <c r="HN3608" s="44"/>
      <c r="HO3608" s="44"/>
      <c r="HP3608" s="44"/>
      <c r="HQ3608" s="44"/>
      <c r="HR3608" s="44"/>
      <c r="HS3608" s="44"/>
      <c r="HT3608" s="44"/>
      <c r="HU3608" s="44"/>
      <c r="HV3608" s="44"/>
      <c r="HW3608" s="44"/>
      <c r="HX3608" s="44"/>
      <c r="HY3608" s="44"/>
      <c r="HZ3608" s="44"/>
      <c r="IA3608" s="44"/>
      <c r="IB3608" s="44"/>
      <c r="IC3608" s="44"/>
      <c r="ID3608" s="44"/>
      <c r="IE3608" s="44"/>
      <c r="IF3608" s="44"/>
      <c r="IG3608" s="44"/>
      <c r="IH3608" s="44"/>
      <c r="II3608" s="44"/>
      <c r="IJ3608" s="44"/>
      <c r="IK3608" s="44"/>
      <c r="IL3608" s="44"/>
      <c r="IM3608" s="44"/>
      <c r="IN3608" s="44"/>
      <c r="IO3608" s="44"/>
      <c r="IP3608" s="44"/>
      <c r="IQ3608" s="44"/>
      <c r="IR3608" s="44"/>
      <c r="IS3608" s="44"/>
      <c r="IT3608" s="44"/>
      <c r="IU3608" s="44"/>
      <c r="IV3608" s="44"/>
      <c r="IW3608" s="44"/>
      <c r="IX3608" s="44"/>
      <c r="IY3608" s="44"/>
      <c r="IZ3608" s="44"/>
      <c r="JA3608" s="44"/>
      <c r="JB3608" s="44"/>
      <c r="JC3608" s="44"/>
      <c r="JD3608" s="44"/>
      <c r="JE3608" s="44"/>
      <c r="JF3608" s="44"/>
      <c r="JG3608" s="44"/>
      <c r="JH3608" s="44"/>
      <c r="JI3608" s="44"/>
      <c r="JJ3608" s="44"/>
      <c r="JK3608" s="44"/>
      <c r="JL3608" s="44"/>
      <c r="JM3608" s="44"/>
      <c r="JN3608" s="44"/>
      <c r="JO3608" s="44"/>
      <c r="JP3608" s="44"/>
      <c r="JQ3608" s="44"/>
      <c r="JR3608" s="44"/>
      <c r="JS3608" s="44"/>
      <c r="JT3608" s="44"/>
      <c r="JU3608" s="44"/>
      <c r="JV3608" s="44"/>
      <c r="JW3608" s="44"/>
      <c r="JX3608" s="44"/>
      <c r="JY3608" s="44"/>
      <c r="JZ3608" s="44"/>
      <c r="KA3608" s="44"/>
      <c r="KB3608" s="44"/>
      <c r="KC3608" s="44"/>
      <c r="KD3608" s="44"/>
      <c r="KE3608" s="44"/>
      <c r="KF3608" s="44"/>
      <c r="KG3608" s="44"/>
      <c r="KH3608" s="44"/>
      <c r="KI3608" s="44"/>
      <c r="KJ3608" s="44"/>
      <c r="KK3608" s="44"/>
      <c r="KL3608" s="44"/>
      <c r="KM3608" s="44"/>
      <c r="KN3608" s="44"/>
      <c r="KO3608" s="44"/>
      <c r="KP3608" s="44"/>
      <c r="KQ3608" s="44"/>
      <c r="KR3608" s="44"/>
      <c r="KS3608" s="44"/>
      <c r="KT3608" s="44"/>
      <c r="KU3608" s="44"/>
      <c r="KV3608" s="44"/>
      <c r="KW3608" s="44"/>
      <c r="KX3608" s="44"/>
      <c r="KY3608" s="44"/>
      <c r="KZ3608" s="44"/>
      <c r="LA3608" s="44"/>
      <c r="LB3608" s="44"/>
      <c r="LC3608" s="44"/>
      <c r="LD3608" s="44"/>
      <c r="LE3608" s="44"/>
      <c r="LF3608" s="44"/>
      <c r="LG3608" s="44"/>
      <c r="LH3608" s="44"/>
      <c r="LI3608" s="44"/>
      <c r="LJ3608" s="44"/>
      <c r="LK3608" s="44"/>
      <c r="LL3608" s="44"/>
      <c r="LM3608" s="44"/>
      <c r="LN3608" s="44"/>
      <c r="LO3608" s="44"/>
      <c r="LP3608" s="44"/>
      <c r="LQ3608" s="44"/>
      <c r="LR3608" s="44"/>
      <c r="LS3608" s="44"/>
      <c r="LT3608" s="44"/>
      <c r="LU3608" s="44"/>
      <c r="LV3608" s="44"/>
      <c r="LW3608" s="44"/>
      <c r="LX3608" s="44"/>
      <c r="LY3608" s="44"/>
      <c r="LZ3608" s="44"/>
      <c r="MA3608" s="44"/>
      <c r="MB3608" s="44"/>
      <c r="MC3608" s="44"/>
      <c r="MD3608" s="44"/>
      <c r="ME3608" s="44"/>
      <c r="MF3608" s="44"/>
      <c r="MG3608" s="44"/>
      <c r="MH3608" s="44"/>
      <c r="MI3608" s="44"/>
      <c r="MJ3608" s="44"/>
      <c r="MK3608" s="44"/>
      <c r="ML3608" s="44"/>
      <c r="MM3608" s="44"/>
      <c r="MN3608" s="44"/>
      <c r="MO3608" s="44"/>
      <c r="MP3608" s="44"/>
      <c r="MQ3608" s="44"/>
      <c r="MR3608" s="44"/>
      <c r="MS3608" s="44"/>
      <c r="MT3608" s="44"/>
      <c r="MU3608" s="44"/>
      <c r="MV3608" s="44"/>
      <c r="MW3608" s="44"/>
      <c r="MX3608" s="44"/>
      <c r="MY3608" s="44"/>
      <c r="MZ3608" s="44"/>
      <c r="NA3608" s="44"/>
      <c r="NB3608" s="44"/>
      <c r="NC3608" s="44"/>
      <c r="ND3608" s="44"/>
      <c r="NE3608" s="44"/>
      <c r="NF3608" s="44"/>
      <c r="NG3608" s="44"/>
      <c r="NH3608" s="44"/>
      <c r="NI3608" s="44"/>
      <c r="NJ3608" s="44"/>
      <c r="NK3608" s="44"/>
      <c r="NL3608" s="44"/>
      <c r="NM3608" s="44"/>
      <c r="NN3608" s="44"/>
      <c r="NO3608" s="44"/>
      <c r="NP3608" s="44"/>
      <c r="NQ3608" s="44"/>
      <c r="NR3608" s="44"/>
      <c r="NS3608" s="44"/>
      <c r="NT3608" s="44"/>
      <c r="NU3608" s="44"/>
      <c r="NV3608" s="44"/>
      <c r="NW3608" s="44"/>
      <c r="NX3608" s="44"/>
      <c r="NY3608" s="44"/>
      <c r="NZ3608" s="44"/>
      <c r="OA3608" s="44"/>
      <c r="OB3608" s="44"/>
      <c r="OC3608" s="44"/>
      <c r="OD3608" s="44"/>
      <c r="OE3608" s="44"/>
      <c r="OF3608" s="44"/>
      <c r="OG3608" s="44"/>
      <c r="OH3608" s="44"/>
      <c r="OI3608" s="44"/>
      <c r="OJ3608" s="44"/>
      <c r="OK3608" s="44"/>
      <c r="OL3608" s="44"/>
      <c r="OM3608" s="44"/>
      <c r="ON3608" s="44"/>
      <c r="OO3608" s="44"/>
      <c r="OP3608" s="44"/>
      <c r="OQ3608" s="44"/>
      <c r="OR3608" s="44"/>
      <c r="OS3608" s="44"/>
      <c r="OT3608" s="44"/>
      <c r="OU3608" s="44"/>
      <c r="OV3608" s="44"/>
      <c r="OW3608" s="44"/>
      <c r="OX3608" s="44"/>
      <c r="OY3608" s="44"/>
      <c r="OZ3608" s="44"/>
      <c r="PA3608" s="44"/>
      <c r="PB3608" s="44"/>
      <c r="PC3608" s="44"/>
      <c r="PD3608" s="44"/>
      <c r="PE3608" s="44"/>
      <c r="PF3608" s="44"/>
      <c r="PG3608" s="44"/>
      <c r="PH3608" s="44"/>
      <c r="PI3608" s="44"/>
      <c r="PJ3608" s="44"/>
      <c r="PK3608" s="44"/>
      <c r="PL3608" s="44"/>
      <c r="PM3608" s="44"/>
      <c r="PN3608" s="44"/>
      <c r="PO3608" s="44"/>
      <c r="PP3608" s="44"/>
      <c r="PQ3608" s="44"/>
      <c r="PR3608" s="44"/>
      <c r="PS3608" s="44"/>
      <c r="PT3608" s="44"/>
      <c r="PU3608" s="44"/>
      <c r="PV3608" s="44"/>
      <c r="PW3608" s="44"/>
      <c r="PX3608" s="44"/>
      <c r="PY3608" s="44"/>
      <c r="PZ3608" s="44"/>
      <c r="QA3608" s="44"/>
      <c r="QB3608" s="44"/>
      <c r="QC3608" s="44"/>
      <c r="QD3608" s="44"/>
      <c r="QE3608" s="44"/>
      <c r="QF3608" s="44"/>
      <c r="QG3608" s="44"/>
      <c r="QH3608" s="44"/>
      <c r="QI3608" s="44"/>
      <c r="QJ3608" s="44"/>
      <c r="QK3608" s="44"/>
      <c r="QL3608" s="44"/>
      <c r="QM3608" s="44"/>
      <c r="QN3608" s="44"/>
      <c r="QO3608" s="44"/>
      <c r="QP3608" s="44"/>
      <c r="QQ3608" s="44"/>
    </row>
    <row r="3609" spans="1:459" s="25" customFormat="1" ht="38.25" x14ac:dyDescent="0.2">
      <c r="A3609" s="54">
        <v>3604</v>
      </c>
      <c r="B3609" s="61" t="s">
        <v>310</v>
      </c>
      <c r="C3609" s="61" t="s">
        <v>310</v>
      </c>
      <c r="D3609" s="54">
        <v>2712720</v>
      </c>
      <c r="E3609" s="5" t="s">
        <v>1030</v>
      </c>
      <c r="F3609" s="4" t="s">
        <v>1029</v>
      </c>
      <c r="G3609" s="54" t="s">
        <v>45</v>
      </c>
      <c r="H3609" s="54" t="s">
        <v>72</v>
      </c>
      <c r="I3609" s="59">
        <v>100</v>
      </c>
      <c r="J3609" s="6">
        <v>80439000000</v>
      </c>
      <c r="K3609" s="54" t="s">
        <v>34</v>
      </c>
      <c r="L3609" s="59">
        <v>29033.500000000004</v>
      </c>
      <c r="M3609" s="231"/>
      <c r="N3609" s="232"/>
      <c r="O3609" s="232"/>
      <c r="P3609" s="234"/>
      <c r="Q3609" s="243"/>
      <c r="R3609" s="44"/>
      <c r="S3609" s="44"/>
      <c r="T3609" s="44"/>
      <c r="U3609" s="44"/>
      <c r="V3609" s="44"/>
      <c r="W3609" s="44"/>
      <c r="X3609" s="44"/>
      <c r="Y3609" s="44"/>
      <c r="Z3609" s="44"/>
      <c r="AA3609" s="44"/>
      <c r="AB3609" s="44"/>
      <c r="AC3609" s="44"/>
      <c r="AD3609" s="44"/>
      <c r="AE3609" s="44"/>
      <c r="AF3609" s="44"/>
      <c r="AG3609" s="44"/>
      <c r="AH3609" s="44"/>
      <c r="AI3609" s="44"/>
      <c r="AJ3609" s="44"/>
      <c r="AK3609" s="44"/>
      <c r="AL3609" s="44"/>
      <c r="AM3609" s="44"/>
      <c r="AN3609" s="44"/>
      <c r="AO3609" s="44"/>
      <c r="AP3609" s="44"/>
      <c r="AQ3609" s="44"/>
      <c r="AR3609" s="44"/>
      <c r="AS3609" s="44"/>
      <c r="AT3609" s="44"/>
      <c r="AU3609" s="44"/>
      <c r="AV3609" s="44"/>
      <c r="AW3609" s="44"/>
      <c r="AX3609" s="44"/>
      <c r="AY3609" s="44"/>
      <c r="AZ3609" s="44"/>
      <c r="BA3609" s="44"/>
      <c r="BB3609" s="44"/>
      <c r="BC3609" s="44"/>
      <c r="BD3609" s="44"/>
      <c r="BE3609" s="44"/>
      <c r="BF3609" s="44"/>
      <c r="BG3609" s="44"/>
      <c r="BH3609" s="44"/>
      <c r="BI3609" s="44"/>
      <c r="BJ3609" s="44"/>
      <c r="BK3609" s="44"/>
      <c r="BL3609" s="44"/>
      <c r="BM3609" s="44"/>
      <c r="BN3609" s="44"/>
      <c r="BO3609" s="44"/>
      <c r="BP3609" s="44"/>
      <c r="BQ3609" s="44"/>
      <c r="BR3609" s="44"/>
      <c r="BS3609" s="44"/>
      <c r="BT3609" s="44"/>
      <c r="BU3609" s="44"/>
      <c r="BV3609" s="44"/>
      <c r="BW3609" s="44"/>
      <c r="BX3609" s="44"/>
      <c r="BY3609" s="44"/>
      <c r="BZ3609" s="44"/>
      <c r="CA3609" s="44"/>
      <c r="CB3609" s="44"/>
      <c r="CC3609" s="44"/>
      <c r="CD3609" s="44"/>
      <c r="CE3609" s="44"/>
      <c r="CF3609" s="44"/>
      <c r="CG3609" s="44"/>
      <c r="CH3609" s="44"/>
      <c r="CI3609" s="44"/>
      <c r="CJ3609" s="44"/>
      <c r="CK3609" s="44"/>
      <c r="CL3609" s="44"/>
      <c r="CM3609" s="44"/>
      <c r="CN3609" s="44"/>
      <c r="CO3609" s="44"/>
      <c r="CP3609" s="44"/>
      <c r="CQ3609" s="44"/>
      <c r="CR3609" s="44"/>
      <c r="CS3609" s="44"/>
      <c r="CT3609" s="44"/>
      <c r="CU3609" s="44"/>
      <c r="CV3609" s="44"/>
      <c r="CW3609" s="44"/>
      <c r="CX3609" s="44"/>
      <c r="CY3609" s="44"/>
      <c r="CZ3609" s="44"/>
      <c r="DA3609" s="44"/>
      <c r="DB3609" s="44"/>
      <c r="DC3609" s="44"/>
      <c r="DD3609" s="44"/>
      <c r="DE3609" s="44"/>
      <c r="DF3609" s="44"/>
      <c r="DG3609" s="44"/>
      <c r="DH3609" s="44"/>
      <c r="DI3609" s="44"/>
      <c r="DJ3609" s="44"/>
      <c r="DK3609" s="44"/>
      <c r="DL3609" s="44"/>
      <c r="DM3609" s="44"/>
      <c r="DN3609" s="44"/>
      <c r="DO3609" s="44"/>
      <c r="DP3609" s="44"/>
      <c r="DQ3609" s="44"/>
      <c r="DR3609" s="44"/>
      <c r="DS3609" s="44"/>
      <c r="DT3609" s="44"/>
      <c r="DU3609" s="44"/>
      <c r="DV3609" s="44"/>
      <c r="DW3609" s="44"/>
      <c r="DX3609" s="44"/>
      <c r="DY3609" s="44"/>
      <c r="DZ3609" s="44"/>
      <c r="EA3609" s="44"/>
      <c r="EB3609" s="44"/>
      <c r="EC3609" s="44"/>
      <c r="ED3609" s="44"/>
      <c r="EE3609" s="44"/>
      <c r="EF3609" s="44"/>
      <c r="EG3609" s="44"/>
      <c r="EH3609" s="44"/>
      <c r="EI3609" s="44"/>
      <c r="EJ3609" s="44"/>
      <c r="EK3609" s="44"/>
      <c r="EL3609" s="44"/>
      <c r="EM3609" s="44"/>
      <c r="EN3609" s="44"/>
      <c r="EO3609" s="44"/>
      <c r="EP3609" s="44"/>
      <c r="EQ3609" s="44"/>
      <c r="ER3609" s="44"/>
      <c r="ES3609" s="44"/>
      <c r="ET3609" s="44"/>
      <c r="EU3609" s="44"/>
      <c r="EV3609" s="44"/>
      <c r="EW3609" s="44"/>
      <c r="EX3609" s="44"/>
      <c r="EY3609" s="44"/>
      <c r="EZ3609" s="44"/>
      <c r="FA3609" s="44"/>
      <c r="FB3609" s="44"/>
      <c r="FC3609" s="44"/>
      <c r="FD3609" s="44"/>
      <c r="FE3609" s="44"/>
      <c r="FF3609" s="44"/>
      <c r="FG3609" s="44"/>
      <c r="FH3609" s="44"/>
      <c r="FI3609" s="44"/>
      <c r="FJ3609" s="44"/>
      <c r="FK3609" s="44"/>
      <c r="FL3609" s="44"/>
      <c r="FM3609" s="44"/>
      <c r="FN3609" s="44"/>
      <c r="FO3609" s="44"/>
      <c r="FP3609" s="44"/>
      <c r="FQ3609" s="44"/>
      <c r="FR3609" s="44"/>
      <c r="FS3609" s="44"/>
      <c r="FT3609" s="44"/>
      <c r="FU3609" s="44"/>
      <c r="FV3609" s="44"/>
      <c r="FW3609" s="44"/>
      <c r="FX3609" s="44"/>
      <c r="FY3609" s="44"/>
      <c r="FZ3609" s="44"/>
      <c r="GA3609" s="44"/>
      <c r="GB3609" s="44"/>
      <c r="GC3609" s="44"/>
      <c r="GD3609" s="44"/>
      <c r="GE3609" s="44"/>
      <c r="GF3609" s="44"/>
      <c r="GG3609" s="44"/>
      <c r="GH3609" s="44"/>
      <c r="GI3609" s="44"/>
      <c r="GJ3609" s="44"/>
      <c r="GK3609" s="44"/>
      <c r="GL3609" s="44"/>
      <c r="GM3609" s="44"/>
      <c r="GN3609" s="44"/>
      <c r="GO3609" s="44"/>
      <c r="GP3609" s="44"/>
      <c r="GQ3609" s="44"/>
      <c r="GR3609" s="44"/>
      <c r="GS3609" s="44"/>
      <c r="GT3609" s="44"/>
      <c r="GU3609" s="44"/>
      <c r="GV3609" s="44"/>
      <c r="GW3609" s="44"/>
      <c r="GX3609" s="44"/>
      <c r="GY3609" s="44"/>
      <c r="GZ3609" s="44"/>
      <c r="HA3609" s="44"/>
      <c r="HB3609" s="44"/>
      <c r="HC3609" s="44"/>
      <c r="HD3609" s="44"/>
      <c r="HE3609" s="44"/>
      <c r="HF3609" s="44"/>
      <c r="HG3609" s="44"/>
      <c r="HH3609" s="44"/>
      <c r="HI3609" s="44"/>
      <c r="HJ3609" s="44"/>
      <c r="HK3609" s="44"/>
      <c r="HL3609" s="44"/>
      <c r="HM3609" s="44"/>
      <c r="HN3609" s="44"/>
      <c r="HO3609" s="44"/>
      <c r="HP3609" s="44"/>
      <c r="HQ3609" s="44"/>
      <c r="HR3609" s="44"/>
      <c r="HS3609" s="44"/>
      <c r="HT3609" s="44"/>
      <c r="HU3609" s="44"/>
      <c r="HV3609" s="44"/>
      <c r="HW3609" s="44"/>
      <c r="HX3609" s="44"/>
      <c r="HY3609" s="44"/>
      <c r="HZ3609" s="44"/>
      <c r="IA3609" s="44"/>
      <c r="IB3609" s="44"/>
      <c r="IC3609" s="44"/>
      <c r="ID3609" s="44"/>
      <c r="IE3609" s="44"/>
      <c r="IF3609" s="44"/>
      <c r="IG3609" s="44"/>
      <c r="IH3609" s="44"/>
      <c r="II3609" s="44"/>
      <c r="IJ3609" s="44"/>
      <c r="IK3609" s="44"/>
      <c r="IL3609" s="44"/>
      <c r="IM3609" s="44"/>
      <c r="IN3609" s="44"/>
      <c r="IO3609" s="44"/>
      <c r="IP3609" s="44"/>
      <c r="IQ3609" s="44"/>
      <c r="IR3609" s="44"/>
      <c r="IS3609" s="44"/>
      <c r="IT3609" s="44"/>
      <c r="IU3609" s="44"/>
      <c r="IV3609" s="44"/>
      <c r="IW3609" s="44"/>
      <c r="IX3609" s="44"/>
      <c r="IY3609" s="44"/>
      <c r="IZ3609" s="44"/>
      <c r="JA3609" s="44"/>
      <c r="JB3609" s="44"/>
      <c r="JC3609" s="44"/>
      <c r="JD3609" s="44"/>
      <c r="JE3609" s="44"/>
      <c r="JF3609" s="44"/>
      <c r="JG3609" s="44"/>
      <c r="JH3609" s="44"/>
      <c r="JI3609" s="44"/>
      <c r="JJ3609" s="44"/>
      <c r="JK3609" s="44"/>
      <c r="JL3609" s="44"/>
      <c r="JM3609" s="44"/>
      <c r="JN3609" s="44"/>
      <c r="JO3609" s="44"/>
      <c r="JP3609" s="44"/>
      <c r="JQ3609" s="44"/>
      <c r="JR3609" s="44"/>
      <c r="JS3609" s="44"/>
      <c r="JT3609" s="44"/>
      <c r="JU3609" s="44"/>
      <c r="JV3609" s="44"/>
      <c r="JW3609" s="44"/>
      <c r="JX3609" s="44"/>
      <c r="JY3609" s="44"/>
      <c r="JZ3609" s="44"/>
      <c r="KA3609" s="44"/>
      <c r="KB3609" s="44"/>
      <c r="KC3609" s="44"/>
      <c r="KD3609" s="44"/>
      <c r="KE3609" s="44"/>
      <c r="KF3609" s="44"/>
      <c r="KG3609" s="44"/>
      <c r="KH3609" s="44"/>
      <c r="KI3609" s="44"/>
      <c r="KJ3609" s="44"/>
      <c r="KK3609" s="44"/>
      <c r="KL3609" s="44"/>
      <c r="KM3609" s="44"/>
      <c r="KN3609" s="44"/>
      <c r="KO3609" s="44"/>
      <c r="KP3609" s="44"/>
      <c r="KQ3609" s="44"/>
      <c r="KR3609" s="44"/>
      <c r="KS3609" s="44"/>
      <c r="KT3609" s="44"/>
      <c r="KU3609" s="44"/>
      <c r="KV3609" s="44"/>
      <c r="KW3609" s="44"/>
      <c r="KX3609" s="44"/>
      <c r="KY3609" s="44"/>
      <c r="KZ3609" s="44"/>
      <c r="LA3609" s="44"/>
      <c r="LB3609" s="44"/>
      <c r="LC3609" s="44"/>
      <c r="LD3609" s="44"/>
      <c r="LE3609" s="44"/>
      <c r="LF3609" s="44"/>
      <c r="LG3609" s="44"/>
      <c r="LH3609" s="44"/>
      <c r="LI3609" s="44"/>
      <c r="LJ3609" s="44"/>
      <c r="LK3609" s="44"/>
      <c r="LL3609" s="44"/>
      <c r="LM3609" s="44"/>
      <c r="LN3609" s="44"/>
      <c r="LO3609" s="44"/>
      <c r="LP3609" s="44"/>
      <c r="LQ3609" s="44"/>
      <c r="LR3609" s="44"/>
      <c r="LS3609" s="44"/>
      <c r="LT3609" s="44"/>
      <c r="LU3609" s="44"/>
      <c r="LV3609" s="44"/>
      <c r="LW3609" s="44"/>
      <c r="LX3609" s="44"/>
      <c r="LY3609" s="44"/>
      <c r="LZ3609" s="44"/>
      <c r="MA3609" s="44"/>
      <c r="MB3609" s="44"/>
      <c r="MC3609" s="44"/>
      <c r="MD3609" s="44"/>
      <c r="ME3609" s="44"/>
      <c r="MF3609" s="44"/>
      <c r="MG3609" s="44"/>
      <c r="MH3609" s="44"/>
      <c r="MI3609" s="44"/>
      <c r="MJ3609" s="44"/>
      <c r="MK3609" s="44"/>
      <c r="ML3609" s="44"/>
      <c r="MM3609" s="44"/>
      <c r="MN3609" s="44"/>
      <c r="MO3609" s="44"/>
      <c r="MP3609" s="44"/>
      <c r="MQ3609" s="44"/>
      <c r="MR3609" s="44"/>
      <c r="MS3609" s="44"/>
      <c r="MT3609" s="44"/>
      <c r="MU3609" s="44"/>
      <c r="MV3609" s="44"/>
      <c r="MW3609" s="44"/>
      <c r="MX3609" s="44"/>
      <c r="MY3609" s="44"/>
      <c r="MZ3609" s="44"/>
      <c r="NA3609" s="44"/>
      <c r="NB3609" s="44"/>
      <c r="NC3609" s="44"/>
      <c r="ND3609" s="44"/>
      <c r="NE3609" s="44"/>
      <c r="NF3609" s="44"/>
      <c r="NG3609" s="44"/>
      <c r="NH3609" s="44"/>
      <c r="NI3609" s="44"/>
      <c r="NJ3609" s="44"/>
      <c r="NK3609" s="44"/>
      <c r="NL3609" s="44"/>
      <c r="NM3609" s="44"/>
      <c r="NN3609" s="44"/>
      <c r="NO3609" s="44"/>
      <c r="NP3609" s="44"/>
      <c r="NQ3609" s="44"/>
      <c r="NR3609" s="44"/>
      <c r="NS3609" s="44"/>
      <c r="NT3609" s="44"/>
      <c r="NU3609" s="44"/>
      <c r="NV3609" s="44"/>
      <c r="NW3609" s="44"/>
      <c r="NX3609" s="44"/>
      <c r="NY3609" s="44"/>
      <c r="NZ3609" s="44"/>
      <c r="OA3609" s="44"/>
      <c r="OB3609" s="44"/>
      <c r="OC3609" s="44"/>
      <c r="OD3609" s="44"/>
      <c r="OE3609" s="44"/>
      <c r="OF3609" s="44"/>
      <c r="OG3609" s="44"/>
      <c r="OH3609" s="44"/>
      <c r="OI3609" s="44"/>
      <c r="OJ3609" s="44"/>
      <c r="OK3609" s="44"/>
      <c r="OL3609" s="44"/>
      <c r="OM3609" s="44"/>
      <c r="ON3609" s="44"/>
      <c r="OO3609" s="44"/>
      <c r="OP3609" s="44"/>
      <c r="OQ3609" s="44"/>
      <c r="OR3609" s="44"/>
      <c r="OS3609" s="44"/>
      <c r="OT3609" s="44"/>
      <c r="OU3609" s="44"/>
      <c r="OV3609" s="44"/>
      <c r="OW3609" s="44"/>
      <c r="OX3609" s="44"/>
      <c r="OY3609" s="44"/>
      <c r="OZ3609" s="44"/>
      <c r="PA3609" s="44"/>
      <c r="PB3609" s="44"/>
      <c r="PC3609" s="44"/>
      <c r="PD3609" s="44"/>
      <c r="PE3609" s="44"/>
      <c r="PF3609" s="44"/>
      <c r="PG3609" s="44"/>
      <c r="PH3609" s="44"/>
      <c r="PI3609" s="44"/>
      <c r="PJ3609" s="44"/>
      <c r="PK3609" s="44"/>
      <c r="PL3609" s="44"/>
      <c r="PM3609" s="44"/>
      <c r="PN3609" s="44"/>
      <c r="PO3609" s="44"/>
      <c r="PP3609" s="44"/>
      <c r="PQ3609" s="44"/>
      <c r="PR3609" s="44"/>
      <c r="PS3609" s="44"/>
      <c r="PT3609" s="44"/>
      <c r="PU3609" s="44"/>
      <c r="PV3609" s="44"/>
      <c r="PW3609" s="44"/>
      <c r="PX3609" s="44"/>
      <c r="PY3609" s="44"/>
      <c r="PZ3609" s="44"/>
      <c r="QA3609" s="44"/>
      <c r="QB3609" s="44"/>
      <c r="QC3609" s="44"/>
      <c r="QD3609" s="44"/>
      <c r="QE3609" s="44"/>
      <c r="QF3609" s="44"/>
      <c r="QG3609" s="44"/>
      <c r="QH3609" s="44"/>
      <c r="QI3609" s="44"/>
      <c r="QJ3609" s="44"/>
      <c r="QK3609" s="44"/>
      <c r="QL3609" s="44"/>
      <c r="QM3609" s="44"/>
      <c r="QN3609" s="44"/>
      <c r="QO3609" s="44"/>
      <c r="QP3609" s="44"/>
      <c r="QQ3609" s="44"/>
    </row>
    <row r="3610" spans="1:459" s="25" customFormat="1" ht="38.25" x14ac:dyDescent="0.2">
      <c r="A3610" s="54">
        <v>3605</v>
      </c>
      <c r="B3610" s="61" t="s">
        <v>310</v>
      </c>
      <c r="C3610" s="61" t="s">
        <v>310</v>
      </c>
      <c r="D3610" s="54">
        <v>2712720</v>
      </c>
      <c r="E3610" s="5" t="s">
        <v>579</v>
      </c>
      <c r="F3610" s="4" t="s">
        <v>1029</v>
      </c>
      <c r="G3610" s="54" t="s">
        <v>45</v>
      </c>
      <c r="H3610" s="54" t="s">
        <v>72</v>
      </c>
      <c r="I3610" s="59">
        <v>150</v>
      </c>
      <c r="J3610" s="6">
        <v>80439000000</v>
      </c>
      <c r="K3610" s="54" t="s">
        <v>34</v>
      </c>
      <c r="L3610" s="59">
        <v>46946.325749999996</v>
      </c>
      <c r="M3610" s="231"/>
      <c r="N3610" s="232"/>
      <c r="O3610" s="232"/>
      <c r="P3610" s="234"/>
      <c r="Q3610" s="243"/>
      <c r="R3610" s="44"/>
      <c r="S3610" s="44"/>
      <c r="T3610" s="44"/>
      <c r="U3610" s="44"/>
      <c r="V3610" s="44"/>
      <c r="W3610" s="44"/>
      <c r="X3610" s="44"/>
      <c r="Y3610" s="44"/>
      <c r="Z3610" s="44"/>
      <c r="AA3610" s="44"/>
      <c r="AB3610" s="44"/>
      <c r="AC3610" s="44"/>
      <c r="AD3610" s="44"/>
      <c r="AE3610" s="44"/>
      <c r="AF3610" s="44"/>
      <c r="AG3610" s="44"/>
      <c r="AH3610" s="44"/>
      <c r="AI3610" s="44"/>
      <c r="AJ3610" s="44"/>
      <c r="AK3610" s="44"/>
      <c r="AL3610" s="44"/>
      <c r="AM3610" s="44"/>
      <c r="AN3610" s="44"/>
      <c r="AO3610" s="44"/>
      <c r="AP3610" s="44"/>
      <c r="AQ3610" s="44"/>
      <c r="AR3610" s="44"/>
      <c r="AS3610" s="44"/>
      <c r="AT3610" s="44"/>
      <c r="AU3610" s="44"/>
      <c r="AV3610" s="44"/>
      <c r="AW3610" s="44"/>
      <c r="AX3610" s="44"/>
      <c r="AY3610" s="44"/>
      <c r="AZ3610" s="44"/>
      <c r="BA3610" s="44"/>
      <c r="BB3610" s="44"/>
      <c r="BC3610" s="44"/>
      <c r="BD3610" s="44"/>
      <c r="BE3610" s="44"/>
      <c r="BF3610" s="44"/>
      <c r="BG3610" s="44"/>
      <c r="BH3610" s="44"/>
      <c r="BI3610" s="44"/>
      <c r="BJ3610" s="44"/>
      <c r="BK3610" s="44"/>
      <c r="BL3610" s="44"/>
      <c r="BM3610" s="44"/>
      <c r="BN3610" s="44"/>
      <c r="BO3610" s="44"/>
      <c r="BP3610" s="44"/>
      <c r="BQ3610" s="44"/>
      <c r="BR3610" s="44"/>
      <c r="BS3610" s="44"/>
      <c r="BT3610" s="44"/>
      <c r="BU3610" s="44"/>
      <c r="BV3610" s="44"/>
      <c r="BW3610" s="44"/>
      <c r="BX3610" s="44"/>
      <c r="BY3610" s="44"/>
      <c r="BZ3610" s="44"/>
      <c r="CA3610" s="44"/>
      <c r="CB3610" s="44"/>
      <c r="CC3610" s="44"/>
      <c r="CD3610" s="44"/>
      <c r="CE3610" s="44"/>
      <c r="CF3610" s="44"/>
      <c r="CG3610" s="44"/>
      <c r="CH3610" s="44"/>
      <c r="CI3610" s="44"/>
      <c r="CJ3610" s="44"/>
      <c r="CK3610" s="44"/>
      <c r="CL3610" s="44"/>
      <c r="CM3610" s="44"/>
      <c r="CN3610" s="44"/>
      <c r="CO3610" s="44"/>
      <c r="CP3610" s="44"/>
      <c r="CQ3610" s="44"/>
      <c r="CR3610" s="44"/>
      <c r="CS3610" s="44"/>
      <c r="CT3610" s="44"/>
      <c r="CU3610" s="44"/>
      <c r="CV3610" s="44"/>
      <c r="CW3610" s="44"/>
      <c r="CX3610" s="44"/>
      <c r="CY3610" s="44"/>
      <c r="CZ3610" s="44"/>
      <c r="DA3610" s="44"/>
      <c r="DB3610" s="44"/>
      <c r="DC3610" s="44"/>
      <c r="DD3610" s="44"/>
      <c r="DE3610" s="44"/>
      <c r="DF3610" s="44"/>
      <c r="DG3610" s="44"/>
      <c r="DH3610" s="44"/>
      <c r="DI3610" s="44"/>
      <c r="DJ3610" s="44"/>
      <c r="DK3610" s="44"/>
      <c r="DL3610" s="44"/>
      <c r="DM3610" s="44"/>
      <c r="DN3610" s="44"/>
      <c r="DO3610" s="44"/>
      <c r="DP3610" s="44"/>
      <c r="DQ3610" s="44"/>
      <c r="DR3610" s="44"/>
      <c r="DS3610" s="44"/>
      <c r="DT3610" s="44"/>
      <c r="DU3610" s="44"/>
      <c r="DV3610" s="44"/>
      <c r="DW3610" s="44"/>
      <c r="DX3610" s="44"/>
      <c r="DY3610" s="44"/>
      <c r="DZ3610" s="44"/>
      <c r="EA3610" s="44"/>
      <c r="EB3610" s="44"/>
      <c r="EC3610" s="44"/>
      <c r="ED3610" s="44"/>
      <c r="EE3610" s="44"/>
      <c r="EF3610" s="44"/>
      <c r="EG3610" s="44"/>
      <c r="EH3610" s="44"/>
      <c r="EI3610" s="44"/>
      <c r="EJ3610" s="44"/>
      <c r="EK3610" s="44"/>
      <c r="EL3610" s="44"/>
      <c r="EM3610" s="44"/>
      <c r="EN3610" s="44"/>
      <c r="EO3610" s="44"/>
      <c r="EP3610" s="44"/>
      <c r="EQ3610" s="44"/>
      <c r="ER3610" s="44"/>
      <c r="ES3610" s="44"/>
      <c r="ET3610" s="44"/>
      <c r="EU3610" s="44"/>
      <c r="EV3610" s="44"/>
      <c r="EW3610" s="44"/>
      <c r="EX3610" s="44"/>
      <c r="EY3610" s="44"/>
      <c r="EZ3610" s="44"/>
      <c r="FA3610" s="44"/>
      <c r="FB3610" s="44"/>
      <c r="FC3610" s="44"/>
      <c r="FD3610" s="44"/>
      <c r="FE3610" s="44"/>
      <c r="FF3610" s="44"/>
      <c r="FG3610" s="44"/>
      <c r="FH3610" s="44"/>
      <c r="FI3610" s="44"/>
      <c r="FJ3610" s="44"/>
      <c r="FK3610" s="44"/>
      <c r="FL3610" s="44"/>
      <c r="FM3610" s="44"/>
      <c r="FN3610" s="44"/>
      <c r="FO3610" s="44"/>
      <c r="FP3610" s="44"/>
      <c r="FQ3610" s="44"/>
      <c r="FR3610" s="44"/>
      <c r="FS3610" s="44"/>
      <c r="FT3610" s="44"/>
      <c r="FU3610" s="44"/>
      <c r="FV3610" s="44"/>
      <c r="FW3610" s="44"/>
      <c r="FX3610" s="44"/>
      <c r="FY3610" s="44"/>
      <c r="FZ3610" s="44"/>
      <c r="GA3610" s="44"/>
      <c r="GB3610" s="44"/>
      <c r="GC3610" s="44"/>
      <c r="GD3610" s="44"/>
      <c r="GE3610" s="44"/>
      <c r="GF3610" s="44"/>
      <c r="GG3610" s="44"/>
      <c r="GH3610" s="44"/>
      <c r="GI3610" s="44"/>
      <c r="GJ3610" s="44"/>
      <c r="GK3610" s="44"/>
      <c r="GL3610" s="44"/>
      <c r="GM3610" s="44"/>
      <c r="GN3610" s="44"/>
      <c r="GO3610" s="44"/>
      <c r="GP3610" s="44"/>
      <c r="GQ3610" s="44"/>
      <c r="GR3610" s="44"/>
      <c r="GS3610" s="44"/>
      <c r="GT3610" s="44"/>
      <c r="GU3610" s="44"/>
      <c r="GV3610" s="44"/>
      <c r="GW3610" s="44"/>
      <c r="GX3610" s="44"/>
      <c r="GY3610" s="44"/>
      <c r="GZ3610" s="44"/>
      <c r="HA3610" s="44"/>
      <c r="HB3610" s="44"/>
      <c r="HC3610" s="44"/>
      <c r="HD3610" s="44"/>
      <c r="HE3610" s="44"/>
      <c r="HF3610" s="44"/>
      <c r="HG3610" s="44"/>
      <c r="HH3610" s="44"/>
      <c r="HI3610" s="44"/>
      <c r="HJ3610" s="44"/>
      <c r="HK3610" s="44"/>
      <c r="HL3610" s="44"/>
      <c r="HM3610" s="44"/>
      <c r="HN3610" s="44"/>
      <c r="HO3610" s="44"/>
      <c r="HP3610" s="44"/>
      <c r="HQ3610" s="44"/>
      <c r="HR3610" s="44"/>
      <c r="HS3610" s="44"/>
      <c r="HT3610" s="44"/>
      <c r="HU3610" s="44"/>
      <c r="HV3610" s="44"/>
      <c r="HW3610" s="44"/>
      <c r="HX3610" s="44"/>
      <c r="HY3610" s="44"/>
      <c r="HZ3610" s="44"/>
      <c r="IA3610" s="44"/>
      <c r="IB3610" s="44"/>
      <c r="IC3610" s="44"/>
      <c r="ID3610" s="44"/>
      <c r="IE3610" s="44"/>
      <c r="IF3610" s="44"/>
      <c r="IG3610" s="44"/>
      <c r="IH3610" s="44"/>
      <c r="II3610" s="44"/>
      <c r="IJ3610" s="44"/>
      <c r="IK3610" s="44"/>
      <c r="IL3610" s="44"/>
      <c r="IM3610" s="44"/>
      <c r="IN3610" s="44"/>
      <c r="IO3610" s="44"/>
      <c r="IP3610" s="44"/>
      <c r="IQ3610" s="44"/>
      <c r="IR3610" s="44"/>
      <c r="IS3610" s="44"/>
      <c r="IT3610" s="44"/>
      <c r="IU3610" s="44"/>
      <c r="IV3610" s="44"/>
      <c r="IW3610" s="44"/>
      <c r="IX3610" s="44"/>
      <c r="IY3610" s="44"/>
      <c r="IZ3610" s="44"/>
      <c r="JA3610" s="44"/>
      <c r="JB3610" s="44"/>
      <c r="JC3610" s="44"/>
      <c r="JD3610" s="44"/>
      <c r="JE3610" s="44"/>
      <c r="JF3610" s="44"/>
      <c r="JG3610" s="44"/>
      <c r="JH3610" s="44"/>
      <c r="JI3610" s="44"/>
      <c r="JJ3610" s="44"/>
      <c r="JK3610" s="44"/>
      <c r="JL3610" s="44"/>
      <c r="JM3610" s="44"/>
      <c r="JN3610" s="44"/>
      <c r="JO3610" s="44"/>
      <c r="JP3610" s="44"/>
      <c r="JQ3610" s="44"/>
      <c r="JR3610" s="44"/>
      <c r="JS3610" s="44"/>
      <c r="JT3610" s="44"/>
      <c r="JU3610" s="44"/>
      <c r="JV3610" s="44"/>
      <c r="JW3610" s="44"/>
      <c r="JX3610" s="44"/>
      <c r="JY3610" s="44"/>
      <c r="JZ3610" s="44"/>
      <c r="KA3610" s="44"/>
      <c r="KB3610" s="44"/>
      <c r="KC3610" s="44"/>
      <c r="KD3610" s="44"/>
      <c r="KE3610" s="44"/>
      <c r="KF3610" s="44"/>
      <c r="KG3610" s="44"/>
      <c r="KH3610" s="44"/>
      <c r="KI3610" s="44"/>
      <c r="KJ3610" s="44"/>
      <c r="KK3610" s="44"/>
      <c r="KL3610" s="44"/>
      <c r="KM3610" s="44"/>
      <c r="KN3610" s="44"/>
      <c r="KO3610" s="44"/>
      <c r="KP3610" s="44"/>
      <c r="KQ3610" s="44"/>
      <c r="KR3610" s="44"/>
      <c r="KS3610" s="44"/>
      <c r="KT3610" s="44"/>
      <c r="KU3610" s="44"/>
      <c r="KV3610" s="44"/>
      <c r="KW3610" s="44"/>
      <c r="KX3610" s="44"/>
      <c r="KY3610" s="44"/>
      <c r="KZ3610" s="44"/>
      <c r="LA3610" s="44"/>
      <c r="LB3610" s="44"/>
      <c r="LC3610" s="44"/>
      <c r="LD3610" s="44"/>
      <c r="LE3610" s="44"/>
      <c r="LF3610" s="44"/>
      <c r="LG3610" s="44"/>
      <c r="LH3610" s="44"/>
      <c r="LI3610" s="44"/>
      <c r="LJ3610" s="44"/>
      <c r="LK3610" s="44"/>
      <c r="LL3610" s="44"/>
      <c r="LM3610" s="44"/>
      <c r="LN3610" s="44"/>
      <c r="LO3610" s="44"/>
      <c r="LP3610" s="44"/>
      <c r="LQ3610" s="44"/>
      <c r="LR3610" s="44"/>
      <c r="LS3610" s="44"/>
      <c r="LT3610" s="44"/>
      <c r="LU3610" s="44"/>
      <c r="LV3610" s="44"/>
      <c r="LW3610" s="44"/>
      <c r="LX3610" s="44"/>
      <c r="LY3610" s="44"/>
      <c r="LZ3610" s="44"/>
      <c r="MA3610" s="44"/>
      <c r="MB3610" s="44"/>
      <c r="MC3610" s="44"/>
      <c r="MD3610" s="44"/>
      <c r="ME3610" s="44"/>
      <c r="MF3610" s="44"/>
      <c r="MG3610" s="44"/>
      <c r="MH3610" s="44"/>
      <c r="MI3610" s="44"/>
      <c r="MJ3610" s="44"/>
      <c r="MK3610" s="44"/>
      <c r="ML3610" s="44"/>
      <c r="MM3610" s="44"/>
      <c r="MN3610" s="44"/>
      <c r="MO3610" s="44"/>
      <c r="MP3610" s="44"/>
      <c r="MQ3610" s="44"/>
      <c r="MR3610" s="44"/>
      <c r="MS3610" s="44"/>
      <c r="MT3610" s="44"/>
      <c r="MU3610" s="44"/>
      <c r="MV3610" s="44"/>
      <c r="MW3610" s="44"/>
      <c r="MX3610" s="44"/>
      <c r="MY3610" s="44"/>
      <c r="MZ3610" s="44"/>
      <c r="NA3610" s="44"/>
      <c r="NB3610" s="44"/>
      <c r="NC3610" s="44"/>
      <c r="ND3610" s="44"/>
      <c r="NE3610" s="44"/>
      <c r="NF3610" s="44"/>
      <c r="NG3610" s="44"/>
      <c r="NH3610" s="44"/>
      <c r="NI3610" s="44"/>
      <c r="NJ3610" s="44"/>
      <c r="NK3610" s="44"/>
      <c r="NL3610" s="44"/>
      <c r="NM3610" s="44"/>
      <c r="NN3610" s="44"/>
      <c r="NO3610" s="44"/>
      <c r="NP3610" s="44"/>
      <c r="NQ3610" s="44"/>
      <c r="NR3610" s="44"/>
      <c r="NS3610" s="44"/>
      <c r="NT3610" s="44"/>
      <c r="NU3610" s="44"/>
      <c r="NV3610" s="44"/>
      <c r="NW3610" s="44"/>
      <c r="NX3610" s="44"/>
      <c r="NY3610" s="44"/>
      <c r="NZ3610" s="44"/>
      <c r="OA3610" s="44"/>
      <c r="OB3610" s="44"/>
      <c r="OC3610" s="44"/>
      <c r="OD3610" s="44"/>
      <c r="OE3610" s="44"/>
      <c r="OF3610" s="44"/>
      <c r="OG3610" s="44"/>
      <c r="OH3610" s="44"/>
      <c r="OI3610" s="44"/>
      <c r="OJ3610" s="44"/>
      <c r="OK3610" s="44"/>
      <c r="OL3610" s="44"/>
      <c r="OM3610" s="44"/>
      <c r="ON3610" s="44"/>
      <c r="OO3610" s="44"/>
      <c r="OP3610" s="44"/>
      <c r="OQ3610" s="44"/>
      <c r="OR3610" s="44"/>
      <c r="OS3610" s="44"/>
      <c r="OT3610" s="44"/>
      <c r="OU3610" s="44"/>
      <c r="OV3610" s="44"/>
      <c r="OW3610" s="44"/>
      <c r="OX3610" s="44"/>
      <c r="OY3610" s="44"/>
      <c r="OZ3610" s="44"/>
      <c r="PA3610" s="44"/>
      <c r="PB3610" s="44"/>
      <c r="PC3610" s="44"/>
      <c r="PD3610" s="44"/>
      <c r="PE3610" s="44"/>
      <c r="PF3610" s="44"/>
      <c r="PG3610" s="44"/>
      <c r="PH3610" s="44"/>
      <c r="PI3610" s="44"/>
      <c r="PJ3610" s="44"/>
      <c r="PK3610" s="44"/>
      <c r="PL3610" s="44"/>
      <c r="PM3610" s="44"/>
      <c r="PN3610" s="44"/>
      <c r="PO3610" s="44"/>
      <c r="PP3610" s="44"/>
      <c r="PQ3610" s="44"/>
      <c r="PR3610" s="44"/>
      <c r="PS3610" s="44"/>
      <c r="PT3610" s="44"/>
      <c r="PU3610" s="44"/>
      <c r="PV3610" s="44"/>
      <c r="PW3610" s="44"/>
      <c r="PX3610" s="44"/>
      <c r="PY3610" s="44"/>
      <c r="PZ3610" s="44"/>
      <c r="QA3610" s="44"/>
      <c r="QB3610" s="44"/>
      <c r="QC3610" s="44"/>
      <c r="QD3610" s="44"/>
      <c r="QE3610" s="44"/>
      <c r="QF3610" s="44"/>
      <c r="QG3610" s="44"/>
      <c r="QH3610" s="44"/>
      <c r="QI3610" s="44"/>
      <c r="QJ3610" s="44"/>
      <c r="QK3610" s="44"/>
      <c r="QL3610" s="44"/>
      <c r="QM3610" s="44"/>
      <c r="QN3610" s="44"/>
      <c r="QO3610" s="44"/>
      <c r="QP3610" s="44"/>
      <c r="QQ3610" s="44"/>
    </row>
    <row r="3611" spans="1:459" s="25" customFormat="1" ht="38.25" x14ac:dyDescent="0.2">
      <c r="A3611" s="54">
        <v>3606</v>
      </c>
      <c r="B3611" s="61" t="s">
        <v>310</v>
      </c>
      <c r="C3611" s="61" t="s">
        <v>310</v>
      </c>
      <c r="D3611" s="54">
        <v>2712720</v>
      </c>
      <c r="E3611" s="5" t="s">
        <v>580</v>
      </c>
      <c r="F3611" s="4" t="s">
        <v>1029</v>
      </c>
      <c r="G3611" s="54" t="s">
        <v>45</v>
      </c>
      <c r="H3611" s="54" t="s">
        <v>72</v>
      </c>
      <c r="I3611" s="59">
        <v>100</v>
      </c>
      <c r="J3611" s="6">
        <v>80439000000</v>
      </c>
      <c r="K3611" s="54" t="s">
        <v>34</v>
      </c>
      <c r="L3611" s="59">
        <v>30287.499999999993</v>
      </c>
      <c r="M3611" s="231"/>
      <c r="N3611" s="232"/>
      <c r="O3611" s="232"/>
      <c r="P3611" s="234"/>
      <c r="Q3611" s="243"/>
      <c r="R3611" s="44"/>
      <c r="S3611" s="44"/>
      <c r="T3611" s="44"/>
      <c r="U3611" s="44"/>
      <c r="V3611" s="44"/>
      <c r="W3611" s="44"/>
      <c r="X3611" s="44"/>
      <c r="Y3611" s="44"/>
      <c r="Z3611" s="44"/>
      <c r="AA3611" s="44"/>
      <c r="AB3611" s="44"/>
      <c r="AC3611" s="44"/>
      <c r="AD3611" s="44"/>
      <c r="AE3611" s="44"/>
      <c r="AF3611" s="44"/>
      <c r="AG3611" s="44"/>
      <c r="AH3611" s="44"/>
      <c r="AI3611" s="44"/>
      <c r="AJ3611" s="44"/>
      <c r="AK3611" s="44"/>
      <c r="AL3611" s="44"/>
      <c r="AM3611" s="44"/>
      <c r="AN3611" s="44"/>
      <c r="AO3611" s="44"/>
      <c r="AP3611" s="44"/>
      <c r="AQ3611" s="44"/>
      <c r="AR3611" s="44"/>
      <c r="AS3611" s="44"/>
      <c r="AT3611" s="44"/>
      <c r="AU3611" s="44"/>
      <c r="AV3611" s="44"/>
      <c r="AW3611" s="44"/>
      <c r="AX3611" s="44"/>
      <c r="AY3611" s="44"/>
      <c r="AZ3611" s="44"/>
      <c r="BA3611" s="44"/>
      <c r="BB3611" s="44"/>
      <c r="BC3611" s="44"/>
      <c r="BD3611" s="44"/>
      <c r="BE3611" s="44"/>
      <c r="BF3611" s="44"/>
      <c r="BG3611" s="44"/>
      <c r="BH3611" s="44"/>
      <c r="BI3611" s="44"/>
      <c r="BJ3611" s="44"/>
      <c r="BK3611" s="44"/>
      <c r="BL3611" s="44"/>
      <c r="BM3611" s="44"/>
      <c r="BN3611" s="44"/>
      <c r="BO3611" s="44"/>
      <c r="BP3611" s="44"/>
      <c r="BQ3611" s="44"/>
      <c r="BR3611" s="44"/>
      <c r="BS3611" s="44"/>
      <c r="BT3611" s="44"/>
      <c r="BU3611" s="44"/>
      <c r="BV3611" s="44"/>
      <c r="BW3611" s="44"/>
      <c r="BX3611" s="44"/>
      <c r="BY3611" s="44"/>
      <c r="BZ3611" s="44"/>
      <c r="CA3611" s="44"/>
      <c r="CB3611" s="44"/>
      <c r="CC3611" s="44"/>
      <c r="CD3611" s="44"/>
      <c r="CE3611" s="44"/>
      <c r="CF3611" s="44"/>
      <c r="CG3611" s="44"/>
      <c r="CH3611" s="44"/>
      <c r="CI3611" s="44"/>
      <c r="CJ3611" s="44"/>
      <c r="CK3611" s="44"/>
      <c r="CL3611" s="44"/>
      <c r="CM3611" s="44"/>
      <c r="CN3611" s="44"/>
      <c r="CO3611" s="44"/>
      <c r="CP3611" s="44"/>
      <c r="CQ3611" s="44"/>
      <c r="CR3611" s="44"/>
      <c r="CS3611" s="44"/>
      <c r="CT3611" s="44"/>
      <c r="CU3611" s="44"/>
      <c r="CV3611" s="44"/>
      <c r="CW3611" s="44"/>
      <c r="CX3611" s="44"/>
      <c r="CY3611" s="44"/>
      <c r="CZ3611" s="44"/>
      <c r="DA3611" s="44"/>
      <c r="DB3611" s="44"/>
      <c r="DC3611" s="44"/>
      <c r="DD3611" s="44"/>
      <c r="DE3611" s="44"/>
      <c r="DF3611" s="44"/>
      <c r="DG3611" s="44"/>
      <c r="DH3611" s="44"/>
      <c r="DI3611" s="44"/>
      <c r="DJ3611" s="44"/>
      <c r="DK3611" s="44"/>
      <c r="DL3611" s="44"/>
      <c r="DM3611" s="44"/>
      <c r="DN3611" s="44"/>
      <c r="DO3611" s="44"/>
      <c r="DP3611" s="44"/>
      <c r="DQ3611" s="44"/>
      <c r="DR3611" s="44"/>
      <c r="DS3611" s="44"/>
      <c r="DT3611" s="44"/>
      <c r="DU3611" s="44"/>
      <c r="DV3611" s="44"/>
      <c r="DW3611" s="44"/>
      <c r="DX3611" s="44"/>
      <c r="DY3611" s="44"/>
      <c r="DZ3611" s="44"/>
      <c r="EA3611" s="44"/>
      <c r="EB3611" s="44"/>
      <c r="EC3611" s="44"/>
      <c r="ED3611" s="44"/>
      <c r="EE3611" s="44"/>
      <c r="EF3611" s="44"/>
      <c r="EG3611" s="44"/>
      <c r="EH3611" s="44"/>
      <c r="EI3611" s="44"/>
      <c r="EJ3611" s="44"/>
      <c r="EK3611" s="44"/>
      <c r="EL3611" s="44"/>
      <c r="EM3611" s="44"/>
      <c r="EN3611" s="44"/>
      <c r="EO3611" s="44"/>
      <c r="EP3611" s="44"/>
      <c r="EQ3611" s="44"/>
      <c r="ER3611" s="44"/>
      <c r="ES3611" s="44"/>
      <c r="ET3611" s="44"/>
      <c r="EU3611" s="44"/>
      <c r="EV3611" s="44"/>
      <c r="EW3611" s="44"/>
      <c r="EX3611" s="44"/>
      <c r="EY3611" s="44"/>
      <c r="EZ3611" s="44"/>
      <c r="FA3611" s="44"/>
      <c r="FB3611" s="44"/>
      <c r="FC3611" s="44"/>
      <c r="FD3611" s="44"/>
      <c r="FE3611" s="44"/>
      <c r="FF3611" s="44"/>
      <c r="FG3611" s="44"/>
      <c r="FH3611" s="44"/>
      <c r="FI3611" s="44"/>
      <c r="FJ3611" s="44"/>
      <c r="FK3611" s="44"/>
      <c r="FL3611" s="44"/>
      <c r="FM3611" s="44"/>
      <c r="FN3611" s="44"/>
      <c r="FO3611" s="44"/>
      <c r="FP3611" s="44"/>
      <c r="FQ3611" s="44"/>
      <c r="FR3611" s="44"/>
      <c r="FS3611" s="44"/>
      <c r="FT3611" s="44"/>
      <c r="FU3611" s="44"/>
      <c r="FV3611" s="44"/>
      <c r="FW3611" s="44"/>
      <c r="FX3611" s="44"/>
      <c r="FY3611" s="44"/>
      <c r="FZ3611" s="44"/>
      <c r="GA3611" s="44"/>
      <c r="GB3611" s="44"/>
      <c r="GC3611" s="44"/>
      <c r="GD3611" s="44"/>
      <c r="GE3611" s="44"/>
      <c r="GF3611" s="44"/>
      <c r="GG3611" s="44"/>
      <c r="GH3611" s="44"/>
      <c r="GI3611" s="44"/>
      <c r="GJ3611" s="44"/>
      <c r="GK3611" s="44"/>
      <c r="GL3611" s="44"/>
      <c r="GM3611" s="44"/>
      <c r="GN3611" s="44"/>
      <c r="GO3611" s="44"/>
      <c r="GP3611" s="44"/>
      <c r="GQ3611" s="44"/>
      <c r="GR3611" s="44"/>
      <c r="GS3611" s="44"/>
      <c r="GT3611" s="44"/>
      <c r="GU3611" s="44"/>
      <c r="GV3611" s="44"/>
      <c r="GW3611" s="44"/>
      <c r="GX3611" s="44"/>
      <c r="GY3611" s="44"/>
      <c r="GZ3611" s="44"/>
      <c r="HA3611" s="44"/>
      <c r="HB3611" s="44"/>
      <c r="HC3611" s="44"/>
      <c r="HD3611" s="44"/>
      <c r="HE3611" s="44"/>
      <c r="HF3611" s="44"/>
      <c r="HG3611" s="44"/>
      <c r="HH3611" s="44"/>
      <c r="HI3611" s="44"/>
      <c r="HJ3611" s="44"/>
      <c r="HK3611" s="44"/>
      <c r="HL3611" s="44"/>
      <c r="HM3611" s="44"/>
      <c r="HN3611" s="44"/>
      <c r="HO3611" s="44"/>
      <c r="HP3611" s="44"/>
      <c r="HQ3611" s="44"/>
      <c r="HR3611" s="44"/>
      <c r="HS3611" s="44"/>
      <c r="HT3611" s="44"/>
      <c r="HU3611" s="44"/>
      <c r="HV3611" s="44"/>
      <c r="HW3611" s="44"/>
      <c r="HX3611" s="44"/>
      <c r="HY3611" s="44"/>
      <c r="HZ3611" s="44"/>
      <c r="IA3611" s="44"/>
      <c r="IB3611" s="44"/>
      <c r="IC3611" s="44"/>
      <c r="ID3611" s="44"/>
      <c r="IE3611" s="44"/>
      <c r="IF3611" s="44"/>
      <c r="IG3611" s="44"/>
      <c r="IH3611" s="44"/>
      <c r="II3611" s="44"/>
      <c r="IJ3611" s="44"/>
      <c r="IK3611" s="44"/>
      <c r="IL3611" s="44"/>
      <c r="IM3611" s="44"/>
      <c r="IN3611" s="44"/>
      <c r="IO3611" s="44"/>
      <c r="IP3611" s="44"/>
      <c r="IQ3611" s="44"/>
      <c r="IR3611" s="44"/>
      <c r="IS3611" s="44"/>
      <c r="IT3611" s="44"/>
      <c r="IU3611" s="44"/>
      <c r="IV3611" s="44"/>
      <c r="IW3611" s="44"/>
      <c r="IX3611" s="44"/>
      <c r="IY3611" s="44"/>
      <c r="IZ3611" s="44"/>
      <c r="JA3611" s="44"/>
      <c r="JB3611" s="44"/>
      <c r="JC3611" s="44"/>
      <c r="JD3611" s="44"/>
      <c r="JE3611" s="44"/>
      <c r="JF3611" s="44"/>
      <c r="JG3611" s="44"/>
      <c r="JH3611" s="44"/>
      <c r="JI3611" s="44"/>
      <c r="JJ3611" s="44"/>
      <c r="JK3611" s="44"/>
      <c r="JL3611" s="44"/>
      <c r="JM3611" s="44"/>
      <c r="JN3611" s="44"/>
      <c r="JO3611" s="44"/>
      <c r="JP3611" s="44"/>
      <c r="JQ3611" s="44"/>
      <c r="JR3611" s="44"/>
      <c r="JS3611" s="44"/>
      <c r="JT3611" s="44"/>
      <c r="JU3611" s="44"/>
      <c r="JV3611" s="44"/>
      <c r="JW3611" s="44"/>
      <c r="JX3611" s="44"/>
      <c r="JY3611" s="44"/>
      <c r="JZ3611" s="44"/>
      <c r="KA3611" s="44"/>
      <c r="KB3611" s="44"/>
      <c r="KC3611" s="44"/>
      <c r="KD3611" s="44"/>
      <c r="KE3611" s="44"/>
      <c r="KF3611" s="44"/>
      <c r="KG3611" s="44"/>
      <c r="KH3611" s="44"/>
      <c r="KI3611" s="44"/>
      <c r="KJ3611" s="44"/>
      <c r="KK3611" s="44"/>
      <c r="KL3611" s="44"/>
      <c r="KM3611" s="44"/>
      <c r="KN3611" s="44"/>
      <c r="KO3611" s="44"/>
      <c r="KP3611" s="44"/>
      <c r="KQ3611" s="44"/>
      <c r="KR3611" s="44"/>
      <c r="KS3611" s="44"/>
      <c r="KT3611" s="44"/>
      <c r="KU3611" s="44"/>
      <c r="KV3611" s="44"/>
      <c r="KW3611" s="44"/>
      <c r="KX3611" s="44"/>
      <c r="KY3611" s="44"/>
      <c r="KZ3611" s="44"/>
      <c r="LA3611" s="44"/>
      <c r="LB3611" s="44"/>
      <c r="LC3611" s="44"/>
      <c r="LD3611" s="44"/>
      <c r="LE3611" s="44"/>
      <c r="LF3611" s="44"/>
      <c r="LG3611" s="44"/>
      <c r="LH3611" s="44"/>
      <c r="LI3611" s="44"/>
      <c r="LJ3611" s="44"/>
      <c r="LK3611" s="44"/>
      <c r="LL3611" s="44"/>
      <c r="LM3611" s="44"/>
      <c r="LN3611" s="44"/>
      <c r="LO3611" s="44"/>
      <c r="LP3611" s="44"/>
      <c r="LQ3611" s="44"/>
      <c r="LR3611" s="44"/>
      <c r="LS3611" s="44"/>
      <c r="LT3611" s="44"/>
      <c r="LU3611" s="44"/>
      <c r="LV3611" s="44"/>
      <c r="LW3611" s="44"/>
      <c r="LX3611" s="44"/>
      <c r="LY3611" s="44"/>
      <c r="LZ3611" s="44"/>
      <c r="MA3611" s="44"/>
      <c r="MB3611" s="44"/>
      <c r="MC3611" s="44"/>
      <c r="MD3611" s="44"/>
      <c r="ME3611" s="44"/>
      <c r="MF3611" s="44"/>
      <c r="MG3611" s="44"/>
      <c r="MH3611" s="44"/>
      <c r="MI3611" s="44"/>
      <c r="MJ3611" s="44"/>
      <c r="MK3611" s="44"/>
      <c r="ML3611" s="44"/>
      <c r="MM3611" s="44"/>
      <c r="MN3611" s="44"/>
      <c r="MO3611" s="44"/>
      <c r="MP3611" s="44"/>
      <c r="MQ3611" s="44"/>
      <c r="MR3611" s="44"/>
      <c r="MS3611" s="44"/>
      <c r="MT3611" s="44"/>
      <c r="MU3611" s="44"/>
      <c r="MV3611" s="44"/>
      <c r="MW3611" s="44"/>
      <c r="MX3611" s="44"/>
      <c r="MY3611" s="44"/>
      <c r="MZ3611" s="44"/>
      <c r="NA3611" s="44"/>
      <c r="NB3611" s="44"/>
      <c r="NC3611" s="44"/>
      <c r="ND3611" s="44"/>
      <c r="NE3611" s="44"/>
      <c r="NF3611" s="44"/>
      <c r="NG3611" s="44"/>
      <c r="NH3611" s="44"/>
      <c r="NI3611" s="44"/>
      <c r="NJ3611" s="44"/>
      <c r="NK3611" s="44"/>
      <c r="NL3611" s="44"/>
      <c r="NM3611" s="44"/>
      <c r="NN3611" s="44"/>
      <c r="NO3611" s="44"/>
      <c r="NP3611" s="44"/>
      <c r="NQ3611" s="44"/>
      <c r="NR3611" s="44"/>
      <c r="NS3611" s="44"/>
      <c r="NT3611" s="44"/>
      <c r="NU3611" s="44"/>
      <c r="NV3611" s="44"/>
      <c r="NW3611" s="44"/>
      <c r="NX3611" s="44"/>
      <c r="NY3611" s="44"/>
      <c r="NZ3611" s="44"/>
      <c r="OA3611" s="44"/>
      <c r="OB3611" s="44"/>
      <c r="OC3611" s="44"/>
      <c r="OD3611" s="44"/>
      <c r="OE3611" s="44"/>
      <c r="OF3611" s="44"/>
      <c r="OG3611" s="44"/>
      <c r="OH3611" s="44"/>
      <c r="OI3611" s="44"/>
      <c r="OJ3611" s="44"/>
      <c r="OK3611" s="44"/>
      <c r="OL3611" s="44"/>
      <c r="OM3611" s="44"/>
      <c r="ON3611" s="44"/>
      <c r="OO3611" s="44"/>
      <c r="OP3611" s="44"/>
      <c r="OQ3611" s="44"/>
      <c r="OR3611" s="44"/>
      <c r="OS3611" s="44"/>
      <c r="OT3611" s="44"/>
      <c r="OU3611" s="44"/>
      <c r="OV3611" s="44"/>
      <c r="OW3611" s="44"/>
      <c r="OX3611" s="44"/>
      <c r="OY3611" s="44"/>
      <c r="OZ3611" s="44"/>
      <c r="PA3611" s="44"/>
      <c r="PB3611" s="44"/>
      <c r="PC3611" s="44"/>
      <c r="PD3611" s="44"/>
      <c r="PE3611" s="44"/>
      <c r="PF3611" s="44"/>
      <c r="PG3611" s="44"/>
      <c r="PH3611" s="44"/>
      <c r="PI3611" s="44"/>
      <c r="PJ3611" s="44"/>
      <c r="PK3611" s="44"/>
      <c r="PL3611" s="44"/>
      <c r="PM3611" s="44"/>
      <c r="PN3611" s="44"/>
      <c r="PO3611" s="44"/>
      <c r="PP3611" s="44"/>
      <c r="PQ3611" s="44"/>
      <c r="PR3611" s="44"/>
      <c r="PS3611" s="44"/>
      <c r="PT3611" s="44"/>
      <c r="PU3611" s="44"/>
      <c r="PV3611" s="44"/>
      <c r="PW3611" s="44"/>
      <c r="PX3611" s="44"/>
      <c r="PY3611" s="44"/>
      <c r="PZ3611" s="44"/>
      <c r="QA3611" s="44"/>
      <c r="QB3611" s="44"/>
      <c r="QC3611" s="44"/>
      <c r="QD3611" s="44"/>
      <c r="QE3611" s="44"/>
      <c r="QF3611" s="44"/>
      <c r="QG3611" s="44"/>
      <c r="QH3611" s="44"/>
      <c r="QI3611" s="44"/>
      <c r="QJ3611" s="44"/>
      <c r="QK3611" s="44"/>
      <c r="QL3611" s="44"/>
      <c r="QM3611" s="44"/>
      <c r="QN3611" s="44"/>
      <c r="QO3611" s="44"/>
      <c r="QP3611" s="44"/>
      <c r="QQ3611" s="44"/>
    </row>
    <row r="3612" spans="1:459" s="25" customFormat="1" ht="38.25" x14ac:dyDescent="0.2">
      <c r="A3612" s="54">
        <v>3607</v>
      </c>
      <c r="B3612" s="61" t="s">
        <v>310</v>
      </c>
      <c r="C3612" s="61" t="s">
        <v>310</v>
      </c>
      <c r="D3612" s="54">
        <v>2712720</v>
      </c>
      <c r="E3612" s="5" t="s">
        <v>579</v>
      </c>
      <c r="F3612" s="4" t="s">
        <v>577</v>
      </c>
      <c r="G3612" s="54" t="s">
        <v>45</v>
      </c>
      <c r="H3612" s="54" t="s">
        <v>72</v>
      </c>
      <c r="I3612" s="59">
        <v>150</v>
      </c>
      <c r="J3612" s="6">
        <v>80439000000</v>
      </c>
      <c r="K3612" s="54" t="s">
        <v>34</v>
      </c>
      <c r="L3612" s="59">
        <v>46946.325749999996</v>
      </c>
      <c r="M3612" s="231"/>
      <c r="N3612" s="232"/>
      <c r="O3612" s="232"/>
      <c r="P3612" s="234"/>
      <c r="Q3612" s="243"/>
      <c r="R3612" s="44"/>
      <c r="S3612" s="44"/>
      <c r="T3612" s="44"/>
      <c r="U3612" s="44"/>
      <c r="V3612" s="44"/>
      <c r="W3612" s="44"/>
      <c r="X3612" s="44"/>
      <c r="Y3612" s="44"/>
      <c r="Z3612" s="44"/>
      <c r="AA3612" s="44"/>
      <c r="AB3612" s="44"/>
      <c r="AC3612" s="44"/>
      <c r="AD3612" s="44"/>
      <c r="AE3612" s="44"/>
      <c r="AF3612" s="44"/>
      <c r="AG3612" s="44"/>
      <c r="AH3612" s="44"/>
      <c r="AI3612" s="44"/>
      <c r="AJ3612" s="44"/>
      <c r="AK3612" s="44"/>
      <c r="AL3612" s="44"/>
      <c r="AM3612" s="44"/>
      <c r="AN3612" s="44"/>
      <c r="AO3612" s="44"/>
      <c r="AP3612" s="44"/>
      <c r="AQ3612" s="44"/>
      <c r="AR3612" s="44"/>
      <c r="AS3612" s="44"/>
      <c r="AT3612" s="44"/>
      <c r="AU3612" s="44"/>
      <c r="AV3612" s="44"/>
      <c r="AW3612" s="44"/>
      <c r="AX3612" s="44"/>
      <c r="AY3612" s="44"/>
      <c r="AZ3612" s="44"/>
      <c r="BA3612" s="44"/>
      <c r="BB3612" s="44"/>
      <c r="BC3612" s="44"/>
      <c r="BD3612" s="44"/>
      <c r="BE3612" s="44"/>
      <c r="BF3612" s="44"/>
      <c r="BG3612" s="44"/>
      <c r="BH3612" s="44"/>
      <c r="BI3612" s="44"/>
      <c r="BJ3612" s="44"/>
      <c r="BK3612" s="44"/>
      <c r="BL3612" s="44"/>
      <c r="BM3612" s="44"/>
      <c r="BN3612" s="44"/>
      <c r="BO3612" s="44"/>
      <c r="BP3612" s="44"/>
      <c r="BQ3612" s="44"/>
      <c r="BR3612" s="44"/>
      <c r="BS3612" s="44"/>
      <c r="BT3612" s="44"/>
      <c r="BU3612" s="44"/>
      <c r="BV3612" s="44"/>
      <c r="BW3612" s="44"/>
      <c r="BX3612" s="44"/>
      <c r="BY3612" s="44"/>
      <c r="BZ3612" s="44"/>
      <c r="CA3612" s="44"/>
      <c r="CB3612" s="44"/>
      <c r="CC3612" s="44"/>
      <c r="CD3612" s="44"/>
      <c r="CE3612" s="44"/>
      <c r="CF3612" s="44"/>
      <c r="CG3612" s="44"/>
      <c r="CH3612" s="44"/>
      <c r="CI3612" s="44"/>
      <c r="CJ3612" s="44"/>
      <c r="CK3612" s="44"/>
      <c r="CL3612" s="44"/>
      <c r="CM3612" s="44"/>
      <c r="CN3612" s="44"/>
      <c r="CO3612" s="44"/>
      <c r="CP3612" s="44"/>
      <c r="CQ3612" s="44"/>
      <c r="CR3612" s="44"/>
      <c r="CS3612" s="44"/>
      <c r="CT3612" s="44"/>
      <c r="CU3612" s="44"/>
      <c r="CV3612" s="44"/>
      <c r="CW3612" s="44"/>
      <c r="CX3612" s="44"/>
      <c r="CY3612" s="44"/>
      <c r="CZ3612" s="44"/>
      <c r="DA3612" s="44"/>
      <c r="DB3612" s="44"/>
      <c r="DC3612" s="44"/>
      <c r="DD3612" s="44"/>
      <c r="DE3612" s="44"/>
      <c r="DF3612" s="44"/>
      <c r="DG3612" s="44"/>
      <c r="DH3612" s="44"/>
      <c r="DI3612" s="44"/>
      <c r="DJ3612" s="44"/>
      <c r="DK3612" s="44"/>
      <c r="DL3612" s="44"/>
      <c r="DM3612" s="44"/>
      <c r="DN3612" s="44"/>
      <c r="DO3612" s="44"/>
      <c r="DP3612" s="44"/>
      <c r="DQ3612" s="44"/>
      <c r="DR3612" s="44"/>
      <c r="DS3612" s="44"/>
      <c r="DT3612" s="44"/>
      <c r="DU3612" s="44"/>
      <c r="DV3612" s="44"/>
      <c r="DW3612" s="44"/>
      <c r="DX3612" s="44"/>
      <c r="DY3612" s="44"/>
      <c r="DZ3612" s="44"/>
      <c r="EA3612" s="44"/>
      <c r="EB3612" s="44"/>
      <c r="EC3612" s="44"/>
      <c r="ED3612" s="44"/>
      <c r="EE3612" s="44"/>
      <c r="EF3612" s="44"/>
      <c r="EG3612" s="44"/>
      <c r="EH3612" s="44"/>
      <c r="EI3612" s="44"/>
      <c r="EJ3612" s="44"/>
      <c r="EK3612" s="44"/>
      <c r="EL3612" s="44"/>
      <c r="EM3612" s="44"/>
      <c r="EN3612" s="44"/>
      <c r="EO3612" s="44"/>
      <c r="EP3612" s="44"/>
      <c r="EQ3612" s="44"/>
      <c r="ER3612" s="44"/>
      <c r="ES3612" s="44"/>
      <c r="ET3612" s="44"/>
      <c r="EU3612" s="44"/>
      <c r="EV3612" s="44"/>
      <c r="EW3612" s="44"/>
      <c r="EX3612" s="44"/>
      <c r="EY3612" s="44"/>
      <c r="EZ3612" s="44"/>
      <c r="FA3612" s="44"/>
      <c r="FB3612" s="44"/>
      <c r="FC3612" s="44"/>
      <c r="FD3612" s="44"/>
      <c r="FE3612" s="44"/>
      <c r="FF3612" s="44"/>
      <c r="FG3612" s="44"/>
      <c r="FH3612" s="44"/>
      <c r="FI3612" s="44"/>
      <c r="FJ3612" s="44"/>
      <c r="FK3612" s="44"/>
      <c r="FL3612" s="44"/>
      <c r="FM3612" s="44"/>
      <c r="FN3612" s="44"/>
      <c r="FO3612" s="44"/>
      <c r="FP3612" s="44"/>
      <c r="FQ3612" s="44"/>
      <c r="FR3612" s="44"/>
      <c r="FS3612" s="44"/>
      <c r="FT3612" s="44"/>
      <c r="FU3612" s="44"/>
      <c r="FV3612" s="44"/>
      <c r="FW3612" s="44"/>
      <c r="FX3612" s="44"/>
      <c r="FY3612" s="44"/>
      <c r="FZ3612" s="44"/>
      <c r="GA3612" s="44"/>
      <c r="GB3612" s="44"/>
      <c r="GC3612" s="44"/>
      <c r="GD3612" s="44"/>
      <c r="GE3612" s="44"/>
      <c r="GF3612" s="44"/>
      <c r="GG3612" s="44"/>
      <c r="GH3612" s="44"/>
      <c r="GI3612" s="44"/>
      <c r="GJ3612" s="44"/>
      <c r="GK3612" s="44"/>
      <c r="GL3612" s="44"/>
      <c r="GM3612" s="44"/>
      <c r="GN3612" s="44"/>
      <c r="GO3612" s="44"/>
      <c r="GP3612" s="44"/>
      <c r="GQ3612" s="44"/>
      <c r="GR3612" s="44"/>
      <c r="GS3612" s="44"/>
      <c r="GT3612" s="44"/>
      <c r="GU3612" s="44"/>
      <c r="GV3612" s="44"/>
      <c r="GW3612" s="44"/>
      <c r="GX3612" s="44"/>
      <c r="GY3612" s="44"/>
      <c r="GZ3612" s="44"/>
      <c r="HA3612" s="44"/>
      <c r="HB3612" s="44"/>
      <c r="HC3612" s="44"/>
      <c r="HD3612" s="44"/>
      <c r="HE3612" s="44"/>
      <c r="HF3612" s="44"/>
      <c r="HG3612" s="44"/>
      <c r="HH3612" s="44"/>
      <c r="HI3612" s="44"/>
      <c r="HJ3612" s="44"/>
      <c r="HK3612" s="44"/>
      <c r="HL3612" s="44"/>
      <c r="HM3612" s="44"/>
      <c r="HN3612" s="44"/>
      <c r="HO3612" s="44"/>
      <c r="HP3612" s="44"/>
      <c r="HQ3612" s="44"/>
      <c r="HR3612" s="44"/>
      <c r="HS3612" s="44"/>
      <c r="HT3612" s="44"/>
      <c r="HU3612" s="44"/>
      <c r="HV3612" s="44"/>
      <c r="HW3612" s="44"/>
      <c r="HX3612" s="44"/>
      <c r="HY3612" s="44"/>
      <c r="HZ3612" s="44"/>
      <c r="IA3612" s="44"/>
      <c r="IB3612" s="44"/>
      <c r="IC3612" s="44"/>
      <c r="ID3612" s="44"/>
      <c r="IE3612" s="44"/>
      <c r="IF3612" s="44"/>
      <c r="IG3612" s="44"/>
      <c r="IH3612" s="44"/>
      <c r="II3612" s="44"/>
      <c r="IJ3612" s="44"/>
      <c r="IK3612" s="44"/>
      <c r="IL3612" s="44"/>
      <c r="IM3612" s="44"/>
      <c r="IN3612" s="44"/>
      <c r="IO3612" s="44"/>
      <c r="IP3612" s="44"/>
      <c r="IQ3612" s="44"/>
      <c r="IR3612" s="44"/>
      <c r="IS3612" s="44"/>
      <c r="IT3612" s="44"/>
      <c r="IU3612" s="44"/>
      <c r="IV3612" s="44"/>
      <c r="IW3612" s="44"/>
      <c r="IX3612" s="44"/>
      <c r="IY3612" s="44"/>
      <c r="IZ3612" s="44"/>
      <c r="JA3612" s="44"/>
      <c r="JB3612" s="44"/>
      <c r="JC3612" s="44"/>
      <c r="JD3612" s="44"/>
      <c r="JE3612" s="44"/>
      <c r="JF3612" s="44"/>
      <c r="JG3612" s="44"/>
      <c r="JH3612" s="44"/>
      <c r="JI3612" s="44"/>
      <c r="JJ3612" s="44"/>
      <c r="JK3612" s="44"/>
      <c r="JL3612" s="44"/>
      <c r="JM3612" s="44"/>
      <c r="JN3612" s="44"/>
      <c r="JO3612" s="44"/>
      <c r="JP3612" s="44"/>
      <c r="JQ3612" s="44"/>
      <c r="JR3612" s="44"/>
      <c r="JS3612" s="44"/>
      <c r="JT3612" s="44"/>
      <c r="JU3612" s="44"/>
      <c r="JV3612" s="44"/>
      <c r="JW3612" s="44"/>
      <c r="JX3612" s="44"/>
      <c r="JY3612" s="44"/>
      <c r="JZ3612" s="44"/>
      <c r="KA3612" s="44"/>
      <c r="KB3612" s="44"/>
      <c r="KC3612" s="44"/>
      <c r="KD3612" s="44"/>
      <c r="KE3612" s="44"/>
      <c r="KF3612" s="44"/>
      <c r="KG3612" s="44"/>
      <c r="KH3612" s="44"/>
      <c r="KI3612" s="44"/>
      <c r="KJ3612" s="44"/>
      <c r="KK3612" s="44"/>
      <c r="KL3612" s="44"/>
      <c r="KM3612" s="44"/>
      <c r="KN3612" s="44"/>
      <c r="KO3612" s="44"/>
      <c r="KP3612" s="44"/>
      <c r="KQ3612" s="44"/>
      <c r="KR3612" s="44"/>
      <c r="KS3612" s="44"/>
      <c r="KT3612" s="44"/>
      <c r="KU3612" s="44"/>
      <c r="KV3612" s="44"/>
      <c r="KW3612" s="44"/>
      <c r="KX3612" s="44"/>
      <c r="KY3612" s="44"/>
      <c r="KZ3612" s="44"/>
      <c r="LA3612" s="44"/>
      <c r="LB3612" s="44"/>
      <c r="LC3612" s="44"/>
      <c r="LD3612" s="44"/>
      <c r="LE3612" s="44"/>
      <c r="LF3612" s="44"/>
      <c r="LG3612" s="44"/>
      <c r="LH3612" s="44"/>
      <c r="LI3612" s="44"/>
      <c r="LJ3612" s="44"/>
      <c r="LK3612" s="44"/>
      <c r="LL3612" s="44"/>
      <c r="LM3612" s="44"/>
      <c r="LN3612" s="44"/>
      <c r="LO3612" s="44"/>
      <c r="LP3612" s="44"/>
      <c r="LQ3612" s="44"/>
      <c r="LR3612" s="44"/>
      <c r="LS3612" s="44"/>
      <c r="LT3612" s="44"/>
      <c r="LU3612" s="44"/>
      <c r="LV3612" s="44"/>
      <c r="LW3612" s="44"/>
      <c r="LX3612" s="44"/>
      <c r="LY3612" s="44"/>
      <c r="LZ3612" s="44"/>
      <c r="MA3612" s="44"/>
      <c r="MB3612" s="44"/>
      <c r="MC3612" s="44"/>
      <c r="MD3612" s="44"/>
      <c r="ME3612" s="44"/>
      <c r="MF3612" s="44"/>
      <c r="MG3612" s="44"/>
      <c r="MH3612" s="44"/>
      <c r="MI3612" s="44"/>
      <c r="MJ3612" s="44"/>
      <c r="MK3612" s="44"/>
      <c r="ML3612" s="44"/>
      <c r="MM3612" s="44"/>
      <c r="MN3612" s="44"/>
      <c r="MO3612" s="44"/>
      <c r="MP3612" s="44"/>
      <c r="MQ3612" s="44"/>
      <c r="MR3612" s="44"/>
      <c r="MS3612" s="44"/>
      <c r="MT3612" s="44"/>
      <c r="MU3612" s="44"/>
      <c r="MV3612" s="44"/>
      <c r="MW3612" s="44"/>
      <c r="MX3612" s="44"/>
      <c r="MY3612" s="44"/>
      <c r="MZ3612" s="44"/>
      <c r="NA3612" s="44"/>
      <c r="NB3612" s="44"/>
      <c r="NC3612" s="44"/>
      <c r="ND3612" s="44"/>
      <c r="NE3612" s="44"/>
      <c r="NF3612" s="44"/>
      <c r="NG3612" s="44"/>
      <c r="NH3612" s="44"/>
      <c r="NI3612" s="44"/>
      <c r="NJ3612" s="44"/>
      <c r="NK3612" s="44"/>
      <c r="NL3612" s="44"/>
      <c r="NM3612" s="44"/>
      <c r="NN3612" s="44"/>
      <c r="NO3612" s="44"/>
      <c r="NP3612" s="44"/>
      <c r="NQ3612" s="44"/>
      <c r="NR3612" s="44"/>
      <c r="NS3612" s="44"/>
      <c r="NT3612" s="44"/>
      <c r="NU3612" s="44"/>
      <c r="NV3612" s="44"/>
      <c r="NW3612" s="44"/>
      <c r="NX3612" s="44"/>
      <c r="NY3612" s="44"/>
      <c r="NZ3612" s="44"/>
      <c r="OA3612" s="44"/>
      <c r="OB3612" s="44"/>
      <c r="OC3612" s="44"/>
      <c r="OD3612" s="44"/>
      <c r="OE3612" s="44"/>
      <c r="OF3612" s="44"/>
      <c r="OG3612" s="44"/>
      <c r="OH3612" s="44"/>
      <c r="OI3612" s="44"/>
      <c r="OJ3612" s="44"/>
      <c r="OK3612" s="44"/>
      <c r="OL3612" s="44"/>
      <c r="OM3612" s="44"/>
      <c r="ON3612" s="44"/>
      <c r="OO3612" s="44"/>
      <c r="OP3612" s="44"/>
      <c r="OQ3612" s="44"/>
      <c r="OR3612" s="44"/>
      <c r="OS3612" s="44"/>
      <c r="OT3612" s="44"/>
      <c r="OU3612" s="44"/>
      <c r="OV3612" s="44"/>
      <c r="OW3612" s="44"/>
      <c r="OX3612" s="44"/>
      <c r="OY3612" s="44"/>
      <c r="OZ3612" s="44"/>
      <c r="PA3612" s="44"/>
      <c r="PB3612" s="44"/>
      <c r="PC3612" s="44"/>
      <c r="PD3612" s="44"/>
      <c r="PE3612" s="44"/>
      <c r="PF3612" s="44"/>
      <c r="PG3612" s="44"/>
      <c r="PH3612" s="44"/>
      <c r="PI3612" s="44"/>
      <c r="PJ3612" s="44"/>
      <c r="PK3612" s="44"/>
      <c r="PL3612" s="44"/>
      <c r="PM3612" s="44"/>
      <c r="PN3612" s="44"/>
      <c r="PO3612" s="44"/>
      <c r="PP3612" s="44"/>
      <c r="PQ3612" s="44"/>
      <c r="PR3612" s="44"/>
      <c r="PS3612" s="44"/>
      <c r="PT3612" s="44"/>
      <c r="PU3612" s="44"/>
      <c r="PV3612" s="44"/>
      <c r="PW3612" s="44"/>
      <c r="PX3612" s="44"/>
      <c r="PY3612" s="44"/>
      <c r="PZ3612" s="44"/>
      <c r="QA3612" s="44"/>
      <c r="QB3612" s="44"/>
      <c r="QC3612" s="44"/>
      <c r="QD3612" s="44"/>
      <c r="QE3612" s="44"/>
      <c r="QF3612" s="44"/>
      <c r="QG3612" s="44"/>
      <c r="QH3612" s="44"/>
      <c r="QI3612" s="44"/>
      <c r="QJ3612" s="44"/>
      <c r="QK3612" s="44"/>
      <c r="QL3612" s="44"/>
      <c r="QM3612" s="44"/>
      <c r="QN3612" s="44"/>
      <c r="QO3612" s="44"/>
      <c r="QP3612" s="44"/>
      <c r="QQ3612" s="44"/>
    </row>
    <row r="3613" spans="1:459" s="25" customFormat="1" ht="38.25" x14ac:dyDescent="0.2">
      <c r="A3613" s="54">
        <v>3608</v>
      </c>
      <c r="B3613" s="61" t="s">
        <v>310</v>
      </c>
      <c r="C3613" s="61" t="s">
        <v>310</v>
      </c>
      <c r="D3613" s="54">
        <v>2712720</v>
      </c>
      <c r="E3613" s="5" t="s">
        <v>580</v>
      </c>
      <c r="F3613" s="4" t="s">
        <v>577</v>
      </c>
      <c r="G3613" s="54" t="s">
        <v>45</v>
      </c>
      <c r="H3613" s="54" t="s">
        <v>72</v>
      </c>
      <c r="I3613" s="59">
        <v>100</v>
      </c>
      <c r="J3613" s="6">
        <v>80439000000</v>
      </c>
      <c r="K3613" s="54" t="s">
        <v>34</v>
      </c>
      <c r="L3613" s="59">
        <v>30287.499999999993</v>
      </c>
      <c r="M3613" s="231"/>
      <c r="N3613" s="232"/>
      <c r="O3613" s="232"/>
      <c r="P3613" s="234"/>
      <c r="Q3613" s="243"/>
      <c r="R3613" s="44"/>
      <c r="S3613" s="44"/>
      <c r="T3613" s="44"/>
      <c r="U3613" s="44"/>
      <c r="V3613" s="44"/>
      <c r="W3613" s="44"/>
      <c r="X3613" s="44"/>
      <c r="Y3613" s="44"/>
      <c r="Z3613" s="44"/>
      <c r="AA3613" s="44"/>
      <c r="AB3613" s="44"/>
      <c r="AC3613" s="44"/>
      <c r="AD3613" s="44"/>
      <c r="AE3613" s="44"/>
      <c r="AF3613" s="44"/>
      <c r="AG3613" s="44"/>
      <c r="AH3613" s="44"/>
      <c r="AI3613" s="44"/>
      <c r="AJ3613" s="44"/>
      <c r="AK3613" s="44"/>
      <c r="AL3613" s="44"/>
      <c r="AM3613" s="44"/>
      <c r="AN3613" s="44"/>
      <c r="AO3613" s="44"/>
      <c r="AP3613" s="44"/>
      <c r="AQ3613" s="44"/>
      <c r="AR3613" s="44"/>
      <c r="AS3613" s="44"/>
      <c r="AT3613" s="44"/>
      <c r="AU3613" s="44"/>
      <c r="AV3613" s="44"/>
      <c r="AW3613" s="44"/>
      <c r="AX3613" s="44"/>
      <c r="AY3613" s="44"/>
      <c r="AZ3613" s="44"/>
      <c r="BA3613" s="44"/>
      <c r="BB3613" s="44"/>
      <c r="BC3613" s="44"/>
      <c r="BD3613" s="44"/>
      <c r="BE3613" s="44"/>
      <c r="BF3613" s="44"/>
      <c r="BG3613" s="44"/>
      <c r="BH3613" s="44"/>
      <c r="BI3613" s="44"/>
      <c r="BJ3613" s="44"/>
      <c r="BK3613" s="44"/>
      <c r="BL3613" s="44"/>
      <c r="BM3613" s="44"/>
      <c r="BN3613" s="44"/>
      <c r="BO3613" s="44"/>
      <c r="BP3613" s="44"/>
      <c r="BQ3613" s="44"/>
      <c r="BR3613" s="44"/>
      <c r="BS3613" s="44"/>
      <c r="BT3613" s="44"/>
      <c r="BU3613" s="44"/>
      <c r="BV3613" s="44"/>
      <c r="BW3613" s="44"/>
      <c r="BX3613" s="44"/>
      <c r="BY3613" s="44"/>
      <c r="BZ3613" s="44"/>
      <c r="CA3613" s="44"/>
      <c r="CB3613" s="44"/>
      <c r="CC3613" s="44"/>
      <c r="CD3613" s="44"/>
      <c r="CE3613" s="44"/>
      <c r="CF3613" s="44"/>
      <c r="CG3613" s="44"/>
      <c r="CH3613" s="44"/>
      <c r="CI3613" s="44"/>
      <c r="CJ3613" s="44"/>
      <c r="CK3613" s="44"/>
      <c r="CL3613" s="44"/>
      <c r="CM3613" s="44"/>
      <c r="CN3613" s="44"/>
      <c r="CO3613" s="44"/>
      <c r="CP3613" s="44"/>
      <c r="CQ3613" s="44"/>
      <c r="CR3613" s="44"/>
      <c r="CS3613" s="44"/>
      <c r="CT3613" s="44"/>
      <c r="CU3613" s="44"/>
      <c r="CV3613" s="44"/>
      <c r="CW3613" s="44"/>
      <c r="CX3613" s="44"/>
      <c r="CY3613" s="44"/>
      <c r="CZ3613" s="44"/>
      <c r="DA3613" s="44"/>
      <c r="DB3613" s="44"/>
      <c r="DC3613" s="44"/>
      <c r="DD3613" s="44"/>
      <c r="DE3613" s="44"/>
      <c r="DF3613" s="44"/>
      <c r="DG3613" s="44"/>
      <c r="DH3613" s="44"/>
      <c r="DI3613" s="44"/>
      <c r="DJ3613" s="44"/>
      <c r="DK3613" s="44"/>
      <c r="DL3613" s="44"/>
      <c r="DM3613" s="44"/>
      <c r="DN3613" s="44"/>
      <c r="DO3613" s="44"/>
      <c r="DP3613" s="44"/>
      <c r="DQ3613" s="44"/>
      <c r="DR3613" s="44"/>
      <c r="DS3613" s="44"/>
      <c r="DT3613" s="44"/>
      <c r="DU3613" s="44"/>
      <c r="DV3613" s="44"/>
      <c r="DW3613" s="44"/>
      <c r="DX3613" s="44"/>
      <c r="DY3613" s="44"/>
      <c r="DZ3613" s="44"/>
      <c r="EA3613" s="44"/>
      <c r="EB3613" s="44"/>
      <c r="EC3613" s="44"/>
      <c r="ED3613" s="44"/>
      <c r="EE3613" s="44"/>
      <c r="EF3613" s="44"/>
      <c r="EG3613" s="44"/>
      <c r="EH3613" s="44"/>
      <c r="EI3613" s="44"/>
      <c r="EJ3613" s="44"/>
      <c r="EK3613" s="44"/>
      <c r="EL3613" s="44"/>
      <c r="EM3613" s="44"/>
      <c r="EN3613" s="44"/>
      <c r="EO3613" s="44"/>
      <c r="EP3613" s="44"/>
      <c r="EQ3613" s="44"/>
      <c r="ER3613" s="44"/>
      <c r="ES3613" s="44"/>
      <c r="ET3613" s="44"/>
      <c r="EU3613" s="44"/>
      <c r="EV3613" s="44"/>
      <c r="EW3613" s="44"/>
      <c r="EX3613" s="44"/>
      <c r="EY3613" s="44"/>
      <c r="EZ3613" s="44"/>
      <c r="FA3613" s="44"/>
      <c r="FB3613" s="44"/>
      <c r="FC3613" s="44"/>
      <c r="FD3613" s="44"/>
      <c r="FE3613" s="44"/>
      <c r="FF3613" s="44"/>
      <c r="FG3613" s="44"/>
      <c r="FH3613" s="44"/>
      <c r="FI3613" s="44"/>
      <c r="FJ3613" s="44"/>
      <c r="FK3613" s="44"/>
      <c r="FL3613" s="44"/>
      <c r="FM3613" s="44"/>
      <c r="FN3613" s="44"/>
      <c r="FO3613" s="44"/>
      <c r="FP3613" s="44"/>
      <c r="FQ3613" s="44"/>
      <c r="FR3613" s="44"/>
      <c r="FS3613" s="44"/>
      <c r="FT3613" s="44"/>
      <c r="FU3613" s="44"/>
      <c r="FV3613" s="44"/>
      <c r="FW3613" s="44"/>
      <c r="FX3613" s="44"/>
      <c r="FY3613" s="44"/>
      <c r="FZ3613" s="44"/>
      <c r="GA3613" s="44"/>
      <c r="GB3613" s="44"/>
      <c r="GC3613" s="44"/>
      <c r="GD3613" s="44"/>
      <c r="GE3613" s="44"/>
      <c r="GF3613" s="44"/>
      <c r="GG3613" s="44"/>
      <c r="GH3613" s="44"/>
      <c r="GI3613" s="44"/>
      <c r="GJ3613" s="44"/>
      <c r="GK3613" s="44"/>
      <c r="GL3613" s="44"/>
      <c r="GM3613" s="44"/>
      <c r="GN3613" s="44"/>
      <c r="GO3613" s="44"/>
      <c r="GP3613" s="44"/>
      <c r="GQ3613" s="44"/>
      <c r="GR3613" s="44"/>
      <c r="GS3613" s="44"/>
      <c r="GT3613" s="44"/>
      <c r="GU3613" s="44"/>
      <c r="GV3613" s="44"/>
      <c r="GW3613" s="44"/>
      <c r="GX3613" s="44"/>
      <c r="GY3613" s="44"/>
      <c r="GZ3613" s="44"/>
      <c r="HA3613" s="44"/>
      <c r="HB3613" s="44"/>
      <c r="HC3613" s="44"/>
      <c r="HD3613" s="44"/>
      <c r="HE3613" s="44"/>
      <c r="HF3613" s="44"/>
      <c r="HG3613" s="44"/>
      <c r="HH3613" s="44"/>
      <c r="HI3613" s="44"/>
      <c r="HJ3613" s="44"/>
      <c r="HK3613" s="44"/>
      <c r="HL3613" s="44"/>
      <c r="HM3613" s="44"/>
      <c r="HN3613" s="44"/>
      <c r="HO3613" s="44"/>
      <c r="HP3613" s="44"/>
      <c r="HQ3613" s="44"/>
      <c r="HR3613" s="44"/>
      <c r="HS3613" s="44"/>
      <c r="HT3613" s="44"/>
      <c r="HU3613" s="44"/>
      <c r="HV3613" s="44"/>
      <c r="HW3613" s="44"/>
      <c r="HX3613" s="44"/>
      <c r="HY3613" s="44"/>
      <c r="HZ3613" s="44"/>
      <c r="IA3613" s="44"/>
      <c r="IB3613" s="44"/>
      <c r="IC3613" s="44"/>
      <c r="ID3613" s="44"/>
      <c r="IE3613" s="44"/>
      <c r="IF3613" s="44"/>
      <c r="IG3613" s="44"/>
      <c r="IH3613" s="44"/>
      <c r="II3613" s="44"/>
      <c r="IJ3613" s="44"/>
      <c r="IK3613" s="44"/>
      <c r="IL3613" s="44"/>
      <c r="IM3613" s="44"/>
      <c r="IN3613" s="44"/>
      <c r="IO3613" s="44"/>
      <c r="IP3613" s="44"/>
      <c r="IQ3613" s="44"/>
      <c r="IR3613" s="44"/>
      <c r="IS3613" s="44"/>
      <c r="IT3613" s="44"/>
      <c r="IU3613" s="44"/>
      <c r="IV3613" s="44"/>
      <c r="IW3613" s="44"/>
      <c r="IX3613" s="44"/>
      <c r="IY3613" s="44"/>
      <c r="IZ3613" s="44"/>
      <c r="JA3613" s="44"/>
      <c r="JB3613" s="44"/>
      <c r="JC3613" s="44"/>
      <c r="JD3613" s="44"/>
      <c r="JE3613" s="44"/>
      <c r="JF3613" s="44"/>
      <c r="JG3613" s="44"/>
      <c r="JH3613" s="44"/>
      <c r="JI3613" s="44"/>
      <c r="JJ3613" s="44"/>
      <c r="JK3613" s="44"/>
      <c r="JL3613" s="44"/>
      <c r="JM3613" s="44"/>
      <c r="JN3613" s="44"/>
      <c r="JO3613" s="44"/>
      <c r="JP3613" s="44"/>
      <c r="JQ3613" s="44"/>
      <c r="JR3613" s="44"/>
      <c r="JS3613" s="44"/>
      <c r="JT3613" s="44"/>
      <c r="JU3613" s="44"/>
      <c r="JV3613" s="44"/>
      <c r="JW3613" s="44"/>
      <c r="JX3613" s="44"/>
      <c r="JY3613" s="44"/>
      <c r="JZ3613" s="44"/>
      <c r="KA3613" s="44"/>
      <c r="KB3613" s="44"/>
      <c r="KC3613" s="44"/>
      <c r="KD3613" s="44"/>
      <c r="KE3613" s="44"/>
      <c r="KF3613" s="44"/>
      <c r="KG3613" s="44"/>
      <c r="KH3613" s="44"/>
      <c r="KI3613" s="44"/>
      <c r="KJ3613" s="44"/>
      <c r="KK3613" s="44"/>
      <c r="KL3613" s="44"/>
      <c r="KM3613" s="44"/>
      <c r="KN3613" s="44"/>
      <c r="KO3613" s="44"/>
      <c r="KP3613" s="44"/>
      <c r="KQ3613" s="44"/>
      <c r="KR3613" s="44"/>
      <c r="KS3613" s="44"/>
      <c r="KT3613" s="44"/>
      <c r="KU3613" s="44"/>
      <c r="KV3613" s="44"/>
      <c r="KW3613" s="44"/>
      <c r="KX3613" s="44"/>
      <c r="KY3613" s="44"/>
      <c r="KZ3613" s="44"/>
      <c r="LA3613" s="44"/>
      <c r="LB3613" s="44"/>
      <c r="LC3613" s="44"/>
      <c r="LD3613" s="44"/>
      <c r="LE3613" s="44"/>
      <c r="LF3613" s="44"/>
      <c r="LG3613" s="44"/>
      <c r="LH3613" s="44"/>
      <c r="LI3613" s="44"/>
      <c r="LJ3613" s="44"/>
      <c r="LK3613" s="44"/>
      <c r="LL3613" s="44"/>
      <c r="LM3613" s="44"/>
      <c r="LN3613" s="44"/>
      <c r="LO3613" s="44"/>
      <c r="LP3613" s="44"/>
      <c r="LQ3613" s="44"/>
      <c r="LR3613" s="44"/>
      <c r="LS3613" s="44"/>
      <c r="LT3613" s="44"/>
      <c r="LU3613" s="44"/>
      <c r="LV3613" s="44"/>
      <c r="LW3613" s="44"/>
      <c r="LX3613" s="44"/>
      <c r="LY3613" s="44"/>
      <c r="LZ3613" s="44"/>
      <c r="MA3613" s="44"/>
      <c r="MB3613" s="44"/>
      <c r="MC3613" s="44"/>
      <c r="MD3613" s="44"/>
      <c r="ME3613" s="44"/>
      <c r="MF3613" s="44"/>
      <c r="MG3613" s="44"/>
      <c r="MH3613" s="44"/>
      <c r="MI3613" s="44"/>
      <c r="MJ3613" s="44"/>
      <c r="MK3613" s="44"/>
      <c r="ML3613" s="44"/>
      <c r="MM3613" s="44"/>
      <c r="MN3613" s="44"/>
      <c r="MO3613" s="44"/>
      <c r="MP3613" s="44"/>
      <c r="MQ3613" s="44"/>
      <c r="MR3613" s="44"/>
      <c r="MS3613" s="44"/>
      <c r="MT3613" s="44"/>
      <c r="MU3613" s="44"/>
      <c r="MV3613" s="44"/>
      <c r="MW3613" s="44"/>
      <c r="MX3613" s="44"/>
      <c r="MY3613" s="44"/>
      <c r="MZ3613" s="44"/>
      <c r="NA3613" s="44"/>
      <c r="NB3613" s="44"/>
      <c r="NC3613" s="44"/>
      <c r="ND3613" s="44"/>
      <c r="NE3613" s="44"/>
      <c r="NF3613" s="44"/>
      <c r="NG3613" s="44"/>
      <c r="NH3613" s="44"/>
      <c r="NI3613" s="44"/>
      <c r="NJ3613" s="44"/>
      <c r="NK3613" s="44"/>
      <c r="NL3613" s="44"/>
      <c r="NM3613" s="44"/>
      <c r="NN3613" s="44"/>
      <c r="NO3613" s="44"/>
      <c r="NP3613" s="44"/>
      <c r="NQ3613" s="44"/>
      <c r="NR3613" s="44"/>
      <c r="NS3613" s="44"/>
      <c r="NT3613" s="44"/>
      <c r="NU3613" s="44"/>
      <c r="NV3613" s="44"/>
      <c r="NW3613" s="44"/>
      <c r="NX3613" s="44"/>
      <c r="NY3613" s="44"/>
      <c r="NZ3613" s="44"/>
      <c r="OA3613" s="44"/>
      <c r="OB3613" s="44"/>
      <c r="OC3613" s="44"/>
      <c r="OD3613" s="44"/>
      <c r="OE3613" s="44"/>
      <c r="OF3613" s="44"/>
      <c r="OG3613" s="44"/>
      <c r="OH3613" s="44"/>
      <c r="OI3613" s="44"/>
      <c r="OJ3613" s="44"/>
      <c r="OK3613" s="44"/>
      <c r="OL3613" s="44"/>
      <c r="OM3613" s="44"/>
      <c r="ON3613" s="44"/>
      <c r="OO3613" s="44"/>
      <c r="OP3613" s="44"/>
      <c r="OQ3613" s="44"/>
      <c r="OR3613" s="44"/>
      <c r="OS3613" s="44"/>
      <c r="OT3613" s="44"/>
      <c r="OU3613" s="44"/>
      <c r="OV3613" s="44"/>
      <c r="OW3613" s="44"/>
      <c r="OX3613" s="44"/>
      <c r="OY3613" s="44"/>
      <c r="OZ3613" s="44"/>
      <c r="PA3613" s="44"/>
      <c r="PB3613" s="44"/>
      <c r="PC3613" s="44"/>
      <c r="PD3613" s="44"/>
      <c r="PE3613" s="44"/>
      <c r="PF3613" s="44"/>
      <c r="PG3613" s="44"/>
      <c r="PH3613" s="44"/>
      <c r="PI3613" s="44"/>
      <c r="PJ3613" s="44"/>
      <c r="PK3613" s="44"/>
      <c r="PL3613" s="44"/>
      <c r="PM3613" s="44"/>
      <c r="PN3613" s="44"/>
      <c r="PO3613" s="44"/>
      <c r="PP3613" s="44"/>
      <c r="PQ3613" s="44"/>
      <c r="PR3613" s="44"/>
      <c r="PS3613" s="44"/>
      <c r="PT3613" s="44"/>
      <c r="PU3613" s="44"/>
      <c r="PV3613" s="44"/>
      <c r="PW3613" s="44"/>
      <c r="PX3613" s="44"/>
      <c r="PY3613" s="44"/>
      <c r="PZ3613" s="44"/>
      <c r="QA3613" s="44"/>
      <c r="QB3613" s="44"/>
      <c r="QC3613" s="44"/>
      <c r="QD3613" s="44"/>
      <c r="QE3613" s="44"/>
      <c r="QF3613" s="44"/>
      <c r="QG3613" s="44"/>
      <c r="QH3613" s="44"/>
      <c r="QI3613" s="44"/>
      <c r="QJ3613" s="44"/>
      <c r="QK3613" s="44"/>
      <c r="QL3613" s="44"/>
      <c r="QM3613" s="44"/>
      <c r="QN3613" s="44"/>
      <c r="QO3613" s="44"/>
      <c r="QP3613" s="44"/>
      <c r="QQ3613" s="44"/>
    </row>
    <row r="3614" spans="1:459" s="25" customFormat="1" ht="140.25" x14ac:dyDescent="0.2">
      <c r="A3614" s="54">
        <v>3609</v>
      </c>
      <c r="B3614" s="61" t="s">
        <v>573</v>
      </c>
      <c r="C3614" s="61" t="s">
        <v>573</v>
      </c>
      <c r="D3614" s="54">
        <v>2716020</v>
      </c>
      <c r="E3614" s="5" t="s">
        <v>1997</v>
      </c>
      <c r="F3614" s="4" t="s">
        <v>1998</v>
      </c>
      <c r="G3614" s="4">
        <v>796</v>
      </c>
      <c r="H3614" s="54" t="s">
        <v>61</v>
      </c>
      <c r="I3614" s="59">
        <v>10</v>
      </c>
      <c r="J3614" s="54">
        <v>80439000000</v>
      </c>
      <c r="K3614" s="54" t="s">
        <v>34</v>
      </c>
      <c r="L3614" s="59">
        <v>68055</v>
      </c>
      <c r="M3614" s="231">
        <f>SUM(L3614:L3617)</f>
        <v>340275</v>
      </c>
      <c r="N3614" s="232">
        <v>42005</v>
      </c>
      <c r="O3614" s="46">
        <v>42064</v>
      </c>
      <c r="P3614" s="234" t="s">
        <v>80</v>
      </c>
      <c r="Q3614" s="243" t="s">
        <v>4525</v>
      </c>
      <c r="R3614" s="44"/>
      <c r="S3614" s="44"/>
      <c r="T3614" s="44"/>
      <c r="U3614" s="44"/>
      <c r="V3614" s="44"/>
      <c r="W3614" s="44"/>
      <c r="X3614" s="44"/>
      <c r="Y3614" s="44"/>
      <c r="Z3614" s="44"/>
      <c r="AA3614" s="44"/>
      <c r="AB3614" s="44"/>
      <c r="AC3614" s="44"/>
      <c r="AD3614" s="44"/>
      <c r="AE3614" s="44"/>
      <c r="AF3614" s="44"/>
      <c r="AG3614" s="44"/>
      <c r="AH3614" s="44"/>
      <c r="AI3614" s="44"/>
      <c r="AJ3614" s="44"/>
      <c r="AK3614" s="44"/>
      <c r="AL3614" s="44"/>
      <c r="AM3614" s="44"/>
      <c r="AN3614" s="44"/>
      <c r="AO3614" s="44"/>
      <c r="AP3614" s="44"/>
      <c r="AQ3614" s="44"/>
      <c r="AR3614" s="44"/>
      <c r="AS3614" s="44"/>
      <c r="AT3614" s="44"/>
      <c r="AU3614" s="44"/>
      <c r="AV3614" s="44"/>
      <c r="AW3614" s="44"/>
      <c r="AX3614" s="44"/>
      <c r="AY3614" s="44"/>
      <c r="AZ3614" s="44"/>
      <c r="BA3614" s="44"/>
      <c r="BB3614" s="44"/>
      <c r="BC3614" s="44"/>
      <c r="BD3614" s="44"/>
      <c r="BE3614" s="44"/>
      <c r="BF3614" s="44"/>
      <c r="BG3614" s="44"/>
      <c r="BH3614" s="44"/>
      <c r="BI3614" s="44"/>
      <c r="BJ3614" s="44"/>
      <c r="BK3614" s="44"/>
      <c r="BL3614" s="44"/>
      <c r="BM3614" s="44"/>
      <c r="BN3614" s="44"/>
      <c r="BO3614" s="44"/>
      <c r="BP3614" s="44"/>
      <c r="BQ3614" s="44"/>
      <c r="BR3614" s="44"/>
      <c r="BS3614" s="44"/>
      <c r="BT3614" s="44"/>
      <c r="BU3614" s="44"/>
      <c r="BV3614" s="44"/>
      <c r="BW3614" s="44"/>
      <c r="BX3614" s="44"/>
      <c r="BY3614" s="44"/>
      <c r="BZ3614" s="44"/>
      <c r="CA3614" s="44"/>
      <c r="CB3614" s="44"/>
      <c r="CC3614" s="44"/>
      <c r="CD3614" s="44"/>
      <c r="CE3614" s="44"/>
      <c r="CF3614" s="44"/>
      <c r="CG3614" s="44"/>
      <c r="CH3614" s="44"/>
      <c r="CI3614" s="44"/>
      <c r="CJ3614" s="44"/>
      <c r="CK3614" s="44"/>
      <c r="CL3614" s="44"/>
      <c r="CM3614" s="44"/>
      <c r="CN3614" s="44"/>
      <c r="CO3614" s="44"/>
      <c r="CP3614" s="44"/>
      <c r="CQ3614" s="44"/>
      <c r="CR3614" s="44"/>
      <c r="CS3614" s="44"/>
      <c r="CT3614" s="44"/>
      <c r="CU3614" s="44"/>
      <c r="CV3614" s="44"/>
      <c r="CW3614" s="44"/>
      <c r="CX3614" s="44"/>
      <c r="CY3614" s="44"/>
      <c r="CZ3614" s="44"/>
      <c r="DA3614" s="44"/>
      <c r="DB3614" s="44"/>
      <c r="DC3614" s="44"/>
      <c r="DD3614" s="44"/>
      <c r="DE3614" s="44"/>
      <c r="DF3614" s="44"/>
      <c r="DG3614" s="44"/>
      <c r="DH3614" s="44"/>
      <c r="DI3614" s="44"/>
      <c r="DJ3614" s="44"/>
      <c r="DK3614" s="44"/>
      <c r="DL3614" s="44"/>
      <c r="DM3614" s="44"/>
      <c r="DN3614" s="44"/>
      <c r="DO3614" s="44"/>
      <c r="DP3614" s="44"/>
      <c r="DQ3614" s="44"/>
      <c r="DR3614" s="44"/>
      <c r="DS3614" s="44"/>
      <c r="DT3614" s="44"/>
      <c r="DU3614" s="44"/>
      <c r="DV3614" s="44"/>
      <c r="DW3614" s="44"/>
      <c r="DX3614" s="44"/>
      <c r="DY3614" s="44"/>
      <c r="DZ3614" s="44"/>
      <c r="EA3614" s="44"/>
      <c r="EB3614" s="44"/>
      <c r="EC3614" s="44"/>
      <c r="ED3614" s="44"/>
      <c r="EE3614" s="44"/>
      <c r="EF3614" s="44"/>
      <c r="EG3614" s="44"/>
      <c r="EH3614" s="44"/>
      <c r="EI3614" s="44"/>
      <c r="EJ3614" s="44"/>
      <c r="EK3614" s="44"/>
      <c r="EL3614" s="44"/>
      <c r="EM3614" s="44"/>
      <c r="EN3614" s="44"/>
      <c r="EO3614" s="44"/>
      <c r="EP3614" s="44"/>
      <c r="EQ3614" s="44"/>
      <c r="ER3614" s="44"/>
      <c r="ES3614" s="44"/>
      <c r="ET3614" s="44"/>
      <c r="EU3614" s="44"/>
      <c r="EV3614" s="44"/>
      <c r="EW3614" s="44"/>
      <c r="EX3614" s="44"/>
      <c r="EY3614" s="44"/>
      <c r="EZ3614" s="44"/>
      <c r="FA3614" s="44"/>
      <c r="FB3614" s="44"/>
      <c r="FC3614" s="44"/>
      <c r="FD3614" s="44"/>
      <c r="FE3614" s="44"/>
      <c r="FF3614" s="44"/>
      <c r="FG3614" s="44"/>
      <c r="FH3614" s="44"/>
      <c r="FI3614" s="44"/>
      <c r="FJ3614" s="44"/>
      <c r="FK3614" s="44"/>
      <c r="FL3614" s="44"/>
      <c r="FM3614" s="44"/>
      <c r="FN3614" s="44"/>
      <c r="FO3614" s="44"/>
      <c r="FP3614" s="44"/>
      <c r="FQ3614" s="44"/>
      <c r="FR3614" s="44"/>
      <c r="FS3614" s="44"/>
      <c r="FT3614" s="44"/>
      <c r="FU3614" s="44"/>
      <c r="FV3614" s="44"/>
      <c r="FW3614" s="44"/>
      <c r="FX3614" s="44"/>
      <c r="FY3614" s="44"/>
      <c r="FZ3614" s="44"/>
      <c r="GA3614" s="44"/>
      <c r="GB3614" s="44"/>
      <c r="GC3614" s="44"/>
      <c r="GD3614" s="44"/>
      <c r="GE3614" s="44"/>
      <c r="GF3614" s="44"/>
      <c r="GG3614" s="44"/>
      <c r="GH3614" s="44"/>
      <c r="GI3614" s="44"/>
      <c r="GJ3614" s="44"/>
      <c r="GK3614" s="44"/>
      <c r="GL3614" s="44"/>
      <c r="GM3614" s="44"/>
      <c r="GN3614" s="44"/>
      <c r="GO3614" s="44"/>
      <c r="GP3614" s="44"/>
      <c r="GQ3614" s="44"/>
      <c r="GR3614" s="44"/>
      <c r="GS3614" s="44"/>
      <c r="GT3614" s="44"/>
      <c r="GU3614" s="44"/>
      <c r="GV3614" s="44"/>
      <c r="GW3614" s="44"/>
      <c r="GX3614" s="44"/>
      <c r="GY3614" s="44"/>
      <c r="GZ3614" s="44"/>
      <c r="HA3614" s="44"/>
      <c r="HB3614" s="44"/>
      <c r="HC3614" s="44"/>
      <c r="HD3614" s="44"/>
      <c r="HE3614" s="44"/>
      <c r="HF3614" s="44"/>
      <c r="HG3614" s="44"/>
      <c r="HH3614" s="44"/>
      <c r="HI3614" s="44"/>
      <c r="HJ3614" s="44"/>
      <c r="HK3614" s="44"/>
      <c r="HL3614" s="44"/>
      <c r="HM3614" s="44"/>
      <c r="HN3614" s="44"/>
      <c r="HO3614" s="44"/>
      <c r="HP3614" s="44"/>
      <c r="HQ3614" s="44"/>
      <c r="HR3614" s="44"/>
      <c r="HS3614" s="44"/>
      <c r="HT3614" s="44"/>
      <c r="HU3614" s="44"/>
      <c r="HV3614" s="44"/>
      <c r="HW3614" s="44"/>
      <c r="HX3614" s="44"/>
      <c r="HY3614" s="44"/>
      <c r="HZ3614" s="44"/>
      <c r="IA3614" s="44"/>
      <c r="IB3614" s="44"/>
      <c r="IC3614" s="44"/>
      <c r="ID3614" s="44"/>
      <c r="IE3614" s="44"/>
      <c r="IF3614" s="44"/>
      <c r="IG3614" s="44"/>
      <c r="IH3614" s="44"/>
      <c r="II3614" s="44"/>
      <c r="IJ3614" s="44"/>
      <c r="IK3614" s="44"/>
      <c r="IL3614" s="44"/>
      <c r="IM3614" s="44"/>
      <c r="IN3614" s="44"/>
      <c r="IO3614" s="44"/>
      <c r="IP3614" s="44"/>
      <c r="IQ3614" s="44"/>
      <c r="IR3614" s="44"/>
      <c r="IS3614" s="44"/>
      <c r="IT3614" s="44"/>
      <c r="IU3614" s="44"/>
      <c r="IV3614" s="44"/>
      <c r="IW3614" s="44"/>
      <c r="IX3614" s="44"/>
      <c r="IY3614" s="44"/>
      <c r="IZ3614" s="44"/>
      <c r="JA3614" s="44"/>
      <c r="JB3614" s="44"/>
      <c r="JC3614" s="44"/>
      <c r="JD3614" s="44"/>
      <c r="JE3614" s="44"/>
      <c r="JF3614" s="44"/>
      <c r="JG3614" s="44"/>
      <c r="JH3614" s="44"/>
      <c r="JI3614" s="44"/>
      <c r="JJ3614" s="44"/>
      <c r="JK3614" s="44"/>
      <c r="JL3614" s="44"/>
      <c r="JM3614" s="44"/>
      <c r="JN3614" s="44"/>
      <c r="JO3614" s="44"/>
      <c r="JP3614" s="44"/>
      <c r="JQ3614" s="44"/>
      <c r="JR3614" s="44"/>
      <c r="JS3614" s="44"/>
      <c r="JT3614" s="44"/>
      <c r="JU3614" s="44"/>
      <c r="JV3614" s="44"/>
      <c r="JW3614" s="44"/>
      <c r="JX3614" s="44"/>
      <c r="JY3614" s="44"/>
      <c r="JZ3614" s="44"/>
      <c r="KA3614" s="44"/>
      <c r="KB3614" s="44"/>
      <c r="KC3614" s="44"/>
      <c r="KD3614" s="44"/>
      <c r="KE3614" s="44"/>
      <c r="KF3614" s="44"/>
      <c r="KG3614" s="44"/>
      <c r="KH3614" s="44"/>
      <c r="KI3614" s="44"/>
      <c r="KJ3614" s="44"/>
      <c r="KK3614" s="44"/>
      <c r="KL3614" s="44"/>
      <c r="KM3614" s="44"/>
      <c r="KN3614" s="44"/>
      <c r="KO3614" s="44"/>
      <c r="KP3614" s="44"/>
      <c r="KQ3614" s="44"/>
      <c r="KR3614" s="44"/>
      <c r="KS3614" s="44"/>
      <c r="KT3614" s="44"/>
      <c r="KU3614" s="44"/>
      <c r="KV3614" s="44"/>
      <c r="KW3614" s="44"/>
      <c r="KX3614" s="44"/>
      <c r="KY3614" s="44"/>
      <c r="KZ3614" s="44"/>
      <c r="LA3614" s="44"/>
      <c r="LB3614" s="44"/>
      <c r="LC3614" s="44"/>
      <c r="LD3614" s="44"/>
      <c r="LE3614" s="44"/>
      <c r="LF3614" s="44"/>
      <c r="LG3614" s="44"/>
      <c r="LH3614" s="44"/>
      <c r="LI3614" s="44"/>
      <c r="LJ3614" s="44"/>
      <c r="LK3614" s="44"/>
      <c r="LL3614" s="44"/>
      <c r="LM3614" s="44"/>
      <c r="LN3614" s="44"/>
      <c r="LO3614" s="44"/>
      <c r="LP3614" s="44"/>
      <c r="LQ3614" s="44"/>
      <c r="LR3614" s="44"/>
      <c r="LS3614" s="44"/>
      <c r="LT3614" s="44"/>
      <c r="LU3614" s="44"/>
      <c r="LV3614" s="44"/>
      <c r="LW3614" s="44"/>
      <c r="LX3614" s="44"/>
      <c r="LY3614" s="44"/>
      <c r="LZ3614" s="44"/>
      <c r="MA3614" s="44"/>
      <c r="MB3614" s="44"/>
      <c r="MC3614" s="44"/>
      <c r="MD3614" s="44"/>
      <c r="ME3614" s="44"/>
      <c r="MF3614" s="44"/>
      <c r="MG3614" s="44"/>
      <c r="MH3614" s="44"/>
      <c r="MI3614" s="44"/>
      <c r="MJ3614" s="44"/>
      <c r="MK3614" s="44"/>
      <c r="ML3614" s="44"/>
      <c r="MM3614" s="44"/>
      <c r="MN3614" s="44"/>
      <c r="MO3614" s="44"/>
      <c r="MP3614" s="44"/>
      <c r="MQ3614" s="44"/>
      <c r="MR3614" s="44"/>
      <c r="MS3614" s="44"/>
      <c r="MT3614" s="44"/>
      <c r="MU3614" s="44"/>
      <c r="MV3614" s="44"/>
      <c r="MW3614" s="44"/>
      <c r="MX3614" s="44"/>
      <c r="MY3614" s="44"/>
      <c r="MZ3614" s="44"/>
      <c r="NA3614" s="44"/>
      <c r="NB3614" s="44"/>
      <c r="NC3614" s="44"/>
      <c r="ND3614" s="44"/>
      <c r="NE3614" s="44"/>
      <c r="NF3614" s="44"/>
      <c r="NG3614" s="44"/>
      <c r="NH3614" s="44"/>
      <c r="NI3614" s="44"/>
      <c r="NJ3614" s="44"/>
      <c r="NK3614" s="44"/>
      <c r="NL3614" s="44"/>
      <c r="NM3614" s="44"/>
      <c r="NN3614" s="44"/>
      <c r="NO3614" s="44"/>
      <c r="NP3614" s="44"/>
      <c r="NQ3614" s="44"/>
      <c r="NR3614" s="44"/>
      <c r="NS3614" s="44"/>
      <c r="NT3614" s="44"/>
      <c r="NU3614" s="44"/>
      <c r="NV3614" s="44"/>
      <c r="NW3614" s="44"/>
      <c r="NX3614" s="44"/>
      <c r="NY3614" s="44"/>
      <c r="NZ3614" s="44"/>
      <c r="OA3614" s="44"/>
      <c r="OB3614" s="44"/>
      <c r="OC3614" s="44"/>
      <c r="OD3614" s="44"/>
      <c r="OE3614" s="44"/>
      <c r="OF3614" s="44"/>
      <c r="OG3614" s="44"/>
      <c r="OH3614" s="44"/>
      <c r="OI3614" s="44"/>
      <c r="OJ3614" s="44"/>
      <c r="OK3614" s="44"/>
      <c r="OL3614" s="44"/>
      <c r="OM3614" s="44"/>
      <c r="ON3614" s="44"/>
      <c r="OO3614" s="44"/>
      <c r="OP3614" s="44"/>
      <c r="OQ3614" s="44"/>
      <c r="OR3614" s="44"/>
      <c r="OS3614" s="44"/>
      <c r="OT3614" s="44"/>
      <c r="OU3614" s="44"/>
      <c r="OV3614" s="44"/>
      <c r="OW3614" s="44"/>
      <c r="OX3614" s="44"/>
      <c r="OY3614" s="44"/>
      <c r="OZ3614" s="44"/>
      <c r="PA3614" s="44"/>
      <c r="PB3614" s="44"/>
      <c r="PC3614" s="44"/>
      <c r="PD3614" s="44"/>
      <c r="PE3614" s="44"/>
      <c r="PF3614" s="44"/>
      <c r="PG3614" s="44"/>
      <c r="PH3614" s="44"/>
      <c r="PI3614" s="44"/>
      <c r="PJ3614" s="44"/>
      <c r="PK3614" s="44"/>
      <c r="PL3614" s="44"/>
      <c r="PM3614" s="44"/>
      <c r="PN3614" s="44"/>
      <c r="PO3614" s="44"/>
      <c r="PP3614" s="44"/>
      <c r="PQ3614" s="44"/>
      <c r="PR3614" s="44"/>
      <c r="PS3614" s="44"/>
      <c r="PT3614" s="44"/>
      <c r="PU3614" s="44"/>
      <c r="PV3614" s="44"/>
      <c r="PW3614" s="44"/>
      <c r="PX3614" s="44"/>
      <c r="PY3614" s="44"/>
      <c r="PZ3614" s="44"/>
      <c r="QA3614" s="44"/>
      <c r="QB3614" s="44"/>
      <c r="QC3614" s="44"/>
      <c r="QD3614" s="44"/>
      <c r="QE3614" s="44"/>
      <c r="QF3614" s="44"/>
      <c r="QG3614" s="44"/>
      <c r="QH3614" s="44"/>
      <c r="QI3614" s="44"/>
      <c r="QJ3614" s="44"/>
      <c r="QK3614" s="44"/>
      <c r="QL3614" s="44"/>
      <c r="QM3614" s="44"/>
      <c r="QN3614" s="44"/>
      <c r="QO3614" s="44"/>
      <c r="QP3614" s="44"/>
      <c r="QQ3614" s="44"/>
    </row>
    <row r="3615" spans="1:459" s="25" customFormat="1" ht="140.25" x14ac:dyDescent="0.2">
      <c r="A3615" s="54">
        <v>3610</v>
      </c>
      <c r="B3615" s="61" t="s">
        <v>573</v>
      </c>
      <c r="C3615" s="61" t="s">
        <v>573</v>
      </c>
      <c r="D3615" s="54">
        <v>2716020</v>
      </c>
      <c r="E3615" s="5" t="s">
        <v>1999</v>
      </c>
      <c r="F3615" s="4" t="s">
        <v>2000</v>
      </c>
      <c r="G3615" s="4">
        <v>796</v>
      </c>
      <c r="H3615" s="54" t="s">
        <v>61</v>
      </c>
      <c r="I3615" s="59">
        <v>10</v>
      </c>
      <c r="J3615" s="54">
        <v>80439000000</v>
      </c>
      <c r="K3615" s="54" t="s">
        <v>34</v>
      </c>
      <c r="L3615" s="59">
        <v>83760</v>
      </c>
      <c r="M3615" s="231"/>
      <c r="N3615" s="232"/>
      <c r="O3615" s="46">
        <v>42064</v>
      </c>
      <c r="P3615" s="234"/>
      <c r="Q3615" s="243"/>
      <c r="R3615" s="44"/>
      <c r="S3615" s="44"/>
      <c r="T3615" s="44"/>
      <c r="U3615" s="44"/>
      <c r="V3615" s="44"/>
      <c r="W3615" s="44"/>
      <c r="X3615" s="44"/>
      <c r="Y3615" s="44"/>
      <c r="Z3615" s="44"/>
      <c r="AA3615" s="44"/>
      <c r="AB3615" s="44"/>
      <c r="AC3615" s="44"/>
      <c r="AD3615" s="44"/>
      <c r="AE3615" s="44"/>
      <c r="AF3615" s="44"/>
      <c r="AG3615" s="44"/>
      <c r="AH3615" s="44"/>
      <c r="AI3615" s="44"/>
      <c r="AJ3615" s="44"/>
      <c r="AK3615" s="44"/>
      <c r="AL3615" s="44"/>
      <c r="AM3615" s="44"/>
      <c r="AN3615" s="44"/>
      <c r="AO3615" s="44"/>
      <c r="AP3615" s="44"/>
      <c r="AQ3615" s="44"/>
      <c r="AR3615" s="44"/>
      <c r="AS3615" s="44"/>
      <c r="AT3615" s="44"/>
      <c r="AU3615" s="44"/>
      <c r="AV3615" s="44"/>
      <c r="AW3615" s="44"/>
      <c r="AX3615" s="44"/>
      <c r="AY3615" s="44"/>
      <c r="AZ3615" s="44"/>
      <c r="BA3615" s="44"/>
      <c r="BB3615" s="44"/>
      <c r="BC3615" s="44"/>
      <c r="BD3615" s="44"/>
      <c r="BE3615" s="44"/>
      <c r="BF3615" s="44"/>
      <c r="BG3615" s="44"/>
      <c r="BH3615" s="44"/>
      <c r="BI3615" s="44"/>
      <c r="BJ3615" s="44"/>
      <c r="BK3615" s="44"/>
      <c r="BL3615" s="44"/>
      <c r="BM3615" s="44"/>
      <c r="BN3615" s="44"/>
      <c r="BO3615" s="44"/>
      <c r="BP3615" s="44"/>
      <c r="BQ3615" s="44"/>
      <c r="BR3615" s="44"/>
      <c r="BS3615" s="44"/>
      <c r="BT3615" s="44"/>
      <c r="BU3615" s="44"/>
      <c r="BV3615" s="44"/>
      <c r="BW3615" s="44"/>
      <c r="BX3615" s="44"/>
      <c r="BY3615" s="44"/>
      <c r="BZ3615" s="44"/>
      <c r="CA3615" s="44"/>
      <c r="CB3615" s="44"/>
      <c r="CC3615" s="44"/>
      <c r="CD3615" s="44"/>
      <c r="CE3615" s="44"/>
      <c r="CF3615" s="44"/>
      <c r="CG3615" s="44"/>
      <c r="CH3615" s="44"/>
      <c r="CI3615" s="44"/>
      <c r="CJ3615" s="44"/>
      <c r="CK3615" s="44"/>
      <c r="CL3615" s="44"/>
      <c r="CM3615" s="44"/>
      <c r="CN3615" s="44"/>
      <c r="CO3615" s="44"/>
      <c r="CP3615" s="44"/>
      <c r="CQ3615" s="44"/>
      <c r="CR3615" s="44"/>
      <c r="CS3615" s="44"/>
      <c r="CT3615" s="44"/>
      <c r="CU3615" s="44"/>
      <c r="CV3615" s="44"/>
      <c r="CW3615" s="44"/>
      <c r="CX3615" s="44"/>
      <c r="CY3615" s="44"/>
      <c r="CZ3615" s="44"/>
      <c r="DA3615" s="44"/>
      <c r="DB3615" s="44"/>
      <c r="DC3615" s="44"/>
      <c r="DD3615" s="44"/>
      <c r="DE3615" s="44"/>
      <c r="DF3615" s="44"/>
      <c r="DG3615" s="44"/>
      <c r="DH3615" s="44"/>
      <c r="DI3615" s="44"/>
      <c r="DJ3615" s="44"/>
      <c r="DK3615" s="44"/>
      <c r="DL3615" s="44"/>
      <c r="DM3615" s="44"/>
      <c r="DN3615" s="44"/>
      <c r="DO3615" s="44"/>
      <c r="DP3615" s="44"/>
      <c r="DQ3615" s="44"/>
      <c r="DR3615" s="44"/>
      <c r="DS3615" s="44"/>
      <c r="DT3615" s="44"/>
      <c r="DU3615" s="44"/>
      <c r="DV3615" s="44"/>
      <c r="DW3615" s="44"/>
      <c r="DX3615" s="44"/>
      <c r="DY3615" s="44"/>
      <c r="DZ3615" s="44"/>
      <c r="EA3615" s="44"/>
      <c r="EB3615" s="44"/>
      <c r="EC3615" s="44"/>
      <c r="ED3615" s="44"/>
      <c r="EE3615" s="44"/>
      <c r="EF3615" s="44"/>
      <c r="EG3615" s="44"/>
      <c r="EH3615" s="44"/>
      <c r="EI3615" s="44"/>
      <c r="EJ3615" s="44"/>
      <c r="EK3615" s="44"/>
      <c r="EL3615" s="44"/>
      <c r="EM3615" s="44"/>
      <c r="EN3615" s="44"/>
      <c r="EO3615" s="44"/>
      <c r="EP3615" s="44"/>
      <c r="EQ3615" s="44"/>
      <c r="ER3615" s="44"/>
      <c r="ES3615" s="44"/>
      <c r="ET3615" s="44"/>
      <c r="EU3615" s="44"/>
      <c r="EV3615" s="44"/>
      <c r="EW3615" s="44"/>
      <c r="EX3615" s="44"/>
      <c r="EY3615" s="44"/>
      <c r="EZ3615" s="44"/>
      <c r="FA3615" s="44"/>
      <c r="FB3615" s="44"/>
      <c r="FC3615" s="44"/>
      <c r="FD3615" s="44"/>
      <c r="FE3615" s="44"/>
      <c r="FF3615" s="44"/>
      <c r="FG3615" s="44"/>
      <c r="FH3615" s="44"/>
      <c r="FI3615" s="44"/>
      <c r="FJ3615" s="44"/>
      <c r="FK3615" s="44"/>
      <c r="FL3615" s="44"/>
      <c r="FM3615" s="44"/>
      <c r="FN3615" s="44"/>
      <c r="FO3615" s="44"/>
      <c r="FP3615" s="44"/>
      <c r="FQ3615" s="44"/>
      <c r="FR3615" s="44"/>
      <c r="FS3615" s="44"/>
      <c r="FT3615" s="44"/>
      <c r="FU3615" s="44"/>
      <c r="FV3615" s="44"/>
      <c r="FW3615" s="44"/>
      <c r="FX3615" s="44"/>
      <c r="FY3615" s="44"/>
      <c r="FZ3615" s="44"/>
      <c r="GA3615" s="44"/>
      <c r="GB3615" s="44"/>
      <c r="GC3615" s="44"/>
      <c r="GD3615" s="44"/>
      <c r="GE3615" s="44"/>
      <c r="GF3615" s="44"/>
      <c r="GG3615" s="44"/>
      <c r="GH3615" s="44"/>
      <c r="GI3615" s="44"/>
      <c r="GJ3615" s="44"/>
      <c r="GK3615" s="44"/>
      <c r="GL3615" s="44"/>
      <c r="GM3615" s="44"/>
      <c r="GN3615" s="44"/>
      <c r="GO3615" s="44"/>
      <c r="GP3615" s="44"/>
      <c r="GQ3615" s="44"/>
      <c r="GR3615" s="44"/>
      <c r="GS3615" s="44"/>
      <c r="GT3615" s="44"/>
      <c r="GU3615" s="44"/>
      <c r="GV3615" s="44"/>
      <c r="GW3615" s="44"/>
      <c r="GX3615" s="44"/>
      <c r="GY3615" s="44"/>
      <c r="GZ3615" s="44"/>
      <c r="HA3615" s="44"/>
      <c r="HB3615" s="44"/>
      <c r="HC3615" s="44"/>
      <c r="HD3615" s="44"/>
      <c r="HE3615" s="44"/>
      <c r="HF3615" s="44"/>
      <c r="HG3615" s="44"/>
      <c r="HH3615" s="44"/>
      <c r="HI3615" s="44"/>
      <c r="HJ3615" s="44"/>
      <c r="HK3615" s="44"/>
      <c r="HL3615" s="44"/>
      <c r="HM3615" s="44"/>
      <c r="HN3615" s="44"/>
      <c r="HO3615" s="44"/>
      <c r="HP3615" s="44"/>
      <c r="HQ3615" s="44"/>
      <c r="HR3615" s="44"/>
      <c r="HS3615" s="44"/>
      <c r="HT3615" s="44"/>
      <c r="HU3615" s="44"/>
      <c r="HV3615" s="44"/>
      <c r="HW3615" s="44"/>
      <c r="HX3615" s="44"/>
      <c r="HY3615" s="44"/>
      <c r="HZ3615" s="44"/>
      <c r="IA3615" s="44"/>
      <c r="IB3615" s="44"/>
      <c r="IC3615" s="44"/>
      <c r="ID3615" s="44"/>
      <c r="IE3615" s="44"/>
      <c r="IF3615" s="44"/>
      <c r="IG3615" s="44"/>
      <c r="IH3615" s="44"/>
      <c r="II3615" s="44"/>
      <c r="IJ3615" s="44"/>
      <c r="IK3615" s="44"/>
      <c r="IL3615" s="44"/>
      <c r="IM3615" s="44"/>
      <c r="IN3615" s="44"/>
      <c r="IO3615" s="44"/>
      <c r="IP3615" s="44"/>
      <c r="IQ3615" s="44"/>
      <c r="IR3615" s="44"/>
      <c r="IS3615" s="44"/>
      <c r="IT3615" s="44"/>
      <c r="IU3615" s="44"/>
      <c r="IV3615" s="44"/>
      <c r="IW3615" s="44"/>
      <c r="IX3615" s="44"/>
      <c r="IY3615" s="44"/>
      <c r="IZ3615" s="44"/>
      <c r="JA3615" s="44"/>
      <c r="JB3615" s="44"/>
      <c r="JC3615" s="44"/>
      <c r="JD3615" s="44"/>
      <c r="JE3615" s="44"/>
      <c r="JF3615" s="44"/>
      <c r="JG3615" s="44"/>
      <c r="JH3615" s="44"/>
      <c r="JI3615" s="44"/>
      <c r="JJ3615" s="44"/>
      <c r="JK3615" s="44"/>
      <c r="JL3615" s="44"/>
      <c r="JM3615" s="44"/>
      <c r="JN3615" s="44"/>
      <c r="JO3615" s="44"/>
      <c r="JP3615" s="44"/>
      <c r="JQ3615" s="44"/>
      <c r="JR3615" s="44"/>
      <c r="JS3615" s="44"/>
      <c r="JT3615" s="44"/>
      <c r="JU3615" s="44"/>
      <c r="JV3615" s="44"/>
      <c r="JW3615" s="44"/>
      <c r="JX3615" s="44"/>
      <c r="JY3615" s="44"/>
      <c r="JZ3615" s="44"/>
      <c r="KA3615" s="44"/>
      <c r="KB3615" s="44"/>
      <c r="KC3615" s="44"/>
      <c r="KD3615" s="44"/>
      <c r="KE3615" s="44"/>
      <c r="KF3615" s="44"/>
      <c r="KG3615" s="44"/>
      <c r="KH3615" s="44"/>
      <c r="KI3615" s="44"/>
      <c r="KJ3615" s="44"/>
      <c r="KK3615" s="44"/>
      <c r="KL3615" s="44"/>
      <c r="KM3615" s="44"/>
      <c r="KN3615" s="44"/>
      <c r="KO3615" s="44"/>
      <c r="KP3615" s="44"/>
      <c r="KQ3615" s="44"/>
      <c r="KR3615" s="44"/>
      <c r="KS3615" s="44"/>
      <c r="KT3615" s="44"/>
      <c r="KU3615" s="44"/>
      <c r="KV3615" s="44"/>
      <c r="KW3615" s="44"/>
      <c r="KX3615" s="44"/>
      <c r="KY3615" s="44"/>
      <c r="KZ3615" s="44"/>
      <c r="LA3615" s="44"/>
      <c r="LB3615" s="44"/>
      <c r="LC3615" s="44"/>
      <c r="LD3615" s="44"/>
      <c r="LE3615" s="44"/>
      <c r="LF3615" s="44"/>
      <c r="LG3615" s="44"/>
      <c r="LH3615" s="44"/>
      <c r="LI3615" s="44"/>
      <c r="LJ3615" s="44"/>
      <c r="LK3615" s="44"/>
      <c r="LL3615" s="44"/>
      <c r="LM3615" s="44"/>
      <c r="LN3615" s="44"/>
      <c r="LO3615" s="44"/>
      <c r="LP3615" s="44"/>
      <c r="LQ3615" s="44"/>
      <c r="LR3615" s="44"/>
      <c r="LS3615" s="44"/>
      <c r="LT3615" s="44"/>
      <c r="LU3615" s="44"/>
      <c r="LV3615" s="44"/>
      <c r="LW3615" s="44"/>
      <c r="LX3615" s="44"/>
      <c r="LY3615" s="44"/>
      <c r="LZ3615" s="44"/>
      <c r="MA3615" s="44"/>
      <c r="MB3615" s="44"/>
      <c r="MC3615" s="44"/>
      <c r="MD3615" s="44"/>
      <c r="ME3615" s="44"/>
      <c r="MF3615" s="44"/>
      <c r="MG3615" s="44"/>
      <c r="MH3615" s="44"/>
      <c r="MI3615" s="44"/>
      <c r="MJ3615" s="44"/>
      <c r="MK3615" s="44"/>
      <c r="ML3615" s="44"/>
      <c r="MM3615" s="44"/>
      <c r="MN3615" s="44"/>
      <c r="MO3615" s="44"/>
      <c r="MP3615" s="44"/>
      <c r="MQ3615" s="44"/>
      <c r="MR3615" s="44"/>
      <c r="MS3615" s="44"/>
      <c r="MT3615" s="44"/>
      <c r="MU3615" s="44"/>
      <c r="MV3615" s="44"/>
      <c r="MW3615" s="44"/>
      <c r="MX3615" s="44"/>
      <c r="MY3615" s="44"/>
      <c r="MZ3615" s="44"/>
      <c r="NA3615" s="44"/>
      <c r="NB3615" s="44"/>
      <c r="NC3615" s="44"/>
      <c r="ND3615" s="44"/>
      <c r="NE3615" s="44"/>
      <c r="NF3615" s="44"/>
      <c r="NG3615" s="44"/>
      <c r="NH3615" s="44"/>
      <c r="NI3615" s="44"/>
      <c r="NJ3615" s="44"/>
      <c r="NK3615" s="44"/>
      <c r="NL3615" s="44"/>
      <c r="NM3615" s="44"/>
      <c r="NN3615" s="44"/>
      <c r="NO3615" s="44"/>
      <c r="NP3615" s="44"/>
      <c r="NQ3615" s="44"/>
      <c r="NR3615" s="44"/>
      <c r="NS3615" s="44"/>
      <c r="NT3615" s="44"/>
      <c r="NU3615" s="44"/>
      <c r="NV3615" s="44"/>
      <c r="NW3615" s="44"/>
      <c r="NX3615" s="44"/>
      <c r="NY3615" s="44"/>
      <c r="NZ3615" s="44"/>
      <c r="OA3615" s="44"/>
      <c r="OB3615" s="44"/>
      <c r="OC3615" s="44"/>
      <c r="OD3615" s="44"/>
      <c r="OE3615" s="44"/>
      <c r="OF3615" s="44"/>
      <c r="OG3615" s="44"/>
      <c r="OH3615" s="44"/>
      <c r="OI3615" s="44"/>
      <c r="OJ3615" s="44"/>
      <c r="OK3615" s="44"/>
      <c r="OL3615" s="44"/>
      <c r="OM3615" s="44"/>
      <c r="ON3615" s="44"/>
      <c r="OO3615" s="44"/>
      <c r="OP3615" s="44"/>
      <c r="OQ3615" s="44"/>
      <c r="OR3615" s="44"/>
      <c r="OS3615" s="44"/>
      <c r="OT3615" s="44"/>
      <c r="OU3615" s="44"/>
      <c r="OV3615" s="44"/>
      <c r="OW3615" s="44"/>
      <c r="OX3615" s="44"/>
      <c r="OY3615" s="44"/>
      <c r="OZ3615" s="44"/>
      <c r="PA3615" s="44"/>
      <c r="PB3615" s="44"/>
      <c r="PC3615" s="44"/>
      <c r="PD3615" s="44"/>
      <c r="PE3615" s="44"/>
      <c r="PF3615" s="44"/>
      <c r="PG3615" s="44"/>
      <c r="PH3615" s="44"/>
      <c r="PI3615" s="44"/>
      <c r="PJ3615" s="44"/>
      <c r="PK3615" s="44"/>
      <c r="PL3615" s="44"/>
      <c r="PM3615" s="44"/>
      <c r="PN3615" s="44"/>
      <c r="PO3615" s="44"/>
      <c r="PP3615" s="44"/>
      <c r="PQ3615" s="44"/>
      <c r="PR3615" s="44"/>
      <c r="PS3615" s="44"/>
      <c r="PT3615" s="44"/>
      <c r="PU3615" s="44"/>
      <c r="PV3615" s="44"/>
      <c r="PW3615" s="44"/>
      <c r="PX3615" s="44"/>
      <c r="PY3615" s="44"/>
      <c r="PZ3615" s="44"/>
      <c r="QA3615" s="44"/>
      <c r="QB3615" s="44"/>
      <c r="QC3615" s="44"/>
      <c r="QD3615" s="44"/>
      <c r="QE3615" s="44"/>
      <c r="QF3615" s="44"/>
      <c r="QG3615" s="44"/>
      <c r="QH3615" s="44"/>
      <c r="QI3615" s="44"/>
      <c r="QJ3615" s="44"/>
      <c r="QK3615" s="44"/>
      <c r="QL3615" s="44"/>
      <c r="QM3615" s="44"/>
      <c r="QN3615" s="44"/>
      <c r="QO3615" s="44"/>
      <c r="QP3615" s="44"/>
      <c r="QQ3615" s="44"/>
    </row>
    <row r="3616" spans="1:459" s="25" customFormat="1" ht="140.25" x14ac:dyDescent="0.2">
      <c r="A3616" s="54">
        <v>3611</v>
      </c>
      <c r="B3616" s="61" t="s">
        <v>573</v>
      </c>
      <c r="C3616" s="61" t="s">
        <v>573</v>
      </c>
      <c r="D3616" s="54">
        <v>2716020</v>
      </c>
      <c r="E3616" s="5" t="s">
        <v>2001</v>
      </c>
      <c r="F3616" s="4" t="s">
        <v>2002</v>
      </c>
      <c r="G3616" s="4">
        <v>796</v>
      </c>
      <c r="H3616" s="54" t="s">
        <v>61</v>
      </c>
      <c r="I3616" s="59">
        <v>10</v>
      </c>
      <c r="J3616" s="54">
        <v>80439000000</v>
      </c>
      <c r="K3616" s="54" t="s">
        <v>34</v>
      </c>
      <c r="L3616" s="59">
        <v>136110</v>
      </c>
      <c r="M3616" s="231"/>
      <c r="N3616" s="232"/>
      <c r="O3616" s="46">
        <v>42064</v>
      </c>
      <c r="P3616" s="234"/>
      <c r="Q3616" s="243"/>
      <c r="R3616" s="44"/>
      <c r="S3616" s="44"/>
      <c r="T3616" s="44"/>
      <c r="U3616" s="44"/>
      <c r="V3616" s="44"/>
      <c r="W3616" s="44"/>
      <c r="X3616" s="44"/>
      <c r="Y3616" s="44"/>
      <c r="Z3616" s="44"/>
      <c r="AA3616" s="44"/>
      <c r="AB3616" s="44"/>
      <c r="AC3616" s="44"/>
      <c r="AD3616" s="44"/>
      <c r="AE3616" s="44"/>
      <c r="AF3616" s="44"/>
      <c r="AG3616" s="44"/>
      <c r="AH3616" s="44"/>
      <c r="AI3616" s="44"/>
      <c r="AJ3616" s="44"/>
      <c r="AK3616" s="44"/>
      <c r="AL3616" s="44"/>
      <c r="AM3616" s="44"/>
      <c r="AN3616" s="44"/>
      <c r="AO3616" s="44"/>
      <c r="AP3616" s="44"/>
      <c r="AQ3616" s="44"/>
      <c r="AR3616" s="44"/>
      <c r="AS3616" s="44"/>
      <c r="AT3616" s="44"/>
      <c r="AU3616" s="44"/>
      <c r="AV3616" s="44"/>
      <c r="AW3616" s="44"/>
      <c r="AX3616" s="44"/>
      <c r="AY3616" s="44"/>
      <c r="AZ3616" s="44"/>
      <c r="BA3616" s="44"/>
      <c r="BB3616" s="44"/>
      <c r="BC3616" s="44"/>
      <c r="BD3616" s="44"/>
      <c r="BE3616" s="44"/>
      <c r="BF3616" s="44"/>
      <c r="BG3616" s="44"/>
      <c r="BH3616" s="44"/>
      <c r="BI3616" s="44"/>
      <c r="BJ3616" s="44"/>
      <c r="BK3616" s="44"/>
      <c r="BL3616" s="44"/>
      <c r="BM3616" s="44"/>
      <c r="BN3616" s="44"/>
      <c r="BO3616" s="44"/>
      <c r="BP3616" s="44"/>
      <c r="BQ3616" s="44"/>
      <c r="BR3616" s="44"/>
      <c r="BS3616" s="44"/>
      <c r="BT3616" s="44"/>
      <c r="BU3616" s="44"/>
      <c r="BV3616" s="44"/>
      <c r="BW3616" s="44"/>
      <c r="BX3616" s="44"/>
      <c r="BY3616" s="44"/>
      <c r="BZ3616" s="44"/>
      <c r="CA3616" s="44"/>
      <c r="CB3616" s="44"/>
      <c r="CC3616" s="44"/>
      <c r="CD3616" s="44"/>
      <c r="CE3616" s="44"/>
      <c r="CF3616" s="44"/>
      <c r="CG3616" s="44"/>
      <c r="CH3616" s="44"/>
      <c r="CI3616" s="44"/>
      <c r="CJ3616" s="44"/>
      <c r="CK3616" s="44"/>
      <c r="CL3616" s="44"/>
      <c r="CM3616" s="44"/>
      <c r="CN3616" s="44"/>
      <c r="CO3616" s="44"/>
      <c r="CP3616" s="44"/>
      <c r="CQ3616" s="44"/>
      <c r="CR3616" s="44"/>
      <c r="CS3616" s="44"/>
      <c r="CT3616" s="44"/>
      <c r="CU3616" s="44"/>
      <c r="CV3616" s="44"/>
      <c r="CW3616" s="44"/>
      <c r="CX3616" s="44"/>
      <c r="CY3616" s="44"/>
      <c r="CZ3616" s="44"/>
      <c r="DA3616" s="44"/>
      <c r="DB3616" s="44"/>
      <c r="DC3616" s="44"/>
      <c r="DD3616" s="44"/>
      <c r="DE3616" s="44"/>
      <c r="DF3616" s="44"/>
      <c r="DG3616" s="44"/>
      <c r="DH3616" s="44"/>
      <c r="DI3616" s="44"/>
      <c r="DJ3616" s="44"/>
      <c r="DK3616" s="44"/>
      <c r="DL3616" s="44"/>
      <c r="DM3616" s="44"/>
      <c r="DN3616" s="44"/>
      <c r="DO3616" s="44"/>
      <c r="DP3616" s="44"/>
      <c r="DQ3616" s="44"/>
      <c r="DR3616" s="44"/>
      <c r="DS3616" s="44"/>
      <c r="DT3616" s="44"/>
      <c r="DU3616" s="44"/>
      <c r="DV3616" s="44"/>
      <c r="DW3616" s="44"/>
      <c r="DX3616" s="44"/>
      <c r="DY3616" s="44"/>
      <c r="DZ3616" s="44"/>
      <c r="EA3616" s="44"/>
      <c r="EB3616" s="44"/>
      <c r="EC3616" s="44"/>
      <c r="ED3616" s="44"/>
      <c r="EE3616" s="44"/>
      <c r="EF3616" s="44"/>
      <c r="EG3616" s="44"/>
      <c r="EH3616" s="44"/>
      <c r="EI3616" s="44"/>
      <c r="EJ3616" s="44"/>
      <c r="EK3616" s="44"/>
      <c r="EL3616" s="44"/>
      <c r="EM3616" s="44"/>
      <c r="EN3616" s="44"/>
      <c r="EO3616" s="44"/>
      <c r="EP3616" s="44"/>
      <c r="EQ3616" s="44"/>
      <c r="ER3616" s="44"/>
      <c r="ES3616" s="44"/>
      <c r="ET3616" s="44"/>
      <c r="EU3616" s="44"/>
      <c r="EV3616" s="44"/>
      <c r="EW3616" s="44"/>
      <c r="EX3616" s="44"/>
      <c r="EY3616" s="44"/>
      <c r="EZ3616" s="44"/>
      <c r="FA3616" s="44"/>
      <c r="FB3616" s="44"/>
      <c r="FC3616" s="44"/>
      <c r="FD3616" s="44"/>
      <c r="FE3616" s="44"/>
      <c r="FF3616" s="44"/>
      <c r="FG3616" s="44"/>
      <c r="FH3616" s="44"/>
      <c r="FI3616" s="44"/>
      <c r="FJ3616" s="44"/>
      <c r="FK3616" s="44"/>
      <c r="FL3616" s="44"/>
      <c r="FM3616" s="44"/>
      <c r="FN3616" s="44"/>
      <c r="FO3616" s="44"/>
      <c r="FP3616" s="44"/>
      <c r="FQ3616" s="44"/>
      <c r="FR3616" s="44"/>
      <c r="FS3616" s="44"/>
      <c r="FT3616" s="44"/>
      <c r="FU3616" s="44"/>
      <c r="FV3616" s="44"/>
      <c r="FW3616" s="44"/>
      <c r="FX3616" s="44"/>
      <c r="FY3616" s="44"/>
      <c r="FZ3616" s="44"/>
      <c r="GA3616" s="44"/>
      <c r="GB3616" s="44"/>
      <c r="GC3616" s="44"/>
      <c r="GD3616" s="44"/>
      <c r="GE3616" s="44"/>
      <c r="GF3616" s="44"/>
      <c r="GG3616" s="44"/>
      <c r="GH3616" s="44"/>
      <c r="GI3616" s="44"/>
      <c r="GJ3616" s="44"/>
      <c r="GK3616" s="44"/>
      <c r="GL3616" s="44"/>
      <c r="GM3616" s="44"/>
      <c r="GN3616" s="44"/>
      <c r="GO3616" s="44"/>
      <c r="GP3616" s="44"/>
      <c r="GQ3616" s="44"/>
      <c r="GR3616" s="44"/>
      <c r="GS3616" s="44"/>
      <c r="GT3616" s="44"/>
      <c r="GU3616" s="44"/>
      <c r="GV3616" s="44"/>
      <c r="GW3616" s="44"/>
      <c r="GX3616" s="44"/>
      <c r="GY3616" s="44"/>
      <c r="GZ3616" s="44"/>
      <c r="HA3616" s="44"/>
      <c r="HB3616" s="44"/>
      <c r="HC3616" s="44"/>
      <c r="HD3616" s="44"/>
      <c r="HE3616" s="44"/>
      <c r="HF3616" s="44"/>
      <c r="HG3616" s="44"/>
      <c r="HH3616" s="44"/>
      <c r="HI3616" s="44"/>
      <c r="HJ3616" s="44"/>
      <c r="HK3616" s="44"/>
      <c r="HL3616" s="44"/>
      <c r="HM3616" s="44"/>
      <c r="HN3616" s="44"/>
      <c r="HO3616" s="44"/>
      <c r="HP3616" s="44"/>
      <c r="HQ3616" s="44"/>
      <c r="HR3616" s="44"/>
      <c r="HS3616" s="44"/>
      <c r="HT3616" s="44"/>
      <c r="HU3616" s="44"/>
      <c r="HV3616" s="44"/>
      <c r="HW3616" s="44"/>
      <c r="HX3616" s="44"/>
      <c r="HY3616" s="44"/>
      <c r="HZ3616" s="44"/>
      <c r="IA3616" s="44"/>
      <c r="IB3616" s="44"/>
      <c r="IC3616" s="44"/>
      <c r="ID3616" s="44"/>
      <c r="IE3616" s="44"/>
      <c r="IF3616" s="44"/>
      <c r="IG3616" s="44"/>
      <c r="IH3616" s="44"/>
      <c r="II3616" s="44"/>
      <c r="IJ3616" s="44"/>
      <c r="IK3616" s="44"/>
      <c r="IL3616" s="44"/>
      <c r="IM3616" s="44"/>
      <c r="IN3616" s="44"/>
      <c r="IO3616" s="44"/>
      <c r="IP3616" s="44"/>
      <c r="IQ3616" s="44"/>
      <c r="IR3616" s="44"/>
      <c r="IS3616" s="44"/>
      <c r="IT3616" s="44"/>
      <c r="IU3616" s="44"/>
      <c r="IV3616" s="44"/>
      <c r="IW3616" s="44"/>
      <c r="IX3616" s="44"/>
      <c r="IY3616" s="44"/>
      <c r="IZ3616" s="44"/>
      <c r="JA3616" s="44"/>
      <c r="JB3616" s="44"/>
      <c r="JC3616" s="44"/>
      <c r="JD3616" s="44"/>
      <c r="JE3616" s="44"/>
      <c r="JF3616" s="44"/>
      <c r="JG3616" s="44"/>
      <c r="JH3616" s="44"/>
      <c r="JI3616" s="44"/>
      <c r="JJ3616" s="44"/>
      <c r="JK3616" s="44"/>
      <c r="JL3616" s="44"/>
      <c r="JM3616" s="44"/>
      <c r="JN3616" s="44"/>
      <c r="JO3616" s="44"/>
      <c r="JP3616" s="44"/>
      <c r="JQ3616" s="44"/>
      <c r="JR3616" s="44"/>
      <c r="JS3616" s="44"/>
      <c r="JT3616" s="44"/>
      <c r="JU3616" s="44"/>
      <c r="JV3616" s="44"/>
      <c r="JW3616" s="44"/>
      <c r="JX3616" s="44"/>
      <c r="JY3616" s="44"/>
      <c r="JZ3616" s="44"/>
      <c r="KA3616" s="44"/>
      <c r="KB3616" s="44"/>
      <c r="KC3616" s="44"/>
      <c r="KD3616" s="44"/>
      <c r="KE3616" s="44"/>
      <c r="KF3616" s="44"/>
      <c r="KG3616" s="44"/>
      <c r="KH3616" s="44"/>
      <c r="KI3616" s="44"/>
      <c r="KJ3616" s="44"/>
      <c r="KK3616" s="44"/>
      <c r="KL3616" s="44"/>
      <c r="KM3616" s="44"/>
      <c r="KN3616" s="44"/>
      <c r="KO3616" s="44"/>
      <c r="KP3616" s="44"/>
      <c r="KQ3616" s="44"/>
      <c r="KR3616" s="44"/>
      <c r="KS3616" s="44"/>
      <c r="KT3616" s="44"/>
      <c r="KU3616" s="44"/>
      <c r="KV3616" s="44"/>
      <c r="KW3616" s="44"/>
      <c r="KX3616" s="44"/>
      <c r="KY3616" s="44"/>
      <c r="KZ3616" s="44"/>
      <c r="LA3616" s="44"/>
      <c r="LB3616" s="44"/>
      <c r="LC3616" s="44"/>
      <c r="LD3616" s="44"/>
      <c r="LE3616" s="44"/>
      <c r="LF3616" s="44"/>
      <c r="LG3616" s="44"/>
      <c r="LH3616" s="44"/>
      <c r="LI3616" s="44"/>
      <c r="LJ3616" s="44"/>
      <c r="LK3616" s="44"/>
      <c r="LL3616" s="44"/>
      <c r="LM3616" s="44"/>
      <c r="LN3616" s="44"/>
      <c r="LO3616" s="44"/>
      <c r="LP3616" s="44"/>
      <c r="LQ3616" s="44"/>
      <c r="LR3616" s="44"/>
      <c r="LS3616" s="44"/>
      <c r="LT3616" s="44"/>
      <c r="LU3616" s="44"/>
      <c r="LV3616" s="44"/>
      <c r="LW3616" s="44"/>
      <c r="LX3616" s="44"/>
      <c r="LY3616" s="44"/>
      <c r="LZ3616" s="44"/>
      <c r="MA3616" s="44"/>
      <c r="MB3616" s="44"/>
      <c r="MC3616" s="44"/>
      <c r="MD3616" s="44"/>
      <c r="ME3616" s="44"/>
      <c r="MF3616" s="44"/>
      <c r="MG3616" s="44"/>
      <c r="MH3616" s="44"/>
      <c r="MI3616" s="44"/>
      <c r="MJ3616" s="44"/>
      <c r="MK3616" s="44"/>
      <c r="ML3616" s="44"/>
      <c r="MM3616" s="44"/>
      <c r="MN3616" s="44"/>
      <c r="MO3616" s="44"/>
      <c r="MP3616" s="44"/>
      <c r="MQ3616" s="44"/>
      <c r="MR3616" s="44"/>
      <c r="MS3616" s="44"/>
      <c r="MT3616" s="44"/>
      <c r="MU3616" s="44"/>
      <c r="MV3616" s="44"/>
      <c r="MW3616" s="44"/>
      <c r="MX3616" s="44"/>
      <c r="MY3616" s="44"/>
      <c r="MZ3616" s="44"/>
      <c r="NA3616" s="44"/>
      <c r="NB3616" s="44"/>
      <c r="NC3616" s="44"/>
      <c r="ND3616" s="44"/>
      <c r="NE3616" s="44"/>
      <c r="NF3616" s="44"/>
      <c r="NG3616" s="44"/>
      <c r="NH3616" s="44"/>
      <c r="NI3616" s="44"/>
      <c r="NJ3616" s="44"/>
      <c r="NK3616" s="44"/>
      <c r="NL3616" s="44"/>
      <c r="NM3616" s="44"/>
      <c r="NN3616" s="44"/>
      <c r="NO3616" s="44"/>
      <c r="NP3616" s="44"/>
      <c r="NQ3616" s="44"/>
      <c r="NR3616" s="44"/>
      <c r="NS3616" s="44"/>
      <c r="NT3616" s="44"/>
      <c r="NU3616" s="44"/>
      <c r="NV3616" s="44"/>
      <c r="NW3616" s="44"/>
      <c r="NX3616" s="44"/>
      <c r="NY3616" s="44"/>
      <c r="NZ3616" s="44"/>
      <c r="OA3616" s="44"/>
      <c r="OB3616" s="44"/>
      <c r="OC3616" s="44"/>
      <c r="OD3616" s="44"/>
      <c r="OE3616" s="44"/>
      <c r="OF3616" s="44"/>
      <c r="OG3616" s="44"/>
      <c r="OH3616" s="44"/>
      <c r="OI3616" s="44"/>
      <c r="OJ3616" s="44"/>
      <c r="OK3616" s="44"/>
      <c r="OL3616" s="44"/>
      <c r="OM3616" s="44"/>
      <c r="ON3616" s="44"/>
      <c r="OO3616" s="44"/>
      <c r="OP3616" s="44"/>
      <c r="OQ3616" s="44"/>
      <c r="OR3616" s="44"/>
      <c r="OS3616" s="44"/>
      <c r="OT3616" s="44"/>
      <c r="OU3616" s="44"/>
      <c r="OV3616" s="44"/>
      <c r="OW3616" s="44"/>
      <c r="OX3616" s="44"/>
      <c r="OY3616" s="44"/>
      <c r="OZ3616" s="44"/>
      <c r="PA3616" s="44"/>
      <c r="PB3616" s="44"/>
      <c r="PC3616" s="44"/>
      <c r="PD3616" s="44"/>
      <c r="PE3616" s="44"/>
      <c r="PF3616" s="44"/>
      <c r="PG3616" s="44"/>
      <c r="PH3616" s="44"/>
      <c r="PI3616" s="44"/>
      <c r="PJ3616" s="44"/>
      <c r="PK3616" s="44"/>
      <c r="PL3616" s="44"/>
      <c r="PM3616" s="44"/>
      <c r="PN3616" s="44"/>
      <c r="PO3616" s="44"/>
      <c r="PP3616" s="44"/>
      <c r="PQ3616" s="44"/>
      <c r="PR3616" s="44"/>
      <c r="PS3616" s="44"/>
      <c r="PT3616" s="44"/>
      <c r="PU3616" s="44"/>
      <c r="PV3616" s="44"/>
      <c r="PW3616" s="44"/>
      <c r="PX3616" s="44"/>
      <c r="PY3616" s="44"/>
      <c r="PZ3616" s="44"/>
      <c r="QA3616" s="44"/>
      <c r="QB3616" s="44"/>
      <c r="QC3616" s="44"/>
      <c r="QD3616" s="44"/>
      <c r="QE3616" s="44"/>
      <c r="QF3616" s="44"/>
      <c r="QG3616" s="44"/>
      <c r="QH3616" s="44"/>
      <c r="QI3616" s="44"/>
      <c r="QJ3616" s="44"/>
      <c r="QK3616" s="44"/>
      <c r="QL3616" s="44"/>
      <c r="QM3616" s="44"/>
      <c r="QN3616" s="44"/>
      <c r="QO3616" s="44"/>
      <c r="QP3616" s="44"/>
      <c r="QQ3616" s="44"/>
    </row>
    <row r="3617" spans="1:460" s="25" customFormat="1" ht="127.5" x14ac:dyDescent="0.2">
      <c r="A3617" s="54">
        <v>3612</v>
      </c>
      <c r="B3617" s="61" t="s">
        <v>573</v>
      </c>
      <c r="C3617" s="61" t="s">
        <v>573</v>
      </c>
      <c r="D3617" s="54">
        <v>2716020</v>
      </c>
      <c r="E3617" s="5" t="s">
        <v>2003</v>
      </c>
      <c r="F3617" s="4" t="s">
        <v>2004</v>
      </c>
      <c r="G3617" s="4">
        <v>796</v>
      </c>
      <c r="H3617" s="54" t="s">
        <v>61</v>
      </c>
      <c r="I3617" s="59">
        <v>10</v>
      </c>
      <c r="J3617" s="54">
        <v>80439000000</v>
      </c>
      <c r="K3617" s="54" t="s">
        <v>34</v>
      </c>
      <c r="L3617" s="59">
        <v>52350</v>
      </c>
      <c r="M3617" s="231"/>
      <c r="N3617" s="232"/>
      <c r="O3617" s="46">
        <v>42065</v>
      </c>
      <c r="P3617" s="234"/>
      <c r="Q3617" s="243"/>
      <c r="R3617" s="44"/>
      <c r="S3617" s="44"/>
      <c r="T3617" s="44"/>
      <c r="U3617" s="44"/>
      <c r="V3617" s="44"/>
      <c r="W3617" s="44"/>
      <c r="X3617" s="44"/>
      <c r="Y3617" s="44"/>
      <c r="Z3617" s="44"/>
      <c r="AA3617" s="44"/>
      <c r="AB3617" s="44"/>
      <c r="AC3617" s="44"/>
      <c r="AD3617" s="44"/>
      <c r="AE3617" s="44"/>
      <c r="AF3617" s="44"/>
      <c r="AG3617" s="44"/>
      <c r="AH3617" s="44"/>
      <c r="AI3617" s="44"/>
      <c r="AJ3617" s="44"/>
      <c r="AK3617" s="44"/>
      <c r="AL3617" s="44"/>
      <c r="AM3617" s="44"/>
      <c r="AN3617" s="44"/>
      <c r="AO3617" s="44"/>
      <c r="AP3617" s="44"/>
      <c r="AQ3617" s="44"/>
      <c r="AR3617" s="44"/>
      <c r="AS3617" s="44"/>
      <c r="AT3617" s="44"/>
      <c r="AU3617" s="44"/>
      <c r="AV3617" s="44"/>
      <c r="AW3617" s="44"/>
      <c r="AX3617" s="44"/>
      <c r="AY3617" s="44"/>
      <c r="AZ3617" s="44"/>
      <c r="BA3617" s="44"/>
      <c r="BB3617" s="44"/>
      <c r="BC3617" s="44"/>
      <c r="BD3617" s="44"/>
      <c r="BE3617" s="44"/>
      <c r="BF3617" s="44"/>
      <c r="BG3617" s="44"/>
      <c r="BH3617" s="44"/>
      <c r="BI3617" s="44"/>
      <c r="BJ3617" s="44"/>
      <c r="BK3617" s="44"/>
      <c r="BL3617" s="44"/>
      <c r="BM3617" s="44"/>
      <c r="BN3617" s="44"/>
      <c r="BO3617" s="44"/>
      <c r="BP3617" s="44"/>
      <c r="BQ3617" s="44"/>
      <c r="BR3617" s="44"/>
      <c r="BS3617" s="44"/>
      <c r="BT3617" s="44"/>
      <c r="BU3617" s="44"/>
      <c r="BV3617" s="44"/>
      <c r="BW3617" s="44"/>
      <c r="BX3617" s="44"/>
      <c r="BY3617" s="44"/>
      <c r="BZ3617" s="44"/>
      <c r="CA3617" s="44"/>
      <c r="CB3617" s="44"/>
      <c r="CC3617" s="44"/>
      <c r="CD3617" s="44"/>
      <c r="CE3617" s="44"/>
      <c r="CF3617" s="44"/>
      <c r="CG3617" s="44"/>
      <c r="CH3617" s="44"/>
      <c r="CI3617" s="44"/>
      <c r="CJ3617" s="44"/>
      <c r="CK3617" s="44"/>
      <c r="CL3617" s="44"/>
      <c r="CM3617" s="44"/>
      <c r="CN3617" s="44"/>
      <c r="CO3617" s="44"/>
      <c r="CP3617" s="44"/>
      <c r="CQ3617" s="44"/>
      <c r="CR3617" s="44"/>
      <c r="CS3617" s="44"/>
      <c r="CT3617" s="44"/>
      <c r="CU3617" s="44"/>
      <c r="CV3617" s="44"/>
      <c r="CW3617" s="44"/>
      <c r="CX3617" s="44"/>
      <c r="CY3617" s="44"/>
      <c r="CZ3617" s="44"/>
      <c r="DA3617" s="44"/>
      <c r="DB3617" s="44"/>
      <c r="DC3617" s="44"/>
      <c r="DD3617" s="44"/>
      <c r="DE3617" s="44"/>
      <c r="DF3617" s="44"/>
      <c r="DG3617" s="44"/>
      <c r="DH3617" s="44"/>
      <c r="DI3617" s="44"/>
      <c r="DJ3617" s="44"/>
      <c r="DK3617" s="44"/>
      <c r="DL3617" s="44"/>
      <c r="DM3617" s="44"/>
      <c r="DN3617" s="44"/>
      <c r="DO3617" s="44"/>
      <c r="DP3617" s="44"/>
      <c r="DQ3617" s="44"/>
      <c r="DR3617" s="44"/>
      <c r="DS3617" s="44"/>
      <c r="DT3617" s="44"/>
      <c r="DU3617" s="44"/>
      <c r="DV3617" s="44"/>
      <c r="DW3617" s="44"/>
      <c r="DX3617" s="44"/>
      <c r="DY3617" s="44"/>
      <c r="DZ3617" s="44"/>
      <c r="EA3617" s="44"/>
      <c r="EB3617" s="44"/>
      <c r="EC3617" s="44"/>
      <c r="ED3617" s="44"/>
      <c r="EE3617" s="44"/>
      <c r="EF3617" s="44"/>
      <c r="EG3617" s="44"/>
      <c r="EH3617" s="44"/>
      <c r="EI3617" s="44"/>
      <c r="EJ3617" s="44"/>
      <c r="EK3617" s="44"/>
      <c r="EL3617" s="44"/>
      <c r="EM3617" s="44"/>
      <c r="EN3617" s="44"/>
      <c r="EO3617" s="44"/>
      <c r="EP3617" s="44"/>
      <c r="EQ3617" s="44"/>
      <c r="ER3617" s="44"/>
      <c r="ES3617" s="44"/>
      <c r="ET3617" s="44"/>
      <c r="EU3617" s="44"/>
      <c r="EV3617" s="44"/>
      <c r="EW3617" s="44"/>
      <c r="EX3617" s="44"/>
      <c r="EY3617" s="44"/>
      <c r="EZ3617" s="44"/>
      <c r="FA3617" s="44"/>
      <c r="FB3617" s="44"/>
      <c r="FC3617" s="44"/>
      <c r="FD3617" s="44"/>
      <c r="FE3617" s="44"/>
      <c r="FF3617" s="44"/>
      <c r="FG3617" s="44"/>
      <c r="FH3617" s="44"/>
      <c r="FI3617" s="44"/>
      <c r="FJ3617" s="44"/>
      <c r="FK3617" s="44"/>
      <c r="FL3617" s="44"/>
      <c r="FM3617" s="44"/>
      <c r="FN3617" s="44"/>
      <c r="FO3617" s="44"/>
      <c r="FP3617" s="44"/>
      <c r="FQ3617" s="44"/>
      <c r="FR3617" s="44"/>
      <c r="FS3617" s="44"/>
      <c r="FT3617" s="44"/>
      <c r="FU3617" s="44"/>
      <c r="FV3617" s="44"/>
      <c r="FW3617" s="44"/>
      <c r="FX3617" s="44"/>
      <c r="FY3617" s="44"/>
      <c r="FZ3617" s="44"/>
      <c r="GA3617" s="44"/>
      <c r="GB3617" s="44"/>
      <c r="GC3617" s="44"/>
      <c r="GD3617" s="44"/>
      <c r="GE3617" s="44"/>
      <c r="GF3617" s="44"/>
      <c r="GG3617" s="44"/>
      <c r="GH3617" s="44"/>
      <c r="GI3617" s="44"/>
      <c r="GJ3617" s="44"/>
      <c r="GK3617" s="44"/>
      <c r="GL3617" s="44"/>
      <c r="GM3617" s="44"/>
      <c r="GN3617" s="44"/>
      <c r="GO3617" s="44"/>
      <c r="GP3617" s="44"/>
      <c r="GQ3617" s="44"/>
      <c r="GR3617" s="44"/>
      <c r="GS3617" s="44"/>
      <c r="GT3617" s="44"/>
      <c r="GU3617" s="44"/>
      <c r="GV3617" s="44"/>
      <c r="GW3617" s="44"/>
      <c r="GX3617" s="44"/>
      <c r="GY3617" s="44"/>
      <c r="GZ3617" s="44"/>
      <c r="HA3617" s="44"/>
      <c r="HB3617" s="44"/>
      <c r="HC3617" s="44"/>
      <c r="HD3617" s="44"/>
      <c r="HE3617" s="44"/>
      <c r="HF3617" s="44"/>
      <c r="HG3617" s="44"/>
      <c r="HH3617" s="44"/>
      <c r="HI3617" s="44"/>
      <c r="HJ3617" s="44"/>
      <c r="HK3617" s="44"/>
      <c r="HL3617" s="44"/>
      <c r="HM3617" s="44"/>
      <c r="HN3617" s="44"/>
      <c r="HO3617" s="44"/>
      <c r="HP3617" s="44"/>
      <c r="HQ3617" s="44"/>
      <c r="HR3617" s="44"/>
      <c r="HS3617" s="44"/>
      <c r="HT3617" s="44"/>
      <c r="HU3617" s="44"/>
      <c r="HV3617" s="44"/>
      <c r="HW3617" s="44"/>
      <c r="HX3617" s="44"/>
      <c r="HY3617" s="44"/>
      <c r="HZ3617" s="44"/>
      <c r="IA3617" s="44"/>
      <c r="IB3617" s="44"/>
      <c r="IC3617" s="44"/>
      <c r="ID3617" s="44"/>
      <c r="IE3617" s="44"/>
      <c r="IF3617" s="44"/>
      <c r="IG3617" s="44"/>
      <c r="IH3617" s="44"/>
      <c r="II3617" s="44"/>
      <c r="IJ3617" s="44"/>
      <c r="IK3617" s="44"/>
      <c r="IL3617" s="44"/>
      <c r="IM3617" s="44"/>
      <c r="IN3617" s="44"/>
      <c r="IO3617" s="44"/>
      <c r="IP3617" s="44"/>
      <c r="IQ3617" s="44"/>
      <c r="IR3617" s="44"/>
      <c r="IS3617" s="44"/>
      <c r="IT3617" s="44"/>
      <c r="IU3617" s="44"/>
      <c r="IV3617" s="44"/>
      <c r="IW3617" s="44"/>
      <c r="IX3617" s="44"/>
      <c r="IY3617" s="44"/>
      <c r="IZ3617" s="44"/>
      <c r="JA3617" s="44"/>
      <c r="JB3617" s="44"/>
      <c r="JC3617" s="44"/>
      <c r="JD3617" s="44"/>
      <c r="JE3617" s="44"/>
      <c r="JF3617" s="44"/>
      <c r="JG3617" s="44"/>
      <c r="JH3617" s="44"/>
      <c r="JI3617" s="44"/>
      <c r="JJ3617" s="44"/>
      <c r="JK3617" s="44"/>
      <c r="JL3617" s="44"/>
      <c r="JM3617" s="44"/>
      <c r="JN3617" s="44"/>
      <c r="JO3617" s="44"/>
      <c r="JP3617" s="44"/>
      <c r="JQ3617" s="44"/>
      <c r="JR3617" s="44"/>
      <c r="JS3617" s="44"/>
      <c r="JT3617" s="44"/>
      <c r="JU3617" s="44"/>
      <c r="JV3617" s="44"/>
      <c r="JW3617" s="44"/>
      <c r="JX3617" s="44"/>
      <c r="JY3617" s="44"/>
      <c r="JZ3617" s="44"/>
      <c r="KA3617" s="44"/>
      <c r="KB3617" s="44"/>
      <c r="KC3617" s="44"/>
      <c r="KD3617" s="44"/>
      <c r="KE3617" s="44"/>
      <c r="KF3617" s="44"/>
      <c r="KG3617" s="44"/>
      <c r="KH3617" s="44"/>
      <c r="KI3617" s="44"/>
      <c r="KJ3617" s="44"/>
      <c r="KK3617" s="44"/>
      <c r="KL3617" s="44"/>
      <c r="KM3617" s="44"/>
      <c r="KN3617" s="44"/>
      <c r="KO3617" s="44"/>
      <c r="KP3617" s="44"/>
      <c r="KQ3617" s="44"/>
      <c r="KR3617" s="44"/>
      <c r="KS3617" s="44"/>
      <c r="KT3617" s="44"/>
      <c r="KU3617" s="44"/>
      <c r="KV3617" s="44"/>
      <c r="KW3617" s="44"/>
      <c r="KX3617" s="44"/>
      <c r="KY3617" s="44"/>
      <c r="KZ3617" s="44"/>
      <c r="LA3617" s="44"/>
      <c r="LB3617" s="44"/>
      <c r="LC3617" s="44"/>
      <c r="LD3617" s="44"/>
      <c r="LE3617" s="44"/>
      <c r="LF3617" s="44"/>
      <c r="LG3617" s="44"/>
      <c r="LH3617" s="44"/>
      <c r="LI3617" s="44"/>
      <c r="LJ3617" s="44"/>
      <c r="LK3617" s="44"/>
      <c r="LL3617" s="44"/>
      <c r="LM3617" s="44"/>
      <c r="LN3617" s="44"/>
      <c r="LO3617" s="44"/>
      <c r="LP3617" s="44"/>
      <c r="LQ3617" s="44"/>
      <c r="LR3617" s="44"/>
      <c r="LS3617" s="44"/>
      <c r="LT3617" s="44"/>
      <c r="LU3617" s="44"/>
      <c r="LV3617" s="44"/>
      <c r="LW3617" s="44"/>
      <c r="LX3617" s="44"/>
      <c r="LY3617" s="44"/>
      <c r="LZ3617" s="44"/>
      <c r="MA3617" s="44"/>
      <c r="MB3617" s="44"/>
      <c r="MC3617" s="44"/>
      <c r="MD3617" s="44"/>
      <c r="ME3617" s="44"/>
      <c r="MF3617" s="44"/>
      <c r="MG3617" s="44"/>
      <c r="MH3617" s="44"/>
      <c r="MI3617" s="44"/>
      <c r="MJ3617" s="44"/>
      <c r="MK3617" s="44"/>
      <c r="ML3617" s="44"/>
      <c r="MM3617" s="44"/>
      <c r="MN3617" s="44"/>
      <c r="MO3617" s="44"/>
      <c r="MP3617" s="44"/>
      <c r="MQ3617" s="44"/>
      <c r="MR3617" s="44"/>
      <c r="MS3617" s="44"/>
      <c r="MT3617" s="44"/>
      <c r="MU3617" s="44"/>
      <c r="MV3617" s="44"/>
      <c r="MW3617" s="44"/>
      <c r="MX3617" s="44"/>
      <c r="MY3617" s="44"/>
      <c r="MZ3617" s="44"/>
      <c r="NA3617" s="44"/>
      <c r="NB3617" s="44"/>
      <c r="NC3617" s="44"/>
      <c r="ND3617" s="44"/>
      <c r="NE3617" s="44"/>
      <c r="NF3617" s="44"/>
      <c r="NG3617" s="44"/>
      <c r="NH3617" s="44"/>
      <c r="NI3617" s="44"/>
      <c r="NJ3617" s="44"/>
      <c r="NK3617" s="44"/>
      <c r="NL3617" s="44"/>
      <c r="NM3617" s="44"/>
      <c r="NN3617" s="44"/>
      <c r="NO3617" s="44"/>
      <c r="NP3617" s="44"/>
      <c r="NQ3617" s="44"/>
      <c r="NR3617" s="44"/>
      <c r="NS3617" s="44"/>
      <c r="NT3617" s="44"/>
      <c r="NU3617" s="44"/>
      <c r="NV3617" s="44"/>
      <c r="NW3617" s="44"/>
      <c r="NX3617" s="44"/>
      <c r="NY3617" s="44"/>
      <c r="NZ3617" s="44"/>
      <c r="OA3617" s="44"/>
      <c r="OB3617" s="44"/>
      <c r="OC3617" s="44"/>
      <c r="OD3617" s="44"/>
      <c r="OE3617" s="44"/>
      <c r="OF3617" s="44"/>
      <c r="OG3617" s="44"/>
      <c r="OH3617" s="44"/>
      <c r="OI3617" s="44"/>
      <c r="OJ3617" s="44"/>
      <c r="OK3617" s="44"/>
      <c r="OL3617" s="44"/>
      <c r="OM3617" s="44"/>
      <c r="ON3617" s="44"/>
      <c r="OO3617" s="44"/>
      <c r="OP3617" s="44"/>
      <c r="OQ3617" s="44"/>
      <c r="OR3617" s="44"/>
      <c r="OS3617" s="44"/>
      <c r="OT3617" s="44"/>
      <c r="OU3617" s="44"/>
      <c r="OV3617" s="44"/>
      <c r="OW3617" s="44"/>
      <c r="OX3617" s="44"/>
      <c r="OY3617" s="44"/>
      <c r="OZ3617" s="44"/>
      <c r="PA3617" s="44"/>
      <c r="PB3617" s="44"/>
      <c r="PC3617" s="44"/>
      <c r="PD3617" s="44"/>
      <c r="PE3617" s="44"/>
      <c r="PF3617" s="44"/>
      <c r="PG3617" s="44"/>
      <c r="PH3617" s="44"/>
      <c r="PI3617" s="44"/>
      <c r="PJ3617" s="44"/>
      <c r="PK3617" s="44"/>
      <c r="PL3617" s="44"/>
      <c r="PM3617" s="44"/>
      <c r="PN3617" s="44"/>
      <c r="PO3617" s="44"/>
      <c r="PP3617" s="44"/>
      <c r="PQ3617" s="44"/>
      <c r="PR3617" s="44"/>
      <c r="PS3617" s="44"/>
      <c r="PT3617" s="44"/>
      <c r="PU3617" s="44"/>
      <c r="PV3617" s="44"/>
      <c r="PW3617" s="44"/>
      <c r="PX3617" s="44"/>
      <c r="PY3617" s="44"/>
      <c r="PZ3617" s="44"/>
      <c r="QA3617" s="44"/>
      <c r="QB3617" s="44"/>
      <c r="QC3617" s="44"/>
      <c r="QD3617" s="44"/>
      <c r="QE3617" s="44"/>
      <c r="QF3617" s="44"/>
      <c r="QG3617" s="44"/>
      <c r="QH3617" s="44"/>
      <c r="QI3617" s="44"/>
      <c r="QJ3617" s="44"/>
      <c r="QK3617" s="44"/>
      <c r="QL3617" s="44"/>
      <c r="QM3617" s="44"/>
      <c r="QN3617" s="44"/>
      <c r="QO3617" s="44"/>
      <c r="QP3617" s="44"/>
      <c r="QQ3617" s="44"/>
    </row>
    <row r="3618" spans="1:460" s="25" customFormat="1" ht="38.25" x14ac:dyDescent="0.2">
      <c r="A3618" s="54">
        <v>3613</v>
      </c>
      <c r="B3618" s="61" t="s">
        <v>573</v>
      </c>
      <c r="C3618" s="61" t="s">
        <v>573</v>
      </c>
      <c r="D3618" s="54">
        <v>2716020</v>
      </c>
      <c r="E3618" s="5" t="s">
        <v>4526</v>
      </c>
      <c r="F3618" s="4" t="s">
        <v>4527</v>
      </c>
      <c r="G3618" s="4">
        <v>796</v>
      </c>
      <c r="H3618" s="54" t="s">
        <v>61</v>
      </c>
      <c r="I3618" s="59">
        <v>10</v>
      </c>
      <c r="J3618" s="54">
        <v>80439000000</v>
      </c>
      <c r="K3618" s="54" t="s">
        <v>34</v>
      </c>
      <c r="L3618" s="59">
        <v>63000</v>
      </c>
      <c r="M3618" s="231">
        <f>L3618+L3619+L3620+L3621</f>
        <v>315000</v>
      </c>
      <c r="N3618" s="232">
        <v>42095</v>
      </c>
      <c r="O3618" s="46">
        <v>42125</v>
      </c>
      <c r="P3618" s="234" t="s">
        <v>4522</v>
      </c>
      <c r="Q3618" s="243" t="s">
        <v>3642</v>
      </c>
      <c r="R3618" s="44"/>
      <c r="S3618" s="44"/>
      <c r="T3618" s="44"/>
      <c r="U3618" s="44"/>
      <c r="V3618" s="44"/>
      <c r="W3618" s="44"/>
      <c r="X3618" s="44"/>
      <c r="Y3618" s="44"/>
      <c r="Z3618" s="44"/>
      <c r="AA3618" s="44"/>
      <c r="AB3618" s="44"/>
      <c r="AC3618" s="44"/>
      <c r="AD3618" s="44"/>
      <c r="AE3618" s="44"/>
      <c r="AF3618" s="44"/>
      <c r="AG3618" s="44"/>
      <c r="AH3618" s="44"/>
      <c r="AI3618" s="44"/>
      <c r="AJ3618" s="44"/>
      <c r="AK3618" s="44"/>
      <c r="AL3618" s="44"/>
      <c r="AM3618" s="44"/>
      <c r="AN3618" s="44"/>
      <c r="AO3618" s="44"/>
      <c r="AP3618" s="44"/>
      <c r="AQ3618" s="44"/>
      <c r="AR3618" s="44"/>
      <c r="AS3618" s="44"/>
      <c r="AT3618" s="44"/>
      <c r="AU3618" s="44"/>
      <c r="AV3618" s="44"/>
      <c r="AW3618" s="44"/>
      <c r="AX3618" s="44"/>
      <c r="AY3618" s="44"/>
      <c r="AZ3618" s="44"/>
      <c r="BA3618" s="44"/>
      <c r="BB3618" s="44"/>
      <c r="BC3618" s="44"/>
      <c r="BD3618" s="44"/>
      <c r="BE3618" s="44"/>
      <c r="BF3618" s="44"/>
      <c r="BG3618" s="44"/>
      <c r="BH3618" s="44"/>
      <c r="BI3618" s="44"/>
      <c r="BJ3618" s="44"/>
      <c r="BK3618" s="44"/>
      <c r="BL3618" s="44"/>
      <c r="BM3618" s="44"/>
      <c r="BN3618" s="44"/>
      <c r="BO3618" s="44"/>
      <c r="BP3618" s="44"/>
      <c r="BQ3618" s="44"/>
      <c r="BR3618" s="44"/>
      <c r="BS3618" s="44"/>
      <c r="BT3618" s="44"/>
      <c r="BU3618" s="44"/>
      <c r="BV3618" s="44"/>
      <c r="BW3618" s="44"/>
      <c r="BX3618" s="44"/>
      <c r="BY3618" s="44"/>
      <c r="BZ3618" s="44"/>
      <c r="CA3618" s="44"/>
      <c r="CB3618" s="44"/>
      <c r="CC3618" s="44"/>
      <c r="CD3618" s="44"/>
      <c r="CE3618" s="44"/>
      <c r="CF3618" s="44"/>
      <c r="CG3618" s="44"/>
      <c r="CH3618" s="44"/>
      <c r="CI3618" s="44"/>
      <c r="CJ3618" s="44"/>
      <c r="CK3618" s="44"/>
      <c r="CL3618" s="44"/>
      <c r="CM3618" s="44"/>
      <c r="CN3618" s="44"/>
      <c r="CO3618" s="44"/>
      <c r="CP3618" s="44"/>
      <c r="CQ3618" s="44"/>
      <c r="CR3618" s="44"/>
      <c r="CS3618" s="44"/>
      <c r="CT3618" s="44"/>
      <c r="CU3618" s="44"/>
      <c r="CV3618" s="44"/>
      <c r="CW3618" s="44"/>
      <c r="CX3618" s="44"/>
      <c r="CY3618" s="44"/>
      <c r="CZ3618" s="44"/>
      <c r="DA3618" s="44"/>
      <c r="DB3618" s="44"/>
      <c r="DC3618" s="44"/>
      <c r="DD3618" s="44"/>
      <c r="DE3618" s="44"/>
      <c r="DF3618" s="44"/>
      <c r="DG3618" s="44"/>
      <c r="DH3618" s="44"/>
      <c r="DI3618" s="44"/>
      <c r="DJ3618" s="44"/>
      <c r="DK3618" s="44"/>
      <c r="DL3618" s="44"/>
      <c r="DM3618" s="44"/>
      <c r="DN3618" s="44"/>
      <c r="DO3618" s="44"/>
      <c r="DP3618" s="44"/>
      <c r="DQ3618" s="44"/>
      <c r="DR3618" s="44"/>
      <c r="DS3618" s="44"/>
      <c r="DT3618" s="44"/>
      <c r="DU3618" s="44"/>
      <c r="DV3618" s="44"/>
      <c r="DW3618" s="44"/>
      <c r="DX3618" s="44"/>
      <c r="DY3618" s="44"/>
      <c r="DZ3618" s="44"/>
      <c r="EA3618" s="44"/>
      <c r="EB3618" s="44"/>
      <c r="EC3618" s="44"/>
      <c r="ED3618" s="44"/>
      <c r="EE3618" s="44"/>
      <c r="EF3618" s="44"/>
      <c r="EG3618" s="44"/>
      <c r="EH3618" s="44"/>
      <c r="EI3618" s="44"/>
      <c r="EJ3618" s="44"/>
      <c r="EK3618" s="44"/>
      <c r="EL3618" s="44"/>
      <c r="EM3618" s="44"/>
      <c r="EN3618" s="44"/>
      <c r="EO3618" s="44"/>
      <c r="EP3618" s="44"/>
      <c r="EQ3618" s="44"/>
      <c r="ER3618" s="44"/>
      <c r="ES3618" s="44"/>
      <c r="ET3618" s="44"/>
      <c r="EU3618" s="44"/>
      <c r="EV3618" s="44"/>
      <c r="EW3618" s="44"/>
      <c r="EX3618" s="44"/>
      <c r="EY3618" s="44"/>
      <c r="EZ3618" s="44"/>
      <c r="FA3618" s="44"/>
      <c r="FB3618" s="44"/>
      <c r="FC3618" s="44"/>
      <c r="FD3618" s="44"/>
      <c r="FE3618" s="44"/>
      <c r="FF3618" s="44"/>
      <c r="FG3618" s="44"/>
      <c r="FH3618" s="44"/>
      <c r="FI3618" s="44"/>
      <c r="FJ3618" s="44"/>
      <c r="FK3618" s="44"/>
      <c r="FL3618" s="44"/>
      <c r="FM3618" s="44"/>
      <c r="FN3618" s="44"/>
      <c r="FO3618" s="44"/>
      <c r="FP3618" s="44"/>
      <c r="FQ3618" s="44"/>
      <c r="FR3618" s="44"/>
      <c r="FS3618" s="44"/>
      <c r="FT3618" s="44"/>
      <c r="FU3618" s="44"/>
      <c r="FV3618" s="44"/>
      <c r="FW3618" s="44"/>
      <c r="FX3618" s="44"/>
      <c r="FY3618" s="44"/>
      <c r="FZ3618" s="44"/>
      <c r="GA3618" s="44"/>
      <c r="GB3618" s="44"/>
      <c r="GC3618" s="44"/>
      <c r="GD3618" s="44"/>
      <c r="GE3618" s="44"/>
      <c r="GF3618" s="44"/>
      <c r="GG3618" s="44"/>
      <c r="GH3618" s="44"/>
      <c r="GI3618" s="44"/>
      <c r="GJ3618" s="44"/>
      <c r="GK3618" s="44"/>
      <c r="GL3618" s="44"/>
      <c r="GM3618" s="44"/>
      <c r="GN3618" s="44"/>
      <c r="GO3618" s="44"/>
      <c r="GP3618" s="44"/>
      <c r="GQ3618" s="44"/>
      <c r="GR3618" s="44"/>
      <c r="GS3618" s="44"/>
      <c r="GT3618" s="44"/>
      <c r="GU3618" s="44"/>
      <c r="GV3618" s="44"/>
      <c r="GW3618" s="44"/>
      <c r="GX3618" s="44"/>
      <c r="GY3618" s="44"/>
      <c r="GZ3618" s="44"/>
      <c r="HA3618" s="44"/>
      <c r="HB3618" s="44"/>
      <c r="HC3618" s="44"/>
      <c r="HD3618" s="44"/>
      <c r="HE3618" s="44"/>
      <c r="HF3618" s="44"/>
      <c r="HG3618" s="44"/>
      <c r="HH3618" s="44"/>
      <c r="HI3618" s="44"/>
      <c r="HJ3618" s="44"/>
      <c r="HK3618" s="44"/>
      <c r="HL3618" s="44"/>
      <c r="HM3618" s="44"/>
      <c r="HN3618" s="44"/>
      <c r="HO3618" s="44"/>
      <c r="HP3618" s="44"/>
      <c r="HQ3618" s="44"/>
      <c r="HR3618" s="44"/>
      <c r="HS3618" s="44"/>
      <c r="HT3618" s="44"/>
      <c r="HU3618" s="44"/>
      <c r="HV3618" s="44"/>
      <c r="HW3618" s="44"/>
      <c r="HX3618" s="44"/>
      <c r="HY3618" s="44"/>
      <c r="HZ3618" s="44"/>
      <c r="IA3618" s="44"/>
      <c r="IB3618" s="44"/>
      <c r="IC3618" s="44"/>
      <c r="ID3618" s="44"/>
      <c r="IE3618" s="44"/>
      <c r="IF3618" s="44"/>
      <c r="IG3618" s="44"/>
      <c r="IH3618" s="44"/>
      <c r="II3618" s="44"/>
      <c r="IJ3618" s="44"/>
      <c r="IK3618" s="44"/>
      <c r="IL3618" s="44"/>
      <c r="IM3618" s="44"/>
      <c r="IN3618" s="44"/>
      <c r="IO3618" s="44"/>
      <c r="IP3618" s="44"/>
      <c r="IQ3618" s="44"/>
      <c r="IR3618" s="44"/>
      <c r="IS3618" s="44"/>
      <c r="IT3618" s="44"/>
      <c r="IU3618" s="44"/>
      <c r="IV3618" s="44"/>
      <c r="IW3618" s="44"/>
      <c r="IX3618" s="44"/>
      <c r="IY3618" s="44"/>
      <c r="IZ3618" s="44"/>
      <c r="JA3618" s="44"/>
      <c r="JB3618" s="44"/>
      <c r="JC3618" s="44"/>
      <c r="JD3618" s="44"/>
      <c r="JE3618" s="44"/>
      <c r="JF3618" s="44"/>
      <c r="JG3618" s="44"/>
      <c r="JH3618" s="44"/>
      <c r="JI3618" s="44"/>
      <c r="JJ3618" s="44"/>
      <c r="JK3618" s="44"/>
      <c r="JL3618" s="44"/>
      <c r="JM3618" s="44"/>
      <c r="JN3618" s="44"/>
      <c r="JO3618" s="44"/>
      <c r="JP3618" s="44"/>
      <c r="JQ3618" s="44"/>
      <c r="JR3618" s="44"/>
      <c r="JS3618" s="44"/>
      <c r="JT3618" s="44"/>
      <c r="JU3618" s="44"/>
      <c r="JV3618" s="44"/>
      <c r="JW3618" s="44"/>
      <c r="JX3618" s="44"/>
      <c r="JY3618" s="44"/>
      <c r="JZ3618" s="44"/>
      <c r="KA3618" s="44"/>
      <c r="KB3618" s="44"/>
      <c r="KC3618" s="44"/>
      <c r="KD3618" s="44"/>
      <c r="KE3618" s="44"/>
      <c r="KF3618" s="44"/>
      <c r="KG3618" s="44"/>
      <c r="KH3618" s="44"/>
      <c r="KI3618" s="44"/>
      <c r="KJ3618" s="44"/>
      <c r="KK3618" s="44"/>
      <c r="KL3618" s="44"/>
      <c r="KM3618" s="44"/>
      <c r="KN3618" s="44"/>
      <c r="KO3618" s="44"/>
      <c r="KP3618" s="44"/>
      <c r="KQ3618" s="44"/>
      <c r="KR3618" s="44"/>
      <c r="KS3618" s="44"/>
      <c r="KT3618" s="44"/>
      <c r="KU3618" s="44"/>
      <c r="KV3618" s="44"/>
      <c r="KW3618" s="44"/>
      <c r="KX3618" s="44"/>
      <c r="KY3618" s="44"/>
      <c r="KZ3618" s="44"/>
      <c r="LA3618" s="44"/>
      <c r="LB3618" s="44"/>
      <c r="LC3618" s="44"/>
      <c r="LD3618" s="44"/>
      <c r="LE3618" s="44"/>
      <c r="LF3618" s="44"/>
      <c r="LG3618" s="44"/>
      <c r="LH3618" s="44"/>
      <c r="LI3618" s="44"/>
      <c r="LJ3618" s="44"/>
      <c r="LK3618" s="44"/>
      <c r="LL3618" s="44"/>
      <c r="LM3618" s="44"/>
      <c r="LN3618" s="44"/>
      <c r="LO3618" s="44"/>
      <c r="LP3618" s="44"/>
      <c r="LQ3618" s="44"/>
      <c r="LR3618" s="44"/>
      <c r="LS3618" s="44"/>
      <c r="LT3618" s="44"/>
      <c r="LU3618" s="44"/>
      <c r="LV3618" s="44"/>
      <c r="LW3618" s="44"/>
      <c r="LX3618" s="44"/>
      <c r="LY3618" s="44"/>
      <c r="LZ3618" s="44"/>
      <c r="MA3618" s="44"/>
      <c r="MB3618" s="44"/>
      <c r="MC3618" s="44"/>
      <c r="MD3618" s="44"/>
      <c r="ME3618" s="44"/>
      <c r="MF3618" s="44"/>
      <c r="MG3618" s="44"/>
      <c r="MH3618" s="44"/>
      <c r="MI3618" s="44"/>
      <c r="MJ3618" s="44"/>
      <c r="MK3618" s="44"/>
      <c r="ML3618" s="44"/>
      <c r="MM3618" s="44"/>
      <c r="MN3618" s="44"/>
      <c r="MO3618" s="44"/>
      <c r="MP3618" s="44"/>
      <c r="MQ3618" s="44"/>
      <c r="MR3618" s="44"/>
      <c r="MS3618" s="44"/>
      <c r="MT3618" s="44"/>
      <c r="MU3618" s="44"/>
      <c r="MV3618" s="44"/>
      <c r="MW3618" s="44"/>
      <c r="MX3618" s="44"/>
      <c r="MY3618" s="44"/>
      <c r="MZ3618" s="44"/>
      <c r="NA3618" s="44"/>
      <c r="NB3618" s="44"/>
      <c r="NC3618" s="44"/>
      <c r="ND3618" s="44"/>
      <c r="NE3618" s="44"/>
      <c r="NF3618" s="44"/>
      <c r="NG3618" s="44"/>
      <c r="NH3618" s="44"/>
      <c r="NI3618" s="44"/>
      <c r="NJ3618" s="44"/>
      <c r="NK3618" s="44"/>
      <c r="NL3618" s="44"/>
      <c r="NM3618" s="44"/>
      <c r="NN3618" s="44"/>
      <c r="NO3618" s="44"/>
      <c r="NP3618" s="44"/>
      <c r="NQ3618" s="44"/>
      <c r="NR3618" s="44"/>
      <c r="NS3618" s="44"/>
      <c r="NT3618" s="44"/>
      <c r="NU3618" s="44"/>
      <c r="NV3618" s="44"/>
      <c r="NW3618" s="44"/>
      <c r="NX3618" s="44"/>
      <c r="NY3618" s="44"/>
      <c r="NZ3618" s="44"/>
      <c r="OA3618" s="44"/>
      <c r="OB3618" s="44"/>
      <c r="OC3618" s="44"/>
      <c r="OD3618" s="44"/>
      <c r="OE3618" s="44"/>
      <c r="OF3618" s="44"/>
      <c r="OG3618" s="44"/>
      <c r="OH3618" s="44"/>
      <c r="OI3618" s="44"/>
      <c r="OJ3618" s="44"/>
      <c r="OK3618" s="44"/>
      <c r="OL3618" s="44"/>
      <c r="OM3618" s="44"/>
      <c r="ON3618" s="44"/>
      <c r="OO3618" s="44"/>
      <c r="OP3618" s="44"/>
      <c r="OQ3618" s="44"/>
      <c r="OR3618" s="44"/>
      <c r="OS3618" s="44"/>
      <c r="OT3618" s="44"/>
      <c r="OU3618" s="44"/>
      <c r="OV3618" s="44"/>
      <c r="OW3618" s="44"/>
      <c r="OX3618" s="44"/>
      <c r="OY3618" s="44"/>
      <c r="OZ3618" s="44"/>
      <c r="PA3618" s="44"/>
      <c r="PB3618" s="44"/>
      <c r="PC3618" s="44"/>
      <c r="PD3618" s="44"/>
      <c r="PE3618" s="44"/>
      <c r="PF3618" s="44"/>
      <c r="PG3618" s="44"/>
      <c r="PH3618" s="44"/>
      <c r="PI3618" s="44"/>
      <c r="PJ3618" s="44"/>
      <c r="PK3618" s="44"/>
      <c r="PL3618" s="44"/>
      <c r="PM3618" s="44"/>
      <c r="PN3618" s="44"/>
      <c r="PO3618" s="44"/>
      <c r="PP3618" s="44"/>
      <c r="PQ3618" s="44"/>
      <c r="PR3618" s="44"/>
      <c r="PS3618" s="44"/>
      <c r="PT3618" s="44"/>
      <c r="PU3618" s="44"/>
      <c r="PV3618" s="44"/>
      <c r="PW3618" s="44"/>
      <c r="PX3618" s="44"/>
      <c r="PY3618" s="44"/>
      <c r="PZ3618" s="44"/>
      <c r="QA3618" s="44"/>
      <c r="QB3618" s="44"/>
      <c r="QC3618" s="44"/>
      <c r="QD3618" s="44"/>
      <c r="QE3618" s="44"/>
      <c r="QF3618" s="44"/>
      <c r="QG3618" s="44"/>
      <c r="QH3618" s="44"/>
      <c r="QI3618" s="44"/>
      <c r="QJ3618" s="44"/>
      <c r="QK3618" s="44"/>
      <c r="QL3618" s="44"/>
      <c r="QM3618" s="44"/>
      <c r="QN3618" s="44"/>
      <c r="QO3618" s="44"/>
      <c r="QP3618" s="44"/>
      <c r="QQ3618" s="44"/>
    </row>
    <row r="3619" spans="1:460" s="25" customFormat="1" ht="38.25" x14ac:dyDescent="0.2">
      <c r="A3619" s="54">
        <v>3614</v>
      </c>
      <c r="B3619" s="61" t="s">
        <v>573</v>
      </c>
      <c r="C3619" s="61" t="s">
        <v>573</v>
      </c>
      <c r="D3619" s="54">
        <v>2716020</v>
      </c>
      <c r="E3619" s="5" t="s">
        <v>4528</v>
      </c>
      <c r="F3619" s="4" t="s">
        <v>4529</v>
      </c>
      <c r="G3619" s="4">
        <v>796</v>
      </c>
      <c r="H3619" s="54" t="s">
        <v>61</v>
      </c>
      <c r="I3619" s="59">
        <v>10</v>
      </c>
      <c r="J3619" s="54">
        <v>80439000000</v>
      </c>
      <c r="K3619" s="54" t="s">
        <v>34</v>
      </c>
      <c r="L3619" s="59">
        <v>126000</v>
      </c>
      <c r="M3619" s="231"/>
      <c r="N3619" s="232"/>
      <c r="O3619" s="46">
        <v>42125</v>
      </c>
      <c r="P3619" s="234"/>
      <c r="Q3619" s="243"/>
      <c r="R3619" s="44"/>
      <c r="S3619" s="44"/>
      <c r="T3619" s="44"/>
      <c r="U3619" s="44"/>
      <c r="V3619" s="44"/>
      <c r="W3619" s="44"/>
      <c r="X3619" s="44"/>
      <c r="Y3619" s="44"/>
      <c r="Z3619" s="44"/>
      <c r="AA3619" s="44"/>
      <c r="AB3619" s="44"/>
      <c r="AC3619" s="44"/>
      <c r="AD3619" s="44"/>
      <c r="AE3619" s="44"/>
      <c r="AF3619" s="44"/>
      <c r="AG3619" s="44"/>
      <c r="AH3619" s="44"/>
      <c r="AI3619" s="44"/>
      <c r="AJ3619" s="44"/>
      <c r="AK3619" s="44"/>
      <c r="AL3619" s="44"/>
      <c r="AM3619" s="44"/>
      <c r="AN3619" s="44"/>
      <c r="AO3619" s="44"/>
      <c r="AP3619" s="44"/>
      <c r="AQ3619" s="44"/>
      <c r="AR3619" s="44"/>
      <c r="AS3619" s="44"/>
      <c r="AT3619" s="44"/>
      <c r="AU3619" s="44"/>
      <c r="AV3619" s="44"/>
      <c r="AW3619" s="44"/>
      <c r="AX3619" s="44"/>
      <c r="AY3619" s="44"/>
      <c r="AZ3619" s="44"/>
      <c r="BA3619" s="44"/>
      <c r="BB3619" s="44"/>
      <c r="BC3619" s="44"/>
      <c r="BD3619" s="44"/>
      <c r="BE3619" s="44"/>
      <c r="BF3619" s="44"/>
      <c r="BG3619" s="44"/>
      <c r="BH3619" s="44"/>
      <c r="BI3619" s="44"/>
      <c r="BJ3619" s="44"/>
      <c r="BK3619" s="44"/>
      <c r="BL3619" s="44"/>
      <c r="BM3619" s="44"/>
      <c r="BN3619" s="44"/>
      <c r="BO3619" s="44"/>
      <c r="BP3619" s="44"/>
      <c r="BQ3619" s="44"/>
      <c r="BR3619" s="44"/>
      <c r="BS3619" s="44"/>
      <c r="BT3619" s="44"/>
      <c r="BU3619" s="44"/>
      <c r="BV3619" s="44"/>
      <c r="BW3619" s="44"/>
      <c r="BX3619" s="44"/>
      <c r="BY3619" s="44"/>
      <c r="BZ3619" s="44"/>
      <c r="CA3619" s="44"/>
      <c r="CB3619" s="44"/>
      <c r="CC3619" s="44"/>
      <c r="CD3619" s="44"/>
      <c r="CE3619" s="44"/>
      <c r="CF3619" s="44"/>
      <c r="CG3619" s="44"/>
      <c r="CH3619" s="44"/>
      <c r="CI3619" s="44"/>
      <c r="CJ3619" s="44"/>
      <c r="CK3619" s="44"/>
      <c r="CL3619" s="44"/>
      <c r="CM3619" s="44"/>
      <c r="CN3619" s="44"/>
      <c r="CO3619" s="44"/>
      <c r="CP3619" s="44"/>
      <c r="CQ3619" s="44"/>
      <c r="CR3619" s="44"/>
      <c r="CS3619" s="44"/>
      <c r="CT3619" s="44"/>
      <c r="CU3619" s="44"/>
      <c r="CV3619" s="44"/>
      <c r="CW3619" s="44"/>
      <c r="CX3619" s="44"/>
      <c r="CY3619" s="44"/>
      <c r="CZ3619" s="44"/>
      <c r="DA3619" s="44"/>
      <c r="DB3619" s="44"/>
      <c r="DC3619" s="44"/>
      <c r="DD3619" s="44"/>
      <c r="DE3619" s="44"/>
      <c r="DF3619" s="44"/>
      <c r="DG3619" s="44"/>
      <c r="DH3619" s="44"/>
      <c r="DI3619" s="44"/>
      <c r="DJ3619" s="44"/>
      <c r="DK3619" s="44"/>
      <c r="DL3619" s="44"/>
      <c r="DM3619" s="44"/>
      <c r="DN3619" s="44"/>
      <c r="DO3619" s="44"/>
      <c r="DP3619" s="44"/>
      <c r="DQ3619" s="44"/>
      <c r="DR3619" s="44"/>
      <c r="DS3619" s="44"/>
      <c r="DT3619" s="44"/>
      <c r="DU3619" s="44"/>
      <c r="DV3619" s="44"/>
      <c r="DW3619" s="44"/>
      <c r="DX3619" s="44"/>
      <c r="DY3619" s="44"/>
      <c r="DZ3619" s="44"/>
      <c r="EA3619" s="44"/>
      <c r="EB3619" s="44"/>
      <c r="EC3619" s="44"/>
      <c r="ED3619" s="44"/>
      <c r="EE3619" s="44"/>
      <c r="EF3619" s="44"/>
      <c r="EG3619" s="44"/>
      <c r="EH3619" s="44"/>
      <c r="EI3619" s="44"/>
      <c r="EJ3619" s="44"/>
      <c r="EK3619" s="44"/>
      <c r="EL3619" s="44"/>
      <c r="EM3619" s="44"/>
      <c r="EN3619" s="44"/>
      <c r="EO3619" s="44"/>
      <c r="EP3619" s="44"/>
      <c r="EQ3619" s="44"/>
      <c r="ER3619" s="44"/>
      <c r="ES3619" s="44"/>
      <c r="ET3619" s="44"/>
      <c r="EU3619" s="44"/>
      <c r="EV3619" s="44"/>
      <c r="EW3619" s="44"/>
      <c r="EX3619" s="44"/>
      <c r="EY3619" s="44"/>
      <c r="EZ3619" s="44"/>
      <c r="FA3619" s="44"/>
      <c r="FB3619" s="44"/>
      <c r="FC3619" s="44"/>
      <c r="FD3619" s="44"/>
      <c r="FE3619" s="44"/>
      <c r="FF3619" s="44"/>
      <c r="FG3619" s="44"/>
      <c r="FH3619" s="44"/>
      <c r="FI3619" s="44"/>
      <c r="FJ3619" s="44"/>
      <c r="FK3619" s="44"/>
      <c r="FL3619" s="44"/>
      <c r="FM3619" s="44"/>
      <c r="FN3619" s="44"/>
      <c r="FO3619" s="44"/>
      <c r="FP3619" s="44"/>
      <c r="FQ3619" s="44"/>
      <c r="FR3619" s="44"/>
      <c r="FS3619" s="44"/>
      <c r="FT3619" s="44"/>
      <c r="FU3619" s="44"/>
      <c r="FV3619" s="44"/>
      <c r="FW3619" s="44"/>
      <c r="FX3619" s="44"/>
      <c r="FY3619" s="44"/>
      <c r="FZ3619" s="44"/>
      <c r="GA3619" s="44"/>
      <c r="GB3619" s="44"/>
      <c r="GC3619" s="44"/>
      <c r="GD3619" s="44"/>
      <c r="GE3619" s="44"/>
      <c r="GF3619" s="44"/>
      <c r="GG3619" s="44"/>
      <c r="GH3619" s="44"/>
      <c r="GI3619" s="44"/>
      <c r="GJ3619" s="44"/>
      <c r="GK3619" s="44"/>
      <c r="GL3619" s="44"/>
      <c r="GM3619" s="44"/>
      <c r="GN3619" s="44"/>
      <c r="GO3619" s="44"/>
      <c r="GP3619" s="44"/>
      <c r="GQ3619" s="44"/>
      <c r="GR3619" s="44"/>
      <c r="GS3619" s="44"/>
      <c r="GT3619" s="44"/>
      <c r="GU3619" s="44"/>
      <c r="GV3619" s="44"/>
      <c r="GW3619" s="44"/>
      <c r="GX3619" s="44"/>
      <c r="GY3619" s="44"/>
      <c r="GZ3619" s="44"/>
      <c r="HA3619" s="44"/>
      <c r="HB3619" s="44"/>
      <c r="HC3619" s="44"/>
      <c r="HD3619" s="44"/>
      <c r="HE3619" s="44"/>
      <c r="HF3619" s="44"/>
      <c r="HG3619" s="44"/>
      <c r="HH3619" s="44"/>
      <c r="HI3619" s="44"/>
      <c r="HJ3619" s="44"/>
      <c r="HK3619" s="44"/>
      <c r="HL3619" s="44"/>
      <c r="HM3619" s="44"/>
      <c r="HN3619" s="44"/>
      <c r="HO3619" s="44"/>
      <c r="HP3619" s="44"/>
      <c r="HQ3619" s="44"/>
      <c r="HR3619" s="44"/>
      <c r="HS3619" s="44"/>
      <c r="HT3619" s="44"/>
      <c r="HU3619" s="44"/>
      <c r="HV3619" s="44"/>
      <c r="HW3619" s="44"/>
      <c r="HX3619" s="44"/>
      <c r="HY3619" s="44"/>
      <c r="HZ3619" s="44"/>
      <c r="IA3619" s="44"/>
      <c r="IB3619" s="44"/>
      <c r="IC3619" s="44"/>
      <c r="ID3619" s="44"/>
      <c r="IE3619" s="44"/>
      <c r="IF3619" s="44"/>
      <c r="IG3619" s="44"/>
      <c r="IH3619" s="44"/>
      <c r="II3619" s="44"/>
      <c r="IJ3619" s="44"/>
      <c r="IK3619" s="44"/>
      <c r="IL3619" s="44"/>
      <c r="IM3619" s="44"/>
      <c r="IN3619" s="44"/>
      <c r="IO3619" s="44"/>
      <c r="IP3619" s="44"/>
      <c r="IQ3619" s="44"/>
      <c r="IR3619" s="44"/>
      <c r="IS3619" s="44"/>
      <c r="IT3619" s="44"/>
      <c r="IU3619" s="44"/>
      <c r="IV3619" s="44"/>
      <c r="IW3619" s="44"/>
      <c r="IX3619" s="44"/>
      <c r="IY3619" s="44"/>
      <c r="IZ3619" s="44"/>
      <c r="JA3619" s="44"/>
      <c r="JB3619" s="44"/>
      <c r="JC3619" s="44"/>
      <c r="JD3619" s="44"/>
      <c r="JE3619" s="44"/>
      <c r="JF3619" s="44"/>
      <c r="JG3619" s="44"/>
      <c r="JH3619" s="44"/>
      <c r="JI3619" s="44"/>
      <c r="JJ3619" s="44"/>
      <c r="JK3619" s="44"/>
      <c r="JL3619" s="44"/>
      <c r="JM3619" s="44"/>
      <c r="JN3619" s="44"/>
      <c r="JO3619" s="44"/>
      <c r="JP3619" s="44"/>
      <c r="JQ3619" s="44"/>
      <c r="JR3619" s="44"/>
      <c r="JS3619" s="44"/>
      <c r="JT3619" s="44"/>
      <c r="JU3619" s="44"/>
      <c r="JV3619" s="44"/>
      <c r="JW3619" s="44"/>
      <c r="JX3619" s="44"/>
      <c r="JY3619" s="44"/>
      <c r="JZ3619" s="44"/>
      <c r="KA3619" s="44"/>
      <c r="KB3619" s="44"/>
      <c r="KC3619" s="44"/>
      <c r="KD3619" s="44"/>
      <c r="KE3619" s="44"/>
      <c r="KF3619" s="44"/>
      <c r="KG3619" s="44"/>
      <c r="KH3619" s="44"/>
      <c r="KI3619" s="44"/>
      <c r="KJ3619" s="44"/>
      <c r="KK3619" s="44"/>
      <c r="KL3619" s="44"/>
      <c r="KM3619" s="44"/>
      <c r="KN3619" s="44"/>
      <c r="KO3619" s="44"/>
      <c r="KP3619" s="44"/>
      <c r="KQ3619" s="44"/>
      <c r="KR3619" s="44"/>
      <c r="KS3619" s="44"/>
      <c r="KT3619" s="44"/>
      <c r="KU3619" s="44"/>
      <c r="KV3619" s="44"/>
      <c r="KW3619" s="44"/>
      <c r="KX3619" s="44"/>
      <c r="KY3619" s="44"/>
      <c r="KZ3619" s="44"/>
      <c r="LA3619" s="44"/>
      <c r="LB3619" s="44"/>
      <c r="LC3619" s="44"/>
      <c r="LD3619" s="44"/>
      <c r="LE3619" s="44"/>
      <c r="LF3619" s="44"/>
      <c r="LG3619" s="44"/>
      <c r="LH3619" s="44"/>
      <c r="LI3619" s="44"/>
      <c r="LJ3619" s="44"/>
      <c r="LK3619" s="44"/>
      <c r="LL3619" s="44"/>
      <c r="LM3619" s="44"/>
      <c r="LN3619" s="44"/>
      <c r="LO3619" s="44"/>
      <c r="LP3619" s="44"/>
      <c r="LQ3619" s="44"/>
      <c r="LR3619" s="44"/>
      <c r="LS3619" s="44"/>
      <c r="LT3619" s="44"/>
      <c r="LU3619" s="44"/>
      <c r="LV3619" s="44"/>
      <c r="LW3619" s="44"/>
      <c r="LX3619" s="44"/>
      <c r="LY3619" s="44"/>
      <c r="LZ3619" s="44"/>
      <c r="MA3619" s="44"/>
      <c r="MB3619" s="44"/>
      <c r="MC3619" s="44"/>
      <c r="MD3619" s="44"/>
      <c r="ME3619" s="44"/>
      <c r="MF3619" s="44"/>
      <c r="MG3619" s="44"/>
      <c r="MH3619" s="44"/>
      <c r="MI3619" s="44"/>
      <c r="MJ3619" s="44"/>
      <c r="MK3619" s="44"/>
      <c r="ML3619" s="44"/>
      <c r="MM3619" s="44"/>
      <c r="MN3619" s="44"/>
      <c r="MO3619" s="44"/>
      <c r="MP3619" s="44"/>
      <c r="MQ3619" s="44"/>
      <c r="MR3619" s="44"/>
      <c r="MS3619" s="44"/>
      <c r="MT3619" s="44"/>
      <c r="MU3619" s="44"/>
      <c r="MV3619" s="44"/>
      <c r="MW3619" s="44"/>
      <c r="MX3619" s="44"/>
      <c r="MY3619" s="44"/>
      <c r="MZ3619" s="44"/>
      <c r="NA3619" s="44"/>
      <c r="NB3619" s="44"/>
      <c r="NC3619" s="44"/>
      <c r="ND3619" s="44"/>
      <c r="NE3619" s="44"/>
      <c r="NF3619" s="44"/>
      <c r="NG3619" s="44"/>
      <c r="NH3619" s="44"/>
      <c r="NI3619" s="44"/>
      <c r="NJ3619" s="44"/>
      <c r="NK3619" s="44"/>
      <c r="NL3619" s="44"/>
      <c r="NM3619" s="44"/>
      <c r="NN3619" s="44"/>
      <c r="NO3619" s="44"/>
      <c r="NP3619" s="44"/>
      <c r="NQ3619" s="44"/>
      <c r="NR3619" s="44"/>
      <c r="NS3619" s="44"/>
      <c r="NT3619" s="44"/>
      <c r="NU3619" s="44"/>
      <c r="NV3619" s="44"/>
      <c r="NW3619" s="44"/>
      <c r="NX3619" s="44"/>
      <c r="NY3619" s="44"/>
      <c r="NZ3619" s="44"/>
      <c r="OA3619" s="44"/>
      <c r="OB3619" s="44"/>
      <c r="OC3619" s="44"/>
      <c r="OD3619" s="44"/>
      <c r="OE3619" s="44"/>
      <c r="OF3619" s="44"/>
      <c r="OG3619" s="44"/>
      <c r="OH3619" s="44"/>
      <c r="OI3619" s="44"/>
      <c r="OJ3619" s="44"/>
      <c r="OK3619" s="44"/>
      <c r="OL3619" s="44"/>
      <c r="OM3619" s="44"/>
      <c r="ON3619" s="44"/>
      <c r="OO3619" s="44"/>
      <c r="OP3619" s="44"/>
      <c r="OQ3619" s="44"/>
      <c r="OR3619" s="44"/>
      <c r="OS3619" s="44"/>
      <c r="OT3619" s="44"/>
      <c r="OU3619" s="44"/>
      <c r="OV3619" s="44"/>
      <c r="OW3619" s="44"/>
      <c r="OX3619" s="44"/>
      <c r="OY3619" s="44"/>
      <c r="OZ3619" s="44"/>
      <c r="PA3619" s="44"/>
      <c r="PB3619" s="44"/>
      <c r="PC3619" s="44"/>
      <c r="PD3619" s="44"/>
      <c r="PE3619" s="44"/>
      <c r="PF3619" s="44"/>
      <c r="PG3619" s="44"/>
      <c r="PH3619" s="44"/>
      <c r="PI3619" s="44"/>
      <c r="PJ3619" s="44"/>
      <c r="PK3619" s="44"/>
      <c r="PL3619" s="44"/>
      <c r="PM3619" s="44"/>
      <c r="PN3619" s="44"/>
      <c r="PO3619" s="44"/>
      <c r="PP3619" s="44"/>
      <c r="PQ3619" s="44"/>
      <c r="PR3619" s="44"/>
      <c r="PS3619" s="44"/>
      <c r="PT3619" s="44"/>
      <c r="PU3619" s="44"/>
      <c r="PV3619" s="44"/>
      <c r="PW3619" s="44"/>
      <c r="PX3619" s="44"/>
      <c r="PY3619" s="44"/>
      <c r="PZ3619" s="44"/>
      <c r="QA3619" s="44"/>
      <c r="QB3619" s="44"/>
      <c r="QC3619" s="44"/>
      <c r="QD3619" s="44"/>
      <c r="QE3619" s="44"/>
      <c r="QF3619" s="44"/>
      <c r="QG3619" s="44"/>
      <c r="QH3619" s="44"/>
      <c r="QI3619" s="44"/>
      <c r="QJ3619" s="44"/>
      <c r="QK3619" s="44"/>
      <c r="QL3619" s="44"/>
      <c r="QM3619" s="44"/>
      <c r="QN3619" s="44"/>
      <c r="QO3619" s="44"/>
      <c r="QP3619" s="44"/>
      <c r="QQ3619" s="44"/>
    </row>
    <row r="3620" spans="1:460" s="25" customFormat="1" ht="38.25" x14ac:dyDescent="0.2">
      <c r="A3620" s="54">
        <v>3615</v>
      </c>
      <c r="B3620" s="61" t="s">
        <v>573</v>
      </c>
      <c r="C3620" s="61" t="s">
        <v>573</v>
      </c>
      <c r="D3620" s="54">
        <v>2716020</v>
      </c>
      <c r="E3620" s="5" t="s">
        <v>4530</v>
      </c>
      <c r="F3620" s="4" t="s">
        <v>4531</v>
      </c>
      <c r="G3620" s="4">
        <v>796</v>
      </c>
      <c r="H3620" s="54" t="s">
        <v>61</v>
      </c>
      <c r="I3620" s="59">
        <v>10</v>
      </c>
      <c r="J3620" s="54">
        <v>80439000000</v>
      </c>
      <c r="K3620" s="54" t="s">
        <v>34</v>
      </c>
      <c r="L3620" s="59">
        <v>77000</v>
      </c>
      <c r="M3620" s="231"/>
      <c r="N3620" s="232"/>
      <c r="O3620" s="46">
        <v>42125</v>
      </c>
      <c r="P3620" s="234"/>
      <c r="Q3620" s="243"/>
      <c r="R3620" s="44"/>
      <c r="S3620" s="44"/>
      <c r="T3620" s="44"/>
      <c r="U3620" s="44"/>
      <c r="V3620" s="44"/>
      <c r="W3620" s="44"/>
      <c r="X3620" s="44"/>
      <c r="Y3620" s="44"/>
      <c r="Z3620" s="44"/>
      <c r="AA3620" s="44"/>
      <c r="AB3620" s="44"/>
      <c r="AC3620" s="44"/>
      <c r="AD3620" s="44"/>
      <c r="AE3620" s="44"/>
      <c r="AF3620" s="44"/>
      <c r="AG3620" s="44"/>
      <c r="AH3620" s="44"/>
      <c r="AI3620" s="44"/>
      <c r="AJ3620" s="44"/>
      <c r="AK3620" s="44"/>
      <c r="AL3620" s="44"/>
      <c r="AM3620" s="44"/>
      <c r="AN3620" s="44"/>
      <c r="AO3620" s="44"/>
      <c r="AP3620" s="44"/>
      <c r="AQ3620" s="44"/>
      <c r="AR3620" s="44"/>
      <c r="AS3620" s="44"/>
      <c r="AT3620" s="44"/>
      <c r="AU3620" s="44"/>
      <c r="AV3620" s="44"/>
      <c r="AW3620" s="44"/>
      <c r="AX3620" s="44"/>
      <c r="AY3620" s="44"/>
      <c r="AZ3620" s="44"/>
      <c r="BA3620" s="44"/>
      <c r="BB3620" s="44"/>
      <c r="BC3620" s="44"/>
      <c r="BD3620" s="44"/>
      <c r="BE3620" s="44"/>
      <c r="BF3620" s="44"/>
      <c r="BG3620" s="44"/>
      <c r="BH3620" s="44"/>
      <c r="BI3620" s="44"/>
      <c r="BJ3620" s="44"/>
      <c r="BK3620" s="44"/>
      <c r="BL3620" s="44"/>
      <c r="BM3620" s="44"/>
      <c r="BN3620" s="44"/>
      <c r="BO3620" s="44"/>
      <c r="BP3620" s="44"/>
      <c r="BQ3620" s="44"/>
      <c r="BR3620" s="44"/>
      <c r="BS3620" s="44"/>
      <c r="BT3620" s="44"/>
      <c r="BU3620" s="44"/>
      <c r="BV3620" s="44"/>
      <c r="BW3620" s="44"/>
      <c r="BX3620" s="44"/>
      <c r="BY3620" s="44"/>
      <c r="BZ3620" s="44"/>
      <c r="CA3620" s="44"/>
      <c r="CB3620" s="44"/>
      <c r="CC3620" s="44"/>
      <c r="CD3620" s="44"/>
      <c r="CE3620" s="44"/>
      <c r="CF3620" s="44"/>
      <c r="CG3620" s="44"/>
      <c r="CH3620" s="44"/>
      <c r="CI3620" s="44"/>
      <c r="CJ3620" s="44"/>
      <c r="CK3620" s="44"/>
      <c r="CL3620" s="44"/>
      <c r="CM3620" s="44"/>
      <c r="CN3620" s="44"/>
      <c r="CO3620" s="44"/>
      <c r="CP3620" s="44"/>
      <c r="CQ3620" s="44"/>
      <c r="CR3620" s="44"/>
      <c r="CS3620" s="44"/>
      <c r="CT3620" s="44"/>
      <c r="CU3620" s="44"/>
      <c r="CV3620" s="44"/>
      <c r="CW3620" s="44"/>
      <c r="CX3620" s="44"/>
      <c r="CY3620" s="44"/>
      <c r="CZ3620" s="44"/>
      <c r="DA3620" s="44"/>
      <c r="DB3620" s="44"/>
      <c r="DC3620" s="44"/>
      <c r="DD3620" s="44"/>
      <c r="DE3620" s="44"/>
      <c r="DF3620" s="44"/>
      <c r="DG3620" s="44"/>
      <c r="DH3620" s="44"/>
      <c r="DI3620" s="44"/>
      <c r="DJ3620" s="44"/>
      <c r="DK3620" s="44"/>
      <c r="DL3620" s="44"/>
      <c r="DM3620" s="44"/>
      <c r="DN3620" s="44"/>
      <c r="DO3620" s="44"/>
      <c r="DP3620" s="44"/>
      <c r="DQ3620" s="44"/>
      <c r="DR3620" s="44"/>
      <c r="DS3620" s="44"/>
      <c r="DT3620" s="44"/>
      <c r="DU3620" s="44"/>
      <c r="DV3620" s="44"/>
      <c r="DW3620" s="44"/>
      <c r="DX3620" s="44"/>
      <c r="DY3620" s="44"/>
      <c r="DZ3620" s="44"/>
      <c r="EA3620" s="44"/>
      <c r="EB3620" s="44"/>
      <c r="EC3620" s="44"/>
      <c r="ED3620" s="44"/>
      <c r="EE3620" s="44"/>
      <c r="EF3620" s="44"/>
      <c r="EG3620" s="44"/>
      <c r="EH3620" s="44"/>
      <c r="EI3620" s="44"/>
      <c r="EJ3620" s="44"/>
      <c r="EK3620" s="44"/>
      <c r="EL3620" s="44"/>
      <c r="EM3620" s="44"/>
      <c r="EN3620" s="44"/>
      <c r="EO3620" s="44"/>
      <c r="EP3620" s="44"/>
      <c r="EQ3620" s="44"/>
      <c r="ER3620" s="44"/>
      <c r="ES3620" s="44"/>
      <c r="ET3620" s="44"/>
      <c r="EU3620" s="44"/>
      <c r="EV3620" s="44"/>
      <c r="EW3620" s="44"/>
      <c r="EX3620" s="44"/>
      <c r="EY3620" s="44"/>
      <c r="EZ3620" s="44"/>
      <c r="FA3620" s="44"/>
      <c r="FB3620" s="44"/>
      <c r="FC3620" s="44"/>
      <c r="FD3620" s="44"/>
      <c r="FE3620" s="44"/>
      <c r="FF3620" s="44"/>
      <c r="FG3620" s="44"/>
      <c r="FH3620" s="44"/>
      <c r="FI3620" s="44"/>
      <c r="FJ3620" s="44"/>
      <c r="FK3620" s="44"/>
      <c r="FL3620" s="44"/>
      <c r="FM3620" s="44"/>
      <c r="FN3620" s="44"/>
      <c r="FO3620" s="44"/>
      <c r="FP3620" s="44"/>
      <c r="FQ3620" s="44"/>
      <c r="FR3620" s="44"/>
      <c r="FS3620" s="44"/>
      <c r="FT3620" s="44"/>
      <c r="FU3620" s="44"/>
      <c r="FV3620" s="44"/>
      <c r="FW3620" s="44"/>
      <c r="FX3620" s="44"/>
      <c r="FY3620" s="44"/>
      <c r="FZ3620" s="44"/>
      <c r="GA3620" s="44"/>
      <c r="GB3620" s="44"/>
      <c r="GC3620" s="44"/>
      <c r="GD3620" s="44"/>
      <c r="GE3620" s="44"/>
      <c r="GF3620" s="44"/>
      <c r="GG3620" s="44"/>
      <c r="GH3620" s="44"/>
      <c r="GI3620" s="44"/>
      <c r="GJ3620" s="44"/>
      <c r="GK3620" s="44"/>
      <c r="GL3620" s="44"/>
      <c r="GM3620" s="44"/>
      <c r="GN3620" s="44"/>
      <c r="GO3620" s="44"/>
      <c r="GP3620" s="44"/>
      <c r="GQ3620" s="44"/>
      <c r="GR3620" s="44"/>
      <c r="GS3620" s="44"/>
      <c r="GT3620" s="44"/>
      <c r="GU3620" s="44"/>
      <c r="GV3620" s="44"/>
      <c r="GW3620" s="44"/>
      <c r="GX3620" s="44"/>
      <c r="GY3620" s="44"/>
      <c r="GZ3620" s="44"/>
      <c r="HA3620" s="44"/>
      <c r="HB3620" s="44"/>
      <c r="HC3620" s="44"/>
      <c r="HD3620" s="44"/>
      <c r="HE3620" s="44"/>
      <c r="HF3620" s="44"/>
      <c r="HG3620" s="44"/>
      <c r="HH3620" s="44"/>
      <c r="HI3620" s="44"/>
      <c r="HJ3620" s="44"/>
      <c r="HK3620" s="44"/>
      <c r="HL3620" s="44"/>
      <c r="HM3620" s="44"/>
      <c r="HN3620" s="44"/>
      <c r="HO3620" s="44"/>
      <c r="HP3620" s="44"/>
      <c r="HQ3620" s="44"/>
      <c r="HR3620" s="44"/>
      <c r="HS3620" s="44"/>
      <c r="HT3620" s="44"/>
      <c r="HU3620" s="44"/>
      <c r="HV3620" s="44"/>
      <c r="HW3620" s="44"/>
      <c r="HX3620" s="44"/>
      <c r="HY3620" s="44"/>
      <c r="HZ3620" s="44"/>
      <c r="IA3620" s="44"/>
      <c r="IB3620" s="44"/>
      <c r="IC3620" s="44"/>
      <c r="ID3620" s="44"/>
      <c r="IE3620" s="44"/>
      <c r="IF3620" s="44"/>
      <c r="IG3620" s="44"/>
      <c r="IH3620" s="44"/>
      <c r="II3620" s="44"/>
      <c r="IJ3620" s="44"/>
      <c r="IK3620" s="44"/>
      <c r="IL3620" s="44"/>
      <c r="IM3620" s="44"/>
      <c r="IN3620" s="44"/>
      <c r="IO3620" s="44"/>
      <c r="IP3620" s="44"/>
      <c r="IQ3620" s="44"/>
      <c r="IR3620" s="44"/>
      <c r="IS3620" s="44"/>
      <c r="IT3620" s="44"/>
      <c r="IU3620" s="44"/>
      <c r="IV3620" s="44"/>
      <c r="IW3620" s="44"/>
      <c r="IX3620" s="44"/>
      <c r="IY3620" s="44"/>
      <c r="IZ3620" s="44"/>
      <c r="JA3620" s="44"/>
      <c r="JB3620" s="44"/>
      <c r="JC3620" s="44"/>
      <c r="JD3620" s="44"/>
      <c r="JE3620" s="44"/>
      <c r="JF3620" s="44"/>
      <c r="JG3620" s="44"/>
      <c r="JH3620" s="44"/>
      <c r="JI3620" s="44"/>
      <c r="JJ3620" s="44"/>
      <c r="JK3620" s="44"/>
      <c r="JL3620" s="44"/>
      <c r="JM3620" s="44"/>
      <c r="JN3620" s="44"/>
      <c r="JO3620" s="44"/>
      <c r="JP3620" s="44"/>
      <c r="JQ3620" s="44"/>
      <c r="JR3620" s="44"/>
      <c r="JS3620" s="44"/>
      <c r="JT3620" s="44"/>
      <c r="JU3620" s="44"/>
      <c r="JV3620" s="44"/>
      <c r="JW3620" s="44"/>
      <c r="JX3620" s="44"/>
      <c r="JY3620" s="44"/>
      <c r="JZ3620" s="44"/>
      <c r="KA3620" s="44"/>
      <c r="KB3620" s="44"/>
      <c r="KC3620" s="44"/>
      <c r="KD3620" s="44"/>
      <c r="KE3620" s="44"/>
      <c r="KF3620" s="44"/>
      <c r="KG3620" s="44"/>
      <c r="KH3620" s="44"/>
      <c r="KI3620" s="44"/>
      <c r="KJ3620" s="44"/>
      <c r="KK3620" s="44"/>
      <c r="KL3620" s="44"/>
      <c r="KM3620" s="44"/>
      <c r="KN3620" s="44"/>
      <c r="KO3620" s="44"/>
      <c r="KP3620" s="44"/>
      <c r="KQ3620" s="44"/>
      <c r="KR3620" s="44"/>
      <c r="KS3620" s="44"/>
      <c r="KT3620" s="44"/>
      <c r="KU3620" s="44"/>
      <c r="KV3620" s="44"/>
      <c r="KW3620" s="44"/>
      <c r="KX3620" s="44"/>
      <c r="KY3620" s="44"/>
      <c r="KZ3620" s="44"/>
      <c r="LA3620" s="44"/>
      <c r="LB3620" s="44"/>
      <c r="LC3620" s="44"/>
      <c r="LD3620" s="44"/>
      <c r="LE3620" s="44"/>
      <c r="LF3620" s="44"/>
      <c r="LG3620" s="44"/>
      <c r="LH3620" s="44"/>
      <c r="LI3620" s="44"/>
      <c r="LJ3620" s="44"/>
      <c r="LK3620" s="44"/>
      <c r="LL3620" s="44"/>
      <c r="LM3620" s="44"/>
      <c r="LN3620" s="44"/>
      <c r="LO3620" s="44"/>
      <c r="LP3620" s="44"/>
      <c r="LQ3620" s="44"/>
      <c r="LR3620" s="44"/>
      <c r="LS3620" s="44"/>
      <c r="LT3620" s="44"/>
      <c r="LU3620" s="44"/>
      <c r="LV3620" s="44"/>
      <c r="LW3620" s="44"/>
      <c r="LX3620" s="44"/>
      <c r="LY3620" s="44"/>
      <c r="LZ3620" s="44"/>
      <c r="MA3620" s="44"/>
      <c r="MB3620" s="44"/>
      <c r="MC3620" s="44"/>
      <c r="MD3620" s="44"/>
      <c r="ME3620" s="44"/>
      <c r="MF3620" s="44"/>
      <c r="MG3620" s="44"/>
      <c r="MH3620" s="44"/>
      <c r="MI3620" s="44"/>
      <c r="MJ3620" s="44"/>
      <c r="MK3620" s="44"/>
      <c r="ML3620" s="44"/>
      <c r="MM3620" s="44"/>
      <c r="MN3620" s="44"/>
      <c r="MO3620" s="44"/>
      <c r="MP3620" s="44"/>
      <c r="MQ3620" s="44"/>
      <c r="MR3620" s="44"/>
      <c r="MS3620" s="44"/>
      <c r="MT3620" s="44"/>
      <c r="MU3620" s="44"/>
      <c r="MV3620" s="44"/>
      <c r="MW3620" s="44"/>
      <c r="MX3620" s="44"/>
      <c r="MY3620" s="44"/>
      <c r="MZ3620" s="44"/>
      <c r="NA3620" s="44"/>
      <c r="NB3620" s="44"/>
      <c r="NC3620" s="44"/>
      <c r="ND3620" s="44"/>
      <c r="NE3620" s="44"/>
      <c r="NF3620" s="44"/>
      <c r="NG3620" s="44"/>
      <c r="NH3620" s="44"/>
      <c r="NI3620" s="44"/>
      <c r="NJ3620" s="44"/>
      <c r="NK3620" s="44"/>
      <c r="NL3620" s="44"/>
      <c r="NM3620" s="44"/>
      <c r="NN3620" s="44"/>
      <c r="NO3620" s="44"/>
      <c r="NP3620" s="44"/>
      <c r="NQ3620" s="44"/>
      <c r="NR3620" s="44"/>
      <c r="NS3620" s="44"/>
      <c r="NT3620" s="44"/>
      <c r="NU3620" s="44"/>
      <c r="NV3620" s="44"/>
      <c r="NW3620" s="44"/>
      <c r="NX3620" s="44"/>
      <c r="NY3620" s="44"/>
      <c r="NZ3620" s="44"/>
      <c r="OA3620" s="44"/>
      <c r="OB3620" s="44"/>
      <c r="OC3620" s="44"/>
      <c r="OD3620" s="44"/>
      <c r="OE3620" s="44"/>
      <c r="OF3620" s="44"/>
      <c r="OG3620" s="44"/>
      <c r="OH3620" s="44"/>
      <c r="OI3620" s="44"/>
      <c r="OJ3620" s="44"/>
      <c r="OK3620" s="44"/>
      <c r="OL3620" s="44"/>
      <c r="OM3620" s="44"/>
      <c r="ON3620" s="44"/>
      <c r="OO3620" s="44"/>
      <c r="OP3620" s="44"/>
      <c r="OQ3620" s="44"/>
      <c r="OR3620" s="44"/>
      <c r="OS3620" s="44"/>
      <c r="OT3620" s="44"/>
      <c r="OU3620" s="44"/>
      <c r="OV3620" s="44"/>
      <c r="OW3620" s="44"/>
      <c r="OX3620" s="44"/>
      <c r="OY3620" s="44"/>
      <c r="OZ3620" s="44"/>
      <c r="PA3620" s="44"/>
      <c r="PB3620" s="44"/>
      <c r="PC3620" s="44"/>
      <c r="PD3620" s="44"/>
      <c r="PE3620" s="44"/>
      <c r="PF3620" s="44"/>
      <c r="PG3620" s="44"/>
      <c r="PH3620" s="44"/>
      <c r="PI3620" s="44"/>
      <c r="PJ3620" s="44"/>
      <c r="PK3620" s="44"/>
      <c r="PL3620" s="44"/>
      <c r="PM3620" s="44"/>
      <c r="PN3620" s="44"/>
      <c r="PO3620" s="44"/>
      <c r="PP3620" s="44"/>
      <c r="PQ3620" s="44"/>
      <c r="PR3620" s="44"/>
      <c r="PS3620" s="44"/>
      <c r="PT3620" s="44"/>
      <c r="PU3620" s="44"/>
      <c r="PV3620" s="44"/>
      <c r="PW3620" s="44"/>
      <c r="PX3620" s="44"/>
      <c r="PY3620" s="44"/>
      <c r="PZ3620" s="44"/>
      <c r="QA3620" s="44"/>
      <c r="QB3620" s="44"/>
      <c r="QC3620" s="44"/>
      <c r="QD3620" s="44"/>
      <c r="QE3620" s="44"/>
      <c r="QF3620" s="44"/>
      <c r="QG3620" s="44"/>
      <c r="QH3620" s="44"/>
      <c r="QI3620" s="44"/>
      <c r="QJ3620" s="44"/>
      <c r="QK3620" s="44"/>
      <c r="QL3620" s="44"/>
      <c r="QM3620" s="44"/>
      <c r="QN3620" s="44"/>
      <c r="QO3620" s="44"/>
      <c r="QP3620" s="44"/>
      <c r="QQ3620" s="44"/>
    </row>
    <row r="3621" spans="1:460" s="25" customFormat="1" ht="38.25" x14ac:dyDescent="0.2">
      <c r="A3621" s="56">
        <v>3616</v>
      </c>
      <c r="B3621" s="61" t="s">
        <v>573</v>
      </c>
      <c r="C3621" s="61" t="s">
        <v>573</v>
      </c>
      <c r="D3621" s="54">
        <v>2716020</v>
      </c>
      <c r="E3621" s="5" t="s">
        <v>4532</v>
      </c>
      <c r="F3621" s="4" t="s">
        <v>4533</v>
      </c>
      <c r="G3621" s="4">
        <v>796</v>
      </c>
      <c r="H3621" s="54" t="s">
        <v>61</v>
      </c>
      <c r="I3621" s="59">
        <v>10</v>
      </c>
      <c r="J3621" s="54">
        <v>80439000000</v>
      </c>
      <c r="K3621" s="54" t="s">
        <v>34</v>
      </c>
      <c r="L3621" s="59">
        <v>49000</v>
      </c>
      <c r="M3621" s="231"/>
      <c r="N3621" s="232"/>
      <c r="O3621" s="46">
        <v>42125</v>
      </c>
      <c r="P3621" s="234"/>
      <c r="Q3621" s="243"/>
      <c r="R3621" s="44"/>
      <c r="S3621" s="44"/>
      <c r="T3621" s="44"/>
      <c r="U3621" s="44"/>
      <c r="V3621" s="44"/>
      <c r="W3621" s="44"/>
      <c r="X3621" s="44"/>
      <c r="Y3621" s="44"/>
      <c r="Z3621" s="44"/>
      <c r="AA3621" s="44"/>
      <c r="AB3621" s="44"/>
      <c r="AC3621" s="44"/>
      <c r="AD3621" s="44"/>
      <c r="AE3621" s="44"/>
      <c r="AF3621" s="44"/>
      <c r="AG3621" s="44"/>
      <c r="AH3621" s="44"/>
      <c r="AI3621" s="44"/>
      <c r="AJ3621" s="44"/>
      <c r="AK3621" s="44"/>
      <c r="AL3621" s="44"/>
      <c r="AM3621" s="44"/>
      <c r="AN3621" s="44"/>
      <c r="AO3621" s="44"/>
      <c r="AP3621" s="44"/>
      <c r="AQ3621" s="44"/>
      <c r="AR3621" s="44"/>
      <c r="AS3621" s="44"/>
      <c r="AT3621" s="44"/>
      <c r="AU3621" s="44"/>
      <c r="AV3621" s="44"/>
      <c r="AW3621" s="44"/>
      <c r="AX3621" s="44"/>
      <c r="AY3621" s="44"/>
      <c r="AZ3621" s="44"/>
      <c r="BA3621" s="44"/>
      <c r="BB3621" s="44"/>
      <c r="BC3621" s="44"/>
      <c r="BD3621" s="44"/>
      <c r="BE3621" s="44"/>
      <c r="BF3621" s="44"/>
      <c r="BG3621" s="44"/>
      <c r="BH3621" s="44"/>
      <c r="BI3621" s="44"/>
      <c r="BJ3621" s="44"/>
      <c r="BK3621" s="44"/>
      <c r="BL3621" s="44"/>
      <c r="BM3621" s="44"/>
      <c r="BN3621" s="44"/>
      <c r="BO3621" s="44"/>
      <c r="BP3621" s="44"/>
      <c r="BQ3621" s="44"/>
      <c r="BR3621" s="44"/>
      <c r="BS3621" s="44"/>
      <c r="BT3621" s="44"/>
      <c r="BU3621" s="44"/>
      <c r="BV3621" s="44"/>
      <c r="BW3621" s="44"/>
      <c r="BX3621" s="44"/>
      <c r="BY3621" s="44"/>
      <c r="BZ3621" s="44"/>
      <c r="CA3621" s="44"/>
      <c r="CB3621" s="44"/>
      <c r="CC3621" s="44"/>
      <c r="CD3621" s="44"/>
      <c r="CE3621" s="44"/>
      <c r="CF3621" s="44"/>
      <c r="CG3621" s="44"/>
      <c r="CH3621" s="44"/>
      <c r="CI3621" s="44"/>
      <c r="CJ3621" s="44"/>
      <c r="CK3621" s="44"/>
      <c r="CL3621" s="44"/>
      <c r="CM3621" s="44"/>
      <c r="CN3621" s="44"/>
      <c r="CO3621" s="44"/>
      <c r="CP3621" s="44"/>
      <c r="CQ3621" s="44"/>
      <c r="CR3621" s="44"/>
      <c r="CS3621" s="44"/>
      <c r="CT3621" s="44"/>
      <c r="CU3621" s="44"/>
      <c r="CV3621" s="44"/>
      <c r="CW3621" s="44"/>
      <c r="CX3621" s="44"/>
      <c r="CY3621" s="44"/>
      <c r="CZ3621" s="44"/>
      <c r="DA3621" s="44"/>
      <c r="DB3621" s="44"/>
      <c r="DC3621" s="44"/>
      <c r="DD3621" s="44"/>
      <c r="DE3621" s="44"/>
      <c r="DF3621" s="44"/>
      <c r="DG3621" s="44"/>
      <c r="DH3621" s="44"/>
      <c r="DI3621" s="44"/>
      <c r="DJ3621" s="44"/>
      <c r="DK3621" s="44"/>
      <c r="DL3621" s="44"/>
      <c r="DM3621" s="44"/>
      <c r="DN3621" s="44"/>
      <c r="DO3621" s="44"/>
      <c r="DP3621" s="44"/>
      <c r="DQ3621" s="44"/>
      <c r="DR3621" s="44"/>
      <c r="DS3621" s="44"/>
      <c r="DT3621" s="44"/>
      <c r="DU3621" s="44"/>
      <c r="DV3621" s="44"/>
      <c r="DW3621" s="44"/>
      <c r="DX3621" s="44"/>
      <c r="DY3621" s="44"/>
      <c r="DZ3621" s="44"/>
      <c r="EA3621" s="44"/>
      <c r="EB3621" s="44"/>
      <c r="EC3621" s="44"/>
      <c r="ED3621" s="44"/>
      <c r="EE3621" s="44"/>
      <c r="EF3621" s="44"/>
      <c r="EG3621" s="44"/>
      <c r="EH3621" s="44"/>
      <c r="EI3621" s="44"/>
      <c r="EJ3621" s="44"/>
      <c r="EK3621" s="44"/>
      <c r="EL3621" s="44"/>
      <c r="EM3621" s="44"/>
      <c r="EN3621" s="44"/>
      <c r="EO3621" s="44"/>
      <c r="EP3621" s="44"/>
      <c r="EQ3621" s="44"/>
      <c r="ER3621" s="44"/>
      <c r="ES3621" s="44"/>
      <c r="ET3621" s="44"/>
      <c r="EU3621" s="44"/>
      <c r="EV3621" s="44"/>
      <c r="EW3621" s="44"/>
      <c r="EX3621" s="44"/>
      <c r="EY3621" s="44"/>
      <c r="EZ3621" s="44"/>
      <c r="FA3621" s="44"/>
      <c r="FB3621" s="44"/>
      <c r="FC3621" s="44"/>
      <c r="FD3621" s="44"/>
      <c r="FE3621" s="44"/>
      <c r="FF3621" s="44"/>
      <c r="FG3621" s="44"/>
      <c r="FH3621" s="44"/>
      <c r="FI3621" s="44"/>
      <c r="FJ3621" s="44"/>
      <c r="FK3621" s="44"/>
      <c r="FL3621" s="44"/>
      <c r="FM3621" s="44"/>
      <c r="FN3621" s="44"/>
      <c r="FO3621" s="44"/>
      <c r="FP3621" s="44"/>
      <c r="FQ3621" s="44"/>
      <c r="FR3621" s="44"/>
      <c r="FS3621" s="44"/>
      <c r="FT3621" s="44"/>
      <c r="FU3621" s="44"/>
      <c r="FV3621" s="44"/>
      <c r="FW3621" s="44"/>
      <c r="FX3621" s="44"/>
      <c r="FY3621" s="44"/>
      <c r="FZ3621" s="44"/>
      <c r="GA3621" s="44"/>
      <c r="GB3621" s="44"/>
      <c r="GC3621" s="44"/>
      <c r="GD3621" s="44"/>
      <c r="GE3621" s="44"/>
      <c r="GF3621" s="44"/>
      <c r="GG3621" s="44"/>
      <c r="GH3621" s="44"/>
      <c r="GI3621" s="44"/>
      <c r="GJ3621" s="44"/>
      <c r="GK3621" s="44"/>
      <c r="GL3621" s="44"/>
      <c r="GM3621" s="44"/>
      <c r="GN3621" s="44"/>
      <c r="GO3621" s="44"/>
      <c r="GP3621" s="44"/>
      <c r="GQ3621" s="44"/>
      <c r="GR3621" s="44"/>
      <c r="GS3621" s="44"/>
      <c r="GT3621" s="44"/>
      <c r="GU3621" s="44"/>
      <c r="GV3621" s="44"/>
      <c r="GW3621" s="44"/>
      <c r="GX3621" s="44"/>
      <c r="GY3621" s="44"/>
      <c r="GZ3621" s="44"/>
      <c r="HA3621" s="44"/>
      <c r="HB3621" s="44"/>
      <c r="HC3621" s="44"/>
      <c r="HD3621" s="44"/>
      <c r="HE3621" s="44"/>
      <c r="HF3621" s="44"/>
      <c r="HG3621" s="44"/>
      <c r="HH3621" s="44"/>
      <c r="HI3621" s="44"/>
      <c r="HJ3621" s="44"/>
      <c r="HK3621" s="44"/>
      <c r="HL3621" s="44"/>
      <c r="HM3621" s="44"/>
      <c r="HN3621" s="44"/>
      <c r="HO3621" s="44"/>
      <c r="HP3621" s="44"/>
      <c r="HQ3621" s="44"/>
      <c r="HR3621" s="44"/>
      <c r="HS3621" s="44"/>
      <c r="HT3621" s="44"/>
      <c r="HU3621" s="44"/>
      <c r="HV3621" s="44"/>
      <c r="HW3621" s="44"/>
      <c r="HX3621" s="44"/>
      <c r="HY3621" s="44"/>
      <c r="HZ3621" s="44"/>
      <c r="IA3621" s="44"/>
      <c r="IB3621" s="44"/>
      <c r="IC3621" s="44"/>
      <c r="ID3621" s="44"/>
      <c r="IE3621" s="44"/>
      <c r="IF3621" s="44"/>
      <c r="IG3621" s="44"/>
      <c r="IH3621" s="44"/>
      <c r="II3621" s="44"/>
      <c r="IJ3621" s="44"/>
      <c r="IK3621" s="44"/>
      <c r="IL3621" s="44"/>
      <c r="IM3621" s="44"/>
      <c r="IN3621" s="44"/>
      <c r="IO3621" s="44"/>
      <c r="IP3621" s="44"/>
      <c r="IQ3621" s="44"/>
      <c r="IR3621" s="44"/>
      <c r="IS3621" s="44"/>
      <c r="IT3621" s="44"/>
      <c r="IU3621" s="44"/>
      <c r="IV3621" s="44"/>
      <c r="IW3621" s="44"/>
      <c r="IX3621" s="44"/>
      <c r="IY3621" s="44"/>
      <c r="IZ3621" s="44"/>
      <c r="JA3621" s="44"/>
      <c r="JB3621" s="44"/>
      <c r="JC3621" s="44"/>
      <c r="JD3621" s="44"/>
      <c r="JE3621" s="44"/>
      <c r="JF3621" s="44"/>
      <c r="JG3621" s="44"/>
      <c r="JH3621" s="44"/>
      <c r="JI3621" s="44"/>
      <c r="JJ3621" s="44"/>
      <c r="JK3621" s="44"/>
      <c r="JL3621" s="44"/>
      <c r="JM3621" s="44"/>
      <c r="JN3621" s="44"/>
      <c r="JO3621" s="44"/>
      <c r="JP3621" s="44"/>
      <c r="JQ3621" s="44"/>
      <c r="JR3621" s="44"/>
      <c r="JS3621" s="44"/>
      <c r="JT3621" s="44"/>
      <c r="JU3621" s="44"/>
      <c r="JV3621" s="44"/>
      <c r="JW3621" s="44"/>
      <c r="JX3621" s="44"/>
      <c r="JY3621" s="44"/>
      <c r="JZ3621" s="44"/>
      <c r="KA3621" s="44"/>
      <c r="KB3621" s="44"/>
      <c r="KC3621" s="44"/>
      <c r="KD3621" s="44"/>
      <c r="KE3621" s="44"/>
      <c r="KF3621" s="44"/>
      <c r="KG3621" s="44"/>
      <c r="KH3621" s="44"/>
      <c r="KI3621" s="44"/>
      <c r="KJ3621" s="44"/>
      <c r="KK3621" s="44"/>
      <c r="KL3621" s="44"/>
      <c r="KM3621" s="44"/>
      <c r="KN3621" s="44"/>
      <c r="KO3621" s="44"/>
      <c r="KP3621" s="44"/>
      <c r="KQ3621" s="44"/>
      <c r="KR3621" s="44"/>
      <c r="KS3621" s="44"/>
      <c r="KT3621" s="44"/>
      <c r="KU3621" s="44"/>
      <c r="KV3621" s="44"/>
      <c r="KW3621" s="44"/>
      <c r="KX3621" s="44"/>
      <c r="KY3621" s="44"/>
      <c r="KZ3621" s="44"/>
      <c r="LA3621" s="44"/>
      <c r="LB3621" s="44"/>
      <c r="LC3621" s="44"/>
      <c r="LD3621" s="44"/>
      <c r="LE3621" s="44"/>
      <c r="LF3621" s="44"/>
      <c r="LG3621" s="44"/>
      <c r="LH3621" s="44"/>
      <c r="LI3621" s="44"/>
      <c r="LJ3621" s="44"/>
      <c r="LK3621" s="44"/>
      <c r="LL3621" s="44"/>
      <c r="LM3621" s="44"/>
      <c r="LN3621" s="44"/>
      <c r="LO3621" s="44"/>
      <c r="LP3621" s="44"/>
      <c r="LQ3621" s="44"/>
      <c r="LR3621" s="44"/>
      <c r="LS3621" s="44"/>
      <c r="LT3621" s="44"/>
      <c r="LU3621" s="44"/>
      <c r="LV3621" s="44"/>
      <c r="LW3621" s="44"/>
      <c r="LX3621" s="44"/>
      <c r="LY3621" s="44"/>
      <c r="LZ3621" s="44"/>
      <c r="MA3621" s="44"/>
      <c r="MB3621" s="44"/>
      <c r="MC3621" s="44"/>
      <c r="MD3621" s="44"/>
      <c r="ME3621" s="44"/>
      <c r="MF3621" s="44"/>
      <c r="MG3621" s="44"/>
      <c r="MH3621" s="44"/>
      <c r="MI3621" s="44"/>
      <c r="MJ3621" s="44"/>
      <c r="MK3621" s="44"/>
      <c r="ML3621" s="44"/>
      <c r="MM3621" s="44"/>
      <c r="MN3621" s="44"/>
      <c r="MO3621" s="44"/>
      <c r="MP3621" s="44"/>
      <c r="MQ3621" s="44"/>
      <c r="MR3621" s="44"/>
      <c r="MS3621" s="44"/>
      <c r="MT3621" s="44"/>
      <c r="MU3621" s="44"/>
      <c r="MV3621" s="44"/>
      <c r="MW3621" s="44"/>
      <c r="MX3621" s="44"/>
      <c r="MY3621" s="44"/>
      <c r="MZ3621" s="44"/>
      <c r="NA3621" s="44"/>
      <c r="NB3621" s="44"/>
      <c r="NC3621" s="44"/>
      <c r="ND3621" s="44"/>
      <c r="NE3621" s="44"/>
      <c r="NF3621" s="44"/>
      <c r="NG3621" s="44"/>
      <c r="NH3621" s="44"/>
      <c r="NI3621" s="44"/>
      <c r="NJ3621" s="44"/>
      <c r="NK3621" s="44"/>
      <c r="NL3621" s="44"/>
      <c r="NM3621" s="44"/>
      <c r="NN3621" s="44"/>
      <c r="NO3621" s="44"/>
      <c r="NP3621" s="44"/>
      <c r="NQ3621" s="44"/>
      <c r="NR3621" s="44"/>
      <c r="NS3621" s="44"/>
      <c r="NT3621" s="44"/>
      <c r="NU3621" s="44"/>
      <c r="NV3621" s="44"/>
      <c r="NW3621" s="44"/>
      <c r="NX3621" s="44"/>
      <c r="NY3621" s="44"/>
      <c r="NZ3621" s="44"/>
      <c r="OA3621" s="44"/>
      <c r="OB3621" s="44"/>
      <c r="OC3621" s="44"/>
      <c r="OD3621" s="44"/>
      <c r="OE3621" s="44"/>
      <c r="OF3621" s="44"/>
      <c r="OG3621" s="44"/>
      <c r="OH3621" s="44"/>
      <c r="OI3621" s="44"/>
      <c r="OJ3621" s="44"/>
      <c r="OK3621" s="44"/>
      <c r="OL3621" s="44"/>
      <c r="OM3621" s="44"/>
      <c r="ON3621" s="44"/>
      <c r="OO3621" s="44"/>
      <c r="OP3621" s="44"/>
      <c r="OQ3621" s="44"/>
      <c r="OR3621" s="44"/>
      <c r="OS3621" s="44"/>
      <c r="OT3621" s="44"/>
      <c r="OU3621" s="44"/>
      <c r="OV3621" s="44"/>
      <c r="OW3621" s="44"/>
      <c r="OX3621" s="44"/>
      <c r="OY3621" s="44"/>
      <c r="OZ3621" s="44"/>
      <c r="PA3621" s="44"/>
      <c r="PB3621" s="44"/>
      <c r="PC3621" s="44"/>
      <c r="PD3621" s="44"/>
      <c r="PE3621" s="44"/>
      <c r="PF3621" s="44"/>
      <c r="PG3621" s="44"/>
      <c r="PH3621" s="44"/>
      <c r="PI3621" s="44"/>
      <c r="PJ3621" s="44"/>
      <c r="PK3621" s="44"/>
      <c r="PL3621" s="44"/>
      <c r="PM3621" s="44"/>
      <c r="PN3621" s="44"/>
      <c r="PO3621" s="44"/>
      <c r="PP3621" s="44"/>
      <c r="PQ3621" s="44"/>
      <c r="PR3621" s="44"/>
      <c r="PS3621" s="44"/>
      <c r="PT3621" s="44"/>
      <c r="PU3621" s="44"/>
      <c r="PV3621" s="44"/>
      <c r="PW3621" s="44"/>
      <c r="PX3621" s="44"/>
      <c r="PY3621" s="44"/>
      <c r="PZ3621" s="44"/>
      <c r="QA3621" s="44"/>
      <c r="QB3621" s="44"/>
      <c r="QC3621" s="44"/>
      <c r="QD3621" s="44"/>
      <c r="QE3621" s="44"/>
      <c r="QF3621" s="44"/>
      <c r="QG3621" s="44"/>
      <c r="QH3621" s="44"/>
      <c r="QI3621" s="44"/>
      <c r="QJ3621" s="44"/>
      <c r="QK3621" s="44"/>
      <c r="QL3621" s="44"/>
      <c r="QM3621" s="44"/>
      <c r="QN3621" s="44"/>
      <c r="QO3621" s="44"/>
      <c r="QP3621" s="44"/>
      <c r="QQ3621" s="44"/>
    </row>
    <row r="3622" spans="1:460" s="47" customFormat="1" ht="31.5" customHeight="1" x14ac:dyDescent="0.2">
      <c r="A3622" s="54">
        <v>3617</v>
      </c>
      <c r="B3622" s="145" t="s">
        <v>211</v>
      </c>
      <c r="C3622" s="61" t="s">
        <v>211</v>
      </c>
      <c r="D3622" s="54">
        <v>2912300</v>
      </c>
      <c r="E3622" s="5" t="s">
        <v>2042</v>
      </c>
      <c r="F3622" s="4" t="s">
        <v>2043</v>
      </c>
      <c r="G3622" s="54">
        <v>796</v>
      </c>
      <c r="H3622" s="54" t="s">
        <v>61</v>
      </c>
      <c r="I3622" s="59">
        <v>10</v>
      </c>
      <c r="J3622" s="6">
        <v>80439000000</v>
      </c>
      <c r="K3622" s="54" t="s">
        <v>34</v>
      </c>
      <c r="L3622" s="59">
        <v>780487</v>
      </c>
      <c r="M3622" s="231">
        <v>3189533.5333333332</v>
      </c>
      <c r="N3622" s="232">
        <v>42095</v>
      </c>
      <c r="O3622" s="232">
        <v>42217</v>
      </c>
      <c r="P3622" s="234" t="s">
        <v>80</v>
      </c>
      <c r="Q3622" s="243" t="s">
        <v>3642</v>
      </c>
      <c r="R3622" s="44"/>
      <c r="S3622" s="44"/>
      <c r="T3622" s="44"/>
      <c r="U3622" s="44"/>
      <c r="V3622" s="44"/>
      <c r="W3622" s="44"/>
      <c r="X3622" s="44"/>
      <c r="Y3622" s="44"/>
      <c r="Z3622" s="44"/>
      <c r="AA3622" s="44"/>
      <c r="AB3622" s="44"/>
      <c r="AC3622" s="44"/>
      <c r="AD3622" s="44"/>
      <c r="AE3622" s="44"/>
      <c r="AF3622" s="44"/>
      <c r="AG3622" s="44"/>
      <c r="AH3622" s="44"/>
      <c r="AI3622" s="44"/>
      <c r="AJ3622" s="44"/>
      <c r="AK3622" s="44"/>
      <c r="AL3622" s="44"/>
      <c r="AM3622" s="44"/>
      <c r="AN3622" s="44"/>
      <c r="AO3622" s="44"/>
      <c r="AP3622" s="44"/>
      <c r="AQ3622" s="44"/>
      <c r="AR3622" s="44"/>
      <c r="AS3622" s="44"/>
      <c r="AT3622" s="44"/>
      <c r="AU3622" s="44"/>
      <c r="AV3622" s="44"/>
      <c r="AW3622" s="44"/>
      <c r="AX3622" s="44"/>
      <c r="AY3622" s="44"/>
      <c r="AZ3622" s="44"/>
      <c r="BA3622" s="44"/>
      <c r="BB3622" s="44"/>
      <c r="BC3622" s="44"/>
      <c r="BD3622" s="44"/>
      <c r="BE3622" s="44"/>
      <c r="BF3622" s="44"/>
      <c r="BG3622" s="44"/>
      <c r="BH3622" s="44"/>
      <c r="BI3622" s="44"/>
      <c r="BJ3622" s="44"/>
      <c r="BK3622" s="44"/>
      <c r="BL3622" s="44"/>
      <c r="BM3622" s="44"/>
      <c r="BN3622" s="44"/>
      <c r="BO3622" s="44"/>
      <c r="BP3622" s="44"/>
      <c r="BQ3622" s="44"/>
      <c r="BR3622" s="44"/>
      <c r="BS3622" s="44"/>
      <c r="BT3622" s="44"/>
      <c r="BU3622" s="44"/>
      <c r="BV3622" s="44"/>
      <c r="BW3622" s="44"/>
      <c r="BX3622" s="44"/>
      <c r="BY3622" s="44"/>
      <c r="BZ3622" s="44"/>
      <c r="CA3622" s="44"/>
      <c r="CB3622" s="44"/>
      <c r="CC3622" s="44"/>
      <c r="CD3622" s="44"/>
      <c r="CE3622" s="44"/>
      <c r="CF3622" s="44"/>
      <c r="CG3622" s="44"/>
      <c r="CH3622" s="44"/>
      <c r="CI3622" s="44"/>
      <c r="CJ3622" s="44"/>
      <c r="CK3622" s="44"/>
      <c r="CL3622" s="44"/>
      <c r="CM3622" s="44"/>
      <c r="CN3622" s="44"/>
      <c r="CO3622" s="44"/>
      <c r="CP3622" s="44"/>
      <c r="CQ3622" s="44"/>
      <c r="CR3622" s="44"/>
      <c r="CS3622" s="44"/>
      <c r="CT3622" s="44"/>
      <c r="CU3622" s="44"/>
      <c r="CV3622" s="44"/>
      <c r="CW3622" s="44"/>
      <c r="CX3622" s="44"/>
      <c r="CY3622" s="44"/>
      <c r="CZ3622" s="44"/>
      <c r="DA3622" s="44"/>
      <c r="DB3622" s="44"/>
      <c r="DC3622" s="44"/>
      <c r="DD3622" s="44"/>
      <c r="DE3622" s="44"/>
      <c r="DF3622" s="44"/>
      <c r="DG3622" s="44"/>
      <c r="DH3622" s="44"/>
      <c r="DI3622" s="44"/>
      <c r="DJ3622" s="44"/>
      <c r="DK3622" s="44"/>
      <c r="DL3622" s="44"/>
      <c r="DM3622" s="44"/>
      <c r="DN3622" s="44"/>
      <c r="DO3622" s="44"/>
      <c r="DP3622" s="44"/>
      <c r="DQ3622" s="44"/>
      <c r="DR3622" s="44"/>
      <c r="DS3622" s="44"/>
      <c r="DT3622" s="44"/>
      <c r="DU3622" s="44"/>
      <c r="DV3622" s="44"/>
      <c r="DW3622" s="44"/>
      <c r="DX3622" s="44"/>
      <c r="DY3622" s="44"/>
      <c r="DZ3622" s="44"/>
      <c r="EA3622" s="44"/>
      <c r="EB3622" s="44"/>
      <c r="EC3622" s="44"/>
      <c r="ED3622" s="44"/>
      <c r="EE3622" s="44"/>
      <c r="EF3622" s="44"/>
      <c r="EG3622" s="44"/>
      <c r="EH3622" s="44"/>
      <c r="EI3622" s="44"/>
      <c r="EJ3622" s="44"/>
      <c r="EK3622" s="44"/>
      <c r="EL3622" s="44"/>
      <c r="EM3622" s="44"/>
      <c r="EN3622" s="44"/>
      <c r="EO3622" s="44"/>
      <c r="EP3622" s="44"/>
      <c r="EQ3622" s="44"/>
      <c r="ER3622" s="44"/>
      <c r="ES3622" s="44"/>
      <c r="ET3622" s="44"/>
      <c r="EU3622" s="44"/>
      <c r="EV3622" s="44"/>
      <c r="EW3622" s="44"/>
      <c r="EX3622" s="44"/>
      <c r="EY3622" s="44"/>
      <c r="EZ3622" s="44"/>
      <c r="FA3622" s="44"/>
      <c r="FB3622" s="44"/>
      <c r="FC3622" s="44"/>
      <c r="FD3622" s="44"/>
      <c r="FE3622" s="44"/>
      <c r="FF3622" s="44"/>
      <c r="FG3622" s="44"/>
      <c r="FH3622" s="44"/>
      <c r="FI3622" s="44"/>
      <c r="FJ3622" s="44"/>
      <c r="FK3622" s="44"/>
      <c r="FL3622" s="44"/>
      <c r="FM3622" s="44"/>
      <c r="FN3622" s="44"/>
      <c r="FO3622" s="44"/>
      <c r="FP3622" s="44"/>
      <c r="FQ3622" s="44"/>
      <c r="FR3622" s="44"/>
      <c r="FS3622" s="44"/>
      <c r="FT3622" s="44"/>
      <c r="FU3622" s="44"/>
      <c r="FV3622" s="44"/>
      <c r="FW3622" s="44"/>
      <c r="FX3622" s="44"/>
      <c r="FY3622" s="44"/>
      <c r="FZ3622" s="44"/>
      <c r="GA3622" s="44"/>
      <c r="GB3622" s="44"/>
      <c r="GC3622" s="44"/>
      <c r="GD3622" s="44"/>
      <c r="GE3622" s="44"/>
      <c r="GF3622" s="44"/>
      <c r="GG3622" s="44"/>
      <c r="GH3622" s="44"/>
      <c r="GI3622" s="44"/>
      <c r="GJ3622" s="44"/>
      <c r="GK3622" s="44"/>
      <c r="GL3622" s="44"/>
      <c r="GM3622" s="44"/>
      <c r="GN3622" s="44"/>
      <c r="GO3622" s="44"/>
      <c r="GP3622" s="44"/>
      <c r="GQ3622" s="44"/>
      <c r="GR3622" s="44"/>
      <c r="GS3622" s="44"/>
      <c r="GT3622" s="44"/>
      <c r="GU3622" s="44"/>
      <c r="GV3622" s="44"/>
      <c r="GW3622" s="44"/>
      <c r="GX3622" s="44"/>
      <c r="GY3622" s="44"/>
      <c r="GZ3622" s="44"/>
      <c r="HA3622" s="44"/>
      <c r="HB3622" s="44"/>
      <c r="HC3622" s="44"/>
      <c r="HD3622" s="44"/>
      <c r="HE3622" s="44"/>
      <c r="HF3622" s="44"/>
      <c r="HG3622" s="44"/>
      <c r="HH3622" s="44"/>
      <c r="HI3622" s="44"/>
      <c r="HJ3622" s="44"/>
      <c r="HK3622" s="44"/>
      <c r="HL3622" s="44"/>
      <c r="HM3622" s="44"/>
      <c r="HN3622" s="44"/>
      <c r="HO3622" s="44"/>
      <c r="HP3622" s="44"/>
      <c r="HQ3622" s="44"/>
      <c r="HR3622" s="44"/>
      <c r="HS3622" s="44"/>
      <c r="HT3622" s="44"/>
      <c r="HU3622" s="44"/>
      <c r="HV3622" s="44"/>
      <c r="HW3622" s="44"/>
      <c r="HX3622" s="44"/>
      <c r="HY3622" s="44"/>
      <c r="HZ3622" s="44"/>
      <c r="IA3622" s="44"/>
      <c r="IB3622" s="44"/>
      <c r="IC3622" s="44"/>
      <c r="ID3622" s="44"/>
      <c r="IE3622" s="44"/>
      <c r="IF3622" s="44"/>
      <c r="IG3622" s="44"/>
      <c r="IH3622" s="44"/>
      <c r="II3622" s="44"/>
      <c r="IJ3622" s="44"/>
      <c r="IK3622" s="44"/>
      <c r="IL3622" s="44"/>
      <c r="IM3622" s="44"/>
      <c r="IN3622" s="44"/>
      <c r="IO3622" s="44"/>
      <c r="IP3622" s="44"/>
      <c r="IQ3622" s="44"/>
      <c r="IR3622" s="44"/>
      <c r="IS3622" s="44"/>
      <c r="IT3622" s="44"/>
      <c r="IU3622" s="44"/>
      <c r="IV3622" s="44"/>
      <c r="IW3622" s="44"/>
      <c r="IX3622" s="44"/>
      <c r="IY3622" s="44"/>
      <c r="IZ3622" s="44"/>
      <c r="JA3622" s="44"/>
      <c r="JB3622" s="44"/>
      <c r="JC3622" s="44"/>
      <c r="JD3622" s="44"/>
      <c r="JE3622" s="44"/>
      <c r="JF3622" s="44"/>
      <c r="JG3622" s="44"/>
      <c r="JH3622" s="44"/>
      <c r="JI3622" s="44"/>
      <c r="JJ3622" s="44"/>
      <c r="JK3622" s="44"/>
      <c r="JL3622" s="44"/>
      <c r="JM3622" s="44"/>
      <c r="JN3622" s="44"/>
      <c r="JO3622" s="44"/>
      <c r="JP3622" s="44"/>
      <c r="JQ3622" s="44"/>
      <c r="JR3622" s="44"/>
      <c r="JS3622" s="44"/>
      <c r="JT3622" s="44"/>
      <c r="JU3622" s="44"/>
      <c r="JV3622" s="44"/>
      <c r="JW3622" s="44"/>
      <c r="JX3622" s="44"/>
      <c r="JY3622" s="44"/>
      <c r="JZ3622" s="44"/>
      <c r="KA3622" s="44"/>
      <c r="KB3622" s="44"/>
      <c r="KC3622" s="44"/>
      <c r="KD3622" s="44"/>
      <c r="KE3622" s="44"/>
      <c r="KF3622" s="44"/>
      <c r="KG3622" s="44"/>
      <c r="KH3622" s="44"/>
      <c r="KI3622" s="44"/>
      <c r="KJ3622" s="44"/>
      <c r="KK3622" s="44"/>
      <c r="KL3622" s="44"/>
      <c r="KM3622" s="44"/>
      <c r="KN3622" s="44"/>
      <c r="KO3622" s="44"/>
      <c r="KP3622" s="44"/>
      <c r="KQ3622" s="44"/>
      <c r="KR3622" s="44"/>
      <c r="KS3622" s="44"/>
      <c r="KT3622" s="44"/>
      <c r="KU3622" s="44"/>
      <c r="KV3622" s="44"/>
      <c r="KW3622" s="44"/>
      <c r="KX3622" s="44"/>
      <c r="KY3622" s="44"/>
      <c r="KZ3622" s="44"/>
      <c r="LA3622" s="44"/>
      <c r="LB3622" s="44"/>
      <c r="LC3622" s="44"/>
      <c r="LD3622" s="44"/>
      <c r="LE3622" s="44"/>
      <c r="LF3622" s="44"/>
      <c r="LG3622" s="44"/>
      <c r="LH3622" s="44"/>
      <c r="LI3622" s="44"/>
      <c r="LJ3622" s="44"/>
      <c r="LK3622" s="44"/>
      <c r="LL3622" s="44"/>
      <c r="LM3622" s="44"/>
      <c r="LN3622" s="44"/>
      <c r="LO3622" s="44"/>
      <c r="LP3622" s="44"/>
      <c r="LQ3622" s="44"/>
      <c r="LR3622" s="44"/>
      <c r="LS3622" s="44"/>
      <c r="LT3622" s="44"/>
      <c r="LU3622" s="44"/>
      <c r="LV3622" s="44"/>
      <c r="LW3622" s="44"/>
      <c r="LX3622" s="44"/>
      <c r="LY3622" s="44"/>
      <c r="LZ3622" s="44"/>
      <c r="MA3622" s="44"/>
      <c r="MB3622" s="44"/>
      <c r="MC3622" s="44"/>
      <c r="MD3622" s="44"/>
      <c r="ME3622" s="44"/>
      <c r="MF3622" s="44"/>
      <c r="MG3622" s="44"/>
      <c r="MH3622" s="44"/>
      <c r="MI3622" s="44"/>
      <c r="MJ3622" s="44"/>
      <c r="MK3622" s="44"/>
      <c r="ML3622" s="44"/>
      <c r="MM3622" s="44"/>
      <c r="MN3622" s="44"/>
      <c r="MO3622" s="44"/>
      <c r="MP3622" s="44"/>
      <c r="MQ3622" s="44"/>
      <c r="MR3622" s="44"/>
      <c r="MS3622" s="44"/>
      <c r="MT3622" s="44"/>
      <c r="MU3622" s="44"/>
      <c r="MV3622" s="44"/>
      <c r="MW3622" s="44"/>
      <c r="MX3622" s="44"/>
      <c r="MY3622" s="44"/>
      <c r="MZ3622" s="44"/>
      <c r="NA3622" s="44"/>
      <c r="NB3622" s="44"/>
      <c r="NC3622" s="44"/>
      <c r="ND3622" s="44"/>
      <c r="NE3622" s="44"/>
      <c r="NF3622" s="44"/>
      <c r="NG3622" s="44"/>
      <c r="NH3622" s="44"/>
      <c r="NI3622" s="44"/>
      <c r="NJ3622" s="44"/>
      <c r="NK3622" s="44"/>
      <c r="NL3622" s="44"/>
      <c r="NM3622" s="44"/>
      <c r="NN3622" s="44"/>
      <c r="NO3622" s="44"/>
      <c r="NP3622" s="44"/>
      <c r="NQ3622" s="44"/>
      <c r="NR3622" s="44"/>
      <c r="NS3622" s="44"/>
      <c r="NT3622" s="44"/>
      <c r="NU3622" s="44"/>
      <c r="NV3622" s="44"/>
      <c r="NW3622" s="44"/>
      <c r="NX3622" s="44"/>
      <c r="NY3622" s="44"/>
      <c r="NZ3622" s="44"/>
      <c r="OA3622" s="44"/>
      <c r="OB3622" s="44"/>
      <c r="OC3622" s="44"/>
      <c r="OD3622" s="44"/>
      <c r="OE3622" s="44"/>
      <c r="OF3622" s="44"/>
      <c r="OG3622" s="44"/>
      <c r="OH3622" s="44"/>
      <c r="OI3622" s="44"/>
      <c r="OJ3622" s="44"/>
      <c r="OK3622" s="44"/>
      <c r="OL3622" s="44"/>
      <c r="OM3622" s="44"/>
      <c r="ON3622" s="44"/>
      <c r="OO3622" s="44"/>
      <c r="OP3622" s="44"/>
      <c r="OQ3622" s="44"/>
      <c r="OR3622" s="44"/>
      <c r="OS3622" s="44"/>
      <c r="OT3622" s="44"/>
      <c r="OU3622" s="44"/>
      <c r="OV3622" s="44"/>
      <c r="OW3622" s="44"/>
      <c r="OX3622" s="44"/>
      <c r="OY3622" s="44"/>
      <c r="OZ3622" s="44"/>
      <c r="PA3622" s="44"/>
      <c r="PB3622" s="44"/>
      <c r="PC3622" s="44"/>
      <c r="PD3622" s="44"/>
      <c r="PE3622" s="44"/>
      <c r="PF3622" s="44"/>
      <c r="PG3622" s="44"/>
      <c r="PH3622" s="44"/>
      <c r="PI3622" s="44"/>
      <c r="PJ3622" s="44"/>
      <c r="PK3622" s="44"/>
      <c r="PL3622" s="44"/>
      <c r="PM3622" s="44"/>
      <c r="PN3622" s="44"/>
      <c r="PO3622" s="44"/>
      <c r="PP3622" s="44"/>
      <c r="PQ3622" s="44"/>
      <c r="PR3622" s="44"/>
      <c r="PS3622" s="44"/>
      <c r="PT3622" s="44"/>
      <c r="PU3622" s="44"/>
      <c r="PV3622" s="44"/>
      <c r="PW3622" s="44"/>
      <c r="PX3622" s="44"/>
      <c r="PY3622" s="44"/>
      <c r="PZ3622" s="44"/>
      <c r="QA3622" s="44"/>
      <c r="QB3622" s="44"/>
      <c r="QC3622" s="44"/>
      <c r="QD3622" s="44"/>
      <c r="QE3622" s="44"/>
      <c r="QF3622" s="44"/>
      <c r="QG3622" s="44"/>
      <c r="QH3622" s="44"/>
      <c r="QI3622" s="44"/>
      <c r="QJ3622" s="44"/>
      <c r="QK3622" s="44"/>
      <c r="QL3622" s="44"/>
      <c r="QM3622" s="44"/>
      <c r="QN3622" s="44"/>
      <c r="QO3622" s="44"/>
      <c r="QP3622" s="44"/>
      <c r="QQ3622" s="44"/>
      <c r="QR3622" s="48"/>
    </row>
    <row r="3623" spans="1:460" s="47" customFormat="1" ht="31.5" customHeight="1" x14ac:dyDescent="0.2">
      <c r="A3623" s="54">
        <v>3618</v>
      </c>
      <c r="B3623" s="145" t="s">
        <v>211</v>
      </c>
      <c r="C3623" s="61" t="s">
        <v>211</v>
      </c>
      <c r="D3623" s="54">
        <v>2912300</v>
      </c>
      <c r="E3623" s="5" t="s">
        <v>2044</v>
      </c>
      <c r="F3623" s="4" t="s">
        <v>2045</v>
      </c>
      <c r="G3623" s="54">
        <v>796</v>
      </c>
      <c r="H3623" s="54" t="s">
        <v>61</v>
      </c>
      <c r="I3623" s="59">
        <v>10</v>
      </c>
      <c r="J3623" s="6">
        <v>80439000000</v>
      </c>
      <c r="K3623" s="54" t="s">
        <v>34</v>
      </c>
      <c r="L3623" s="59">
        <v>878195.93333333335</v>
      </c>
      <c r="M3623" s="231"/>
      <c r="N3623" s="232"/>
      <c r="O3623" s="232"/>
      <c r="P3623" s="234"/>
      <c r="Q3623" s="243"/>
      <c r="R3623" s="44"/>
      <c r="S3623" s="44"/>
      <c r="T3623" s="44"/>
      <c r="U3623" s="44"/>
      <c r="V3623" s="44"/>
      <c r="W3623" s="44"/>
      <c r="X3623" s="44"/>
      <c r="Y3623" s="44"/>
      <c r="Z3623" s="44"/>
      <c r="AA3623" s="44"/>
      <c r="AB3623" s="44"/>
      <c r="AC3623" s="44"/>
      <c r="AD3623" s="44"/>
      <c r="AE3623" s="44"/>
      <c r="AF3623" s="44"/>
      <c r="AG3623" s="44"/>
      <c r="AH3623" s="44"/>
      <c r="AI3623" s="44"/>
      <c r="AJ3623" s="44"/>
      <c r="AK3623" s="44"/>
      <c r="AL3623" s="44"/>
      <c r="AM3623" s="44"/>
      <c r="AN3623" s="44"/>
      <c r="AO3623" s="44"/>
      <c r="AP3623" s="44"/>
      <c r="AQ3623" s="44"/>
      <c r="AR3623" s="44"/>
      <c r="AS3623" s="44"/>
      <c r="AT3623" s="44"/>
      <c r="AU3623" s="44"/>
      <c r="AV3623" s="44"/>
      <c r="AW3623" s="44"/>
      <c r="AX3623" s="44"/>
      <c r="AY3623" s="44"/>
      <c r="AZ3623" s="44"/>
      <c r="BA3623" s="44"/>
      <c r="BB3623" s="44"/>
      <c r="BC3623" s="44"/>
      <c r="BD3623" s="44"/>
      <c r="BE3623" s="44"/>
      <c r="BF3623" s="44"/>
      <c r="BG3623" s="44"/>
      <c r="BH3623" s="44"/>
      <c r="BI3623" s="44"/>
      <c r="BJ3623" s="44"/>
      <c r="BK3623" s="44"/>
      <c r="BL3623" s="44"/>
      <c r="BM3623" s="44"/>
      <c r="BN3623" s="44"/>
      <c r="BO3623" s="44"/>
      <c r="BP3623" s="44"/>
      <c r="BQ3623" s="44"/>
      <c r="BR3623" s="44"/>
      <c r="BS3623" s="44"/>
      <c r="BT3623" s="44"/>
      <c r="BU3623" s="44"/>
      <c r="BV3623" s="44"/>
      <c r="BW3623" s="44"/>
      <c r="BX3623" s="44"/>
      <c r="BY3623" s="44"/>
      <c r="BZ3623" s="44"/>
      <c r="CA3623" s="44"/>
      <c r="CB3623" s="44"/>
      <c r="CC3623" s="44"/>
      <c r="CD3623" s="44"/>
      <c r="CE3623" s="44"/>
      <c r="CF3623" s="44"/>
      <c r="CG3623" s="44"/>
      <c r="CH3623" s="44"/>
      <c r="CI3623" s="44"/>
      <c r="CJ3623" s="44"/>
      <c r="CK3623" s="44"/>
      <c r="CL3623" s="44"/>
      <c r="CM3623" s="44"/>
      <c r="CN3623" s="44"/>
      <c r="CO3623" s="44"/>
      <c r="CP3623" s="44"/>
      <c r="CQ3623" s="44"/>
      <c r="CR3623" s="44"/>
      <c r="CS3623" s="44"/>
      <c r="CT3623" s="44"/>
      <c r="CU3623" s="44"/>
      <c r="CV3623" s="44"/>
      <c r="CW3623" s="44"/>
      <c r="CX3623" s="44"/>
      <c r="CY3623" s="44"/>
      <c r="CZ3623" s="44"/>
      <c r="DA3623" s="44"/>
      <c r="DB3623" s="44"/>
      <c r="DC3623" s="44"/>
      <c r="DD3623" s="44"/>
      <c r="DE3623" s="44"/>
      <c r="DF3623" s="44"/>
      <c r="DG3623" s="44"/>
      <c r="DH3623" s="44"/>
      <c r="DI3623" s="44"/>
      <c r="DJ3623" s="44"/>
      <c r="DK3623" s="44"/>
      <c r="DL3623" s="44"/>
      <c r="DM3623" s="44"/>
      <c r="DN3623" s="44"/>
      <c r="DO3623" s="44"/>
      <c r="DP3623" s="44"/>
      <c r="DQ3623" s="44"/>
      <c r="DR3623" s="44"/>
      <c r="DS3623" s="44"/>
      <c r="DT3623" s="44"/>
      <c r="DU3623" s="44"/>
      <c r="DV3623" s="44"/>
      <c r="DW3623" s="44"/>
      <c r="DX3623" s="44"/>
      <c r="DY3623" s="44"/>
      <c r="DZ3623" s="44"/>
      <c r="EA3623" s="44"/>
      <c r="EB3623" s="44"/>
      <c r="EC3623" s="44"/>
      <c r="ED3623" s="44"/>
      <c r="EE3623" s="44"/>
      <c r="EF3623" s="44"/>
      <c r="EG3623" s="44"/>
      <c r="EH3623" s="44"/>
      <c r="EI3623" s="44"/>
      <c r="EJ3623" s="44"/>
      <c r="EK3623" s="44"/>
      <c r="EL3623" s="44"/>
      <c r="EM3623" s="44"/>
      <c r="EN3623" s="44"/>
      <c r="EO3623" s="44"/>
      <c r="EP3623" s="44"/>
      <c r="EQ3623" s="44"/>
      <c r="ER3623" s="44"/>
      <c r="ES3623" s="44"/>
      <c r="ET3623" s="44"/>
      <c r="EU3623" s="44"/>
      <c r="EV3623" s="44"/>
      <c r="EW3623" s="44"/>
      <c r="EX3623" s="44"/>
      <c r="EY3623" s="44"/>
      <c r="EZ3623" s="44"/>
      <c r="FA3623" s="44"/>
      <c r="FB3623" s="44"/>
      <c r="FC3623" s="44"/>
      <c r="FD3623" s="44"/>
      <c r="FE3623" s="44"/>
      <c r="FF3623" s="44"/>
      <c r="FG3623" s="44"/>
      <c r="FH3623" s="44"/>
      <c r="FI3623" s="44"/>
      <c r="FJ3623" s="44"/>
      <c r="FK3623" s="44"/>
      <c r="FL3623" s="44"/>
      <c r="FM3623" s="44"/>
      <c r="FN3623" s="44"/>
      <c r="FO3623" s="44"/>
      <c r="FP3623" s="44"/>
      <c r="FQ3623" s="44"/>
      <c r="FR3623" s="44"/>
      <c r="FS3623" s="44"/>
      <c r="FT3623" s="44"/>
      <c r="FU3623" s="44"/>
      <c r="FV3623" s="44"/>
      <c r="FW3623" s="44"/>
      <c r="FX3623" s="44"/>
      <c r="FY3623" s="44"/>
      <c r="FZ3623" s="44"/>
      <c r="GA3623" s="44"/>
      <c r="GB3623" s="44"/>
      <c r="GC3623" s="44"/>
      <c r="GD3623" s="44"/>
      <c r="GE3623" s="44"/>
      <c r="GF3623" s="44"/>
      <c r="GG3623" s="44"/>
      <c r="GH3623" s="44"/>
      <c r="GI3623" s="44"/>
      <c r="GJ3623" s="44"/>
      <c r="GK3623" s="44"/>
      <c r="GL3623" s="44"/>
      <c r="GM3623" s="44"/>
      <c r="GN3623" s="44"/>
      <c r="GO3623" s="44"/>
      <c r="GP3623" s="44"/>
      <c r="GQ3623" s="44"/>
      <c r="GR3623" s="44"/>
      <c r="GS3623" s="44"/>
      <c r="GT3623" s="44"/>
      <c r="GU3623" s="44"/>
      <c r="GV3623" s="44"/>
      <c r="GW3623" s="44"/>
      <c r="GX3623" s="44"/>
      <c r="GY3623" s="44"/>
      <c r="GZ3623" s="44"/>
      <c r="HA3623" s="44"/>
      <c r="HB3623" s="44"/>
      <c r="HC3623" s="44"/>
      <c r="HD3623" s="44"/>
      <c r="HE3623" s="44"/>
      <c r="HF3623" s="44"/>
      <c r="HG3623" s="44"/>
      <c r="HH3623" s="44"/>
      <c r="HI3623" s="44"/>
      <c r="HJ3623" s="44"/>
      <c r="HK3623" s="44"/>
      <c r="HL3623" s="44"/>
      <c r="HM3623" s="44"/>
      <c r="HN3623" s="44"/>
      <c r="HO3623" s="44"/>
      <c r="HP3623" s="44"/>
      <c r="HQ3623" s="44"/>
      <c r="HR3623" s="44"/>
      <c r="HS3623" s="44"/>
      <c r="HT3623" s="44"/>
      <c r="HU3623" s="44"/>
      <c r="HV3623" s="44"/>
      <c r="HW3623" s="44"/>
      <c r="HX3623" s="44"/>
      <c r="HY3623" s="44"/>
      <c r="HZ3623" s="44"/>
      <c r="IA3623" s="44"/>
      <c r="IB3623" s="44"/>
      <c r="IC3623" s="44"/>
      <c r="ID3623" s="44"/>
      <c r="IE3623" s="44"/>
      <c r="IF3623" s="44"/>
      <c r="IG3623" s="44"/>
      <c r="IH3623" s="44"/>
      <c r="II3623" s="44"/>
      <c r="IJ3623" s="44"/>
      <c r="IK3623" s="44"/>
      <c r="IL3623" s="44"/>
      <c r="IM3623" s="44"/>
      <c r="IN3623" s="44"/>
      <c r="IO3623" s="44"/>
      <c r="IP3623" s="44"/>
      <c r="IQ3623" s="44"/>
      <c r="IR3623" s="44"/>
      <c r="IS3623" s="44"/>
      <c r="IT3623" s="44"/>
      <c r="IU3623" s="44"/>
      <c r="IV3623" s="44"/>
      <c r="IW3623" s="44"/>
      <c r="IX3623" s="44"/>
      <c r="IY3623" s="44"/>
      <c r="IZ3623" s="44"/>
      <c r="JA3623" s="44"/>
      <c r="JB3623" s="44"/>
      <c r="JC3623" s="44"/>
      <c r="JD3623" s="44"/>
      <c r="JE3623" s="44"/>
      <c r="JF3623" s="44"/>
      <c r="JG3623" s="44"/>
      <c r="JH3623" s="44"/>
      <c r="JI3623" s="44"/>
      <c r="JJ3623" s="44"/>
      <c r="JK3623" s="44"/>
      <c r="JL3623" s="44"/>
      <c r="JM3623" s="44"/>
      <c r="JN3623" s="44"/>
      <c r="JO3623" s="44"/>
      <c r="JP3623" s="44"/>
      <c r="JQ3623" s="44"/>
      <c r="JR3623" s="44"/>
      <c r="JS3623" s="44"/>
      <c r="JT3623" s="44"/>
      <c r="JU3623" s="44"/>
      <c r="JV3623" s="44"/>
      <c r="JW3623" s="44"/>
      <c r="JX3623" s="44"/>
      <c r="JY3623" s="44"/>
      <c r="JZ3623" s="44"/>
      <c r="KA3623" s="44"/>
      <c r="KB3623" s="44"/>
      <c r="KC3623" s="44"/>
      <c r="KD3623" s="44"/>
      <c r="KE3623" s="44"/>
      <c r="KF3623" s="44"/>
      <c r="KG3623" s="44"/>
      <c r="KH3623" s="44"/>
      <c r="KI3623" s="44"/>
      <c r="KJ3623" s="44"/>
      <c r="KK3623" s="44"/>
      <c r="KL3623" s="44"/>
      <c r="KM3623" s="44"/>
      <c r="KN3623" s="44"/>
      <c r="KO3623" s="44"/>
      <c r="KP3623" s="44"/>
      <c r="KQ3623" s="44"/>
      <c r="KR3623" s="44"/>
      <c r="KS3623" s="44"/>
      <c r="KT3623" s="44"/>
      <c r="KU3623" s="44"/>
      <c r="KV3623" s="44"/>
      <c r="KW3623" s="44"/>
      <c r="KX3623" s="44"/>
      <c r="KY3623" s="44"/>
      <c r="KZ3623" s="44"/>
      <c r="LA3623" s="44"/>
      <c r="LB3623" s="44"/>
      <c r="LC3623" s="44"/>
      <c r="LD3623" s="44"/>
      <c r="LE3623" s="44"/>
      <c r="LF3623" s="44"/>
      <c r="LG3623" s="44"/>
      <c r="LH3623" s="44"/>
      <c r="LI3623" s="44"/>
      <c r="LJ3623" s="44"/>
      <c r="LK3623" s="44"/>
      <c r="LL3623" s="44"/>
      <c r="LM3623" s="44"/>
      <c r="LN3623" s="44"/>
      <c r="LO3623" s="44"/>
      <c r="LP3623" s="44"/>
      <c r="LQ3623" s="44"/>
      <c r="LR3623" s="44"/>
      <c r="LS3623" s="44"/>
      <c r="LT3623" s="44"/>
      <c r="LU3623" s="44"/>
      <c r="LV3623" s="44"/>
      <c r="LW3623" s="44"/>
      <c r="LX3623" s="44"/>
      <c r="LY3623" s="44"/>
      <c r="LZ3623" s="44"/>
      <c r="MA3623" s="44"/>
      <c r="MB3623" s="44"/>
      <c r="MC3623" s="44"/>
      <c r="MD3623" s="44"/>
      <c r="ME3623" s="44"/>
      <c r="MF3623" s="44"/>
      <c r="MG3623" s="44"/>
      <c r="MH3623" s="44"/>
      <c r="MI3623" s="44"/>
      <c r="MJ3623" s="44"/>
      <c r="MK3623" s="44"/>
      <c r="ML3623" s="44"/>
      <c r="MM3623" s="44"/>
      <c r="MN3623" s="44"/>
      <c r="MO3623" s="44"/>
      <c r="MP3623" s="44"/>
      <c r="MQ3623" s="44"/>
      <c r="MR3623" s="44"/>
      <c r="MS3623" s="44"/>
      <c r="MT3623" s="44"/>
      <c r="MU3623" s="44"/>
      <c r="MV3623" s="44"/>
      <c r="MW3623" s="44"/>
      <c r="MX3623" s="44"/>
      <c r="MY3623" s="44"/>
      <c r="MZ3623" s="44"/>
      <c r="NA3623" s="44"/>
      <c r="NB3623" s="44"/>
      <c r="NC3623" s="44"/>
      <c r="ND3623" s="44"/>
      <c r="NE3623" s="44"/>
      <c r="NF3623" s="44"/>
      <c r="NG3623" s="44"/>
      <c r="NH3623" s="44"/>
      <c r="NI3623" s="44"/>
      <c r="NJ3623" s="44"/>
      <c r="NK3623" s="44"/>
      <c r="NL3623" s="44"/>
      <c r="NM3623" s="44"/>
      <c r="NN3623" s="44"/>
      <c r="NO3623" s="44"/>
      <c r="NP3623" s="44"/>
      <c r="NQ3623" s="44"/>
      <c r="NR3623" s="44"/>
      <c r="NS3623" s="44"/>
      <c r="NT3623" s="44"/>
      <c r="NU3623" s="44"/>
      <c r="NV3623" s="44"/>
      <c r="NW3623" s="44"/>
      <c r="NX3623" s="44"/>
      <c r="NY3623" s="44"/>
      <c r="NZ3623" s="44"/>
      <c r="OA3623" s="44"/>
      <c r="OB3623" s="44"/>
      <c r="OC3623" s="44"/>
      <c r="OD3623" s="44"/>
      <c r="OE3623" s="44"/>
      <c r="OF3623" s="44"/>
      <c r="OG3623" s="44"/>
      <c r="OH3623" s="44"/>
      <c r="OI3623" s="44"/>
      <c r="OJ3623" s="44"/>
      <c r="OK3623" s="44"/>
      <c r="OL3623" s="44"/>
      <c r="OM3623" s="44"/>
      <c r="ON3623" s="44"/>
      <c r="OO3623" s="44"/>
      <c r="OP3623" s="44"/>
      <c r="OQ3623" s="44"/>
      <c r="OR3623" s="44"/>
      <c r="OS3623" s="44"/>
      <c r="OT3623" s="44"/>
      <c r="OU3623" s="44"/>
      <c r="OV3623" s="44"/>
      <c r="OW3623" s="44"/>
      <c r="OX3623" s="44"/>
      <c r="OY3623" s="44"/>
      <c r="OZ3623" s="44"/>
      <c r="PA3623" s="44"/>
      <c r="PB3623" s="44"/>
      <c r="PC3623" s="44"/>
      <c r="PD3623" s="44"/>
      <c r="PE3623" s="44"/>
      <c r="PF3623" s="44"/>
      <c r="PG3623" s="44"/>
      <c r="PH3623" s="44"/>
      <c r="PI3623" s="44"/>
      <c r="PJ3623" s="44"/>
      <c r="PK3623" s="44"/>
      <c r="PL3623" s="44"/>
      <c r="PM3623" s="44"/>
      <c r="PN3623" s="44"/>
      <c r="PO3623" s="44"/>
      <c r="PP3623" s="44"/>
      <c r="PQ3623" s="44"/>
      <c r="PR3623" s="44"/>
      <c r="PS3623" s="44"/>
      <c r="PT3623" s="44"/>
      <c r="PU3623" s="44"/>
      <c r="PV3623" s="44"/>
      <c r="PW3623" s="44"/>
      <c r="PX3623" s="44"/>
      <c r="PY3623" s="44"/>
      <c r="PZ3623" s="44"/>
      <c r="QA3623" s="44"/>
      <c r="QB3623" s="44"/>
      <c r="QC3623" s="44"/>
      <c r="QD3623" s="44"/>
      <c r="QE3623" s="44"/>
      <c r="QF3623" s="44"/>
      <c r="QG3623" s="44"/>
      <c r="QH3623" s="44"/>
      <c r="QI3623" s="44"/>
      <c r="QJ3623" s="44"/>
      <c r="QK3623" s="44"/>
      <c r="QL3623" s="44"/>
      <c r="QM3623" s="44"/>
      <c r="QN3623" s="44"/>
      <c r="QO3623" s="44"/>
      <c r="QP3623" s="44"/>
      <c r="QQ3623" s="44"/>
      <c r="QR3623" s="48"/>
    </row>
    <row r="3624" spans="1:460" s="47" customFormat="1" ht="31.5" customHeight="1" x14ac:dyDescent="0.2">
      <c r="A3624" s="54">
        <v>3619</v>
      </c>
      <c r="B3624" s="145" t="s">
        <v>211</v>
      </c>
      <c r="C3624" s="61" t="s">
        <v>211</v>
      </c>
      <c r="D3624" s="54">
        <v>2912300</v>
      </c>
      <c r="E3624" s="5" t="s">
        <v>2046</v>
      </c>
      <c r="F3624" s="4" t="s">
        <v>2047</v>
      </c>
      <c r="G3624" s="54" t="s">
        <v>615</v>
      </c>
      <c r="H3624" s="54" t="s">
        <v>616</v>
      </c>
      <c r="I3624" s="59">
        <v>6</v>
      </c>
      <c r="J3624" s="6">
        <v>80439000000</v>
      </c>
      <c r="K3624" s="54" t="s">
        <v>34</v>
      </c>
      <c r="L3624" s="59">
        <v>729518.44</v>
      </c>
      <c r="M3624" s="231"/>
      <c r="N3624" s="232"/>
      <c r="O3624" s="232"/>
      <c r="P3624" s="234"/>
      <c r="Q3624" s="243"/>
      <c r="R3624" s="44"/>
      <c r="S3624" s="44"/>
      <c r="T3624" s="44"/>
      <c r="U3624" s="44"/>
      <c r="V3624" s="44"/>
      <c r="W3624" s="44"/>
      <c r="X3624" s="44"/>
      <c r="Y3624" s="44"/>
      <c r="Z3624" s="44"/>
      <c r="AA3624" s="44"/>
      <c r="AB3624" s="44"/>
      <c r="AC3624" s="44"/>
      <c r="AD3624" s="44"/>
      <c r="AE3624" s="44"/>
      <c r="AF3624" s="44"/>
      <c r="AG3624" s="44"/>
      <c r="AH3624" s="44"/>
      <c r="AI3624" s="44"/>
      <c r="AJ3624" s="44"/>
      <c r="AK3624" s="44"/>
      <c r="AL3624" s="44"/>
      <c r="AM3624" s="44"/>
      <c r="AN3624" s="44"/>
      <c r="AO3624" s="44"/>
      <c r="AP3624" s="44"/>
      <c r="AQ3624" s="44"/>
      <c r="AR3624" s="44"/>
      <c r="AS3624" s="44"/>
      <c r="AT3624" s="44"/>
      <c r="AU3624" s="44"/>
      <c r="AV3624" s="44"/>
      <c r="AW3624" s="44"/>
      <c r="AX3624" s="44"/>
      <c r="AY3624" s="44"/>
      <c r="AZ3624" s="44"/>
      <c r="BA3624" s="44"/>
      <c r="BB3624" s="44"/>
      <c r="BC3624" s="44"/>
      <c r="BD3624" s="44"/>
      <c r="BE3624" s="44"/>
      <c r="BF3624" s="44"/>
      <c r="BG3624" s="44"/>
      <c r="BH3624" s="44"/>
      <c r="BI3624" s="44"/>
      <c r="BJ3624" s="44"/>
      <c r="BK3624" s="44"/>
      <c r="BL3624" s="44"/>
      <c r="BM3624" s="44"/>
      <c r="BN3624" s="44"/>
      <c r="BO3624" s="44"/>
      <c r="BP3624" s="44"/>
      <c r="BQ3624" s="44"/>
      <c r="BR3624" s="44"/>
      <c r="BS3624" s="44"/>
      <c r="BT3624" s="44"/>
      <c r="BU3624" s="44"/>
      <c r="BV3624" s="44"/>
      <c r="BW3624" s="44"/>
      <c r="BX3624" s="44"/>
      <c r="BY3624" s="44"/>
      <c r="BZ3624" s="44"/>
      <c r="CA3624" s="44"/>
      <c r="CB3624" s="44"/>
      <c r="CC3624" s="44"/>
      <c r="CD3624" s="44"/>
      <c r="CE3624" s="44"/>
      <c r="CF3624" s="44"/>
      <c r="CG3624" s="44"/>
      <c r="CH3624" s="44"/>
      <c r="CI3624" s="44"/>
      <c r="CJ3624" s="44"/>
      <c r="CK3624" s="44"/>
      <c r="CL3624" s="44"/>
      <c r="CM3624" s="44"/>
      <c r="CN3624" s="44"/>
      <c r="CO3624" s="44"/>
      <c r="CP3624" s="44"/>
      <c r="CQ3624" s="44"/>
      <c r="CR3624" s="44"/>
      <c r="CS3624" s="44"/>
      <c r="CT3624" s="44"/>
      <c r="CU3624" s="44"/>
      <c r="CV3624" s="44"/>
      <c r="CW3624" s="44"/>
      <c r="CX3624" s="44"/>
      <c r="CY3624" s="44"/>
      <c r="CZ3624" s="44"/>
      <c r="DA3624" s="44"/>
      <c r="DB3624" s="44"/>
      <c r="DC3624" s="44"/>
      <c r="DD3624" s="44"/>
      <c r="DE3624" s="44"/>
      <c r="DF3624" s="44"/>
      <c r="DG3624" s="44"/>
      <c r="DH3624" s="44"/>
      <c r="DI3624" s="44"/>
      <c r="DJ3624" s="44"/>
      <c r="DK3624" s="44"/>
      <c r="DL3624" s="44"/>
      <c r="DM3624" s="44"/>
      <c r="DN3624" s="44"/>
      <c r="DO3624" s="44"/>
      <c r="DP3624" s="44"/>
      <c r="DQ3624" s="44"/>
      <c r="DR3624" s="44"/>
      <c r="DS3624" s="44"/>
      <c r="DT3624" s="44"/>
      <c r="DU3624" s="44"/>
      <c r="DV3624" s="44"/>
      <c r="DW3624" s="44"/>
      <c r="DX3624" s="44"/>
      <c r="DY3624" s="44"/>
      <c r="DZ3624" s="44"/>
      <c r="EA3624" s="44"/>
      <c r="EB3624" s="44"/>
      <c r="EC3624" s="44"/>
      <c r="ED3624" s="44"/>
      <c r="EE3624" s="44"/>
      <c r="EF3624" s="44"/>
      <c r="EG3624" s="44"/>
      <c r="EH3624" s="44"/>
      <c r="EI3624" s="44"/>
      <c r="EJ3624" s="44"/>
      <c r="EK3624" s="44"/>
      <c r="EL3624" s="44"/>
      <c r="EM3624" s="44"/>
      <c r="EN3624" s="44"/>
      <c r="EO3624" s="44"/>
      <c r="EP3624" s="44"/>
      <c r="EQ3624" s="44"/>
      <c r="ER3624" s="44"/>
      <c r="ES3624" s="44"/>
      <c r="ET3624" s="44"/>
      <c r="EU3624" s="44"/>
      <c r="EV3624" s="44"/>
      <c r="EW3624" s="44"/>
      <c r="EX3624" s="44"/>
      <c r="EY3624" s="44"/>
      <c r="EZ3624" s="44"/>
      <c r="FA3624" s="44"/>
      <c r="FB3624" s="44"/>
      <c r="FC3624" s="44"/>
      <c r="FD3624" s="44"/>
      <c r="FE3624" s="44"/>
      <c r="FF3624" s="44"/>
      <c r="FG3624" s="44"/>
      <c r="FH3624" s="44"/>
      <c r="FI3624" s="44"/>
      <c r="FJ3624" s="44"/>
      <c r="FK3624" s="44"/>
      <c r="FL3624" s="44"/>
      <c r="FM3624" s="44"/>
      <c r="FN3624" s="44"/>
      <c r="FO3624" s="44"/>
      <c r="FP3624" s="44"/>
      <c r="FQ3624" s="44"/>
      <c r="FR3624" s="44"/>
      <c r="FS3624" s="44"/>
      <c r="FT3624" s="44"/>
      <c r="FU3624" s="44"/>
      <c r="FV3624" s="44"/>
      <c r="FW3624" s="44"/>
      <c r="FX3624" s="44"/>
      <c r="FY3624" s="44"/>
      <c r="FZ3624" s="44"/>
      <c r="GA3624" s="44"/>
      <c r="GB3624" s="44"/>
      <c r="GC3624" s="44"/>
      <c r="GD3624" s="44"/>
      <c r="GE3624" s="44"/>
      <c r="GF3624" s="44"/>
      <c r="GG3624" s="44"/>
      <c r="GH3624" s="44"/>
      <c r="GI3624" s="44"/>
      <c r="GJ3624" s="44"/>
      <c r="GK3624" s="44"/>
      <c r="GL3624" s="44"/>
      <c r="GM3624" s="44"/>
      <c r="GN3624" s="44"/>
      <c r="GO3624" s="44"/>
      <c r="GP3624" s="44"/>
      <c r="GQ3624" s="44"/>
      <c r="GR3624" s="44"/>
      <c r="GS3624" s="44"/>
      <c r="GT3624" s="44"/>
      <c r="GU3624" s="44"/>
      <c r="GV3624" s="44"/>
      <c r="GW3624" s="44"/>
      <c r="GX3624" s="44"/>
      <c r="GY3624" s="44"/>
      <c r="GZ3624" s="44"/>
      <c r="HA3624" s="44"/>
      <c r="HB3624" s="44"/>
      <c r="HC3624" s="44"/>
      <c r="HD3624" s="44"/>
      <c r="HE3624" s="44"/>
      <c r="HF3624" s="44"/>
      <c r="HG3624" s="44"/>
      <c r="HH3624" s="44"/>
      <c r="HI3624" s="44"/>
      <c r="HJ3624" s="44"/>
      <c r="HK3624" s="44"/>
      <c r="HL3624" s="44"/>
      <c r="HM3624" s="44"/>
      <c r="HN3624" s="44"/>
      <c r="HO3624" s="44"/>
      <c r="HP3624" s="44"/>
      <c r="HQ3624" s="44"/>
      <c r="HR3624" s="44"/>
      <c r="HS3624" s="44"/>
      <c r="HT3624" s="44"/>
      <c r="HU3624" s="44"/>
      <c r="HV3624" s="44"/>
      <c r="HW3624" s="44"/>
      <c r="HX3624" s="44"/>
      <c r="HY3624" s="44"/>
      <c r="HZ3624" s="44"/>
      <c r="IA3624" s="44"/>
      <c r="IB3624" s="44"/>
      <c r="IC3624" s="44"/>
      <c r="ID3624" s="44"/>
      <c r="IE3624" s="44"/>
      <c r="IF3624" s="44"/>
      <c r="IG3624" s="44"/>
      <c r="IH3624" s="44"/>
      <c r="II3624" s="44"/>
      <c r="IJ3624" s="44"/>
      <c r="IK3624" s="44"/>
      <c r="IL3624" s="44"/>
      <c r="IM3624" s="44"/>
      <c r="IN3624" s="44"/>
      <c r="IO3624" s="44"/>
      <c r="IP3624" s="44"/>
      <c r="IQ3624" s="44"/>
      <c r="IR3624" s="44"/>
      <c r="IS3624" s="44"/>
      <c r="IT3624" s="44"/>
      <c r="IU3624" s="44"/>
      <c r="IV3624" s="44"/>
      <c r="IW3624" s="44"/>
      <c r="IX3624" s="44"/>
      <c r="IY3624" s="44"/>
      <c r="IZ3624" s="44"/>
      <c r="JA3624" s="44"/>
      <c r="JB3624" s="44"/>
      <c r="JC3624" s="44"/>
      <c r="JD3624" s="44"/>
      <c r="JE3624" s="44"/>
      <c r="JF3624" s="44"/>
      <c r="JG3624" s="44"/>
      <c r="JH3624" s="44"/>
      <c r="JI3624" s="44"/>
      <c r="JJ3624" s="44"/>
      <c r="JK3624" s="44"/>
      <c r="JL3624" s="44"/>
      <c r="JM3624" s="44"/>
      <c r="JN3624" s="44"/>
      <c r="JO3624" s="44"/>
      <c r="JP3624" s="44"/>
      <c r="JQ3624" s="44"/>
      <c r="JR3624" s="44"/>
      <c r="JS3624" s="44"/>
      <c r="JT3624" s="44"/>
      <c r="JU3624" s="44"/>
      <c r="JV3624" s="44"/>
      <c r="JW3624" s="44"/>
      <c r="JX3624" s="44"/>
      <c r="JY3624" s="44"/>
      <c r="JZ3624" s="44"/>
      <c r="KA3624" s="44"/>
      <c r="KB3624" s="44"/>
      <c r="KC3624" s="44"/>
      <c r="KD3624" s="44"/>
      <c r="KE3624" s="44"/>
      <c r="KF3624" s="44"/>
      <c r="KG3624" s="44"/>
      <c r="KH3624" s="44"/>
      <c r="KI3624" s="44"/>
      <c r="KJ3624" s="44"/>
      <c r="KK3624" s="44"/>
      <c r="KL3624" s="44"/>
      <c r="KM3624" s="44"/>
      <c r="KN3624" s="44"/>
      <c r="KO3624" s="44"/>
      <c r="KP3624" s="44"/>
      <c r="KQ3624" s="44"/>
      <c r="KR3624" s="44"/>
      <c r="KS3624" s="44"/>
      <c r="KT3624" s="44"/>
      <c r="KU3624" s="44"/>
      <c r="KV3624" s="44"/>
      <c r="KW3624" s="44"/>
      <c r="KX3624" s="44"/>
      <c r="KY3624" s="44"/>
      <c r="KZ3624" s="44"/>
      <c r="LA3624" s="44"/>
      <c r="LB3624" s="44"/>
      <c r="LC3624" s="44"/>
      <c r="LD3624" s="44"/>
      <c r="LE3624" s="44"/>
      <c r="LF3624" s="44"/>
      <c r="LG3624" s="44"/>
      <c r="LH3624" s="44"/>
      <c r="LI3624" s="44"/>
      <c r="LJ3624" s="44"/>
      <c r="LK3624" s="44"/>
      <c r="LL3624" s="44"/>
      <c r="LM3624" s="44"/>
      <c r="LN3624" s="44"/>
      <c r="LO3624" s="44"/>
      <c r="LP3624" s="44"/>
      <c r="LQ3624" s="44"/>
      <c r="LR3624" s="44"/>
      <c r="LS3624" s="44"/>
      <c r="LT3624" s="44"/>
      <c r="LU3624" s="44"/>
      <c r="LV3624" s="44"/>
      <c r="LW3624" s="44"/>
      <c r="LX3624" s="44"/>
      <c r="LY3624" s="44"/>
      <c r="LZ3624" s="44"/>
      <c r="MA3624" s="44"/>
      <c r="MB3624" s="44"/>
      <c r="MC3624" s="44"/>
      <c r="MD3624" s="44"/>
      <c r="ME3624" s="44"/>
      <c r="MF3624" s="44"/>
      <c r="MG3624" s="44"/>
      <c r="MH3624" s="44"/>
      <c r="MI3624" s="44"/>
      <c r="MJ3624" s="44"/>
      <c r="MK3624" s="44"/>
      <c r="ML3624" s="44"/>
      <c r="MM3624" s="44"/>
      <c r="MN3624" s="44"/>
      <c r="MO3624" s="44"/>
      <c r="MP3624" s="44"/>
      <c r="MQ3624" s="44"/>
      <c r="MR3624" s="44"/>
      <c r="MS3624" s="44"/>
      <c r="MT3624" s="44"/>
      <c r="MU3624" s="44"/>
      <c r="MV3624" s="44"/>
      <c r="MW3624" s="44"/>
      <c r="MX3624" s="44"/>
      <c r="MY3624" s="44"/>
      <c r="MZ3624" s="44"/>
      <c r="NA3624" s="44"/>
      <c r="NB3624" s="44"/>
      <c r="NC3624" s="44"/>
      <c r="ND3624" s="44"/>
      <c r="NE3624" s="44"/>
      <c r="NF3624" s="44"/>
      <c r="NG3624" s="44"/>
      <c r="NH3624" s="44"/>
      <c r="NI3624" s="44"/>
      <c r="NJ3624" s="44"/>
      <c r="NK3624" s="44"/>
      <c r="NL3624" s="44"/>
      <c r="NM3624" s="44"/>
      <c r="NN3624" s="44"/>
      <c r="NO3624" s="44"/>
      <c r="NP3624" s="44"/>
      <c r="NQ3624" s="44"/>
      <c r="NR3624" s="44"/>
      <c r="NS3624" s="44"/>
      <c r="NT3624" s="44"/>
      <c r="NU3624" s="44"/>
      <c r="NV3624" s="44"/>
      <c r="NW3624" s="44"/>
      <c r="NX3624" s="44"/>
      <c r="NY3624" s="44"/>
      <c r="NZ3624" s="44"/>
      <c r="OA3624" s="44"/>
      <c r="OB3624" s="44"/>
      <c r="OC3624" s="44"/>
      <c r="OD3624" s="44"/>
      <c r="OE3624" s="44"/>
      <c r="OF3624" s="44"/>
      <c r="OG3624" s="44"/>
      <c r="OH3624" s="44"/>
      <c r="OI3624" s="44"/>
      <c r="OJ3624" s="44"/>
      <c r="OK3624" s="44"/>
      <c r="OL3624" s="44"/>
      <c r="OM3624" s="44"/>
      <c r="ON3624" s="44"/>
      <c r="OO3624" s="44"/>
      <c r="OP3624" s="44"/>
      <c r="OQ3624" s="44"/>
      <c r="OR3624" s="44"/>
      <c r="OS3624" s="44"/>
      <c r="OT3624" s="44"/>
      <c r="OU3624" s="44"/>
      <c r="OV3624" s="44"/>
      <c r="OW3624" s="44"/>
      <c r="OX3624" s="44"/>
      <c r="OY3624" s="44"/>
      <c r="OZ3624" s="44"/>
      <c r="PA3624" s="44"/>
      <c r="PB3624" s="44"/>
      <c r="PC3624" s="44"/>
      <c r="PD3624" s="44"/>
      <c r="PE3624" s="44"/>
      <c r="PF3624" s="44"/>
      <c r="PG3624" s="44"/>
      <c r="PH3624" s="44"/>
      <c r="PI3624" s="44"/>
      <c r="PJ3624" s="44"/>
      <c r="PK3624" s="44"/>
      <c r="PL3624" s="44"/>
      <c r="PM3624" s="44"/>
      <c r="PN3624" s="44"/>
      <c r="PO3624" s="44"/>
      <c r="PP3624" s="44"/>
      <c r="PQ3624" s="44"/>
      <c r="PR3624" s="44"/>
      <c r="PS3624" s="44"/>
      <c r="PT3624" s="44"/>
      <c r="PU3624" s="44"/>
      <c r="PV3624" s="44"/>
      <c r="PW3624" s="44"/>
      <c r="PX3624" s="44"/>
      <c r="PY3624" s="44"/>
      <c r="PZ3624" s="44"/>
      <c r="QA3624" s="44"/>
      <c r="QB3624" s="44"/>
      <c r="QC3624" s="44"/>
      <c r="QD3624" s="44"/>
      <c r="QE3624" s="44"/>
      <c r="QF3624" s="44"/>
      <c r="QG3624" s="44"/>
      <c r="QH3624" s="44"/>
      <c r="QI3624" s="44"/>
      <c r="QJ3624" s="44"/>
      <c r="QK3624" s="44"/>
      <c r="QL3624" s="44"/>
      <c r="QM3624" s="44"/>
      <c r="QN3624" s="44"/>
      <c r="QO3624" s="44"/>
      <c r="QP3624" s="44"/>
      <c r="QQ3624" s="44"/>
      <c r="QR3624" s="48"/>
    </row>
    <row r="3625" spans="1:460" s="47" customFormat="1" ht="31.5" customHeight="1" x14ac:dyDescent="0.2">
      <c r="A3625" s="54">
        <v>3620</v>
      </c>
      <c r="B3625" s="145" t="s">
        <v>211</v>
      </c>
      <c r="C3625" s="61" t="s">
        <v>211</v>
      </c>
      <c r="D3625" s="54">
        <v>2912300</v>
      </c>
      <c r="E3625" s="5" t="s">
        <v>2048</v>
      </c>
      <c r="F3625" s="4" t="s">
        <v>2049</v>
      </c>
      <c r="G3625" s="54">
        <v>796</v>
      </c>
      <c r="H3625" s="54" t="s">
        <v>61</v>
      </c>
      <c r="I3625" s="59">
        <v>4</v>
      </c>
      <c r="J3625" s="6">
        <v>80439000000</v>
      </c>
      <c r="K3625" s="54" t="s">
        <v>34</v>
      </c>
      <c r="L3625" s="59">
        <v>801332.16</v>
      </c>
      <c r="M3625" s="231"/>
      <c r="N3625" s="232"/>
      <c r="O3625" s="232"/>
      <c r="P3625" s="234"/>
      <c r="Q3625" s="243"/>
      <c r="R3625" s="44"/>
      <c r="S3625" s="44"/>
      <c r="T3625" s="44"/>
      <c r="U3625" s="44"/>
      <c r="V3625" s="44"/>
      <c r="W3625" s="44"/>
      <c r="X3625" s="44"/>
      <c r="Y3625" s="44"/>
      <c r="Z3625" s="44"/>
      <c r="AA3625" s="44"/>
      <c r="AB3625" s="44"/>
      <c r="AC3625" s="44"/>
      <c r="AD3625" s="44"/>
      <c r="AE3625" s="44"/>
      <c r="AF3625" s="44"/>
      <c r="AG3625" s="44"/>
      <c r="AH3625" s="44"/>
      <c r="AI3625" s="44"/>
      <c r="AJ3625" s="44"/>
      <c r="AK3625" s="44"/>
      <c r="AL3625" s="44"/>
      <c r="AM3625" s="44"/>
      <c r="AN3625" s="44"/>
      <c r="AO3625" s="44"/>
      <c r="AP3625" s="44"/>
      <c r="AQ3625" s="44"/>
      <c r="AR3625" s="44"/>
      <c r="AS3625" s="44"/>
      <c r="AT3625" s="44"/>
      <c r="AU3625" s="44"/>
      <c r="AV3625" s="44"/>
      <c r="AW3625" s="44"/>
      <c r="AX3625" s="44"/>
      <c r="AY3625" s="44"/>
      <c r="AZ3625" s="44"/>
      <c r="BA3625" s="44"/>
      <c r="BB3625" s="44"/>
      <c r="BC3625" s="44"/>
      <c r="BD3625" s="44"/>
      <c r="BE3625" s="44"/>
      <c r="BF3625" s="44"/>
      <c r="BG3625" s="44"/>
      <c r="BH3625" s="44"/>
      <c r="BI3625" s="44"/>
      <c r="BJ3625" s="44"/>
      <c r="BK3625" s="44"/>
      <c r="BL3625" s="44"/>
      <c r="BM3625" s="44"/>
      <c r="BN3625" s="44"/>
      <c r="BO3625" s="44"/>
      <c r="BP3625" s="44"/>
      <c r="BQ3625" s="44"/>
      <c r="BR3625" s="44"/>
      <c r="BS3625" s="44"/>
      <c r="BT3625" s="44"/>
      <c r="BU3625" s="44"/>
      <c r="BV3625" s="44"/>
      <c r="BW3625" s="44"/>
      <c r="BX3625" s="44"/>
      <c r="BY3625" s="44"/>
      <c r="BZ3625" s="44"/>
      <c r="CA3625" s="44"/>
      <c r="CB3625" s="44"/>
      <c r="CC3625" s="44"/>
      <c r="CD3625" s="44"/>
      <c r="CE3625" s="44"/>
      <c r="CF3625" s="44"/>
      <c r="CG3625" s="44"/>
      <c r="CH3625" s="44"/>
      <c r="CI3625" s="44"/>
      <c r="CJ3625" s="44"/>
      <c r="CK3625" s="44"/>
      <c r="CL3625" s="44"/>
      <c r="CM3625" s="44"/>
      <c r="CN3625" s="44"/>
      <c r="CO3625" s="44"/>
      <c r="CP3625" s="44"/>
      <c r="CQ3625" s="44"/>
      <c r="CR3625" s="44"/>
      <c r="CS3625" s="44"/>
      <c r="CT3625" s="44"/>
      <c r="CU3625" s="44"/>
      <c r="CV3625" s="44"/>
      <c r="CW3625" s="44"/>
      <c r="CX3625" s="44"/>
      <c r="CY3625" s="44"/>
      <c r="CZ3625" s="44"/>
      <c r="DA3625" s="44"/>
      <c r="DB3625" s="44"/>
      <c r="DC3625" s="44"/>
      <c r="DD3625" s="44"/>
      <c r="DE3625" s="44"/>
      <c r="DF3625" s="44"/>
      <c r="DG3625" s="44"/>
      <c r="DH3625" s="44"/>
      <c r="DI3625" s="44"/>
      <c r="DJ3625" s="44"/>
      <c r="DK3625" s="44"/>
      <c r="DL3625" s="44"/>
      <c r="DM3625" s="44"/>
      <c r="DN3625" s="44"/>
      <c r="DO3625" s="44"/>
      <c r="DP3625" s="44"/>
      <c r="DQ3625" s="44"/>
      <c r="DR3625" s="44"/>
      <c r="DS3625" s="44"/>
      <c r="DT3625" s="44"/>
      <c r="DU3625" s="44"/>
      <c r="DV3625" s="44"/>
      <c r="DW3625" s="44"/>
      <c r="DX3625" s="44"/>
      <c r="DY3625" s="44"/>
      <c r="DZ3625" s="44"/>
      <c r="EA3625" s="44"/>
      <c r="EB3625" s="44"/>
      <c r="EC3625" s="44"/>
      <c r="ED3625" s="44"/>
      <c r="EE3625" s="44"/>
      <c r="EF3625" s="44"/>
      <c r="EG3625" s="44"/>
      <c r="EH3625" s="44"/>
      <c r="EI3625" s="44"/>
      <c r="EJ3625" s="44"/>
      <c r="EK3625" s="44"/>
      <c r="EL3625" s="44"/>
      <c r="EM3625" s="44"/>
      <c r="EN3625" s="44"/>
      <c r="EO3625" s="44"/>
      <c r="EP3625" s="44"/>
      <c r="EQ3625" s="44"/>
      <c r="ER3625" s="44"/>
      <c r="ES3625" s="44"/>
      <c r="ET3625" s="44"/>
      <c r="EU3625" s="44"/>
      <c r="EV3625" s="44"/>
      <c r="EW3625" s="44"/>
      <c r="EX3625" s="44"/>
      <c r="EY3625" s="44"/>
      <c r="EZ3625" s="44"/>
      <c r="FA3625" s="44"/>
      <c r="FB3625" s="44"/>
      <c r="FC3625" s="44"/>
      <c r="FD3625" s="44"/>
      <c r="FE3625" s="44"/>
      <c r="FF3625" s="44"/>
      <c r="FG3625" s="44"/>
      <c r="FH3625" s="44"/>
      <c r="FI3625" s="44"/>
      <c r="FJ3625" s="44"/>
      <c r="FK3625" s="44"/>
      <c r="FL3625" s="44"/>
      <c r="FM3625" s="44"/>
      <c r="FN3625" s="44"/>
      <c r="FO3625" s="44"/>
      <c r="FP3625" s="44"/>
      <c r="FQ3625" s="44"/>
      <c r="FR3625" s="44"/>
      <c r="FS3625" s="44"/>
      <c r="FT3625" s="44"/>
      <c r="FU3625" s="44"/>
      <c r="FV3625" s="44"/>
      <c r="FW3625" s="44"/>
      <c r="FX3625" s="44"/>
      <c r="FY3625" s="44"/>
      <c r="FZ3625" s="44"/>
      <c r="GA3625" s="44"/>
      <c r="GB3625" s="44"/>
      <c r="GC3625" s="44"/>
      <c r="GD3625" s="44"/>
      <c r="GE3625" s="44"/>
      <c r="GF3625" s="44"/>
      <c r="GG3625" s="44"/>
      <c r="GH3625" s="44"/>
      <c r="GI3625" s="44"/>
      <c r="GJ3625" s="44"/>
      <c r="GK3625" s="44"/>
      <c r="GL3625" s="44"/>
      <c r="GM3625" s="44"/>
      <c r="GN3625" s="44"/>
      <c r="GO3625" s="44"/>
      <c r="GP3625" s="44"/>
      <c r="GQ3625" s="44"/>
      <c r="GR3625" s="44"/>
      <c r="GS3625" s="44"/>
      <c r="GT3625" s="44"/>
      <c r="GU3625" s="44"/>
      <c r="GV3625" s="44"/>
      <c r="GW3625" s="44"/>
      <c r="GX3625" s="44"/>
      <c r="GY3625" s="44"/>
      <c r="GZ3625" s="44"/>
      <c r="HA3625" s="44"/>
      <c r="HB3625" s="44"/>
      <c r="HC3625" s="44"/>
      <c r="HD3625" s="44"/>
      <c r="HE3625" s="44"/>
      <c r="HF3625" s="44"/>
      <c r="HG3625" s="44"/>
      <c r="HH3625" s="44"/>
      <c r="HI3625" s="44"/>
      <c r="HJ3625" s="44"/>
      <c r="HK3625" s="44"/>
      <c r="HL3625" s="44"/>
      <c r="HM3625" s="44"/>
      <c r="HN3625" s="44"/>
      <c r="HO3625" s="44"/>
      <c r="HP3625" s="44"/>
      <c r="HQ3625" s="44"/>
      <c r="HR3625" s="44"/>
      <c r="HS3625" s="44"/>
      <c r="HT3625" s="44"/>
      <c r="HU3625" s="44"/>
      <c r="HV3625" s="44"/>
      <c r="HW3625" s="44"/>
      <c r="HX3625" s="44"/>
      <c r="HY3625" s="44"/>
      <c r="HZ3625" s="44"/>
      <c r="IA3625" s="44"/>
      <c r="IB3625" s="44"/>
      <c r="IC3625" s="44"/>
      <c r="ID3625" s="44"/>
      <c r="IE3625" s="44"/>
      <c r="IF3625" s="44"/>
      <c r="IG3625" s="44"/>
      <c r="IH3625" s="44"/>
      <c r="II3625" s="44"/>
      <c r="IJ3625" s="44"/>
      <c r="IK3625" s="44"/>
      <c r="IL3625" s="44"/>
      <c r="IM3625" s="44"/>
      <c r="IN3625" s="44"/>
      <c r="IO3625" s="44"/>
      <c r="IP3625" s="44"/>
      <c r="IQ3625" s="44"/>
      <c r="IR3625" s="44"/>
      <c r="IS3625" s="44"/>
      <c r="IT3625" s="44"/>
      <c r="IU3625" s="44"/>
      <c r="IV3625" s="44"/>
      <c r="IW3625" s="44"/>
      <c r="IX3625" s="44"/>
      <c r="IY3625" s="44"/>
      <c r="IZ3625" s="44"/>
      <c r="JA3625" s="44"/>
      <c r="JB3625" s="44"/>
      <c r="JC3625" s="44"/>
      <c r="JD3625" s="44"/>
      <c r="JE3625" s="44"/>
      <c r="JF3625" s="44"/>
      <c r="JG3625" s="44"/>
      <c r="JH3625" s="44"/>
      <c r="JI3625" s="44"/>
      <c r="JJ3625" s="44"/>
      <c r="JK3625" s="44"/>
      <c r="JL3625" s="44"/>
      <c r="JM3625" s="44"/>
      <c r="JN3625" s="44"/>
      <c r="JO3625" s="44"/>
      <c r="JP3625" s="44"/>
      <c r="JQ3625" s="44"/>
      <c r="JR3625" s="44"/>
      <c r="JS3625" s="44"/>
      <c r="JT3625" s="44"/>
      <c r="JU3625" s="44"/>
      <c r="JV3625" s="44"/>
      <c r="JW3625" s="44"/>
      <c r="JX3625" s="44"/>
      <c r="JY3625" s="44"/>
      <c r="JZ3625" s="44"/>
      <c r="KA3625" s="44"/>
      <c r="KB3625" s="44"/>
      <c r="KC3625" s="44"/>
      <c r="KD3625" s="44"/>
      <c r="KE3625" s="44"/>
      <c r="KF3625" s="44"/>
      <c r="KG3625" s="44"/>
      <c r="KH3625" s="44"/>
      <c r="KI3625" s="44"/>
      <c r="KJ3625" s="44"/>
      <c r="KK3625" s="44"/>
      <c r="KL3625" s="44"/>
      <c r="KM3625" s="44"/>
      <c r="KN3625" s="44"/>
      <c r="KO3625" s="44"/>
      <c r="KP3625" s="44"/>
      <c r="KQ3625" s="44"/>
      <c r="KR3625" s="44"/>
      <c r="KS3625" s="44"/>
      <c r="KT3625" s="44"/>
      <c r="KU3625" s="44"/>
      <c r="KV3625" s="44"/>
      <c r="KW3625" s="44"/>
      <c r="KX3625" s="44"/>
      <c r="KY3625" s="44"/>
      <c r="KZ3625" s="44"/>
      <c r="LA3625" s="44"/>
      <c r="LB3625" s="44"/>
      <c r="LC3625" s="44"/>
      <c r="LD3625" s="44"/>
      <c r="LE3625" s="44"/>
      <c r="LF3625" s="44"/>
      <c r="LG3625" s="44"/>
      <c r="LH3625" s="44"/>
      <c r="LI3625" s="44"/>
      <c r="LJ3625" s="44"/>
      <c r="LK3625" s="44"/>
      <c r="LL3625" s="44"/>
      <c r="LM3625" s="44"/>
      <c r="LN3625" s="44"/>
      <c r="LO3625" s="44"/>
      <c r="LP3625" s="44"/>
      <c r="LQ3625" s="44"/>
      <c r="LR3625" s="44"/>
      <c r="LS3625" s="44"/>
      <c r="LT3625" s="44"/>
      <c r="LU3625" s="44"/>
      <c r="LV3625" s="44"/>
      <c r="LW3625" s="44"/>
      <c r="LX3625" s="44"/>
      <c r="LY3625" s="44"/>
      <c r="LZ3625" s="44"/>
      <c r="MA3625" s="44"/>
      <c r="MB3625" s="44"/>
      <c r="MC3625" s="44"/>
      <c r="MD3625" s="44"/>
      <c r="ME3625" s="44"/>
      <c r="MF3625" s="44"/>
      <c r="MG3625" s="44"/>
      <c r="MH3625" s="44"/>
      <c r="MI3625" s="44"/>
      <c r="MJ3625" s="44"/>
      <c r="MK3625" s="44"/>
      <c r="ML3625" s="44"/>
      <c r="MM3625" s="44"/>
      <c r="MN3625" s="44"/>
      <c r="MO3625" s="44"/>
      <c r="MP3625" s="44"/>
      <c r="MQ3625" s="44"/>
      <c r="MR3625" s="44"/>
      <c r="MS3625" s="44"/>
      <c r="MT3625" s="44"/>
      <c r="MU3625" s="44"/>
      <c r="MV3625" s="44"/>
      <c r="MW3625" s="44"/>
      <c r="MX3625" s="44"/>
      <c r="MY3625" s="44"/>
      <c r="MZ3625" s="44"/>
      <c r="NA3625" s="44"/>
      <c r="NB3625" s="44"/>
      <c r="NC3625" s="44"/>
      <c r="ND3625" s="44"/>
      <c r="NE3625" s="44"/>
      <c r="NF3625" s="44"/>
      <c r="NG3625" s="44"/>
      <c r="NH3625" s="44"/>
      <c r="NI3625" s="44"/>
      <c r="NJ3625" s="44"/>
      <c r="NK3625" s="44"/>
      <c r="NL3625" s="44"/>
      <c r="NM3625" s="44"/>
      <c r="NN3625" s="44"/>
      <c r="NO3625" s="44"/>
      <c r="NP3625" s="44"/>
      <c r="NQ3625" s="44"/>
      <c r="NR3625" s="44"/>
      <c r="NS3625" s="44"/>
      <c r="NT3625" s="44"/>
      <c r="NU3625" s="44"/>
      <c r="NV3625" s="44"/>
      <c r="NW3625" s="44"/>
      <c r="NX3625" s="44"/>
      <c r="NY3625" s="44"/>
      <c r="NZ3625" s="44"/>
      <c r="OA3625" s="44"/>
      <c r="OB3625" s="44"/>
      <c r="OC3625" s="44"/>
      <c r="OD3625" s="44"/>
      <c r="OE3625" s="44"/>
      <c r="OF3625" s="44"/>
      <c r="OG3625" s="44"/>
      <c r="OH3625" s="44"/>
      <c r="OI3625" s="44"/>
      <c r="OJ3625" s="44"/>
      <c r="OK3625" s="44"/>
      <c r="OL3625" s="44"/>
      <c r="OM3625" s="44"/>
      <c r="ON3625" s="44"/>
      <c r="OO3625" s="44"/>
      <c r="OP3625" s="44"/>
      <c r="OQ3625" s="44"/>
      <c r="OR3625" s="44"/>
      <c r="OS3625" s="44"/>
      <c r="OT3625" s="44"/>
      <c r="OU3625" s="44"/>
      <c r="OV3625" s="44"/>
      <c r="OW3625" s="44"/>
      <c r="OX3625" s="44"/>
      <c r="OY3625" s="44"/>
      <c r="OZ3625" s="44"/>
      <c r="PA3625" s="44"/>
      <c r="PB3625" s="44"/>
      <c r="PC3625" s="44"/>
      <c r="PD3625" s="44"/>
      <c r="PE3625" s="44"/>
      <c r="PF3625" s="44"/>
      <c r="PG3625" s="44"/>
      <c r="PH3625" s="44"/>
      <c r="PI3625" s="44"/>
      <c r="PJ3625" s="44"/>
      <c r="PK3625" s="44"/>
      <c r="PL3625" s="44"/>
      <c r="PM3625" s="44"/>
      <c r="PN3625" s="44"/>
      <c r="PO3625" s="44"/>
      <c r="PP3625" s="44"/>
      <c r="PQ3625" s="44"/>
      <c r="PR3625" s="44"/>
      <c r="PS3625" s="44"/>
      <c r="PT3625" s="44"/>
      <c r="PU3625" s="44"/>
      <c r="PV3625" s="44"/>
      <c r="PW3625" s="44"/>
      <c r="PX3625" s="44"/>
      <c r="PY3625" s="44"/>
      <c r="PZ3625" s="44"/>
      <c r="QA3625" s="44"/>
      <c r="QB3625" s="44"/>
      <c r="QC3625" s="44"/>
      <c r="QD3625" s="44"/>
      <c r="QE3625" s="44"/>
      <c r="QF3625" s="44"/>
      <c r="QG3625" s="44"/>
      <c r="QH3625" s="44"/>
      <c r="QI3625" s="44"/>
      <c r="QJ3625" s="44"/>
      <c r="QK3625" s="44"/>
      <c r="QL3625" s="44"/>
      <c r="QM3625" s="44"/>
      <c r="QN3625" s="44"/>
      <c r="QO3625" s="44"/>
      <c r="QP3625" s="44"/>
      <c r="QQ3625" s="44"/>
      <c r="QR3625" s="48"/>
    </row>
    <row r="3626" spans="1:460" s="47" customFormat="1" ht="127.5" x14ac:dyDescent="0.2">
      <c r="A3626" s="54">
        <v>3621</v>
      </c>
      <c r="B3626" s="61" t="s">
        <v>573</v>
      </c>
      <c r="C3626" s="61" t="s">
        <v>573</v>
      </c>
      <c r="D3626" s="54">
        <v>2715000</v>
      </c>
      <c r="E3626" s="5" t="s">
        <v>1989</v>
      </c>
      <c r="F3626" s="4" t="s">
        <v>1990</v>
      </c>
      <c r="G3626" s="54" t="s">
        <v>695</v>
      </c>
      <c r="H3626" s="54" t="s">
        <v>696</v>
      </c>
      <c r="I3626" s="59">
        <v>30</v>
      </c>
      <c r="J3626" s="6">
        <v>80439000000</v>
      </c>
      <c r="K3626" s="54" t="s">
        <v>34</v>
      </c>
      <c r="L3626" s="59">
        <v>4057.58</v>
      </c>
      <c r="M3626" s="231">
        <v>3398177.43</v>
      </c>
      <c r="N3626" s="232" t="s">
        <v>156</v>
      </c>
      <c r="O3626" s="232">
        <v>42095</v>
      </c>
      <c r="P3626" s="234" t="s">
        <v>1654</v>
      </c>
      <c r="Q3626" s="243" t="s">
        <v>3642</v>
      </c>
      <c r="R3626" s="44"/>
      <c r="S3626" s="44"/>
      <c r="T3626" s="44"/>
      <c r="U3626" s="44"/>
      <c r="V3626" s="44"/>
      <c r="W3626" s="44"/>
      <c r="X3626" s="44"/>
      <c r="Y3626" s="44"/>
      <c r="Z3626" s="44"/>
      <c r="AA3626" s="44"/>
      <c r="AB3626" s="44"/>
      <c r="AC3626" s="44"/>
      <c r="AD3626" s="44"/>
      <c r="AE3626" s="44"/>
      <c r="AF3626" s="44"/>
      <c r="AG3626" s="44"/>
      <c r="AH3626" s="44"/>
      <c r="AI3626" s="44"/>
      <c r="AJ3626" s="44"/>
      <c r="AK3626" s="44"/>
      <c r="AL3626" s="44"/>
      <c r="AM3626" s="44"/>
      <c r="AN3626" s="44"/>
      <c r="AO3626" s="44"/>
      <c r="AP3626" s="44"/>
      <c r="AQ3626" s="44"/>
      <c r="AR3626" s="44"/>
      <c r="AS3626" s="44"/>
      <c r="AT3626" s="44"/>
      <c r="AU3626" s="44"/>
      <c r="AV3626" s="44"/>
      <c r="AW3626" s="44"/>
      <c r="AX3626" s="44"/>
      <c r="AY3626" s="44"/>
      <c r="AZ3626" s="44"/>
      <c r="BA3626" s="44"/>
      <c r="BB3626" s="44"/>
      <c r="BC3626" s="44"/>
      <c r="BD3626" s="44"/>
      <c r="BE3626" s="44"/>
      <c r="BF3626" s="44"/>
      <c r="BG3626" s="44"/>
      <c r="BH3626" s="44"/>
      <c r="BI3626" s="44"/>
      <c r="BJ3626" s="44"/>
      <c r="BK3626" s="44"/>
      <c r="BL3626" s="44"/>
      <c r="BM3626" s="44"/>
      <c r="BN3626" s="44"/>
      <c r="BO3626" s="44"/>
      <c r="BP3626" s="44"/>
      <c r="BQ3626" s="44"/>
      <c r="BR3626" s="44"/>
      <c r="BS3626" s="44"/>
      <c r="BT3626" s="44"/>
      <c r="BU3626" s="44"/>
      <c r="BV3626" s="44"/>
      <c r="BW3626" s="44"/>
      <c r="BX3626" s="44"/>
      <c r="BY3626" s="44"/>
      <c r="BZ3626" s="44"/>
      <c r="CA3626" s="44"/>
      <c r="CB3626" s="44"/>
      <c r="CC3626" s="44"/>
      <c r="CD3626" s="44"/>
      <c r="CE3626" s="44"/>
      <c r="CF3626" s="44"/>
      <c r="CG3626" s="44"/>
      <c r="CH3626" s="44"/>
      <c r="CI3626" s="44"/>
      <c r="CJ3626" s="44"/>
      <c r="CK3626" s="44"/>
      <c r="CL3626" s="44"/>
      <c r="CM3626" s="44"/>
      <c r="CN3626" s="44"/>
      <c r="CO3626" s="44"/>
      <c r="CP3626" s="44"/>
      <c r="CQ3626" s="44"/>
      <c r="CR3626" s="44"/>
      <c r="CS3626" s="44"/>
      <c r="CT3626" s="44"/>
      <c r="CU3626" s="44"/>
      <c r="CV3626" s="44"/>
      <c r="CW3626" s="44"/>
      <c r="CX3626" s="44"/>
      <c r="CY3626" s="44"/>
      <c r="CZ3626" s="44"/>
      <c r="DA3626" s="44"/>
      <c r="DB3626" s="44"/>
      <c r="DC3626" s="44"/>
      <c r="DD3626" s="44"/>
      <c r="DE3626" s="44"/>
      <c r="DF3626" s="44"/>
      <c r="DG3626" s="44"/>
      <c r="DH3626" s="44"/>
      <c r="DI3626" s="44"/>
      <c r="DJ3626" s="44"/>
      <c r="DK3626" s="44"/>
      <c r="DL3626" s="44"/>
      <c r="DM3626" s="44"/>
      <c r="DN3626" s="44"/>
      <c r="DO3626" s="44"/>
      <c r="DP3626" s="44"/>
      <c r="DQ3626" s="44"/>
      <c r="DR3626" s="44"/>
      <c r="DS3626" s="44"/>
      <c r="DT3626" s="44"/>
      <c r="DU3626" s="44"/>
      <c r="DV3626" s="44"/>
      <c r="DW3626" s="44"/>
      <c r="DX3626" s="44"/>
      <c r="DY3626" s="44"/>
      <c r="DZ3626" s="44"/>
      <c r="EA3626" s="44"/>
      <c r="EB3626" s="44"/>
      <c r="EC3626" s="44"/>
      <c r="ED3626" s="44"/>
      <c r="EE3626" s="44"/>
      <c r="EF3626" s="44"/>
      <c r="EG3626" s="44"/>
      <c r="EH3626" s="44"/>
      <c r="EI3626" s="44"/>
      <c r="EJ3626" s="44"/>
      <c r="EK3626" s="44"/>
      <c r="EL3626" s="44"/>
      <c r="EM3626" s="44"/>
      <c r="EN3626" s="44"/>
      <c r="EO3626" s="44"/>
      <c r="EP3626" s="44"/>
      <c r="EQ3626" s="44"/>
      <c r="ER3626" s="44"/>
      <c r="ES3626" s="44"/>
      <c r="ET3626" s="44"/>
      <c r="EU3626" s="44"/>
      <c r="EV3626" s="44"/>
      <c r="EW3626" s="44"/>
      <c r="EX3626" s="44"/>
      <c r="EY3626" s="44"/>
      <c r="EZ3626" s="44"/>
      <c r="FA3626" s="44"/>
      <c r="FB3626" s="44"/>
      <c r="FC3626" s="44"/>
      <c r="FD3626" s="44"/>
      <c r="FE3626" s="44"/>
      <c r="FF3626" s="44"/>
      <c r="FG3626" s="44"/>
      <c r="FH3626" s="44"/>
      <c r="FI3626" s="44"/>
      <c r="FJ3626" s="44"/>
      <c r="FK3626" s="44"/>
      <c r="FL3626" s="44"/>
      <c r="FM3626" s="44"/>
      <c r="FN3626" s="44"/>
      <c r="FO3626" s="44"/>
      <c r="FP3626" s="44"/>
      <c r="FQ3626" s="44"/>
      <c r="FR3626" s="44"/>
      <c r="FS3626" s="44"/>
      <c r="FT3626" s="44"/>
      <c r="FU3626" s="44"/>
      <c r="FV3626" s="44"/>
      <c r="FW3626" s="44"/>
      <c r="FX3626" s="44"/>
      <c r="FY3626" s="44"/>
      <c r="FZ3626" s="44"/>
      <c r="GA3626" s="44"/>
      <c r="GB3626" s="44"/>
      <c r="GC3626" s="44"/>
      <c r="GD3626" s="44"/>
      <c r="GE3626" s="44"/>
      <c r="GF3626" s="44"/>
      <c r="GG3626" s="44"/>
      <c r="GH3626" s="44"/>
      <c r="GI3626" s="44"/>
      <c r="GJ3626" s="44"/>
      <c r="GK3626" s="44"/>
      <c r="GL3626" s="44"/>
      <c r="GM3626" s="44"/>
      <c r="GN3626" s="44"/>
      <c r="GO3626" s="44"/>
      <c r="GP3626" s="44"/>
      <c r="GQ3626" s="44"/>
      <c r="GR3626" s="44"/>
      <c r="GS3626" s="44"/>
      <c r="GT3626" s="44"/>
      <c r="GU3626" s="44"/>
      <c r="GV3626" s="44"/>
      <c r="GW3626" s="44"/>
      <c r="GX3626" s="44"/>
      <c r="GY3626" s="44"/>
      <c r="GZ3626" s="44"/>
      <c r="HA3626" s="44"/>
      <c r="HB3626" s="44"/>
      <c r="HC3626" s="44"/>
      <c r="HD3626" s="44"/>
      <c r="HE3626" s="44"/>
      <c r="HF3626" s="44"/>
      <c r="HG3626" s="44"/>
      <c r="HH3626" s="44"/>
      <c r="HI3626" s="44"/>
      <c r="HJ3626" s="44"/>
      <c r="HK3626" s="44"/>
      <c r="HL3626" s="44"/>
      <c r="HM3626" s="44"/>
      <c r="HN3626" s="44"/>
      <c r="HO3626" s="44"/>
      <c r="HP3626" s="44"/>
      <c r="HQ3626" s="44"/>
      <c r="HR3626" s="44"/>
      <c r="HS3626" s="44"/>
      <c r="HT3626" s="44"/>
      <c r="HU3626" s="44"/>
      <c r="HV3626" s="44"/>
      <c r="HW3626" s="44"/>
      <c r="HX3626" s="44"/>
      <c r="HY3626" s="44"/>
      <c r="HZ3626" s="44"/>
      <c r="IA3626" s="44"/>
      <c r="IB3626" s="44"/>
      <c r="IC3626" s="44"/>
      <c r="ID3626" s="44"/>
      <c r="IE3626" s="44"/>
      <c r="IF3626" s="44"/>
      <c r="IG3626" s="44"/>
      <c r="IH3626" s="44"/>
      <c r="II3626" s="44"/>
      <c r="IJ3626" s="44"/>
      <c r="IK3626" s="44"/>
      <c r="IL3626" s="44"/>
      <c r="IM3626" s="44"/>
      <c r="IN3626" s="44"/>
      <c r="IO3626" s="44"/>
      <c r="IP3626" s="44"/>
      <c r="IQ3626" s="44"/>
      <c r="IR3626" s="44"/>
      <c r="IS3626" s="44"/>
      <c r="IT3626" s="44"/>
      <c r="IU3626" s="44"/>
      <c r="IV3626" s="44"/>
      <c r="IW3626" s="44"/>
      <c r="IX3626" s="44"/>
      <c r="IY3626" s="44"/>
      <c r="IZ3626" s="44"/>
      <c r="JA3626" s="44"/>
      <c r="JB3626" s="44"/>
      <c r="JC3626" s="44"/>
      <c r="JD3626" s="44"/>
      <c r="JE3626" s="44"/>
      <c r="JF3626" s="44"/>
      <c r="JG3626" s="44"/>
      <c r="JH3626" s="44"/>
      <c r="JI3626" s="44"/>
      <c r="JJ3626" s="44"/>
      <c r="JK3626" s="44"/>
      <c r="JL3626" s="44"/>
      <c r="JM3626" s="44"/>
      <c r="JN3626" s="44"/>
      <c r="JO3626" s="44"/>
      <c r="JP3626" s="44"/>
      <c r="JQ3626" s="44"/>
      <c r="JR3626" s="44"/>
      <c r="JS3626" s="44"/>
      <c r="JT3626" s="44"/>
      <c r="JU3626" s="44"/>
      <c r="JV3626" s="44"/>
      <c r="JW3626" s="44"/>
      <c r="JX3626" s="44"/>
      <c r="JY3626" s="44"/>
      <c r="JZ3626" s="44"/>
      <c r="KA3626" s="44"/>
      <c r="KB3626" s="44"/>
      <c r="KC3626" s="44"/>
      <c r="KD3626" s="44"/>
      <c r="KE3626" s="44"/>
      <c r="KF3626" s="44"/>
      <c r="KG3626" s="44"/>
      <c r="KH3626" s="44"/>
      <c r="KI3626" s="44"/>
      <c r="KJ3626" s="44"/>
      <c r="KK3626" s="44"/>
      <c r="KL3626" s="44"/>
      <c r="KM3626" s="44"/>
      <c r="KN3626" s="44"/>
      <c r="KO3626" s="44"/>
      <c r="KP3626" s="44"/>
      <c r="KQ3626" s="44"/>
      <c r="KR3626" s="44"/>
      <c r="KS3626" s="44"/>
      <c r="KT3626" s="44"/>
      <c r="KU3626" s="44"/>
      <c r="KV3626" s="44"/>
      <c r="KW3626" s="44"/>
      <c r="KX3626" s="44"/>
      <c r="KY3626" s="44"/>
      <c r="KZ3626" s="44"/>
      <c r="LA3626" s="44"/>
      <c r="LB3626" s="44"/>
      <c r="LC3626" s="44"/>
      <c r="LD3626" s="44"/>
      <c r="LE3626" s="44"/>
      <c r="LF3626" s="44"/>
      <c r="LG3626" s="44"/>
      <c r="LH3626" s="44"/>
      <c r="LI3626" s="44"/>
      <c r="LJ3626" s="44"/>
      <c r="LK3626" s="44"/>
      <c r="LL3626" s="44"/>
      <c r="LM3626" s="44"/>
      <c r="LN3626" s="44"/>
      <c r="LO3626" s="44"/>
      <c r="LP3626" s="44"/>
      <c r="LQ3626" s="44"/>
      <c r="LR3626" s="44"/>
      <c r="LS3626" s="44"/>
      <c r="LT3626" s="44"/>
      <c r="LU3626" s="44"/>
      <c r="LV3626" s="44"/>
      <c r="LW3626" s="44"/>
      <c r="LX3626" s="44"/>
      <c r="LY3626" s="44"/>
      <c r="LZ3626" s="44"/>
      <c r="MA3626" s="44"/>
      <c r="MB3626" s="44"/>
      <c r="MC3626" s="44"/>
      <c r="MD3626" s="44"/>
      <c r="ME3626" s="44"/>
      <c r="MF3626" s="44"/>
      <c r="MG3626" s="44"/>
      <c r="MH3626" s="44"/>
      <c r="MI3626" s="44"/>
      <c r="MJ3626" s="44"/>
      <c r="MK3626" s="44"/>
      <c r="ML3626" s="44"/>
      <c r="MM3626" s="44"/>
      <c r="MN3626" s="44"/>
      <c r="MO3626" s="44"/>
      <c r="MP3626" s="44"/>
      <c r="MQ3626" s="44"/>
      <c r="MR3626" s="44"/>
      <c r="MS3626" s="44"/>
      <c r="MT3626" s="44"/>
      <c r="MU3626" s="44"/>
      <c r="MV3626" s="44"/>
      <c r="MW3626" s="44"/>
      <c r="MX3626" s="44"/>
      <c r="MY3626" s="44"/>
      <c r="MZ3626" s="44"/>
      <c r="NA3626" s="44"/>
      <c r="NB3626" s="44"/>
      <c r="NC3626" s="44"/>
      <c r="ND3626" s="44"/>
      <c r="NE3626" s="44"/>
      <c r="NF3626" s="44"/>
      <c r="NG3626" s="44"/>
      <c r="NH3626" s="44"/>
      <c r="NI3626" s="44"/>
      <c r="NJ3626" s="44"/>
      <c r="NK3626" s="44"/>
      <c r="NL3626" s="44"/>
      <c r="NM3626" s="44"/>
      <c r="NN3626" s="44"/>
      <c r="NO3626" s="44"/>
      <c r="NP3626" s="44"/>
      <c r="NQ3626" s="44"/>
      <c r="NR3626" s="44"/>
      <c r="NS3626" s="44"/>
      <c r="NT3626" s="44"/>
      <c r="NU3626" s="44"/>
      <c r="NV3626" s="44"/>
      <c r="NW3626" s="44"/>
      <c r="NX3626" s="44"/>
      <c r="NY3626" s="44"/>
      <c r="NZ3626" s="44"/>
      <c r="OA3626" s="44"/>
      <c r="OB3626" s="44"/>
      <c r="OC3626" s="44"/>
      <c r="OD3626" s="44"/>
      <c r="OE3626" s="44"/>
      <c r="OF3626" s="44"/>
      <c r="OG3626" s="44"/>
      <c r="OH3626" s="44"/>
      <c r="OI3626" s="44"/>
      <c r="OJ3626" s="44"/>
      <c r="OK3626" s="44"/>
      <c r="OL3626" s="44"/>
      <c r="OM3626" s="44"/>
      <c r="ON3626" s="44"/>
      <c r="OO3626" s="44"/>
      <c r="OP3626" s="44"/>
      <c r="OQ3626" s="44"/>
      <c r="OR3626" s="44"/>
      <c r="OS3626" s="44"/>
      <c r="OT3626" s="44"/>
      <c r="OU3626" s="44"/>
      <c r="OV3626" s="44"/>
      <c r="OW3626" s="44"/>
      <c r="OX3626" s="44"/>
      <c r="OY3626" s="44"/>
      <c r="OZ3626" s="44"/>
      <c r="PA3626" s="44"/>
      <c r="PB3626" s="44"/>
      <c r="PC3626" s="44"/>
      <c r="PD3626" s="44"/>
      <c r="PE3626" s="44"/>
      <c r="PF3626" s="44"/>
      <c r="PG3626" s="44"/>
      <c r="PH3626" s="44"/>
      <c r="PI3626" s="44"/>
      <c r="PJ3626" s="44"/>
      <c r="PK3626" s="44"/>
      <c r="PL3626" s="44"/>
      <c r="PM3626" s="44"/>
      <c r="PN3626" s="44"/>
      <c r="PO3626" s="44"/>
      <c r="PP3626" s="44"/>
      <c r="PQ3626" s="44"/>
      <c r="PR3626" s="44"/>
      <c r="PS3626" s="44"/>
      <c r="PT3626" s="44"/>
      <c r="PU3626" s="44"/>
      <c r="PV3626" s="44"/>
      <c r="PW3626" s="44"/>
      <c r="PX3626" s="44"/>
      <c r="PY3626" s="44"/>
      <c r="PZ3626" s="44"/>
      <c r="QA3626" s="44"/>
      <c r="QB3626" s="44"/>
      <c r="QC3626" s="44"/>
      <c r="QD3626" s="44"/>
      <c r="QE3626" s="44"/>
      <c r="QF3626" s="44"/>
      <c r="QG3626" s="44"/>
      <c r="QH3626" s="44"/>
      <c r="QI3626" s="44"/>
      <c r="QJ3626" s="44"/>
      <c r="QK3626" s="44"/>
      <c r="QL3626" s="44"/>
      <c r="QM3626" s="44"/>
      <c r="QN3626" s="44"/>
      <c r="QO3626" s="44"/>
      <c r="QP3626" s="44"/>
      <c r="QQ3626" s="44"/>
      <c r="QR3626" s="48"/>
    </row>
    <row r="3627" spans="1:460" s="47" customFormat="1" ht="127.5" x14ac:dyDescent="0.2">
      <c r="A3627" s="54">
        <v>3622</v>
      </c>
      <c r="B3627" s="61" t="s">
        <v>573</v>
      </c>
      <c r="C3627" s="61" t="s">
        <v>573</v>
      </c>
      <c r="D3627" s="54">
        <v>2715000</v>
      </c>
      <c r="E3627" s="5" t="s">
        <v>1991</v>
      </c>
      <c r="F3627" s="4" t="s">
        <v>1992</v>
      </c>
      <c r="G3627" s="54" t="s">
        <v>695</v>
      </c>
      <c r="H3627" s="54" t="s">
        <v>696</v>
      </c>
      <c r="I3627" s="59">
        <v>30</v>
      </c>
      <c r="J3627" s="6">
        <v>80439000000</v>
      </c>
      <c r="K3627" s="54" t="s">
        <v>34</v>
      </c>
      <c r="L3627" s="59">
        <v>22646.94</v>
      </c>
      <c r="M3627" s="231"/>
      <c r="N3627" s="232"/>
      <c r="O3627" s="232"/>
      <c r="P3627" s="234"/>
      <c r="Q3627" s="243"/>
      <c r="R3627" s="44"/>
      <c r="S3627" s="44"/>
      <c r="T3627" s="44"/>
      <c r="U3627" s="44"/>
      <c r="V3627" s="44"/>
      <c r="W3627" s="44"/>
      <c r="X3627" s="44"/>
      <c r="Y3627" s="44"/>
      <c r="Z3627" s="44"/>
      <c r="AA3627" s="44"/>
      <c r="AB3627" s="44"/>
      <c r="AC3627" s="44"/>
      <c r="AD3627" s="44"/>
      <c r="AE3627" s="44"/>
      <c r="AF3627" s="44"/>
      <c r="AG3627" s="44"/>
      <c r="AH3627" s="44"/>
      <c r="AI3627" s="44"/>
      <c r="AJ3627" s="44"/>
      <c r="AK3627" s="44"/>
      <c r="AL3627" s="44"/>
      <c r="AM3627" s="44"/>
      <c r="AN3627" s="44"/>
      <c r="AO3627" s="44"/>
      <c r="AP3627" s="44"/>
      <c r="AQ3627" s="44"/>
      <c r="AR3627" s="44"/>
      <c r="AS3627" s="44"/>
      <c r="AT3627" s="44"/>
      <c r="AU3627" s="44"/>
      <c r="AV3627" s="44"/>
      <c r="AW3627" s="44"/>
      <c r="AX3627" s="44"/>
      <c r="AY3627" s="44"/>
      <c r="AZ3627" s="44"/>
      <c r="BA3627" s="44"/>
      <c r="BB3627" s="44"/>
      <c r="BC3627" s="44"/>
      <c r="BD3627" s="44"/>
      <c r="BE3627" s="44"/>
      <c r="BF3627" s="44"/>
      <c r="BG3627" s="44"/>
      <c r="BH3627" s="44"/>
      <c r="BI3627" s="44"/>
      <c r="BJ3627" s="44"/>
      <c r="BK3627" s="44"/>
      <c r="BL3627" s="44"/>
      <c r="BM3627" s="44"/>
      <c r="BN3627" s="44"/>
      <c r="BO3627" s="44"/>
      <c r="BP3627" s="44"/>
      <c r="BQ3627" s="44"/>
      <c r="BR3627" s="44"/>
      <c r="BS3627" s="44"/>
      <c r="BT3627" s="44"/>
      <c r="BU3627" s="44"/>
      <c r="BV3627" s="44"/>
      <c r="BW3627" s="44"/>
      <c r="BX3627" s="44"/>
      <c r="BY3627" s="44"/>
      <c r="BZ3627" s="44"/>
      <c r="CA3627" s="44"/>
      <c r="CB3627" s="44"/>
      <c r="CC3627" s="44"/>
      <c r="CD3627" s="44"/>
      <c r="CE3627" s="44"/>
      <c r="CF3627" s="44"/>
      <c r="CG3627" s="44"/>
      <c r="CH3627" s="44"/>
      <c r="CI3627" s="44"/>
      <c r="CJ3627" s="44"/>
      <c r="CK3627" s="44"/>
      <c r="CL3627" s="44"/>
      <c r="CM3627" s="44"/>
      <c r="CN3627" s="44"/>
      <c r="CO3627" s="44"/>
      <c r="CP3627" s="44"/>
      <c r="CQ3627" s="44"/>
      <c r="CR3627" s="44"/>
      <c r="CS3627" s="44"/>
      <c r="CT3627" s="44"/>
      <c r="CU3627" s="44"/>
      <c r="CV3627" s="44"/>
      <c r="CW3627" s="44"/>
      <c r="CX3627" s="44"/>
      <c r="CY3627" s="44"/>
      <c r="CZ3627" s="44"/>
      <c r="DA3627" s="44"/>
      <c r="DB3627" s="44"/>
      <c r="DC3627" s="44"/>
      <c r="DD3627" s="44"/>
      <c r="DE3627" s="44"/>
      <c r="DF3627" s="44"/>
      <c r="DG3627" s="44"/>
      <c r="DH3627" s="44"/>
      <c r="DI3627" s="44"/>
      <c r="DJ3627" s="44"/>
      <c r="DK3627" s="44"/>
      <c r="DL3627" s="44"/>
      <c r="DM3627" s="44"/>
      <c r="DN3627" s="44"/>
      <c r="DO3627" s="44"/>
      <c r="DP3627" s="44"/>
      <c r="DQ3627" s="44"/>
      <c r="DR3627" s="44"/>
      <c r="DS3627" s="44"/>
      <c r="DT3627" s="44"/>
      <c r="DU3627" s="44"/>
      <c r="DV3627" s="44"/>
      <c r="DW3627" s="44"/>
      <c r="DX3627" s="44"/>
      <c r="DY3627" s="44"/>
      <c r="DZ3627" s="44"/>
      <c r="EA3627" s="44"/>
      <c r="EB3627" s="44"/>
      <c r="EC3627" s="44"/>
      <c r="ED3627" s="44"/>
      <c r="EE3627" s="44"/>
      <c r="EF3627" s="44"/>
      <c r="EG3627" s="44"/>
      <c r="EH3627" s="44"/>
      <c r="EI3627" s="44"/>
      <c r="EJ3627" s="44"/>
      <c r="EK3627" s="44"/>
      <c r="EL3627" s="44"/>
      <c r="EM3627" s="44"/>
      <c r="EN3627" s="44"/>
      <c r="EO3627" s="44"/>
      <c r="EP3627" s="44"/>
      <c r="EQ3627" s="44"/>
      <c r="ER3627" s="44"/>
      <c r="ES3627" s="44"/>
      <c r="ET3627" s="44"/>
      <c r="EU3627" s="44"/>
      <c r="EV3627" s="44"/>
      <c r="EW3627" s="44"/>
      <c r="EX3627" s="44"/>
      <c r="EY3627" s="44"/>
      <c r="EZ3627" s="44"/>
      <c r="FA3627" s="44"/>
      <c r="FB3627" s="44"/>
      <c r="FC3627" s="44"/>
      <c r="FD3627" s="44"/>
      <c r="FE3627" s="44"/>
      <c r="FF3627" s="44"/>
      <c r="FG3627" s="44"/>
      <c r="FH3627" s="44"/>
      <c r="FI3627" s="44"/>
      <c r="FJ3627" s="44"/>
      <c r="FK3627" s="44"/>
      <c r="FL3627" s="44"/>
      <c r="FM3627" s="44"/>
      <c r="FN3627" s="44"/>
      <c r="FO3627" s="44"/>
      <c r="FP3627" s="44"/>
      <c r="FQ3627" s="44"/>
      <c r="FR3627" s="44"/>
      <c r="FS3627" s="44"/>
      <c r="FT3627" s="44"/>
      <c r="FU3627" s="44"/>
      <c r="FV3627" s="44"/>
      <c r="FW3627" s="44"/>
      <c r="FX3627" s="44"/>
      <c r="FY3627" s="44"/>
      <c r="FZ3627" s="44"/>
      <c r="GA3627" s="44"/>
      <c r="GB3627" s="44"/>
      <c r="GC3627" s="44"/>
      <c r="GD3627" s="44"/>
      <c r="GE3627" s="44"/>
      <c r="GF3627" s="44"/>
      <c r="GG3627" s="44"/>
      <c r="GH3627" s="44"/>
      <c r="GI3627" s="44"/>
      <c r="GJ3627" s="44"/>
      <c r="GK3627" s="44"/>
      <c r="GL3627" s="44"/>
      <c r="GM3627" s="44"/>
      <c r="GN3627" s="44"/>
      <c r="GO3627" s="44"/>
      <c r="GP3627" s="44"/>
      <c r="GQ3627" s="44"/>
      <c r="GR3627" s="44"/>
      <c r="GS3627" s="44"/>
      <c r="GT3627" s="44"/>
      <c r="GU3627" s="44"/>
      <c r="GV3627" s="44"/>
      <c r="GW3627" s="44"/>
      <c r="GX3627" s="44"/>
      <c r="GY3627" s="44"/>
      <c r="GZ3627" s="44"/>
      <c r="HA3627" s="44"/>
      <c r="HB3627" s="44"/>
      <c r="HC3627" s="44"/>
      <c r="HD3627" s="44"/>
      <c r="HE3627" s="44"/>
      <c r="HF3627" s="44"/>
      <c r="HG3627" s="44"/>
      <c r="HH3627" s="44"/>
      <c r="HI3627" s="44"/>
      <c r="HJ3627" s="44"/>
      <c r="HK3627" s="44"/>
      <c r="HL3627" s="44"/>
      <c r="HM3627" s="44"/>
      <c r="HN3627" s="44"/>
      <c r="HO3627" s="44"/>
      <c r="HP3627" s="44"/>
      <c r="HQ3627" s="44"/>
      <c r="HR3627" s="44"/>
      <c r="HS3627" s="44"/>
      <c r="HT3627" s="44"/>
      <c r="HU3627" s="44"/>
      <c r="HV3627" s="44"/>
      <c r="HW3627" s="44"/>
      <c r="HX3627" s="44"/>
      <c r="HY3627" s="44"/>
      <c r="HZ3627" s="44"/>
      <c r="IA3627" s="44"/>
      <c r="IB3627" s="44"/>
      <c r="IC3627" s="44"/>
      <c r="ID3627" s="44"/>
      <c r="IE3627" s="44"/>
      <c r="IF3627" s="44"/>
      <c r="IG3627" s="44"/>
      <c r="IH3627" s="44"/>
      <c r="II3627" s="44"/>
      <c r="IJ3627" s="44"/>
      <c r="IK3627" s="44"/>
      <c r="IL3627" s="44"/>
      <c r="IM3627" s="44"/>
      <c r="IN3627" s="44"/>
      <c r="IO3627" s="44"/>
      <c r="IP3627" s="44"/>
      <c r="IQ3627" s="44"/>
      <c r="IR3627" s="44"/>
      <c r="IS3627" s="44"/>
      <c r="IT3627" s="44"/>
      <c r="IU3627" s="44"/>
      <c r="IV3627" s="44"/>
      <c r="IW3627" s="44"/>
      <c r="IX3627" s="44"/>
      <c r="IY3627" s="44"/>
      <c r="IZ3627" s="44"/>
      <c r="JA3627" s="44"/>
      <c r="JB3627" s="44"/>
      <c r="JC3627" s="44"/>
      <c r="JD3627" s="44"/>
      <c r="JE3627" s="44"/>
      <c r="JF3627" s="44"/>
      <c r="JG3627" s="44"/>
      <c r="JH3627" s="44"/>
      <c r="JI3627" s="44"/>
      <c r="JJ3627" s="44"/>
      <c r="JK3627" s="44"/>
      <c r="JL3627" s="44"/>
      <c r="JM3627" s="44"/>
      <c r="JN3627" s="44"/>
      <c r="JO3627" s="44"/>
      <c r="JP3627" s="44"/>
      <c r="JQ3627" s="44"/>
      <c r="JR3627" s="44"/>
      <c r="JS3627" s="44"/>
      <c r="JT3627" s="44"/>
      <c r="JU3627" s="44"/>
      <c r="JV3627" s="44"/>
      <c r="JW3627" s="44"/>
      <c r="JX3627" s="44"/>
      <c r="JY3627" s="44"/>
      <c r="JZ3627" s="44"/>
      <c r="KA3627" s="44"/>
      <c r="KB3627" s="44"/>
      <c r="KC3627" s="44"/>
      <c r="KD3627" s="44"/>
      <c r="KE3627" s="44"/>
      <c r="KF3627" s="44"/>
      <c r="KG3627" s="44"/>
      <c r="KH3627" s="44"/>
      <c r="KI3627" s="44"/>
      <c r="KJ3627" s="44"/>
      <c r="KK3627" s="44"/>
      <c r="KL3627" s="44"/>
      <c r="KM3627" s="44"/>
      <c r="KN3627" s="44"/>
      <c r="KO3627" s="44"/>
      <c r="KP3627" s="44"/>
      <c r="KQ3627" s="44"/>
      <c r="KR3627" s="44"/>
      <c r="KS3627" s="44"/>
      <c r="KT3627" s="44"/>
      <c r="KU3627" s="44"/>
      <c r="KV3627" s="44"/>
      <c r="KW3627" s="44"/>
      <c r="KX3627" s="44"/>
      <c r="KY3627" s="44"/>
      <c r="KZ3627" s="44"/>
      <c r="LA3627" s="44"/>
      <c r="LB3627" s="44"/>
      <c r="LC3627" s="44"/>
      <c r="LD3627" s="44"/>
      <c r="LE3627" s="44"/>
      <c r="LF3627" s="44"/>
      <c r="LG3627" s="44"/>
      <c r="LH3627" s="44"/>
      <c r="LI3627" s="44"/>
      <c r="LJ3627" s="44"/>
      <c r="LK3627" s="44"/>
      <c r="LL3627" s="44"/>
      <c r="LM3627" s="44"/>
      <c r="LN3627" s="44"/>
      <c r="LO3627" s="44"/>
      <c r="LP3627" s="44"/>
      <c r="LQ3627" s="44"/>
      <c r="LR3627" s="44"/>
      <c r="LS3627" s="44"/>
      <c r="LT3627" s="44"/>
      <c r="LU3627" s="44"/>
      <c r="LV3627" s="44"/>
      <c r="LW3627" s="44"/>
      <c r="LX3627" s="44"/>
      <c r="LY3627" s="44"/>
      <c r="LZ3627" s="44"/>
      <c r="MA3627" s="44"/>
      <c r="MB3627" s="44"/>
      <c r="MC3627" s="44"/>
      <c r="MD3627" s="44"/>
      <c r="ME3627" s="44"/>
      <c r="MF3627" s="44"/>
      <c r="MG3627" s="44"/>
      <c r="MH3627" s="44"/>
      <c r="MI3627" s="44"/>
      <c r="MJ3627" s="44"/>
      <c r="MK3627" s="44"/>
      <c r="ML3627" s="44"/>
      <c r="MM3627" s="44"/>
      <c r="MN3627" s="44"/>
      <c r="MO3627" s="44"/>
      <c r="MP3627" s="44"/>
      <c r="MQ3627" s="44"/>
      <c r="MR3627" s="44"/>
      <c r="MS3627" s="44"/>
      <c r="MT3627" s="44"/>
      <c r="MU3627" s="44"/>
      <c r="MV3627" s="44"/>
      <c r="MW3627" s="44"/>
      <c r="MX3627" s="44"/>
      <c r="MY3627" s="44"/>
      <c r="MZ3627" s="44"/>
      <c r="NA3627" s="44"/>
      <c r="NB3627" s="44"/>
      <c r="NC3627" s="44"/>
      <c r="ND3627" s="44"/>
      <c r="NE3627" s="44"/>
      <c r="NF3627" s="44"/>
      <c r="NG3627" s="44"/>
      <c r="NH3627" s="44"/>
      <c r="NI3627" s="44"/>
      <c r="NJ3627" s="44"/>
      <c r="NK3627" s="44"/>
      <c r="NL3627" s="44"/>
      <c r="NM3627" s="44"/>
      <c r="NN3627" s="44"/>
      <c r="NO3627" s="44"/>
      <c r="NP3627" s="44"/>
      <c r="NQ3627" s="44"/>
      <c r="NR3627" s="44"/>
      <c r="NS3627" s="44"/>
      <c r="NT3627" s="44"/>
      <c r="NU3627" s="44"/>
      <c r="NV3627" s="44"/>
      <c r="NW3627" s="44"/>
      <c r="NX3627" s="44"/>
      <c r="NY3627" s="44"/>
      <c r="NZ3627" s="44"/>
      <c r="OA3627" s="44"/>
      <c r="OB3627" s="44"/>
      <c r="OC3627" s="44"/>
      <c r="OD3627" s="44"/>
      <c r="OE3627" s="44"/>
      <c r="OF3627" s="44"/>
      <c r="OG3627" s="44"/>
      <c r="OH3627" s="44"/>
      <c r="OI3627" s="44"/>
      <c r="OJ3627" s="44"/>
      <c r="OK3627" s="44"/>
      <c r="OL3627" s="44"/>
      <c r="OM3627" s="44"/>
      <c r="ON3627" s="44"/>
      <c r="OO3627" s="44"/>
      <c r="OP3627" s="44"/>
      <c r="OQ3627" s="44"/>
      <c r="OR3627" s="44"/>
      <c r="OS3627" s="44"/>
      <c r="OT3627" s="44"/>
      <c r="OU3627" s="44"/>
      <c r="OV3627" s="44"/>
      <c r="OW3627" s="44"/>
      <c r="OX3627" s="44"/>
      <c r="OY3627" s="44"/>
      <c r="OZ3627" s="44"/>
      <c r="PA3627" s="44"/>
      <c r="PB3627" s="44"/>
      <c r="PC3627" s="44"/>
      <c r="PD3627" s="44"/>
      <c r="PE3627" s="44"/>
      <c r="PF3627" s="44"/>
      <c r="PG3627" s="44"/>
      <c r="PH3627" s="44"/>
      <c r="PI3627" s="44"/>
      <c r="PJ3627" s="44"/>
      <c r="PK3627" s="44"/>
      <c r="PL3627" s="44"/>
      <c r="PM3627" s="44"/>
      <c r="PN3627" s="44"/>
      <c r="PO3627" s="44"/>
      <c r="PP3627" s="44"/>
      <c r="PQ3627" s="44"/>
      <c r="PR3627" s="44"/>
      <c r="PS3627" s="44"/>
      <c r="PT3627" s="44"/>
      <c r="PU3627" s="44"/>
      <c r="PV3627" s="44"/>
      <c r="PW3627" s="44"/>
      <c r="PX3627" s="44"/>
      <c r="PY3627" s="44"/>
      <c r="PZ3627" s="44"/>
      <c r="QA3627" s="44"/>
      <c r="QB3627" s="44"/>
      <c r="QC3627" s="44"/>
      <c r="QD3627" s="44"/>
      <c r="QE3627" s="44"/>
      <c r="QF3627" s="44"/>
      <c r="QG3627" s="44"/>
      <c r="QH3627" s="44"/>
      <c r="QI3627" s="44"/>
      <c r="QJ3627" s="44"/>
      <c r="QK3627" s="44"/>
      <c r="QL3627" s="44"/>
      <c r="QM3627" s="44"/>
      <c r="QN3627" s="44"/>
      <c r="QO3627" s="44"/>
      <c r="QP3627" s="44"/>
      <c r="QQ3627" s="44"/>
      <c r="QR3627" s="48"/>
    </row>
    <row r="3628" spans="1:460" s="47" customFormat="1" ht="127.5" x14ac:dyDescent="0.2">
      <c r="A3628" s="54">
        <v>3623</v>
      </c>
      <c r="B3628" s="61" t="s">
        <v>573</v>
      </c>
      <c r="C3628" s="61" t="s">
        <v>573</v>
      </c>
      <c r="D3628" s="54">
        <v>2715000</v>
      </c>
      <c r="E3628" s="5" t="s">
        <v>1993</v>
      </c>
      <c r="F3628" s="4" t="s">
        <v>1994</v>
      </c>
      <c r="G3628" s="54" t="s">
        <v>695</v>
      </c>
      <c r="H3628" s="54" t="s">
        <v>696</v>
      </c>
      <c r="I3628" s="59">
        <v>50</v>
      </c>
      <c r="J3628" s="6">
        <v>80439000000</v>
      </c>
      <c r="K3628" s="54" t="s">
        <v>34</v>
      </c>
      <c r="L3628" s="59">
        <v>42934.320000000007</v>
      </c>
      <c r="M3628" s="231"/>
      <c r="N3628" s="232"/>
      <c r="O3628" s="232"/>
      <c r="P3628" s="234"/>
      <c r="Q3628" s="243"/>
      <c r="R3628" s="44"/>
      <c r="S3628" s="44"/>
      <c r="T3628" s="44"/>
      <c r="U3628" s="44"/>
      <c r="V3628" s="44"/>
      <c r="W3628" s="44"/>
      <c r="X3628" s="44"/>
      <c r="Y3628" s="44"/>
      <c r="Z3628" s="44"/>
      <c r="AA3628" s="44"/>
      <c r="AB3628" s="44"/>
      <c r="AC3628" s="44"/>
      <c r="AD3628" s="44"/>
      <c r="AE3628" s="44"/>
      <c r="AF3628" s="44"/>
      <c r="AG3628" s="44"/>
      <c r="AH3628" s="44"/>
      <c r="AI3628" s="44"/>
      <c r="AJ3628" s="44"/>
      <c r="AK3628" s="44"/>
      <c r="AL3628" s="44"/>
      <c r="AM3628" s="44"/>
      <c r="AN3628" s="44"/>
      <c r="AO3628" s="44"/>
      <c r="AP3628" s="44"/>
      <c r="AQ3628" s="44"/>
      <c r="AR3628" s="44"/>
      <c r="AS3628" s="44"/>
      <c r="AT3628" s="44"/>
      <c r="AU3628" s="44"/>
      <c r="AV3628" s="44"/>
      <c r="AW3628" s="44"/>
      <c r="AX3628" s="44"/>
      <c r="AY3628" s="44"/>
      <c r="AZ3628" s="44"/>
      <c r="BA3628" s="44"/>
      <c r="BB3628" s="44"/>
      <c r="BC3628" s="44"/>
      <c r="BD3628" s="44"/>
      <c r="BE3628" s="44"/>
      <c r="BF3628" s="44"/>
      <c r="BG3628" s="44"/>
      <c r="BH3628" s="44"/>
      <c r="BI3628" s="44"/>
      <c r="BJ3628" s="44"/>
      <c r="BK3628" s="44"/>
      <c r="BL3628" s="44"/>
      <c r="BM3628" s="44"/>
      <c r="BN3628" s="44"/>
      <c r="BO3628" s="44"/>
      <c r="BP3628" s="44"/>
      <c r="BQ3628" s="44"/>
      <c r="BR3628" s="44"/>
      <c r="BS3628" s="44"/>
      <c r="BT3628" s="44"/>
      <c r="BU3628" s="44"/>
      <c r="BV3628" s="44"/>
      <c r="BW3628" s="44"/>
      <c r="BX3628" s="44"/>
      <c r="BY3628" s="44"/>
      <c r="BZ3628" s="44"/>
      <c r="CA3628" s="44"/>
      <c r="CB3628" s="44"/>
      <c r="CC3628" s="44"/>
      <c r="CD3628" s="44"/>
      <c r="CE3628" s="44"/>
      <c r="CF3628" s="44"/>
      <c r="CG3628" s="44"/>
      <c r="CH3628" s="44"/>
      <c r="CI3628" s="44"/>
      <c r="CJ3628" s="44"/>
      <c r="CK3628" s="44"/>
      <c r="CL3628" s="44"/>
      <c r="CM3628" s="44"/>
      <c r="CN3628" s="44"/>
      <c r="CO3628" s="44"/>
      <c r="CP3628" s="44"/>
      <c r="CQ3628" s="44"/>
      <c r="CR3628" s="44"/>
      <c r="CS3628" s="44"/>
      <c r="CT3628" s="44"/>
      <c r="CU3628" s="44"/>
      <c r="CV3628" s="44"/>
      <c r="CW3628" s="44"/>
      <c r="CX3628" s="44"/>
      <c r="CY3628" s="44"/>
      <c r="CZ3628" s="44"/>
      <c r="DA3628" s="44"/>
      <c r="DB3628" s="44"/>
      <c r="DC3628" s="44"/>
      <c r="DD3628" s="44"/>
      <c r="DE3628" s="44"/>
      <c r="DF3628" s="44"/>
      <c r="DG3628" s="44"/>
      <c r="DH3628" s="44"/>
      <c r="DI3628" s="44"/>
      <c r="DJ3628" s="44"/>
      <c r="DK3628" s="44"/>
      <c r="DL3628" s="44"/>
      <c r="DM3628" s="44"/>
      <c r="DN3628" s="44"/>
      <c r="DO3628" s="44"/>
      <c r="DP3628" s="44"/>
      <c r="DQ3628" s="44"/>
      <c r="DR3628" s="44"/>
      <c r="DS3628" s="44"/>
      <c r="DT3628" s="44"/>
      <c r="DU3628" s="44"/>
      <c r="DV3628" s="44"/>
      <c r="DW3628" s="44"/>
      <c r="DX3628" s="44"/>
      <c r="DY3628" s="44"/>
      <c r="DZ3628" s="44"/>
      <c r="EA3628" s="44"/>
      <c r="EB3628" s="44"/>
      <c r="EC3628" s="44"/>
      <c r="ED3628" s="44"/>
      <c r="EE3628" s="44"/>
      <c r="EF3628" s="44"/>
      <c r="EG3628" s="44"/>
      <c r="EH3628" s="44"/>
      <c r="EI3628" s="44"/>
      <c r="EJ3628" s="44"/>
      <c r="EK3628" s="44"/>
      <c r="EL3628" s="44"/>
      <c r="EM3628" s="44"/>
      <c r="EN3628" s="44"/>
      <c r="EO3628" s="44"/>
      <c r="EP3628" s="44"/>
      <c r="EQ3628" s="44"/>
      <c r="ER3628" s="44"/>
      <c r="ES3628" s="44"/>
      <c r="ET3628" s="44"/>
      <c r="EU3628" s="44"/>
      <c r="EV3628" s="44"/>
      <c r="EW3628" s="44"/>
      <c r="EX3628" s="44"/>
      <c r="EY3628" s="44"/>
      <c r="EZ3628" s="44"/>
      <c r="FA3628" s="44"/>
      <c r="FB3628" s="44"/>
      <c r="FC3628" s="44"/>
      <c r="FD3628" s="44"/>
      <c r="FE3628" s="44"/>
      <c r="FF3628" s="44"/>
      <c r="FG3628" s="44"/>
      <c r="FH3628" s="44"/>
      <c r="FI3628" s="44"/>
      <c r="FJ3628" s="44"/>
      <c r="FK3628" s="44"/>
      <c r="FL3628" s="44"/>
      <c r="FM3628" s="44"/>
      <c r="FN3628" s="44"/>
      <c r="FO3628" s="44"/>
      <c r="FP3628" s="44"/>
      <c r="FQ3628" s="44"/>
      <c r="FR3628" s="44"/>
      <c r="FS3628" s="44"/>
      <c r="FT3628" s="44"/>
      <c r="FU3628" s="44"/>
      <c r="FV3628" s="44"/>
      <c r="FW3628" s="44"/>
      <c r="FX3628" s="44"/>
      <c r="FY3628" s="44"/>
      <c r="FZ3628" s="44"/>
      <c r="GA3628" s="44"/>
      <c r="GB3628" s="44"/>
      <c r="GC3628" s="44"/>
      <c r="GD3628" s="44"/>
      <c r="GE3628" s="44"/>
      <c r="GF3628" s="44"/>
      <c r="GG3628" s="44"/>
      <c r="GH3628" s="44"/>
      <c r="GI3628" s="44"/>
      <c r="GJ3628" s="44"/>
      <c r="GK3628" s="44"/>
      <c r="GL3628" s="44"/>
      <c r="GM3628" s="44"/>
      <c r="GN3628" s="44"/>
      <c r="GO3628" s="44"/>
      <c r="GP3628" s="44"/>
      <c r="GQ3628" s="44"/>
      <c r="GR3628" s="44"/>
      <c r="GS3628" s="44"/>
      <c r="GT3628" s="44"/>
      <c r="GU3628" s="44"/>
      <c r="GV3628" s="44"/>
      <c r="GW3628" s="44"/>
      <c r="GX3628" s="44"/>
      <c r="GY3628" s="44"/>
      <c r="GZ3628" s="44"/>
      <c r="HA3628" s="44"/>
      <c r="HB3628" s="44"/>
      <c r="HC3628" s="44"/>
      <c r="HD3628" s="44"/>
      <c r="HE3628" s="44"/>
      <c r="HF3628" s="44"/>
      <c r="HG3628" s="44"/>
      <c r="HH3628" s="44"/>
      <c r="HI3628" s="44"/>
      <c r="HJ3628" s="44"/>
      <c r="HK3628" s="44"/>
      <c r="HL3628" s="44"/>
      <c r="HM3628" s="44"/>
      <c r="HN3628" s="44"/>
      <c r="HO3628" s="44"/>
      <c r="HP3628" s="44"/>
      <c r="HQ3628" s="44"/>
      <c r="HR3628" s="44"/>
      <c r="HS3628" s="44"/>
      <c r="HT3628" s="44"/>
      <c r="HU3628" s="44"/>
      <c r="HV3628" s="44"/>
      <c r="HW3628" s="44"/>
      <c r="HX3628" s="44"/>
      <c r="HY3628" s="44"/>
      <c r="HZ3628" s="44"/>
      <c r="IA3628" s="44"/>
      <c r="IB3628" s="44"/>
      <c r="IC3628" s="44"/>
      <c r="ID3628" s="44"/>
      <c r="IE3628" s="44"/>
      <c r="IF3628" s="44"/>
      <c r="IG3628" s="44"/>
      <c r="IH3628" s="44"/>
      <c r="II3628" s="44"/>
      <c r="IJ3628" s="44"/>
      <c r="IK3628" s="44"/>
      <c r="IL3628" s="44"/>
      <c r="IM3628" s="44"/>
      <c r="IN3628" s="44"/>
      <c r="IO3628" s="44"/>
      <c r="IP3628" s="44"/>
      <c r="IQ3628" s="44"/>
      <c r="IR3628" s="44"/>
      <c r="IS3628" s="44"/>
      <c r="IT3628" s="44"/>
      <c r="IU3628" s="44"/>
      <c r="IV3628" s="44"/>
      <c r="IW3628" s="44"/>
      <c r="IX3628" s="44"/>
      <c r="IY3628" s="44"/>
      <c r="IZ3628" s="44"/>
      <c r="JA3628" s="44"/>
      <c r="JB3628" s="44"/>
      <c r="JC3628" s="44"/>
      <c r="JD3628" s="44"/>
      <c r="JE3628" s="44"/>
      <c r="JF3628" s="44"/>
      <c r="JG3628" s="44"/>
      <c r="JH3628" s="44"/>
      <c r="JI3628" s="44"/>
      <c r="JJ3628" s="44"/>
      <c r="JK3628" s="44"/>
      <c r="JL3628" s="44"/>
      <c r="JM3628" s="44"/>
      <c r="JN3628" s="44"/>
      <c r="JO3628" s="44"/>
      <c r="JP3628" s="44"/>
      <c r="JQ3628" s="44"/>
      <c r="JR3628" s="44"/>
      <c r="JS3628" s="44"/>
      <c r="JT3628" s="44"/>
      <c r="JU3628" s="44"/>
      <c r="JV3628" s="44"/>
      <c r="JW3628" s="44"/>
      <c r="JX3628" s="44"/>
      <c r="JY3628" s="44"/>
      <c r="JZ3628" s="44"/>
      <c r="KA3628" s="44"/>
      <c r="KB3628" s="44"/>
      <c r="KC3628" s="44"/>
      <c r="KD3628" s="44"/>
      <c r="KE3628" s="44"/>
      <c r="KF3628" s="44"/>
      <c r="KG3628" s="44"/>
      <c r="KH3628" s="44"/>
      <c r="KI3628" s="44"/>
      <c r="KJ3628" s="44"/>
      <c r="KK3628" s="44"/>
      <c r="KL3628" s="44"/>
      <c r="KM3628" s="44"/>
      <c r="KN3628" s="44"/>
      <c r="KO3628" s="44"/>
      <c r="KP3628" s="44"/>
      <c r="KQ3628" s="44"/>
      <c r="KR3628" s="44"/>
      <c r="KS3628" s="44"/>
      <c r="KT3628" s="44"/>
      <c r="KU3628" s="44"/>
      <c r="KV3628" s="44"/>
      <c r="KW3628" s="44"/>
      <c r="KX3628" s="44"/>
      <c r="KY3628" s="44"/>
      <c r="KZ3628" s="44"/>
      <c r="LA3628" s="44"/>
      <c r="LB3628" s="44"/>
      <c r="LC3628" s="44"/>
      <c r="LD3628" s="44"/>
      <c r="LE3628" s="44"/>
      <c r="LF3628" s="44"/>
      <c r="LG3628" s="44"/>
      <c r="LH3628" s="44"/>
      <c r="LI3628" s="44"/>
      <c r="LJ3628" s="44"/>
      <c r="LK3628" s="44"/>
      <c r="LL3628" s="44"/>
      <c r="LM3628" s="44"/>
      <c r="LN3628" s="44"/>
      <c r="LO3628" s="44"/>
      <c r="LP3628" s="44"/>
      <c r="LQ3628" s="44"/>
      <c r="LR3628" s="44"/>
      <c r="LS3628" s="44"/>
      <c r="LT3628" s="44"/>
      <c r="LU3628" s="44"/>
      <c r="LV3628" s="44"/>
      <c r="LW3628" s="44"/>
      <c r="LX3628" s="44"/>
      <c r="LY3628" s="44"/>
      <c r="LZ3628" s="44"/>
      <c r="MA3628" s="44"/>
      <c r="MB3628" s="44"/>
      <c r="MC3628" s="44"/>
      <c r="MD3628" s="44"/>
      <c r="ME3628" s="44"/>
      <c r="MF3628" s="44"/>
      <c r="MG3628" s="44"/>
      <c r="MH3628" s="44"/>
      <c r="MI3628" s="44"/>
      <c r="MJ3628" s="44"/>
      <c r="MK3628" s="44"/>
      <c r="ML3628" s="44"/>
      <c r="MM3628" s="44"/>
      <c r="MN3628" s="44"/>
      <c r="MO3628" s="44"/>
      <c r="MP3628" s="44"/>
      <c r="MQ3628" s="44"/>
      <c r="MR3628" s="44"/>
      <c r="MS3628" s="44"/>
      <c r="MT3628" s="44"/>
      <c r="MU3628" s="44"/>
      <c r="MV3628" s="44"/>
      <c r="MW3628" s="44"/>
      <c r="MX3628" s="44"/>
      <c r="MY3628" s="44"/>
      <c r="MZ3628" s="44"/>
      <c r="NA3628" s="44"/>
      <c r="NB3628" s="44"/>
      <c r="NC3628" s="44"/>
      <c r="ND3628" s="44"/>
      <c r="NE3628" s="44"/>
      <c r="NF3628" s="44"/>
      <c r="NG3628" s="44"/>
      <c r="NH3628" s="44"/>
      <c r="NI3628" s="44"/>
      <c r="NJ3628" s="44"/>
      <c r="NK3628" s="44"/>
      <c r="NL3628" s="44"/>
      <c r="NM3628" s="44"/>
      <c r="NN3628" s="44"/>
      <c r="NO3628" s="44"/>
      <c r="NP3628" s="44"/>
      <c r="NQ3628" s="44"/>
      <c r="NR3628" s="44"/>
      <c r="NS3628" s="44"/>
      <c r="NT3628" s="44"/>
      <c r="NU3628" s="44"/>
      <c r="NV3628" s="44"/>
      <c r="NW3628" s="44"/>
      <c r="NX3628" s="44"/>
      <c r="NY3628" s="44"/>
      <c r="NZ3628" s="44"/>
      <c r="OA3628" s="44"/>
      <c r="OB3628" s="44"/>
      <c r="OC3628" s="44"/>
      <c r="OD3628" s="44"/>
      <c r="OE3628" s="44"/>
      <c r="OF3628" s="44"/>
      <c r="OG3628" s="44"/>
      <c r="OH3628" s="44"/>
      <c r="OI3628" s="44"/>
      <c r="OJ3628" s="44"/>
      <c r="OK3628" s="44"/>
      <c r="OL3628" s="44"/>
      <c r="OM3628" s="44"/>
      <c r="ON3628" s="44"/>
      <c r="OO3628" s="44"/>
      <c r="OP3628" s="44"/>
      <c r="OQ3628" s="44"/>
      <c r="OR3628" s="44"/>
      <c r="OS3628" s="44"/>
      <c r="OT3628" s="44"/>
      <c r="OU3628" s="44"/>
      <c r="OV3628" s="44"/>
      <c r="OW3628" s="44"/>
      <c r="OX3628" s="44"/>
      <c r="OY3628" s="44"/>
      <c r="OZ3628" s="44"/>
      <c r="PA3628" s="44"/>
      <c r="PB3628" s="44"/>
      <c r="PC3628" s="44"/>
      <c r="PD3628" s="44"/>
      <c r="PE3628" s="44"/>
      <c r="PF3628" s="44"/>
      <c r="PG3628" s="44"/>
      <c r="PH3628" s="44"/>
      <c r="PI3628" s="44"/>
      <c r="PJ3628" s="44"/>
      <c r="PK3628" s="44"/>
      <c r="PL3628" s="44"/>
      <c r="PM3628" s="44"/>
      <c r="PN3628" s="44"/>
      <c r="PO3628" s="44"/>
      <c r="PP3628" s="44"/>
      <c r="PQ3628" s="44"/>
      <c r="PR3628" s="44"/>
      <c r="PS3628" s="44"/>
      <c r="PT3628" s="44"/>
      <c r="PU3628" s="44"/>
      <c r="PV3628" s="44"/>
      <c r="PW3628" s="44"/>
      <c r="PX3628" s="44"/>
      <c r="PY3628" s="44"/>
      <c r="PZ3628" s="44"/>
      <c r="QA3628" s="44"/>
      <c r="QB3628" s="44"/>
      <c r="QC3628" s="44"/>
      <c r="QD3628" s="44"/>
      <c r="QE3628" s="44"/>
      <c r="QF3628" s="44"/>
      <c r="QG3628" s="44"/>
      <c r="QH3628" s="44"/>
      <c r="QI3628" s="44"/>
      <c r="QJ3628" s="44"/>
      <c r="QK3628" s="44"/>
      <c r="QL3628" s="44"/>
      <c r="QM3628" s="44"/>
      <c r="QN3628" s="44"/>
      <c r="QO3628" s="44"/>
      <c r="QP3628" s="44"/>
      <c r="QQ3628" s="44"/>
      <c r="QR3628" s="48"/>
    </row>
    <row r="3629" spans="1:460" s="47" customFormat="1" ht="38.25" x14ac:dyDescent="0.2">
      <c r="A3629" s="54">
        <v>3624</v>
      </c>
      <c r="B3629" s="61" t="s">
        <v>573</v>
      </c>
      <c r="C3629" s="61" t="s">
        <v>573</v>
      </c>
      <c r="D3629" s="54">
        <v>2715000</v>
      </c>
      <c r="E3629" s="5" t="s">
        <v>1995</v>
      </c>
      <c r="F3629" s="4" t="s">
        <v>1996</v>
      </c>
      <c r="G3629" s="54" t="s">
        <v>695</v>
      </c>
      <c r="H3629" s="54" t="s">
        <v>696</v>
      </c>
      <c r="I3629" s="59">
        <v>50</v>
      </c>
      <c r="J3629" s="6">
        <v>80439000000</v>
      </c>
      <c r="K3629" s="54" t="s">
        <v>34</v>
      </c>
      <c r="L3629" s="59">
        <v>24534.18</v>
      </c>
      <c r="M3629" s="231"/>
      <c r="N3629" s="232"/>
      <c r="O3629" s="232"/>
      <c r="P3629" s="234"/>
      <c r="Q3629" s="243"/>
      <c r="R3629" s="44"/>
      <c r="S3629" s="44"/>
      <c r="T3629" s="44"/>
      <c r="U3629" s="44"/>
      <c r="V3629" s="44"/>
      <c r="W3629" s="44"/>
      <c r="X3629" s="44"/>
      <c r="Y3629" s="44"/>
      <c r="Z3629" s="44"/>
      <c r="AA3629" s="44"/>
      <c r="AB3629" s="44"/>
      <c r="AC3629" s="44"/>
      <c r="AD3629" s="44"/>
      <c r="AE3629" s="44"/>
      <c r="AF3629" s="44"/>
      <c r="AG3629" s="44"/>
      <c r="AH3629" s="44"/>
      <c r="AI3629" s="44"/>
      <c r="AJ3629" s="44"/>
      <c r="AK3629" s="44"/>
      <c r="AL3629" s="44"/>
      <c r="AM3629" s="44"/>
      <c r="AN3629" s="44"/>
      <c r="AO3629" s="44"/>
      <c r="AP3629" s="44"/>
      <c r="AQ3629" s="44"/>
      <c r="AR3629" s="44"/>
      <c r="AS3629" s="44"/>
      <c r="AT3629" s="44"/>
      <c r="AU3629" s="44"/>
      <c r="AV3629" s="44"/>
      <c r="AW3629" s="44"/>
      <c r="AX3629" s="44"/>
      <c r="AY3629" s="44"/>
      <c r="AZ3629" s="44"/>
      <c r="BA3629" s="44"/>
      <c r="BB3629" s="44"/>
      <c r="BC3629" s="44"/>
      <c r="BD3629" s="44"/>
      <c r="BE3629" s="44"/>
      <c r="BF3629" s="44"/>
      <c r="BG3629" s="44"/>
      <c r="BH3629" s="44"/>
      <c r="BI3629" s="44"/>
      <c r="BJ3629" s="44"/>
      <c r="BK3629" s="44"/>
      <c r="BL3629" s="44"/>
      <c r="BM3629" s="44"/>
      <c r="BN3629" s="44"/>
      <c r="BO3629" s="44"/>
      <c r="BP3629" s="44"/>
      <c r="BQ3629" s="44"/>
      <c r="BR3629" s="44"/>
      <c r="BS3629" s="44"/>
      <c r="BT3629" s="44"/>
      <c r="BU3629" s="44"/>
      <c r="BV3629" s="44"/>
      <c r="BW3629" s="44"/>
      <c r="BX3629" s="44"/>
      <c r="BY3629" s="44"/>
      <c r="BZ3629" s="44"/>
      <c r="CA3629" s="44"/>
      <c r="CB3629" s="44"/>
      <c r="CC3629" s="44"/>
      <c r="CD3629" s="44"/>
      <c r="CE3629" s="44"/>
      <c r="CF3629" s="44"/>
      <c r="CG3629" s="44"/>
      <c r="CH3629" s="44"/>
      <c r="CI3629" s="44"/>
      <c r="CJ3629" s="44"/>
      <c r="CK3629" s="44"/>
      <c r="CL3629" s="44"/>
      <c r="CM3629" s="44"/>
      <c r="CN3629" s="44"/>
      <c r="CO3629" s="44"/>
      <c r="CP3629" s="44"/>
      <c r="CQ3629" s="44"/>
      <c r="CR3629" s="44"/>
      <c r="CS3629" s="44"/>
      <c r="CT3629" s="44"/>
      <c r="CU3629" s="44"/>
      <c r="CV3629" s="44"/>
      <c r="CW3629" s="44"/>
      <c r="CX3629" s="44"/>
      <c r="CY3629" s="44"/>
      <c r="CZ3629" s="44"/>
      <c r="DA3629" s="44"/>
      <c r="DB3629" s="44"/>
      <c r="DC3629" s="44"/>
      <c r="DD3629" s="44"/>
      <c r="DE3629" s="44"/>
      <c r="DF3629" s="44"/>
      <c r="DG3629" s="44"/>
      <c r="DH3629" s="44"/>
      <c r="DI3629" s="44"/>
      <c r="DJ3629" s="44"/>
      <c r="DK3629" s="44"/>
      <c r="DL3629" s="44"/>
      <c r="DM3629" s="44"/>
      <c r="DN3629" s="44"/>
      <c r="DO3629" s="44"/>
      <c r="DP3629" s="44"/>
      <c r="DQ3629" s="44"/>
      <c r="DR3629" s="44"/>
      <c r="DS3629" s="44"/>
      <c r="DT3629" s="44"/>
      <c r="DU3629" s="44"/>
      <c r="DV3629" s="44"/>
      <c r="DW3629" s="44"/>
      <c r="DX3629" s="44"/>
      <c r="DY3629" s="44"/>
      <c r="DZ3629" s="44"/>
      <c r="EA3629" s="44"/>
      <c r="EB3629" s="44"/>
      <c r="EC3629" s="44"/>
      <c r="ED3629" s="44"/>
      <c r="EE3629" s="44"/>
      <c r="EF3629" s="44"/>
      <c r="EG3629" s="44"/>
      <c r="EH3629" s="44"/>
      <c r="EI3629" s="44"/>
      <c r="EJ3629" s="44"/>
      <c r="EK3629" s="44"/>
      <c r="EL3629" s="44"/>
      <c r="EM3629" s="44"/>
      <c r="EN3629" s="44"/>
      <c r="EO3629" s="44"/>
      <c r="EP3629" s="44"/>
      <c r="EQ3629" s="44"/>
      <c r="ER3629" s="44"/>
      <c r="ES3629" s="44"/>
      <c r="ET3629" s="44"/>
      <c r="EU3629" s="44"/>
      <c r="EV3629" s="44"/>
      <c r="EW3629" s="44"/>
      <c r="EX3629" s="44"/>
      <c r="EY3629" s="44"/>
      <c r="EZ3629" s="44"/>
      <c r="FA3629" s="44"/>
      <c r="FB3629" s="44"/>
      <c r="FC3629" s="44"/>
      <c r="FD3629" s="44"/>
      <c r="FE3629" s="44"/>
      <c r="FF3629" s="44"/>
      <c r="FG3629" s="44"/>
      <c r="FH3629" s="44"/>
      <c r="FI3629" s="44"/>
      <c r="FJ3629" s="44"/>
      <c r="FK3629" s="44"/>
      <c r="FL3629" s="44"/>
      <c r="FM3629" s="44"/>
      <c r="FN3629" s="44"/>
      <c r="FO3629" s="44"/>
      <c r="FP3629" s="44"/>
      <c r="FQ3629" s="44"/>
      <c r="FR3629" s="44"/>
      <c r="FS3629" s="44"/>
      <c r="FT3629" s="44"/>
      <c r="FU3629" s="44"/>
      <c r="FV3629" s="44"/>
      <c r="FW3629" s="44"/>
      <c r="FX3629" s="44"/>
      <c r="FY3629" s="44"/>
      <c r="FZ3629" s="44"/>
      <c r="GA3629" s="44"/>
      <c r="GB3629" s="44"/>
      <c r="GC3629" s="44"/>
      <c r="GD3629" s="44"/>
      <c r="GE3629" s="44"/>
      <c r="GF3629" s="44"/>
      <c r="GG3629" s="44"/>
      <c r="GH3629" s="44"/>
      <c r="GI3629" s="44"/>
      <c r="GJ3629" s="44"/>
      <c r="GK3629" s="44"/>
      <c r="GL3629" s="44"/>
      <c r="GM3629" s="44"/>
      <c r="GN3629" s="44"/>
      <c r="GO3629" s="44"/>
      <c r="GP3629" s="44"/>
      <c r="GQ3629" s="44"/>
      <c r="GR3629" s="44"/>
      <c r="GS3629" s="44"/>
      <c r="GT3629" s="44"/>
      <c r="GU3629" s="44"/>
      <c r="GV3629" s="44"/>
      <c r="GW3629" s="44"/>
      <c r="GX3629" s="44"/>
      <c r="GY3629" s="44"/>
      <c r="GZ3629" s="44"/>
      <c r="HA3629" s="44"/>
      <c r="HB3629" s="44"/>
      <c r="HC3629" s="44"/>
      <c r="HD3629" s="44"/>
      <c r="HE3629" s="44"/>
      <c r="HF3629" s="44"/>
      <c r="HG3629" s="44"/>
      <c r="HH3629" s="44"/>
      <c r="HI3629" s="44"/>
      <c r="HJ3629" s="44"/>
      <c r="HK3629" s="44"/>
      <c r="HL3629" s="44"/>
      <c r="HM3629" s="44"/>
      <c r="HN3629" s="44"/>
      <c r="HO3629" s="44"/>
      <c r="HP3629" s="44"/>
      <c r="HQ3629" s="44"/>
      <c r="HR3629" s="44"/>
      <c r="HS3629" s="44"/>
      <c r="HT3629" s="44"/>
      <c r="HU3629" s="44"/>
      <c r="HV3629" s="44"/>
      <c r="HW3629" s="44"/>
      <c r="HX3629" s="44"/>
      <c r="HY3629" s="44"/>
      <c r="HZ3629" s="44"/>
      <c r="IA3629" s="44"/>
      <c r="IB3629" s="44"/>
      <c r="IC3629" s="44"/>
      <c r="ID3629" s="44"/>
      <c r="IE3629" s="44"/>
      <c r="IF3629" s="44"/>
      <c r="IG3629" s="44"/>
      <c r="IH3629" s="44"/>
      <c r="II3629" s="44"/>
      <c r="IJ3629" s="44"/>
      <c r="IK3629" s="44"/>
      <c r="IL3629" s="44"/>
      <c r="IM3629" s="44"/>
      <c r="IN3629" s="44"/>
      <c r="IO3629" s="44"/>
      <c r="IP3629" s="44"/>
      <c r="IQ3629" s="44"/>
      <c r="IR3629" s="44"/>
      <c r="IS3629" s="44"/>
      <c r="IT3629" s="44"/>
      <c r="IU3629" s="44"/>
      <c r="IV3629" s="44"/>
      <c r="IW3629" s="44"/>
      <c r="IX3629" s="44"/>
      <c r="IY3629" s="44"/>
      <c r="IZ3629" s="44"/>
      <c r="JA3629" s="44"/>
      <c r="JB3629" s="44"/>
      <c r="JC3629" s="44"/>
      <c r="JD3629" s="44"/>
      <c r="JE3629" s="44"/>
      <c r="JF3629" s="44"/>
      <c r="JG3629" s="44"/>
      <c r="JH3629" s="44"/>
      <c r="JI3629" s="44"/>
      <c r="JJ3629" s="44"/>
      <c r="JK3629" s="44"/>
      <c r="JL3629" s="44"/>
      <c r="JM3629" s="44"/>
      <c r="JN3629" s="44"/>
      <c r="JO3629" s="44"/>
      <c r="JP3629" s="44"/>
      <c r="JQ3629" s="44"/>
      <c r="JR3629" s="44"/>
      <c r="JS3629" s="44"/>
      <c r="JT3629" s="44"/>
      <c r="JU3629" s="44"/>
      <c r="JV3629" s="44"/>
      <c r="JW3629" s="44"/>
      <c r="JX3629" s="44"/>
      <c r="JY3629" s="44"/>
      <c r="JZ3629" s="44"/>
      <c r="KA3629" s="44"/>
      <c r="KB3629" s="44"/>
      <c r="KC3629" s="44"/>
      <c r="KD3629" s="44"/>
      <c r="KE3629" s="44"/>
      <c r="KF3629" s="44"/>
      <c r="KG3629" s="44"/>
      <c r="KH3629" s="44"/>
      <c r="KI3629" s="44"/>
      <c r="KJ3629" s="44"/>
      <c r="KK3629" s="44"/>
      <c r="KL3629" s="44"/>
      <c r="KM3629" s="44"/>
      <c r="KN3629" s="44"/>
      <c r="KO3629" s="44"/>
      <c r="KP3629" s="44"/>
      <c r="KQ3629" s="44"/>
      <c r="KR3629" s="44"/>
      <c r="KS3629" s="44"/>
      <c r="KT3629" s="44"/>
      <c r="KU3629" s="44"/>
      <c r="KV3629" s="44"/>
      <c r="KW3629" s="44"/>
      <c r="KX3629" s="44"/>
      <c r="KY3629" s="44"/>
      <c r="KZ3629" s="44"/>
      <c r="LA3629" s="44"/>
      <c r="LB3629" s="44"/>
      <c r="LC3629" s="44"/>
      <c r="LD3629" s="44"/>
      <c r="LE3629" s="44"/>
      <c r="LF3629" s="44"/>
      <c r="LG3629" s="44"/>
      <c r="LH3629" s="44"/>
      <c r="LI3629" s="44"/>
      <c r="LJ3629" s="44"/>
      <c r="LK3629" s="44"/>
      <c r="LL3629" s="44"/>
      <c r="LM3629" s="44"/>
      <c r="LN3629" s="44"/>
      <c r="LO3629" s="44"/>
      <c r="LP3629" s="44"/>
      <c r="LQ3629" s="44"/>
      <c r="LR3629" s="44"/>
      <c r="LS3629" s="44"/>
      <c r="LT3629" s="44"/>
      <c r="LU3629" s="44"/>
      <c r="LV3629" s="44"/>
      <c r="LW3629" s="44"/>
      <c r="LX3629" s="44"/>
      <c r="LY3629" s="44"/>
      <c r="LZ3629" s="44"/>
      <c r="MA3629" s="44"/>
      <c r="MB3629" s="44"/>
      <c r="MC3629" s="44"/>
      <c r="MD3629" s="44"/>
      <c r="ME3629" s="44"/>
      <c r="MF3629" s="44"/>
      <c r="MG3629" s="44"/>
      <c r="MH3629" s="44"/>
      <c r="MI3629" s="44"/>
      <c r="MJ3629" s="44"/>
      <c r="MK3629" s="44"/>
      <c r="ML3629" s="44"/>
      <c r="MM3629" s="44"/>
      <c r="MN3629" s="44"/>
      <c r="MO3629" s="44"/>
      <c r="MP3629" s="44"/>
      <c r="MQ3629" s="44"/>
      <c r="MR3629" s="44"/>
      <c r="MS3629" s="44"/>
      <c r="MT3629" s="44"/>
      <c r="MU3629" s="44"/>
      <c r="MV3629" s="44"/>
      <c r="MW3629" s="44"/>
      <c r="MX3629" s="44"/>
      <c r="MY3629" s="44"/>
      <c r="MZ3629" s="44"/>
      <c r="NA3629" s="44"/>
      <c r="NB3629" s="44"/>
      <c r="NC3629" s="44"/>
      <c r="ND3629" s="44"/>
      <c r="NE3629" s="44"/>
      <c r="NF3629" s="44"/>
      <c r="NG3629" s="44"/>
      <c r="NH3629" s="44"/>
      <c r="NI3629" s="44"/>
      <c r="NJ3629" s="44"/>
      <c r="NK3629" s="44"/>
      <c r="NL3629" s="44"/>
      <c r="NM3629" s="44"/>
      <c r="NN3629" s="44"/>
      <c r="NO3629" s="44"/>
      <c r="NP3629" s="44"/>
      <c r="NQ3629" s="44"/>
      <c r="NR3629" s="44"/>
      <c r="NS3629" s="44"/>
      <c r="NT3629" s="44"/>
      <c r="NU3629" s="44"/>
      <c r="NV3629" s="44"/>
      <c r="NW3629" s="44"/>
      <c r="NX3629" s="44"/>
      <c r="NY3629" s="44"/>
      <c r="NZ3629" s="44"/>
      <c r="OA3629" s="44"/>
      <c r="OB3629" s="44"/>
      <c r="OC3629" s="44"/>
      <c r="OD3629" s="44"/>
      <c r="OE3629" s="44"/>
      <c r="OF3629" s="44"/>
      <c r="OG3629" s="44"/>
      <c r="OH3629" s="44"/>
      <c r="OI3629" s="44"/>
      <c r="OJ3629" s="44"/>
      <c r="OK3629" s="44"/>
      <c r="OL3629" s="44"/>
      <c r="OM3629" s="44"/>
      <c r="ON3629" s="44"/>
      <c r="OO3629" s="44"/>
      <c r="OP3629" s="44"/>
      <c r="OQ3629" s="44"/>
      <c r="OR3629" s="44"/>
      <c r="OS3629" s="44"/>
      <c r="OT3629" s="44"/>
      <c r="OU3629" s="44"/>
      <c r="OV3629" s="44"/>
      <c r="OW3629" s="44"/>
      <c r="OX3629" s="44"/>
      <c r="OY3629" s="44"/>
      <c r="OZ3629" s="44"/>
      <c r="PA3629" s="44"/>
      <c r="PB3629" s="44"/>
      <c r="PC3629" s="44"/>
      <c r="PD3629" s="44"/>
      <c r="PE3629" s="44"/>
      <c r="PF3629" s="44"/>
      <c r="PG3629" s="44"/>
      <c r="PH3629" s="44"/>
      <c r="PI3629" s="44"/>
      <c r="PJ3629" s="44"/>
      <c r="PK3629" s="44"/>
      <c r="PL3629" s="44"/>
      <c r="PM3629" s="44"/>
      <c r="PN3629" s="44"/>
      <c r="PO3629" s="44"/>
      <c r="PP3629" s="44"/>
      <c r="PQ3629" s="44"/>
      <c r="PR3629" s="44"/>
      <c r="PS3629" s="44"/>
      <c r="PT3629" s="44"/>
      <c r="PU3629" s="44"/>
      <c r="PV3629" s="44"/>
      <c r="PW3629" s="44"/>
      <c r="PX3629" s="44"/>
      <c r="PY3629" s="44"/>
      <c r="PZ3629" s="44"/>
      <c r="QA3629" s="44"/>
      <c r="QB3629" s="44"/>
      <c r="QC3629" s="44"/>
      <c r="QD3629" s="44"/>
      <c r="QE3629" s="44"/>
      <c r="QF3629" s="44"/>
      <c r="QG3629" s="44"/>
      <c r="QH3629" s="44"/>
      <c r="QI3629" s="44"/>
      <c r="QJ3629" s="44"/>
      <c r="QK3629" s="44"/>
      <c r="QL3629" s="44"/>
      <c r="QM3629" s="44"/>
      <c r="QN3629" s="44"/>
      <c r="QO3629" s="44"/>
      <c r="QP3629" s="44"/>
      <c r="QQ3629" s="44"/>
      <c r="QR3629" s="48"/>
    </row>
    <row r="3630" spans="1:460" s="47" customFormat="1" ht="38.25" x14ac:dyDescent="0.2">
      <c r="A3630" s="54">
        <v>3625</v>
      </c>
      <c r="B3630" s="61" t="s">
        <v>573</v>
      </c>
      <c r="C3630" s="61" t="s">
        <v>573</v>
      </c>
      <c r="D3630" s="54">
        <v>2715000</v>
      </c>
      <c r="E3630" s="5" t="s">
        <v>2908</v>
      </c>
      <c r="F3630" s="4" t="s">
        <v>2909</v>
      </c>
      <c r="G3630" s="54" t="s">
        <v>695</v>
      </c>
      <c r="H3630" s="54" t="s">
        <v>696</v>
      </c>
      <c r="I3630" s="59">
        <v>20</v>
      </c>
      <c r="J3630" s="6">
        <v>80439000000</v>
      </c>
      <c r="K3630" s="54" t="s">
        <v>34</v>
      </c>
      <c r="L3630" s="59">
        <v>21703.32</v>
      </c>
      <c r="M3630" s="231"/>
      <c r="N3630" s="232"/>
      <c r="O3630" s="232"/>
      <c r="P3630" s="234"/>
      <c r="Q3630" s="243"/>
      <c r="R3630" s="44"/>
      <c r="S3630" s="44"/>
      <c r="T3630" s="44"/>
      <c r="U3630" s="44"/>
      <c r="V3630" s="44"/>
      <c r="W3630" s="44"/>
      <c r="X3630" s="44"/>
      <c r="Y3630" s="44"/>
      <c r="Z3630" s="44"/>
      <c r="AA3630" s="44"/>
      <c r="AB3630" s="44"/>
      <c r="AC3630" s="44"/>
      <c r="AD3630" s="44"/>
      <c r="AE3630" s="44"/>
      <c r="AF3630" s="44"/>
      <c r="AG3630" s="44"/>
      <c r="AH3630" s="44"/>
      <c r="AI3630" s="44"/>
      <c r="AJ3630" s="44"/>
      <c r="AK3630" s="44"/>
      <c r="AL3630" s="44"/>
      <c r="AM3630" s="44"/>
      <c r="AN3630" s="44"/>
      <c r="AO3630" s="44"/>
      <c r="AP3630" s="44"/>
      <c r="AQ3630" s="44"/>
      <c r="AR3630" s="44"/>
      <c r="AS3630" s="44"/>
      <c r="AT3630" s="44"/>
      <c r="AU3630" s="44"/>
      <c r="AV3630" s="44"/>
      <c r="AW3630" s="44"/>
      <c r="AX3630" s="44"/>
      <c r="AY3630" s="44"/>
      <c r="AZ3630" s="44"/>
      <c r="BA3630" s="44"/>
      <c r="BB3630" s="44"/>
      <c r="BC3630" s="44"/>
      <c r="BD3630" s="44"/>
      <c r="BE3630" s="44"/>
      <c r="BF3630" s="44"/>
      <c r="BG3630" s="44"/>
      <c r="BH3630" s="44"/>
      <c r="BI3630" s="44"/>
      <c r="BJ3630" s="44"/>
      <c r="BK3630" s="44"/>
      <c r="BL3630" s="44"/>
      <c r="BM3630" s="44"/>
      <c r="BN3630" s="44"/>
      <c r="BO3630" s="44"/>
      <c r="BP3630" s="44"/>
      <c r="BQ3630" s="44"/>
      <c r="BR3630" s="44"/>
      <c r="BS3630" s="44"/>
      <c r="BT3630" s="44"/>
      <c r="BU3630" s="44"/>
      <c r="BV3630" s="44"/>
      <c r="BW3630" s="44"/>
      <c r="BX3630" s="44"/>
      <c r="BY3630" s="44"/>
      <c r="BZ3630" s="44"/>
      <c r="CA3630" s="44"/>
      <c r="CB3630" s="44"/>
      <c r="CC3630" s="44"/>
      <c r="CD3630" s="44"/>
      <c r="CE3630" s="44"/>
      <c r="CF3630" s="44"/>
      <c r="CG3630" s="44"/>
      <c r="CH3630" s="44"/>
      <c r="CI3630" s="44"/>
      <c r="CJ3630" s="44"/>
      <c r="CK3630" s="44"/>
      <c r="CL3630" s="44"/>
      <c r="CM3630" s="44"/>
      <c r="CN3630" s="44"/>
      <c r="CO3630" s="44"/>
      <c r="CP3630" s="44"/>
      <c r="CQ3630" s="44"/>
      <c r="CR3630" s="44"/>
      <c r="CS3630" s="44"/>
      <c r="CT3630" s="44"/>
      <c r="CU3630" s="44"/>
      <c r="CV3630" s="44"/>
      <c r="CW3630" s="44"/>
      <c r="CX3630" s="44"/>
      <c r="CY3630" s="44"/>
      <c r="CZ3630" s="44"/>
      <c r="DA3630" s="44"/>
      <c r="DB3630" s="44"/>
      <c r="DC3630" s="44"/>
      <c r="DD3630" s="44"/>
      <c r="DE3630" s="44"/>
      <c r="DF3630" s="44"/>
      <c r="DG3630" s="44"/>
      <c r="DH3630" s="44"/>
      <c r="DI3630" s="44"/>
      <c r="DJ3630" s="44"/>
      <c r="DK3630" s="44"/>
      <c r="DL3630" s="44"/>
      <c r="DM3630" s="44"/>
      <c r="DN3630" s="44"/>
      <c r="DO3630" s="44"/>
      <c r="DP3630" s="44"/>
      <c r="DQ3630" s="44"/>
      <c r="DR3630" s="44"/>
      <c r="DS3630" s="44"/>
      <c r="DT3630" s="44"/>
      <c r="DU3630" s="44"/>
      <c r="DV3630" s="44"/>
      <c r="DW3630" s="44"/>
      <c r="DX3630" s="44"/>
      <c r="DY3630" s="44"/>
      <c r="DZ3630" s="44"/>
      <c r="EA3630" s="44"/>
      <c r="EB3630" s="44"/>
      <c r="EC3630" s="44"/>
      <c r="ED3630" s="44"/>
      <c r="EE3630" s="44"/>
      <c r="EF3630" s="44"/>
      <c r="EG3630" s="44"/>
      <c r="EH3630" s="44"/>
      <c r="EI3630" s="44"/>
      <c r="EJ3630" s="44"/>
      <c r="EK3630" s="44"/>
      <c r="EL3630" s="44"/>
      <c r="EM3630" s="44"/>
      <c r="EN3630" s="44"/>
      <c r="EO3630" s="44"/>
      <c r="EP3630" s="44"/>
      <c r="EQ3630" s="44"/>
      <c r="ER3630" s="44"/>
      <c r="ES3630" s="44"/>
      <c r="ET3630" s="44"/>
      <c r="EU3630" s="44"/>
      <c r="EV3630" s="44"/>
      <c r="EW3630" s="44"/>
      <c r="EX3630" s="44"/>
      <c r="EY3630" s="44"/>
      <c r="EZ3630" s="44"/>
      <c r="FA3630" s="44"/>
      <c r="FB3630" s="44"/>
      <c r="FC3630" s="44"/>
      <c r="FD3630" s="44"/>
      <c r="FE3630" s="44"/>
      <c r="FF3630" s="44"/>
      <c r="FG3630" s="44"/>
      <c r="FH3630" s="44"/>
      <c r="FI3630" s="44"/>
      <c r="FJ3630" s="44"/>
      <c r="FK3630" s="44"/>
      <c r="FL3630" s="44"/>
      <c r="FM3630" s="44"/>
      <c r="FN3630" s="44"/>
      <c r="FO3630" s="44"/>
      <c r="FP3630" s="44"/>
      <c r="FQ3630" s="44"/>
      <c r="FR3630" s="44"/>
      <c r="FS3630" s="44"/>
      <c r="FT3630" s="44"/>
      <c r="FU3630" s="44"/>
      <c r="FV3630" s="44"/>
      <c r="FW3630" s="44"/>
      <c r="FX3630" s="44"/>
      <c r="FY3630" s="44"/>
      <c r="FZ3630" s="44"/>
      <c r="GA3630" s="44"/>
      <c r="GB3630" s="44"/>
      <c r="GC3630" s="44"/>
      <c r="GD3630" s="44"/>
      <c r="GE3630" s="44"/>
      <c r="GF3630" s="44"/>
      <c r="GG3630" s="44"/>
      <c r="GH3630" s="44"/>
      <c r="GI3630" s="44"/>
      <c r="GJ3630" s="44"/>
      <c r="GK3630" s="44"/>
      <c r="GL3630" s="44"/>
      <c r="GM3630" s="44"/>
      <c r="GN3630" s="44"/>
      <c r="GO3630" s="44"/>
      <c r="GP3630" s="44"/>
      <c r="GQ3630" s="44"/>
      <c r="GR3630" s="44"/>
      <c r="GS3630" s="44"/>
      <c r="GT3630" s="44"/>
      <c r="GU3630" s="44"/>
      <c r="GV3630" s="44"/>
      <c r="GW3630" s="44"/>
      <c r="GX3630" s="44"/>
      <c r="GY3630" s="44"/>
      <c r="GZ3630" s="44"/>
      <c r="HA3630" s="44"/>
      <c r="HB3630" s="44"/>
      <c r="HC3630" s="44"/>
      <c r="HD3630" s="44"/>
      <c r="HE3630" s="44"/>
      <c r="HF3630" s="44"/>
      <c r="HG3630" s="44"/>
      <c r="HH3630" s="44"/>
      <c r="HI3630" s="44"/>
      <c r="HJ3630" s="44"/>
      <c r="HK3630" s="44"/>
      <c r="HL3630" s="44"/>
      <c r="HM3630" s="44"/>
      <c r="HN3630" s="44"/>
      <c r="HO3630" s="44"/>
      <c r="HP3630" s="44"/>
      <c r="HQ3630" s="44"/>
      <c r="HR3630" s="44"/>
      <c r="HS3630" s="44"/>
      <c r="HT3630" s="44"/>
      <c r="HU3630" s="44"/>
      <c r="HV3630" s="44"/>
      <c r="HW3630" s="44"/>
      <c r="HX3630" s="44"/>
      <c r="HY3630" s="44"/>
      <c r="HZ3630" s="44"/>
      <c r="IA3630" s="44"/>
      <c r="IB3630" s="44"/>
      <c r="IC3630" s="44"/>
      <c r="ID3630" s="44"/>
      <c r="IE3630" s="44"/>
      <c r="IF3630" s="44"/>
      <c r="IG3630" s="44"/>
      <c r="IH3630" s="44"/>
      <c r="II3630" s="44"/>
      <c r="IJ3630" s="44"/>
      <c r="IK3630" s="44"/>
      <c r="IL3630" s="44"/>
      <c r="IM3630" s="44"/>
      <c r="IN3630" s="44"/>
      <c r="IO3630" s="44"/>
      <c r="IP3630" s="44"/>
      <c r="IQ3630" s="44"/>
      <c r="IR3630" s="44"/>
      <c r="IS3630" s="44"/>
      <c r="IT3630" s="44"/>
      <c r="IU3630" s="44"/>
      <c r="IV3630" s="44"/>
      <c r="IW3630" s="44"/>
      <c r="IX3630" s="44"/>
      <c r="IY3630" s="44"/>
      <c r="IZ3630" s="44"/>
      <c r="JA3630" s="44"/>
      <c r="JB3630" s="44"/>
      <c r="JC3630" s="44"/>
      <c r="JD3630" s="44"/>
      <c r="JE3630" s="44"/>
      <c r="JF3630" s="44"/>
      <c r="JG3630" s="44"/>
      <c r="JH3630" s="44"/>
      <c r="JI3630" s="44"/>
      <c r="JJ3630" s="44"/>
      <c r="JK3630" s="44"/>
      <c r="JL3630" s="44"/>
      <c r="JM3630" s="44"/>
      <c r="JN3630" s="44"/>
      <c r="JO3630" s="44"/>
      <c r="JP3630" s="44"/>
      <c r="JQ3630" s="44"/>
      <c r="JR3630" s="44"/>
      <c r="JS3630" s="44"/>
      <c r="JT3630" s="44"/>
      <c r="JU3630" s="44"/>
      <c r="JV3630" s="44"/>
      <c r="JW3630" s="44"/>
      <c r="JX3630" s="44"/>
      <c r="JY3630" s="44"/>
      <c r="JZ3630" s="44"/>
      <c r="KA3630" s="44"/>
      <c r="KB3630" s="44"/>
      <c r="KC3630" s="44"/>
      <c r="KD3630" s="44"/>
      <c r="KE3630" s="44"/>
      <c r="KF3630" s="44"/>
      <c r="KG3630" s="44"/>
      <c r="KH3630" s="44"/>
      <c r="KI3630" s="44"/>
      <c r="KJ3630" s="44"/>
      <c r="KK3630" s="44"/>
      <c r="KL3630" s="44"/>
      <c r="KM3630" s="44"/>
      <c r="KN3630" s="44"/>
      <c r="KO3630" s="44"/>
      <c r="KP3630" s="44"/>
      <c r="KQ3630" s="44"/>
      <c r="KR3630" s="44"/>
      <c r="KS3630" s="44"/>
      <c r="KT3630" s="44"/>
      <c r="KU3630" s="44"/>
      <c r="KV3630" s="44"/>
      <c r="KW3630" s="44"/>
      <c r="KX3630" s="44"/>
      <c r="KY3630" s="44"/>
      <c r="KZ3630" s="44"/>
      <c r="LA3630" s="44"/>
      <c r="LB3630" s="44"/>
      <c r="LC3630" s="44"/>
      <c r="LD3630" s="44"/>
      <c r="LE3630" s="44"/>
      <c r="LF3630" s="44"/>
      <c r="LG3630" s="44"/>
      <c r="LH3630" s="44"/>
      <c r="LI3630" s="44"/>
      <c r="LJ3630" s="44"/>
      <c r="LK3630" s="44"/>
      <c r="LL3630" s="44"/>
      <c r="LM3630" s="44"/>
      <c r="LN3630" s="44"/>
      <c r="LO3630" s="44"/>
      <c r="LP3630" s="44"/>
      <c r="LQ3630" s="44"/>
      <c r="LR3630" s="44"/>
      <c r="LS3630" s="44"/>
      <c r="LT3630" s="44"/>
      <c r="LU3630" s="44"/>
      <c r="LV3630" s="44"/>
      <c r="LW3630" s="44"/>
      <c r="LX3630" s="44"/>
      <c r="LY3630" s="44"/>
      <c r="LZ3630" s="44"/>
      <c r="MA3630" s="44"/>
      <c r="MB3630" s="44"/>
      <c r="MC3630" s="44"/>
      <c r="MD3630" s="44"/>
      <c r="ME3630" s="44"/>
      <c r="MF3630" s="44"/>
      <c r="MG3630" s="44"/>
      <c r="MH3630" s="44"/>
      <c r="MI3630" s="44"/>
      <c r="MJ3630" s="44"/>
      <c r="MK3630" s="44"/>
      <c r="ML3630" s="44"/>
      <c r="MM3630" s="44"/>
      <c r="MN3630" s="44"/>
      <c r="MO3630" s="44"/>
      <c r="MP3630" s="44"/>
      <c r="MQ3630" s="44"/>
      <c r="MR3630" s="44"/>
      <c r="MS3630" s="44"/>
      <c r="MT3630" s="44"/>
      <c r="MU3630" s="44"/>
      <c r="MV3630" s="44"/>
      <c r="MW3630" s="44"/>
      <c r="MX3630" s="44"/>
      <c r="MY3630" s="44"/>
      <c r="MZ3630" s="44"/>
      <c r="NA3630" s="44"/>
      <c r="NB3630" s="44"/>
      <c r="NC3630" s="44"/>
      <c r="ND3630" s="44"/>
      <c r="NE3630" s="44"/>
      <c r="NF3630" s="44"/>
      <c r="NG3630" s="44"/>
      <c r="NH3630" s="44"/>
      <c r="NI3630" s="44"/>
      <c r="NJ3630" s="44"/>
      <c r="NK3630" s="44"/>
      <c r="NL3630" s="44"/>
      <c r="NM3630" s="44"/>
      <c r="NN3630" s="44"/>
      <c r="NO3630" s="44"/>
      <c r="NP3630" s="44"/>
      <c r="NQ3630" s="44"/>
      <c r="NR3630" s="44"/>
      <c r="NS3630" s="44"/>
      <c r="NT3630" s="44"/>
      <c r="NU3630" s="44"/>
      <c r="NV3630" s="44"/>
      <c r="NW3630" s="44"/>
      <c r="NX3630" s="44"/>
      <c r="NY3630" s="44"/>
      <c r="NZ3630" s="44"/>
      <c r="OA3630" s="44"/>
      <c r="OB3630" s="44"/>
      <c r="OC3630" s="44"/>
      <c r="OD3630" s="44"/>
      <c r="OE3630" s="44"/>
      <c r="OF3630" s="44"/>
      <c r="OG3630" s="44"/>
      <c r="OH3630" s="44"/>
      <c r="OI3630" s="44"/>
      <c r="OJ3630" s="44"/>
      <c r="OK3630" s="44"/>
      <c r="OL3630" s="44"/>
      <c r="OM3630" s="44"/>
      <c r="ON3630" s="44"/>
      <c r="OO3630" s="44"/>
      <c r="OP3630" s="44"/>
      <c r="OQ3630" s="44"/>
      <c r="OR3630" s="44"/>
      <c r="OS3630" s="44"/>
      <c r="OT3630" s="44"/>
      <c r="OU3630" s="44"/>
      <c r="OV3630" s="44"/>
      <c r="OW3630" s="44"/>
      <c r="OX3630" s="44"/>
      <c r="OY3630" s="44"/>
      <c r="OZ3630" s="44"/>
      <c r="PA3630" s="44"/>
      <c r="PB3630" s="44"/>
      <c r="PC3630" s="44"/>
      <c r="PD3630" s="44"/>
      <c r="PE3630" s="44"/>
      <c r="PF3630" s="44"/>
      <c r="PG3630" s="44"/>
      <c r="PH3630" s="44"/>
      <c r="PI3630" s="44"/>
      <c r="PJ3630" s="44"/>
      <c r="PK3630" s="44"/>
      <c r="PL3630" s="44"/>
      <c r="PM3630" s="44"/>
      <c r="PN3630" s="44"/>
      <c r="PO3630" s="44"/>
      <c r="PP3630" s="44"/>
      <c r="PQ3630" s="44"/>
      <c r="PR3630" s="44"/>
      <c r="PS3630" s="44"/>
      <c r="PT3630" s="44"/>
      <c r="PU3630" s="44"/>
      <c r="PV3630" s="44"/>
      <c r="PW3630" s="44"/>
      <c r="PX3630" s="44"/>
      <c r="PY3630" s="44"/>
      <c r="PZ3630" s="44"/>
      <c r="QA3630" s="44"/>
      <c r="QB3630" s="44"/>
      <c r="QC3630" s="44"/>
      <c r="QD3630" s="44"/>
      <c r="QE3630" s="44"/>
      <c r="QF3630" s="44"/>
      <c r="QG3630" s="44"/>
      <c r="QH3630" s="44"/>
      <c r="QI3630" s="44"/>
      <c r="QJ3630" s="44"/>
      <c r="QK3630" s="44"/>
      <c r="QL3630" s="44"/>
      <c r="QM3630" s="44"/>
      <c r="QN3630" s="44"/>
      <c r="QO3630" s="44"/>
      <c r="QP3630" s="44"/>
      <c r="QQ3630" s="44"/>
      <c r="QR3630" s="48"/>
    </row>
    <row r="3631" spans="1:460" s="47" customFormat="1" ht="38.25" x14ac:dyDescent="0.2">
      <c r="A3631" s="54">
        <v>3626</v>
      </c>
      <c r="B3631" s="61" t="s">
        <v>573</v>
      </c>
      <c r="C3631" s="61" t="s">
        <v>573</v>
      </c>
      <c r="D3631" s="54">
        <v>2715000</v>
      </c>
      <c r="E3631" s="5" t="s">
        <v>2914</v>
      </c>
      <c r="F3631" s="4" t="s">
        <v>2909</v>
      </c>
      <c r="G3631" s="54" t="s">
        <v>695</v>
      </c>
      <c r="H3631" s="54" t="s">
        <v>696</v>
      </c>
      <c r="I3631" s="59">
        <v>30</v>
      </c>
      <c r="J3631" s="6">
        <v>80439000000</v>
      </c>
      <c r="K3631" s="54" t="s">
        <v>34</v>
      </c>
      <c r="L3631" s="59">
        <v>37744.900000000009</v>
      </c>
      <c r="M3631" s="231"/>
      <c r="N3631" s="232"/>
      <c r="O3631" s="232"/>
      <c r="P3631" s="234"/>
      <c r="Q3631" s="243"/>
      <c r="R3631" s="44"/>
      <c r="S3631" s="44"/>
      <c r="T3631" s="44"/>
      <c r="U3631" s="44"/>
      <c r="V3631" s="44"/>
      <c r="W3631" s="44"/>
      <c r="X3631" s="44"/>
      <c r="Y3631" s="44"/>
      <c r="Z3631" s="44"/>
      <c r="AA3631" s="44"/>
      <c r="AB3631" s="44"/>
      <c r="AC3631" s="44"/>
      <c r="AD3631" s="44"/>
      <c r="AE3631" s="44"/>
      <c r="AF3631" s="44"/>
      <c r="AG3631" s="44"/>
      <c r="AH3631" s="44"/>
      <c r="AI3631" s="44"/>
      <c r="AJ3631" s="44"/>
      <c r="AK3631" s="44"/>
      <c r="AL3631" s="44"/>
      <c r="AM3631" s="44"/>
      <c r="AN3631" s="44"/>
      <c r="AO3631" s="44"/>
      <c r="AP3631" s="44"/>
      <c r="AQ3631" s="44"/>
      <c r="AR3631" s="44"/>
      <c r="AS3631" s="44"/>
      <c r="AT3631" s="44"/>
      <c r="AU3631" s="44"/>
      <c r="AV3631" s="44"/>
      <c r="AW3631" s="44"/>
      <c r="AX3631" s="44"/>
      <c r="AY3631" s="44"/>
      <c r="AZ3631" s="44"/>
      <c r="BA3631" s="44"/>
      <c r="BB3631" s="44"/>
      <c r="BC3631" s="44"/>
      <c r="BD3631" s="44"/>
      <c r="BE3631" s="44"/>
      <c r="BF3631" s="44"/>
      <c r="BG3631" s="44"/>
      <c r="BH3631" s="44"/>
      <c r="BI3631" s="44"/>
      <c r="BJ3631" s="44"/>
      <c r="BK3631" s="44"/>
      <c r="BL3631" s="44"/>
      <c r="BM3631" s="44"/>
      <c r="BN3631" s="44"/>
      <c r="BO3631" s="44"/>
      <c r="BP3631" s="44"/>
      <c r="BQ3631" s="44"/>
      <c r="BR3631" s="44"/>
      <c r="BS3631" s="44"/>
      <c r="BT3631" s="44"/>
      <c r="BU3631" s="44"/>
      <c r="BV3631" s="44"/>
      <c r="BW3631" s="44"/>
      <c r="BX3631" s="44"/>
      <c r="BY3631" s="44"/>
      <c r="BZ3631" s="44"/>
      <c r="CA3631" s="44"/>
      <c r="CB3631" s="44"/>
      <c r="CC3631" s="44"/>
      <c r="CD3631" s="44"/>
      <c r="CE3631" s="44"/>
      <c r="CF3631" s="44"/>
      <c r="CG3631" s="44"/>
      <c r="CH3631" s="44"/>
      <c r="CI3631" s="44"/>
      <c r="CJ3631" s="44"/>
      <c r="CK3631" s="44"/>
      <c r="CL3631" s="44"/>
      <c r="CM3631" s="44"/>
      <c r="CN3631" s="44"/>
      <c r="CO3631" s="44"/>
      <c r="CP3631" s="44"/>
      <c r="CQ3631" s="44"/>
      <c r="CR3631" s="44"/>
      <c r="CS3631" s="44"/>
      <c r="CT3631" s="44"/>
      <c r="CU3631" s="44"/>
      <c r="CV3631" s="44"/>
      <c r="CW3631" s="44"/>
      <c r="CX3631" s="44"/>
      <c r="CY3631" s="44"/>
      <c r="CZ3631" s="44"/>
      <c r="DA3631" s="44"/>
      <c r="DB3631" s="44"/>
      <c r="DC3631" s="44"/>
      <c r="DD3631" s="44"/>
      <c r="DE3631" s="44"/>
      <c r="DF3631" s="44"/>
      <c r="DG3631" s="44"/>
      <c r="DH3631" s="44"/>
      <c r="DI3631" s="44"/>
      <c r="DJ3631" s="44"/>
      <c r="DK3631" s="44"/>
      <c r="DL3631" s="44"/>
      <c r="DM3631" s="44"/>
      <c r="DN3631" s="44"/>
      <c r="DO3631" s="44"/>
      <c r="DP3631" s="44"/>
      <c r="DQ3631" s="44"/>
      <c r="DR3631" s="44"/>
      <c r="DS3631" s="44"/>
      <c r="DT3631" s="44"/>
      <c r="DU3631" s="44"/>
      <c r="DV3631" s="44"/>
      <c r="DW3631" s="44"/>
      <c r="DX3631" s="44"/>
      <c r="DY3631" s="44"/>
      <c r="DZ3631" s="44"/>
      <c r="EA3631" s="44"/>
      <c r="EB3631" s="44"/>
      <c r="EC3631" s="44"/>
      <c r="ED3631" s="44"/>
      <c r="EE3631" s="44"/>
      <c r="EF3631" s="44"/>
      <c r="EG3631" s="44"/>
      <c r="EH3631" s="44"/>
      <c r="EI3631" s="44"/>
      <c r="EJ3631" s="44"/>
      <c r="EK3631" s="44"/>
      <c r="EL3631" s="44"/>
      <c r="EM3631" s="44"/>
      <c r="EN3631" s="44"/>
      <c r="EO3631" s="44"/>
      <c r="EP3631" s="44"/>
      <c r="EQ3631" s="44"/>
      <c r="ER3631" s="44"/>
      <c r="ES3631" s="44"/>
      <c r="ET3631" s="44"/>
      <c r="EU3631" s="44"/>
      <c r="EV3631" s="44"/>
      <c r="EW3631" s="44"/>
      <c r="EX3631" s="44"/>
      <c r="EY3631" s="44"/>
      <c r="EZ3631" s="44"/>
      <c r="FA3631" s="44"/>
      <c r="FB3631" s="44"/>
      <c r="FC3631" s="44"/>
      <c r="FD3631" s="44"/>
      <c r="FE3631" s="44"/>
      <c r="FF3631" s="44"/>
      <c r="FG3631" s="44"/>
      <c r="FH3631" s="44"/>
      <c r="FI3631" s="44"/>
      <c r="FJ3631" s="44"/>
      <c r="FK3631" s="44"/>
      <c r="FL3631" s="44"/>
      <c r="FM3631" s="44"/>
      <c r="FN3631" s="44"/>
      <c r="FO3631" s="44"/>
      <c r="FP3631" s="44"/>
      <c r="FQ3631" s="44"/>
      <c r="FR3631" s="44"/>
      <c r="FS3631" s="44"/>
      <c r="FT3631" s="44"/>
      <c r="FU3631" s="44"/>
      <c r="FV3631" s="44"/>
      <c r="FW3631" s="44"/>
      <c r="FX3631" s="44"/>
      <c r="FY3631" s="44"/>
      <c r="FZ3631" s="44"/>
      <c r="GA3631" s="44"/>
      <c r="GB3631" s="44"/>
      <c r="GC3631" s="44"/>
      <c r="GD3631" s="44"/>
      <c r="GE3631" s="44"/>
      <c r="GF3631" s="44"/>
      <c r="GG3631" s="44"/>
      <c r="GH3631" s="44"/>
      <c r="GI3631" s="44"/>
      <c r="GJ3631" s="44"/>
      <c r="GK3631" s="44"/>
      <c r="GL3631" s="44"/>
      <c r="GM3631" s="44"/>
      <c r="GN3631" s="44"/>
      <c r="GO3631" s="44"/>
      <c r="GP3631" s="44"/>
      <c r="GQ3631" s="44"/>
      <c r="GR3631" s="44"/>
      <c r="GS3631" s="44"/>
      <c r="GT3631" s="44"/>
      <c r="GU3631" s="44"/>
      <c r="GV3631" s="44"/>
      <c r="GW3631" s="44"/>
      <c r="GX3631" s="44"/>
      <c r="GY3631" s="44"/>
      <c r="GZ3631" s="44"/>
      <c r="HA3631" s="44"/>
      <c r="HB3631" s="44"/>
      <c r="HC3631" s="44"/>
      <c r="HD3631" s="44"/>
      <c r="HE3631" s="44"/>
      <c r="HF3631" s="44"/>
      <c r="HG3631" s="44"/>
      <c r="HH3631" s="44"/>
      <c r="HI3631" s="44"/>
      <c r="HJ3631" s="44"/>
      <c r="HK3631" s="44"/>
      <c r="HL3631" s="44"/>
      <c r="HM3631" s="44"/>
      <c r="HN3631" s="44"/>
      <c r="HO3631" s="44"/>
      <c r="HP3631" s="44"/>
      <c r="HQ3631" s="44"/>
      <c r="HR3631" s="44"/>
      <c r="HS3631" s="44"/>
      <c r="HT3631" s="44"/>
      <c r="HU3631" s="44"/>
      <c r="HV3631" s="44"/>
      <c r="HW3631" s="44"/>
      <c r="HX3631" s="44"/>
      <c r="HY3631" s="44"/>
      <c r="HZ3631" s="44"/>
      <c r="IA3631" s="44"/>
      <c r="IB3631" s="44"/>
      <c r="IC3631" s="44"/>
      <c r="ID3631" s="44"/>
      <c r="IE3631" s="44"/>
      <c r="IF3631" s="44"/>
      <c r="IG3631" s="44"/>
      <c r="IH3631" s="44"/>
      <c r="II3631" s="44"/>
      <c r="IJ3631" s="44"/>
      <c r="IK3631" s="44"/>
      <c r="IL3631" s="44"/>
      <c r="IM3631" s="44"/>
      <c r="IN3631" s="44"/>
      <c r="IO3631" s="44"/>
      <c r="IP3631" s="44"/>
      <c r="IQ3631" s="44"/>
      <c r="IR3631" s="44"/>
      <c r="IS3631" s="44"/>
      <c r="IT3631" s="44"/>
      <c r="IU3631" s="44"/>
      <c r="IV3631" s="44"/>
      <c r="IW3631" s="44"/>
      <c r="IX3631" s="44"/>
      <c r="IY3631" s="44"/>
      <c r="IZ3631" s="44"/>
      <c r="JA3631" s="44"/>
      <c r="JB3631" s="44"/>
      <c r="JC3631" s="44"/>
      <c r="JD3631" s="44"/>
      <c r="JE3631" s="44"/>
      <c r="JF3631" s="44"/>
      <c r="JG3631" s="44"/>
      <c r="JH3631" s="44"/>
      <c r="JI3631" s="44"/>
      <c r="JJ3631" s="44"/>
      <c r="JK3631" s="44"/>
      <c r="JL3631" s="44"/>
      <c r="JM3631" s="44"/>
      <c r="JN3631" s="44"/>
      <c r="JO3631" s="44"/>
      <c r="JP3631" s="44"/>
      <c r="JQ3631" s="44"/>
      <c r="JR3631" s="44"/>
      <c r="JS3631" s="44"/>
      <c r="JT3631" s="44"/>
      <c r="JU3631" s="44"/>
      <c r="JV3631" s="44"/>
      <c r="JW3631" s="44"/>
      <c r="JX3631" s="44"/>
      <c r="JY3631" s="44"/>
      <c r="JZ3631" s="44"/>
      <c r="KA3631" s="44"/>
      <c r="KB3631" s="44"/>
      <c r="KC3631" s="44"/>
      <c r="KD3631" s="44"/>
      <c r="KE3631" s="44"/>
      <c r="KF3631" s="44"/>
      <c r="KG3631" s="44"/>
      <c r="KH3631" s="44"/>
      <c r="KI3631" s="44"/>
      <c r="KJ3631" s="44"/>
      <c r="KK3631" s="44"/>
      <c r="KL3631" s="44"/>
      <c r="KM3631" s="44"/>
      <c r="KN3631" s="44"/>
      <c r="KO3631" s="44"/>
      <c r="KP3631" s="44"/>
      <c r="KQ3631" s="44"/>
      <c r="KR3631" s="44"/>
      <c r="KS3631" s="44"/>
      <c r="KT3631" s="44"/>
      <c r="KU3631" s="44"/>
      <c r="KV3631" s="44"/>
      <c r="KW3631" s="44"/>
      <c r="KX3631" s="44"/>
      <c r="KY3631" s="44"/>
      <c r="KZ3631" s="44"/>
      <c r="LA3631" s="44"/>
      <c r="LB3631" s="44"/>
      <c r="LC3631" s="44"/>
      <c r="LD3631" s="44"/>
      <c r="LE3631" s="44"/>
      <c r="LF3631" s="44"/>
      <c r="LG3631" s="44"/>
      <c r="LH3631" s="44"/>
      <c r="LI3631" s="44"/>
      <c r="LJ3631" s="44"/>
      <c r="LK3631" s="44"/>
      <c r="LL3631" s="44"/>
      <c r="LM3631" s="44"/>
      <c r="LN3631" s="44"/>
      <c r="LO3631" s="44"/>
      <c r="LP3631" s="44"/>
      <c r="LQ3631" s="44"/>
      <c r="LR3631" s="44"/>
      <c r="LS3631" s="44"/>
      <c r="LT3631" s="44"/>
      <c r="LU3631" s="44"/>
      <c r="LV3631" s="44"/>
      <c r="LW3631" s="44"/>
      <c r="LX3631" s="44"/>
      <c r="LY3631" s="44"/>
      <c r="LZ3631" s="44"/>
      <c r="MA3631" s="44"/>
      <c r="MB3631" s="44"/>
      <c r="MC3631" s="44"/>
      <c r="MD3631" s="44"/>
      <c r="ME3631" s="44"/>
      <c r="MF3631" s="44"/>
      <c r="MG3631" s="44"/>
      <c r="MH3631" s="44"/>
      <c r="MI3631" s="44"/>
      <c r="MJ3631" s="44"/>
      <c r="MK3631" s="44"/>
      <c r="ML3631" s="44"/>
      <c r="MM3631" s="44"/>
      <c r="MN3631" s="44"/>
      <c r="MO3631" s="44"/>
      <c r="MP3631" s="44"/>
      <c r="MQ3631" s="44"/>
      <c r="MR3631" s="44"/>
      <c r="MS3631" s="44"/>
      <c r="MT3631" s="44"/>
      <c r="MU3631" s="44"/>
      <c r="MV3631" s="44"/>
      <c r="MW3631" s="44"/>
      <c r="MX3631" s="44"/>
      <c r="MY3631" s="44"/>
      <c r="MZ3631" s="44"/>
      <c r="NA3631" s="44"/>
      <c r="NB3631" s="44"/>
      <c r="NC3631" s="44"/>
      <c r="ND3631" s="44"/>
      <c r="NE3631" s="44"/>
      <c r="NF3631" s="44"/>
      <c r="NG3631" s="44"/>
      <c r="NH3631" s="44"/>
      <c r="NI3631" s="44"/>
      <c r="NJ3631" s="44"/>
      <c r="NK3631" s="44"/>
      <c r="NL3631" s="44"/>
      <c r="NM3631" s="44"/>
      <c r="NN3631" s="44"/>
      <c r="NO3631" s="44"/>
      <c r="NP3631" s="44"/>
      <c r="NQ3631" s="44"/>
      <c r="NR3631" s="44"/>
      <c r="NS3631" s="44"/>
      <c r="NT3631" s="44"/>
      <c r="NU3631" s="44"/>
      <c r="NV3631" s="44"/>
      <c r="NW3631" s="44"/>
      <c r="NX3631" s="44"/>
      <c r="NY3631" s="44"/>
      <c r="NZ3631" s="44"/>
      <c r="OA3631" s="44"/>
      <c r="OB3631" s="44"/>
      <c r="OC3631" s="44"/>
      <c r="OD3631" s="44"/>
      <c r="OE3631" s="44"/>
      <c r="OF3631" s="44"/>
      <c r="OG3631" s="44"/>
      <c r="OH3631" s="44"/>
      <c r="OI3631" s="44"/>
      <c r="OJ3631" s="44"/>
      <c r="OK3631" s="44"/>
      <c r="OL3631" s="44"/>
      <c r="OM3631" s="44"/>
      <c r="ON3631" s="44"/>
      <c r="OO3631" s="44"/>
      <c r="OP3631" s="44"/>
      <c r="OQ3631" s="44"/>
      <c r="OR3631" s="44"/>
      <c r="OS3631" s="44"/>
      <c r="OT3631" s="44"/>
      <c r="OU3631" s="44"/>
      <c r="OV3631" s="44"/>
      <c r="OW3631" s="44"/>
      <c r="OX3631" s="44"/>
      <c r="OY3631" s="44"/>
      <c r="OZ3631" s="44"/>
      <c r="PA3631" s="44"/>
      <c r="PB3631" s="44"/>
      <c r="PC3631" s="44"/>
      <c r="PD3631" s="44"/>
      <c r="PE3631" s="44"/>
      <c r="PF3631" s="44"/>
      <c r="PG3631" s="44"/>
      <c r="PH3631" s="44"/>
      <c r="PI3631" s="44"/>
      <c r="PJ3631" s="44"/>
      <c r="PK3631" s="44"/>
      <c r="PL3631" s="44"/>
      <c r="PM3631" s="44"/>
      <c r="PN3631" s="44"/>
      <c r="PO3631" s="44"/>
      <c r="PP3631" s="44"/>
      <c r="PQ3631" s="44"/>
      <c r="PR3631" s="44"/>
      <c r="PS3631" s="44"/>
      <c r="PT3631" s="44"/>
      <c r="PU3631" s="44"/>
      <c r="PV3631" s="44"/>
      <c r="PW3631" s="44"/>
      <c r="PX3631" s="44"/>
      <c r="PY3631" s="44"/>
      <c r="PZ3631" s="44"/>
      <c r="QA3631" s="44"/>
      <c r="QB3631" s="44"/>
      <c r="QC3631" s="44"/>
      <c r="QD3631" s="44"/>
      <c r="QE3631" s="44"/>
      <c r="QF3631" s="44"/>
      <c r="QG3631" s="44"/>
      <c r="QH3631" s="44"/>
      <c r="QI3631" s="44"/>
      <c r="QJ3631" s="44"/>
      <c r="QK3631" s="44"/>
      <c r="QL3631" s="44"/>
      <c r="QM3631" s="44"/>
      <c r="QN3631" s="44"/>
      <c r="QO3631" s="44"/>
      <c r="QP3631" s="44"/>
      <c r="QQ3631" s="44"/>
      <c r="QR3631" s="48"/>
    </row>
    <row r="3632" spans="1:460" s="47" customFormat="1" ht="38.25" x14ac:dyDescent="0.2">
      <c r="A3632" s="54">
        <v>3627</v>
      </c>
      <c r="B3632" s="61" t="s">
        <v>573</v>
      </c>
      <c r="C3632" s="61" t="s">
        <v>573</v>
      </c>
      <c r="D3632" s="54">
        <v>2715000</v>
      </c>
      <c r="E3632" s="5" t="s">
        <v>2915</v>
      </c>
      <c r="F3632" s="4" t="s">
        <v>2909</v>
      </c>
      <c r="G3632" s="54" t="s">
        <v>695</v>
      </c>
      <c r="H3632" s="54" t="s">
        <v>696</v>
      </c>
      <c r="I3632" s="59">
        <v>60</v>
      </c>
      <c r="J3632" s="6">
        <v>80439000000</v>
      </c>
      <c r="K3632" s="54" t="s">
        <v>34</v>
      </c>
      <c r="L3632" s="59">
        <v>105685.71</v>
      </c>
      <c r="M3632" s="231"/>
      <c r="N3632" s="232"/>
      <c r="O3632" s="232"/>
      <c r="P3632" s="234"/>
      <c r="Q3632" s="243"/>
      <c r="R3632" s="44"/>
      <c r="S3632" s="44"/>
      <c r="T3632" s="44"/>
      <c r="U3632" s="44"/>
      <c r="V3632" s="44"/>
      <c r="W3632" s="44"/>
      <c r="X3632" s="44"/>
      <c r="Y3632" s="44"/>
      <c r="Z3632" s="44"/>
      <c r="AA3632" s="44"/>
      <c r="AB3632" s="44"/>
      <c r="AC3632" s="44"/>
      <c r="AD3632" s="44"/>
      <c r="AE3632" s="44"/>
      <c r="AF3632" s="44"/>
      <c r="AG3632" s="44"/>
      <c r="AH3632" s="44"/>
      <c r="AI3632" s="44"/>
      <c r="AJ3632" s="44"/>
      <c r="AK3632" s="44"/>
      <c r="AL3632" s="44"/>
      <c r="AM3632" s="44"/>
      <c r="AN3632" s="44"/>
      <c r="AO3632" s="44"/>
      <c r="AP3632" s="44"/>
      <c r="AQ3632" s="44"/>
      <c r="AR3632" s="44"/>
      <c r="AS3632" s="44"/>
      <c r="AT3632" s="44"/>
      <c r="AU3632" s="44"/>
      <c r="AV3632" s="44"/>
      <c r="AW3632" s="44"/>
      <c r="AX3632" s="44"/>
      <c r="AY3632" s="44"/>
      <c r="AZ3632" s="44"/>
      <c r="BA3632" s="44"/>
      <c r="BB3632" s="44"/>
      <c r="BC3632" s="44"/>
      <c r="BD3632" s="44"/>
      <c r="BE3632" s="44"/>
      <c r="BF3632" s="44"/>
      <c r="BG3632" s="44"/>
      <c r="BH3632" s="44"/>
      <c r="BI3632" s="44"/>
      <c r="BJ3632" s="44"/>
      <c r="BK3632" s="44"/>
      <c r="BL3632" s="44"/>
      <c r="BM3632" s="44"/>
      <c r="BN3632" s="44"/>
      <c r="BO3632" s="44"/>
      <c r="BP3632" s="44"/>
      <c r="BQ3632" s="44"/>
      <c r="BR3632" s="44"/>
      <c r="BS3632" s="44"/>
      <c r="BT3632" s="44"/>
      <c r="BU3632" s="44"/>
      <c r="BV3632" s="44"/>
      <c r="BW3632" s="44"/>
      <c r="BX3632" s="44"/>
      <c r="BY3632" s="44"/>
      <c r="BZ3632" s="44"/>
      <c r="CA3632" s="44"/>
      <c r="CB3632" s="44"/>
      <c r="CC3632" s="44"/>
      <c r="CD3632" s="44"/>
      <c r="CE3632" s="44"/>
      <c r="CF3632" s="44"/>
      <c r="CG3632" s="44"/>
      <c r="CH3632" s="44"/>
      <c r="CI3632" s="44"/>
      <c r="CJ3632" s="44"/>
      <c r="CK3632" s="44"/>
      <c r="CL3632" s="44"/>
      <c r="CM3632" s="44"/>
      <c r="CN3632" s="44"/>
      <c r="CO3632" s="44"/>
      <c r="CP3632" s="44"/>
      <c r="CQ3632" s="44"/>
      <c r="CR3632" s="44"/>
      <c r="CS3632" s="44"/>
      <c r="CT3632" s="44"/>
      <c r="CU3632" s="44"/>
      <c r="CV3632" s="44"/>
      <c r="CW3632" s="44"/>
      <c r="CX3632" s="44"/>
      <c r="CY3632" s="44"/>
      <c r="CZ3632" s="44"/>
      <c r="DA3632" s="44"/>
      <c r="DB3632" s="44"/>
      <c r="DC3632" s="44"/>
      <c r="DD3632" s="44"/>
      <c r="DE3632" s="44"/>
      <c r="DF3632" s="44"/>
      <c r="DG3632" s="44"/>
      <c r="DH3632" s="44"/>
      <c r="DI3632" s="44"/>
      <c r="DJ3632" s="44"/>
      <c r="DK3632" s="44"/>
      <c r="DL3632" s="44"/>
      <c r="DM3632" s="44"/>
      <c r="DN3632" s="44"/>
      <c r="DO3632" s="44"/>
      <c r="DP3632" s="44"/>
      <c r="DQ3632" s="44"/>
      <c r="DR3632" s="44"/>
      <c r="DS3632" s="44"/>
      <c r="DT3632" s="44"/>
      <c r="DU3632" s="44"/>
      <c r="DV3632" s="44"/>
      <c r="DW3632" s="44"/>
      <c r="DX3632" s="44"/>
      <c r="DY3632" s="44"/>
      <c r="DZ3632" s="44"/>
      <c r="EA3632" s="44"/>
      <c r="EB3632" s="44"/>
      <c r="EC3632" s="44"/>
      <c r="ED3632" s="44"/>
      <c r="EE3632" s="44"/>
      <c r="EF3632" s="44"/>
      <c r="EG3632" s="44"/>
      <c r="EH3632" s="44"/>
      <c r="EI3632" s="44"/>
      <c r="EJ3632" s="44"/>
      <c r="EK3632" s="44"/>
      <c r="EL3632" s="44"/>
      <c r="EM3632" s="44"/>
      <c r="EN3632" s="44"/>
      <c r="EO3632" s="44"/>
      <c r="EP3632" s="44"/>
      <c r="EQ3632" s="44"/>
      <c r="ER3632" s="44"/>
      <c r="ES3632" s="44"/>
      <c r="ET3632" s="44"/>
      <c r="EU3632" s="44"/>
      <c r="EV3632" s="44"/>
      <c r="EW3632" s="44"/>
      <c r="EX3632" s="44"/>
      <c r="EY3632" s="44"/>
      <c r="EZ3632" s="44"/>
      <c r="FA3632" s="44"/>
      <c r="FB3632" s="44"/>
      <c r="FC3632" s="44"/>
      <c r="FD3632" s="44"/>
      <c r="FE3632" s="44"/>
      <c r="FF3632" s="44"/>
      <c r="FG3632" s="44"/>
      <c r="FH3632" s="44"/>
      <c r="FI3632" s="44"/>
      <c r="FJ3632" s="44"/>
      <c r="FK3632" s="44"/>
      <c r="FL3632" s="44"/>
      <c r="FM3632" s="44"/>
      <c r="FN3632" s="44"/>
      <c r="FO3632" s="44"/>
      <c r="FP3632" s="44"/>
      <c r="FQ3632" s="44"/>
      <c r="FR3632" s="44"/>
      <c r="FS3632" s="44"/>
      <c r="FT3632" s="44"/>
      <c r="FU3632" s="44"/>
      <c r="FV3632" s="44"/>
      <c r="FW3632" s="44"/>
      <c r="FX3632" s="44"/>
      <c r="FY3632" s="44"/>
      <c r="FZ3632" s="44"/>
      <c r="GA3632" s="44"/>
      <c r="GB3632" s="44"/>
      <c r="GC3632" s="44"/>
      <c r="GD3632" s="44"/>
      <c r="GE3632" s="44"/>
      <c r="GF3632" s="44"/>
      <c r="GG3632" s="44"/>
      <c r="GH3632" s="44"/>
      <c r="GI3632" s="44"/>
      <c r="GJ3632" s="44"/>
      <c r="GK3632" s="44"/>
      <c r="GL3632" s="44"/>
      <c r="GM3632" s="44"/>
      <c r="GN3632" s="44"/>
      <c r="GO3632" s="44"/>
      <c r="GP3632" s="44"/>
      <c r="GQ3632" s="44"/>
      <c r="GR3632" s="44"/>
      <c r="GS3632" s="44"/>
      <c r="GT3632" s="44"/>
      <c r="GU3632" s="44"/>
      <c r="GV3632" s="44"/>
      <c r="GW3632" s="44"/>
      <c r="GX3632" s="44"/>
      <c r="GY3632" s="44"/>
      <c r="GZ3632" s="44"/>
      <c r="HA3632" s="44"/>
      <c r="HB3632" s="44"/>
      <c r="HC3632" s="44"/>
      <c r="HD3632" s="44"/>
      <c r="HE3632" s="44"/>
      <c r="HF3632" s="44"/>
      <c r="HG3632" s="44"/>
      <c r="HH3632" s="44"/>
      <c r="HI3632" s="44"/>
      <c r="HJ3632" s="44"/>
      <c r="HK3632" s="44"/>
      <c r="HL3632" s="44"/>
      <c r="HM3632" s="44"/>
      <c r="HN3632" s="44"/>
      <c r="HO3632" s="44"/>
      <c r="HP3632" s="44"/>
      <c r="HQ3632" s="44"/>
      <c r="HR3632" s="44"/>
      <c r="HS3632" s="44"/>
      <c r="HT3632" s="44"/>
      <c r="HU3632" s="44"/>
      <c r="HV3632" s="44"/>
      <c r="HW3632" s="44"/>
      <c r="HX3632" s="44"/>
      <c r="HY3632" s="44"/>
      <c r="HZ3632" s="44"/>
      <c r="IA3632" s="44"/>
      <c r="IB3632" s="44"/>
      <c r="IC3632" s="44"/>
      <c r="ID3632" s="44"/>
      <c r="IE3632" s="44"/>
      <c r="IF3632" s="44"/>
      <c r="IG3632" s="44"/>
      <c r="IH3632" s="44"/>
      <c r="II3632" s="44"/>
      <c r="IJ3632" s="44"/>
      <c r="IK3632" s="44"/>
      <c r="IL3632" s="44"/>
      <c r="IM3632" s="44"/>
      <c r="IN3632" s="44"/>
      <c r="IO3632" s="44"/>
      <c r="IP3632" s="44"/>
      <c r="IQ3632" s="44"/>
      <c r="IR3632" s="44"/>
      <c r="IS3632" s="44"/>
      <c r="IT3632" s="44"/>
      <c r="IU3632" s="44"/>
      <c r="IV3632" s="44"/>
      <c r="IW3632" s="44"/>
      <c r="IX3632" s="44"/>
      <c r="IY3632" s="44"/>
      <c r="IZ3632" s="44"/>
      <c r="JA3632" s="44"/>
      <c r="JB3632" s="44"/>
      <c r="JC3632" s="44"/>
      <c r="JD3632" s="44"/>
      <c r="JE3632" s="44"/>
      <c r="JF3632" s="44"/>
      <c r="JG3632" s="44"/>
      <c r="JH3632" s="44"/>
      <c r="JI3632" s="44"/>
      <c r="JJ3632" s="44"/>
      <c r="JK3632" s="44"/>
      <c r="JL3632" s="44"/>
      <c r="JM3632" s="44"/>
      <c r="JN3632" s="44"/>
      <c r="JO3632" s="44"/>
      <c r="JP3632" s="44"/>
      <c r="JQ3632" s="44"/>
      <c r="JR3632" s="44"/>
      <c r="JS3632" s="44"/>
      <c r="JT3632" s="44"/>
      <c r="JU3632" s="44"/>
      <c r="JV3632" s="44"/>
      <c r="JW3632" s="44"/>
      <c r="JX3632" s="44"/>
      <c r="JY3632" s="44"/>
      <c r="JZ3632" s="44"/>
      <c r="KA3632" s="44"/>
      <c r="KB3632" s="44"/>
      <c r="KC3632" s="44"/>
      <c r="KD3632" s="44"/>
      <c r="KE3632" s="44"/>
      <c r="KF3632" s="44"/>
      <c r="KG3632" s="44"/>
      <c r="KH3632" s="44"/>
      <c r="KI3632" s="44"/>
      <c r="KJ3632" s="44"/>
      <c r="KK3632" s="44"/>
      <c r="KL3632" s="44"/>
      <c r="KM3632" s="44"/>
      <c r="KN3632" s="44"/>
      <c r="KO3632" s="44"/>
      <c r="KP3632" s="44"/>
      <c r="KQ3632" s="44"/>
      <c r="KR3632" s="44"/>
      <c r="KS3632" s="44"/>
      <c r="KT3632" s="44"/>
      <c r="KU3632" s="44"/>
      <c r="KV3632" s="44"/>
      <c r="KW3632" s="44"/>
      <c r="KX3632" s="44"/>
      <c r="KY3632" s="44"/>
      <c r="KZ3632" s="44"/>
      <c r="LA3632" s="44"/>
      <c r="LB3632" s="44"/>
      <c r="LC3632" s="44"/>
      <c r="LD3632" s="44"/>
      <c r="LE3632" s="44"/>
      <c r="LF3632" s="44"/>
      <c r="LG3632" s="44"/>
      <c r="LH3632" s="44"/>
      <c r="LI3632" s="44"/>
      <c r="LJ3632" s="44"/>
      <c r="LK3632" s="44"/>
      <c r="LL3632" s="44"/>
      <c r="LM3632" s="44"/>
      <c r="LN3632" s="44"/>
      <c r="LO3632" s="44"/>
      <c r="LP3632" s="44"/>
      <c r="LQ3632" s="44"/>
      <c r="LR3632" s="44"/>
      <c r="LS3632" s="44"/>
      <c r="LT3632" s="44"/>
      <c r="LU3632" s="44"/>
      <c r="LV3632" s="44"/>
      <c r="LW3632" s="44"/>
      <c r="LX3632" s="44"/>
      <c r="LY3632" s="44"/>
      <c r="LZ3632" s="44"/>
      <c r="MA3632" s="44"/>
      <c r="MB3632" s="44"/>
      <c r="MC3632" s="44"/>
      <c r="MD3632" s="44"/>
      <c r="ME3632" s="44"/>
      <c r="MF3632" s="44"/>
      <c r="MG3632" s="44"/>
      <c r="MH3632" s="44"/>
      <c r="MI3632" s="44"/>
      <c r="MJ3632" s="44"/>
      <c r="MK3632" s="44"/>
      <c r="ML3632" s="44"/>
      <c r="MM3632" s="44"/>
      <c r="MN3632" s="44"/>
      <c r="MO3632" s="44"/>
      <c r="MP3632" s="44"/>
      <c r="MQ3632" s="44"/>
      <c r="MR3632" s="44"/>
      <c r="MS3632" s="44"/>
      <c r="MT3632" s="44"/>
      <c r="MU3632" s="44"/>
      <c r="MV3632" s="44"/>
      <c r="MW3632" s="44"/>
      <c r="MX3632" s="44"/>
      <c r="MY3632" s="44"/>
      <c r="MZ3632" s="44"/>
      <c r="NA3632" s="44"/>
      <c r="NB3632" s="44"/>
      <c r="NC3632" s="44"/>
      <c r="ND3632" s="44"/>
      <c r="NE3632" s="44"/>
      <c r="NF3632" s="44"/>
      <c r="NG3632" s="44"/>
      <c r="NH3632" s="44"/>
      <c r="NI3632" s="44"/>
      <c r="NJ3632" s="44"/>
      <c r="NK3632" s="44"/>
      <c r="NL3632" s="44"/>
      <c r="NM3632" s="44"/>
      <c r="NN3632" s="44"/>
      <c r="NO3632" s="44"/>
      <c r="NP3632" s="44"/>
      <c r="NQ3632" s="44"/>
      <c r="NR3632" s="44"/>
      <c r="NS3632" s="44"/>
      <c r="NT3632" s="44"/>
      <c r="NU3632" s="44"/>
      <c r="NV3632" s="44"/>
      <c r="NW3632" s="44"/>
      <c r="NX3632" s="44"/>
      <c r="NY3632" s="44"/>
      <c r="NZ3632" s="44"/>
      <c r="OA3632" s="44"/>
      <c r="OB3632" s="44"/>
      <c r="OC3632" s="44"/>
      <c r="OD3632" s="44"/>
      <c r="OE3632" s="44"/>
      <c r="OF3632" s="44"/>
      <c r="OG3632" s="44"/>
      <c r="OH3632" s="44"/>
      <c r="OI3632" s="44"/>
      <c r="OJ3632" s="44"/>
      <c r="OK3632" s="44"/>
      <c r="OL3632" s="44"/>
      <c r="OM3632" s="44"/>
      <c r="ON3632" s="44"/>
      <c r="OO3632" s="44"/>
      <c r="OP3632" s="44"/>
      <c r="OQ3632" s="44"/>
      <c r="OR3632" s="44"/>
      <c r="OS3632" s="44"/>
      <c r="OT3632" s="44"/>
      <c r="OU3632" s="44"/>
      <c r="OV3632" s="44"/>
      <c r="OW3632" s="44"/>
      <c r="OX3632" s="44"/>
      <c r="OY3632" s="44"/>
      <c r="OZ3632" s="44"/>
      <c r="PA3632" s="44"/>
      <c r="PB3632" s="44"/>
      <c r="PC3632" s="44"/>
      <c r="PD3632" s="44"/>
      <c r="PE3632" s="44"/>
      <c r="PF3632" s="44"/>
      <c r="PG3632" s="44"/>
      <c r="PH3632" s="44"/>
      <c r="PI3632" s="44"/>
      <c r="PJ3632" s="44"/>
      <c r="PK3632" s="44"/>
      <c r="PL3632" s="44"/>
      <c r="PM3632" s="44"/>
      <c r="PN3632" s="44"/>
      <c r="PO3632" s="44"/>
      <c r="PP3632" s="44"/>
      <c r="PQ3632" s="44"/>
      <c r="PR3632" s="44"/>
      <c r="PS3632" s="44"/>
      <c r="PT3632" s="44"/>
      <c r="PU3632" s="44"/>
      <c r="PV3632" s="44"/>
      <c r="PW3632" s="44"/>
      <c r="PX3632" s="44"/>
      <c r="PY3632" s="44"/>
      <c r="PZ3632" s="44"/>
      <c r="QA3632" s="44"/>
      <c r="QB3632" s="44"/>
      <c r="QC3632" s="44"/>
      <c r="QD3632" s="44"/>
      <c r="QE3632" s="44"/>
      <c r="QF3632" s="44"/>
      <c r="QG3632" s="44"/>
      <c r="QH3632" s="44"/>
      <c r="QI3632" s="44"/>
      <c r="QJ3632" s="44"/>
      <c r="QK3632" s="44"/>
      <c r="QL3632" s="44"/>
      <c r="QM3632" s="44"/>
      <c r="QN3632" s="44"/>
      <c r="QO3632" s="44"/>
      <c r="QP3632" s="44"/>
      <c r="QQ3632" s="44"/>
      <c r="QR3632" s="48"/>
    </row>
    <row r="3633" spans="1:460" s="47" customFormat="1" ht="38.25" x14ac:dyDescent="0.2">
      <c r="A3633" s="54">
        <v>3628</v>
      </c>
      <c r="B3633" s="61" t="s">
        <v>573</v>
      </c>
      <c r="C3633" s="61" t="s">
        <v>573</v>
      </c>
      <c r="D3633" s="54">
        <v>2715000</v>
      </c>
      <c r="E3633" s="5" t="s">
        <v>2916</v>
      </c>
      <c r="F3633" s="4" t="s">
        <v>2909</v>
      </c>
      <c r="G3633" s="54" t="s">
        <v>695</v>
      </c>
      <c r="H3633" s="54" t="s">
        <v>696</v>
      </c>
      <c r="I3633" s="59">
        <v>80</v>
      </c>
      <c r="J3633" s="6">
        <v>80439000000</v>
      </c>
      <c r="K3633" s="54" t="s">
        <v>34</v>
      </c>
      <c r="L3633" s="59">
        <v>5284.29</v>
      </c>
      <c r="M3633" s="231"/>
      <c r="N3633" s="232"/>
      <c r="O3633" s="232"/>
      <c r="P3633" s="234"/>
      <c r="Q3633" s="243"/>
      <c r="R3633" s="44"/>
      <c r="S3633" s="44"/>
      <c r="T3633" s="44"/>
      <c r="U3633" s="44"/>
      <c r="V3633" s="44"/>
      <c r="W3633" s="44"/>
      <c r="X3633" s="44"/>
      <c r="Y3633" s="44"/>
      <c r="Z3633" s="44"/>
      <c r="AA3633" s="44"/>
      <c r="AB3633" s="44"/>
      <c r="AC3633" s="44"/>
      <c r="AD3633" s="44"/>
      <c r="AE3633" s="44"/>
      <c r="AF3633" s="44"/>
      <c r="AG3633" s="44"/>
      <c r="AH3633" s="44"/>
      <c r="AI3633" s="44"/>
      <c r="AJ3633" s="44"/>
      <c r="AK3633" s="44"/>
      <c r="AL3633" s="44"/>
      <c r="AM3633" s="44"/>
      <c r="AN3633" s="44"/>
      <c r="AO3633" s="44"/>
      <c r="AP3633" s="44"/>
      <c r="AQ3633" s="44"/>
      <c r="AR3633" s="44"/>
      <c r="AS3633" s="44"/>
      <c r="AT3633" s="44"/>
      <c r="AU3633" s="44"/>
      <c r="AV3633" s="44"/>
      <c r="AW3633" s="44"/>
      <c r="AX3633" s="44"/>
      <c r="AY3633" s="44"/>
      <c r="AZ3633" s="44"/>
      <c r="BA3633" s="44"/>
      <c r="BB3633" s="44"/>
      <c r="BC3633" s="44"/>
      <c r="BD3633" s="44"/>
      <c r="BE3633" s="44"/>
      <c r="BF3633" s="44"/>
      <c r="BG3633" s="44"/>
      <c r="BH3633" s="44"/>
      <c r="BI3633" s="44"/>
      <c r="BJ3633" s="44"/>
      <c r="BK3633" s="44"/>
      <c r="BL3633" s="44"/>
      <c r="BM3633" s="44"/>
      <c r="BN3633" s="44"/>
      <c r="BO3633" s="44"/>
      <c r="BP3633" s="44"/>
      <c r="BQ3633" s="44"/>
      <c r="BR3633" s="44"/>
      <c r="BS3633" s="44"/>
      <c r="BT3633" s="44"/>
      <c r="BU3633" s="44"/>
      <c r="BV3633" s="44"/>
      <c r="BW3633" s="44"/>
      <c r="BX3633" s="44"/>
      <c r="BY3633" s="44"/>
      <c r="BZ3633" s="44"/>
      <c r="CA3633" s="44"/>
      <c r="CB3633" s="44"/>
      <c r="CC3633" s="44"/>
      <c r="CD3633" s="44"/>
      <c r="CE3633" s="44"/>
      <c r="CF3633" s="44"/>
      <c r="CG3633" s="44"/>
      <c r="CH3633" s="44"/>
      <c r="CI3633" s="44"/>
      <c r="CJ3633" s="44"/>
      <c r="CK3633" s="44"/>
      <c r="CL3633" s="44"/>
      <c r="CM3633" s="44"/>
      <c r="CN3633" s="44"/>
      <c r="CO3633" s="44"/>
      <c r="CP3633" s="44"/>
      <c r="CQ3633" s="44"/>
      <c r="CR3633" s="44"/>
      <c r="CS3633" s="44"/>
      <c r="CT3633" s="44"/>
      <c r="CU3633" s="44"/>
      <c r="CV3633" s="44"/>
      <c r="CW3633" s="44"/>
      <c r="CX3633" s="44"/>
      <c r="CY3633" s="44"/>
      <c r="CZ3633" s="44"/>
      <c r="DA3633" s="44"/>
      <c r="DB3633" s="44"/>
      <c r="DC3633" s="44"/>
      <c r="DD3633" s="44"/>
      <c r="DE3633" s="44"/>
      <c r="DF3633" s="44"/>
      <c r="DG3633" s="44"/>
      <c r="DH3633" s="44"/>
      <c r="DI3633" s="44"/>
      <c r="DJ3633" s="44"/>
      <c r="DK3633" s="44"/>
      <c r="DL3633" s="44"/>
      <c r="DM3633" s="44"/>
      <c r="DN3633" s="44"/>
      <c r="DO3633" s="44"/>
      <c r="DP3633" s="44"/>
      <c r="DQ3633" s="44"/>
      <c r="DR3633" s="44"/>
      <c r="DS3633" s="44"/>
      <c r="DT3633" s="44"/>
      <c r="DU3633" s="44"/>
      <c r="DV3633" s="44"/>
      <c r="DW3633" s="44"/>
      <c r="DX3633" s="44"/>
      <c r="DY3633" s="44"/>
      <c r="DZ3633" s="44"/>
      <c r="EA3633" s="44"/>
      <c r="EB3633" s="44"/>
      <c r="EC3633" s="44"/>
      <c r="ED3633" s="44"/>
      <c r="EE3633" s="44"/>
      <c r="EF3633" s="44"/>
      <c r="EG3633" s="44"/>
      <c r="EH3633" s="44"/>
      <c r="EI3633" s="44"/>
      <c r="EJ3633" s="44"/>
      <c r="EK3633" s="44"/>
      <c r="EL3633" s="44"/>
      <c r="EM3633" s="44"/>
      <c r="EN3633" s="44"/>
      <c r="EO3633" s="44"/>
      <c r="EP3633" s="44"/>
      <c r="EQ3633" s="44"/>
      <c r="ER3633" s="44"/>
      <c r="ES3633" s="44"/>
      <c r="ET3633" s="44"/>
      <c r="EU3633" s="44"/>
      <c r="EV3633" s="44"/>
      <c r="EW3633" s="44"/>
      <c r="EX3633" s="44"/>
      <c r="EY3633" s="44"/>
      <c r="EZ3633" s="44"/>
      <c r="FA3633" s="44"/>
      <c r="FB3633" s="44"/>
      <c r="FC3633" s="44"/>
      <c r="FD3633" s="44"/>
      <c r="FE3633" s="44"/>
      <c r="FF3633" s="44"/>
      <c r="FG3633" s="44"/>
      <c r="FH3633" s="44"/>
      <c r="FI3633" s="44"/>
      <c r="FJ3633" s="44"/>
      <c r="FK3633" s="44"/>
      <c r="FL3633" s="44"/>
      <c r="FM3633" s="44"/>
      <c r="FN3633" s="44"/>
      <c r="FO3633" s="44"/>
      <c r="FP3633" s="44"/>
      <c r="FQ3633" s="44"/>
      <c r="FR3633" s="44"/>
      <c r="FS3633" s="44"/>
      <c r="FT3633" s="44"/>
      <c r="FU3633" s="44"/>
      <c r="FV3633" s="44"/>
      <c r="FW3633" s="44"/>
      <c r="FX3633" s="44"/>
      <c r="FY3633" s="44"/>
      <c r="FZ3633" s="44"/>
      <c r="GA3633" s="44"/>
      <c r="GB3633" s="44"/>
      <c r="GC3633" s="44"/>
      <c r="GD3633" s="44"/>
      <c r="GE3633" s="44"/>
      <c r="GF3633" s="44"/>
      <c r="GG3633" s="44"/>
      <c r="GH3633" s="44"/>
      <c r="GI3633" s="44"/>
      <c r="GJ3633" s="44"/>
      <c r="GK3633" s="44"/>
      <c r="GL3633" s="44"/>
      <c r="GM3633" s="44"/>
      <c r="GN3633" s="44"/>
      <c r="GO3633" s="44"/>
      <c r="GP3633" s="44"/>
      <c r="GQ3633" s="44"/>
      <c r="GR3633" s="44"/>
      <c r="GS3633" s="44"/>
      <c r="GT3633" s="44"/>
      <c r="GU3633" s="44"/>
      <c r="GV3633" s="44"/>
      <c r="GW3633" s="44"/>
      <c r="GX3633" s="44"/>
      <c r="GY3633" s="44"/>
      <c r="GZ3633" s="44"/>
      <c r="HA3633" s="44"/>
      <c r="HB3633" s="44"/>
      <c r="HC3633" s="44"/>
      <c r="HD3633" s="44"/>
      <c r="HE3633" s="44"/>
      <c r="HF3633" s="44"/>
      <c r="HG3633" s="44"/>
      <c r="HH3633" s="44"/>
      <c r="HI3633" s="44"/>
      <c r="HJ3633" s="44"/>
      <c r="HK3633" s="44"/>
      <c r="HL3633" s="44"/>
      <c r="HM3633" s="44"/>
      <c r="HN3633" s="44"/>
      <c r="HO3633" s="44"/>
      <c r="HP3633" s="44"/>
      <c r="HQ3633" s="44"/>
      <c r="HR3633" s="44"/>
      <c r="HS3633" s="44"/>
      <c r="HT3633" s="44"/>
      <c r="HU3633" s="44"/>
      <c r="HV3633" s="44"/>
      <c r="HW3633" s="44"/>
      <c r="HX3633" s="44"/>
      <c r="HY3633" s="44"/>
      <c r="HZ3633" s="44"/>
      <c r="IA3633" s="44"/>
      <c r="IB3633" s="44"/>
      <c r="IC3633" s="44"/>
      <c r="ID3633" s="44"/>
      <c r="IE3633" s="44"/>
      <c r="IF3633" s="44"/>
      <c r="IG3633" s="44"/>
      <c r="IH3633" s="44"/>
      <c r="II3633" s="44"/>
      <c r="IJ3633" s="44"/>
      <c r="IK3633" s="44"/>
      <c r="IL3633" s="44"/>
      <c r="IM3633" s="44"/>
      <c r="IN3633" s="44"/>
      <c r="IO3633" s="44"/>
      <c r="IP3633" s="44"/>
      <c r="IQ3633" s="44"/>
      <c r="IR3633" s="44"/>
      <c r="IS3633" s="44"/>
      <c r="IT3633" s="44"/>
      <c r="IU3633" s="44"/>
      <c r="IV3633" s="44"/>
      <c r="IW3633" s="44"/>
      <c r="IX3633" s="44"/>
      <c r="IY3633" s="44"/>
      <c r="IZ3633" s="44"/>
      <c r="JA3633" s="44"/>
      <c r="JB3633" s="44"/>
      <c r="JC3633" s="44"/>
      <c r="JD3633" s="44"/>
      <c r="JE3633" s="44"/>
      <c r="JF3633" s="44"/>
      <c r="JG3633" s="44"/>
      <c r="JH3633" s="44"/>
      <c r="JI3633" s="44"/>
      <c r="JJ3633" s="44"/>
      <c r="JK3633" s="44"/>
      <c r="JL3633" s="44"/>
      <c r="JM3633" s="44"/>
      <c r="JN3633" s="44"/>
      <c r="JO3633" s="44"/>
      <c r="JP3633" s="44"/>
      <c r="JQ3633" s="44"/>
      <c r="JR3633" s="44"/>
      <c r="JS3633" s="44"/>
      <c r="JT3633" s="44"/>
      <c r="JU3633" s="44"/>
      <c r="JV3633" s="44"/>
      <c r="JW3633" s="44"/>
      <c r="JX3633" s="44"/>
      <c r="JY3633" s="44"/>
      <c r="JZ3633" s="44"/>
      <c r="KA3633" s="44"/>
      <c r="KB3633" s="44"/>
      <c r="KC3633" s="44"/>
      <c r="KD3633" s="44"/>
      <c r="KE3633" s="44"/>
      <c r="KF3633" s="44"/>
      <c r="KG3633" s="44"/>
      <c r="KH3633" s="44"/>
      <c r="KI3633" s="44"/>
      <c r="KJ3633" s="44"/>
      <c r="KK3633" s="44"/>
      <c r="KL3633" s="44"/>
      <c r="KM3633" s="44"/>
      <c r="KN3633" s="44"/>
      <c r="KO3633" s="44"/>
      <c r="KP3633" s="44"/>
      <c r="KQ3633" s="44"/>
      <c r="KR3633" s="44"/>
      <c r="KS3633" s="44"/>
      <c r="KT3633" s="44"/>
      <c r="KU3633" s="44"/>
      <c r="KV3633" s="44"/>
      <c r="KW3633" s="44"/>
      <c r="KX3633" s="44"/>
      <c r="KY3633" s="44"/>
      <c r="KZ3633" s="44"/>
      <c r="LA3633" s="44"/>
      <c r="LB3633" s="44"/>
      <c r="LC3633" s="44"/>
      <c r="LD3633" s="44"/>
      <c r="LE3633" s="44"/>
      <c r="LF3633" s="44"/>
      <c r="LG3633" s="44"/>
      <c r="LH3633" s="44"/>
      <c r="LI3633" s="44"/>
      <c r="LJ3633" s="44"/>
      <c r="LK3633" s="44"/>
      <c r="LL3633" s="44"/>
      <c r="LM3633" s="44"/>
      <c r="LN3633" s="44"/>
      <c r="LO3633" s="44"/>
      <c r="LP3633" s="44"/>
      <c r="LQ3633" s="44"/>
      <c r="LR3633" s="44"/>
      <c r="LS3633" s="44"/>
      <c r="LT3633" s="44"/>
      <c r="LU3633" s="44"/>
      <c r="LV3633" s="44"/>
      <c r="LW3633" s="44"/>
      <c r="LX3633" s="44"/>
      <c r="LY3633" s="44"/>
      <c r="LZ3633" s="44"/>
      <c r="MA3633" s="44"/>
      <c r="MB3633" s="44"/>
      <c r="MC3633" s="44"/>
      <c r="MD3633" s="44"/>
      <c r="ME3633" s="44"/>
      <c r="MF3633" s="44"/>
      <c r="MG3633" s="44"/>
      <c r="MH3633" s="44"/>
      <c r="MI3633" s="44"/>
      <c r="MJ3633" s="44"/>
      <c r="MK3633" s="44"/>
      <c r="ML3633" s="44"/>
      <c r="MM3633" s="44"/>
      <c r="MN3633" s="44"/>
      <c r="MO3633" s="44"/>
      <c r="MP3633" s="44"/>
      <c r="MQ3633" s="44"/>
      <c r="MR3633" s="44"/>
      <c r="MS3633" s="44"/>
      <c r="MT3633" s="44"/>
      <c r="MU3633" s="44"/>
      <c r="MV3633" s="44"/>
      <c r="MW3633" s="44"/>
      <c r="MX3633" s="44"/>
      <c r="MY3633" s="44"/>
      <c r="MZ3633" s="44"/>
      <c r="NA3633" s="44"/>
      <c r="NB3633" s="44"/>
      <c r="NC3633" s="44"/>
      <c r="ND3633" s="44"/>
      <c r="NE3633" s="44"/>
      <c r="NF3633" s="44"/>
      <c r="NG3633" s="44"/>
      <c r="NH3633" s="44"/>
      <c r="NI3633" s="44"/>
      <c r="NJ3633" s="44"/>
      <c r="NK3633" s="44"/>
      <c r="NL3633" s="44"/>
      <c r="NM3633" s="44"/>
      <c r="NN3633" s="44"/>
      <c r="NO3633" s="44"/>
      <c r="NP3633" s="44"/>
      <c r="NQ3633" s="44"/>
      <c r="NR3633" s="44"/>
      <c r="NS3633" s="44"/>
      <c r="NT3633" s="44"/>
      <c r="NU3633" s="44"/>
      <c r="NV3633" s="44"/>
      <c r="NW3633" s="44"/>
      <c r="NX3633" s="44"/>
      <c r="NY3633" s="44"/>
      <c r="NZ3633" s="44"/>
      <c r="OA3633" s="44"/>
      <c r="OB3633" s="44"/>
      <c r="OC3633" s="44"/>
      <c r="OD3633" s="44"/>
      <c r="OE3633" s="44"/>
      <c r="OF3633" s="44"/>
      <c r="OG3633" s="44"/>
      <c r="OH3633" s="44"/>
      <c r="OI3633" s="44"/>
      <c r="OJ3633" s="44"/>
      <c r="OK3633" s="44"/>
      <c r="OL3633" s="44"/>
      <c r="OM3633" s="44"/>
      <c r="ON3633" s="44"/>
      <c r="OO3633" s="44"/>
      <c r="OP3633" s="44"/>
      <c r="OQ3633" s="44"/>
      <c r="OR3633" s="44"/>
      <c r="OS3633" s="44"/>
      <c r="OT3633" s="44"/>
      <c r="OU3633" s="44"/>
      <c r="OV3633" s="44"/>
      <c r="OW3633" s="44"/>
      <c r="OX3633" s="44"/>
      <c r="OY3633" s="44"/>
      <c r="OZ3633" s="44"/>
      <c r="PA3633" s="44"/>
      <c r="PB3633" s="44"/>
      <c r="PC3633" s="44"/>
      <c r="PD3633" s="44"/>
      <c r="PE3633" s="44"/>
      <c r="PF3633" s="44"/>
      <c r="PG3633" s="44"/>
      <c r="PH3633" s="44"/>
      <c r="PI3633" s="44"/>
      <c r="PJ3633" s="44"/>
      <c r="PK3633" s="44"/>
      <c r="PL3633" s="44"/>
      <c r="PM3633" s="44"/>
      <c r="PN3633" s="44"/>
      <c r="PO3633" s="44"/>
      <c r="PP3633" s="44"/>
      <c r="PQ3633" s="44"/>
      <c r="PR3633" s="44"/>
      <c r="PS3633" s="44"/>
      <c r="PT3633" s="44"/>
      <c r="PU3633" s="44"/>
      <c r="PV3633" s="44"/>
      <c r="PW3633" s="44"/>
      <c r="PX3633" s="44"/>
      <c r="PY3633" s="44"/>
      <c r="PZ3633" s="44"/>
      <c r="QA3633" s="44"/>
      <c r="QB3633" s="44"/>
      <c r="QC3633" s="44"/>
      <c r="QD3633" s="44"/>
      <c r="QE3633" s="44"/>
      <c r="QF3633" s="44"/>
      <c r="QG3633" s="44"/>
      <c r="QH3633" s="44"/>
      <c r="QI3633" s="44"/>
      <c r="QJ3633" s="44"/>
      <c r="QK3633" s="44"/>
      <c r="QL3633" s="44"/>
      <c r="QM3633" s="44"/>
      <c r="QN3633" s="44"/>
      <c r="QO3633" s="44"/>
      <c r="QP3633" s="44"/>
      <c r="QQ3633" s="44"/>
      <c r="QR3633" s="48"/>
    </row>
    <row r="3634" spans="1:460" s="47" customFormat="1" ht="38.25" x14ac:dyDescent="0.2">
      <c r="A3634" s="54">
        <v>3629</v>
      </c>
      <c r="B3634" s="61" t="s">
        <v>573</v>
      </c>
      <c r="C3634" s="61" t="s">
        <v>573</v>
      </c>
      <c r="D3634" s="54">
        <v>2715000</v>
      </c>
      <c r="E3634" s="5" t="s">
        <v>2917</v>
      </c>
      <c r="F3634" s="4" t="s">
        <v>2909</v>
      </c>
      <c r="G3634" s="54" t="s">
        <v>271</v>
      </c>
      <c r="H3634" s="54" t="s">
        <v>272</v>
      </c>
      <c r="I3634" s="59">
        <v>75</v>
      </c>
      <c r="J3634" s="6">
        <v>80439000000</v>
      </c>
      <c r="K3634" s="54" t="s">
        <v>34</v>
      </c>
      <c r="L3634" s="59">
        <v>160415.81</v>
      </c>
      <c r="M3634" s="231"/>
      <c r="N3634" s="232"/>
      <c r="O3634" s="232"/>
      <c r="P3634" s="234"/>
      <c r="Q3634" s="243"/>
      <c r="R3634" s="44"/>
      <c r="S3634" s="44"/>
      <c r="T3634" s="44"/>
      <c r="U3634" s="44"/>
      <c r="V3634" s="44"/>
      <c r="W3634" s="44"/>
      <c r="X3634" s="44"/>
      <c r="Y3634" s="44"/>
      <c r="Z3634" s="44"/>
      <c r="AA3634" s="44"/>
      <c r="AB3634" s="44"/>
      <c r="AC3634" s="44"/>
      <c r="AD3634" s="44"/>
      <c r="AE3634" s="44"/>
      <c r="AF3634" s="44"/>
      <c r="AG3634" s="44"/>
      <c r="AH3634" s="44"/>
      <c r="AI3634" s="44"/>
      <c r="AJ3634" s="44"/>
      <c r="AK3634" s="44"/>
      <c r="AL3634" s="44"/>
      <c r="AM3634" s="44"/>
      <c r="AN3634" s="44"/>
      <c r="AO3634" s="44"/>
      <c r="AP3634" s="44"/>
      <c r="AQ3634" s="44"/>
      <c r="AR3634" s="44"/>
      <c r="AS3634" s="44"/>
      <c r="AT3634" s="44"/>
      <c r="AU3634" s="44"/>
      <c r="AV3634" s="44"/>
      <c r="AW3634" s="44"/>
      <c r="AX3634" s="44"/>
      <c r="AY3634" s="44"/>
      <c r="AZ3634" s="44"/>
      <c r="BA3634" s="44"/>
      <c r="BB3634" s="44"/>
      <c r="BC3634" s="44"/>
      <c r="BD3634" s="44"/>
      <c r="BE3634" s="44"/>
      <c r="BF3634" s="44"/>
      <c r="BG3634" s="44"/>
      <c r="BH3634" s="44"/>
      <c r="BI3634" s="44"/>
      <c r="BJ3634" s="44"/>
      <c r="BK3634" s="44"/>
      <c r="BL3634" s="44"/>
      <c r="BM3634" s="44"/>
      <c r="BN3634" s="44"/>
      <c r="BO3634" s="44"/>
      <c r="BP3634" s="44"/>
      <c r="BQ3634" s="44"/>
      <c r="BR3634" s="44"/>
      <c r="BS3634" s="44"/>
      <c r="BT3634" s="44"/>
      <c r="BU3634" s="44"/>
      <c r="BV3634" s="44"/>
      <c r="BW3634" s="44"/>
      <c r="BX3634" s="44"/>
      <c r="BY3634" s="44"/>
      <c r="BZ3634" s="44"/>
      <c r="CA3634" s="44"/>
      <c r="CB3634" s="44"/>
      <c r="CC3634" s="44"/>
      <c r="CD3634" s="44"/>
      <c r="CE3634" s="44"/>
      <c r="CF3634" s="44"/>
      <c r="CG3634" s="44"/>
      <c r="CH3634" s="44"/>
      <c r="CI3634" s="44"/>
      <c r="CJ3634" s="44"/>
      <c r="CK3634" s="44"/>
      <c r="CL3634" s="44"/>
      <c r="CM3634" s="44"/>
      <c r="CN3634" s="44"/>
      <c r="CO3634" s="44"/>
      <c r="CP3634" s="44"/>
      <c r="CQ3634" s="44"/>
      <c r="CR3634" s="44"/>
      <c r="CS3634" s="44"/>
      <c r="CT3634" s="44"/>
      <c r="CU3634" s="44"/>
      <c r="CV3634" s="44"/>
      <c r="CW3634" s="44"/>
      <c r="CX3634" s="44"/>
      <c r="CY3634" s="44"/>
      <c r="CZ3634" s="44"/>
      <c r="DA3634" s="44"/>
      <c r="DB3634" s="44"/>
      <c r="DC3634" s="44"/>
      <c r="DD3634" s="44"/>
      <c r="DE3634" s="44"/>
      <c r="DF3634" s="44"/>
      <c r="DG3634" s="44"/>
      <c r="DH3634" s="44"/>
      <c r="DI3634" s="44"/>
      <c r="DJ3634" s="44"/>
      <c r="DK3634" s="44"/>
      <c r="DL3634" s="44"/>
      <c r="DM3634" s="44"/>
      <c r="DN3634" s="44"/>
      <c r="DO3634" s="44"/>
      <c r="DP3634" s="44"/>
      <c r="DQ3634" s="44"/>
      <c r="DR3634" s="44"/>
      <c r="DS3634" s="44"/>
      <c r="DT3634" s="44"/>
      <c r="DU3634" s="44"/>
      <c r="DV3634" s="44"/>
      <c r="DW3634" s="44"/>
      <c r="DX3634" s="44"/>
      <c r="DY3634" s="44"/>
      <c r="DZ3634" s="44"/>
      <c r="EA3634" s="44"/>
      <c r="EB3634" s="44"/>
      <c r="EC3634" s="44"/>
      <c r="ED3634" s="44"/>
      <c r="EE3634" s="44"/>
      <c r="EF3634" s="44"/>
      <c r="EG3634" s="44"/>
      <c r="EH3634" s="44"/>
      <c r="EI3634" s="44"/>
      <c r="EJ3634" s="44"/>
      <c r="EK3634" s="44"/>
      <c r="EL3634" s="44"/>
      <c r="EM3634" s="44"/>
      <c r="EN3634" s="44"/>
      <c r="EO3634" s="44"/>
      <c r="EP3634" s="44"/>
      <c r="EQ3634" s="44"/>
      <c r="ER3634" s="44"/>
      <c r="ES3634" s="44"/>
      <c r="ET3634" s="44"/>
      <c r="EU3634" s="44"/>
      <c r="EV3634" s="44"/>
      <c r="EW3634" s="44"/>
      <c r="EX3634" s="44"/>
      <c r="EY3634" s="44"/>
      <c r="EZ3634" s="44"/>
      <c r="FA3634" s="44"/>
      <c r="FB3634" s="44"/>
      <c r="FC3634" s="44"/>
      <c r="FD3634" s="44"/>
      <c r="FE3634" s="44"/>
      <c r="FF3634" s="44"/>
      <c r="FG3634" s="44"/>
      <c r="FH3634" s="44"/>
      <c r="FI3634" s="44"/>
      <c r="FJ3634" s="44"/>
      <c r="FK3634" s="44"/>
      <c r="FL3634" s="44"/>
      <c r="FM3634" s="44"/>
      <c r="FN3634" s="44"/>
      <c r="FO3634" s="44"/>
      <c r="FP3634" s="44"/>
      <c r="FQ3634" s="44"/>
      <c r="FR3634" s="44"/>
      <c r="FS3634" s="44"/>
      <c r="FT3634" s="44"/>
      <c r="FU3634" s="44"/>
      <c r="FV3634" s="44"/>
      <c r="FW3634" s="44"/>
      <c r="FX3634" s="44"/>
      <c r="FY3634" s="44"/>
      <c r="FZ3634" s="44"/>
      <c r="GA3634" s="44"/>
      <c r="GB3634" s="44"/>
      <c r="GC3634" s="44"/>
      <c r="GD3634" s="44"/>
      <c r="GE3634" s="44"/>
      <c r="GF3634" s="44"/>
      <c r="GG3634" s="44"/>
      <c r="GH3634" s="44"/>
      <c r="GI3634" s="44"/>
      <c r="GJ3634" s="44"/>
      <c r="GK3634" s="44"/>
      <c r="GL3634" s="44"/>
      <c r="GM3634" s="44"/>
      <c r="GN3634" s="44"/>
      <c r="GO3634" s="44"/>
      <c r="GP3634" s="44"/>
      <c r="GQ3634" s="44"/>
      <c r="GR3634" s="44"/>
      <c r="GS3634" s="44"/>
      <c r="GT3634" s="44"/>
      <c r="GU3634" s="44"/>
      <c r="GV3634" s="44"/>
      <c r="GW3634" s="44"/>
      <c r="GX3634" s="44"/>
      <c r="GY3634" s="44"/>
      <c r="GZ3634" s="44"/>
      <c r="HA3634" s="44"/>
      <c r="HB3634" s="44"/>
      <c r="HC3634" s="44"/>
      <c r="HD3634" s="44"/>
      <c r="HE3634" s="44"/>
      <c r="HF3634" s="44"/>
      <c r="HG3634" s="44"/>
      <c r="HH3634" s="44"/>
      <c r="HI3634" s="44"/>
      <c r="HJ3634" s="44"/>
      <c r="HK3634" s="44"/>
      <c r="HL3634" s="44"/>
      <c r="HM3634" s="44"/>
      <c r="HN3634" s="44"/>
      <c r="HO3634" s="44"/>
      <c r="HP3634" s="44"/>
      <c r="HQ3634" s="44"/>
      <c r="HR3634" s="44"/>
      <c r="HS3634" s="44"/>
      <c r="HT3634" s="44"/>
      <c r="HU3634" s="44"/>
      <c r="HV3634" s="44"/>
      <c r="HW3634" s="44"/>
      <c r="HX3634" s="44"/>
      <c r="HY3634" s="44"/>
      <c r="HZ3634" s="44"/>
      <c r="IA3634" s="44"/>
      <c r="IB3634" s="44"/>
      <c r="IC3634" s="44"/>
      <c r="ID3634" s="44"/>
      <c r="IE3634" s="44"/>
      <c r="IF3634" s="44"/>
      <c r="IG3634" s="44"/>
      <c r="IH3634" s="44"/>
      <c r="II3634" s="44"/>
      <c r="IJ3634" s="44"/>
      <c r="IK3634" s="44"/>
      <c r="IL3634" s="44"/>
      <c r="IM3634" s="44"/>
      <c r="IN3634" s="44"/>
      <c r="IO3634" s="44"/>
      <c r="IP3634" s="44"/>
      <c r="IQ3634" s="44"/>
      <c r="IR3634" s="44"/>
      <c r="IS3634" s="44"/>
      <c r="IT3634" s="44"/>
      <c r="IU3634" s="44"/>
      <c r="IV3634" s="44"/>
      <c r="IW3634" s="44"/>
      <c r="IX3634" s="44"/>
      <c r="IY3634" s="44"/>
      <c r="IZ3634" s="44"/>
      <c r="JA3634" s="44"/>
      <c r="JB3634" s="44"/>
      <c r="JC3634" s="44"/>
      <c r="JD3634" s="44"/>
      <c r="JE3634" s="44"/>
      <c r="JF3634" s="44"/>
      <c r="JG3634" s="44"/>
      <c r="JH3634" s="44"/>
      <c r="JI3634" s="44"/>
      <c r="JJ3634" s="44"/>
      <c r="JK3634" s="44"/>
      <c r="JL3634" s="44"/>
      <c r="JM3634" s="44"/>
      <c r="JN3634" s="44"/>
      <c r="JO3634" s="44"/>
      <c r="JP3634" s="44"/>
      <c r="JQ3634" s="44"/>
      <c r="JR3634" s="44"/>
      <c r="JS3634" s="44"/>
      <c r="JT3634" s="44"/>
      <c r="JU3634" s="44"/>
      <c r="JV3634" s="44"/>
      <c r="JW3634" s="44"/>
      <c r="JX3634" s="44"/>
      <c r="JY3634" s="44"/>
      <c r="JZ3634" s="44"/>
      <c r="KA3634" s="44"/>
      <c r="KB3634" s="44"/>
      <c r="KC3634" s="44"/>
      <c r="KD3634" s="44"/>
      <c r="KE3634" s="44"/>
      <c r="KF3634" s="44"/>
      <c r="KG3634" s="44"/>
      <c r="KH3634" s="44"/>
      <c r="KI3634" s="44"/>
      <c r="KJ3634" s="44"/>
      <c r="KK3634" s="44"/>
      <c r="KL3634" s="44"/>
      <c r="KM3634" s="44"/>
      <c r="KN3634" s="44"/>
      <c r="KO3634" s="44"/>
      <c r="KP3634" s="44"/>
      <c r="KQ3634" s="44"/>
      <c r="KR3634" s="44"/>
      <c r="KS3634" s="44"/>
      <c r="KT3634" s="44"/>
      <c r="KU3634" s="44"/>
      <c r="KV3634" s="44"/>
      <c r="KW3634" s="44"/>
      <c r="KX3634" s="44"/>
      <c r="KY3634" s="44"/>
      <c r="KZ3634" s="44"/>
      <c r="LA3634" s="44"/>
      <c r="LB3634" s="44"/>
      <c r="LC3634" s="44"/>
      <c r="LD3634" s="44"/>
      <c r="LE3634" s="44"/>
      <c r="LF3634" s="44"/>
      <c r="LG3634" s="44"/>
      <c r="LH3634" s="44"/>
      <c r="LI3634" s="44"/>
      <c r="LJ3634" s="44"/>
      <c r="LK3634" s="44"/>
      <c r="LL3634" s="44"/>
      <c r="LM3634" s="44"/>
      <c r="LN3634" s="44"/>
      <c r="LO3634" s="44"/>
      <c r="LP3634" s="44"/>
      <c r="LQ3634" s="44"/>
      <c r="LR3634" s="44"/>
      <c r="LS3634" s="44"/>
      <c r="LT3634" s="44"/>
      <c r="LU3634" s="44"/>
      <c r="LV3634" s="44"/>
      <c r="LW3634" s="44"/>
      <c r="LX3634" s="44"/>
      <c r="LY3634" s="44"/>
      <c r="LZ3634" s="44"/>
      <c r="MA3634" s="44"/>
      <c r="MB3634" s="44"/>
      <c r="MC3634" s="44"/>
      <c r="MD3634" s="44"/>
      <c r="ME3634" s="44"/>
      <c r="MF3634" s="44"/>
      <c r="MG3634" s="44"/>
      <c r="MH3634" s="44"/>
      <c r="MI3634" s="44"/>
      <c r="MJ3634" s="44"/>
      <c r="MK3634" s="44"/>
      <c r="ML3634" s="44"/>
      <c r="MM3634" s="44"/>
      <c r="MN3634" s="44"/>
      <c r="MO3634" s="44"/>
      <c r="MP3634" s="44"/>
      <c r="MQ3634" s="44"/>
      <c r="MR3634" s="44"/>
      <c r="MS3634" s="44"/>
      <c r="MT3634" s="44"/>
      <c r="MU3634" s="44"/>
      <c r="MV3634" s="44"/>
      <c r="MW3634" s="44"/>
      <c r="MX3634" s="44"/>
      <c r="MY3634" s="44"/>
      <c r="MZ3634" s="44"/>
      <c r="NA3634" s="44"/>
      <c r="NB3634" s="44"/>
      <c r="NC3634" s="44"/>
      <c r="ND3634" s="44"/>
      <c r="NE3634" s="44"/>
      <c r="NF3634" s="44"/>
      <c r="NG3634" s="44"/>
      <c r="NH3634" s="44"/>
      <c r="NI3634" s="44"/>
      <c r="NJ3634" s="44"/>
      <c r="NK3634" s="44"/>
      <c r="NL3634" s="44"/>
      <c r="NM3634" s="44"/>
      <c r="NN3634" s="44"/>
      <c r="NO3634" s="44"/>
      <c r="NP3634" s="44"/>
      <c r="NQ3634" s="44"/>
      <c r="NR3634" s="44"/>
      <c r="NS3634" s="44"/>
      <c r="NT3634" s="44"/>
      <c r="NU3634" s="44"/>
      <c r="NV3634" s="44"/>
      <c r="NW3634" s="44"/>
      <c r="NX3634" s="44"/>
      <c r="NY3634" s="44"/>
      <c r="NZ3634" s="44"/>
      <c r="OA3634" s="44"/>
      <c r="OB3634" s="44"/>
      <c r="OC3634" s="44"/>
      <c r="OD3634" s="44"/>
      <c r="OE3634" s="44"/>
      <c r="OF3634" s="44"/>
      <c r="OG3634" s="44"/>
      <c r="OH3634" s="44"/>
      <c r="OI3634" s="44"/>
      <c r="OJ3634" s="44"/>
      <c r="OK3634" s="44"/>
      <c r="OL3634" s="44"/>
      <c r="OM3634" s="44"/>
      <c r="ON3634" s="44"/>
      <c r="OO3634" s="44"/>
      <c r="OP3634" s="44"/>
      <c r="OQ3634" s="44"/>
      <c r="OR3634" s="44"/>
      <c r="OS3634" s="44"/>
      <c r="OT3634" s="44"/>
      <c r="OU3634" s="44"/>
      <c r="OV3634" s="44"/>
      <c r="OW3634" s="44"/>
      <c r="OX3634" s="44"/>
      <c r="OY3634" s="44"/>
      <c r="OZ3634" s="44"/>
      <c r="PA3634" s="44"/>
      <c r="PB3634" s="44"/>
      <c r="PC3634" s="44"/>
      <c r="PD3634" s="44"/>
      <c r="PE3634" s="44"/>
      <c r="PF3634" s="44"/>
      <c r="PG3634" s="44"/>
      <c r="PH3634" s="44"/>
      <c r="PI3634" s="44"/>
      <c r="PJ3634" s="44"/>
      <c r="PK3634" s="44"/>
      <c r="PL3634" s="44"/>
      <c r="PM3634" s="44"/>
      <c r="PN3634" s="44"/>
      <c r="PO3634" s="44"/>
      <c r="PP3634" s="44"/>
      <c r="PQ3634" s="44"/>
      <c r="PR3634" s="44"/>
      <c r="PS3634" s="44"/>
      <c r="PT3634" s="44"/>
      <c r="PU3634" s="44"/>
      <c r="PV3634" s="44"/>
      <c r="PW3634" s="44"/>
      <c r="PX3634" s="44"/>
      <c r="PY3634" s="44"/>
      <c r="PZ3634" s="44"/>
      <c r="QA3634" s="44"/>
      <c r="QB3634" s="44"/>
      <c r="QC3634" s="44"/>
      <c r="QD3634" s="44"/>
      <c r="QE3634" s="44"/>
      <c r="QF3634" s="44"/>
      <c r="QG3634" s="44"/>
      <c r="QH3634" s="44"/>
      <c r="QI3634" s="44"/>
      <c r="QJ3634" s="44"/>
      <c r="QK3634" s="44"/>
      <c r="QL3634" s="44"/>
      <c r="QM3634" s="44"/>
      <c r="QN3634" s="44"/>
      <c r="QO3634" s="44"/>
      <c r="QP3634" s="44"/>
      <c r="QQ3634" s="44"/>
      <c r="QR3634" s="48"/>
    </row>
    <row r="3635" spans="1:460" s="47" customFormat="1" ht="38.25" x14ac:dyDescent="0.2">
      <c r="A3635" s="54">
        <v>3630</v>
      </c>
      <c r="B3635" s="61" t="s">
        <v>573</v>
      </c>
      <c r="C3635" s="61" t="s">
        <v>573</v>
      </c>
      <c r="D3635" s="54">
        <v>2715000</v>
      </c>
      <c r="E3635" s="5" t="s">
        <v>2918</v>
      </c>
      <c r="F3635" s="4" t="s">
        <v>2909</v>
      </c>
      <c r="G3635" s="54" t="s">
        <v>695</v>
      </c>
      <c r="H3635" s="54" t="s">
        <v>696</v>
      </c>
      <c r="I3635" s="59">
        <v>70</v>
      </c>
      <c r="J3635" s="6">
        <v>80439000000</v>
      </c>
      <c r="K3635" s="54" t="s">
        <v>34</v>
      </c>
      <c r="L3635" s="59">
        <v>70771.679999999993</v>
      </c>
      <c r="M3635" s="231"/>
      <c r="N3635" s="232"/>
      <c r="O3635" s="232"/>
      <c r="P3635" s="234"/>
      <c r="Q3635" s="243"/>
      <c r="R3635" s="44"/>
      <c r="S3635" s="44"/>
      <c r="T3635" s="44"/>
      <c r="U3635" s="44"/>
      <c r="V3635" s="44"/>
      <c r="W3635" s="44"/>
      <c r="X3635" s="44"/>
      <c r="Y3635" s="44"/>
      <c r="Z3635" s="44"/>
      <c r="AA3635" s="44"/>
      <c r="AB3635" s="44"/>
      <c r="AC3635" s="44"/>
      <c r="AD3635" s="44"/>
      <c r="AE3635" s="44"/>
      <c r="AF3635" s="44"/>
      <c r="AG3635" s="44"/>
      <c r="AH3635" s="44"/>
      <c r="AI3635" s="44"/>
      <c r="AJ3635" s="44"/>
      <c r="AK3635" s="44"/>
      <c r="AL3635" s="44"/>
      <c r="AM3635" s="44"/>
      <c r="AN3635" s="44"/>
      <c r="AO3635" s="44"/>
      <c r="AP3635" s="44"/>
      <c r="AQ3635" s="44"/>
      <c r="AR3635" s="44"/>
      <c r="AS3635" s="44"/>
      <c r="AT3635" s="44"/>
      <c r="AU3635" s="44"/>
      <c r="AV3635" s="44"/>
      <c r="AW3635" s="44"/>
      <c r="AX3635" s="44"/>
      <c r="AY3635" s="44"/>
      <c r="AZ3635" s="44"/>
      <c r="BA3635" s="44"/>
      <c r="BB3635" s="44"/>
      <c r="BC3635" s="44"/>
      <c r="BD3635" s="44"/>
      <c r="BE3635" s="44"/>
      <c r="BF3635" s="44"/>
      <c r="BG3635" s="44"/>
      <c r="BH3635" s="44"/>
      <c r="BI3635" s="44"/>
      <c r="BJ3635" s="44"/>
      <c r="BK3635" s="44"/>
      <c r="BL3635" s="44"/>
      <c r="BM3635" s="44"/>
      <c r="BN3635" s="44"/>
      <c r="BO3635" s="44"/>
      <c r="BP3635" s="44"/>
      <c r="BQ3635" s="44"/>
      <c r="BR3635" s="44"/>
      <c r="BS3635" s="44"/>
      <c r="BT3635" s="44"/>
      <c r="BU3635" s="44"/>
      <c r="BV3635" s="44"/>
      <c r="BW3635" s="44"/>
      <c r="BX3635" s="44"/>
      <c r="BY3635" s="44"/>
      <c r="BZ3635" s="44"/>
      <c r="CA3635" s="44"/>
      <c r="CB3635" s="44"/>
      <c r="CC3635" s="44"/>
      <c r="CD3635" s="44"/>
      <c r="CE3635" s="44"/>
      <c r="CF3635" s="44"/>
      <c r="CG3635" s="44"/>
      <c r="CH3635" s="44"/>
      <c r="CI3635" s="44"/>
      <c r="CJ3635" s="44"/>
      <c r="CK3635" s="44"/>
      <c r="CL3635" s="44"/>
      <c r="CM3635" s="44"/>
      <c r="CN3635" s="44"/>
      <c r="CO3635" s="44"/>
      <c r="CP3635" s="44"/>
      <c r="CQ3635" s="44"/>
      <c r="CR3635" s="44"/>
      <c r="CS3635" s="44"/>
      <c r="CT3635" s="44"/>
      <c r="CU3635" s="44"/>
      <c r="CV3635" s="44"/>
      <c r="CW3635" s="44"/>
      <c r="CX3635" s="44"/>
      <c r="CY3635" s="44"/>
      <c r="CZ3635" s="44"/>
      <c r="DA3635" s="44"/>
      <c r="DB3635" s="44"/>
      <c r="DC3635" s="44"/>
      <c r="DD3635" s="44"/>
      <c r="DE3635" s="44"/>
      <c r="DF3635" s="44"/>
      <c r="DG3635" s="44"/>
      <c r="DH3635" s="44"/>
      <c r="DI3635" s="44"/>
      <c r="DJ3635" s="44"/>
      <c r="DK3635" s="44"/>
      <c r="DL3635" s="44"/>
      <c r="DM3635" s="44"/>
      <c r="DN3635" s="44"/>
      <c r="DO3635" s="44"/>
      <c r="DP3635" s="44"/>
      <c r="DQ3635" s="44"/>
      <c r="DR3635" s="44"/>
      <c r="DS3635" s="44"/>
      <c r="DT3635" s="44"/>
      <c r="DU3635" s="44"/>
      <c r="DV3635" s="44"/>
      <c r="DW3635" s="44"/>
      <c r="DX3635" s="44"/>
      <c r="DY3635" s="44"/>
      <c r="DZ3635" s="44"/>
      <c r="EA3635" s="44"/>
      <c r="EB3635" s="44"/>
      <c r="EC3635" s="44"/>
      <c r="ED3635" s="44"/>
      <c r="EE3635" s="44"/>
      <c r="EF3635" s="44"/>
      <c r="EG3635" s="44"/>
      <c r="EH3635" s="44"/>
      <c r="EI3635" s="44"/>
      <c r="EJ3635" s="44"/>
      <c r="EK3635" s="44"/>
      <c r="EL3635" s="44"/>
      <c r="EM3635" s="44"/>
      <c r="EN3635" s="44"/>
      <c r="EO3635" s="44"/>
      <c r="EP3635" s="44"/>
      <c r="EQ3635" s="44"/>
      <c r="ER3635" s="44"/>
      <c r="ES3635" s="44"/>
      <c r="ET3635" s="44"/>
      <c r="EU3635" s="44"/>
      <c r="EV3635" s="44"/>
      <c r="EW3635" s="44"/>
      <c r="EX3635" s="44"/>
      <c r="EY3635" s="44"/>
      <c r="EZ3635" s="44"/>
      <c r="FA3635" s="44"/>
      <c r="FB3635" s="44"/>
      <c r="FC3635" s="44"/>
      <c r="FD3635" s="44"/>
      <c r="FE3635" s="44"/>
      <c r="FF3635" s="44"/>
      <c r="FG3635" s="44"/>
      <c r="FH3635" s="44"/>
      <c r="FI3635" s="44"/>
      <c r="FJ3635" s="44"/>
      <c r="FK3635" s="44"/>
      <c r="FL3635" s="44"/>
      <c r="FM3635" s="44"/>
      <c r="FN3635" s="44"/>
      <c r="FO3635" s="44"/>
      <c r="FP3635" s="44"/>
      <c r="FQ3635" s="44"/>
      <c r="FR3635" s="44"/>
      <c r="FS3635" s="44"/>
      <c r="FT3635" s="44"/>
      <c r="FU3635" s="44"/>
      <c r="FV3635" s="44"/>
      <c r="FW3635" s="44"/>
      <c r="FX3635" s="44"/>
      <c r="FY3635" s="44"/>
      <c r="FZ3635" s="44"/>
      <c r="GA3635" s="44"/>
      <c r="GB3635" s="44"/>
      <c r="GC3635" s="44"/>
      <c r="GD3635" s="44"/>
      <c r="GE3635" s="44"/>
      <c r="GF3635" s="44"/>
      <c r="GG3635" s="44"/>
      <c r="GH3635" s="44"/>
      <c r="GI3635" s="44"/>
      <c r="GJ3635" s="44"/>
      <c r="GK3635" s="44"/>
      <c r="GL3635" s="44"/>
      <c r="GM3635" s="44"/>
      <c r="GN3635" s="44"/>
      <c r="GO3635" s="44"/>
      <c r="GP3635" s="44"/>
      <c r="GQ3635" s="44"/>
      <c r="GR3635" s="44"/>
      <c r="GS3635" s="44"/>
      <c r="GT3635" s="44"/>
      <c r="GU3635" s="44"/>
      <c r="GV3635" s="44"/>
      <c r="GW3635" s="44"/>
      <c r="GX3635" s="44"/>
      <c r="GY3635" s="44"/>
      <c r="GZ3635" s="44"/>
      <c r="HA3635" s="44"/>
      <c r="HB3635" s="44"/>
      <c r="HC3635" s="44"/>
      <c r="HD3635" s="44"/>
      <c r="HE3635" s="44"/>
      <c r="HF3635" s="44"/>
      <c r="HG3635" s="44"/>
      <c r="HH3635" s="44"/>
      <c r="HI3635" s="44"/>
      <c r="HJ3635" s="44"/>
      <c r="HK3635" s="44"/>
      <c r="HL3635" s="44"/>
      <c r="HM3635" s="44"/>
      <c r="HN3635" s="44"/>
      <c r="HO3635" s="44"/>
      <c r="HP3635" s="44"/>
      <c r="HQ3635" s="44"/>
      <c r="HR3635" s="44"/>
      <c r="HS3635" s="44"/>
      <c r="HT3635" s="44"/>
      <c r="HU3635" s="44"/>
      <c r="HV3635" s="44"/>
      <c r="HW3635" s="44"/>
      <c r="HX3635" s="44"/>
      <c r="HY3635" s="44"/>
      <c r="HZ3635" s="44"/>
      <c r="IA3635" s="44"/>
      <c r="IB3635" s="44"/>
      <c r="IC3635" s="44"/>
      <c r="ID3635" s="44"/>
      <c r="IE3635" s="44"/>
      <c r="IF3635" s="44"/>
      <c r="IG3635" s="44"/>
      <c r="IH3635" s="44"/>
      <c r="II3635" s="44"/>
      <c r="IJ3635" s="44"/>
      <c r="IK3635" s="44"/>
      <c r="IL3635" s="44"/>
      <c r="IM3635" s="44"/>
      <c r="IN3635" s="44"/>
      <c r="IO3635" s="44"/>
      <c r="IP3635" s="44"/>
      <c r="IQ3635" s="44"/>
      <c r="IR3635" s="44"/>
      <c r="IS3635" s="44"/>
      <c r="IT3635" s="44"/>
      <c r="IU3635" s="44"/>
      <c r="IV3635" s="44"/>
      <c r="IW3635" s="44"/>
      <c r="IX3635" s="44"/>
      <c r="IY3635" s="44"/>
      <c r="IZ3635" s="44"/>
      <c r="JA3635" s="44"/>
      <c r="JB3635" s="44"/>
      <c r="JC3635" s="44"/>
      <c r="JD3635" s="44"/>
      <c r="JE3635" s="44"/>
      <c r="JF3635" s="44"/>
      <c r="JG3635" s="44"/>
      <c r="JH3635" s="44"/>
      <c r="JI3635" s="44"/>
      <c r="JJ3635" s="44"/>
      <c r="JK3635" s="44"/>
      <c r="JL3635" s="44"/>
      <c r="JM3635" s="44"/>
      <c r="JN3635" s="44"/>
      <c r="JO3635" s="44"/>
      <c r="JP3635" s="44"/>
      <c r="JQ3635" s="44"/>
      <c r="JR3635" s="44"/>
      <c r="JS3635" s="44"/>
      <c r="JT3635" s="44"/>
      <c r="JU3635" s="44"/>
      <c r="JV3635" s="44"/>
      <c r="JW3635" s="44"/>
      <c r="JX3635" s="44"/>
      <c r="JY3635" s="44"/>
      <c r="JZ3635" s="44"/>
      <c r="KA3635" s="44"/>
      <c r="KB3635" s="44"/>
      <c r="KC3635" s="44"/>
      <c r="KD3635" s="44"/>
      <c r="KE3635" s="44"/>
      <c r="KF3635" s="44"/>
      <c r="KG3635" s="44"/>
      <c r="KH3635" s="44"/>
      <c r="KI3635" s="44"/>
      <c r="KJ3635" s="44"/>
      <c r="KK3635" s="44"/>
      <c r="KL3635" s="44"/>
      <c r="KM3635" s="44"/>
      <c r="KN3635" s="44"/>
      <c r="KO3635" s="44"/>
      <c r="KP3635" s="44"/>
      <c r="KQ3635" s="44"/>
      <c r="KR3635" s="44"/>
      <c r="KS3635" s="44"/>
      <c r="KT3635" s="44"/>
      <c r="KU3635" s="44"/>
      <c r="KV3635" s="44"/>
      <c r="KW3635" s="44"/>
      <c r="KX3635" s="44"/>
      <c r="KY3635" s="44"/>
      <c r="KZ3635" s="44"/>
      <c r="LA3635" s="44"/>
      <c r="LB3635" s="44"/>
      <c r="LC3635" s="44"/>
      <c r="LD3635" s="44"/>
      <c r="LE3635" s="44"/>
      <c r="LF3635" s="44"/>
      <c r="LG3635" s="44"/>
      <c r="LH3635" s="44"/>
      <c r="LI3635" s="44"/>
      <c r="LJ3635" s="44"/>
      <c r="LK3635" s="44"/>
      <c r="LL3635" s="44"/>
      <c r="LM3635" s="44"/>
      <c r="LN3635" s="44"/>
      <c r="LO3635" s="44"/>
      <c r="LP3635" s="44"/>
      <c r="LQ3635" s="44"/>
      <c r="LR3635" s="44"/>
      <c r="LS3635" s="44"/>
      <c r="LT3635" s="44"/>
      <c r="LU3635" s="44"/>
      <c r="LV3635" s="44"/>
      <c r="LW3635" s="44"/>
      <c r="LX3635" s="44"/>
      <c r="LY3635" s="44"/>
      <c r="LZ3635" s="44"/>
      <c r="MA3635" s="44"/>
      <c r="MB3635" s="44"/>
      <c r="MC3635" s="44"/>
      <c r="MD3635" s="44"/>
      <c r="ME3635" s="44"/>
      <c r="MF3635" s="44"/>
      <c r="MG3635" s="44"/>
      <c r="MH3635" s="44"/>
      <c r="MI3635" s="44"/>
      <c r="MJ3635" s="44"/>
      <c r="MK3635" s="44"/>
      <c r="ML3635" s="44"/>
      <c r="MM3635" s="44"/>
      <c r="MN3635" s="44"/>
      <c r="MO3635" s="44"/>
      <c r="MP3635" s="44"/>
      <c r="MQ3635" s="44"/>
      <c r="MR3635" s="44"/>
      <c r="MS3635" s="44"/>
      <c r="MT3635" s="44"/>
      <c r="MU3635" s="44"/>
      <c r="MV3635" s="44"/>
      <c r="MW3635" s="44"/>
      <c r="MX3635" s="44"/>
      <c r="MY3635" s="44"/>
      <c r="MZ3635" s="44"/>
      <c r="NA3635" s="44"/>
      <c r="NB3635" s="44"/>
      <c r="NC3635" s="44"/>
      <c r="ND3635" s="44"/>
      <c r="NE3635" s="44"/>
      <c r="NF3635" s="44"/>
      <c r="NG3635" s="44"/>
      <c r="NH3635" s="44"/>
      <c r="NI3635" s="44"/>
      <c r="NJ3635" s="44"/>
      <c r="NK3635" s="44"/>
      <c r="NL3635" s="44"/>
      <c r="NM3635" s="44"/>
      <c r="NN3635" s="44"/>
      <c r="NO3635" s="44"/>
      <c r="NP3635" s="44"/>
      <c r="NQ3635" s="44"/>
      <c r="NR3635" s="44"/>
      <c r="NS3635" s="44"/>
      <c r="NT3635" s="44"/>
      <c r="NU3635" s="44"/>
      <c r="NV3635" s="44"/>
      <c r="NW3635" s="44"/>
      <c r="NX3635" s="44"/>
      <c r="NY3635" s="44"/>
      <c r="NZ3635" s="44"/>
      <c r="OA3635" s="44"/>
      <c r="OB3635" s="44"/>
      <c r="OC3635" s="44"/>
      <c r="OD3635" s="44"/>
      <c r="OE3635" s="44"/>
      <c r="OF3635" s="44"/>
      <c r="OG3635" s="44"/>
      <c r="OH3635" s="44"/>
      <c r="OI3635" s="44"/>
      <c r="OJ3635" s="44"/>
      <c r="OK3635" s="44"/>
      <c r="OL3635" s="44"/>
      <c r="OM3635" s="44"/>
      <c r="ON3635" s="44"/>
      <c r="OO3635" s="44"/>
      <c r="OP3635" s="44"/>
      <c r="OQ3635" s="44"/>
      <c r="OR3635" s="44"/>
      <c r="OS3635" s="44"/>
      <c r="OT3635" s="44"/>
      <c r="OU3635" s="44"/>
      <c r="OV3635" s="44"/>
      <c r="OW3635" s="44"/>
      <c r="OX3635" s="44"/>
      <c r="OY3635" s="44"/>
      <c r="OZ3635" s="44"/>
      <c r="PA3635" s="44"/>
      <c r="PB3635" s="44"/>
      <c r="PC3635" s="44"/>
      <c r="PD3635" s="44"/>
      <c r="PE3635" s="44"/>
      <c r="PF3635" s="44"/>
      <c r="PG3635" s="44"/>
      <c r="PH3635" s="44"/>
      <c r="PI3635" s="44"/>
      <c r="PJ3635" s="44"/>
      <c r="PK3635" s="44"/>
      <c r="PL3635" s="44"/>
      <c r="PM3635" s="44"/>
      <c r="PN3635" s="44"/>
      <c r="PO3635" s="44"/>
      <c r="PP3635" s="44"/>
      <c r="PQ3635" s="44"/>
      <c r="PR3635" s="44"/>
      <c r="PS3635" s="44"/>
      <c r="PT3635" s="44"/>
      <c r="PU3635" s="44"/>
      <c r="PV3635" s="44"/>
      <c r="PW3635" s="44"/>
      <c r="PX3635" s="44"/>
      <c r="PY3635" s="44"/>
      <c r="PZ3635" s="44"/>
      <c r="QA3635" s="44"/>
      <c r="QB3635" s="44"/>
      <c r="QC3635" s="44"/>
      <c r="QD3635" s="44"/>
      <c r="QE3635" s="44"/>
      <c r="QF3635" s="44"/>
      <c r="QG3635" s="44"/>
      <c r="QH3635" s="44"/>
      <c r="QI3635" s="44"/>
      <c r="QJ3635" s="44"/>
      <c r="QK3635" s="44"/>
      <c r="QL3635" s="44"/>
      <c r="QM3635" s="44"/>
      <c r="QN3635" s="44"/>
      <c r="QO3635" s="44"/>
      <c r="QP3635" s="44"/>
      <c r="QQ3635" s="44"/>
      <c r="QR3635" s="48"/>
    </row>
    <row r="3636" spans="1:460" s="47" customFormat="1" ht="38.25" x14ac:dyDescent="0.2">
      <c r="A3636" s="54">
        <v>3631</v>
      </c>
      <c r="B3636" s="61" t="s">
        <v>573</v>
      </c>
      <c r="C3636" s="61" t="s">
        <v>573</v>
      </c>
      <c r="D3636" s="54">
        <v>2715000</v>
      </c>
      <c r="E3636" s="5" t="s">
        <v>2920</v>
      </c>
      <c r="F3636" s="4" t="s">
        <v>2909</v>
      </c>
      <c r="G3636" s="54" t="s">
        <v>695</v>
      </c>
      <c r="H3636" s="54" t="s">
        <v>696</v>
      </c>
      <c r="I3636" s="59">
        <v>100</v>
      </c>
      <c r="J3636" s="6">
        <v>80439000000</v>
      </c>
      <c r="K3636" s="54" t="s">
        <v>34</v>
      </c>
      <c r="L3636" s="59">
        <v>392546.92</v>
      </c>
      <c r="M3636" s="231"/>
      <c r="N3636" s="232"/>
      <c r="O3636" s="232"/>
      <c r="P3636" s="234"/>
      <c r="Q3636" s="243"/>
      <c r="R3636" s="44"/>
      <c r="S3636" s="44"/>
      <c r="T3636" s="44"/>
      <c r="U3636" s="44"/>
      <c r="V3636" s="44"/>
      <c r="W3636" s="44"/>
      <c r="X3636" s="44"/>
      <c r="Y3636" s="44"/>
      <c r="Z3636" s="44"/>
      <c r="AA3636" s="44"/>
      <c r="AB3636" s="44"/>
      <c r="AC3636" s="44"/>
      <c r="AD3636" s="44"/>
      <c r="AE3636" s="44"/>
      <c r="AF3636" s="44"/>
      <c r="AG3636" s="44"/>
      <c r="AH3636" s="44"/>
      <c r="AI3636" s="44"/>
      <c r="AJ3636" s="44"/>
      <c r="AK3636" s="44"/>
      <c r="AL3636" s="44"/>
      <c r="AM3636" s="44"/>
      <c r="AN3636" s="44"/>
      <c r="AO3636" s="44"/>
      <c r="AP3636" s="44"/>
      <c r="AQ3636" s="44"/>
      <c r="AR3636" s="44"/>
      <c r="AS3636" s="44"/>
      <c r="AT3636" s="44"/>
      <c r="AU3636" s="44"/>
      <c r="AV3636" s="44"/>
      <c r="AW3636" s="44"/>
      <c r="AX3636" s="44"/>
      <c r="AY3636" s="44"/>
      <c r="AZ3636" s="44"/>
      <c r="BA3636" s="44"/>
      <c r="BB3636" s="44"/>
      <c r="BC3636" s="44"/>
      <c r="BD3636" s="44"/>
      <c r="BE3636" s="44"/>
      <c r="BF3636" s="44"/>
      <c r="BG3636" s="44"/>
      <c r="BH3636" s="44"/>
      <c r="BI3636" s="44"/>
      <c r="BJ3636" s="44"/>
      <c r="BK3636" s="44"/>
      <c r="BL3636" s="44"/>
      <c r="BM3636" s="44"/>
      <c r="BN3636" s="44"/>
      <c r="BO3636" s="44"/>
      <c r="BP3636" s="44"/>
      <c r="BQ3636" s="44"/>
      <c r="BR3636" s="44"/>
      <c r="BS3636" s="44"/>
      <c r="BT3636" s="44"/>
      <c r="BU3636" s="44"/>
      <c r="BV3636" s="44"/>
      <c r="BW3636" s="44"/>
      <c r="BX3636" s="44"/>
      <c r="BY3636" s="44"/>
      <c r="BZ3636" s="44"/>
      <c r="CA3636" s="44"/>
      <c r="CB3636" s="44"/>
      <c r="CC3636" s="44"/>
      <c r="CD3636" s="44"/>
      <c r="CE3636" s="44"/>
      <c r="CF3636" s="44"/>
      <c r="CG3636" s="44"/>
      <c r="CH3636" s="44"/>
      <c r="CI3636" s="44"/>
      <c r="CJ3636" s="44"/>
      <c r="CK3636" s="44"/>
      <c r="CL3636" s="44"/>
      <c r="CM3636" s="44"/>
      <c r="CN3636" s="44"/>
      <c r="CO3636" s="44"/>
      <c r="CP3636" s="44"/>
      <c r="CQ3636" s="44"/>
      <c r="CR3636" s="44"/>
      <c r="CS3636" s="44"/>
      <c r="CT3636" s="44"/>
      <c r="CU3636" s="44"/>
      <c r="CV3636" s="44"/>
      <c r="CW3636" s="44"/>
      <c r="CX3636" s="44"/>
      <c r="CY3636" s="44"/>
      <c r="CZ3636" s="44"/>
      <c r="DA3636" s="44"/>
      <c r="DB3636" s="44"/>
      <c r="DC3636" s="44"/>
      <c r="DD3636" s="44"/>
      <c r="DE3636" s="44"/>
      <c r="DF3636" s="44"/>
      <c r="DG3636" s="44"/>
      <c r="DH3636" s="44"/>
      <c r="DI3636" s="44"/>
      <c r="DJ3636" s="44"/>
      <c r="DK3636" s="44"/>
      <c r="DL3636" s="44"/>
      <c r="DM3636" s="44"/>
      <c r="DN3636" s="44"/>
      <c r="DO3636" s="44"/>
      <c r="DP3636" s="44"/>
      <c r="DQ3636" s="44"/>
      <c r="DR3636" s="44"/>
      <c r="DS3636" s="44"/>
      <c r="DT3636" s="44"/>
      <c r="DU3636" s="44"/>
      <c r="DV3636" s="44"/>
      <c r="DW3636" s="44"/>
      <c r="DX3636" s="44"/>
      <c r="DY3636" s="44"/>
      <c r="DZ3636" s="44"/>
      <c r="EA3636" s="44"/>
      <c r="EB3636" s="44"/>
      <c r="EC3636" s="44"/>
      <c r="ED3636" s="44"/>
      <c r="EE3636" s="44"/>
      <c r="EF3636" s="44"/>
      <c r="EG3636" s="44"/>
      <c r="EH3636" s="44"/>
      <c r="EI3636" s="44"/>
      <c r="EJ3636" s="44"/>
      <c r="EK3636" s="44"/>
      <c r="EL3636" s="44"/>
      <c r="EM3636" s="44"/>
      <c r="EN3636" s="44"/>
      <c r="EO3636" s="44"/>
      <c r="EP3636" s="44"/>
      <c r="EQ3636" s="44"/>
      <c r="ER3636" s="44"/>
      <c r="ES3636" s="44"/>
      <c r="ET3636" s="44"/>
      <c r="EU3636" s="44"/>
      <c r="EV3636" s="44"/>
      <c r="EW3636" s="44"/>
      <c r="EX3636" s="44"/>
      <c r="EY3636" s="44"/>
      <c r="EZ3636" s="44"/>
      <c r="FA3636" s="44"/>
      <c r="FB3636" s="44"/>
      <c r="FC3636" s="44"/>
      <c r="FD3636" s="44"/>
      <c r="FE3636" s="44"/>
      <c r="FF3636" s="44"/>
      <c r="FG3636" s="44"/>
      <c r="FH3636" s="44"/>
      <c r="FI3636" s="44"/>
      <c r="FJ3636" s="44"/>
      <c r="FK3636" s="44"/>
      <c r="FL3636" s="44"/>
      <c r="FM3636" s="44"/>
      <c r="FN3636" s="44"/>
      <c r="FO3636" s="44"/>
      <c r="FP3636" s="44"/>
      <c r="FQ3636" s="44"/>
      <c r="FR3636" s="44"/>
      <c r="FS3636" s="44"/>
      <c r="FT3636" s="44"/>
      <c r="FU3636" s="44"/>
      <c r="FV3636" s="44"/>
      <c r="FW3636" s="44"/>
      <c r="FX3636" s="44"/>
      <c r="FY3636" s="44"/>
      <c r="FZ3636" s="44"/>
      <c r="GA3636" s="44"/>
      <c r="GB3636" s="44"/>
      <c r="GC3636" s="44"/>
      <c r="GD3636" s="44"/>
      <c r="GE3636" s="44"/>
      <c r="GF3636" s="44"/>
      <c r="GG3636" s="44"/>
      <c r="GH3636" s="44"/>
      <c r="GI3636" s="44"/>
      <c r="GJ3636" s="44"/>
      <c r="GK3636" s="44"/>
      <c r="GL3636" s="44"/>
      <c r="GM3636" s="44"/>
      <c r="GN3636" s="44"/>
      <c r="GO3636" s="44"/>
      <c r="GP3636" s="44"/>
      <c r="GQ3636" s="44"/>
      <c r="GR3636" s="44"/>
      <c r="GS3636" s="44"/>
      <c r="GT3636" s="44"/>
      <c r="GU3636" s="44"/>
      <c r="GV3636" s="44"/>
      <c r="GW3636" s="44"/>
      <c r="GX3636" s="44"/>
      <c r="GY3636" s="44"/>
      <c r="GZ3636" s="44"/>
      <c r="HA3636" s="44"/>
      <c r="HB3636" s="44"/>
      <c r="HC3636" s="44"/>
      <c r="HD3636" s="44"/>
      <c r="HE3636" s="44"/>
      <c r="HF3636" s="44"/>
      <c r="HG3636" s="44"/>
      <c r="HH3636" s="44"/>
      <c r="HI3636" s="44"/>
      <c r="HJ3636" s="44"/>
      <c r="HK3636" s="44"/>
      <c r="HL3636" s="44"/>
      <c r="HM3636" s="44"/>
      <c r="HN3636" s="44"/>
      <c r="HO3636" s="44"/>
      <c r="HP3636" s="44"/>
      <c r="HQ3636" s="44"/>
      <c r="HR3636" s="44"/>
      <c r="HS3636" s="44"/>
      <c r="HT3636" s="44"/>
      <c r="HU3636" s="44"/>
      <c r="HV3636" s="44"/>
      <c r="HW3636" s="44"/>
      <c r="HX3636" s="44"/>
      <c r="HY3636" s="44"/>
      <c r="HZ3636" s="44"/>
      <c r="IA3636" s="44"/>
      <c r="IB3636" s="44"/>
      <c r="IC3636" s="44"/>
      <c r="ID3636" s="44"/>
      <c r="IE3636" s="44"/>
      <c r="IF3636" s="44"/>
      <c r="IG3636" s="44"/>
      <c r="IH3636" s="44"/>
      <c r="II3636" s="44"/>
      <c r="IJ3636" s="44"/>
      <c r="IK3636" s="44"/>
      <c r="IL3636" s="44"/>
      <c r="IM3636" s="44"/>
      <c r="IN3636" s="44"/>
      <c r="IO3636" s="44"/>
      <c r="IP3636" s="44"/>
      <c r="IQ3636" s="44"/>
      <c r="IR3636" s="44"/>
      <c r="IS3636" s="44"/>
      <c r="IT3636" s="44"/>
      <c r="IU3636" s="44"/>
      <c r="IV3636" s="44"/>
      <c r="IW3636" s="44"/>
      <c r="IX3636" s="44"/>
      <c r="IY3636" s="44"/>
      <c r="IZ3636" s="44"/>
      <c r="JA3636" s="44"/>
      <c r="JB3636" s="44"/>
      <c r="JC3636" s="44"/>
      <c r="JD3636" s="44"/>
      <c r="JE3636" s="44"/>
      <c r="JF3636" s="44"/>
      <c r="JG3636" s="44"/>
      <c r="JH3636" s="44"/>
      <c r="JI3636" s="44"/>
      <c r="JJ3636" s="44"/>
      <c r="JK3636" s="44"/>
      <c r="JL3636" s="44"/>
      <c r="JM3636" s="44"/>
      <c r="JN3636" s="44"/>
      <c r="JO3636" s="44"/>
      <c r="JP3636" s="44"/>
      <c r="JQ3636" s="44"/>
      <c r="JR3636" s="44"/>
      <c r="JS3636" s="44"/>
      <c r="JT3636" s="44"/>
      <c r="JU3636" s="44"/>
      <c r="JV3636" s="44"/>
      <c r="JW3636" s="44"/>
      <c r="JX3636" s="44"/>
      <c r="JY3636" s="44"/>
      <c r="JZ3636" s="44"/>
      <c r="KA3636" s="44"/>
      <c r="KB3636" s="44"/>
      <c r="KC3636" s="44"/>
      <c r="KD3636" s="44"/>
      <c r="KE3636" s="44"/>
      <c r="KF3636" s="44"/>
      <c r="KG3636" s="44"/>
      <c r="KH3636" s="44"/>
      <c r="KI3636" s="44"/>
      <c r="KJ3636" s="44"/>
      <c r="KK3636" s="44"/>
      <c r="KL3636" s="44"/>
      <c r="KM3636" s="44"/>
      <c r="KN3636" s="44"/>
      <c r="KO3636" s="44"/>
      <c r="KP3636" s="44"/>
      <c r="KQ3636" s="44"/>
      <c r="KR3636" s="44"/>
      <c r="KS3636" s="44"/>
      <c r="KT3636" s="44"/>
      <c r="KU3636" s="44"/>
      <c r="KV3636" s="44"/>
      <c r="KW3636" s="44"/>
      <c r="KX3636" s="44"/>
      <c r="KY3636" s="44"/>
      <c r="KZ3636" s="44"/>
      <c r="LA3636" s="44"/>
      <c r="LB3636" s="44"/>
      <c r="LC3636" s="44"/>
      <c r="LD3636" s="44"/>
      <c r="LE3636" s="44"/>
      <c r="LF3636" s="44"/>
      <c r="LG3636" s="44"/>
      <c r="LH3636" s="44"/>
      <c r="LI3636" s="44"/>
      <c r="LJ3636" s="44"/>
      <c r="LK3636" s="44"/>
      <c r="LL3636" s="44"/>
      <c r="LM3636" s="44"/>
      <c r="LN3636" s="44"/>
      <c r="LO3636" s="44"/>
      <c r="LP3636" s="44"/>
      <c r="LQ3636" s="44"/>
      <c r="LR3636" s="44"/>
      <c r="LS3636" s="44"/>
      <c r="LT3636" s="44"/>
      <c r="LU3636" s="44"/>
      <c r="LV3636" s="44"/>
      <c r="LW3636" s="44"/>
      <c r="LX3636" s="44"/>
      <c r="LY3636" s="44"/>
      <c r="LZ3636" s="44"/>
      <c r="MA3636" s="44"/>
      <c r="MB3636" s="44"/>
      <c r="MC3636" s="44"/>
      <c r="MD3636" s="44"/>
      <c r="ME3636" s="44"/>
      <c r="MF3636" s="44"/>
      <c r="MG3636" s="44"/>
      <c r="MH3636" s="44"/>
      <c r="MI3636" s="44"/>
      <c r="MJ3636" s="44"/>
      <c r="MK3636" s="44"/>
      <c r="ML3636" s="44"/>
      <c r="MM3636" s="44"/>
      <c r="MN3636" s="44"/>
      <c r="MO3636" s="44"/>
      <c r="MP3636" s="44"/>
      <c r="MQ3636" s="44"/>
      <c r="MR3636" s="44"/>
      <c r="MS3636" s="44"/>
      <c r="MT3636" s="44"/>
      <c r="MU3636" s="44"/>
      <c r="MV3636" s="44"/>
      <c r="MW3636" s="44"/>
      <c r="MX3636" s="44"/>
      <c r="MY3636" s="44"/>
      <c r="MZ3636" s="44"/>
      <c r="NA3636" s="44"/>
      <c r="NB3636" s="44"/>
      <c r="NC3636" s="44"/>
      <c r="ND3636" s="44"/>
      <c r="NE3636" s="44"/>
      <c r="NF3636" s="44"/>
      <c r="NG3636" s="44"/>
      <c r="NH3636" s="44"/>
      <c r="NI3636" s="44"/>
      <c r="NJ3636" s="44"/>
      <c r="NK3636" s="44"/>
      <c r="NL3636" s="44"/>
      <c r="NM3636" s="44"/>
      <c r="NN3636" s="44"/>
      <c r="NO3636" s="44"/>
      <c r="NP3636" s="44"/>
      <c r="NQ3636" s="44"/>
      <c r="NR3636" s="44"/>
      <c r="NS3636" s="44"/>
      <c r="NT3636" s="44"/>
      <c r="NU3636" s="44"/>
      <c r="NV3636" s="44"/>
      <c r="NW3636" s="44"/>
      <c r="NX3636" s="44"/>
      <c r="NY3636" s="44"/>
      <c r="NZ3636" s="44"/>
      <c r="OA3636" s="44"/>
      <c r="OB3636" s="44"/>
      <c r="OC3636" s="44"/>
      <c r="OD3636" s="44"/>
      <c r="OE3636" s="44"/>
      <c r="OF3636" s="44"/>
      <c r="OG3636" s="44"/>
      <c r="OH3636" s="44"/>
      <c r="OI3636" s="44"/>
      <c r="OJ3636" s="44"/>
      <c r="OK3636" s="44"/>
      <c r="OL3636" s="44"/>
      <c r="OM3636" s="44"/>
      <c r="ON3636" s="44"/>
      <c r="OO3636" s="44"/>
      <c r="OP3636" s="44"/>
      <c r="OQ3636" s="44"/>
      <c r="OR3636" s="44"/>
      <c r="OS3636" s="44"/>
      <c r="OT3636" s="44"/>
      <c r="OU3636" s="44"/>
      <c r="OV3636" s="44"/>
      <c r="OW3636" s="44"/>
      <c r="OX3636" s="44"/>
      <c r="OY3636" s="44"/>
      <c r="OZ3636" s="44"/>
      <c r="PA3636" s="44"/>
      <c r="PB3636" s="44"/>
      <c r="PC3636" s="44"/>
      <c r="PD3636" s="44"/>
      <c r="PE3636" s="44"/>
      <c r="PF3636" s="44"/>
      <c r="PG3636" s="44"/>
      <c r="PH3636" s="44"/>
      <c r="PI3636" s="44"/>
      <c r="PJ3636" s="44"/>
      <c r="PK3636" s="44"/>
      <c r="PL3636" s="44"/>
      <c r="PM3636" s="44"/>
      <c r="PN3636" s="44"/>
      <c r="PO3636" s="44"/>
      <c r="PP3636" s="44"/>
      <c r="PQ3636" s="44"/>
      <c r="PR3636" s="44"/>
      <c r="PS3636" s="44"/>
      <c r="PT3636" s="44"/>
      <c r="PU3636" s="44"/>
      <c r="PV3636" s="44"/>
      <c r="PW3636" s="44"/>
      <c r="PX3636" s="44"/>
      <c r="PY3636" s="44"/>
      <c r="PZ3636" s="44"/>
      <c r="QA3636" s="44"/>
      <c r="QB3636" s="44"/>
      <c r="QC3636" s="44"/>
      <c r="QD3636" s="44"/>
      <c r="QE3636" s="44"/>
      <c r="QF3636" s="44"/>
      <c r="QG3636" s="44"/>
      <c r="QH3636" s="44"/>
      <c r="QI3636" s="44"/>
      <c r="QJ3636" s="44"/>
      <c r="QK3636" s="44"/>
      <c r="QL3636" s="44"/>
      <c r="QM3636" s="44"/>
      <c r="QN3636" s="44"/>
      <c r="QO3636" s="44"/>
      <c r="QP3636" s="44"/>
      <c r="QQ3636" s="44"/>
      <c r="QR3636" s="48"/>
    </row>
    <row r="3637" spans="1:460" s="47" customFormat="1" ht="38.25" x14ac:dyDescent="0.2">
      <c r="A3637" s="54">
        <v>3632</v>
      </c>
      <c r="B3637" s="61" t="s">
        <v>573</v>
      </c>
      <c r="C3637" s="61" t="s">
        <v>573</v>
      </c>
      <c r="D3637" s="54">
        <v>2715000</v>
      </c>
      <c r="E3637" s="5" t="s">
        <v>2923</v>
      </c>
      <c r="F3637" s="4" t="s">
        <v>2909</v>
      </c>
      <c r="G3637" s="54" t="s">
        <v>695</v>
      </c>
      <c r="H3637" s="54" t="s">
        <v>696</v>
      </c>
      <c r="I3637" s="59">
        <v>170</v>
      </c>
      <c r="J3637" s="6">
        <v>80439000000</v>
      </c>
      <c r="K3637" s="54" t="s">
        <v>34</v>
      </c>
      <c r="L3637" s="59">
        <v>21703.320000000003</v>
      </c>
      <c r="M3637" s="231"/>
      <c r="N3637" s="232"/>
      <c r="O3637" s="232"/>
      <c r="P3637" s="234"/>
      <c r="Q3637" s="243"/>
      <c r="R3637" s="44"/>
      <c r="S3637" s="44"/>
      <c r="T3637" s="44"/>
      <c r="U3637" s="44"/>
      <c r="V3637" s="44"/>
      <c r="W3637" s="44"/>
      <c r="X3637" s="44"/>
      <c r="Y3637" s="44"/>
      <c r="Z3637" s="44"/>
      <c r="AA3637" s="44"/>
      <c r="AB3637" s="44"/>
      <c r="AC3637" s="44"/>
      <c r="AD3637" s="44"/>
      <c r="AE3637" s="44"/>
      <c r="AF3637" s="44"/>
      <c r="AG3637" s="44"/>
      <c r="AH3637" s="44"/>
      <c r="AI3637" s="44"/>
      <c r="AJ3637" s="44"/>
      <c r="AK3637" s="44"/>
      <c r="AL3637" s="44"/>
      <c r="AM3637" s="44"/>
      <c r="AN3637" s="44"/>
      <c r="AO3637" s="44"/>
      <c r="AP3637" s="44"/>
      <c r="AQ3637" s="44"/>
      <c r="AR3637" s="44"/>
      <c r="AS3637" s="44"/>
      <c r="AT3637" s="44"/>
      <c r="AU3637" s="44"/>
      <c r="AV3637" s="44"/>
      <c r="AW3637" s="44"/>
      <c r="AX3637" s="44"/>
      <c r="AY3637" s="44"/>
      <c r="AZ3637" s="44"/>
      <c r="BA3637" s="44"/>
      <c r="BB3637" s="44"/>
      <c r="BC3637" s="44"/>
      <c r="BD3637" s="44"/>
      <c r="BE3637" s="44"/>
      <c r="BF3637" s="44"/>
      <c r="BG3637" s="44"/>
      <c r="BH3637" s="44"/>
      <c r="BI3637" s="44"/>
      <c r="BJ3637" s="44"/>
      <c r="BK3637" s="44"/>
      <c r="BL3637" s="44"/>
      <c r="BM3637" s="44"/>
      <c r="BN3637" s="44"/>
      <c r="BO3637" s="44"/>
      <c r="BP3637" s="44"/>
      <c r="BQ3637" s="44"/>
      <c r="BR3637" s="44"/>
      <c r="BS3637" s="44"/>
      <c r="BT3637" s="44"/>
      <c r="BU3637" s="44"/>
      <c r="BV3637" s="44"/>
      <c r="BW3637" s="44"/>
      <c r="BX3637" s="44"/>
      <c r="BY3637" s="44"/>
      <c r="BZ3637" s="44"/>
      <c r="CA3637" s="44"/>
      <c r="CB3637" s="44"/>
      <c r="CC3637" s="44"/>
      <c r="CD3637" s="44"/>
      <c r="CE3637" s="44"/>
      <c r="CF3637" s="44"/>
      <c r="CG3637" s="44"/>
      <c r="CH3637" s="44"/>
      <c r="CI3637" s="44"/>
      <c r="CJ3637" s="44"/>
      <c r="CK3637" s="44"/>
      <c r="CL3637" s="44"/>
      <c r="CM3637" s="44"/>
      <c r="CN3637" s="44"/>
      <c r="CO3637" s="44"/>
      <c r="CP3637" s="44"/>
      <c r="CQ3637" s="44"/>
      <c r="CR3637" s="44"/>
      <c r="CS3637" s="44"/>
      <c r="CT3637" s="44"/>
      <c r="CU3637" s="44"/>
      <c r="CV3637" s="44"/>
      <c r="CW3637" s="44"/>
      <c r="CX3637" s="44"/>
      <c r="CY3637" s="44"/>
      <c r="CZ3637" s="44"/>
      <c r="DA3637" s="44"/>
      <c r="DB3637" s="44"/>
      <c r="DC3637" s="44"/>
      <c r="DD3637" s="44"/>
      <c r="DE3637" s="44"/>
      <c r="DF3637" s="44"/>
      <c r="DG3637" s="44"/>
      <c r="DH3637" s="44"/>
      <c r="DI3637" s="44"/>
      <c r="DJ3637" s="44"/>
      <c r="DK3637" s="44"/>
      <c r="DL3637" s="44"/>
      <c r="DM3637" s="44"/>
      <c r="DN3637" s="44"/>
      <c r="DO3637" s="44"/>
      <c r="DP3637" s="44"/>
      <c r="DQ3637" s="44"/>
      <c r="DR3637" s="44"/>
      <c r="DS3637" s="44"/>
      <c r="DT3637" s="44"/>
      <c r="DU3637" s="44"/>
      <c r="DV3637" s="44"/>
      <c r="DW3637" s="44"/>
      <c r="DX3637" s="44"/>
      <c r="DY3637" s="44"/>
      <c r="DZ3637" s="44"/>
      <c r="EA3637" s="44"/>
      <c r="EB3637" s="44"/>
      <c r="EC3637" s="44"/>
      <c r="ED3637" s="44"/>
      <c r="EE3637" s="44"/>
      <c r="EF3637" s="44"/>
      <c r="EG3637" s="44"/>
      <c r="EH3637" s="44"/>
      <c r="EI3637" s="44"/>
      <c r="EJ3637" s="44"/>
      <c r="EK3637" s="44"/>
      <c r="EL3637" s="44"/>
      <c r="EM3637" s="44"/>
      <c r="EN3637" s="44"/>
      <c r="EO3637" s="44"/>
      <c r="EP3637" s="44"/>
      <c r="EQ3637" s="44"/>
      <c r="ER3637" s="44"/>
      <c r="ES3637" s="44"/>
      <c r="ET3637" s="44"/>
      <c r="EU3637" s="44"/>
      <c r="EV3637" s="44"/>
      <c r="EW3637" s="44"/>
      <c r="EX3637" s="44"/>
      <c r="EY3637" s="44"/>
      <c r="EZ3637" s="44"/>
      <c r="FA3637" s="44"/>
      <c r="FB3637" s="44"/>
      <c r="FC3637" s="44"/>
      <c r="FD3637" s="44"/>
      <c r="FE3637" s="44"/>
      <c r="FF3637" s="44"/>
      <c r="FG3637" s="44"/>
      <c r="FH3637" s="44"/>
      <c r="FI3637" s="44"/>
      <c r="FJ3637" s="44"/>
      <c r="FK3637" s="44"/>
      <c r="FL3637" s="44"/>
      <c r="FM3637" s="44"/>
      <c r="FN3637" s="44"/>
      <c r="FO3637" s="44"/>
      <c r="FP3637" s="44"/>
      <c r="FQ3637" s="44"/>
      <c r="FR3637" s="44"/>
      <c r="FS3637" s="44"/>
      <c r="FT3637" s="44"/>
      <c r="FU3637" s="44"/>
      <c r="FV3637" s="44"/>
      <c r="FW3637" s="44"/>
      <c r="FX3637" s="44"/>
      <c r="FY3637" s="44"/>
      <c r="FZ3637" s="44"/>
      <c r="GA3637" s="44"/>
      <c r="GB3637" s="44"/>
      <c r="GC3637" s="44"/>
      <c r="GD3637" s="44"/>
      <c r="GE3637" s="44"/>
      <c r="GF3637" s="44"/>
      <c r="GG3637" s="44"/>
      <c r="GH3637" s="44"/>
      <c r="GI3637" s="44"/>
      <c r="GJ3637" s="44"/>
      <c r="GK3637" s="44"/>
      <c r="GL3637" s="44"/>
      <c r="GM3637" s="44"/>
      <c r="GN3637" s="44"/>
      <c r="GO3637" s="44"/>
      <c r="GP3637" s="44"/>
      <c r="GQ3637" s="44"/>
      <c r="GR3637" s="44"/>
      <c r="GS3637" s="44"/>
      <c r="GT3637" s="44"/>
      <c r="GU3637" s="44"/>
      <c r="GV3637" s="44"/>
      <c r="GW3637" s="44"/>
      <c r="GX3637" s="44"/>
      <c r="GY3637" s="44"/>
      <c r="GZ3637" s="44"/>
      <c r="HA3637" s="44"/>
      <c r="HB3637" s="44"/>
      <c r="HC3637" s="44"/>
      <c r="HD3637" s="44"/>
      <c r="HE3637" s="44"/>
      <c r="HF3637" s="44"/>
      <c r="HG3637" s="44"/>
      <c r="HH3637" s="44"/>
      <c r="HI3637" s="44"/>
      <c r="HJ3637" s="44"/>
      <c r="HK3637" s="44"/>
      <c r="HL3637" s="44"/>
      <c r="HM3637" s="44"/>
      <c r="HN3637" s="44"/>
      <c r="HO3637" s="44"/>
      <c r="HP3637" s="44"/>
      <c r="HQ3637" s="44"/>
      <c r="HR3637" s="44"/>
      <c r="HS3637" s="44"/>
      <c r="HT3637" s="44"/>
      <c r="HU3637" s="44"/>
      <c r="HV3637" s="44"/>
      <c r="HW3637" s="44"/>
      <c r="HX3637" s="44"/>
      <c r="HY3637" s="44"/>
      <c r="HZ3637" s="44"/>
      <c r="IA3637" s="44"/>
      <c r="IB3637" s="44"/>
      <c r="IC3637" s="44"/>
      <c r="ID3637" s="44"/>
      <c r="IE3637" s="44"/>
      <c r="IF3637" s="44"/>
      <c r="IG3637" s="44"/>
      <c r="IH3637" s="44"/>
      <c r="II3637" s="44"/>
      <c r="IJ3637" s="44"/>
      <c r="IK3637" s="44"/>
      <c r="IL3637" s="44"/>
      <c r="IM3637" s="44"/>
      <c r="IN3637" s="44"/>
      <c r="IO3637" s="44"/>
      <c r="IP3637" s="44"/>
      <c r="IQ3637" s="44"/>
      <c r="IR3637" s="44"/>
      <c r="IS3637" s="44"/>
      <c r="IT3637" s="44"/>
      <c r="IU3637" s="44"/>
      <c r="IV3637" s="44"/>
      <c r="IW3637" s="44"/>
      <c r="IX3637" s="44"/>
      <c r="IY3637" s="44"/>
      <c r="IZ3637" s="44"/>
      <c r="JA3637" s="44"/>
      <c r="JB3637" s="44"/>
      <c r="JC3637" s="44"/>
      <c r="JD3637" s="44"/>
      <c r="JE3637" s="44"/>
      <c r="JF3637" s="44"/>
      <c r="JG3637" s="44"/>
      <c r="JH3637" s="44"/>
      <c r="JI3637" s="44"/>
      <c r="JJ3637" s="44"/>
      <c r="JK3637" s="44"/>
      <c r="JL3637" s="44"/>
      <c r="JM3637" s="44"/>
      <c r="JN3637" s="44"/>
      <c r="JO3637" s="44"/>
      <c r="JP3637" s="44"/>
      <c r="JQ3637" s="44"/>
      <c r="JR3637" s="44"/>
      <c r="JS3637" s="44"/>
      <c r="JT3637" s="44"/>
      <c r="JU3637" s="44"/>
      <c r="JV3637" s="44"/>
      <c r="JW3637" s="44"/>
      <c r="JX3637" s="44"/>
      <c r="JY3637" s="44"/>
      <c r="JZ3637" s="44"/>
      <c r="KA3637" s="44"/>
      <c r="KB3637" s="44"/>
      <c r="KC3637" s="44"/>
      <c r="KD3637" s="44"/>
      <c r="KE3637" s="44"/>
      <c r="KF3637" s="44"/>
      <c r="KG3637" s="44"/>
      <c r="KH3637" s="44"/>
      <c r="KI3637" s="44"/>
      <c r="KJ3637" s="44"/>
      <c r="KK3637" s="44"/>
      <c r="KL3637" s="44"/>
      <c r="KM3637" s="44"/>
      <c r="KN3637" s="44"/>
      <c r="KO3637" s="44"/>
      <c r="KP3637" s="44"/>
      <c r="KQ3637" s="44"/>
      <c r="KR3637" s="44"/>
      <c r="KS3637" s="44"/>
      <c r="KT3637" s="44"/>
      <c r="KU3637" s="44"/>
      <c r="KV3637" s="44"/>
      <c r="KW3637" s="44"/>
      <c r="KX3637" s="44"/>
      <c r="KY3637" s="44"/>
      <c r="KZ3637" s="44"/>
      <c r="LA3637" s="44"/>
      <c r="LB3637" s="44"/>
      <c r="LC3637" s="44"/>
      <c r="LD3637" s="44"/>
      <c r="LE3637" s="44"/>
      <c r="LF3637" s="44"/>
      <c r="LG3637" s="44"/>
      <c r="LH3637" s="44"/>
      <c r="LI3637" s="44"/>
      <c r="LJ3637" s="44"/>
      <c r="LK3637" s="44"/>
      <c r="LL3637" s="44"/>
      <c r="LM3637" s="44"/>
      <c r="LN3637" s="44"/>
      <c r="LO3637" s="44"/>
      <c r="LP3637" s="44"/>
      <c r="LQ3637" s="44"/>
      <c r="LR3637" s="44"/>
      <c r="LS3637" s="44"/>
      <c r="LT3637" s="44"/>
      <c r="LU3637" s="44"/>
      <c r="LV3637" s="44"/>
      <c r="LW3637" s="44"/>
      <c r="LX3637" s="44"/>
      <c r="LY3637" s="44"/>
      <c r="LZ3637" s="44"/>
      <c r="MA3637" s="44"/>
      <c r="MB3637" s="44"/>
      <c r="MC3637" s="44"/>
      <c r="MD3637" s="44"/>
      <c r="ME3637" s="44"/>
      <c r="MF3637" s="44"/>
      <c r="MG3637" s="44"/>
      <c r="MH3637" s="44"/>
      <c r="MI3637" s="44"/>
      <c r="MJ3637" s="44"/>
      <c r="MK3637" s="44"/>
      <c r="ML3637" s="44"/>
      <c r="MM3637" s="44"/>
      <c r="MN3637" s="44"/>
      <c r="MO3637" s="44"/>
      <c r="MP3637" s="44"/>
      <c r="MQ3637" s="44"/>
      <c r="MR3637" s="44"/>
      <c r="MS3637" s="44"/>
      <c r="MT3637" s="44"/>
      <c r="MU3637" s="44"/>
      <c r="MV3637" s="44"/>
      <c r="MW3637" s="44"/>
      <c r="MX3637" s="44"/>
      <c r="MY3637" s="44"/>
      <c r="MZ3637" s="44"/>
      <c r="NA3637" s="44"/>
      <c r="NB3637" s="44"/>
      <c r="NC3637" s="44"/>
      <c r="ND3637" s="44"/>
      <c r="NE3637" s="44"/>
      <c r="NF3637" s="44"/>
      <c r="NG3637" s="44"/>
      <c r="NH3637" s="44"/>
      <c r="NI3637" s="44"/>
      <c r="NJ3637" s="44"/>
      <c r="NK3637" s="44"/>
      <c r="NL3637" s="44"/>
      <c r="NM3637" s="44"/>
      <c r="NN3637" s="44"/>
      <c r="NO3637" s="44"/>
      <c r="NP3637" s="44"/>
      <c r="NQ3637" s="44"/>
      <c r="NR3637" s="44"/>
      <c r="NS3637" s="44"/>
      <c r="NT3637" s="44"/>
      <c r="NU3637" s="44"/>
      <c r="NV3637" s="44"/>
      <c r="NW3637" s="44"/>
      <c r="NX3637" s="44"/>
      <c r="NY3637" s="44"/>
      <c r="NZ3637" s="44"/>
      <c r="OA3637" s="44"/>
      <c r="OB3637" s="44"/>
      <c r="OC3637" s="44"/>
      <c r="OD3637" s="44"/>
      <c r="OE3637" s="44"/>
      <c r="OF3637" s="44"/>
      <c r="OG3637" s="44"/>
      <c r="OH3637" s="44"/>
      <c r="OI3637" s="44"/>
      <c r="OJ3637" s="44"/>
      <c r="OK3637" s="44"/>
      <c r="OL3637" s="44"/>
      <c r="OM3637" s="44"/>
      <c r="ON3637" s="44"/>
      <c r="OO3637" s="44"/>
      <c r="OP3637" s="44"/>
      <c r="OQ3637" s="44"/>
      <c r="OR3637" s="44"/>
      <c r="OS3637" s="44"/>
      <c r="OT3637" s="44"/>
      <c r="OU3637" s="44"/>
      <c r="OV3637" s="44"/>
      <c r="OW3637" s="44"/>
      <c r="OX3637" s="44"/>
      <c r="OY3637" s="44"/>
      <c r="OZ3637" s="44"/>
      <c r="PA3637" s="44"/>
      <c r="PB3637" s="44"/>
      <c r="PC3637" s="44"/>
      <c r="PD3637" s="44"/>
      <c r="PE3637" s="44"/>
      <c r="PF3637" s="44"/>
      <c r="PG3637" s="44"/>
      <c r="PH3637" s="44"/>
      <c r="PI3637" s="44"/>
      <c r="PJ3637" s="44"/>
      <c r="PK3637" s="44"/>
      <c r="PL3637" s="44"/>
      <c r="PM3637" s="44"/>
      <c r="PN3637" s="44"/>
      <c r="PO3637" s="44"/>
      <c r="PP3637" s="44"/>
      <c r="PQ3637" s="44"/>
      <c r="PR3637" s="44"/>
      <c r="PS3637" s="44"/>
      <c r="PT3637" s="44"/>
      <c r="PU3637" s="44"/>
      <c r="PV3637" s="44"/>
      <c r="PW3637" s="44"/>
      <c r="PX3637" s="44"/>
      <c r="PY3637" s="44"/>
      <c r="PZ3637" s="44"/>
      <c r="QA3637" s="44"/>
      <c r="QB3637" s="44"/>
      <c r="QC3637" s="44"/>
      <c r="QD3637" s="44"/>
      <c r="QE3637" s="44"/>
      <c r="QF3637" s="44"/>
      <c r="QG3637" s="44"/>
      <c r="QH3637" s="44"/>
      <c r="QI3637" s="44"/>
      <c r="QJ3637" s="44"/>
      <c r="QK3637" s="44"/>
      <c r="QL3637" s="44"/>
      <c r="QM3637" s="44"/>
      <c r="QN3637" s="44"/>
      <c r="QO3637" s="44"/>
      <c r="QP3637" s="44"/>
      <c r="QQ3637" s="44"/>
      <c r="QR3637" s="48"/>
    </row>
    <row r="3638" spans="1:460" s="47" customFormat="1" ht="38.25" x14ac:dyDescent="0.2">
      <c r="A3638" s="54">
        <v>3633</v>
      </c>
      <c r="B3638" s="61" t="s">
        <v>573</v>
      </c>
      <c r="C3638" s="61" t="s">
        <v>573</v>
      </c>
      <c r="D3638" s="54">
        <v>2715000</v>
      </c>
      <c r="E3638" s="5" t="s">
        <v>2926</v>
      </c>
      <c r="F3638" s="4" t="s">
        <v>2909</v>
      </c>
      <c r="G3638" s="54" t="s">
        <v>695</v>
      </c>
      <c r="H3638" s="54" t="s">
        <v>696</v>
      </c>
      <c r="I3638" s="59">
        <v>45</v>
      </c>
      <c r="J3638" s="6">
        <v>80439000000</v>
      </c>
      <c r="K3638" s="54" t="s">
        <v>34</v>
      </c>
      <c r="L3638" s="59">
        <v>273650.50000000006</v>
      </c>
      <c r="M3638" s="231"/>
      <c r="N3638" s="232"/>
      <c r="O3638" s="232"/>
      <c r="P3638" s="234"/>
      <c r="Q3638" s="243"/>
      <c r="R3638" s="44"/>
      <c r="S3638" s="44"/>
      <c r="T3638" s="44"/>
      <c r="U3638" s="44"/>
      <c r="V3638" s="44"/>
      <c r="W3638" s="44"/>
      <c r="X3638" s="44"/>
      <c r="Y3638" s="44"/>
      <c r="Z3638" s="44"/>
      <c r="AA3638" s="44"/>
      <c r="AB3638" s="44"/>
      <c r="AC3638" s="44"/>
      <c r="AD3638" s="44"/>
      <c r="AE3638" s="44"/>
      <c r="AF3638" s="44"/>
      <c r="AG3638" s="44"/>
      <c r="AH3638" s="44"/>
      <c r="AI3638" s="44"/>
      <c r="AJ3638" s="44"/>
      <c r="AK3638" s="44"/>
      <c r="AL3638" s="44"/>
      <c r="AM3638" s="44"/>
      <c r="AN3638" s="44"/>
      <c r="AO3638" s="44"/>
      <c r="AP3638" s="44"/>
      <c r="AQ3638" s="44"/>
      <c r="AR3638" s="44"/>
      <c r="AS3638" s="44"/>
      <c r="AT3638" s="44"/>
      <c r="AU3638" s="44"/>
      <c r="AV3638" s="44"/>
      <c r="AW3638" s="44"/>
      <c r="AX3638" s="44"/>
      <c r="AY3638" s="44"/>
      <c r="AZ3638" s="44"/>
      <c r="BA3638" s="44"/>
      <c r="BB3638" s="44"/>
      <c r="BC3638" s="44"/>
      <c r="BD3638" s="44"/>
      <c r="BE3638" s="44"/>
      <c r="BF3638" s="44"/>
      <c r="BG3638" s="44"/>
      <c r="BH3638" s="44"/>
      <c r="BI3638" s="44"/>
      <c r="BJ3638" s="44"/>
      <c r="BK3638" s="44"/>
      <c r="BL3638" s="44"/>
      <c r="BM3638" s="44"/>
      <c r="BN3638" s="44"/>
      <c r="BO3638" s="44"/>
      <c r="BP3638" s="44"/>
      <c r="BQ3638" s="44"/>
      <c r="BR3638" s="44"/>
      <c r="BS3638" s="44"/>
      <c r="BT3638" s="44"/>
      <c r="BU3638" s="44"/>
      <c r="BV3638" s="44"/>
      <c r="BW3638" s="44"/>
      <c r="BX3638" s="44"/>
      <c r="BY3638" s="44"/>
      <c r="BZ3638" s="44"/>
      <c r="CA3638" s="44"/>
      <c r="CB3638" s="44"/>
      <c r="CC3638" s="44"/>
      <c r="CD3638" s="44"/>
      <c r="CE3638" s="44"/>
      <c r="CF3638" s="44"/>
      <c r="CG3638" s="44"/>
      <c r="CH3638" s="44"/>
      <c r="CI3638" s="44"/>
      <c r="CJ3638" s="44"/>
      <c r="CK3638" s="44"/>
      <c r="CL3638" s="44"/>
      <c r="CM3638" s="44"/>
      <c r="CN3638" s="44"/>
      <c r="CO3638" s="44"/>
      <c r="CP3638" s="44"/>
      <c r="CQ3638" s="44"/>
      <c r="CR3638" s="44"/>
      <c r="CS3638" s="44"/>
      <c r="CT3638" s="44"/>
      <c r="CU3638" s="44"/>
      <c r="CV3638" s="44"/>
      <c r="CW3638" s="44"/>
      <c r="CX3638" s="44"/>
      <c r="CY3638" s="44"/>
      <c r="CZ3638" s="44"/>
      <c r="DA3638" s="44"/>
      <c r="DB3638" s="44"/>
      <c r="DC3638" s="44"/>
      <c r="DD3638" s="44"/>
      <c r="DE3638" s="44"/>
      <c r="DF3638" s="44"/>
      <c r="DG3638" s="44"/>
      <c r="DH3638" s="44"/>
      <c r="DI3638" s="44"/>
      <c r="DJ3638" s="44"/>
      <c r="DK3638" s="44"/>
      <c r="DL3638" s="44"/>
      <c r="DM3638" s="44"/>
      <c r="DN3638" s="44"/>
      <c r="DO3638" s="44"/>
      <c r="DP3638" s="44"/>
      <c r="DQ3638" s="44"/>
      <c r="DR3638" s="44"/>
      <c r="DS3638" s="44"/>
      <c r="DT3638" s="44"/>
      <c r="DU3638" s="44"/>
      <c r="DV3638" s="44"/>
      <c r="DW3638" s="44"/>
      <c r="DX3638" s="44"/>
      <c r="DY3638" s="44"/>
      <c r="DZ3638" s="44"/>
      <c r="EA3638" s="44"/>
      <c r="EB3638" s="44"/>
      <c r="EC3638" s="44"/>
      <c r="ED3638" s="44"/>
      <c r="EE3638" s="44"/>
      <c r="EF3638" s="44"/>
      <c r="EG3638" s="44"/>
      <c r="EH3638" s="44"/>
      <c r="EI3638" s="44"/>
      <c r="EJ3638" s="44"/>
      <c r="EK3638" s="44"/>
      <c r="EL3638" s="44"/>
      <c r="EM3638" s="44"/>
      <c r="EN3638" s="44"/>
      <c r="EO3638" s="44"/>
      <c r="EP3638" s="44"/>
      <c r="EQ3638" s="44"/>
      <c r="ER3638" s="44"/>
      <c r="ES3638" s="44"/>
      <c r="ET3638" s="44"/>
      <c r="EU3638" s="44"/>
      <c r="EV3638" s="44"/>
      <c r="EW3638" s="44"/>
      <c r="EX3638" s="44"/>
      <c r="EY3638" s="44"/>
      <c r="EZ3638" s="44"/>
      <c r="FA3638" s="44"/>
      <c r="FB3638" s="44"/>
      <c r="FC3638" s="44"/>
      <c r="FD3638" s="44"/>
      <c r="FE3638" s="44"/>
      <c r="FF3638" s="44"/>
      <c r="FG3638" s="44"/>
      <c r="FH3638" s="44"/>
      <c r="FI3638" s="44"/>
      <c r="FJ3638" s="44"/>
      <c r="FK3638" s="44"/>
      <c r="FL3638" s="44"/>
      <c r="FM3638" s="44"/>
      <c r="FN3638" s="44"/>
      <c r="FO3638" s="44"/>
      <c r="FP3638" s="44"/>
      <c r="FQ3638" s="44"/>
      <c r="FR3638" s="44"/>
      <c r="FS3638" s="44"/>
      <c r="FT3638" s="44"/>
      <c r="FU3638" s="44"/>
      <c r="FV3638" s="44"/>
      <c r="FW3638" s="44"/>
      <c r="FX3638" s="44"/>
      <c r="FY3638" s="44"/>
      <c r="FZ3638" s="44"/>
      <c r="GA3638" s="44"/>
      <c r="GB3638" s="44"/>
      <c r="GC3638" s="44"/>
      <c r="GD3638" s="44"/>
      <c r="GE3638" s="44"/>
      <c r="GF3638" s="44"/>
      <c r="GG3638" s="44"/>
      <c r="GH3638" s="44"/>
      <c r="GI3638" s="44"/>
      <c r="GJ3638" s="44"/>
      <c r="GK3638" s="44"/>
      <c r="GL3638" s="44"/>
      <c r="GM3638" s="44"/>
      <c r="GN3638" s="44"/>
      <c r="GO3638" s="44"/>
      <c r="GP3638" s="44"/>
      <c r="GQ3638" s="44"/>
      <c r="GR3638" s="44"/>
      <c r="GS3638" s="44"/>
      <c r="GT3638" s="44"/>
      <c r="GU3638" s="44"/>
      <c r="GV3638" s="44"/>
      <c r="GW3638" s="44"/>
      <c r="GX3638" s="44"/>
      <c r="GY3638" s="44"/>
      <c r="GZ3638" s="44"/>
      <c r="HA3638" s="44"/>
      <c r="HB3638" s="44"/>
      <c r="HC3638" s="44"/>
      <c r="HD3638" s="44"/>
      <c r="HE3638" s="44"/>
      <c r="HF3638" s="44"/>
      <c r="HG3638" s="44"/>
      <c r="HH3638" s="44"/>
      <c r="HI3638" s="44"/>
      <c r="HJ3638" s="44"/>
      <c r="HK3638" s="44"/>
      <c r="HL3638" s="44"/>
      <c r="HM3638" s="44"/>
      <c r="HN3638" s="44"/>
      <c r="HO3638" s="44"/>
      <c r="HP3638" s="44"/>
      <c r="HQ3638" s="44"/>
      <c r="HR3638" s="44"/>
      <c r="HS3638" s="44"/>
      <c r="HT3638" s="44"/>
      <c r="HU3638" s="44"/>
      <c r="HV3638" s="44"/>
      <c r="HW3638" s="44"/>
      <c r="HX3638" s="44"/>
      <c r="HY3638" s="44"/>
      <c r="HZ3638" s="44"/>
      <c r="IA3638" s="44"/>
      <c r="IB3638" s="44"/>
      <c r="IC3638" s="44"/>
      <c r="ID3638" s="44"/>
      <c r="IE3638" s="44"/>
      <c r="IF3638" s="44"/>
      <c r="IG3638" s="44"/>
      <c r="IH3638" s="44"/>
      <c r="II3638" s="44"/>
      <c r="IJ3638" s="44"/>
      <c r="IK3638" s="44"/>
      <c r="IL3638" s="44"/>
      <c r="IM3638" s="44"/>
      <c r="IN3638" s="44"/>
      <c r="IO3638" s="44"/>
      <c r="IP3638" s="44"/>
      <c r="IQ3638" s="44"/>
      <c r="IR3638" s="44"/>
      <c r="IS3638" s="44"/>
      <c r="IT3638" s="44"/>
      <c r="IU3638" s="44"/>
      <c r="IV3638" s="44"/>
      <c r="IW3638" s="44"/>
      <c r="IX3638" s="44"/>
      <c r="IY3638" s="44"/>
      <c r="IZ3638" s="44"/>
      <c r="JA3638" s="44"/>
      <c r="JB3638" s="44"/>
      <c r="JC3638" s="44"/>
      <c r="JD3638" s="44"/>
      <c r="JE3638" s="44"/>
      <c r="JF3638" s="44"/>
      <c r="JG3638" s="44"/>
      <c r="JH3638" s="44"/>
      <c r="JI3638" s="44"/>
      <c r="JJ3638" s="44"/>
      <c r="JK3638" s="44"/>
      <c r="JL3638" s="44"/>
      <c r="JM3638" s="44"/>
      <c r="JN3638" s="44"/>
      <c r="JO3638" s="44"/>
      <c r="JP3638" s="44"/>
      <c r="JQ3638" s="44"/>
      <c r="JR3638" s="44"/>
      <c r="JS3638" s="44"/>
      <c r="JT3638" s="44"/>
      <c r="JU3638" s="44"/>
      <c r="JV3638" s="44"/>
      <c r="JW3638" s="44"/>
      <c r="JX3638" s="44"/>
      <c r="JY3638" s="44"/>
      <c r="JZ3638" s="44"/>
      <c r="KA3638" s="44"/>
      <c r="KB3638" s="44"/>
      <c r="KC3638" s="44"/>
      <c r="KD3638" s="44"/>
      <c r="KE3638" s="44"/>
      <c r="KF3638" s="44"/>
      <c r="KG3638" s="44"/>
      <c r="KH3638" s="44"/>
      <c r="KI3638" s="44"/>
      <c r="KJ3638" s="44"/>
      <c r="KK3638" s="44"/>
      <c r="KL3638" s="44"/>
      <c r="KM3638" s="44"/>
      <c r="KN3638" s="44"/>
      <c r="KO3638" s="44"/>
      <c r="KP3638" s="44"/>
      <c r="KQ3638" s="44"/>
      <c r="KR3638" s="44"/>
      <c r="KS3638" s="44"/>
      <c r="KT3638" s="44"/>
      <c r="KU3638" s="44"/>
      <c r="KV3638" s="44"/>
      <c r="KW3638" s="44"/>
      <c r="KX3638" s="44"/>
      <c r="KY3638" s="44"/>
      <c r="KZ3638" s="44"/>
      <c r="LA3638" s="44"/>
      <c r="LB3638" s="44"/>
      <c r="LC3638" s="44"/>
      <c r="LD3638" s="44"/>
      <c r="LE3638" s="44"/>
      <c r="LF3638" s="44"/>
      <c r="LG3638" s="44"/>
      <c r="LH3638" s="44"/>
      <c r="LI3638" s="44"/>
      <c r="LJ3638" s="44"/>
      <c r="LK3638" s="44"/>
      <c r="LL3638" s="44"/>
      <c r="LM3638" s="44"/>
      <c r="LN3638" s="44"/>
      <c r="LO3638" s="44"/>
      <c r="LP3638" s="44"/>
      <c r="LQ3638" s="44"/>
      <c r="LR3638" s="44"/>
      <c r="LS3638" s="44"/>
      <c r="LT3638" s="44"/>
      <c r="LU3638" s="44"/>
      <c r="LV3638" s="44"/>
      <c r="LW3638" s="44"/>
      <c r="LX3638" s="44"/>
      <c r="LY3638" s="44"/>
      <c r="LZ3638" s="44"/>
      <c r="MA3638" s="44"/>
      <c r="MB3638" s="44"/>
      <c r="MC3638" s="44"/>
      <c r="MD3638" s="44"/>
      <c r="ME3638" s="44"/>
      <c r="MF3638" s="44"/>
      <c r="MG3638" s="44"/>
      <c r="MH3638" s="44"/>
      <c r="MI3638" s="44"/>
      <c r="MJ3638" s="44"/>
      <c r="MK3638" s="44"/>
      <c r="ML3638" s="44"/>
      <c r="MM3638" s="44"/>
      <c r="MN3638" s="44"/>
      <c r="MO3638" s="44"/>
      <c r="MP3638" s="44"/>
      <c r="MQ3638" s="44"/>
      <c r="MR3638" s="44"/>
      <c r="MS3638" s="44"/>
      <c r="MT3638" s="44"/>
      <c r="MU3638" s="44"/>
      <c r="MV3638" s="44"/>
      <c r="MW3638" s="44"/>
      <c r="MX3638" s="44"/>
      <c r="MY3638" s="44"/>
      <c r="MZ3638" s="44"/>
      <c r="NA3638" s="44"/>
      <c r="NB3638" s="44"/>
      <c r="NC3638" s="44"/>
      <c r="ND3638" s="44"/>
      <c r="NE3638" s="44"/>
      <c r="NF3638" s="44"/>
      <c r="NG3638" s="44"/>
      <c r="NH3638" s="44"/>
      <c r="NI3638" s="44"/>
      <c r="NJ3638" s="44"/>
      <c r="NK3638" s="44"/>
      <c r="NL3638" s="44"/>
      <c r="NM3638" s="44"/>
      <c r="NN3638" s="44"/>
      <c r="NO3638" s="44"/>
      <c r="NP3638" s="44"/>
      <c r="NQ3638" s="44"/>
      <c r="NR3638" s="44"/>
      <c r="NS3638" s="44"/>
      <c r="NT3638" s="44"/>
      <c r="NU3638" s="44"/>
      <c r="NV3638" s="44"/>
      <c r="NW3638" s="44"/>
      <c r="NX3638" s="44"/>
      <c r="NY3638" s="44"/>
      <c r="NZ3638" s="44"/>
      <c r="OA3638" s="44"/>
      <c r="OB3638" s="44"/>
      <c r="OC3638" s="44"/>
      <c r="OD3638" s="44"/>
      <c r="OE3638" s="44"/>
      <c r="OF3638" s="44"/>
      <c r="OG3638" s="44"/>
      <c r="OH3638" s="44"/>
      <c r="OI3638" s="44"/>
      <c r="OJ3638" s="44"/>
      <c r="OK3638" s="44"/>
      <c r="OL3638" s="44"/>
      <c r="OM3638" s="44"/>
      <c r="ON3638" s="44"/>
      <c r="OO3638" s="44"/>
      <c r="OP3638" s="44"/>
      <c r="OQ3638" s="44"/>
      <c r="OR3638" s="44"/>
      <c r="OS3638" s="44"/>
      <c r="OT3638" s="44"/>
      <c r="OU3638" s="44"/>
      <c r="OV3638" s="44"/>
      <c r="OW3638" s="44"/>
      <c r="OX3638" s="44"/>
      <c r="OY3638" s="44"/>
      <c r="OZ3638" s="44"/>
      <c r="PA3638" s="44"/>
      <c r="PB3638" s="44"/>
      <c r="PC3638" s="44"/>
      <c r="PD3638" s="44"/>
      <c r="PE3638" s="44"/>
      <c r="PF3638" s="44"/>
      <c r="PG3638" s="44"/>
      <c r="PH3638" s="44"/>
      <c r="PI3638" s="44"/>
      <c r="PJ3638" s="44"/>
      <c r="PK3638" s="44"/>
      <c r="PL3638" s="44"/>
      <c r="PM3638" s="44"/>
      <c r="PN3638" s="44"/>
      <c r="PO3638" s="44"/>
      <c r="PP3638" s="44"/>
      <c r="PQ3638" s="44"/>
      <c r="PR3638" s="44"/>
      <c r="PS3638" s="44"/>
      <c r="PT3638" s="44"/>
      <c r="PU3638" s="44"/>
      <c r="PV3638" s="44"/>
      <c r="PW3638" s="44"/>
      <c r="PX3638" s="44"/>
      <c r="PY3638" s="44"/>
      <c r="PZ3638" s="44"/>
      <c r="QA3638" s="44"/>
      <c r="QB3638" s="44"/>
      <c r="QC3638" s="44"/>
      <c r="QD3638" s="44"/>
      <c r="QE3638" s="44"/>
      <c r="QF3638" s="44"/>
      <c r="QG3638" s="44"/>
      <c r="QH3638" s="44"/>
      <c r="QI3638" s="44"/>
      <c r="QJ3638" s="44"/>
      <c r="QK3638" s="44"/>
      <c r="QL3638" s="44"/>
      <c r="QM3638" s="44"/>
      <c r="QN3638" s="44"/>
      <c r="QO3638" s="44"/>
      <c r="QP3638" s="44"/>
      <c r="QQ3638" s="44"/>
      <c r="QR3638" s="48"/>
    </row>
    <row r="3639" spans="1:460" s="47" customFormat="1" ht="38.25" x14ac:dyDescent="0.2">
      <c r="A3639" s="54">
        <v>3634</v>
      </c>
      <c r="B3639" s="61" t="s">
        <v>573</v>
      </c>
      <c r="C3639" s="61" t="s">
        <v>573</v>
      </c>
      <c r="D3639" s="54">
        <v>2715000</v>
      </c>
      <c r="E3639" s="5" t="s">
        <v>2929</v>
      </c>
      <c r="F3639" s="4" t="s">
        <v>2909</v>
      </c>
      <c r="G3639" s="54" t="s">
        <v>695</v>
      </c>
      <c r="H3639" s="54" t="s">
        <v>696</v>
      </c>
      <c r="I3639" s="59">
        <v>250</v>
      </c>
      <c r="J3639" s="6">
        <v>80439000000</v>
      </c>
      <c r="K3639" s="54" t="s">
        <v>34</v>
      </c>
      <c r="L3639" s="59">
        <v>56617.34</v>
      </c>
      <c r="M3639" s="231"/>
      <c r="N3639" s="232"/>
      <c r="O3639" s="232"/>
      <c r="P3639" s="234"/>
      <c r="Q3639" s="243"/>
      <c r="R3639" s="44"/>
      <c r="S3639" s="44"/>
      <c r="T3639" s="44"/>
      <c r="U3639" s="44"/>
      <c r="V3639" s="44"/>
      <c r="W3639" s="44"/>
      <c r="X3639" s="44"/>
      <c r="Y3639" s="44"/>
      <c r="Z3639" s="44"/>
      <c r="AA3639" s="44"/>
      <c r="AB3639" s="44"/>
      <c r="AC3639" s="44"/>
      <c r="AD3639" s="44"/>
      <c r="AE3639" s="44"/>
      <c r="AF3639" s="44"/>
      <c r="AG3639" s="44"/>
      <c r="AH3639" s="44"/>
      <c r="AI3639" s="44"/>
      <c r="AJ3639" s="44"/>
      <c r="AK3639" s="44"/>
      <c r="AL3639" s="44"/>
      <c r="AM3639" s="44"/>
      <c r="AN3639" s="44"/>
      <c r="AO3639" s="44"/>
      <c r="AP3639" s="44"/>
      <c r="AQ3639" s="44"/>
      <c r="AR3639" s="44"/>
      <c r="AS3639" s="44"/>
      <c r="AT3639" s="44"/>
      <c r="AU3639" s="44"/>
      <c r="AV3639" s="44"/>
      <c r="AW3639" s="44"/>
      <c r="AX3639" s="44"/>
      <c r="AY3639" s="44"/>
      <c r="AZ3639" s="44"/>
      <c r="BA3639" s="44"/>
      <c r="BB3639" s="44"/>
      <c r="BC3639" s="44"/>
      <c r="BD3639" s="44"/>
      <c r="BE3639" s="44"/>
      <c r="BF3639" s="44"/>
      <c r="BG3639" s="44"/>
      <c r="BH3639" s="44"/>
      <c r="BI3639" s="44"/>
      <c r="BJ3639" s="44"/>
      <c r="BK3639" s="44"/>
      <c r="BL3639" s="44"/>
      <c r="BM3639" s="44"/>
      <c r="BN3639" s="44"/>
      <c r="BO3639" s="44"/>
      <c r="BP3639" s="44"/>
      <c r="BQ3639" s="44"/>
      <c r="BR3639" s="44"/>
      <c r="BS3639" s="44"/>
      <c r="BT3639" s="44"/>
      <c r="BU3639" s="44"/>
      <c r="BV3639" s="44"/>
      <c r="BW3639" s="44"/>
      <c r="BX3639" s="44"/>
      <c r="BY3639" s="44"/>
      <c r="BZ3639" s="44"/>
      <c r="CA3639" s="44"/>
      <c r="CB3639" s="44"/>
      <c r="CC3639" s="44"/>
      <c r="CD3639" s="44"/>
      <c r="CE3639" s="44"/>
      <c r="CF3639" s="44"/>
      <c r="CG3639" s="44"/>
      <c r="CH3639" s="44"/>
      <c r="CI3639" s="44"/>
      <c r="CJ3639" s="44"/>
      <c r="CK3639" s="44"/>
      <c r="CL3639" s="44"/>
      <c r="CM3639" s="44"/>
      <c r="CN3639" s="44"/>
      <c r="CO3639" s="44"/>
      <c r="CP3639" s="44"/>
      <c r="CQ3639" s="44"/>
      <c r="CR3639" s="44"/>
      <c r="CS3639" s="44"/>
      <c r="CT3639" s="44"/>
      <c r="CU3639" s="44"/>
      <c r="CV3639" s="44"/>
      <c r="CW3639" s="44"/>
      <c r="CX3639" s="44"/>
      <c r="CY3639" s="44"/>
      <c r="CZ3639" s="44"/>
      <c r="DA3639" s="44"/>
      <c r="DB3639" s="44"/>
      <c r="DC3639" s="44"/>
      <c r="DD3639" s="44"/>
      <c r="DE3639" s="44"/>
      <c r="DF3639" s="44"/>
      <c r="DG3639" s="44"/>
      <c r="DH3639" s="44"/>
      <c r="DI3639" s="44"/>
      <c r="DJ3639" s="44"/>
      <c r="DK3639" s="44"/>
      <c r="DL3639" s="44"/>
      <c r="DM3639" s="44"/>
      <c r="DN3639" s="44"/>
      <c r="DO3639" s="44"/>
      <c r="DP3639" s="44"/>
      <c r="DQ3639" s="44"/>
      <c r="DR3639" s="44"/>
      <c r="DS3639" s="44"/>
      <c r="DT3639" s="44"/>
      <c r="DU3639" s="44"/>
      <c r="DV3639" s="44"/>
      <c r="DW3639" s="44"/>
      <c r="DX3639" s="44"/>
      <c r="DY3639" s="44"/>
      <c r="DZ3639" s="44"/>
      <c r="EA3639" s="44"/>
      <c r="EB3639" s="44"/>
      <c r="EC3639" s="44"/>
      <c r="ED3639" s="44"/>
      <c r="EE3639" s="44"/>
      <c r="EF3639" s="44"/>
      <c r="EG3639" s="44"/>
      <c r="EH3639" s="44"/>
      <c r="EI3639" s="44"/>
      <c r="EJ3639" s="44"/>
      <c r="EK3639" s="44"/>
      <c r="EL3639" s="44"/>
      <c r="EM3639" s="44"/>
      <c r="EN3639" s="44"/>
      <c r="EO3639" s="44"/>
      <c r="EP3639" s="44"/>
      <c r="EQ3639" s="44"/>
      <c r="ER3639" s="44"/>
      <c r="ES3639" s="44"/>
      <c r="ET3639" s="44"/>
      <c r="EU3639" s="44"/>
      <c r="EV3639" s="44"/>
      <c r="EW3639" s="44"/>
      <c r="EX3639" s="44"/>
      <c r="EY3639" s="44"/>
      <c r="EZ3639" s="44"/>
      <c r="FA3639" s="44"/>
      <c r="FB3639" s="44"/>
      <c r="FC3639" s="44"/>
      <c r="FD3639" s="44"/>
      <c r="FE3639" s="44"/>
      <c r="FF3639" s="44"/>
      <c r="FG3639" s="44"/>
      <c r="FH3639" s="44"/>
      <c r="FI3639" s="44"/>
      <c r="FJ3639" s="44"/>
      <c r="FK3639" s="44"/>
      <c r="FL3639" s="44"/>
      <c r="FM3639" s="44"/>
      <c r="FN3639" s="44"/>
      <c r="FO3639" s="44"/>
      <c r="FP3639" s="44"/>
      <c r="FQ3639" s="44"/>
      <c r="FR3639" s="44"/>
      <c r="FS3639" s="44"/>
      <c r="FT3639" s="44"/>
      <c r="FU3639" s="44"/>
      <c r="FV3639" s="44"/>
      <c r="FW3639" s="44"/>
      <c r="FX3639" s="44"/>
      <c r="FY3639" s="44"/>
      <c r="FZ3639" s="44"/>
      <c r="GA3639" s="44"/>
      <c r="GB3639" s="44"/>
      <c r="GC3639" s="44"/>
      <c r="GD3639" s="44"/>
      <c r="GE3639" s="44"/>
      <c r="GF3639" s="44"/>
      <c r="GG3639" s="44"/>
      <c r="GH3639" s="44"/>
      <c r="GI3639" s="44"/>
      <c r="GJ3639" s="44"/>
      <c r="GK3639" s="44"/>
      <c r="GL3639" s="44"/>
      <c r="GM3639" s="44"/>
      <c r="GN3639" s="44"/>
      <c r="GO3639" s="44"/>
      <c r="GP3639" s="44"/>
      <c r="GQ3639" s="44"/>
      <c r="GR3639" s="44"/>
      <c r="GS3639" s="44"/>
      <c r="GT3639" s="44"/>
      <c r="GU3639" s="44"/>
      <c r="GV3639" s="44"/>
      <c r="GW3639" s="44"/>
      <c r="GX3639" s="44"/>
      <c r="GY3639" s="44"/>
      <c r="GZ3639" s="44"/>
      <c r="HA3639" s="44"/>
      <c r="HB3639" s="44"/>
      <c r="HC3639" s="44"/>
      <c r="HD3639" s="44"/>
      <c r="HE3639" s="44"/>
      <c r="HF3639" s="44"/>
      <c r="HG3639" s="44"/>
      <c r="HH3639" s="44"/>
      <c r="HI3639" s="44"/>
      <c r="HJ3639" s="44"/>
      <c r="HK3639" s="44"/>
      <c r="HL3639" s="44"/>
      <c r="HM3639" s="44"/>
      <c r="HN3639" s="44"/>
      <c r="HO3639" s="44"/>
      <c r="HP3639" s="44"/>
      <c r="HQ3639" s="44"/>
      <c r="HR3639" s="44"/>
      <c r="HS3639" s="44"/>
      <c r="HT3639" s="44"/>
      <c r="HU3639" s="44"/>
      <c r="HV3639" s="44"/>
      <c r="HW3639" s="44"/>
      <c r="HX3639" s="44"/>
      <c r="HY3639" s="44"/>
      <c r="HZ3639" s="44"/>
      <c r="IA3639" s="44"/>
      <c r="IB3639" s="44"/>
      <c r="IC3639" s="44"/>
      <c r="ID3639" s="44"/>
      <c r="IE3639" s="44"/>
      <c r="IF3639" s="44"/>
      <c r="IG3639" s="44"/>
      <c r="IH3639" s="44"/>
      <c r="II3639" s="44"/>
      <c r="IJ3639" s="44"/>
      <c r="IK3639" s="44"/>
      <c r="IL3639" s="44"/>
      <c r="IM3639" s="44"/>
      <c r="IN3639" s="44"/>
      <c r="IO3639" s="44"/>
      <c r="IP3639" s="44"/>
      <c r="IQ3639" s="44"/>
      <c r="IR3639" s="44"/>
      <c r="IS3639" s="44"/>
      <c r="IT3639" s="44"/>
      <c r="IU3639" s="44"/>
      <c r="IV3639" s="44"/>
      <c r="IW3639" s="44"/>
      <c r="IX3639" s="44"/>
      <c r="IY3639" s="44"/>
      <c r="IZ3639" s="44"/>
      <c r="JA3639" s="44"/>
      <c r="JB3639" s="44"/>
      <c r="JC3639" s="44"/>
      <c r="JD3639" s="44"/>
      <c r="JE3639" s="44"/>
      <c r="JF3639" s="44"/>
      <c r="JG3639" s="44"/>
      <c r="JH3639" s="44"/>
      <c r="JI3639" s="44"/>
      <c r="JJ3639" s="44"/>
      <c r="JK3639" s="44"/>
      <c r="JL3639" s="44"/>
      <c r="JM3639" s="44"/>
      <c r="JN3639" s="44"/>
      <c r="JO3639" s="44"/>
      <c r="JP3639" s="44"/>
      <c r="JQ3639" s="44"/>
      <c r="JR3639" s="44"/>
      <c r="JS3639" s="44"/>
      <c r="JT3639" s="44"/>
      <c r="JU3639" s="44"/>
      <c r="JV3639" s="44"/>
      <c r="JW3639" s="44"/>
      <c r="JX3639" s="44"/>
      <c r="JY3639" s="44"/>
      <c r="JZ3639" s="44"/>
      <c r="KA3639" s="44"/>
      <c r="KB3639" s="44"/>
      <c r="KC3639" s="44"/>
      <c r="KD3639" s="44"/>
      <c r="KE3639" s="44"/>
      <c r="KF3639" s="44"/>
      <c r="KG3639" s="44"/>
      <c r="KH3639" s="44"/>
      <c r="KI3639" s="44"/>
      <c r="KJ3639" s="44"/>
      <c r="KK3639" s="44"/>
      <c r="KL3639" s="44"/>
      <c r="KM3639" s="44"/>
      <c r="KN3639" s="44"/>
      <c r="KO3639" s="44"/>
      <c r="KP3639" s="44"/>
      <c r="KQ3639" s="44"/>
      <c r="KR3639" s="44"/>
      <c r="KS3639" s="44"/>
      <c r="KT3639" s="44"/>
      <c r="KU3639" s="44"/>
      <c r="KV3639" s="44"/>
      <c r="KW3639" s="44"/>
      <c r="KX3639" s="44"/>
      <c r="KY3639" s="44"/>
      <c r="KZ3639" s="44"/>
      <c r="LA3639" s="44"/>
      <c r="LB3639" s="44"/>
      <c r="LC3639" s="44"/>
      <c r="LD3639" s="44"/>
      <c r="LE3639" s="44"/>
      <c r="LF3639" s="44"/>
      <c r="LG3639" s="44"/>
      <c r="LH3639" s="44"/>
      <c r="LI3639" s="44"/>
      <c r="LJ3639" s="44"/>
      <c r="LK3639" s="44"/>
      <c r="LL3639" s="44"/>
      <c r="LM3639" s="44"/>
      <c r="LN3639" s="44"/>
      <c r="LO3639" s="44"/>
      <c r="LP3639" s="44"/>
      <c r="LQ3639" s="44"/>
      <c r="LR3639" s="44"/>
      <c r="LS3639" s="44"/>
      <c r="LT3639" s="44"/>
      <c r="LU3639" s="44"/>
      <c r="LV3639" s="44"/>
      <c r="LW3639" s="44"/>
      <c r="LX3639" s="44"/>
      <c r="LY3639" s="44"/>
      <c r="LZ3639" s="44"/>
      <c r="MA3639" s="44"/>
      <c r="MB3639" s="44"/>
      <c r="MC3639" s="44"/>
      <c r="MD3639" s="44"/>
      <c r="ME3639" s="44"/>
      <c r="MF3639" s="44"/>
      <c r="MG3639" s="44"/>
      <c r="MH3639" s="44"/>
      <c r="MI3639" s="44"/>
      <c r="MJ3639" s="44"/>
      <c r="MK3639" s="44"/>
      <c r="ML3639" s="44"/>
      <c r="MM3639" s="44"/>
      <c r="MN3639" s="44"/>
      <c r="MO3639" s="44"/>
      <c r="MP3639" s="44"/>
      <c r="MQ3639" s="44"/>
      <c r="MR3639" s="44"/>
      <c r="MS3639" s="44"/>
      <c r="MT3639" s="44"/>
      <c r="MU3639" s="44"/>
      <c r="MV3639" s="44"/>
      <c r="MW3639" s="44"/>
      <c r="MX3639" s="44"/>
      <c r="MY3639" s="44"/>
      <c r="MZ3639" s="44"/>
      <c r="NA3639" s="44"/>
      <c r="NB3639" s="44"/>
      <c r="NC3639" s="44"/>
      <c r="ND3639" s="44"/>
      <c r="NE3639" s="44"/>
      <c r="NF3639" s="44"/>
      <c r="NG3639" s="44"/>
      <c r="NH3639" s="44"/>
      <c r="NI3639" s="44"/>
      <c r="NJ3639" s="44"/>
      <c r="NK3639" s="44"/>
      <c r="NL3639" s="44"/>
      <c r="NM3639" s="44"/>
      <c r="NN3639" s="44"/>
      <c r="NO3639" s="44"/>
      <c r="NP3639" s="44"/>
      <c r="NQ3639" s="44"/>
      <c r="NR3639" s="44"/>
      <c r="NS3639" s="44"/>
      <c r="NT3639" s="44"/>
      <c r="NU3639" s="44"/>
      <c r="NV3639" s="44"/>
      <c r="NW3639" s="44"/>
      <c r="NX3639" s="44"/>
      <c r="NY3639" s="44"/>
      <c r="NZ3639" s="44"/>
      <c r="OA3639" s="44"/>
      <c r="OB3639" s="44"/>
      <c r="OC3639" s="44"/>
      <c r="OD3639" s="44"/>
      <c r="OE3639" s="44"/>
      <c r="OF3639" s="44"/>
      <c r="OG3639" s="44"/>
      <c r="OH3639" s="44"/>
      <c r="OI3639" s="44"/>
      <c r="OJ3639" s="44"/>
      <c r="OK3639" s="44"/>
      <c r="OL3639" s="44"/>
      <c r="OM3639" s="44"/>
      <c r="ON3639" s="44"/>
      <c r="OO3639" s="44"/>
      <c r="OP3639" s="44"/>
      <c r="OQ3639" s="44"/>
      <c r="OR3639" s="44"/>
      <c r="OS3639" s="44"/>
      <c r="OT3639" s="44"/>
      <c r="OU3639" s="44"/>
      <c r="OV3639" s="44"/>
      <c r="OW3639" s="44"/>
      <c r="OX3639" s="44"/>
      <c r="OY3639" s="44"/>
      <c r="OZ3639" s="44"/>
      <c r="PA3639" s="44"/>
      <c r="PB3639" s="44"/>
      <c r="PC3639" s="44"/>
      <c r="PD3639" s="44"/>
      <c r="PE3639" s="44"/>
      <c r="PF3639" s="44"/>
      <c r="PG3639" s="44"/>
      <c r="PH3639" s="44"/>
      <c r="PI3639" s="44"/>
      <c r="PJ3639" s="44"/>
      <c r="PK3639" s="44"/>
      <c r="PL3639" s="44"/>
      <c r="PM3639" s="44"/>
      <c r="PN3639" s="44"/>
      <c r="PO3639" s="44"/>
      <c r="PP3639" s="44"/>
      <c r="PQ3639" s="44"/>
      <c r="PR3639" s="44"/>
      <c r="PS3639" s="44"/>
      <c r="PT3639" s="44"/>
      <c r="PU3639" s="44"/>
      <c r="PV3639" s="44"/>
      <c r="PW3639" s="44"/>
      <c r="PX3639" s="44"/>
      <c r="PY3639" s="44"/>
      <c r="PZ3639" s="44"/>
      <c r="QA3639" s="44"/>
      <c r="QB3639" s="44"/>
      <c r="QC3639" s="44"/>
      <c r="QD3639" s="44"/>
      <c r="QE3639" s="44"/>
      <c r="QF3639" s="44"/>
      <c r="QG3639" s="44"/>
      <c r="QH3639" s="44"/>
      <c r="QI3639" s="44"/>
      <c r="QJ3639" s="44"/>
      <c r="QK3639" s="44"/>
      <c r="QL3639" s="44"/>
      <c r="QM3639" s="44"/>
      <c r="QN3639" s="44"/>
      <c r="QO3639" s="44"/>
      <c r="QP3639" s="44"/>
      <c r="QQ3639" s="44"/>
      <c r="QR3639" s="48"/>
    </row>
    <row r="3640" spans="1:460" s="47" customFormat="1" ht="38.25" x14ac:dyDescent="0.2">
      <c r="A3640" s="54">
        <v>3635</v>
      </c>
      <c r="B3640" s="61" t="s">
        <v>573</v>
      </c>
      <c r="C3640" s="61" t="s">
        <v>573</v>
      </c>
      <c r="D3640" s="54">
        <v>2715000</v>
      </c>
      <c r="E3640" s="5" t="s">
        <v>2932</v>
      </c>
      <c r="F3640" s="4" t="s">
        <v>2909</v>
      </c>
      <c r="G3640" s="54" t="s">
        <v>695</v>
      </c>
      <c r="H3640" s="54" t="s">
        <v>696</v>
      </c>
      <c r="I3640" s="59">
        <v>130</v>
      </c>
      <c r="J3640" s="6">
        <v>80439000000</v>
      </c>
      <c r="K3640" s="54" t="s">
        <v>34</v>
      </c>
      <c r="L3640" s="59">
        <v>31139.54</v>
      </c>
      <c r="M3640" s="231"/>
      <c r="N3640" s="232"/>
      <c r="O3640" s="232"/>
      <c r="P3640" s="234"/>
      <c r="Q3640" s="243"/>
      <c r="R3640" s="44"/>
      <c r="S3640" s="44"/>
      <c r="T3640" s="44"/>
      <c r="U3640" s="44"/>
      <c r="V3640" s="44"/>
      <c r="W3640" s="44"/>
      <c r="X3640" s="44"/>
      <c r="Y3640" s="44"/>
      <c r="Z3640" s="44"/>
      <c r="AA3640" s="44"/>
      <c r="AB3640" s="44"/>
      <c r="AC3640" s="44"/>
      <c r="AD3640" s="44"/>
      <c r="AE3640" s="44"/>
      <c r="AF3640" s="44"/>
      <c r="AG3640" s="44"/>
      <c r="AH3640" s="44"/>
      <c r="AI3640" s="44"/>
      <c r="AJ3640" s="44"/>
      <c r="AK3640" s="44"/>
      <c r="AL3640" s="44"/>
      <c r="AM3640" s="44"/>
      <c r="AN3640" s="44"/>
      <c r="AO3640" s="44"/>
      <c r="AP3640" s="44"/>
      <c r="AQ3640" s="44"/>
      <c r="AR3640" s="44"/>
      <c r="AS3640" s="44"/>
      <c r="AT3640" s="44"/>
      <c r="AU3640" s="44"/>
      <c r="AV3640" s="44"/>
      <c r="AW3640" s="44"/>
      <c r="AX3640" s="44"/>
      <c r="AY3640" s="44"/>
      <c r="AZ3640" s="44"/>
      <c r="BA3640" s="44"/>
      <c r="BB3640" s="44"/>
      <c r="BC3640" s="44"/>
      <c r="BD3640" s="44"/>
      <c r="BE3640" s="44"/>
      <c r="BF3640" s="44"/>
      <c r="BG3640" s="44"/>
      <c r="BH3640" s="44"/>
      <c r="BI3640" s="44"/>
      <c r="BJ3640" s="44"/>
      <c r="BK3640" s="44"/>
      <c r="BL3640" s="44"/>
      <c r="BM3640" s="44"/>
      <c r="BN3640" s="44"/>
      <c r="BO3640" s="44"/>
      <c r="BP3640" s="44"/>
      <c r="BQ3640" s="44"/>
      <c r="BR3640" s="44"/>
      <c r="BS3640" s="44"/>
      <c r="BT3640" s="44"/>
      <c r="BU3640" s="44"/>
      <c r="BV3640" s="44"/>
      <c r="BW3640" s="44"/>
      <c r="BX3640" s="44"/>
      <c r="BY3640" s="44"/>
      <c r="BZ3640" s="44"/>
      <c r="CA3640" s="44"/>
      <c r="CB3640" s="44"/>
      <c r="CC3640" s="44"/>
      <c r="CD3640" s="44"/>
      <c r="CE3640" s="44"/>
      <c r="CF3640" s="44"/>
      <c r="CG3640" s="44"/>
      <c r="CH3640" s="44"/>
      <c r="CI3640" s="44"/>
      <c r="CJ3640" s="44"/>
      <c r="CK3640" s="44"/>
      <c r="CL3640" s="44"/>
      <c r="CM3640" s="44"/>
      <c r="CN3640" s="44"/>
      <c r="CO3640" s="44"/>
      <c r="CP3640" s="44"/>
      <c r="CQ3640" s="44"/>
      <c r="CR3640" s="44"/>
      <c r="CS3640" s="44"/>
      <c r="CT3640" s="44"/>
      <c r="CU3640" s="44"/>
      <c r="CV3640" s="44"/>
      <c r="CW3640" s="44"/>
      <c r="CX3640" s="44"/>
      <c r="CY3640" s="44"/>
      <c r="CZ3640" s="44"/>
      <c r="DA3640" s="44"/>
      <c r="DB3640" s="44"/>
      <c r="DC3640" s="44"/>
      <c r="DD3640" s="44"/>
      <c r="DE3640" s="44"/>
      <c r="DF3640" s="44"/>
      <c r="DG3640" s="44"/>
      <c r="DH3640" s="44"/>
      <c r="DI3640" s="44"/>
      <c r="DJ3640" s="44"/>
      <c r="DK3640" s="44"/>
      <c r="DL3640" s="44"/>
      <c r="DM3640" s="44"/>
      <c r="DN3640" s="44"/>
      <c r="DO3640" s="44"/>
      <c r="DP3640" s="44"/>
      <c r="DQ3640" s="44"/>
      <c r="DR3640" s="44"/>
      <c r="DS3640" s="44"/>
      <c r="DT3640" s="44"/>
      <c r="DU3640" s="44"/>
      <c r="DV3640" s="44"/>
      <c r="DW3640" s="44"/>
      <c r="DX3640" s="44"/>
      <c r="DY3640" s="44"/>
      <c r="DZ3640" s="44"/>
      <c r="EA3640" s="44"/>
      <c r="EB3640" s="44"/>
      <c r="EC3640" s="44"/>
      <c r="ED3640" s="44"/>
      <c r="EE3640" s="44"/>
      <c r="EF3640" s="44"/>
      <c r="EG3640" s="44"/>
      <c r="EH3640" s="44"/>
      <c r="EI3640" s="44"/>
      <c r="EJ3640" s="44"/>
      <c r="EK3640" s="44"/>
      <c r="EL3640" s="44"/>
      <c r="EM3640" s="44"/>
      <c r="EN3640" s="44"/>
      <c r="EO3640" s="44"/>
      <c r="EP3640" s="44"/>
      <c r="EQ3640" s="44"/>
      <c r="ER3640" s="44"/>
      <c r="ES3640" s="44"/>
      <c r="ET3640" s="44"/>
      <c r="EU3640" s="44"/>
      <c r="EV3640" s="44"/>
      <c r="EW3640" s="44"/>
      <c r="EX3640" s="44"/>
      <c r="EY3640" s="44"/>
      <c r="EZ3640" s="44"/>
      <c r="FA3640" s="44"/>
      <c r="FB3640" s="44"/>
      <c r="FC3640" s="44"/>
      <c r="FD3640" s="44"/>
      <c r="FE3640" s="44"/>
      <c r="FF3640" s="44"/>
      <c r="FG3640" s="44"/>
      <c r="FH3640" s="44"/>
      <c r="FI3640" s="44"/>
      <c r="FJ3640" s="44"/>
      <c r="FK3640" s="44"/>
      <c r="FL3640" s="44"/>
      <c r="FM3640" s="44"/>
      <c r="FN3640" s="44"/>
      <c r="FO3640" s="44"/>
      <c r="FP3640" s="44"/>
      <c r="FQ3640" s="44"/>
      <c r="FR3640" s="44"/>
      <c r="FS3640" s="44"/>
      <c r="FT3640" s="44"/>
      <c r="FU3640" s="44"/>
      <c r="FV3640" s="44"/>
      <c r="FW3640" s="44"/>
      <c r="FX3640" s="44"/>
      <c r="FY3640" s="44"/>
      <c r="FZ3640" s="44"/>
      <c r="GA3640" s="44"/>
      <c r="GB3640" s="44"/>
      <c r="GC3640" s="44"/>
      <c r="GD3640" s="44"/>
      <c r="GE3640" s="44"/>
      <c r="GF3640" s="44"/>
      <c r="GG3640" s="44"/>
      <c r="GH3640" s="44"/>
      <c r="GI3640" s="44"/>
      <c r="GJ3640" s="44"/>
      <c r="GK3640" s="44"/>
      <c r="GL3640" s="44"/>
      <c r="GM3640" s="44"/>
      <c r="GN3640" s="44"/>
      <c r="GO3640" s="44"/>
      <c r="GP3640" s="44"/>
      <c r="GQ3640" s="44"/>
      <c r="GR3640" s="44"/>
      <c r="GS3640" s="44"/>
      <c r="GT3640" s="44"/>
      <c r="GU3640" s="44"/>
      <c r="GV3640" s="44"/>
      <c r="GW3640" s="44"/>
      <c r="GX3640" s="44"/>
      <c r="GY3640" s="44"/>
      <c r="GZ3640" s="44"/>
      <c r="HA3640" s="44"/>
      <c r="HB3640" s="44"/>
      <c r="HC3640" s="44"/>
      <c r="HD3640" s="44"/>
      <c r="HE3640" s="44"/>
      <c r="HF3640" s="44"/>
      <c r="HG3640" s="44"/>
      <c r="HH3640" s="44"/>
      <c r="HI3640" s="44"/>
      <c r="HJ3640" s="44"/>
      <c r="HK3640" s="44"/>
      <c r="HL3640" s="44"/>
      <c r="HM3640" s="44"/>
      <c r="HN3640" s="44"/>
      <c r="HO3640" s="44"/>
      <c r="HP3640" s="44"/>
      <c r="HQ3640" s="44"/>
      <c r="HR3640" s="44"/>
      <c r="HS3640" s="44"/>
      <c r="HT3640" s="44"/>
      <c r="HU3640" s="44"/>
      <c r="HV3640" s="44"/>
      <c r="HW3640" s="44"/>
      <c r="HX3640" s="44"/>
      <c r="HY3640" s="44"/>
      <c r="HZ3640" s="44"/>
      <c r="IA3640" s="44"/>
      <c r="IB3640" s="44"/>
      <c r="IC3640" s="44"/>
      <c r="ID3640" s="44"/>
      <c r="IE3640" s="44"/>
      <c r="IF3640" s="44"/>
      <c r="IG3640" s="44"/>
      <c r="IH3640" s="44"/>
      <c r="II3640" s="44"/>
      <c r="IJ3640" s="44"/>
      <c r="IK3640" s="44"/>
      <c r="IL3640" s="44"/>
      <c r="IM3640" s="44"/>
      <c r="IN3640" s="44"/>
      <c r="IO3640" s="44"/>
      <c r="IP3640" s="44"/>
      <c r="IQ3640" s="44"/>
      <c r="IR3640" s="44"/>
      <c r="IS3640" s="44"/>
      <c r="IT3640" s="44"/>
      <c r="IU3640" s="44"/>
      <c r="IV3640" s="44"/>
      <c r="IW3640" s="44"/>
      <c r="IX3640" s="44"/>
      <c r="IY3640" s="44"/>
      <c r="IZ3640" s="44"/>
      <c r="JA3640" s="44"/>
      <c r="JB3640" s="44"/>
      <c r="JC3640" s="44"/>
      <c r="JD3640" s="44"/>
      <c r="JE3640" s="44"/>
      <c r="JF3640" s="44"/>
      <c r="JG3640" s="44"/>
      <c r="JH3640" s="44"/>
      <c r="JI3640" s="44"/>
      <c r="JJ3640" s="44"/>
      <c r="JK3640" s="44"/>
      <c r="JL3640" s="44"/>
      <c r="JM3640" s="44"/>
      <c r="JN3640" s="44"/>
      <c r="JO3640" s="44"/>
      <c r="JP3640" s="44"/>
      <c r="JQ3640" s="44"/>
      <c r="JR3640" s="44"/>
      <c r="JS3640" s="44"/>
      <c r="JT3640" s="44"/>
      <c r="JU3640" s="44"/>
      <c r="JV3640" s="44"/>
      <c r="JW3640" s="44"/>
      <c r="JX3640" s="44"/>
      <c r="JY3640" s="44"/>
      <c r="JZ3640" s="44"/>
      <c r="KA3640" s="44"/>
      <c r="KB3640" s="44"/>
      <c r="KC3640" s="44"/>
      <c r="KD3640" s="44"/>
      <c r="KE3640" s="44"/>
      <c r="KF3640" s="44"/>
      <c r="KG3640" s="44"/>
      <c r="KH3640" s="44"/>
      <c r="KI3640" s="44"/>
      <c r="KJ3640" s="44"/>
      <c r="KK3640" s="44"/>
      <c r="KL3640" s="44"/>
      <c r="KM3640" s="44"/>
      <c r="KN3640" s="44"/>
      <c r="KO3640" s="44"/>
      <c r="KP3640" s="44"/>
      <c r="KQ3640" s="44"/>
      <c r="KR3640" s="44"/>
      <c r="KS3640" s="44"/>
      <c r="KT3640" s="44"/>
      <c r="KU3640" s="44"/>
      <c r="KV3640" s="44"/>
      <c r="KW3640" s="44"/>
      <c r="KX3640" s="44"/>
      <c r="KY3640" s="44"/>
      <c r="KZ3640" s="44"/>
      <c r="LA3640" s="44"/>
      <c r="LB3640" s="44"/>
      <c r="LC3640" s="44"/>
      <c r="LD3640" s="44"/>
      <c r="LE3640" s="44"/>
      <c r="LF3640" s="44"/>
      <c r="LG3640" s="44"/>
      <c r="LH3640" s="44"/>
      <c r="LI3640" s="44"/>
      <c r="LJ3640" s="44"/>
      <c r="LK3640" s="44"/>
      <c r="LL3640" s="44"/>
      <c r="LM3640" s="44"/>
      <c r="LN3640" s="44"/>
      <c r="LO3640" s="44"/>
      <c r="LP3640" s="44"/>
      <c r="LQ3640" s="44"/>
      <c r="LR3640" s="44"/>
      <c r="LS3640" s="44"/>
      <c r="LT3640" s="44"/>
      <c r="LU3640" s="44"/>
      <c r="LV3640" s="44"/>
      <c r="LW3640" s="44"/>
      <c r="LX3640" s="44"/>
      <c r="LY3640" s="44"/>
      <c r="LZ3640" s="44"/>
      <c r="MA3640" s="44"/>
      <c r="MB3640" s="44"/>
      <c r="MC3640" s="44"/>
      <c r="MD3640" s="44"/>
      <c r="ME3640" s="44"/>
      <c r="MF3640" s="44"/>
      <c r="MG3640" s="44"/>
      <c r="MH3640" s="44"/>
      <c r="MI3640" s="44"/>
      <c r="MJ3640" s="44"/>
      <c r="MK3640" s="44"/>
      <c r="ML3640" s="44"/>
      <c r="MM3640" s="44"/>
      <c r="MN3640" s="44"/>
      <c r="MO3640" s="44"/>
      <c r="MP3640" s="44"/>
      <c r="MQ3640" s="44"/>
      <c r="MR3640" s="44"/>
      <c r="MS3640" s="44"/>
      <c r="MT3640" s="44"/>
      <c r="MU3640" s="44"/>
      <c r="MV3640" s="44"/>
      <c r="MW3640" s="44"/>
      <c r="MX3640" s="44"/>
      <c r="MY3640" s="44"/>
      <c r="MZ3640" s="44"/>
      <c r="NA3640" s="44"/>
      <c r="NB3640" s="44"/>
      <c r="NC3640" s="44"/>
      <c r="ND3640" s="44"/>
      <c r="NE3640" s="44"/>
      <c r="NF3640" s="44"/>
      <c r="NG3640" s="44"/>
      <c r="NH3640" s="44"/>
      <c r="NI3640" s="44"/>
      <c r="NJ3640" s="44"/>
      <c r="NK3640" s="44"/>
      <c r="NL3640" s="44"/>
      <c r="NM3640" s="44"/>
      <c r="NN3640" s="44"/>
      <c r="NO3640" s="44"/>
      <c r="NP3640" s="44"/>
      <c r="NQ3640" s="44"/>
      <c r="NR3640" s="44"/>
      <c r="NS3640" s="44"/>
      <c r="NT3640" s="44"/>
      <c r="NU3640" s="44"/>
      <c r="NV3640" s="44"/>
      <c r="NW3640" s="44"/>
      <c r="NX3640" s="44"/>
      <c r="NY3640" s="44"/>
      <c r="NZ3640" s="44"/>
      <c r="OA3640" s="44"/>
      <c r="OB3640" s="44"/>
      <c r="OC3640" s="44"/>
      <c r="OD3640" s="44"/>
      <c r="OE3640" s="44"/>
      <c r="OF3640" s="44"/>
      <c r="OG3640" s="44"/>
      <c r="OH3640" s="44"/>
      <c r="OI3640" s="44"/>
      <c r="OJ3640" s="44"/>
      <c r="OK3640" s="44"/>
      <c r="OL3640" s="44"/>
      <c r="OM3640" s="44"/>
      <c r="ON3640" s="44"/>
      <c r="OO3640" s="44"/>
      <c r="OP3640" s="44"/>
      <c r="OQ3640" s="44"/>
      <c r="OR3640" s="44"/>
      <c r="OS3640" s="44"/>
      <c r="OT3640" s="44"/>
      <c r="OU3640" s="44"/>
      <c r="OV3640" s="44"/>
      <c r="OW3640" s="44"/>
      <c r="OX3640" s="44"/>
      <c r="OY3640" s="44"/>
      <c r="OZ3640" s="44"/>
      <c r="PA3640" s="44"/>
      <c r="PB3640" s="44"/>
      <c r="PC3640" s="44"/>
      <c r="PD3640" s="44"/>
      <c r="PE3640" s="44"/>
      <c r="PF3640" s="44"/>
      <c r="PG3640" s="44"/>
      <c r="PH3640" s="44"/>
      <c r="PI3640" s="44"/>
      <c r="PJ3640" s="44"/>
      <c r="PK3640" s="44"/>
      <c r="PL3640" s="44"/>
      <c r="PM3640" s="44"/>
      <c r="PN3640" s="44"/>
      <c r="PO3640" s="44"/>
      <c r="PP3640" s="44"/>
      <c r="PQ3640" s="44"/>
      <c r="PR3640" s="44"/>
      <c r="PS3640" s="44"/>
      <c r="PT3640" s="44"/>
      <c r="PU3640" s="44"/>
      <c r="PV3640" s="44"/>
      <c r="PW3640" s="44"/>
      <c r="PX3640" s="44"/>
      <c r="PY3640" s="44"/>
      <c r="PZ3640" s="44"/>
      <c r="QA3640" s="44"/>
      <c r="QB3640" s="44"/>
      <c r="QC3640" s="44"/>
      <c r="QD3640" s="44"/>
      <c r="QE3640" s="44"/>
      <c r="QF3640" s="44"/>
      <c r="QG3640" s="44"/>
      <c r="QH3640" s="44"/>
      <c r="QI3640" s="44"/>
      <c r="QJ3640" s="44"/>
      <c r="QK3640" s="44"/>
      <c r="QL3640" s="44"/>
      <c r="QM3640" s="44"/>
      <c r="QN3640" s="44"/>
      <c r="QO3640" s="44"/>
      <c r="QP3640" s="44"/>
      <c r="QQ3640" s="44"/>
      <c r="QR3640" s="48"/>
    </row>
    <row r="3641" spans="1:460" s="47" customFormat="1" ht="38.25" x14ac:dyDescent="0.2">
      <c r="A3641" s="54">
        <v>3636</v>
      </c>
      <c r="B3641" s="61" t="s">
        <v>573</v>
      </c>
      <c r="C3641" s="61" t="s">
        <v>573</v>
      </c>
      <c r="D3641" s="54">
        <v>2715000</v>
      </c>
      <c r="E3641" s="5" t="s">
        <v>2934</v>
      </c>
      <c r="F3641" s="4" t="s">
        <v>2909</v>
      </c>
      <c r="G3641" s="54" t="s">
        <v>695</v>
      </c>
      <c r="H3641" s="54" t="s">
        <v>696</v>
      </c>
      <c r="I3641" s="59">
        <v>200</v>
      </c>
      <c r="J3641" s="6">
        <v>80439000000</v>
      </c>
      <c r="K3641" s="54" t="s">
        <v>34</v>
      </c>
      <c r="L3641" s="59">
        <v>66997.19</v>
      </c>
      <c r="M3641" s="231"/>
      <c r="N3641" s="232"/>
      <c r="O3641" s="232"/>
      <c r="P3641" s="234"/>
      <c r="Q3641" s="243"/>
      <c r="R3641" s="44"/>
      <c r="S3641" s="44"/>
      <c r="T3641" s="44"/>
      <c r="U3641" s="44"/>
      <c r="V3641" s="44"/>
      <c r="W3641" s="44"/>
      <c r="X3641" s="44"/>
      <c r="Y3641" s="44"/>
      <c r="Z3641" s="44"/>
      <c r="AA3641" s="44"/>
      <c r="AB3641" s="44"/>
      <c r="AC3641" s="44"/>
      <c r="AD3641" s="44"/>
      <c r="AE3641" s="44"/>
      <c r="AF3641" s="44"/>
      <c r="AG3641" s="44"/>
      <c r="AH3641" s="44"/>
      <c r="AI3641" s="44"/>
      <c r="AJ3641" s="44"/>
      <c r="AK3641" s="44"/>
      <c r="AL3641" s="44"/>
      <c r="AM3641" s="44"/>
      <c r="AN3641" s="44"/>
      <c r="AO3641" s="44"/>
      <c r="AP3641" s="44"/>
      <c r="AQ3641" s="44"/>
      <c r="AR3641" s="44"/>
      <c r="AS3641" s="44"/>
      <c r="AT3641" s="44"/>
      <c r="AU3641" s="44"/>
      <c r="AV3641" s="44"/>
      <c r="AW3641" s="44"/>
      <c r="AX3641" s="44"/>
      <c r="AY3641" s="44"/>
      <c r="AZ3641" s="44"/>
      <c r="BA3641" s="44"/>
      <c r="BB3641" s="44"/>
      <c r="BC3641" s="44"/>
      <c r="BD3641" s="44"/>
      <c r="BE3641" s="44"/>
      <c r="BF3641" s="44"/>
      <c r="BG3641" s="44"/>
      <c r="BH3641" s="44"/>
      <c r="BI3641" s="44"/>
      <c r="BJ3641" s="44"/>
      <c r="BK3641" s="44"/>
      <c r="BL3641" s="44"/>
      <c r="BM3641" s="44"/>
      <c r="BN3641" s="44"/>
      <c r="BO3641" s="44"/>
      <c r="BP3641" s="44"/>
      <c r="BQ3641" s="44"/>
      <c r="BR3641" s="44"/>
      <c r="BS3641" s="44"/>
      <c r="BT3641" s="44"/>
      <c r="BU3641" s="44"/>
      <c r="BV3641" s="44"/>
      <c r="BW3641" s="44"/>
      <c r="BX3641" s="44"/>
      <c r="BY3641" s="44"/>
      <c r="BZ3641" s="44"/>
      <c r="CA3641" s="44"/>
      <c r="CB3641" s="44"/>
      <c r="CC3641" s="44"/>
      <c r="CD3641" s="44"/>
      <c r="CE3641" s="44"/>
      <c r="CF3641" s="44"/>
      <c r="CG3641" s="44"/>
      <c r="CH3641" s="44"/>
      <c r="CI3641" s="44"/>
      <c r="CJ3641" s="44"/>
      <c r="CK3641" s="44"/>
      <c r="CL3641" s="44"/>
      <c r="CM3641" s="44"/>
      <c r="CN3641" s="44"/>
      <c r="CO3641" s="44"/>
      <c r="CP3641" s="44"/>
      <c r="CQ3641" s="44"/>
      <c r="CR3641" s="44"/>
      <c r="CS3641" s="44"/>
      <c r="CT3641" s="44"/>
      <c r="CU3641" s="44"/>
      <c r="CV3641" s="44"/>
      <c r="CW3641" s="44"/>
      <c r="CX3641" s="44"/>
      <c r="CY3641" s="44"/>
      <c r="CZ3641" s="44"/>
      <c r="DA3641" s="44"/>
      <c r="DB3641" s="44"/>
      <c r="DC3641" s="44"/>
      <c r="DD3641" s="44"/>
      <c r="DE3641" s="44"/>
      <c r="DF3641" s="44"/>
      <c r="DG3641" s="44"/>
      <c r="DH3641" s="44"/>
      <c r="DI3641" s="44"/>
      <c r="DJ3641" s="44"/>
      <c r="DK3641" s="44"/>
      <c r="DL3641" s="44"/>
      <c r="DM3641" s="44"/>
      <c r="DN3641" s="44"/>
      <c r="DO3641" s="44"/>
      <c r="DP3641" s="44"/>
      <c r="DQ3641" s="44"/>
      <c r="DR3641" s="44"/>
      <c r="DS3641" s="44"/>
      <c r="DT3641" s="44"/>
      <c r="DU3641" s="44"/>
      <c r="DV3641" s="44"/>
      <c r="DW3641" s="44"/>
      <c r="DX3641" s="44"/>
      <c r="DY3641" s="44"/>
      <c r="DZ3641" s="44"/>
      <c r="EA3641" s="44"/>
      <c r="EB3641" s="44"/>
      <c r="EC3641" s="44"/>
      <c r="ED3641" s="44"/>
      <c r="EE3641" s="44"/>
      <c r="EF3641" s="44"/>
      <c r="EG3641" s="44"/>
      <c r="EH3641" s="44"/>
      <c r="EI3641" s="44"/>
      <c r="EJ3641" s="44"/>
      <c r="EK3641" s="44"/>
      <c r="EL3641" s="44"/>
      <c r="EM3641" s="44"/>
      <c r="EN3641" s="44"/>
      <c r="EO3641" s="44"/>
      <c r="EP3641" s="44"/>
      <c r="EQ3641" s="44"/>
      <c r="ER3641" s="44"/>
      <c r="ES3641" s="44"/>
      <c r="ET3641" s="44"/>
      <c r="EU3641" s="44"/>
      <c r="EV3641" s="44"/>
      <c r="EW3641" s="44"/>
      <c r="EX3641" s="44"/>
      <c r="EY3641" s="44"/>
      <c r="EZ3641" s="44"/>
      <c r="FA3641" s="44"/>
      <c r="FB3641" s="44"/>
      <c r="FC3641" s="44"/>
      <c r="FD3641" s="44"/>
      <c r="FE3641" s="44"/>
      <c r="FF3641" s="44"/>
      <c r="FG3641" s="44"/>
      <c r="FH3641" s="44"/>
      <c r="FI3641" s="44"/>
      <c r="FJ3641" s="44"/>
      <c r="FK3641" s="44"/>
      <c r="FL3641" s="44"/>
      <c r="FM3641" s="44"/>
      <c r="FN3641" s="44"/>
      <c r="FO3641" s="44"/>
      <c r="FP3641" s="44"/>
      <c r="FQ3641" s="44"/>
      <c r="FR3641" s="44"/>
      <c r="FS3641" s="44"/>
      <c r="FT3641" s="44"/>
      <c r="FU3641" s="44"/>
      <c r="FV3641" s="44"/>
      <c r="FW3641" s="44"/>
      <c r="FX3641" s="44"/>
      <c r="FY3641" s="44"/>
      <c r="FZ3641" s="44"/>
      <c r="GA3641" s="44"/>
      <c r="GB3641" s="44"/>
      <c r="GC3641" s="44"/>
      <c r="GD3641" s="44"/>
      <c r="GE3641" s="44"/>
      <c r="GF3641" s="44"/>
      <c r="GG3641" s="44"/>
      <c r="GH3641" s="44"/>
      <c r="GI3641" s="44"/>
      <c r="GJ3641" s="44"/>
      <c r="GK3641" s="44"/>
      <c r="GL3641" s="44"/>
      <c r="GM3641" s="44"/>
      <c r="GN3641" s="44"/>
      <c r="GO3641" s="44"/>
      <c r="GP3641" s="44"/>
      <c r="GQ3641" s="44"/>
      <c r="GR3641" s="44"/>
      <c r="GS3641" s="44"/>
      <c r="GT3641" s="44"/>
      <c r="GU3641" s="44"/>
      <c r="GV3641" s="44"/>
      <c r="GW3641" s="44"/>
      <c r="GX3641" s="44"/>
      <c r="GY3641" s="44"/>
      <c r="GZ3641" s="44"/>
      <c r="HA3641" s="44"/>
      <c r="HB3641" s="44"/>
      <c r="HC3641" s="44"/>
      <c r="HD3641" s="44"/>
      <c r="HE3641" s="44"/>
      <c r="HF3641" s="44"/>
      <c r="HG3641" s="44"/>
      <c r="HH3641" s="44"/>
      <c r="HI3641" s="44"/>
      <c r="HJ3641" s="44"/>
      <c r="HK3641" s="44"/>
      <c r="HL3641" s="44"/>
      <c r="HM3641" s="44"/>
      <c r="HN3641" s="44"/>
      <c r="HO3641" s="44"/>
      <c r="HP3641" s="44"/>
      <c r="HQ3641" s="44"/>
      <c r="HR3641" s="44"/>
      <c r="HS3641" s="44"/>
      <c r="HT3641" s="44"/>
      <c r="HU3641" s="44"/>
      <c r="HV3641" s="44"/>
      <c r="HW3641" s="44"/>
      <c r="HX3641" s="44"/>
      <c r="HY3641" s="44"/>
      <c r="HZ3641" s="44"/>
      <c r="IA3641" s="44"/>
      <c r="IB3641" s="44"/>
      <c r="IC3641" s="44"/>
      <c r="ID3641" s="44"/>
      <c r="IE3641" s="44"/>
      <c r="IF3641" s="44"/>
      <c r="IG3641" s="44"/>
      <c r="IH3641" s="44"/>
      <c r="II3641" s="44"/>
      <c r="IJ3641" s="44"/>
      <c r="IK3641" s="44"/>
      <c r="IL3641" s="44"/>
      <c r="IM3641" s="44"/>
      <c r="IN3641" s="44"/>
      <c r="IO3641" s="44"/>
      <c r="IP3641" s="44"/>
      <c r="IQ3641" s="44"/>
      <c r="IR3641" s="44"/>
      <c r="IS3641" s="44"/>
      <c r="IT3641" s="44"/>
      <c r="IU3641" s="44"/>
      <c r="IV3641" s="44"/>
      <c r="IW3641" s="44"/>
      <c r="IX3641" s="44"/>
      <c r="IY3641" s="44"/>
      <c r="IZ3641" s="44"/>
      <c r="JA3641" s="44"/>
      <c r="JB3641" s="44"/>
      <c r="JC3641" s="44"/>
      <c r="JD3641" s="44"/>
      <c r="JE3641" s="44"/>
      <c r="JF3641" s="44"/>
      <c r="JG3641" s="44"/>
      <c r="JH3641" s="44"/>
      <c r="JI3641" s="44"/>
      <c r="JJ3641" s="44"/>
      <c r="JK3641" s="44"/>
      <c r="JL3641" s="44"/>
      <c r="JM3641" s="44"/>
      <c r="JN3641" s="44"/>
      <c r="JO3641" s="44"/>
      <c r="JP3641" s="44"/>
      <c r="JQ3641" s="44"/>
      <c r="JR3641" s="44"/>
      <c r="JS3641" s="44"/>
      <c r="JT3641" s="44"/>
      <c r="JU3641" s="44"/>
      <c r="JV3641" s="44"/>
      <c r="JW3641" s="44"/>
      <c r="JX3641" s="44"/>
      <c r="JY3641" s="44"/>
      <c r="JZ3641" s="44"/>
      <c r="KA3641" s="44"/>
      <c r="KB3641" s="44"/>
      <c r="KC3641" s="44"/>
      <c r="KD3641" s="44"/>
      <c r="KE3641" s="44"/>
      <c r="KF3641" s="44"/>
      <c r="KG3641" s="44"/>
      <c r="KH3641" s="44"/>
      <c r="KI3641" s="44"/>
      <c r="KJ3641" s="44"/>
      <c r="KK3641" s="44"/>
      <c r="KL3641" s="44"/>
      <c r="KM3641" s="44"/>
      <c r="KN3641" s="44"/>
      <c r="KO3641" s="44"/>
      <c r="KP3641" s="44"/>
      <c r="KQ3641" s="44"/>
      <c r="KR3641" s="44"/>
      <c r="KS3641" s="44"/>
      <c r="KT3641" s="44"/>
      <c r="KU3641" s="44"/>
      <c r="KV3641" s="44"/>
      <c r="KW3641" s="44"/>
      <c r="KX3641" s="44"/>
      <c r="KY3641" s="44"/>
      <c r="KZ3641" s="44"/>
      <c r="LA3641" s="44"/>
      <c r="LB3641" s="44"/>
      <c r="LC3641" s="44"/>
      <c r="LD3641" s="44"/>
      <c r="LE3641" s="44"/>
      <c r="LF3641" s="44"/>
      <c r="LG3641" s="44"/>
      <c r="LH3641" s="44"/>
      <c r="LI3641" s="44"/>
      <c r="LJ3641" s="44"/>
      <c r="LK3641" s="44"/>
      <c r="LL3641" s="44"/>
      <c r="LM3641" s="44"/>
      <c r="LN3641" s="44"/>
      <c r="LO3641" s="44"/>
      <c r="LP3641" s="44"/>
      <c r="LQ3641" s="44"/>
      <c r="LR3641" s="44"/>
      <c r="LS3641" s="44"/>
      <c r="LT3641" s="44"/>
      <c r="LU3641" s="44"/>
      <c r="LV3641" s="44"/>
      <c r="LW3641" s="44"/>
      <c r="LX3641" s="44"/>
      <c r="LY3641" s="44"/>
      <c r="LZ3641" s="44"/>
      <c r="MA3641" s="44"/>
      <c r="MB3641" s="44"/>
      <c r="MC3641" s="44"/>
      <c r="MD3641" s="44"/>
      <c r="ME3641" s="44"/>
      <c r="MF3641" s="44"/>
      <c r="MG3641" s="44"/>
      <c r="MH3641" s="44"/>
      <c r="MI3641" s="44"/>
      <c r="MJ3641" s="44"/>
      <c r="MK3641" s="44"/>
      <c r="ML3641" s="44"/>
      <c r="MM3641" s="44"/>
      <c r="MN3641" s="44"/>
      <c r="MO3641" s="44"/>
      <c r="MP3641" s="44"/>
      <c r="MQ3641" s="44"/>
      <c r="MR3641" s="44"/>
      <c r="MS3641" s="44"/>
      <c r="MT3641" s="44"/>
      <c r="MU3641" s="44"/>
      <c r="MV3641" s="44"/>
      <c r="MW3641" s="44"/>
      <c r="MX3641" s="44"/>
      <c r="MY3641" s="44"/>
      <c r="MZ3641" s="44"/>
      <c r="NA3641" s="44"/>
      <c r="NB3641" s="44"/>
      <c r="NC3641" s="44"/>
      <c r="ND3641" s="44"/>
      <c r="NE3641" s="44"/>
      <c r="NF3641" s="44"/>
      <c r="NG3641" s="44"/>
      <c r="NH3641" s="44"/>
      <c r="NI3641" s="44"/>
      <c r="NJ3641" s="44"/>
      <c r="NK3641" s="44"/>
      <c r="NL3641" s="44"/>
      <c r="NM3641" s="44"/>
      <c r="NN3641" s="44"/>
      <c r="NO3641" s="44"/>
      <c r="NP3641" s="44"/>
      <c r="NQ3641" s="44"/>
      <c r="NR3641" s="44"/>
      <c r="NS3641" s="44"/>
      <c r="NT3641" s="44"/>
      <c r="NU3641" s="44"/>
      <c r="NV3641" s="44"/>
      <c r="NW3641" s="44"/>
      <c r="NX3641" s="44"/>
      <c r="NY3641" s="44"/>
      <c r="NZ3641" s="44"/>
      <c r="OA3641" s="44"/>
      <c r="OB3641" s="44"/>
      <c r="OC3641" s="44"/>
      <c r="OD3641" s="44"/>
      <c r="OE3641" s="44"/>
      <c r="OF3641" s="44"/>
      <c r="OG3641" s="44"/>
      <c r="OH3641" s="44"/>
      <c r="OI3641" s="44"/>
      <c r="OJ3641" s="44"/>
      <c r="OK3641" s="44"/>
      <c r="OL3641" s="44"/>
      <c r="OM3641" s="44"/>
      <c r="ON3641" s="44"/>
      <c r="OO3641" s="44"/>
      <c r="OP3641" s="44"/>
      <c r="OQ3641" s="44"/>
      <c r="OR3641" s="44"/>
      <c r="OS3641" s="44"/>
      <c r="OT3641" s="44"/>
      <c r="OU3641" s="44"/>
      <c r="OV3641" s="44"/>
      <c r="OW3641" s="44"/>
      <c r="OX3641" s="44"/>
      <c r="OY3641" s="44"/>
      <c r="OZ3641" s="44"/>
      <c r="PA3641" s="44"/>
      <c r="PB3641" s="44"/>
      <c r="PC3641" s="44"/>
      <c r="PD3641" s="44"/>
      <c r="PE3641" s="44"/>
      <c r="PF3641" s="44"/>
      <c r="PG3641" s="44"/>
      <c r="PH3641" s="44"/>
      <c r="PI3641" s="44"/>
      <c r="PJ3641" s="44"/>
      <c r="PK3641" s="44"/>
      <c r="PL3641" s="44"/>
      <c r="PM3641" s="44"/>
      <c r="PN3641" s="44"/>
      <c r="PO3641" s="44"/>
      <c r="PP3641" s="44"/>
      <c r="PQ3641" s="44"/>
      <c r="PR3641" s="44"/>
      <c r="PS3641" s="44"/>
      <c r="PT3641" s="44"/>
      <c r="PU3641" s="44"/>
      <c r="PV3641" s="44"/>
      <c r="PW3641" s="44"/>
      <c r="PX3641" s="44"/>
      <c r="PY3641" s="44"/>
      <c r="PZ3641" s="44"/>
      <c r="QA3641" s="44"/>
      <c r="QB3641" s="44"/>
      <c r="QC3641" s="44"/>
      <c r="QD3641" s="44"/>
      <c r="QE3641" s="44"/>
      <c r="QF3641" s="44"/>
      <c r="QG3641" s="44"/>
      <c r="QH3641" s="44"/>
      <c r="QI3641" s="44"/>
      <c r="QJ3641" s="44"/>
      <c r="QK3641" s="44"/>
      <c r="QL3641" s="44"/>
      <c r="QM3641" s="44"/>
      <c r="QN3641" s="44"/>
      <c r="QO3641" s="44"/>
      <c r="QP3641" s="44"/>
      <c r="QQ3641" s="44"/>
      <c r="QR3641" s="48"/>
    </row>
    <row r="3642" spans="1:460" s="47" customFormat="1" ht="38.25" x14ac:dyDescent="0.2">
      <c r="A3642" s="54">
        <v>3637</v>
      </c>
      <c r="B3642" s="61" t="s">
        <v>573</v>
      </c>
      <c r="C3642" s="61" t="s">
        <v>573</v>
      </c>
      <c r="D3642" s="54">
        <v>2715000</v>
      </c>
      <c r="E3642" s="5" t="s">
        <v>2937</v>
      </c>
      <c r="F3642" s="4" t="s">
        <v>2909</v>
      </c>
      <c r="G3642" s="54" t="s">
        <v>695</v>
      </c>
      <c r="H3642" s="54" t="s">
        <v>696</v>
      </c>
      <c r="I3642" s="59">
        <v>360</v>
      </c>
      <c r="J3642" s="6">
        <v>80439000000</v>
      </c>
      <c r="K3642" s="54" t="s">
        <v>34</v>
      </c>
      <c r="L3642" s="59">
        <v>177401.00999999998</v>
      </c>
      <c r="M3642" s="231"/>
      <c r="N3642" s="232"/>
      <c r="O3642" s="232"/>
      <c r="P3642" s="234"/>
      <c r="Q3642" s="243"/>
      <c r="R3642" s="44"/>
      <c r="S3642" s="44"/>
      <c r="T3642" s="44"/>
      <c r="U3642" s="44"/>
      <c r="V3642" s="44"/>
      <c r="W3642" s="44"/>
      <c r="X3642" s="44"/>
      <c r="Y3642" s="44"/>
      <c r="Z3642" s="44"/>
      <c r="AA3642" s="44"/>
      <c r="AB3642" s="44"/>
      <c r="AC3642" s="44"/>
      <c r="AD3642" s="44"/>
      <c r="AE3642" s="44"/>
      <c r="AF3642" s="44"/>
      <c r="AG3642" s="44"/>
      <c r="AH3642" s="44"/>
      <c r="AI3642" s="44"/>
      <c r="AJ3642" s="44"/>
      <c r="AK3642" s="44"/>
      <c r="AL3642" s="44"/>
      <c r="AM3642" s="44"/>
      <c r="AN3642" s="44"/>
      <c r="AO3642" s="44"/>
      <c r="AP3642" s="44"/>
      <c r="AQ3642" s="44"/>
      <c r="AR3642" s="44"/>
      <c r="AS3642" s="44"/>
      <c r="AT3642" s="44"/>
      <c r="AU3642" s="44"/>
      <c r="AV3642" s="44"/>
      <c r="AW3642" s="44"/>
      <c r="AX3642" s="44"/>
      <c r="AY3642" s="44"/>
      <c r="AZ3642" s="44"/>
      <c r="BA3642" s="44"/>
      <c r="BB3642" s="44"/>
      <c r="BC3642" s="44"/>
      <c r="BD3642" s="44"/>
      <c r="BE3642" s="44"/>
      <c r="BF3642" s="44"/>
      <c r="BG3642" s="44"/>
      <c r="BH3642" s="44"/>
      <c r="BI3642" s="44"/>
      <c r="BJ3642" s="44"/>
      <c r="BK3642" s="44"/>
      <c r="BL3642" s="44"/>
      <c r="BM3642" s="44"/>
      <c r="BN3642" s="44"/>
      <c r="BO3642" s="44"/>
      <c r="BP3642" s="44"/>
      <c r="BQ3642" s="44"/>
      <c r="BR3642" s="44"/>
      <c r="BS3642" s="44"/>
      <c r="BT3642" s="44"/>
      <c r="BU3642" s="44"/>
      <c r="BV3642" s="44"/>
      <c r="BW3642" s="44"/>
      <c r="BX3642" s="44"/>
      <c r="BY3642" s="44"/>
      <c r="BZ3642" s="44"/>
      <c r="CA3642" s="44"/>
      <c r="CB3642" s="44"/>
      <c r="CC3642" s="44"/>
      <c r="CD3642" s="44"/>
      <c r="CE3642" s="44"/>
      <c r="CF3642" s="44"/>
      <c r="CG3642" s="44"/>
      <c r="CH3642" s="44"/>
      <c r="CI3642" s="44"/>
      <c r="CJ3642" s="44"/>
      <c r="CK3642" s="44"/>
      <c r="CL3642" s="44"/>
      <c r="CM3642" s="44"/>
      <c r="CN3642" s="44"/>
      <c r="CO3642" s="44"/>
      <c r="CP3642" s="44"/>
      <c r="CQ3642" s="44"/>
      <c r="CR3642" s="44"/>
      <c r="CS3642" s="44"/>
      <c r="CT3642" s="44"/>
      <c r="CU3642" s="44"/>
      <c r="CV3642" s="44"/>
      <c r="CW3642" s="44"/>
      <c r="CX3642" s="44"/>
      <c r="CY3642" s="44"/>
      <c r="CZ3642" s="44"/>
      <c r="DA3642" s="44"/>
      <c r="DB3642" s="44"/>
      <c r="DC3642" s="44"/>
      <c r="DD3642" s="44"/>
      <c r="DE3642" s="44"/>
      <c r="DF3642" s="44"/>
      <c r="DG3642" s="44"/>
      <c r="DH3642" s="44"/>
      <c r="DI3642" s="44"/>
      <c r="DJ3642" s="44"/>
      <c r="DK3642" s="44"/>
      <c r="DL3642" s="44"/>
      <c r="DM3642" s="44"/>
      <c r="DN3642" s="44"/>
      <c r="DO3642" s="44"/>
      <c r="DP3642" s="44"/>
      <c r="DQ3642" s="44"/>
      <c r="DR3642" s="44"/>
      <c r="DS3642" s="44"/>
      <c r="DT3642" s="44"/>
      <c r="DU3642" s="44"/>
      <c r="DV3642" s="44"/>
      <c r="DW3642" s="44"/>
      <c r="DX3642" s="44"/>
      <c r="DY3642" s="44"/>
      <c r="DZ3642" s="44"/>
      <c r="EA3642" s="44"/>
      <c r="EB3642" s="44"/>
      <c r="EC3642" s="44"/>
      <c r="ED3642" s="44"/>
      <c r="EE3642" s="44"/>
      <c r="EF3642" s="44"/>
      <c r="EG3642" s="44"/>
      <c r="EH3642" s="44"/>
      <c r="EI3642" s="44"/>
      <c r="EJ3642" s="44"/>
      <c r="EK3642" s="44"/>
      <c r="EL3642" s="44"/>
      <c r="EM3642" s="44"/>
      <c r="EN3642" s="44"/>
      <c r="EO3642" s="44"/>
      <c r="EP3642" s="44"/>
      <c r="EQ3642" s="44"/>
      <c r="ER3642" s="44"/>
      <c r="ES3642" s="44"/>
      <c r="ET3642" s="44"/>
      <c r="EU3642" s="44"/>
      <c r="EV3642" s="44"/>
      <c r="EW3642" s="44"/>
      <c r="EX3642" s="44"/>
      <c r="EY3642" s="44"/>
      <c r="EZ3642" s="44"/>
      <c r="FA3642" s="44"/>
      <c r="FB3642" s="44"/>
      <c r="FC3642" s="44"/>
      <c r="FD3642" s="44"/>
      <c r="FE3642" s="44"/>
      <c r="FF3642" s="44"/>
      <c r="FG3642" s="44"/>
      <c r="FH3642" s="44"/>
      <c r="FI3642" s="44"/>
      <c r="FJ3642" s="44"/>
      <c r="FK3642" s="44"/>
      <c r="FL3642" s="44"/>
      <c r="FM3642" s="44"/>
      <c r="FN3642" s="44"/>
      <c r="FO3642" s="44"/>
      <c r="FP3642" s="44"/>
      <c r="FQ3642" s="44"/>
      <c r="FR3642" s="44"/>
      <c r="FS3642" s="44"/>
      <c r="FT3642" s="44"/>
      <c r="FU3642" s="44"/>
      <c r="FV3642" s="44"/>
      <c r="FW3642" s="44"/>
      <c r="FX3642" s="44"/>
      <c r="FY3642" s="44"/>
      <c r="FZ3642" s="44"/>
      <c r="GA3642" s="44"/>
      <c r="GB3642" s="44"/>
      <c r="GC3642" s="44"/>
      <c r="GD3642" s="44"/>
      <c r="GE3642" s="44"/>
      <c r="GF3642" s="44"/>
      <c r="GG3642" s="44"/>
      <c r="GH3642" s="44"/>
      <c r="GI3642" s="44"/>
      <c r="GJ3642" s="44"/>
      <c r="GK3642" s="44"/>
      <c r="GL3642" s="44"/>
      <c r="GM3642" s="44"/>
      <c r="GN3642" s="44"/>
      <c r="GO3642" s="44"/>
      <c r="GP3642" s="44"/>
      <c r="GQ3642" s="44"/>
      <c r="GR3642" s="44"/>
      <c r="GS3642" s="44"/>
      <c r="GT3642" s="44"/>
      <c r="GU3642" s="44"/>
      <c r="GV3642" s="44"/>
      <c r="GW3642" s="44"/>
      <c r="GX3642" s="44"/>
      <c r="GY3642" s="44"/>
      <c r="GZ3642" s="44"/>
      <c r="HA3642" s="44"/>
      <c r="HB3642" s="44"/>
      <c r="HC3642" s="44"/>
      <c r="HD3642" s="44"/>
      <c r="HE3642" s="44"/>
      <c r="HF3642" s="44"/>
      <c r="HG3642" s="44"/>
      <c r="HH3642" s="44"/>
      <c r="HI3642" s="44"/>
      <c r="HJ3642" s="44"/>
      <c r="HK3642" s="44"/>
      <c r="HL3642" s="44"/>
      <c r="HM3642" s="44"/>
      <c r="HN3642" s="44"/>
      <c r="HO3642" s="44"/>
      <c r="HP3642" s="44"/>
      <c r="HQ3642" s="44"/>
      <c r="HR3642" s="44"/>
      <c r="HS3642" s="44"/>
      <c r="HT3642" s="44"/>
      <c r="HU3642" s="44"/>
      <c r="HV3642" s="44"/>
      <c r="HW3642" s="44"/>
      <c r="HX3642" s="44"/>
      <c r="HY3642" s="44"/>
      <c r="HZ3642" s="44"/>
      <c r="IA3642" s="44"/>
      <c r="IB3642" s="44"/>
      <c r="IC3642" s="44"/>
      <c r="ID3642" s="44"/>
      <c r="IE3642" s="44"/>
      <c r="IF3642" s="44"/>
      <c r="IG3642" s="44"/>
      <c r="IH3642" s="44"/>
      <c r="II3642" s="44"/>
      <c r="IJ3642" s="44"/>
      <c r="IK3642" s="44"/>
      <c r="IL3642" s="44"/>
      <c r="IM3642" s="44"/>
      <c r="IN3642" s="44"/>
      <c r="IO3642" s="44"/>
      <c r="IP3642" s="44"/>
      <c r="IQ3642" s="44"/>
      <c r="IR3642" s="44"/>
      <c r="IS3642" s="44"/>
      <c r="IT3642" s="44"/>
      <c r="IU3642" s="44"/>
      <c r="IV3642" s="44"/>
      <c r="IW3642" s="44"/>
      <c r="IX3642" s="44"/>
      <c r="IY3642" s="44"/>
      <c r="IZ3642" s="44"/>
      <c r="JA3642" s="44"/>
      <c r="JB3642" s="44"/>
      <c r="JC3642" s="44"/>
      <c r="JD3642" s="44"/>
      <c r="JE3642" s="44"/>
      <c r="JF3642" s="44"/>
      <c r="JG3642" s="44"/>
      <c r="JH3642" s="44"/>
      <c r="JI3642" s="44"/>
      <c r="JJ3642" s="44"/>
      <c r="JK3642" s="44"/>
      <c r="JL3642" s="44"/>
      <c r="JM3642" s="44"/>
      <c r="JN3642" s="44"/>
      <c r="JO3642" s="44"/>
      <c r="JP3642" s="44"/>
      <c r="JQ3642" s="44"/>
      <c r="JR3642" s="44"/>
      <c r="JS3642" s="44"/>
      <c r="JT3642" s="44"/>
      <c r="JU3642" s="44"/>
      <c r="JV3642" s="44"/>
      <c r="JW3642" s="44"/>
      <c r="JX3642" s="44"/>
      <c r="JY3642" s="44"/>
      <c r="JZ3642" s="44"/>
      <c r="KA3642" s="44"/>
      <c r="KB3642" s="44"/>
      <c r="KC3642" s="44"/>
      <c r="KD3642" s="44"/>
      <c r="KE3642" s="44"/>
      <c r="KF3642" s="44"/>
      <c r="KG3642" s="44"/>
      <c r="KH3642" s="44"/>
      <c r="KI3642" s="44"/>
      <c r="KJ3642" s="44"/>
      <c r="KK3642" s="44"/>
      <c r="KL3642" s="44"/>
      <c r="KM3642" s="44"/>
      <c r="KN3642" s="44"/>
      <c r="KO3642" s="44"/>
      <c r="KP3642" s="44"/>
      <c r="KQ3642" s="44"/>
      <c r="KR3642" s="44"/>
      <c r="KS3642" s="44"/>
      <c r="KT3642" s="44"/>
      <c r="KU3642" s="44"/>
      <c r="KV3642" s="44"/>
      <c r="KW3642" s="44"/>
      <c r="KX3642" s="44"/>
      <c r="KY3642" s="44"/>
      <c r="KZ3642" s="44"/>
      <c r="LA3642" s="44"/>
      <c r="LB3642" s="44"/>
      <c r="LC3642" s="44"/>
      <c r="LD3642" s="44"/>
      <c r="LE3642" s="44"/>
      <c r="LF3642" s="44"/>
      <c r="LG3642" s="44"/>
      <c r="LH3642" s="44"/>
      <c r="LI3642" s="44"/>
      <c r="LJ3642" s="44"/>
      <c r="LK3642" s="44"/>
      <c r="LL3642" s="44"/>
      <c r="LM3642" s="44"/>
      <c r="LN3642" s="44"/>
      <c r="LO3642" s="44"/>
      <c r="LP3642" s="44"/>
      <c r="LQ3642" s="44"/>
      <c r="LR3642" s="44"/>
      <c r="LS3642" s="44"/>
      <c r="LT3642" s="44"/>
      <c r="LU3642" s="44"/>
      <c r="LV3642" s="44"/>
      <c r="LW3642" s="44"/>
      <c r="LX3642" s="44"/>
      <c r="LY3642" s="44"/>
      <c r="LZ3642" s="44"/>
      <c r="MA3642" s="44"/>
      <c r="MB3642" s="44"/>
      <c r="MC3642" s="44"/>
      <c r="MD3642" s="44"/>
      <c r="ME3642" s="44"/>
      <c r="MF3642" s="44"/>
      <c r="MG3642" s="44"/>
      <c r="MH3642" s="44"/>
      <c r="MI3642" s="44"/>
      <c r="MJ3642" s="44"/>
      <c r="MK3642" s="44"/>
      <c r="ML3642" s="44"/>
      <c r="MM3642" s="44"/>
      <c r="MN3642" s="44"/>
      <c r="MO3642" s="44"/>
      <c r="MP3642" s="44"/>
      <c r="MQ3642" s="44"/>
      <c r="MR3642" s="44"/>
      <c r="MS3642" s="44"/>
      <c r="MT3642" s="44"/>
      <c r="MU3642" s="44"/>
      <c r="MV3642" s="44"/>
      <c r="MW3642" s="44"/>
      <c r="MX3642" s="44"/>
      <c r="MY3642" s="44"/>
      <c r="MZ3642" s="44"/>
      <c r="NA3642" s="44"/>
      <c r="NB3642" s="44"/>
      <c r="NC3642" s="44"/>
      <c r="ND3642" s="44"/>
      <c r="NE3642" s="44"/>
      <c r="NF3642" s="44"/>
      <c r="NG3642" s="44"/>
      <c r="NH3642" s="44"/>
      <c r="NI3642" s="44"/>
      <c r="NJ3642" s="44"/>
      <c r="NK3642" s="44"/>
      <c r="NL3642" s="44"/>
      <c r="NM3642" s="44"/>
      <c r="NN3642" s="44"/>
      <c r="NO3642" s="44"/>
      <c r="NP3642" s="44"/>
      <c r="NQ3642" s="44"/>
      <c r="NR3642" s="44"/>
      <c r="NS3642" s="44"/>
      <c r="NT3642" s="44"/>
      <c r="NU3642" s="44"/>
      <c r="NV3642" s="44"/>
      <c r="NW3642" s="44"/>
      <c r="NX3642" s="44"/>
      <c r="NY3642" s="44"/>
      <c r="NZ3642" s="44"/>
      <c r="OA3642" s="44"/>
      <c r="OB3642" s="44"/>
      <c r="OC3642" s="44"/>
      <c r="OD3642" s="44"/>
      <c r="OE3642" s="44"/>
      <c r="OF3642" s="44"/>
      <c r="OG3642" s="44"/>
      <c r="OH3642" s="44"/>
      <c r="OI3642" s="44"/>
      <c r="OJ3642" s="44"/>
      <c r="OK3642" s="44"/>
      <c r="OL3642" s="44"/>
      <c r="OM3642" s="44"/>
      <c r="ON3642" s="44"/>
      <c r="OO3642" s="44"/>
      <c r="OP3642" s="44"/>
      <c r="OQ3642" s="44"/>
      <c r="OR3642" s="44"/>
      <c r="OS3642" s="44"/>
      <c r="OT3642" s="44"/>
      <c r="OU3642" s="44"/>
      <c r="OV3642" s="44"/>
      <c r="OW3642" s="44"/>
      <c r="OX3642" s="44"/>
      <c r="OY3642" s="44"/>
      <c r="OZ3642" s="44"/>
      <c r="PA3642" s="44"/>
      <c r="PB3642" s="44"/>
      <c r="PC3642" s="44"/>
      <c r="PD3642" s="44"/>
      <c r="PE3642" s="44"/>
      <c r="PF3642" s="44"/>
      <c r="PG3642" s="44"/>
      <c r="PH3642" s="44"/>
      <c r="PI3642" s="44"/>
      <c r="PJ3642" s="44"/>
      <c r="PK3642" s="44"/>
      <c r="PL3642" s="44"/>
      <c r="PM3642" s="44"/>
      <c r="PN3642" s="44"/>
      <c r="PO3642" s="44"/>
      <c r="PP3642" s="44"/>
      <c r="PQ3642" s="44"/>
      <c r="PR3642" s="44"/>
      <c r="PS3642" s="44"/>
      <c r="PT3642" s="44"/>
      <c r="PU3642" s="44"/>
      <c r="PV3642" s="44"/>
      <c r="PW3642" s="44"/>
      <c r="PX3642" s="44"/>
      <c r="PY3642" s="44"/>
      <c r="PZ3642" s="44"/>
      <c r="QA3642" s="44"/>
      <c r="QB3642" s="44"/>
      <c r="QC3642" s="44"/>
      <c r="QD3642" s="44"/>
      <c r="QE3642" s="44"/>
      <c r="QF3642" s="44"/>
      <c r="QG3642" s="44"/>
      <c r="QH3642" s="44"/>
      <c r="QI3642" s="44"/>
      <c r="QJ3642" s="44"/>
      <c r="QK3642" s="44"/>
      <c r="QL3642" s="44"/>
      <c r="QM3642" s="44"/>
      <c r="QN3642" s="44"/>
      <c r="QO3642" s="44"/>
      <c r="QP3642" s="44"/>
      <c r="QQ3642" s="44"/>
      <c r="QR3642" s="48"/>
    </row>
    <row r="3643" spans="1:460" s="47" customFormat="1" ht="38.25" x14ac:dyDescent="0.2">
      <c r="A3643" s="54">
        <v>3638</v>
      </c>
      <c r="B3643" s="61" t="s">
        <v>573</v>
      </c>
      <c r="C3643" s="61" t="s">
        <v>573</v>
      </c>
      <c r="D3643" s="54">
        <v>2715000</v>
      </c>
      <c r="E3643" s="5" t="s">
        <v>2940</v>
      </c>
      <c r="F3643" s="4" t="s">
        <v>2909</v>
      </c>
      <c r="G3643" s="54" t="s">
        <v>695</v>
      </c>
      <c r="H3643" s="54" t="s">
        <v>696</v>
      </c>
      <c r="I3643" s="59">
        <v>35</v>
      </c>
      <c r="J3643" s="6">
        <v>80439000000</v>
      </c>
      <c r="K3643" s="54" t="s">
        <v>34</v>
      </c>
      <c r="L3643" s="59">
        <v>26421.43</v>
      </c>
      <c r="M3643" s="231"/>
      <c r="N3643" s="232"/>
      <c r="O3643" s="232"/>
      <c r="P3643" s="234"/>
      <c r="Q3643" s="243"/>
      <c r="R3643" s="44"/>
      <c r="S3643" s="44"/>
      <c r="T3643" s="44"/>
      <c r="U3643" s="44"/>
      <c r="V3643" s="44"/>
      <c r="W3643" s="44"/>
      <c r="X3643" s="44"/>
      <c r="Y3643" s="44"/>
      <c r="Z3643" s="44"/>
      <c r="AA3643" s="44"/>
      <c r="AB3643" s="44"/>
      <c r="AC3643" s="44"/>
      <c r="AD3643" s="44"/>
      <c r="AE3643" s="44"/>
      <c r="AF3643" s="44"/>
      <c r="AG3643" s="44"/>
      <c r="AH3643" s="44"/>
      <c r="AI3643" s="44"/>
      <c r="AJ3643" s="44"/>
      <c r="AK3643" s="44"/>
      <c r="AL3643" s="44"/>
      <c r="AM3643" s="44"/>
      <c r="AN3643" s="44"/>
      <c r="AO3643" s="44"/>
      <c r="AP3643" s="44"/>
      <c r="AQ3643" s="44"/>
      <c r="AR3643" s="44"/>
      <c r="AS3643" s="44"/>
      <c r="AT3643" s="44"/>
      <c r="AU3643" s="44"/>
      <c r="AV3643" s="44"/>
      <c r="AW3643" s="44"/>
      <c r="AX3643" s="44"/>
      <c r="AY3643" s="44"/>
      <c r="AZ3643" s="44"/>
      <c r="BA3643" s="44"/>
      <c r="BB3643" s="44"/>
      <c r="BC3643" s="44"/>
      <c r="BD3643" s="44"/>
      <c r="BE3643" s="44"/>
      <c r="BF3643" s="44"/>
      <c r="BG3643" s="44"/>
      <c r="BH3643" s="44"/>
      <c r="BI3643" s="44"/>
      <c r="BJ3643" s="44"/>
      <c r="BK3643" s="44"/>
      <c r="BL3643" s="44"/>
      <c r="BM3643" s="44"/>
      <c r="BN3643" s="44"/>
      <c r="BO3643" s="44"/>
      <c r="BP3643" s="44"/>
      <c r="BQ3643" s="44"/>
      <c r="BR3643" s="44"/>
      <c r="BS3643" s="44"/>
      <c r="BT3643" s="44"/>
      <c r="BU3643" s="44"/>
      <c r="BV3643" s="44"/>
      <c r="BW3643" s="44"/>
      <c r="BX3643" s="44"/>
      <c r="BY3643" s="44"/>
      <c r="BZ3643" s="44"/>
      <c r="CA3643" s="44"/>
      <c r="CB3643" s="44"/>
      <c r="CC3643" s="44"/>
      <c r="CD3643" s="44"/>
      <c r="CE3643" s="44"/>
      <c r="CF3643" s="44"/>
      <c r="CG3643" s="44"/>
      <c r="CH3643" s="44"/>
      <c r="CI3643" s="44"/>
      <c r="CJ3643" s="44"/>
      <c r="CK3643" s="44"/>
      <c r="CL3643" s="44"/>
      <c r="CM3643" s="44"/>
      <c r="CN3643" s="44"/>
      <c r="CO3643" s="44"/>
      <c r="CP3643" s="44"/>
      <c r="CQ3643" s="44"/>
      <c r="CR3643" s="44"/>
      <c r="CS3643" s="44"/>
      <c r="CT3643" s="44"/>
      <c r="CU3643" s="44"/>
      <c r="CV3643" s="44"/>
      <c r="CW3643" s="44"/>
      <c r="CX3643" s="44"/>
      <c r="CY3643" s="44"/>
      <c r="CZ3643" s="44"/>
      <c r="DA3643" s="44"/>
      <c r="DB3643" s="44"/>
      <c r="DC3643" s="44"/>
      <c r="DD3643" s="44"/>
      <c r="DE3643" s="44"/>
      <c r="DF3643" s="44"/>
      <c r="DG3643" s="44"/>
      <c r="DH3643" s="44"/>
      <c r="DI3643" s="44"/>
      <c r="DJ3643" s="44"/>
      <c r="DK3643" s="44"/>
      <c r="DL3643" s="44"/>
      <c r="DM3643" s="44"/>
      <c r="DN3643" s="44"/>
      <c r="DO3643" s="44"/>
      <c r="DP3643" s="44"/>
      <c r="DQ3643" s="44"/>
      <c r="DR3643" s="44"/>
      <c r="DS3643" s="44"/>
      <c r="DT3643" s="44"/>
      <c r="DU3643" s="44"/>
      <c r="DV3643" s="44"/>
      <c r="DW3643" s="44"/>
      <c r="DX3643" s="44"/>
      <c r="DY3643" s="44"/>
      <c r="DZ3643" s="44"/>
      <c r="EA3643" s="44"/>
      <c r="EB3643" s="44"/>
      <c r="EC3643" s="44"/>
      <c r="ED3643" s="44"/>
      <c r="EE3643" s="44"/>
      <c r="EF3643" s="44"/>
      <c r="EG3643" s="44"/>
      <c r="EH3643" s="44"/>
      <c r="EI3643" s="44"/>
      <c r="EJ3643" s="44"/>
      <c r="EK3643" s="44"/>
      <c r="EL3643" s="44"/>
      <c r="EM3643" s="44"/>
      <c r="EN3643" s="44"/>
      <c r="EO3643" s="44"/>
      <c r="EP3643" s="44"/>
      <c r="EQ3643" s="44"/>
      <c r="ER3643" s="44"/>
      <c r="ES3643" s="44"/>
      <c r="ET3643" s="44"/>
      <c r="EU3643" s="44"/>
      <c r="EV3643" s="44"/>
      <c r="EW3643" s="44"/>
      <c r="EX3643" s="44"/>
      <c r="EY3643" s="44"/>
      <c r="EZ3643" s="44"/>
      <c r="FA3643" s="44"/>
      <c r="FB3643" s="44"/>
      <c r="FC3643" s="44"/>
      <c r="FD3643" s="44"/>
      <c r="FE3643" s="44"/>
      <c r="FF3643" s="44"/>
      <c r="FG3643" s="44"/>
      <c r="FH3643" s="44"/>
      <c r="FI3643" s="44"/>
      <c r="FJ3643" s="44"/>
      <c r="FK3643" s="44"/>
      <c r="FL3643" s="44"/>
      <c r="FM3643" s="44"/>
      <c r="FN3643" s="44"/>
      <c r="FO3643" s="44"/>
      <c r="FP3643" s="44"/>
      <c r="FQ3643" s="44"/>
      <c r="FR3643" s="44"/>
      <c r="FS3643" s="44"/>
      <c r="FT3643" s="44"/>
      <c r="FU3643" s="44"/>
      <c r="FV3643" s="44"/>
      <c r="FW3643" s="44"/>
      <c r="FX3643" s="44"/>
      <c r="FY3643" s="44"/>
      <c r="FZ3643" s="44"/>
      <c r="GA3643" s="44"/>
      <c r="GB3643" s="44"/>
      <c r="GC3643" s="44"/>
      <c r="GD3643" s="44"/>
      <c r="GE3643" s="44"/>
      <c r="GF3643" s="44"/>
      <c r="GG3643" s="44"/>
      <c r="GH3643" s="44"/>
      <c r="GI3643" s="44"/>
      <c r="GJ3643" s="44"/>
      <c r="GK3643" s="44"/>
      <c r="GL3643" s="44"/>
      <c r="GM3643" s="44"/>
      <c r="GN3643" s="44"/>
      <c r="GO3643" s="44"/>
      <c r="GP3643" s="44"/>
      <c r="GQ3643" s="44"/>
      <c r="GR3643" s="44"/>
      <c r="GS3643" s="44"/>
      <c r="GT3643" s="44"/>
      <c r="GU3643" s="44"/>
      <c r="GV3643" s="44"/>
      <c r="GW3643" s="44"/>
      <c r="GX3643" s="44"/>
      <c r="GY3643" s="44"/>
      <c r="GZ3643" s="44"/>
      <c r="HA3643" s="44"/>
      <c r="HB3643" s="44"/>
      <c r="HC3643" s="44"/>
      <c r="HD3643" s="44"/>
      <c r="HE3643" s="44"/>
      <c r="HF3643" s="44"/>
      <c r="HG3643" s="44"/>
      <c r="HH3643" s="44"/>
      <c r="HI3643" s="44"/>
      <c r="HJ3643" s="44"/>
      <c r="HK3643" s="44"/>
      <c r="HL3643" s="44"/>
      <c r="HM3643" s="44"/>
      <c r="HN3643" s="44"/>
      <c r="HO3643" s="44"/>
      <c r="HP3643" s="44"/>
      <c r="HQ3643" s="44"/>
      <c r="HR3643" s="44"/>
      <c r="HS3643" s="44"/>
      <c r="HT3643" s="44"/>
      <c r="HU3643" s="44"/>
      <c r="HV3643" s="44"/>
      <c r="HW3643" s="44"/>
      <c r="HX3643" s="44"/>
      <c r="HY3643" s="44"/>
      <c r="HZ3643" s="44"/>
      <c r="IA3643" s="44"/>
      <c r="IB3643" s="44"/>
      <c r="IC3643" s="44"/>
      <c r="ID3643" s="44"/>
      <c r="IE3643" s="44"/>
      <c r="IF3643" s="44"/>
      <c r="IG3643" s="44"/>
      <c r="IH3643" s="44"/>
      <c r="II3643" s="44"/>
      <c r="IJ3643" s="44"/>
      <c r="IK3643" s="44"/>
      <c r="IL3643" s="44"/>
      <c r="IM3643" s="44"/>
      <c r="IN3643" s="44"/>
      <c r="IO3643" s="44"/>
      <c r="IP3643" s="44"/>
      <c r="IQ3643" s="44"/>
      <c r="IR3643" s="44"/>
      <c r="IS3643" s="44"/>
      <c r="IT3643" s="44"/>
      <c r="IU3643" s="44"/>
      <c r="IV3643" s="44"/>
      <c r="IW3643" s="44"/>
      <c r="IX3643" s="44"/>
      <c r="IY3643" s="44"/>
      <c r="IZ3643" s="44"/>
      <c r="JA3643" s="44"/>
      <c r="JB3643" s="44"/>
      <c r="JC3643" s="44"/>
      <c r="JD3643" s="44"/>
      <c r="JE3643" s="44"/>
      <c r="JF3643" s="44"/>
      <c r="JG3643" s="44"/>
      <c r="JH3643" s="44"/>
      <c r="JI3643" s="44"/>
      <c r="JJ3643" s="44"/>
      <c r="JK3643" s="44"/>
      <c r="JL3643" s="44"/>
      <c r="JM3643" s="44"/>
      <c r="JN3643" s="44"/>
      <c r="JO3643" s="44"/>
      <c r="JP3643" s="44"/>
      <c r="JQ3643" s="44"/>
      <c r="JR3643" s="44"/>
      <c r="JS3643" s="44"/>
      <c r="JT3643" s="44"/>
      <c r="JU3643" s="44"/>
      <c r="JV3643" s="44"/>
      <c r="JW3643" s="44"/>
      <c r="JX3643" s="44"/>
      <c r="JY3643" s="44"/>
      <c r="JZ3643" s="44"/>
      <c r="KA3643" s="44"/>
      <c r="KB3643" s="44"/>
      <c r="KC3643" s="44"/>
      <c r="KD3643" s="44"/>
      <c r="KE3643" s="44"/>
      <c r="KF3643" s="44"/>
      <c r="KG3643" s="44"/>
      <c r="KH3643" s="44"/>
      <c r="KI3643" s="44"/>
      <c r="KJ3643" s="44"/>
      <c r="KK3643" s="44"/>
      <c r="KL3643" s="44"/>
      <c r="KM3643" s="44"/>
      <c r="KN3643" s="44"/>
      <c r="KO3643" s="44"/>
      <c r="KP3643" s="44"/>
      <c r="KQ3643" s="44"/>
      <c r="KR3643" s="44"/>
      <c r="KS3643" s="44"/>
      <c r="KT3643" s="44"/>
      <c r="KU3643" s="44"/>
      <c r="KV3643" s="44"/>
      <c r="KW3643" s="44"/>
      <c r="KX3643" s="44"/>
      <c r="KY3643" s="44"/>
      <c r="KZ3643" s="44"/>
      <c r="LA3643" s="44"/>
      <c r="LB3643" s="44"/>
      <c r="LC3643" s="44"/>
      <c r="LD3643" s="44"/>
      <c r="LE3643" s="44"/>
      <c r="LF3643" s="44"/>
      <c r="LG3643" s="44"/>
      <c r="LH3643" s="44"/>
      <c r="LI3643" s="44"/>
      <c r="LJ3643" s="44"/>
      <c r="LK3643" s="44"/>
      <c r="LL3643" s="44"/>
      <c r="LM3643" s="44"/>
      <c r="LN3643" s="44"/>
      <c r="LO3643" s="44"/>
      <c r="LP3643" s="44"/>
      <c r="LQ3643" s="44"/>
      <c r="LR3643" s="44"/>
      <c r="LS3643" s="44"/>
      <c r="LT3643" s="44"/>
      <c r="LU3643" s="44"/>
      <c r="LV3643" s="44"/>
      <c r="LW3643" s="44"/>
      <c r="LX3643" s="44"/>
      <c r="LY3643" s="44"/>
      <c r="LZ3643" s="44"/>
      <c r="MA3643" s="44"/>
      <c r="MB3643" s="44"/>
      <c r="MC3643" s="44"/>
      <c r="MD3643" s="44"/>
      <c r="ME3643" s="44"/>
      <c r="MF3643" s="44"/>
      <c r="MG3643" s="44"/>
      <c r="MH3643" s="44"/>
      <c r="MI3643" s="44"/>
      <c r="MJ3643" s="44"/>
      <c r="MK3643" s="44"/>
      <c r="ML3643" s="44"/>
      <c r="MM3643" s="44"/>
      <c r="MN3643" s="44"/>
      <c r="MO3643" s="44"/>
      <c r="MP3643" s="44"/>
      <c r="MQ3643" s="44"/>
      <c r="MR3643" s="44"/>
      <c r="MS3643" s="44"/>
      <c r="MT3643" s="44"/>
      <c r="MU3643" s="44"/>
      <c r="MV3643" s="44"/>
      <c r="MW3643" s="44"/>
      <c r="MX3643" s="44"/>
      <c r="MY3643" s="44"/>
      <c r="MZ3643" s="44"/>
      <c r="NA3643" s="44"/>
      <c r="NB3643" s="44"/>
      <c r="NC3643" s="44"/>
      <c r="ND3643" s="44"/>
      <c r="NE3643" s="44"/>
      <c r="NF3643" s="44"/>
      <c r="NG3643" s="44"/>
      <c r="NH3643" s="44"/>
      <c r="NI3643" s="44"/>
      <c r="NJ3643" s="44"/>
      <c r="NK3643" s="44"/>
      <c r="NL3643" s="44"/>
      <c r="NM3643" s="44"/>
      <c r="NN3643" s="44"/>
      <c r="NO3643" s="44"/>
      <c r="NP3643" s="44"/>
      <c r="NQ3643" s="44"/>
      <c r="NR3643" s="44"/>
      <c r="NS3643" s="44"/>
      <c r="NT3643" s="44"/>
      <c r="NU3643" s="44"/>
      <c r="NV3643" s="44"/>
      <c r="NW3643" s="44"/>
      <c r="NX3643" s="44"/>
      <c r="NY3643" s="44"/>
      <c r="NZ3643" s="44"/>
      <c r="OA3643" s="44"/>
      <c r="OB3643" s="44"/>
      <c r="OC3643" s="44"/>
      <c r="OD3643" s="44"/>
      <c r="OE3643" s="44"/>
      <c r="OF3643" s="44"/>
      <c r="OG3643" s="44"/>
      <c r="OH3643" s="44"/>
      <c r="OI3643" s="44"/>
      <c r="OJ3643" s="44"/>
      <c r="OK3643" s="44"/>
      <c r="OL3643" s="44"/>
      <c r="OM3643" s="44"/>
      <c r="ON3643" s="44"/>
      <c r="OO3643" s="44"/>
      <c r="OP3643" s="44"/>
      <c r="OQ3643" s="44"/>
      <c r="OR3643" s="44"/>
      <c r="OS3643" s="44"/>
      <c r="OT3643" s="44"/>
      <c r="OU3643" s="44"/>
      <c r="OV3643" s="44"/>
      <c r="OW3643" s="44"/>
      <c r="OX3643" s="44"/>
      <c r="OY3643" s="44"/>
      <c r="OZ3643" s="44"/>
      <c r="PA3643" s="44"/>
      <c r="PB3643" s="44"/>
      <c r="PC3643" s="44"/>
      <c r="PD3643" s="44"/>
      <c r="PE3643" s="44"/>
      <c r="PF3643" s="44"/>
      <c r="PG3643" s="44"/>
      <c r="PH3643" s="44"/>
      <c r="PI3643" s="44"/>
      <c r="PJ3643" s="44"/>
      <c r="PK3643" s="44"/>
      <c r="PL3643" s="44"/>
      <c r="PM3643" s="44"/>
      <c r="PN3643" s="44"/>
      <c r="PO3643" s="44"/>
      <c r="PP3643" s="44"/>
      <c r="PQ3643" s="44"/>
      <c r="PR3643" s="44"/>
      <c r="PS3643" s="44"/>
      <c r="PT3643" s="44"/>
      <c r="PU3643" s="44"/>
      <c r="PV3643" s="44"/>
      <c r="PW3643" s="44"/>
      <c r="PX3643" s="44"/>
      <c r="PY3643" s="44"/>
      <c r="PZ3643" s="44"/>
      <c r="QA3643" s="44"/>
      <c r="QB3643" s="44"/>
      <c r="QC3643" s="44"/>
      <c r="QD3643" s="44"/>
      <c r="QE3643" s="44"/>
      <c r="QF3643" s="44"/>
      <c r="QG3643" s="44"/>
      <c r="QH3643" s="44"/>
      <c r="QI3643" s="44"/>
      <c r="QJ3643" s="44"/>
      <c r="QK3643" s="44"/>
      <c r="QL3643" s="44"/>
      <c r="QM3643" s="44"/>
      <c r="QN3643" s="44"/>
      <c r="QO3643" s="44"/>
      <c r="QP3643" s="44"/>
      <c r="QQ3643" s="44"/>
      <c r="QR3643" s="48"/>
    </row>
    <row r="3644" spans="1:460" s="47" customFormat="1" ht="38.25" x14ac:dyDescent="0.2">
      <c r="A3644" s="54">
        <v>3639</v>
      </c>
      <c r="B3644" s="61" t="s">
        <v>573</v>
      </c>
      <c r="C3644" s="61" t="s">
        <v>573</v>
      </c>
      <c r="D3644" s="54">
        <v>2715000</v>
      </c>
      <c r="E3644" s="5" t="s">
        <v>2941</v>
      </c>
      <c r="F3644" s="4" t="s">
        <v>2909</v>
      </c>
      <c r="G3644" s="54" t="s">
        <v>695</v>
      </c>
      <c r="H3644" s="54" t="s">
        <v>696</v>
      </c>
      <c r="I3644" s="59">
        <v>100</v>
      </c>
      <c r="J3644" s="6">
        <v>80439000000</v>
      </c>
      <c r="K3644" s="54" t="s">
        <v>34</v>
      </c>
      <c r="L3644" s="59">
        <v>82095.149999999994</v>
      </c>
      <c r="M3644" s="231"/>
      <c r="N3644" s="232"/>
      <c r="O3644" s="232"/>
      <c r="P3644" s="234"/>
      <c r="Q3644" s="243"/>
      <c r="R3644" s="44"/>
      <c r="S3644" s="44"/>
      <c r="T3644" s="44"/>
      <c r="U3644" s="44"/>
      <c r="V3644" s="44"/>
      <c r="W3644" s="44"/>
      <c r="X3644" s="44"/>
      <c r="Y3644" s="44"/>
      <c r="Z3644" s="44"/>
      <c r="AA3644" s="44"/>
      <c r="AB3644" s="44"/>
      <c r="AC3644" s="44"/>
      <c r="AD3644" s="44"/>
      <c r="AE3644" s="44"/>
      <c r="AF3644" s="44"/>
      <c r="AG3644" s="44"/>
      <c r="AH3644" s="44"/>
      <c r="AI3644" s="44"/>
      <c r="AJ3644" s="44"/>
      <c r="AK3644" s="44"/>
      <c r="AL3644" s="44"/>
      <c r="AM3644" s="44"/>
      <c r="AN3644" s="44"/>
      <c r="AO3644" s="44"/>
      <c r="AP3644" s="44"/>
      <c r="AQ3644" s="44"/>
      <c r="AR3644" s="44"/>
      <c r="AS3644" s="44"/>
      <c r="AT3644" s="44"/>
      <c r="AU3644" s="44"/>
      <c r="AV3644" s="44"/>
      <c r="AW3644" s="44"/>
      <c r="AX3644" s="44"/>
      <c r="AY3644" s="44"/>
      <c r="AZ3644" s="44"/>
      <c r="BA3644" s="44"/>
      <c r="BB3644" s="44"/>
      <c r="BC3644" s="44"/>
      <c r="BD3644" s="44"/>
      <c r="BE3644" s="44"/>
      <c r="BF3644" s="44"/>
      <c r="BG3644" s="44"/>
      <c r="BH3644" s="44"/>
      <c r="BI3644" s="44"/>
      <c r="BJ3644" s="44"/>
      <c r="BK3644" s="44"/>
      <c r="BL3644" s="44"/>
      <c r="BM3644" s="44"/>
      <c r="BN3644" s="44"/>
      <c r="BO3644" s="44"/>
      <c r="BP3644" s="44"/>
      <c r="BQ3644" s="44"/>
      <c r="BR3644" s="44"/>
      <c r="BS3644" s="44"/>
      <c r="BT3644" s="44"/>
      <c r="BU3644" s="44"/>
      <c r="BV3644" s="44"/>
      <c r="BW3644" s="44"/>
      <c r="BX3644" s="44"/>
      <c r="BY3644" s="44"/>
      <c r="BZ3644" s="44"/>
      <c r="CA3644" s="44"/>
      <c r="CB3644" s="44"/>
      <c r="CC3644" s="44"/>
      <c r="CD3644" s="44"/>
      <c r="CE3644" s="44"/>
      <c r="CF3644" s="44"/>
      <c r="CG3644" s="44"/>
      <c r="CH3644" s="44"/>
      <c r="CI3644" s="44"/>
      <c r="CJ3644" s="44"/>
      <c r="CK3644" s="44"/>
      <c r="CL3644" s="44"/>
      <c r="CM3644" s="44"/>
      <c r="CN3644" s="44"/>
      <c r="CO3644" s="44"/>
      <c r="CP3644" s="44"/>
      <c r="CQ3644" s="44"/>
      <c r="CR3644" s="44"/>
      <c r="CS3644" s="44"/>
      <c r="CT3644" s="44"/>
      <c r="CU3644" s="44"/>
      <c r="CV3644" s="44"/>
      <c r="CW3644" s="44"/>
      <c r="CX3644" s="44"/>
      <c r="CY3644" s="44"/>
      <c r="CZ3644" s="44"/>
      <c r="DA3644" s="44"/>
      <c r="DB3644" s="44"/>
      <c r="DC3644" s="44"/>
      <c r="DD3644" s="44"/>
      <c r="DE3644" s="44"/>
      <c r="DF3644" s="44"/>
      <c r="DG3644" s="44"/>
      <c r="DH3644" s="44"/>
      <c r="DI3644" s="44"/>
      <c r="DJ3644" s="44"/>
      <c r="DK3644" s="44"/>
      <c r="DL3644" s="44"/>
      <c r="DM3644" s="44"/>
      <c r="DN3644" s="44"/>
      <c r="DO3644" s="44"/>
      <c r="DP3644" s="44"/>
      <c r="DQ3644" s="44"/>
      <c r="DR3644" s="44"/>
      <c r="DS3644" s="44"/>
      <c r="DT3644" s="44"/>
      <c r="DU3644" s="44"/>
      <c r="DV3644" s="44"/>
      <c r="DW3644" s="44"/>
      <c r="DX3644" s="44"/>
      <c r="DY3644" s="44"/>
      <c r="DZ3644" s="44"/>
      <c r="EA3644" s="44"/>
      <c r="EB3644" s="44"/>
      <c r="EC3644" s="44"/>
      <c r="ED3644" s="44"/>
      <c r="EE3644" s="44"/>
      <c r="EF3644" s="44"/>
      <c r="EG3644" s="44"/>
      <c r="EH3644" s="44"/>
      <c r="EI3644" s="44"/>
      <c r="EJ3644" s="44"/>
      <c r="EK3644" s="44"/>
      <c r="EL3644" s="44"/>
      <c r="EM3644" s="44"/>
      <c r="EN3644" s="44"/>
      <c r="EO3644" s="44"/>
      <c r="EP3644" s="44"/>
      <c r="EQ3644" s="44"/>
      <c r="ER3644" s="44"/>
      <c r="ES3644" s="44"/>
      <c r="ET3644" s="44"/>
      <c r="EU3644" s="44"/>
      <c r="EV3644" s="44"/>
      <c r="EW3644" s="44"/>
      <c r="EX3644" s="44"/>
      <c r="EY3644" s="44"/>
      <c r="EZ3644" s="44"/>
      <c r="FA3644" s="44"/>
      <c r="FB3644" s="44"/>
      <c r="FC3644" s="44"/>
      <c r="FD3644" s="44"/>
      <c r="FE3644" s="44"/>
      <c r="FF3644" s="44"/>
      <c r="FG3644" s="44"/>
      <c r="FH3644" s="44"/>
      <c r="FI3644" s="44"/>
      <c r="FJ3644" s="44"/>
      <c r="FK3644" s="44"/>
      <c r="FL3644" s="44"/>
      <c r="FM3644" s="44"/>
      <c r="FN3644" s="44"/>
      <c r="FO3644" s="44"/>
      <c r="FP3644" s="44"/>
      <c r="FQ3644" s="44"/>
      <c r="FR3644" s="44"/>
      <c r="FS3644" s="44"/>
      <c r="FT3644" s="44"/>
      <c r="FU3644" s="44"/>
      <c r="FV3644" s="44"/>
      <c r="FW3644" s="44"/>
      <c r="FX3644" s="44"/>
      <c r="FY3644" s="44"/>
      <c r="FZ3644" s="44"/>
      <c r="GA3644" s="44"/>
      <c r="GB3644" s="44"/>
      <c r="GC3644" s="44"/>
      <c r="GD3644" s="44"/>
      <c r="GE3644" s="44"/>
      <c r="GF3644" s="44"/>
      <c r="GG3644" s="44"/>
      <c r="GH3644" s="44"/>
      <c r="GI3644" s="44"/>
      <c r="GJ3644" s="44"/>
      <c r="GK3644" s="44"/>
      <c r="GL3644" s="44"/>
      <c r="GM3644" s="44"/>
      <c r="GN3644" s="44"/>
      <c r="GO3644" s="44"/>
      <c r="GP3644" s="44"/>
      <c r="GQ3644" s="44"/>
      <c r="GR3644" s="44"/>
      <c r="GS3644" s="44"/>
      <c r="GT3644" s="44"/>
      <c r="GU3644" s="44"/>
      <c r="GV3644" s="44"/>
      <c r="GW3644" s="44"/>
      <c r="GX3644" s="44"/>
      <c r="GY3644" s="44"/>
      <c r="GZ3644" s="44"/>
      <c r="HA3644" s="44"/>
      <c r="HB3644" s="44"/>
      <c r="HC3644" s="44"/>
      <c r="HD3644" s="44"/>
      <c r="HE3644" s="44"/>
      <c r="HF3644" s="44"/>
      <c r="HG3644" s="44"/>
      <c r="HH3644" s="44"/>
      <c r="HI3644" s="44"/>
      <c r="HJ3644" s="44"/>
      <c r="HK3644" s="44"/>
      <c r="HL3644" s="44"/>
      <c r="HM3644" s="44"/>
      <c r="HN3644" s="44"/>
      <c r="HO3644" s="44"/>
      <c r="HP3644" s="44"/>
      <c r="HQ3644" s="44"/>
      <c r="HR3644" s="44"/>
      <c r="HS3644" s="44"/>
      <c r="HT3644" s="44"/>
      <c r="HU3644" s="44"/>
      <c r="HV3644" s="44"/>
      <c r="HW3644" s="44"/>
      <c r="HX3644" s="44"/>
      <c r="HY3644" s="44"/>
      <c r="HZ3644" s="44"/>
      <c r="IA3644" s="44"/>
      <c r="IB3644" s="44"/>
      <c r="IC3644" s="44"/>
      <c r="ID3644" s="44"/>
      <c r="IE3644" s="44"/>
      <c r="IF3644" s="44"/>
      <c r="IG3644" s="44"/>
      <c r="IH3644" s="44"/>
      <c r="II3644" s="44"/>
      <c r="IJ3644" s="44"/>
      <c r="IK3644" s="44"/>
      <c r="IL3644" s="44"/>
      <c r="IM3644" s="44"/>
      <c r="IN3644" s="44"/>
      <c r="IO3644" s="44"/>
      <c r="IP3644" s="44"/>
      <c r="IQ3644" s="44"/>
      <c r="IR3644" s="44"/>
      <c r="IS3644" s="44"/>
      <c r="IT3644" s="44"/>
      <c r="IU3644" s="44"/>
      <c r="IV3644" s="44"/>
      <c r="IW3644" s="44"/>
      <c r="IX3644" s="44"/>
      <c r="IY3644" s="44"/>
      <c r="IZ3644" s="44"/>
      <c r="JA3644" s="44"/>
      <c r="JB3644" s="44"/>
      <c r="JC3644" s="44"/>
      <c r="JD3644" s="44"/>
      <c r="JE3644" s="44"/>
      <c r="JF3644" s="44"/>
      <c r="JG3644" s="44"/>
      <c r="JH3644" s="44"/>
      <c r="JI3644" s="44"/>
      <c r="JJ3644" s="44"/>
      <c r="JK3644" s="44"/>
      <c r="JL3644" s="44"/>
      <c r="JM3644" s="44"/>
      <c r="JN3644" s="44"/>
      <c r="JO3644" s="44"/>
      <c r="JP3644" s="44"/>
      <c r="JQ3644" s="44"/>
      <c r="JR3644" s="44"/>
      <c r="JS3644" s="44"/>
      <c r="JT3644" s="44"/>
      <c r="JU3644" s="44"/>
      <c r="JV3644" s="44"/>
      <c r="JW3644" s="44"/>
      <c r="JX3644" s="44"/>
      <c r="JY3644" s="44"/>
      <c r="JZ3644" s="44"/>
      <c r="KA3644" s="44"/>
      <c r="KB3644" s="44"/>
      <c r="KC3644" s="44"/>
      <c r="KD3644" s="44"/>
      <c r="KE3644" s="44"/>
      <c r="KF3644" s="44"/>
      <c r="KG3644" s="44"/>
      <c r="KH3644" s="44"/>
      <c r="KI3644" s="44"/>
      <c r="KJ3644" s="44"/>
      <c r="KK3644" s="44"/>
      <c r="KL3644" s="44"/>
      <c r="KM3644" s="44"/>
      <c r="KN3644" s="44"/>
      <c r="KO3644" s="44"/>
      <c r="KP3644" s="44"/>
      <c r="KQ3644" s="44"/>
      <c r="KR3644" s="44"/>
      <c r="KS3644" s="44"/>
      <c r="KT3644" s="44"/>
      <c r="KU3644" s="44"/>
      <c r="KV3644" s="44"/>
      <c r="KW3644" s="44"/>
      <c r="KX3644" s="44"/>
      <c r="KY3644" s="44"/>
      <c r="KZ3644" s="44"/>
      <c r="LA3644" s="44"/>
      <c r="LB3644" s="44"/>
      <c r="LC3644" s="44"/>
      <c r="LD3644" s="44"/>
      <c r="LE3644" s="44"/>
      <c r="LF3644" s="44"/>
      <c r="LG3644" s="44"/>
      <c r="LH3644" s="44"/>
      <c r="LI3644" s="44"/>
      <c r="LJ3644" s="44"/>
      <c r="LK3644" s="44"/>
      <c r="LL3644" s="44"/>
      <c r="LM3644" s="44"/>
      <c r="LN3644" s="44"/>
      <c r="LO3644" s="44"/>
      <c r="LP3644" s="44"/>
      <c r="LQ3644" s="44"/>
      <c r="LR3644" s="44"/>
      <c r="LS3644" s="44"/>
      <c r="LT3644" s="44"/>
      <c r="LU3644" s="44"/>
      <c r="LV3644" s="44"/>
      <c r="LW3644" s="44"/>
      <c r="LX3644" s="44"/>
      <c r="LY3644" s="44"/>
      <c r="LZ3644" s="44"/>
      <c r="MA3644" s="44"/>
      <c r="MB3644" s="44"/>
      <c r="MC3644" s="44"/>
      <c r="MD3644" s="44"/>
      <c r="ME3644" s="44"/>
      <c r="MF3644" s="44"/>
      <c r="MG3644" s="44"/>
      <c r="MH3644" s="44"/>
      <c r="MI3644" s="44"/>
      <c r="MJ3644" s="44"/>
      <c r="MK3644" s="44"/>
      <c r="ML3644" s="44"/>
      <c r="MM3644" s="44"/>
      <c r="MN3644" s="44"/>
      <c r="MO3644" s="44"/>
      <c r="MP3644" s="44"/>
      <c r="MQ3644" s="44"/>
      <c r="MR3644" s="44"/>
      <c r="MS3644" s="44"/>
      <c r="MT3644" s="44"/>
      <c r="MU3644" s="44"/>
      <c r="MV3644" s="44"/>
      <c r="MW3644" s="44"/>
      <c r="MX3644" s="44"/>
      <c r="MY3644" s="44"/>
      <c r="MZ3644" s="44"/>
      <c r="NA3644" s="44"/>
      <c r="NB3644" s="44"/>
      <c r="NC3644" s="44"/>
      <c r="ND3644" s="44"/>
      <c r="NE3644" s="44"/>
      <c r="NF3644" s="44"/>
      <c r="NG3644" s="44"/>
      <c r="NH3644" s="44"/>
      <c r="NI3644" s="44"/>
      <c r="NJ3644" s="44"/>
      <c r="NK3644" s="44"/>
      <c r="NL3644" s="44"/>
      <c r="NM3644" s="44"/>
      <c r="NN3644" s="44"/>
      <c r="NO3644" s="44"/>
      <c r="NP3644" s="44"/>
      <c r="NQ3644" s="44"/>
      <c r="NR3644" s="44"/>
      <c r="NS3644" s="44"/>
      <c r="NT3644" s="44"/>
      <c r="NU3644" s="44"/>
      <c r="NV3644" s="44"/>
      <c r="NW3644" s="44"/>
      <c r="NX3644" s="44"/>
      <c r="NY3644" s="44"/>
      <c r="NZ3644" s="44"/>
      <c r="OA3644" s="44"/>
      <c r="OB3644" s="44"/>
      <c r="OC3644" s="44"/>
      <c r="OD3644" s="44"/>
      <c r="OE3644" s="44"/>
      <c r="OF3644" s="44"/>
      <c r="OG3644" s="44"/>
      <c r="OH3644" s="44"/>
      <c r="OI3644" s="44"/>
      <c r="OJ3644" s="44"/>
      <c r="OK3644" s="44"/>
      <c r="OL3644" s="44"/>
      <c r="OM3644" s="44"/>
      <c r="ON3644" s="44"/>
      <c r="OO3644" s="44"/>
      <c r="OP3644" s="44"/>
      <c r="OQ3644" s="44"/>
      <c r="OR3644" s="44"/>
      <c r="OS3644" s="44"/>
      <c r="OT3644" s="44"/>
      <c r="OU3644" s="44"/>
      <c r="OV3644" s="44"/>
      <c r="OW3644" s="44"/>
      <c r="OX3644" s="44"/>
      <c r="OY3644" s="44"/>
      <c r="OZ3644" s="44"/>
      <c r="PA3644" s="44"/>
      <c r="PB3644" s="44"/>
      <c r="PC3644" s="44"/>
      <c r="PD3644" s="44"/>
      <c r="PE3644" s="44"/>
      <c r="PF3644" s="44"/>
      <c r="PG3644" s="44"/>
      <c r="PH3644" s="44"/>
      <c r="PI3644" s="44"/>
      <c r="PJ3644" s="44"/>
      <c r="PK3644" s="44"/>
      <c r="PL3644" s="44"/>
      <c r="PM3644" s="44"/>
      <c r="PN3644" s="44"/>
      <c r="PO3644" s="44"/>
      <c r="PP3644" s="44"/>
      <c r="PQ3644" s="44"/>
      <c r="PR3644" s="44"/>
      <c r="PS3644" s="44"/>
      <c r="PT3644" s="44"/>
      <c r="PU3644" s="44"/>
      <c r="PV3644" s="44"/>
      <c r="PW3644" s="44"/>
      <c r="PX3644" s="44"/>
      <c r="PY3644" s="44"/>
      <c r="PZ3644" s="44"/>
      <c r="QA3644" s="44"/>
      <c r="QB3644" s="44"/>
      <c r="QC3644" s="44"/>
      <c r="QD3644" s="44"/>
      <c r="QE3644" s="44"/>
      <c r="QF3644" s="44"/>
      <c r="QG3644" s="44"/>
      <c r="QH3644" s="44"/>
      <c r="QI3644" s="44"/>
      <c r="QJ3644" s="44"/>
      <c r="QK3644" s="44"/>
      <c r="QL3644" s="44"/>
      <c r="QM3644" s="44"/>
      <c r="QN3644" s="44"/>
      <c r="QO3644" s="44"/>
      <c r="QP3644" s="44"/>
      <c r="QQ3644" s="44"/>
      <c r="QR3644" s="48"/>
    </row>
    <row r="3645" spans="1:460" s="47" customFormat="1" ht="38.25" x14ac:dyDescent="0.2">
      <c r="A3645" s="54">
        <v>3640</v>
      </c>
      <c r="B3645" s="61" t="s">
        <v>573</v>
      </c>
      <c r="C3645" s="61" t="s">
        <v>573</v>
      </c>
      <c r="D3645" s="54">
        <v>2715000</v>
      </c>
      <c r="E3645" s="5" t="s">
        <v>2945</v>
      </c>
      <c r="F3645" s="4" t="s">
        <v>2909</v>
      </c>
      <c r="G3645" s="54" t="s">
        <v>695</v>
      </c>
      <c r="H3645" s="54" t="s">
        <v>696</v>
      </c>
      <c r="I3645" s="59">
        <v>220</v>
      </c>
      <c r="J3645" s="6">
        <v>80439000000</v>
      </c>
      <c r="K3645" s="54" t="s">
        <v>34</v>
      </c>
      <c r="L3645" s="59">
        <v>215145.90999999997</v>
      </c>
      <c r="M3645" s="231"/>
      <c r="N3645" s="232"/>
      <c r="O3645" s="232"/>
      <c r="P3645" s="234"/>
      <c r="Q3645" s="243"/>
      <c r="R3645" s="44"/>
      <c r="S3645" s="44"/>
      <c r="T3645" s="44"/>
      <c r="U3645" s="44"/>
      <c r="V3645" s="44"/>
      <c r="W3645" s="44"/>
      <c r="X3645" s="44"/>
      <c r="Y3645" s="44"/>
      <c r="Z3645" s="44"/>
      <c r="AA3645" s="44"/>
      <c r="AB3645" s="44"/>
      <c r="AC3645" s="44"/>
      <c r="AD3645" s="44"/>
      <c r="AE3645" s="44"/>
      <c r="AF3645" s="44"/>
      <c r="AG3645" s="44"/>
      <c r="AH3645" s="44"/>
      <c r="AI3645" s="44"/>
      <c r="AJ3645" s="44"/>
      <c r="AK3645" s="44"/>
      <c r="AL3645" s="44"/>
      <c r="AM3645" s="44"/>
      <c r="AN3645" s="44"/>
      <c r="AO3645" s="44"/>
      <c r="AP3645" s="44"/>
      <c r="AQ3645" s="44"/>
      <c r="AR3645" s="44"/>
      <c r="AS3645" s="44"/>
      <c r="AT3645" s="44"/>
      <c r="AU3645" s="44"/>
      <c r="AV3645" s="44"/>
      <c r="AW3645" s="44"/>
      <c r="AX3645" s="44"/>
      <c r="AY3645" s="44"/>
      <c r="AZ3645" s="44"/>
      <c r="BA3645" s="44"/>
      <c r="BB3645" s="44"/>
      <c r="BC3645" s="44"/>
      <c r="BD3645" s="44"/>
      <c r="BE3645" s="44"/>
      <c r="BF3645" s="44"/>
      <c r="BG3645" s="44"/>
      <c r="BH3645" s="44"/>
      <c r="BI3645" s="44"/>
      <c r="BJ3645" s="44"/>
      <c r="BK3645" s="44"/>
      <c r="BL3645" s="44"/>
      <c r="BM3645" s="44"/>
      <c r="BN3645" s="44"/>
      <c r="BO3645" s="44"/>
      <c r="BP3645" s="44"/>
      <c r="BQ3645" s="44"/>
      <c r="BR3645" s="44"/>
      <c r="BS3645" s="44"/>
      <c r="BT3645" s="44"/>
      <c r="BU3645" s="44"/>
      <c r="BV3645" s="44"/>
      <c r="BW3645" s="44"/>
      <c r="BX3645" s="44"/>
      <c r="BY3645" s="44"/>
      <c r="BZ3645" s="44"/>
      <c r="CA3645" s="44"/>
      <c r="CB3645" s="44"/>
      <c r="CC3645" s="44"/>
      <c r="CD3645" s="44"/>
      <c r="CE3645" s="44"/>
      <c r="CF3645" s="44"/>
      <c r="CG3645" s="44"/>
      <c r="CH3645" s="44"/>
      <c r="CI3645" s="44"/>
      <c r="CJ3645" s="44"/>
      <c r="CK3645" s="44"/>
      <c r="CL3645" s="44"/>
      <c r="CM3645" s="44"/>
      <c r="CN3645" s="44"/>
      <c r="CO3645" s="44"/>
      <c r="CP3645" s="44"/>
      <c r="CQ3645" s="44"/>
      <c r="CR3645" s="44"/>
      <c r="CS3645" s="44"/>
      <c r="CT3645" s="44"/>
      <c r="CU3645" s="44"/>
      <c r="CV3645" s="44"/>
      <c r="CW3645" s="44"/>
      <c r="CX3645" s="44"/>
      <c r="CY3645" s="44"/>
      <c r="CZ3645" s="44"/>
      <c r="DA3645" s="44"/>
      <c r="DB3645" s="44"/>
      <c r="DC3645" s="44"/>
      <c r="DD3645" s="44"/>
      <c r="DE3645" s="44"/>
      <c r="DF3645" s="44"/>
      <c r="DG3645" s="44"/>
      <c r="DH3645" s="44"/>
      <c r="DI3645" s="44"/>
      <c r="DJ3645" s="44"/>
      <c r="DK3645" s="44"/>
      <c r="DL3645" s="44"/>
      <c r="DM3645" s="44"/>
      <c r="DN3645" s="44"/>
      <c r="DO3645" s="44"/>
      <c r="DP3645" s="44"/>
      <c r="DQ3645" s="44"/>
      <c r="DR3645" s="44"/>
      <c r="DS3645" s="44"/>
      <c r="DT3645" s="44"/>
      <c r="DU3645" s="44"/>
      <c r="DV3645" s="44"/>
      <c r="DW3645" s="44"/>
      <c r="DX3645" s="44"/>
      <c r="DY3645" s="44"/>
      <c r="DZ3645" s="44"/>
      <c r="EA3645" s="44"/>
      <c r="EB3645" s="44"/>
      <c r="EC3645" s="44"/>
      <c r="ED3645" s="44"/>
      <c r="EE3645" s="44"/>
      <c r="EF3645" s="44"/>
      <c r="EG3645" s="44"/>
      <c r="EH3645" s="44"/>
      <c r="EI3645" s="44"/>
      <c r="EJ3645" s="44"/>
      <c r="EK3645" s="44"/>
      <c r="EL3645" s="44"/>
      <c r="EM3645" s="44"/>
      <c r="EN3645" s="44"/>
      <c r="EO3645" s="44"/>
      <c r="EP3645" s="44"/>
      <c r="EQ3645" s="44"/>
      <c r="ER3645" s="44"/>
      <c r="ES3645" s="44"/>
      <c r="ET3645" s="44"/>
      <c r="EU3645" s="44"/>
      <c r="EV3645" s="44"/>
      <c r="EW3645" s="44"/>
      <c r="EX3645" s="44"/>
      <c r="EY3645" s="44"/>
      <c r="EZ3645" s="44"/>
      <c r="FA3645" s="44"/>
      <c r="FB3645" s="44"/>
      <c r="FC3645" s="44"/>
      <c r="FD3645" s="44"/>
      <c r="FE3645" s="44"/>
      <c r="FF3645" s="44"/>
      <c r="FG3645" s="44"/>
      <c r="FH3645" s="44"/>
      <c r="FI3645" s="44"/>
      <c r="FJ3645" s="44"/>
      <c r="FK3645" s="44"/>
      <c r="FL3645" s="44"/>
      <c r="FM3645" s="44"/>
      <c r="FN3645" s="44"/>
      <c r="FO3645" s="44"/>
      <c r="FP3645" s="44"/>
      <c r="FQ3645" s="44"/>
      <c r="FR3645" s="44"/>
      <c r="FS3645" s="44"/>
      <c r="FT3645" s="44"/>
      <c r="FU3645" s="44"/>
      <c r="FV3645" s="44"/>
      <c r="FW3645" s="44"/>
      <c r="FX3645" s="44"/>
      <c r="FY3645" s="44"/>
      <c r="FZ3645" s="44"/>
      <c r="GA3645" s="44"/>
      <c r="GB3645" s="44"/>
      <c r="GC3645" s="44"/>
      <c r="GD3645" s="44"/>
      <c r="GE3645" s="44"/>
      <c r="GF3645" s="44"/>
      <c r="GG3645" s="44"/>
      <c r="GH3645" s="44"/>
      <c r="GI3645" s="44"/>
      <c r="GJ3645" s="44"/>
      <c r="GK3645" s="44"/>
      <c r="GL3645" s="44"/>
      <c r="GM3645" s="44"/>
      <c r="GN3645" s="44"/>
      <c r="GO3645" s="44"/>
      <c r="GP3645" s="44"/>
      <c r="GQ3645" s="44"/>
      <c r="GR3645" s="44"/>
      <c r="GS3645" s="44"/>
      <c r="GT3645" s="44"/>
      <c r="GU3645" s="44"/>
      <c r="GV3645" s="44"/>
      <c r="GW3645" s="44"/>
      <c r="GX3645" s="44"/>
      <c r="GY3645" s="44"/>
      <c r="GZ3645" s="44"/>
      <c r="HA3645" s="44"/>
      <c r="HB3645" s="44"/>
      <c r="HC3645" s="44"/>
      <c r="HD3645" s="44"/>
      <c r="HE3645" s="44"/>
      <c r="HF3645" s="44"/>
      <c r="HG3645" s="44"/>
      <c r="HH3645" s="44"/>
      <c r="HI3645" s="44"/>
      <c r="HJ3645" s="44"/>
      <c r="HK3645" s="44"/>
      <c r="HL3645" s="44"/>
      <c r="HM3645" s="44"/>
      <c r="HN3645" s="44"/>
      <c r="HO3645" s="44"/>
      <c r="HP3645" s="44"/>
      <c r="HQ3645" s="44"/>
      <c r="HR3645" s="44"/>
      <c r="HS3645" s="44"/>
      <c r="HT3645" s="44"/>
      <c r="HU3645" s="44"/>
      <c r="HV3645" s="44"/>
      <c r="HW3645" s="44"/>
      <c r="HX3645" s="44"/>
      <c r="HY3645" s="44"/>
      <c r="HZ3645" s="44"/>
      <c r="IA3645" s="44"/>
      <c r="IB3645" s="44"/>
      <c r="IC3645" s="44"/>
      <c r="ID3645" s="44"/>
      <c r="IE3645" s="44"/>
      <c r="IF3645" s="44"/>
      <c r="IG3645" s="44"/>
      <c r="IH3645" s="44"/>
      <c r="II3645" s="44"/>
      <c r="IJ3645" s="44"/>
      <c r="IK3645" s="44"/>
      <c r="IL3645" s="44"/>
      <c r="IM3645" s="44"/>
      <c r="IN3645" s="44"/>
      <c r="IO3645" s="44"/>
      <c r="IP3645" s="44"/>
      <c r="IQ3645" s="44"/>
      <c r="IR3645" s="44"/>
      <c r="IS3645" s="44"/>
      <c r="IT3645" s="44"/>
      <c r="IU3645" s="44"/>
      <c r="IV3645" s="44"/>
      <c r="IW3645" s="44"/>
      <c r="IX3645" s="44"/>
      <c r="IY3645" s="44"/>
      <c r="IZ3645" s="44"/>
      <c r="JA3645" s="44"/>
      <c r="JB3645" s="44"/>
      <c r="JC3645" s="44"/>
      <c r="JD3645" s="44"/>
      <c r="JE3645" s="44"/>
      <c r="JF3645" s="44"/>
      <c r="JG3645" s="44"/>
      <c r="JH3645" s="44"/>
      <c r="JI3645" s="44"/>
      <c r="JJ3645" s="44"/>
      <c r="JK3645" s="44"/>
      <c r="JL3645" s="44"/>
      <c r="JM3645" s="44"/>
      <c r="JN3645" s="44"/>
      <c r="JO3645" s="44"/>
      <c r="JP3645" s="44"/>
      <c r="JQ3645" s="44"/>
      <c r="JR3645" s="44"/>
      <c r="JS3645" s="44"/>
      <c r="JT3645" s="44"/>
      <c r="JU3645" s="44"/>
      <c r="JV3645" s="44"/>
      <c r="JW3645" s="44"/>
      <c r="JX3645" s="44"/>
      <c r="JY3645" s="44"/>
      <c r="JZ3645" s="44"/>
      <c r="KA3645" s="44"/>
      <c r="KB3645" s="44"/>
      <c r="KC3645" s="44"/>
      <c r="KD3645" s="44"/>
      <c r="KE3645" s="44"/>
      <c r="KF3645" s="44"/>
      <c r="KG3645" s="44"/>
      <c r="KH3645" s="44"/>
      <c r="KI3645" s="44"/>
      <c r="KJ3645" s="44"/>
      <c r="KK3645" s="44"/>
      <c r="KL3645" s="44"/>
      <c r="KM3645" s="44"/>
      <c r="KN3645" s="44"/>
      <c r="KO3645" s="44"/>
      <c r="KP3645" s="44"/>
      <c r="KQ3645" s="44"/>
      <c r="KR3645" s="44"/>
      <c r="KS3645" s="44"/>
      <c r="KT3645" s="44"/>
      <c r="KU3645" s="44"/>
      <c r="KV3645" s="44"/>
      <c r="KW3645" s="44"/>
      <c r="KX3645" s="44"/>
      <c r="KY3645" s="44"/>
      <c r="KZ3645" s="44"/>
      <c r="LA3645" s="44"/>
      <c r="LB3645" s="44"/>
      <c r="LC3645" s="44"/>
      <c r="LD3645" s="44"/>
      <c r="LE3645" s="44"/>
      <c r="LF3645" s="44"/>
      <c r="LG3645" s="44"/>
      <c r="LH3645" s="44"/>
      <c r="LI3645" s="44"/>
      <c r="LJ3645" s="44"/>
      <c r="LK3645" s="44"/>
      <c r="LL3645" s="44"/>
      <c r="LM3645" s="44"/>
      <c r="LN3645" s="44"/>
      <c r="LO3645" s="44"/>
      <c r="LP3645" s="44"/>
      <c r="LQ3645" s="44"/>
      <c r="LR3645" s="44"/>
      <c r="LS3645" s="44"/>
      <c r="LT3645" s="44"/>
      <c r="LU3645" s="44"/>
      <c r="LV3645" s="44"/>
      <c r="LW3645" s="44"/>
      <c r="LX3645" s="44"/>
      <c r="LY3645" s="44"/>
      <c r="LZ3645" s="44"/>
      <c r="MA3645" s="44"/>
      <c r="MB3645" s="44"/>
      <c r="MC3645" s="44"/>
      <c r="MD3645" s="44"/>
      <c r="ME3645" s="44"/>
      <c r="MF3645" s="44"/>
      <c r="MG3645" s="44"/>
      <c r="MH3645" s="44"/>
      <c r="MI3645" s="44"/>
      <c r="MJ3645" s="44"/>
      <c r="MK3645" s="44"/>
      <c r="ML3645" s="44"/>
      <c r="MM3645" s="44"/>
      <c r="MN3645" s="44"/>
      <c r="MO3645" s="44"/>
      <c r="MP3645" s="44"/>
      <c r="MQ3645" s="44"/>
      <c r="MR3645" s="44"/>
      <c r="MS3645" s="44"/>
      <c r="MT3645" s="44"/>
      <c r="MU3645" s="44"/>
      <c r="MV3645" s="44"/>
      <c r="MW3645" s="44"/>
      <c r="MX3645" s="44"/>
      <c r="MY3645" s="44"/>
      <c r="MZ3645" s="44"/>
      <c r="NA3645" s="44"/>
      <c r="NB3645" s="44"/>
      <c r="NC3645" s="44"/>
      <c r="ND3645" s="44"/>
      <c r="NE3645" s="44"/>
      <c r="NF3645" s="44"/>
      <c r="NG3645" s="44"/>
      <c r="NH3645" s="44"/>
      <c r="NI3645" s="44"/>
      <c r="NJ3645" s="44"/>
      <c r="NK3645" s="44"/>
      <c r="NL3645" s="44"/>
      <c r="NM3645" s="44"/>
      <c r="NN3645" s="44"/>
      <c r="NO3645" s="44"/>
      <c r="NP3645" s="44"/>
      <c r="NQ3645" s="44"/>
      <c r="NR3645" s="44"/>
      <c r="NS3645" s="44"/>
      <c r="NT3645" s="44"/>
      <c r="NU3645" s="44"/>
      <c r="NV3645" s="44"/>
      <c r="NW3645" s="44"/>
      <c r="NX3645" s="44"/>
      <c r="NY3645" s="44"/>
      <c r="NZ3645" s="44"/>
      <c r="OA3645" s="44"/>
      <c r="OB3645" s="44"/>
      <c r="OC3645" s="44"/>
      <c r="OD3645" s="44"/>
      <c r="OE3645" s="44"/>
      <c r="OF3645" s="44"/>
      <c r="OG3645" s="44"/>
      <c r="OH3645" s="44"/>
      <c r="OI3645" s="44"/>
      <c r="OJ3645" s="44"/>
      <c r="OK3645" s="44"/>
      <c r="OL3645" s="44"/>
      <c r="OM3645" s="44"/>
      <c r="ON3645" s="44"/>
      <c r="OO3645" s="44"/>
      <c r="OP3645" s="44"/>
      <c r="OQ3645" s="44"/>
      <c r="OR3645" s="44"/>
      <c r="OS3645" s="44"/>
      <c r="OT3645" s="44"/>
      <c r="OU3645" s="44"/>
      <c r="OV3645" s="44"/>
      <c r="OW3645" s="44"/>
      <c r="OX3645" s="44"/>
      <c r="OY3645" s="44"/>
      <c r="OZ3645" s="44"/>
      <c r="PA3645" s="44"/>
      <c r="PB3645" s="44"/>
      <c r="PC3645" s="44"/>
      <c r="PD3645" s="44"/>
      <c r="PE3645" s="44"/>
      <c r="PF3645" s="44"/>
      <c r="PG3645" s="44"/>
      <c r="PH3645" s="44"/>
      <c r="PI3645" s="44"/>
      <c r="PJ3645" s="44"/>
      <c r="PK3645" s="44"/>
      <c r="PL3645" s="44"/>
      <c r="PM3645" s="44"/>
      <c r="PN3645" s="44"/>
      <c r="PO3645" s="44"/>
      <c r="PP3645" s="44"/>
      <c r="PQ3645" s="44"/>
      <c r="PR3645" s="44"/>
      <c r="PS3645" s="44"/>
      <c r="PT3645" s="44"/>
      <c r="PU3645" s="44"/>
      <c r="PV3645" s="44"/>
      <c r="PW3645" s="44"/>
      <c r="PX3645" s="44"/>
      <c r="PY3645" s="44"/>
      <c r="PZ3645" s="44"/>
      <c r="QA3645" s="44"/>
      <c r="QB3645" s="44"/>
      <c r="QC3645" s="44"/>
      <c r="QD3645" s="44"/>
      <c r="QE3645" s="44"/>
      <c r="QF3645" s="44"/>
      <c r="QG3645" s="44"/>
      <c r="QH3645" s="44"/>
      <c r="QI3645" s="44"/>
      <c r="QJ3645" s="44"/>
      <c r="QK3645" s="44"/>
      <c r="QL3645" s="44"/>
      <c r="QM3645" s="44"/>
      <c r="QN3645" s="44"/>
      <c r="QO3645" s="44"/>
      <c r="QP3645" s="44"/>
      <c r="QQ3645" s="44"/>
      <c r="QR3645" s="48"/>
    </row>
    <row r="3646" spans="1:460" s="47" customFormat="1" ht="38.25" x14ac:dyDescent="0.2">
      <c r="A3646" s="54">
        <v>3641</v>
      </c>
      <c r="B3646" s="61" t="s">
        <v>573</v>
      </c>
      <c r="C3646" s="61" t="s">
        <v>573</v>
      </c>
      <c r="D3646" s="54">
        <v>2715000</v>
      </c>
      <c r="E3646" s="5" t="s">
        <v>2912</v>
      </c>
      <c r="F3646" s="4" t="s">
        <v>2909</v>
      </c>
      <c r="G3646" s="54" t="s">
        <v>695</v>
      </c>
      <c r="H3646" s="54" t="s">
        <v>696</v>
      </c>
      <c r="I3646" s="59">
        <v>200</v>
      </c>
      <c r="J3646" s="6">
        <v>80439000000</v>
      </c>
      <c r="K3646" s="54" t="s">
        <v>34</v>
      </c>
      <c r="L3646" s="59">
        <v>239680.09000000003</v>
      </c>
      <c r="M3646" s="231"/>
      <c r="N3646" s="232"/>
      <c r="O3646" s="232"/>
      <c r="P3646" s="234"/>
      <c r="Q3646" s="243"/>
      <c r="R3646" s="44"/>
      <c r="S3646" s="44"/>
      <c r="T3646" s="44"/>
      <c r="U3646" s="44"/>
      <c r="V3646" s="44"/>
      <c r="W3646" s="44"/>
      <c r="X3646" s="44"/>
      <c r="Y3646" s="44"/>
      <c r="Z3646" s="44"/>
      <c r="AA3646" s="44"/>
      <c r="AB3646" s="44"/>
      <c r="AC3646" s="44"/>
      <c r="AD3646" s="44"/>
      <c r="AE3646" s="44"/>
      <c r="AF3646" s="44"/>
      <c r="AG3646" s="44"/>
      <c r="AH3646" s="44"/>
      <c r="AI3646" s="44"/>
      <c r="AJ3646" s="44"/>
      <c r="AK3646" s="44"/>
      <c r="AL3646" s="44"/>
      <c r="AM3646" s="44"/>
      <c r="AN3646" s="44"/>
      <c r="AO3646" s="44"/>
      <c r="AP3646" s="44"/>
      <c r="AQ3646" s="44"/>
      <c r="AR3646" s="44"/>
      <c r="AS3646" s="44"/>
      <c r="AT3646" s="44"/>
      <c r="AU3646" s="44"/>
      <c r="AV3646" s="44"/>
      <c r="AW3646" s="44"/>
      <c r="AX3646" s="44"/>
      <c r="AY3646" s="44"/>
      <c r="AZ3646" s="44"/>
      <c r="BA3646" s="44"/>
      <c r="BB3646" s="44"/>
      <c r="BC3646" s="44"/>
      <c r="BD3646" s="44"/>
      <c r="BE3646" s="44"/>
      <c r="BF3646" s="44"/>
      <c r="BG3646" s="44"/>
      <c r="BH3646" s="44"/>
      <c r="BI3646" s="44"/>
      <c r="BJ3646" s="44"/>
      <c r="BK3646" s="44"/>
      <c r="BL3646" s="44"/>
      <c r="BM3646" s="44"/>
      <c r="BN3646" s="44"/>
      <c r="BO3646" s="44"/>
      <c r="BP3646" s="44"/>
      <c r="BQ3646" s="44"/>
      <c r="BR3646" s="44"/>
      <c r="BS3646" s="44"/>
      <c r="BT3646" s="44"/>
      <c r="BU3646" s="44"/>
      <c r="BV3646" s="44"/>
      <c r="BW3646" s="44"/>
      <c r="BX3646" s="44"/>
      <c r="BY3646" s="44"/>
      <c r="BZ3646" s="44"/>
      <c r="CA3646" s="44"/>
      <c r="CB3646" s="44"/>
      <c r="CC3646" s="44"/>
      <c r="CD3646" s="44"/>
      <c r="CE3646" s="44"/>
      <c r="CF3646" s="44"/>
      <c r="CG3646" s="44"/>
      <c r="CH3646" s="44"/>
      <c r="CI3646" s="44"/>
      <c r="CJ3646" s="44"/>
      <c r="CK3646" s="44"/>
      <c r="CL3646" s="44"/>
      <c r="CM3646" s="44"/>
      <c r="CN3646" s="44"/>
      <c r="CO3646" s="44"/>
      <c r="CP3646" s="44"/>
      <c r="CQ3646" s="44"/>
      <c r="CR3646" s="44"/>
      <c r="CS3646" s="44"/>
      <c r="CT3646" s="44"/>
      <c r="CU3646" s="44"/>
      <c r="CV3646" s="44"/>
      <c r="CW3646" s="44"/>
      <c r="CX3646" s="44"/>
      <c r="CY3646" s="44"/>
      <c r="CZ3646" s="44"/>
      <c r="DA3646" s="44"/>
      <c r="DB3646" s="44"/>
      <c r="DC3646" s="44"/>
      <c r="DD3646" s="44"/>
      <c r="DE3646" s="44"/>
      <c r="DF3646" s="44"/>
      <c r="DG3646" s="44"/>
      <c r="DH3646" s="44"/>
      <c r="DI3646" s="44"/>
      <c r="DJ3646" s="44"/>
      <c r="DK3646" s="44"/>
      <c r="DL3646" s="44"/>
      <c r="DM3646" s="44"/>
      <c r="DN3646" s="44"/>
      <c r="DO3646" s="44"/>
      <c r="DP3646" s="44"/>
      <c r="DQ3646" s="44"/>
      <c r="DR3646" s="44"/>
      <c r="DS3646" s="44"/>
      <c r="DT3646" s="44"/>
      <c r="DU3646" s="44"/>
      <c r="DV3646" s="44"/>
      <c r="DW3646" s="44"/>
      <c r="DX3646" s="44"/>
      <c r="DY3646" s="44"/>
      <c r="DZ3646" s="44"/>
      <c r="EA3646" s="44"/>
      <c r="EB3646" s="44"/>
      <c r="EC3646" s="44"/>
      <c r="ED3646" s="44"/>
      <c r="EE3646" s="44"/>
      <c r="EF3646" s="44"/>
      <c r="EG3646" s="44"/>
      <c r="EH3646" s="44"/>
      <c r="EI3646" s="44"/>
      <c r="EJ3646" s="44"/>
      <c r="EK3646" s="44"/>
      <c r="EL3646" s="44"/>
      <c r="EM3646" s="44"/>
      <c r="EN3646" s="44"/>
      <c r="EO3646" s="44"/>
      <c r="EP3646" s="44"/>
      <c r="EQ3646" s="44"/>
      <c r="ER3646" s="44"/>
      <c r="ES3646" s="44"/>
      <c r="ET3646" s="44"/>
      <c r="EU3646" s="44"/>
      <c r="EV3646" s="44"/>
      <c r="EW3646" s="44"/>
      <c r="EX3646" s="44"/>
      <c r="EY3646" s="44"/>
      <c r="EZ3646" s="44"/>
      <c r="FA3646" s="44"/>
      <c r="FB3646" s="44"/>
      <c r="FC3646" s="44"/>
      <c r="FD3646" s="44"/>
      <c r="FE3646" s="44"/>
      <c r="FF3646" s="44"/>
      <c r="FG3646" s="44"/>
      <c r="FH3646" s="44"/>
      <c r="FI3646" s="44"/>
      <c r="FJ3646" s="44"/>
      <c r="FK3646" s="44"/>
      <c r="FL3646" s="44"/>
      <c r="FM3646" s="44"/>
      <c r="FN3646" s="44"/>
      <c r="FO3646" s="44"/>
      <c r="FP3646" s="44"/>
      <c r="FQ3646" s="44"/>
      <c r="FR3646" s="44"/>
      <c r="FS3646" s="44"/>
      <c r="FT3646" s="44"/>
      <c r="FU3646" s="44"/>
      <c r="FV3646" s="44"/>
      <c r="FW3646" s="44"/>
      <c r="FX3646" s="44"/>
      <c r="FY3646" s="44"/>
      <c r="FZ3646" s="44"/>
      <c r="GA3646" s="44"/>
      <c r="GB3646" s="44"/>
      <c r="GC3646" s="44"/>
      <c r="GD3646" s="44"/>
      <c r="GE3646" s="44"/>
      <c r="GF3646" s="44"/>
      <c r="GG3646" s="44"/>
      <c r="GH3646" s="44"/>
      <c r="GI3646" s="44"/>
      <c r="GJ3646" s="44"/>
      <c r="GK3646" s="44"/>
      <c r="GL3646" s="44"/>
      <c r="GM3646" s="44"/>
      <c r="GN3646" s="44"/>
      <c r="GO3646" s="44"/>
      <c r="GP3646" s="44"/>
      <c r="GQ3646" s="44"/>
      <c r="GR3646" s="44"/>
      <c r="GS3646" s="44"/>
      <c r="GT3646" s="44"/>
      <c r="GU3646" s="44"/>
      <c r="GV3646" s="44"/>
      <c r="GW3646" s="44"/>
      <c r="GX3646" s="44"/>
      <c r="GY3646" s="44"/>
      <c r="GZ3646" s="44"/>
      <c r="HA3646" s="44"/>
      <c r="HB3646" s="44"/>
      <c r="HC3646" s="44"/>
      <c r="HD3646" s="44"/>
      <c r="HE3646" s="44"/>
      <c r="HF3646" s="44"/>
      <c r="HG3646" s="44"/>
      <c r="HH3646" s="44"/>
      <c r="HI3646" s="44"/>
      <c r="HJ3646" s="44"/>
      <c r="HK3646" s="44"/>
      <c r="HL3646" s="44"/>
      <c r="HM3646" s="44"/>
      <c r="HN3646" s="44"/>
      <c r="HO3646" s="44"/>
      <c r="HP3646" s="44"/>
      <c r="HQ3646" s="44"/>
      <c r="HR3646" s="44"/>
      <c r="HS3646" s="44"/>
      <c r="HT3646" s="44"/>
      <c r="HU3646" s="44"/>
      <c r="HV3646" s="44"/>
      <c r="HW3646" s="44"/>
      <c r="HX3646" s="44"/>
      <c r="HY3646" s="44"/>
      <c r="HZ3646" s="44"/>
      <c r="IA3646" s="44"/>
      <c r="IB3646" s="44"/>
      <c r="IC3646" s="44"/>
      <c r="ID3646" s="44"/>
      <c r="IE3646" s="44"/>
      <c r="IF3646" s="44"/>
      <c r="IG3646" s="44"/>
      <c r="IH3646" s="44"/>
      <c r="II3646" s="44"/>
      <c r="IJ3646" s="44"/>
      <c r="IK3646" s="44"/>
      <c r="IL3646" s="44"/>
      <c r="IM3646" s="44"/>
      <c r="IN3646" s="44"/>
      <c r="IO3646" s="44"/>
      <c r="IP3646" s="44"/>
      <c r="IQ3646" s="44"/>
      <c r="IR3646" s="44"/>
      <c r="IS3646" s="44"/>
      <c r="IT3646" s="44"/>
      <c r="IU3646" s="44"/>
      <c r="IV3646" s="44"/>
      <c r="IW3646" s="44"/>
      <c r="IX3646" s="44"/>
      <c r="IY3646" s="44"/>
      <c r="IZ3646" s="44"/>
      <c r="JA3646" s="44"/>
      <c r="JB3646" s="44"/>
      <c r="JC3646" s="44"/>
      <c r="JD3646" s="44"/>
      <c r="JE3646" s="44"/>
      <c r="JF3646" s="44"/>
      <c r="JG3646" s="44"/>
      <c r="JH3646" s="44"/>
      <c r="JI3646" s="44"/>
      <c r="JJ3646" s="44"/>
      <c r="JK3646" s="44"/>
      <c r="JL3646" s="44"/>
      <c r="JM3646" s="44"/>
      <c r="JN3646" s="44"/>
      <c r="JO3646" s="44"/>
      <c r="JP3646" s="44"/>
      <c r="JQ3646" s="44"/>
      <c r="JR3646" s="44"/>
      <c r="JS3646" s="44"/>
      <c r="JT3646" s="44"/>
      <c r="JU3646" s="44"/>
      <c r="JV3646" s="44"/>
      <c r="JW3646" s="44"/>
      <c r="JX3646" s="44"/>
      <c r="JY3646" s="44"/>
      <c r="JZ3646" s="44"/>
      <c r="KA3646" s="44"/>
      <c r="KB3646" s="44"/>
      <c r="KC3646" s="44"/>
      <c r="KD3646" s="44"/>
      <c r="KE3646" s="44"/>
      <c r="KF3646" s="44"/>
      <c r="KG3646" s="44"/>
      <c r="KH3646" s="44"/>
      <c r="KI3646" s="44"/>
      <c r="KJ3646" s="44"/>
      <c r="KK3646" s="44"/>
      <c r="KL3646" s="44"/>
      <c r="KM3646" s="44"/>
      <c r="KN3646" s="44"/>
      <c r="KO3646" s="44"/>
      <c r="KP3646" s="44"/>
      <c r="KQ3646" s="44"/>
      <c r="KR3646" s="44"/>
      <c r="KS3646" s="44"/>
      <c r="KT3646" s="44"/>
      <c r="KU3646" s="44"/>
      <c r="KV3646" s="44"/>
      <c r="KW3646" s="44"/>
      <c r="KX3646" s="44"/>
      <c r="KY3646" s="44"/>
      <c r="KZ3646" s="44"/>
      <c r="LA3646" s="44"/>
      <c r="LB3646" s="44"/>
      <c r="LC3646" s="44"/>
      <c r="LD3646" s="44"/>
      <c r="LE3646" s="44"/>
      <c r="LF3646" s="44"/>
      <c r="LG3646" s="44"/>
      <c r="LH3646" s="44"/>
      <c r="LI3646" s="44"/>
      <c r="LJ3646" s="44"/>
      <c r="LK3646" s="44"/>
      <c r="LL3646" s="44"/>
      <c r="LM3646" s="44"/>
      <c r="LN3646" s="44"/>
      <c r="LO3646" s="44"/>
      <c r="LP3646" s="44"/>
      <c r="LQ3646" s="44"/>
      <c r="LR3646" s="44"/>
      <c r="LS3646" s="44"/>
      <c r="LT3646" s="44"/>
      <c r="LU3646" s="44"/>
      <c r="LV3646" s="44"/>
      <c r="LW3646" s="44"/>
      <c r="LX3646" s="44"/>
      <c r="LY3646" s="44"/>
      <c r="LZ3646" s="44"/>
      <c r="MA3646" s="44"/>
      <c r="MB3646" s="44"/>
      <c r="MC3646" s="44"/>
      <c r="MD3646" s="44"/>
      <c r="ME3646" s="44"/>
      <c r="MF3646" s="44"/>
      <c r="MG3646" s="44"/>
      <c r="MH3646" s="44"/>
      <c r="MI3646" s="44"/>
      <c r="MJ3646" s="44"/>
      <c r="MK3646" s="44"/>
      <c r="ML3646" s="44"/>
      <c r="MM3646" s="44"/>
      <c r="MN3646" s="44"/>
      <c r="MO3646" s="44"/>
      <c r="MP3646" s="44"/>
      <c r="MQ3646" s="44"/>
      <c r="MR3646" s="44"/>
      <c r="MS3646" s="44"/>
      <c r="MT3646" s="44"/>
      <c r="MU3646" s="44"/>
      <c r="MV3646" s="44"/>
      <c r="MW3646" s="44"/>
      <c r="MX3646" s="44"/>
      <c r="MY3646" s="44"/>
      <c r="MZ3646" s="44"/>
      <c r="NA3646" s="44"/>
      <c r="NB3646" s="44"/>
      <c r="NC3646" s="44"/>
      <c r="ND3646" s="44"/>
      <c r="NE3646" s="44"/>
      <c r="NF3646" s="44"/>
      <c r="NG3646" s="44"/>
      <c r="NH3646" s="44"/>
      <c r="NI3646" s="44"/>
      <c r="NJ3646" s="44"/>
      <c r="NK3646" s="44"/>
      <c r="NL3646" s="44"/>
      <c r="NM3646" s="44"/>
      <c r="NN3646" s="44"/>
      <c r="NO3646" s="44"/>
      <c r="NP3646" s="44"/>
      <c r="NQ3646" s="44"/>
      <c r="NR3646" s="44"/>
      <c r="NS3646" s="44"/>
      <c r="NT3646" s="44"/>
      <c r="NU3646" s="44"/>
      <c r="NV3646" s="44"/>
      <c r="NW3646" s="44"/>
      <c r="NX3646" s="44"/>
      <c r="NY3646" s="44"/>
      <c r="NZ3646" s="44"/>
      <c r="OA3646" s="44"/>
      <c r="OB3646" s="44"/>
      <c r="OC3646" s="44"/>
      <c r="OD3646" s="44"/>
      <c r="OE3646" s="44"/>
      <c r="OF3646" s="44"/>
      <c r="OG3646" s="44"/>
      <c r="OH3646" s="44"/>
      <c r="OI3646" s="44"/>
      <c r="OJ3646" s="44"/>
      <c r="OK3646" s="44"/>
      <c r="OL3646" s="44"/>
      <c r="OM3646" s="44"/>
      <c r="ON3646" s="44"/>
      <c r="OO3646" s="44"/>
      <c r="OP3646" s="44"/>
      <c r="OQ3646" s="44"/>
      <c r="OR3646" s="44"/>
      <c r="OS3646" s="44"/>
      <c r="OT3646" s="44"/>
      <c r="OU3646" s="44"/>
      <c r="OV3646" s="44"/>
      <c r="OW3646" s="44"/>
      <c r="OX3646" s="44"/>
      <c r="OY3646" s="44"/>
      <c r="OZ3646" s="44"/>
      <c r="PA3646" s="44"/>
      <c r="PB3646" s="44"/>
      <c r="PC3646" s="44"/>
      <c r="PD3646" s="44"/>
      <c r="PE3646" s="44"/>
      <c r="PF3646" s="44"/>
      <c r="PG3646" s="44"/>
      <c r="PH3646" s="44"/>
      <c r="PI3646" s="44"/>
      <c r="PJ3646" s="44"/>
      <c r="PK3646" s="44"/>
      <c r="PL3646" s="44"/>
      <c r="PM3646" s="44"/>
      <c r="PN3646" s="44"/>
      <c r="PO3646" s="44"/>
      <c r="PP3646" s="44"/>
      <c r="PQ3646" s="44"/>
      <c r="PR3646" s="44"/>
      <c r="PS3646" s="44"/>
      <c r="PT3646" s="44"/>
      <c r="PU3646" s="44"/>
      <c r="PV3646" s="44"/>
      <c r="PW3646" s="44"/>
      <c r="PX3646" s="44"/>
      <c r="PY3646" s="44"/>
      <c r="PZ3646" s="44"/>
      <c r="QA3646" s="44"/>
      <c r="QB3646" s="44"/>
      <c r="QC3646" s="44"/>
      <c r="QD3646" s="44"/>
      <c r="QE3646" s="44"/>
      <c r="QF3646" s="44"/>
      <c r="QG3646" s="44"/>
      <c r="QH3646" s="44"/>
      <c r="QI3646" s="44"/>
      <c r="QJ3646" s="44"/>
      <c r="QK3646" s="44"/>
      <c r="QL3646" s="44"/>
      <c r="QM3646" s="44"/>
      <c r="QN3646" s="44"/>
      <c r="QO3646" s="44"/>
      <c r="QP3646" s="44"/>
      <c r="QQ3646" s="44"/>
      <c r="QR3646" s="48"/>
    </row>
    <row r="3647" spans="1:460" s="47" customFormat="1" ht="38.25" x14ac:dyDescent="0.2">
      <c r="A3647" s="54">
        <v>3642</v>
      </c>
      <c r="B3647" s="61">
        <v>27.3</v>
      </c>
      <c r="C3647" s="61">
        <v>27.3</v>
      </c>
      <c r="D3647" s="54">
        <v>2712350</v>
      </c>
      <c r="E3647" s="5" t="s">
        <v>907</v>
      </c>
      <c r="F3647" s="4" t="s">
        <v>908</v>
      </c>
      <c r="G3647" s="54" t="s">
        <v>45</v>
      </c>
      <c r="H3647" s="54" t="s">
        <v>72</v>
      </c>
      <c r="I3647" s="59">
        <v>190</v>
      </c>
      <c r="J3647" s="6">
        <v>80439000000</v>
      </c>
      <c r="K3647" s="54" t="s">
        <v>34</v>
      </c>
      <c r="L3647" s="59">
        <v>12165.7</v>
      </c>
      <c r="M3647" s="231"/>
      <c r="N3647" s="232"/>
      <c r="O3647" s="232"/>
      <c r="P3647" s="234"/>
      <c r="Q3647" s="243"/>
      <c r="R3647" s="44"/>
      <c r="S3647" s="44"/>
      <c r="T3647" s="44"/>
      <c r="U3647" s="44"/>
      <c r="V3647" s="44"/>
      <c r="W3647" s="44"/>
      <c r="X3647" s="44"/>
      <c r="Y3647" s="44"/>
      <c r="Z3647" s="44"/>
      <c r="AA3647" s="44"/>
      <c r="AB3647" s="44"/>
      <c r="AC3647" s="44"/>
      <c r="AD3647" s="44"/>
      <c r="AE3647" s="44"/>
      <c r="AF3647" s="44"/>
      <c r="AG3647" s="44"/>
      <c r="AH3647" s="44"/>
      <c r="AI3647" s="44"/>
      <c r="AJ3647" s="44"/>
      <c r="AK3647" s="44"/>
      <c r="AL3647" s="44"/>
      <c r="AM3647" s="44"/>
      <c r="AN3647" s="44"/>
      <c r="AO3647" s="44"/>
      <c r="AP3647" s="44"/>
      <c r="AQ3647" s="44"/>
      <c r="AR3647" s="44"/>
      <c r="AS3647" s="44"/>
      <c r="AT3647" s="44"/>
      <c r="AU3647" s="44"/>
      <c r="AV3647" s="44"/>
      <c r="AW3647" s="44"/>
      <c r="AX3647" s="44"/>
      <c r="AY3647" s="44"/>
      <c r="AZ3647" s="44"/>
      <c r="BA3647" s="44"/>
      <c r="BB3647" s="44"/>
      <c r="BC3647" s="44"/>
      <c r="BD3647" s="44"/>
      <c r="BE3647" s="44"/>
      <c r="BF3647" s="44"/>
      <c r="BG3647" s="44"/>
      <c r="BH3647" s="44"/>
      <c r="BI3647" s="44"/>
      <c r="BJ3647" s="44"/>
      <c r="BK3647" s="44"/>
      <c r="BL3647" s="44"/>
      <c r="BM3647" s="44"/>
      <c r="BN3647" s="44"/>
      <c r="BO3647" s="44"/>
      <c r="BP3647" s="44"/>
      <c r="BQ3647" s="44"/>
      <c r="BR3647" s="44"/>
      <c r="BS3647" s="44"/>
      <c r="BT3647" s="44"/>
      <c r="BU3647" s="44"/>
      <c r="BV3647" s="44"/>
      <c r="BW3647" s="44"/>
      <c r="BX3647" s="44"/>
      <c r="BY3647" s="44"/>
      <c r="BZ3647" s="44"/>
      <c r="CA3647" s="44"/>
      <c r="CB3647" s="44"/>
      <c r="CC3647" s="44"/>
      <c r="CD3647" s="44"/>
      <c r="CE3647" s="44"/>
      <c r="CF3647" s="44"/>
      <c r="CG3647" s="44"/>
      <c r="CH3647" s="44"/>
      <c r="CI3647" s="44"/>
      <c r="CJ3647" s="44"/>
      <c r="CK3647" s="44"/>
      <c r="CL3647" s="44"/>
      <c r="CM3647" s="44"/>
      <c r="CN3647" s="44"/>
      <c r="CO3647" s="44"/>
      <c r="CP3647" s="44"/>
      <c r="CQ3647" s="44"/>
      <c r="CR3647" s="44"/>
      <c r="CS3647" s="44"/>
      <c r="CT3647" s="44"/>
      <c r="CU3647" s="44"/>
      <c r="CV3647" s="44"/>
      <c r="CW3647" s="44"/>
      <c r="CX3647" s="44"/>
      <c r="CY3647" s="44"/>
      <c r="CZ3647" s="44"/>
      <c r="DA3647" s="44"/>
      <c r="DB3647" s="44"/>
      <c r="DC3647" s="44"/>
      <c r="DD3647" s="44"/>
      <c r="DE3647" s="44"/>
      <c r="DF3647" s="44"/>
      <c r="DG3647" s="44"/>
      <c r="DH3647" s="44"/>
      <c r="DI3647" s="44"/>
      <c r="DJ3647" s="44"/>
      <c r="DK3647" s="44"/>
      <c r="DL3647" s="44"/>
      <c r="DM3647" s="44"/>
      <c r="DN3647" s="44"/>
      <c r="DO3647" s="44"/>
      <c r="DP3647" s="44"/>
      <c r="DQ3647" s="44"/>
      <c r="DR3647" s="44"/>
      <c r="DS3647" s="44"/>
      <c r="DT3647" s="44"/>
      <c r="DU3647" s="44"/>
      <c r="DV3647" s="44"/>
      <c r="DW3647" s="44"/>
      <c r="DX3647" s="44"/>
      <c r="DY3647" s="44"/>
      <c r="DZ3647" s="44"/>
      <c r="EA3647" s="44"/>
      <c r="EB3647" s="44"/>
      <c r="EC3647" s="44"/>
      <c r="ED3647" s="44"/>
      <c r="EE3647" s="44"/>
      <c r="EF3647" s="44"/>
      <c r="EG3647" s="44"/>
      <c r="EH3647" s="44"/>
      <c r="EI3647" s="44"/>
      <c r="EJ3647" s="44"/>
      <c r="EK3647" s="44"/>
      <c r="EL3647" s="44"/>
      <c r="EM3647" s="44"/>
      <c r="EN3647" s="44"/>
      <c r="EO3647" s="44"/>
      <c r="EP3647" s="44"/>
      <c r="EQ3647" s="44"/>
      <c r="ER3647" s="44"/>
      <c r="ES3647" s="44"/>
      <c r="ET3647" s="44"/>
      <c r="EU3647" s="44"/>
      <c r="EV3647" s="44"/>
      <c r="EW3647" s="44"/>
      <c r="EX3647" s="44"/>
      <c r="EY3647" s="44"/>
      <c r="EZ3647" s="44"/>
      <c r="FA3647" s="44"/>
      <c r="FB3647" s="44"/>
      <c r="FC3647" s="44"/>
      <c r="FD3647" s="44"/>
      <c r="FE3647" s="44"/>
      <c r="FF3647" s="44"/>
      <c r="FG3647" s="44"/>
      <c r="FH3647" s="44"/>
      <c r="FI3647" s="44"/>
      <c r="FJ3647" s="44"/>
      <c r="FK3647" s="44"/>
      <c r="FL3647" s="44"/>
      <c r="FM3647" s="44"/>
      <c r="FN3647" s="44"/>
      <c r="FO3647" s="44"/>
      <c r="FP3647" s="44"/>
      <c r="FQ3647" s="44"/>
      <c r="FR3647" s="44"/>
      <c r="FS3647" s="44"/>
      <c r="FT3647" s="44"/>
      <c r="FU3647" s="44"/>
      <c r="FV3647" s="44"/>
      <c r="FW3647" s="44"/>
      <c r="FX3647" s="44"/>
      <c r="FY3647" s="44"/>
      <c r="FZ3647" s="44"/>
      <c r="GA3647" s="44"/>
      <c r="GB3647" s="44"/>
      <c r="GC3647" s="44"/>
      <c r="GD3647" s="44"/>
      <c r="GE3647" s="44"/>
      <c r="GF3647" s="44"/>
      <c r="GG3647" s="44"/>
      <c r="GH3647" s="44"/>
      <c r="GI3647" s="44"/>
      <c r="GJ3647" s="44"/>
      <c r="GK3647" s="44"/>
      <c r="GL3647" s="44"/>
      <c r="GM3647" s="44"/>
      <c r="GN3647" s="44"/>
      <c r="GO3647" s="44"/>
      <c r="GP3647" s="44"/>
      <c r="GQ3647" s="44"/>
      <c r="GR3647" s="44"/>
      <c r="GS3647" s="44"/>
      <c r="GT3647" s="44"/>
      <c r="GU3647" s="44"/>
      <c r="GV3647" s="44"/>
      <c r="GW3647" s="44"/>
      <c r="GX3647" s="44"/>
      <c r="GY3647" s="44"/>
      <c r="GZ3647" s="44"/>
      <c r="HA3647" s="44"/>
      <c r="HB3647" s="44"/>
      <c r="HC3647" s="44"/>
      <c r="HD3647" s="44"/>
      <c r="HE3647" s="44"/>
      <c r="HF3647" s="44"/>
      <c r="HG3647" s="44"/>
      <c r="HH3647" s="44"/>
      <c r="HI3647" s="44"/>
      <c r="HJ3647" s="44"/>
      <c r="HK3647" s="44"/>
      <c r="HL3647" s="44"/>
      <c r="HM3647" s="44"/>
      <c r="HN3647" s="44"/>
      <c r="HO3647" s="44"/>
      <c r="HP3647" s="44"/>
      <c r="HQ3647" s="44"/>
      <c r="HR3647" s="44"/>
      <c r="HS3647" s="44"/>
      <c r="HT3647" s="44"/>
      <c r="HU3647" s="44"/>
      <c r="HV3647" s="44"/>
      <c r="HW3647" s="44"/>
      <c r="HX3647" s="44"/>
      <c r="HY3647" s="44"/>
      <c r="HZ3647" s="44"/>
      <c r="IA3647" s="44"/>
      <c r="IB3647" s="44"/>
      <c r="IC3647" s="44"/>
      <c r="ID3647" s="44"/>
      <c r="IE3647" s="44"/>
      <c r="IF3647" s="44"/>
      <c r="IG3647" s="44"/>
      <c r="IH3647" s="44"/>
      <c r="II3647" s="44"/>
      <c r="IJ3647" s="44"/>
      <c r="IK3647" s="44"/>
      <c r="IL3647" s="44"/>
      <c r="IM3647" s="44"/>
      <c r="IN3647" s="44"/>
      <c r="IO3647" s="44"/>
      <c r="IP3647" s="44"/>
      <c r="IQ3647" s="44"/>
      <c r="IR3647" s="44"/>
      <c r="IS3647" s="44"/>
      <c r="IT3647" s="44"/>
      <c r="IU3647" s="44"/>
      <c r="IV3647" s="44"/>
      <c r="IW3647" s="44"/>
      <c r="IX3647" s="44"/>
      <c r="IY3647" s="44"/>
      <c r="IZ3647" s="44"/>
      <c r="JA3647" s="44"/>
      <c r="JB3647" s="44"/>
      <c r="JC3647" s="44"/>
      <c r="JD3647" s="44"/>
      <c r="JE3647" s="44"/>
      <c r="JF3647" s="44"/>
      <c r="JG3647" s="44"/>
      <c r="JH3647" s="44"/>
      <c r="JI3647" s="44"/>
      <c r="JJ3647" s="44"/>
      <c r="JK3647" s="44"/>
      <c r="JL3647" s="44"/>
      <c r="JM3647" s="44"/>
      <c r="JN3647" s="44"/>
      <c r="JO3647" s="44"/>
      <c r="JP3647" s="44"/>
      <c r="JQ3647" s="44"/>
      <c r="JR3647" s="44"/>
      <c r="JS3647" s="44"/>
      <c r="JT3647" s="44"/>
      <c r="JU3647" s="44"/>
      <c r="JV3647" s="44"/>
      <c r="JW3647" s="44"/>
      <c r="JX3647" s="44"/>
      <c r="JY3647" s="44"/>
      <c r="JZ3647" s="44"/>
      <c r="KA3647" s="44"/>
      <c r="KB3647" s="44"/>
      <c r="KC3647" s="44"/>
      <c r="KD3647" s="44"/>
      <c r="KE3647" s="44"/>
      <c r="KF3647" s="44"/>
      <c r="KG3647" s="44"/>
      <c r="KH3647" s="44"/>
      <c r="KI3647" s="44"/>
      <c r="KJ3647" s="44"/>
      <c r="KK3647" s="44"/>
      <c r="KL3647" s="44"/>
      <c r="KM3647" s="44"/>
      <c r="KN3647" s="44"/>
      <c r="KO3647" s="44"/>
      <c r="KP3647" s="44"/>
      <c r="KQ3647" s="44"/>
      <c r="KR3647" s="44"/>
      <c r="KS3647" s="44"/>
      <c r="KT3647" s="44"/>
      <c r="KU3647" s="44"/>
      <c r="KV3647" s="44"/>
      <c r="KW3647" s="44"/>
      <c r="KX3647" s="44"/>
      <c r="KY3647" s="44"/>
      <c r="KZ3647" s="44"/>
      <c r="LA3647" s="44"/>
      <c r="LB3647" s="44"/>
      <c r="LC3647" s="44"/>
      <c r="LD3647" s="44"/>
      <c r="LE3647" s="44"/>
      <c r="LF3647" s="44"/>
      <c r="LG3647" s="44"/>
      <c r="LH3647" s="44"/>
      <c r="LI3647" s="44"/>
      <c r="LJ3647" s="44"/>
      <c r="LK3647" s="44"/>
      <c r="LL3647" s="44"/>
      <c r="LM3647" s="44"/>
      <c r="LN3647" s="44"/>
      <c r="LO3647" s="44"/>
      <c r="LP3647" s="44"/>
      <c r="LQ3647" s="44"/>
      <c r="LR3647" s="44"/>
      <c r="LS3647" s="44"/>
      <c r="LT3647" s="44"/>
      <c r="LU3647" s="44"/>
      <c r="LV3647" s="44"/>
      <c r="LW3647" s="44"/>
      <c r="LX3647" s="44"/>
      <c r="LY3647" s="44"/>
      <c r="LZ3647" s="44"/>
      <c r="MA3647" s="44"/>
      <c r="MB3647" s="44"/>
      <c r="MC3647" s="44"/>
      <c r="MD3647" s="44"/>
      <c r="ME3647" s="44"/>
      <c r="MF3647" s="44"/>
      <c r="MG3647" s="44"/>
      <c r="MH3647" s="44"/>
      <c r="MI3647" s="44"/>
      <c r="MJ3647" s="44"/>
      <c r="MK3647" s="44"/>
      <c r="ML3647" s="44"/>
      <c r="MM3647" s="44"/>
      <c r="MN3647" s="44"/>
      <c r="MO3647" s="44"/>
      <c r="MP3647" s="44"/>
      <c r="MQ3647" s="44"/>
      <c r="MR3647" s="44"/>
      <c r="MS3647" s="44"/>
      <c r="MT3647" s="44"/>
      <c r="MU3647" s="44"/>
      <c r="MV3647" s="44"/>
      <c r="MW3647" s="44"/>
      <c r="MX3647" s="44"/>
      <c r="MY3647" s="44"/>
      <c r="MZ3647" s="44"/>
      <c r="NA3647" s="44"/>
      <c r="NB3647" s="44"/>
      <c r="NC3647" s="44"/>
      <c r="ND3647" s="44"/>
      <c r="NE3647" s="44"/>
      <c r="NF3647" s="44"/>
      <c r="NG3647" s="44"/>
      <c r="NH3647" s="44"/>
      <c r="NI3647" s="44"/>
      <c r="NJ3647" s="44"/>
      <c r="NK3647" s="44"/>
      <c r="NL3647" s="44"/>
      <c r="NM3647" s="44"/>
      <c r="NN3647" s="44"/>
      <c r="NO3647" s="44"/>
      <c r="NP3647" s="44"/>
      <c r="NQ3647" s="44"/>
      <c r="NR3647" s="44"/>
      <c r="NS3647" s="44"/>
      <c r="NT3647" s="44"/>
      <c r="NU3647" s="44"/>
      <c r="NV3647" s="44"/>
      <c r="NW3647" s="44"/>
      <c r="NX3647" s="44"/>
      <c r="NY3647" s="44"/>
      <c r="NZ3647" s="44"/>
      <c r="OA3647" s="44"/>
      <c r="OB3647" s="44"/>
      <c r="OC3647" s="44"/>
      <c r="OD3647" s="44"/>
      <c r="OE3647" s="44"/>
      <c r="OF3647" s="44"/>
      <c r="OG3647" s="44"/>
      <c r="OH3647" s="44"/>
      <c r="OI3647" s="44"/>
      <c r="OJ3647" s="44"/>
      <c r="OK3647" s="44"/>
      <c r="OL3647" s="44"/>
      <c r="OM3647" s="44"/>
      <c r="ON3647" s="44"/>
      <c r="OO3647" s="44"/>
      <c r="OP3647" s="44"/>
      <c r="OQ3647" s="44"/>
      <c r="OR3647" s="44"/>
      <c r="OS3647" s="44"/>
      <c r="OT3647" s="44"/>
      <c r="OU3647" s="44"/>
      <c r="OV3647" s="44"/>
      <c r="OW3647" s="44"/>
      <c r="OX3647" s="44"/>
      <c r="OY3647" s="44"/>
      <c r="OZ3647" s="44"/>
      <c r="PA3647" s="44"/>
      <c r="PB3647" s="44"/>
      <c r="PC3647" s="44"/>
      <c r="PD3647" s="44"/>
      <c r="PE3647" s="44"/>
      <c r="PF3647" s="44"/>
      <c r="PG3647" s="44"/>
      <c r="PH3647" s="44"/>
      <c r="PI3647" s="44"/>
      <c r="PJ3647" s="44"/>
      <c r="PK3647" s="44"/>
      <c r="PL3647" s="44"/>
      <c r="PM3647" s="44"/>
      <c r="PN3647" s="44"/>
      <c r="PO3647" s="44"/>
      <c r="PP3647" s="44"/>
      <c r="PQ3647" s="44"/>
      <c r="PR3647" s="44"/>
      <c r="PS3647" s="44"/>
      <c r="PT3647" s="44"/>
      <c r="PU3647" s="44"/>
      <c r="PV3647" s="44"/>
      <c r="PW3647" s="44"/>
      <c r="PX3647" s="44"/>
      <c r="PY3647" s="44"/>
      <c r="PZ3647" s="44"/>
      <c r="QA3647" s="44"/>
      <c r="QB3647" s="44"/>
      <c r="QC3647" s="44"/>
      <c r="QD3647" s="44"/>
      <c r="QE3647" s="44"/>
      <c r="QF3647" s="44"/>
      <c r="QG3647" s="44"/>
      <c r="QH3647" s="44"/>
      <c r="QI3647" s="44"/>
      <c r="QJ3647" s="44"/>
      <c r="QK3647" s="44"/>
      <c r="QL3647" s="44"/>
      <c r="QM3647" s="44"/>
      <c r="QN3647" s="44"/>
      <c r="QO3647" s="44"/>
      <c r="QP3647" s="44"/>
      <c r="QQ3647" s="44"/>
      <c r="QR3647" s="48"/>
    </row>
    <row r="3648" spans="1:460" s="47" customFormat="1" ht="38.25" x14ac:dyDescent="0.2">
      <c r="A3648" s="54">
        <v>3643</v>
      </c>
      <c r="B3648" s="61">
        <v>27.3</v>
      </c>
      <c r="C3648" s="61">
        <v>27.3</v>
      </c>
      <c r="D3648" s="54">
        <v>2712350</v>
      </c>
      <c r="E3648" s="5" t="s">
        <v>909</v>
      </c>
      <c r="F3648" s="4" t="s">
        <v>908</v>
      </c>
      <c r="G3648" s="54" t="s">
        <v>45</v>
      </c>
      <c r="H3648" s="54" t="s">
        <v>72</v>
      </c>
      <c r="I3648" s="59">
        <v>180</v>
      </c>
      <c r="J3648" s="6">
        <v>80439000000</v>
      </c>
      <c r="K3648" s="54" t="s">
        <v>34</v>
      </c>
      <c r="L3648" s="59">
        <v>11525.4</v>
      </c>
      <c r="M3648" s="231"/>
      <c r="N3648" s="232"/>
      <c r="O3648" s="232"/>
      <c r="P3648" s="234"/>
      <c r="Q3648" s="243"/>
      <c r="R3648" s="44"/>
      <c r="S3648" s="44"/>
      <c r="T3648" s="44"/>
      <c r="U3648" s="44"/>
      <c r="V3648" s="44"/>
      <c r="W3648" s="44"/>
      <c r="X3648" s="44"/>
      <c r="Y3648" s="44"/>
      <c r="Z3648" s="44"/>
      <c r="AA3648" s="44"/>
      <c r="AB3648" s="44"/>
      <c r="AC3648" s="44"/>
      <c r="AD3648" s="44"/>
      <c r="AE3648" s="44"/>
      <c r="AF3648" s="44"/>
      <c r="AG3648" s="44"/>
      <c r="AH3648" s="44"/>
      <c r="AI3648" s="44"/>
      <c r="AJ3648" s="44"/>
      <c r="AK3648" s="44"/>
      <c r="AL3648" s="44"/>
      <c r="AM3648" s="44"/>
      <c r="AN3648" s="44"/>
      <c r="AO3648" s="44"/>
      <c r="AP3648" s="44"/>
      <c r="AQ3648" s="44"/>
      <c r="AR3648" s="44"/>
      <c r="AS3648" s="44"/>
      <c r="AT3648" s="44"/>
      <c r="AU3648" s="44"/>
      <c r="AV3648" s="44"/>
      <c r="AW3648" s="44"/>
      <c r="AX3648" s="44"/>
      <c r="AY3648" s="44"/>
      <c r="AZ3648" s="44"/>
      <c r="BA3648" s="44"/>
      <c r="BB3648" s="44"/>
      <c r="BC3648" s="44"/>
      <c r="BD3648" s="44"/>
      <c r="BE3648" s="44"/>
      <c r="BF3648" s="44"/>
      <c r="BG3648" s="44"/>
      <c r="BH3648" s="44"/>
      <c r="BI3648" s="44"/>
      <c r="BJ3648" s="44"/>
      <c r="BK3648" s="44"/>
      <c r="BL3648" s="44"/>
      <c r="BM3648" s="44"/>
      <c r="BN3648" s="44"/>
      <c r="BO3648" s="44"/>
      <c r="BP3648" s="44"/>
      <c r="BQ3648" s="44"/>
      <c r="BR3648" s="44"/>
      <c r="BS3648" s="44"/>
      <c r="BT3648" s="44"/>
      <c r="BU3648" s="44"/>
      <c r="BV3648" s="44"/>
      <c r="BW3648" s="44"/>
      <c r="BX3648" s="44"/>
      <c r="BY3648" s="44"/>
      <c r="BZ3648" s="44"/>
      <c r="CA3648" s="44"/>
      <c r="CB3648" s="44"/>
      <c r="CC3648" s="44"/>
      <c r="CD3648" s="44"/>
      <c r="CE3648" s="44"/>
      <c r="CF3648" s="44"/>
      <c r="CG3648" s="44"/>
      <c r="CH3648" s="44"/>
      <c r="CI3648" s="44"/>
      <c r="CJ3648" s="44"/>
      <c r="CK3648" s="44"/>
      <c r="CL3648" s="44"/>
      <c r="CM3648" s="44"/>
      <c r="CN3648" s="44"/>
      <c r="CO3648" s="44"/>
      <c r="CP3648" s="44"/>
      <c r="CQ3648" s="44"/>
      <c r="CR3648" s="44"/>
      <c r="CS3648" s="44"/>
      <c r="CT3648" s="44"/>
      <c r="CU3648" s="44"/>
      <c r="CV3648" s="44"/>
      <c r="CW3648" s="44"/>
      <c r="CX3648" s="44"/>
      <c r="CY3648" s="44"/>
      <c r="CZ3648" s="44"/>
      <c r="DA3648" s="44"/>
      <c r="DB3648" s="44"/>
      <c r="DC3648" s="44"/>
      <c r="DD3648" s="44"/>
      <c r="DE3648" s="44"/>
      <c r="DF3648" s="44"/>
      <c r="DG3648" s="44"/>
      <c r="DH3648" s="44"/>
      <c r="DI3648" s="44"/>
      <c r="DJ3648" s="44"/>
      <c r="DK3648" s="44"/>
      <c r="DL3648" s="44"/>
      <c r="DM3648" s="44"/>
      <c r="DN3648" s="44"/>
      <c r="DO3648" s="44"/>
      <c r="DP3648" s="44"/>
      <c r="DQ3648" s="44"/>
      <c r="DR3648" s="44"/>
      <c r="DS3648" s="44"/>
      <c r="DT3648" s="44"/>
      <c r="DU3648" s="44"/>
      <c r="DV3648" s="44"/>
      <c r="DW3648" s="44"/>
      <c r="DX3648" s="44"/>
      <c r="DY3648" s="44"/>
      <c r="DZ3648" s="44"/>
      <c r="EA3648" s="44"/>
      <c r="EB3648" s="44"/>
      <c r="EC3648" s="44"/>
      <c r="ED3648" s="44"/>
      <c r="EE3648" s="44"/>
      <c r="EF3648" s="44"/>
      <c r="EG3648" s="44"/>
      <c r="EH3648" s="44"/>
      <c r="EI3648" s="44"/>
      <c r="EJ3648" s="44"/>
      <c r="EK3648" s="44"/>
      <c r="EL3648" s="44"/>
      <c r="EM3648" s="44"/>
      <c r="EN3648" s="44"/>
      <c r="EO3648" s="44"/>
      <c r="EP3648" s="44"/>
      <c r="EQ3648" s="44"/>
      <c r="ER3648" s="44"/>
      <c r="ES3648" s="44"/>
      <c r="ET3648" s="44"/>
      <c r="EU3648" s="44"/>
      <c r="EV3648" s="44"/>
      <c r="EW3648" s="44"/>
      <c r="EX3648" s="44"/>
      <c r="EY3648" s="44"/>
      <c r="EZ3648" s="44"/>
      <c r="FA3648" s="44"/>
      <c r="FB3648" s="44"/>
      <c r="FC3648" s="44"/>
      <c r="FD3648" s="44"/>
      <c r="FE3648" s="44"/>
      <c r="FF3648" s="44"/>
      <c r="FG3648" s="44"/>
      <c r="FH3648" s="44"/>
      <c r="FI3648" s="44"/>
      <c r="FJ3648" s="44"/>
      <c r="FK3648" s="44"/>
      <c r="FL3648" s="44"/>
      <c r="FM3648" s="44"/>
      <c r="FN3648" s="44"/>
      <c r="FO3648" s="44"/>
      <c r="FP3648" s="44"/>
      <c r="FQ3648" s="44"/>
      <c r="FR3648" s="44"/>
      <c r="FS3648" s="44"/>
      <c r="FT3648" s="44"/>
      <c r="FU3648" s="44"/>
      <c r="FV3648" s="44"/>
      <c r="FW3648" s="44"/>
      <c r="FX3648" s="44"/>
      <c r="FY3648" s="44"/>
      <c r="FZ3648" s="44"/>
      <c r="GA3648" s="44"/>
      <c r="GB3648" s="44"/>
      <c r="GC3648" s="44"/>
      <c r="GD3648" s="44"/>
      <c r="GE3648" s="44"/>
      <c r="GF3648" s="44"/>
      <c r="GG3648" s="44"/>
      <c r="GH3648" s="44"/>
      <c r="GI3648" s="44"/>
      <c r="GJ3648" s="44"/>
      <c r="GK3648" s="44"/>
      <c r="GL3648" s="44"/>
      <c r="GM3648" s="44"/>
      <c r="GN3648" s="44"/>
      <c r="GO3648" s="44"/>
      <c r="GP3648" s="44"/>
      <c r="GQ3648" s="44"/>
      <c r="GR3648" s="44"/>
      <c r="GS3648" s="44"/>
      <c r="GT3648" s="44"/>
      <c r="GU3648" s="44"/>
      <c r="GV3648" s="44"/>
      <c r="GW3648" s="44"/>
      <c r="GX3648" s="44"/>
      <c r="GY3648" s="44"/>
      <c r="GZ3648" s="44"/>
      <c r="HA3648" s="44"/>
      <c r="HB3648" s="44"/>
      <c r="HC3648" s="44"/>
      <c r="HD3648" s="44"/>
      <c r="HE3648" s="44"/>
      <c r="HF3648" s="44"/>
      <c r="HG3648" s="44"/>
      <c r="HH3648" s="44"/>
      <c r="HI3648" s="44"/>
      <c r="HJ3648" s="44"/>
      <c r="HK3648" s="44"/>
      <c r="HL3648" s="44"/>
      <c r="HM3648" s="44"/>
      <c r="HN3648" s="44"/>
      <c r="HO3648" s="44"/>
      <c r="HP3648" s="44"/>
      <c r="HQ3648" s="44"/>
      <c r="HR3648" s="44"/>
      <c r="HS3648" s="44"/>
      <c r="HT3648" s="44"/>
      <c r="HU3648" s="44"/>
      <c r="HV3648" s="44"/>
      <c r="HW3648" s="44"/>
      <c r="HX3648" s="44"/>
      <c r="HY3648" s="44"/>
      <c r="HZ3648" s="44"/>
      <c r="IA3648" s="44"/>
      <c r="IB3648" s="44"/>
      <c r="IC3648" s="44"/>
      <c r="ID3648" s="44"/>
      <c r="IE3648" s="44"/>
      <c r="IF3648" s="44"/>
      <c r="IG3648" s="44"/>
      <c r="IH3648" s="44"/>
      <c r="II3648" s="44"/>
      <c r="IJ3648" s="44"/>
      <c r="IK3648" s="44"/>
      <c r="IL3648" s="44"/>
      <c r="IM3648" s="44"/>
      <c r="IN3648" s="44"/>
      <c r="IO3648" s="44"/>
      <c r="IP3648" s="44"/>
      <c r="IQ3648" s="44"/>
      <c r="IR3648" s="44"/>
      <c r="IS3648" s="44"/>
      <c r="IT3648" s="44"/>
      <c r="IU3648" s="44"/>
      <c r="IV3648" s="44"/>
      <c r="IW3648" s="44"/>
      <c r="IX3648" s="44"/>
      <c r="IY3648" s="44"/>
      <c r="IZ3648" s="44"/>
      <c r="JA3648" s="44"/>
      <c r="JB3648" s="44"/>
      <c r="JC3648" s="44"/>
      <c r="JD3648" s="44"/>
      <c r="JE3648" s="44"/>
      <c r="JF3648" s="44"/>
      <c r="JG3648" s="44"/>
      <c r="JH3648" s="44"/>
      <c r="JI3648" s="44"/>
      <c r="JJ3648" s="44"/>
      <c r="JK3648" s="44"/>
      <c r="JL3648" s="44"/>
      <c r="JM3648" s="44"/>
      <c r="JN3648" s="44"/>
      <c r="JO3648" s="44"/>
      <c r="JP3648" s="44"/>
      <c r="JQ3648" s="44"/>
      <c r="JR3648" s="44"/>
      <c r="JS3648" s="44"/>
      <c r="JT3648" s="44"/>
      <c r="JU3648" s="44"/>
      <c r="JV3648" s="44"/>
      <c r="JW3648" s="44"/>
      <c r="JX3648" s="44"/>
      <c r="JY3648" s="44"/>
      <c r="JZ3648" s="44"/>
      <c r="KA3648" s="44"/>
      <c r="KB3648" s="44"/>
      <c r="KC3648" s="44"/>
      <c r="KD3648" s="44"/>
      <c r="KE3648" s="44"/>
      <c r="KF3648" s="44"/>
      <c r="KG3648" s="44"/>
      <c r="KH3648" s="44"/>
      <c r="KI3648" s="44"/>
      <c r="KJ3648" s="44"/>
      <c r="KK3648" s="44"/>
      <c r="KL3648" s="44"/>
      <c r="KM3648" s="44"/>
      <c r="KN3648" s="44"/>
      <c r="KO3648" s="44"/>
      <c r="KP3648" s="44"/>
      <c r="KQ3648" s="44"/>
      <c r="KR3648" s="44"/>
      <c r="KS3648" s="44"/>
      <c r="KT3648" s="44"/>
      <c r="KU3648" s="44"/>
      <c r="KV3648" s="44"/>
      <c r="KW3648" s="44"/>
      <c r="KX3648" s="44"/>
      <c r="KY3648" s="44"/>
      <c r="KZ3648" s="44"/>
      <c r="LA3648" s="44"/>
      <c r="LB3648" s="44"/>
      <c r="LC3648" s="44"/>
      <c r="LD3648" s="44"/>
      <c r="LE3648" s="44"/>
      <c r="LF3648" s="44"/>
      <c r="LG3648" s="44"/>
      <c r="LH3648" s="44"/>
      <c r="LI3648" s="44"/>
      <c r="LJ3648" s="44"/>
      <c r="LK3648" s="44"/>
      <c r="LL3648" s="44"/>
      <c r="LM3648" s="44"/>
      <c r="LN3648" s="44"/>
      <c r="LO3648" s="44"/>
      <c r="LP3648" s="44"/>
      <c r="LQ3648" s="44"/>
      <c r="LR3648" s="44"/>
      <c r="LS3648" s="44"/>
      <c r="LT3648" s="44"/>
      <c r="LU3648" s="44"/>
      <c r="LV3648" s="44"/>
      <c r="LW3648" s="44"/>
      <c r="LX3648" s="44"/>
      <c r="LY3648" s="44"/>
      <c r="LZ3648" s="44"/>
      <c r="MA3648" s="44"/>
      <c r="MB3648" s="44"/>
      <c r="MC3648" s="44"/>
      <c r="MD3648" s="44"/>
      <c r="ME3648" s="44"/>
      <c r="MF3648" s="44"/>
      <c r="MG3648" s="44"/>
      <c r="MH3648" s="44"/>
      <c r="MI3648" s="44"/>
      <c r="MJ3648" s="44"/>
      <c r="MK3648" s="44"/>
      <c r="ML3648" s="44"/>
      <c r="MM3648" s="44"/>
      <c r="MN3648" s="44"/>
      <c r="MO3648" s="44"/>
      <c r="MP3648" s="44"/>
      <c r="MQ3648" s="44"/>
      <c r="MR3648" s="44"/>
      <c r="MS3648" s="44"/>
      <c r="MT3648" s="44"/>
      <c r="MU3648" s="44"/>
      <c r="MV3648" s="44"/>
      <c r="MW3648" s="44"/>
      <c r="MX3648" s="44"/>
      <c r="MY3648" s="44"/>
      <c r="MZ3648" s="44"/>
      <c r="NA3648" s="44"/>
      <c r="NB3648" s="44"/>
      <c r="NC3648" s="44"/>
      <c r="ND3648" s="44"/>
      <c r="NE3648" s="44"/>
      <c r="NF3648" s="44"/>
      <c r="NG3648" s="44"/>
      <c r="NH3648" s="44"/>
      <c r="NI3648" s="44"/>
      <c r="NJ3648" s="44"/>
      <c r="NK3648" s="44"/>
      <c r="NL3648" s="44"/>
      <c r="NM3648" s="44"/>
      <c r="NN3648" s="44"/>
      <c r="NO3648" s="44"/>
      <c r="NP3648" s="44"/>
      <c r="NQ3648" s="44"/>
      <c r="NR3648" s="44"/>
      <c r="NS3648" s="44"/>
      <c r="NT3648" s="44"/>
      <c r="NU3648" s="44"/>
      <c r="NV3648" s="44"/>
      <c r="NW3648" s="44"/>
      <c r="NX3648" s="44"/>
      <c r="NY3648" s="44"/>
      <c r="NZ3648" s="44"/>
      <c r="OA3648" s="44"/>
      <c r="OB3648" s="44"/>
      <c r="OC3648" s="44"/>
      <c r="OD3648" s="44"/>
      <c r="OE3648" s="44"/>
      <c r="OF3648" s="44"/>
      <c r="OG3648" s="44"/>
      <c r="OH3648" s="44"/>
      <c r="OI3648" s="44"/>
      <c r="OJ3648" s="44"/>
      <c r="OK3648" s="44"/>
      <c r="OL3648" s="44"/>
      <c r="OM3648" s="44"/>
      <c r="ON3648" s="44"/>
      <c r="OO3648" s="44"/>
      <c r="OP3648" s="44"/>
      <c r="OQ3648" s="44"/>
      <c r="OR3648" s="44"/>
      <c r="OS3648" s="44"/>
      <c r="OT3648" s="44"/>
      <c r="OU3648" s="44"/>
      <c r="OV3648" s="44"/>
      <c r="OW3648" s="44"/>
      <c r="OX3648" s="44"/>
      <c r="OY3648" s="44"/>
      <c r="OZ3648" s="44"/>
      <c r="PA3648" s="44"/>
      <c r="PB3648" s="44"/>
      <c r="PC3648" s="44"/>
      <c r="PD3648" s="44"/>
      <c r="PE3648" s="44"/>
      <c r="PF3648" s="44"/>
      <c r="PG3648" s="44"/>
      <c r="PH3648" s="44"/>
      <c r="PI3648" s="44"/>
      <c r="PJ3648" s="44"/>
      <c r="PK3648" s="44"/>
      <c r="PL3648" s="44"/>
      <c r="PM3648" s="44"/>
      <c r="PN3648" s="44"/>
      <c r="PO3648" s="44"/>
      <c r="PP3648" s="44"/>
      <c r="PQ3648" s="44"/>
      <c r="PR3648" s="44"/>
      <c r="PS3648" s="44"/>
      <c r="PT3648" s="44"/>
      <c r="PU3648" s="44"/>
      <c r="PV3648" s="44"/>
      <c r="PW3648" s="44"/>
      <c r="PX3648" s="44"/>
      <c r="PY3648" s="44"/>
      <c r="PZ3648" s="44"/>
      <c r="QA3648" s="44"/>
      <c r="QB3648" s="44"/>
      <c r="QC3648" s="44"/>
      <c r="QD3648" s="44"/>
      <c r="QE3648" s="44"/>
      <c r="QF3648" s="44"/>
      <c r="QG3648" s="44"/>
      <c r="QH3648" s="44"/>
      <c r="QI3648" s="44"/>
      <c r="QJ3648" s="44"/>
      <c r="QK3648" s="44"/>
      <c r="QL3648" s="44"/>
      <c r="QM3648" s="44"/>
      <c r="QN3648" s="44"/>
      <c r="QO3648" s="44"/>
      <c r="QP3648" s="44"/>
      <c r="QQ3648" s="44"/>
      <c r="QR3648" s="48"/>
    </row>
    <row r="3649" spans="1:460" s="47" customFormat="1" ht="38.25" x14ac:dyDescent="0.2">
      <c r="A3649" s="54">
        <v>3644</v>
      </c>
      <c r="B3649" s="61" t="s">
        <v>967</v>
      </c>
      <c r="C3649" s="61" t="s">
        <v>967</v>
      </c>
      <c r="D3649" s="54">
        <v>2712000</v>
      </c>
      <c r="E3649" s="5" t="s">
        <v>968</v>
      </c>
      <c r="F3649" s="4" t="s">
        <v>969</v>
      </c>
      <c r="G3649" s="54" t="s">
        <v>45</v>
      </c>
      <c r="H3649" s="54" t="s">
        <v>72</v>
      </c>
      <c r="I3649" s="59">
        <v>50</v>
      </c>
      <c r="J3649" s="6">
        <v>80439000000</v>
      </c>
      <c r="K3649" s="54" t="s">
        <v>34</v>
      </c>
      <c r="L3649" s="59">
        <v>3201.5</v>
      </c>
      <c r="M3649" s="231"/>
      <c r="N3649" s="232"/>
      <c r="O3649" s="232"/>
      <c r="P3649" s="234"/>
      <c r="Q3649" s="243"/>
      <c r="R3649" s="44"/>
      <c r="S3649" s="44"/>
      <c r="T3649" s="44"/>
      <c r="U3649" s="44"/>
      <c r="V3649" s="44"/>
      <c r="W3649" s="44"/>
      <c r="X3649" s="44"/>
      <c r="Y3649" s="44"/>
      <c r="Z3649" s="44"/>
      <c r="AA3649" s="44"/>
      <c r="AB3649" s="44"/>
      <c r="AC3649" s="44"/>
      <c r="AD3649" s="44"/>
      <c r="AE3649" s="44"/>
      <c r="AF3649" s="44"/>
      <c r="AG3649" s="44"/>
      <c r="AH3649" s="44"/>
      <c r="AI3649" s="44"/>
      <c r="AJ3649" s="44"/>
      <c r="AK3649" s="44"/>
      <c r="AL3649" s="44"/>
      <c r="AM3649" s="44"/>
      <c r="AN3649" s="44"/>
      <c r="AO3649" s="44"/>
      <c r="AP3649" s="44"/>
      <c r="AQ3649" s="44"/>
      <c r="AR3649" s="44"/>
      <c r="AS3649" s="44"/>
      <c r="AT3649" s="44"/>
      <c r="AU3649" s="44"/>
      <c r="AV3649" s="44"/>
      <c r="AW3649" s="44"/>
      <c r="AX3649" s="44"/>
      <c r="AY3649" s="44"/>
      <c r="AZ3649" s="44"/>
      <c r="BA3649" s="44"/>
      <c r="BB3649" s="44"/>
      <c r="BC3649" s="44"/>
      <c r="BD3649" s="44"/>
      <c r="BE3649" s="44"/>
      <c r="BF3649" s="44"/>
      <c r="BG3649" s="44"/>
      <c r="BH3649" s="44"/>
      <c r="BI3649" s="44"/>
      <c r="BJ3649" s="44"/>
      <c r="BK3649" s="44"/>
      <c r="BL3649" s="44"/>
      <c r="BM3649" s="44"/>
      <c r="BN3649" s="44"/>
      <c r="BO3649" s="44"/>
      <c r="BP3649" s="44"/>
      <c r="BQ3649" s="44"/>
      <c r="BR3649" s="44"/>
      <c r="BS3649" s="44"/>
      <c r="BT3649" s="44"/>
      <c r="BU3649" s="44"/>
      <c r="BV3649" s="44"/>
      <c r="BW3649" s="44"/>
      <c r="BX3649" s="44"/>
      <c r="BY3649" s="44"/>
      <c r="BZ3649" s="44"/>
      <c r="CA3649" s="44"/>
      <c r="CB3649" s="44"/>
      <c r="CC3649" s="44"/>
      <c r="CD3649" s="44"/>
      <c r="CE3649" s="44"/>
      <c r="CF3649" s="44"/>
      <c r="CG3649" s="44"/>
      <c r="CH3649" s="44"/>
      <c r="CI3649" s="44"/>
      <c r="CJ3649" s="44"/>
      <c r="CK3649" s="44"/>
      <c r="CL3649" s="44"/>
      <c r="CM3649" s="44"/>
      <c r="CN3649" s="44"/>
      <c r="CO3649" s="44"/>
      <c r="CP3649" s="44"/>
      <c r="CQ3649" s="44"/>
      <c r="CR3649" s="44"/>
      <c r="CS3649" s="44"/>
      <c r="CT3649" s="44"/>
      <c r="CU3649" s="44"/>
      <c r="CV3649" s="44"/>
      <c r="CW3649" s="44"/>
      <c r="CX3649" s="44"/>
      <c r="CY3649" s="44"/>
      <c r="CZ3649" s="44"/>
      <c r="DA3649" s="44"/>
      <c r="DB3649" s="44"/>
      <c r="DC3649" s="44"/>
      <c r="DD3649" s="44"/>
      <c r="DE3649" s="44"/>
      <c r="DF3649" s="44"/>
      <c r="DG3649" s="44"/>
      <c r="DH3649" s="44"/>
      <c r="DI3649" s="44"/>
      <c r="DJ3649" s="44"/>
      <c r="DK3649" s="44"/>
      <c r="DL3649" s="44"/>
      <c r="DM3649" s="44"/>
      <c r="DN3649" s="44"/>
      <c r="DO3649" s="44"/>
      <c r="DP3649" s="44"/>
      <c r="DQ3649" s="44"/>
      <c r="DR3649" s="44"/>
      <c r="DS3649" s="44"/>
      <c r="DT3649" s="44"/>
      <c r="DU3649" s="44"/>
      <c r="DV3649" s="44"/>
      <c r="DW3649" s="44"/>
      <c r="DX3649" s="44"/>
      <c r="DY3649" s="44"/>
      <c r="DZ3649" s="44"/>
      <c r="EA3649" s="44"/>
      <c r="EB3649" s="44"/>
      <c r="EC3649" s="44"/>
      <c r="ED3649" s="44"/>
      <c r="EE3649" s="44"/>
      <c r="EF3649" s="44"/>
      <c r="EG3649" s="44"/>
      <c r="EH3649" s="44"/>
      <c r="EI3649" s="44"/>
      <c r="EJ3649" s="44"/>
      <c r="EK3649" s="44"/>
      <c r="EL3649" s="44"/>
      <c r="EM3649" s="44"/>
      <c r="EN3649" s="44"/>
      <c r="EO3649" s="44"/>
      <c r="EP3649" s="44"/>
      <c r="EQ3649" s="44"/>
      <c r="ER3649" s="44"/>
      <c r="ES3649" s="44"/>
      <c r="ET3649" s="44"/>
      <c r="EU3649" s="44"/>
      <c r="EV3649" s="44"/>
      <c r="EW3649" s="44"/>
      <c r="EX3649" s="44"/>
      <c r="EY3649" s="44"/>
      <c r="EZ3649" s="44"/>
      <c r="FA3649" s="44"/>
      <c r="FB3649" s="44"/>
      <c r="FC3649" s="44"/>
      <c r="FD3649" s="44"/>
      <c r="FE3649" s="44"/>
      <c r="FF3649" s="44"/>
      <c r="FG3649" s="44"/>
      <c r="FH3649" s="44"/>
      <c r="FI3649" s="44"/>
      <c r="FJ3649" s="44"/>
      <c r="FK3649" s="44"/>
      <c r="FL3649" s="44"/>
      <c r="FM3649" s="44"/>
      <c r="FN3649" s="44"/>
      <c r="FO3649" s="44"/>
      <c r="FP3649" s="44"/>
      <c r="FQ3649" s="44"/>
      <c r="FR3649" s="44"/>
      <c r="FS3649" s="44"/>
      <c r="FT3649" s="44"/>
      <c r="FU3649" s="44"/>
      <c r="FV3649" s="44"/>
      <c r="FW3649" s="44"/>
      <c r="FX3649" s="44"/>
      <c r="FY3649" s="44"/>
      <c r="FZ3649" s="44"/>
      <c r="GA3649" s="44"/>
      <c r="GB3649" s="44"/>
      <c r="GC3649" s="44"/>
      <c r="GD3649" s="44"/>
      <c r="GE3649" s="44"/>
      <c r="GF3649" s="44"/>
      <c r="GG3649" s="44"/>
      <c r="GH3649" s="44"/>
      <c r="GI3649" s="44"/>
      <c r="GJ3649" s="44"/>
      <c r="GK3649" s="44"/>
      <c r="GL3649" s="44"/>
      <c r="GM3649" s="44"/>
      <c r="GN3649" s="44"/>
      <c r="GO3649" s="44"/>
      <c r="GP3649" s="44"/>
      <c r="GQ3649" s="44"/>
      <c r="GR3649" s="44"/>
      <c r="GS3649" s="44"/>
      <c r="GT3649" s="44"/>
      <c r="GU3649" s="44"/>
      <c r="GV3649" s="44"/>
      <c r="GW3649" s="44"/>
      <c r="GX3649" s="44"/>
      <c r="GY3649" s="44"/>
      <c r="GZ3649" s="44"/>
      <c r="HA3649" s="44"/>
      <c r="HB3649" s="44"/>
      <c r="HC3649" s="44"/>
      <c r="HD3649" s="44"/>
      <c r="HE3649" s="44"/>
      <c r="HF3649" s="44"/>
      <c r="HG3649" s="44"/>
      <c r="HH3649" s="44"/>
      <c r="HI3649" s="44"/>
      <c r="HJ3649" s="44"/>
      <c r="HK3649" s="44"/>
      <c r="HL3649" s="44"/>
      <c r="HM3649" s="44"/>
      <c r="HN3649" s="44"/>
      <c r="HO3649" s="44"/>
      <c r="HP3649" s="44"/>
      <c r="HQ3649" s="44"/>
      <c r="HR3649" s="44"/>
      <c r="HS3649" s="44"/>
      <c r="HT3649" s="44"/>
      <c r="HU3649" s="44"/>
      <c r="HV3649" s="44"/>
      <c r="HW3649" s="44"/>
      <c r="HX3649" s="44"/>
      <c r="HY3649" s="44"/>
      <c r="HZ3649" s="44"/>
      <c r="IA3649" s="44"/>
      <c r="IB3649" s="44"/>
      <c r="IC3649" s="44"/>
      <c r="ID3649" s="44"/>
      <c r="IE3649" s="44"/>
      <c r="IF3649" s="44"/>
      <c r="IG3649" s="44"/>
      <c r="IH3649" s="44"/>
      <c r="II3649" s="44"/>
      <c r="IJ3649" s="44"/>
      <c r="IK3649" s="44"/>
      <c r="IL3649" s="44"/>
      <c r="IM3649" s="44"/>
      <c r="IN3649" s="44"/>
      <c r="IO3649" s="44"/>
      <c r="IP3649" s="44"/>
      <c r="IQ3649" s="44"/>
      <c r="IR3649" s="44"/>
      <c r="IS3649" s="44"/>
      <c r="IT3649" s="44"/>
      <c r="IU3649" s="44"/>
      <c r="IV3649" s="44"/>
      <c r="IW3649" s="44"/>
      <c r="IX3649" s="44"/>
      <c r="IY3649" s="44"/>
      <c r="IZ3649" s="44"/>
      <c r="JA3649" s="44"/>
      <c r="JB3649" s="44"/>
      <c r="JC3649" s="44"/>
      <c r="JD3649" s="44"/>
      <c r="JE3649" s="44"/>
      <c r="JF3649" s="44"/>
      <c r="JG3649" s="44"/>
      <c r="JH3649" s="44"/>
      <c r="JI3649" s="44"/>
      <c r="JJ3649" s="44"/>
      <c r="JK3649" s="44"/>
      <c r="JL3649" s="44"/>
      <c r="JM3649" s="44"/>
      <c r="JN3649" s="44"/>
      <c r="JO3649" s="44"/>
      <c r="JP3649" s="44"/>
      <c r="JQ3649" s="44"/>
      <c r="JR3649" s="44"/>
      <c r="JS3649" s="44"/>
      <c r="JT3649" s="44"/>
      <c r="JU3649" s="44"/>
      <c r="JV3649" s="44"/>
      <c r="JW3649" s="44"/>
      <c r="JX3649" s="44"/>
      <c r="JY3649" s="44"/>
      <c r="JZ3649" s="44"/>
      <c r="KA3649" s="44"/>
      <c r="KB3649" s="44"/>
      <c r="KC3649" s="44"/>
      <c r="KD3649" s="44"/>
      <c r="KE3649" s="44"/>
      <c r="KF3649" s="44"/>
      <c r="KG3649" s="44"/>
      <c r="KH3649" s="44"/>
      <c r="KI3649" s="44"/>
      <c r="KJ3649" s="44"/>
      <c r="KK3649" s="44"/>
      <c r="KL3649" s="44"/>
      <c r="KM3649" s="44"/>
      <c r="KN3649" s="44"/>
      <c r="KO3649" s="44"/>
      <c r="KP3649" s="44"/>
      <c r="KQ3649" s="44"/>
      <c r="KR3649" s="44"/>
      <c r="KS3649" s="44"/>
      <c r="KT3649" s="44"/>
      <c r="KU3649" s="44"/>
      <c r="KV3649" s="44"/>
      <c r="KW3649" s="44"/>
      <c r="KX3649" s="44"/>
      <c r="KY3649" s="44"/>
      <c r="KZ3649" s="44"/>
      <c r="LA3649" s="44"/>
      <c r="LB3649" s="44"/>
      <c r="LC3649" s="44"/>
      <c r="LD3649" s="44"/>
      <c r="LE3649" s="44"/>
      <c r="LF3649" s="44"/>
      <c r="LG3649" s="44"/>
      <c r="LH3649" s="44"/>
      <c r="LI3649" s="44"/>
      <c r="LJ3649" s="44"/>
      <c r="LK3649" s="44"/>
      <c r="LL3649" s="44"/>
      <c r="LM3649" s="44"/>
      <c r="LN3649" s="44"/>
      <c r="LO3649" s="44"/>
      <c r="LP3649" s="44"/>
      <c r="LQ3649" s="44"/>
      <c r="LR3649" s="44"/>
      <c r="LS3649" s="44"/>
      <c r="LT3649" s="44"/>
      <c r="LU3649" s="44"/>
      <c r="LV3649" s="44"/>
      <c r="LW3649" s="44"/>
      <c r="LX3649" s="44"/>
      <c r="LY3649" s="44"/>
      <c r="LZ3649" s="44"/>
      <c r="MA3649" s="44"/>
      <c r="MB3649" s="44"/>
      <c r="MC3649" s="44"/>
      <c r="MD3649" s="44"/>
      <c r="ME3649" s="44"/>
      <c r="MF3649" s="44"/>
      <c r="MG3649" s="44"/>
      <c r="MH3649" s="44"/>
      <c r="MI3649" s="44"/>
      <c r="MJ3649" s="44"/>
      <c r="MK3649" s="44"/>
      <c r="ML3649" s="44"/>
      <c r="MM3649" s="44"/>
      <c r="MN3649" s="44"/>
      <c r="MO3649" s="44"/>
      <c r="MP3649" s="44"/>
      <c r="MQ3649" s="44"/>
      <c r="MR3649" s="44"/>
      <c r="MS3649" s="44"/>
      <c r="MT3649" s="44"/>
      <c r="MU3649" s="44"/>
      <c r="MV3649" s="44"/>
      <c r="MW3649" s="44"/>
      <c r="MX3649" s="44"/>
      <c r="MY3649" s="44"/>
      <c r="MZ3649" s="44"/>
      <c r="NA3649" s="44"/>
      <c r="NB3649" s="44"/>
      <c r="NC3649" s="44"/>
      <c r="ND3649" s="44"/>
      <c r="NE3649" s="44"/>
      <c r="NF3649" s="44"/>
      <c r="NG3649" s="44"/>
      <c r="NH3649" s="44"/>
      <c r="NI3649" s="44"/>
      <c r="NJ3649" s="44"/>
      <c r="NK3649" s="44"/>
      <c r="NL3649" s="44"/>
      <c r="NM3649" s="44"/>
      <c r="NN3649" s="44"/>
      <c r="NO3649" s="44"/>
      <c r="NP3649" s="44"/>
      <c r="NQ3649" s="44"/>
      <c r="NR3649" s="44"/>
      <c r="NS3649" s="44"/>
      <c r="NT3649" s="44"/>
      <c r="NU3649" s="44"/>
      <c r="NV3649" s="44"/>
      <c r="NW3649" s="44"/>
      <c r="NX3649" s="44"/>
      <c r="NY3649" s="44"/>
      <c r="NZ3649" s="44"/>
      <c r="OA3649" s="44"/>
      <c r="OB3649" s="44"/>
      <c r="OC3649" s="44"/>
      <c r="OD3649" s="44"/>
      <c r="OE3649" s="44"/>
      <c r="OF3649" s="44"/>
      <c r="OG3649" s="44"/>
      <c r="OH3649" s="44"/>
      <c r="OI3649" s="44"/>
      <c r="OJ3649" s="44"/>
      <c r="OK3649" s="44"/>
      <c r="OL3649" s="44"/>
      <c r="OM3649" s="44"/>
      <c r="ON3649" s="44"/>
      <c r="OO3649" s="44"/>
      <c r="OP3649" s="44"/>
      <c r="OQ3649" s="44"/>
      <c r="OR3649" s="44"/>
      <c r="OS3649" s="44"/>
      <c r="OT3649" s="44"/>
      <c r="OU3649" s="44"/>
      <c r="OV3649" s="44"/>
      <c r="OW3649" s="44"/>
      <c r="OX3649" s="44"/>
      <c r="OY3649" s="44"/>
      <c r="OZ3649" s="44"/>
      <c r="PA3649" s="44"/>
      <c r="PB3649" s="44"/>
      <c r="PC3649" s="44"/>
      <c r="PD3649" s="44"/>
      <c r="PE3649" s="44"/>
      <c r="PF3649" s="44"/>
      <c r="PG3649" s="44"/>
      <c r="PH3649" s="44"/>
      <c r="PI3649" s="44"/>
      <c r="PJ3649" s="44"/>
      <c r="PK3649" s="44"/>
      <c r="PL3649" s="44"/>
      <c r="PM3649" s="44"/>
      <c r="PN3649" s="44"/>
      <c r="PO3649" s="44"/>
      <c r="PP3649" s="44"/>
      <c r="PQ3649" s="44"/>
      <c r="PR3649" s="44"/>
      <c r="PS3649" s="44"/>
      <c r="PT3649" s="44"/>
      <c r="PU3649" s="44"/>
      <c r="PV3649" s="44"/>
      <c r="PW3649" s="44"/>
      <c r="PX3649" s="44"/>
      <c r="PY3649" s="44"/>
      <c r="PZ3649" s="44"/>
      <c r="QA3649" s="44"/>
      <c r="QB3649" s="44"/>
      <c r="QC3649" s="44"/>
      <c r="QD3649" s="44"/>
      <c r="QE3649" s="44"/>
      <c r="QF3649" s="44"/>
      <c r="QG3649" s="44"/>
      <c r="QH3649" s="44"/>
      <c r="QI3649" s="44"/>
      <c r="QJ3649" s="44"/>
      <c r="QK3649" s="44"/>
      <c r="QL3649" s="44"/>
      <c r="QM3649" s="44"/>
      <c r="QN3649" s="44"/>
      <c r="QO3649" s="44"/>
      <c r="QP3649" s="44"/>
      <c r="QQ3649" s="44"/>
      <c r="QR3649" s="48"/>
    </row>
    <row r="3650" spans="1:460" s="47" customFormat="1" ht="38.25" x14ac:dyDescent="0.2">
      <c r="A3650" s="54">
        <v>3645</v>
      </c>
      <c r="B3650" s="61" t="s">
        <v>967</v>
      </c>
      <c r="C3650" s="61" t="s">
        <v>967</v>
      </c>
      <c r="D3650" s="54">
        <v>2712000</v>
      </c>
      <c r="E3650" s="5" t="s">
        <v>970</v>
      </c>
      <c r="F3650" s="4" t="s">
        <v>969</v>
      </c>
      <c r="G3650" s="54" t="s">
        <v>45</v>
      </c>
      <c r="H3650" s="54" t="s">
        <v>72</v>
      </c>
      <c r="I3650" s="59">
        <v>40</v>
      </c>
      <c r="J3650" s="6">
        <v>80439000000</v>
      </c>
      <c r="K3650" s="54" t="s">
        <v>34</v>
      </c>
      <c r="L3650" s="59">
        <v>2561.1999999999998</v>
      </c>
      <c r="M3650" s="231"/>
      <c r="N3650" s="232"/>
      <c r="O3650" s="232"/>
      <c r="P3650" s="234"/>
      <c r="Q3650" s="243"/>
      <c r="R3650" s="44"/>
      <c r="S3650" s="44"/>
      <c r="T3650" s="44"/>
      <c r="U3650" s="44"/>
      <c r="V3650" s="44"/>
      <c r="W3650" s="44"/>
      <c r="X3650" s="44"/>
      <c r="Y3650" s="44"/>
      <c r="Z3650" s="44"/>
      <c r="AA3650" s="44"/>
      <c r="AB3650" s="44"/>
      <c r="AC3650" s="44"/>
      <c r="AD3650" s="44"/>
      <c r="AE3650" s="44"/>
      <c r="AF3650" s="44"/>
      <c r="AG3650" s="44"/>
      <c r="AH3650" s="44"/>
      <c r="AI3650" s="44"/>
      <c r="AJ3650" s="44"/>
      <c r="AK3650" s="44"/>
      <c r="AL3650" s="44"/>
      <c r="AM3650" s="44"/>
      <c r="AN3650" s="44"/>
      <c r="AO3650" s="44"/>
      <c r="AP3650" s="44"/>
      <c r="AQ3650" s="44"/>
      <c r="AR3650" s="44"/>
      <c r="AS3650" s="44"/>
      <c r="AT3650" s="44"/>
      <c r="AU3650" s="44"/>
      <c r="AV3650" s="44"/>
      <c r="AW3650" s="44"/>
      <c r="AX3650" s="44"/>
      <c r="AY3650" s="44"/>
      <c r="AZ3650" s="44"/>
      <c r="BA3650" s="44"/>
      <c r="BB3650" s="44"/>
      <c r="BC3650" s="44"/>
      <c r="BD3650" s="44"/>
      <c r="BE3650" s="44"/>
      <c r="BF3650" s="44"/>
      <c r="BG3650" s="44"/>
      <c r="BH3650" s="44"/>
      <c r="BI3650" s="44"/>
      <c r="BJ3650" s="44"/>
      <c r="BK3650" s="44"/>
      <c r="BL3650" s="44"/>
      <c r="BM3650" s="44"/>
      <c r="BN3650" s="44"/>
      <c r="BO3650" s="44"/>
      <c r="BP3650" s="44"/>
      <c r="BQ3650" s="44"/>
      <c r="BR3650" s="44"/>
      <c r="BS3650" s="44"/>
      <c r="BT3650" s="44"/>
      <c r="BU3650" s="44"/>
      <c r="BV3650" s="44"/>
      <c r="BW3650" s="44"/>
      <c r="BX3650" s="44"/>
      <c r="BY3650" s="44"/>
      <c r="BZ3650" s="44"/>
      <c r="CA3650" s="44"/>
      <c r="CB3650" s="44"/>
      <c r="CC3650" s="44"/>
      <c r="CD3650" s="44"/>
      <c r="CE3650" s="44"/>
      <c r="CF3650" s="44"/>
      <c r="CG3650" s="44"/>
      <c r="CH3650" s="44"/>
      <c r="CI3650" s="44"/>
      <c r="CJ3650" s="44"/>
      <c r="CK3650" s="44"/>
      <c r="CL3650" s="44"/>
      <c r="CM3650" s="44"/>
      <c r="CN3650" s="44"/>
      <c r="CO3650" s="44"/>
      <c r="CP3650" s="44"/>
      <c r="CQ3650" s="44"/>
      <c r="CR3650" s="44"/>
      <c r="CS3650" s="44"/>
      <c r="CT3650" s="44"/>
      <c r="CU3650" s="44"/>
      <c r="CV3650" s="44"/>
      <c r="CW3650" s="44"/>
      <c r="CX3650" s="44"/>
      <c r="CY3650" s="44"/>
      <c r="CZ3650" s="44"/>
      <c r="DA3650" s="44"/>
      <c r="DB3650" s="44"/>
      <c r="DC3650" s="44"/>
      <c r="DD3650" s="44"/>
      <c r="DE3650" s="44"/>
      <c r="DF3650" s="44"/>
      <c r="DG3650" s="44"/>
      <c r="DH3650" s="44"/>
      <c r="DI3650" s="44"/>
      <c r="DJ3650" s="44"/>
      <c r="DK3650" s="44"/>
      <c r="DL3650" s="44"/>
      <c r="DM3650" s="44"/>
      <c r="DN3650" s="44"/>
      <c r="DO3650" s="44"/>
      <c r="DP3650" s="44"/>
      <c r="DQ3650" s="44"/>
      <c r="DR3650" s="44"/>
      <c r="DS3650" s="44"/>
      <c r="DT3650" s="44"/>
      <c r="DU3650" s="44"/>
      <c r="DV3650" s="44"/>
      <c r="DW3650" s="44"/>
      <c r="DX3650" s="44"/>
      <c r="DY3650" s="44"/>
      <c r="DZ3650" s="44"/>
      <c r="EA3650" s="44"/>
      <c r="EB3650" s="44"/>
      <c r="EC3650" s="44"/>
      <c r="ED3650" s="44"/>
      <c r="EE3650" s="44"/>
      <c r="EF3650" s="44"/>
      <c r="EG3650" s="44"/>
      <c r="EH3650" s="44"/>
      <c r="EI3650" s="44"/>
      <c r="EJ3650" s="44"/>
      <c r="EK3650" s="44"/>
      <c r="EL3650" s="44"/>
      <c r="EM3650" s="44"/>
      <c r="EN3650" s="44"/>
      <c r="EO3650" s="44"/>
      <c r="EP3650" s="44"/>
      <c r="EQ3650" s="44"/>
      <c r="ER3650" s="44"/>
      <c r="ES3650" s="44"/>
      <c r="ET3650" s="44"/>
      <c r="EU3650" s="44"/>
      <c r="EV3650" s="44"/>
      <c r="EW3650" s="44"/>
      <c r="EX3650" s="44"/>
      <c r="EY3650" s="44"/>
      <c r="EZ3650" s="44"/>
      <c r="FA3650" s="44"/>
      <c r="FB3650" s="44"/>
      <c r="FC3650" s="44"/>
      <c r="FD3650" s="44"/>
      <c r="FE3650" s="44"/>
      <c r="FF3650" s="44"/>
      <c r="FG3650" s="44"/>
      <c r="FH3650" s="44"/>
      <c r="FI3650" s="44"/>
      <c r="FJ3650" s="44"/>
      <c r="FK3650" s="44"/>
      <c r="FL3650" s="44"/>
      <c r="FM3650" s="44"/>
      <c r="FN3650" s="44"/>
      <c r="FO3650" s="44"/>
      <c r="FP3650" s="44"/>
      <c r="FQ3650" s="44"/>
      <c r="FR3650" s="44"/>
      <c r="FS3650" s="44"/>
      <c r="FT3650" s="44"/>
      <c r="FU3650" s="44"/>
      <c r="FV3650" s="44"/>
      <c r="FW3650" s="44"/>
      <c r="FX3650" s="44"/>
      <c r="FY3650" s="44"/>
      <c r="FZ3650" s="44"/>
      <c r="GA3650" s="44"/>
      <c r="GB3650" s="44"/>
      <c r="GC3650" s="44"/>
      <c r="GD3650" s="44"/>
      <c r="GE3650" s="44"/>
      <c r="GF3650" s="44"/>
      <c r="GG3650" s="44"/>
      <c r="GH3650" s="44"/>
      <c r="GI3650" s="44"/>
      <c r="GJ3650" s="44"/>
      <c r="GK3650" s="44"/>
      <c r="GL3650" s="44"/>
      <c r="GM3650" s="44"/>
      <c r="GN3650" s="44"/>
      <c r="GO3650" s="44"/>
      <c r="GP3650" s="44"/>
      <c r="GQ3650" s="44"/>
      <c r="GR3650" s="44"/>
      <c r="GS3650" s="44"/>
      <c r="GT3650" s="44"/>
      <c r="GU3650" s="44"/>
      <c r="GV3650" s="44"/>
      <c r="GW3650" s="44"/>
      <c r="GX3650" s="44"/>
      <c r="GY3650" s="44"/>
      <c r="GZ3650" s="44"/>
      <c r="HA3650" s="44"/>
      <c r="HB3650" s="44"/>
      <c r="HC3650" s="44"/>
      <c r="HD3650" s="44"/>
      <c r="HE3650" s="44"/>
      <c r="HF3650" s="44"/>
      <c r="HG3650" s="44"/>
      <c r="HH3650" s="44"/>
      <c r="HI3650" s="44"/>
      <c r="HJ3650" s="44"/>
      <c r="HK3650" s="44"/>
      <c r="HL3650" s="44"/>
      <c r="HM3650" s="44"/>
      <c r="HN3650" s="44"/>
      <c r="HO3650" s="44"/>
      <c r="HP3650" s="44"/>
      <c r="HQ3650" s="44"/>
      <c r="HR3650" s="44"/>
      <c r="HS3650" s="44"/>
      <c r="HT3650" s="44"/>
      <c r="HU3650" s="44"/>
      <c r="HV3650" s="44"/>
      <c r="HW3650" s="44"/>
      <c r="HX3650" s="44"/>
      <c r="HY3650" s="44"/>
      <c r="HZ3650" s="44"/>
      <c r="IA3650" s="44"/>
      <c r="IB3650" s="44"/>
      <c r="IC3650" s="44"/>
      <c r="ID3650" s="44"/>
      <c r="IE3650" s="44"/>
      <c r="IF3650" s="44"/>
      <c r="IG3650" s="44"/>
      <c r="IH3650" s="44"/>
      <c r="II3650" s="44"/>
      <c r="IJ3650" s="44"/>
      <c r="IK3650" s="44"/>
      <c r="IL3650" s="44"/>
      <c r="IM3650" s="44"/>
      <c r="IN3650" s="44"/>
      <c r="IO3650" s="44"/>
      <c r="IP3650" s="44"/>
      <c r="IQ3650" s="44"/>
      <c r="IR3650" s="44"/>
      <c r="IS3650" s="44"/>
      <c r="IT3650" s="44"/>
      <c r="IU3650" s="44"/>
      <c r="IV3650" s="44"/>
      <c r="IW3650" s="44"/>
      <c r="IX3650" s="44"/>
      <c r="IY3650" s="44"/>
      <c r="IZ3650" s="44"/>
      <c r="JA3650" s="44"/>
      <c r="JB3650" s="44"/>
      <c r="JC3650" s="44"/>
      <c r="JD3650" s="44"/>
      <c r="JE3650" s="44"/>
      <c r="JF3650" s="44"/>
      <c r="JG3650" s="44"/>
      <c r="JH3650" s="44"/>
      <c r="JI3650" s="44"/>
      <c r="JJ3650" s="44"/>
      <c r="JK3650" s="44"/>
      <c r="JL3650" s="44"/>
      <c r="JM3650" s="44"/>
      <c r="JN3650" s="44"/>
      <c r="JO3650" s="44"/>
      <c r="JP3650" s="44"/>
      <c r="JQ3650" s="44"/>
      <c r="JR3650" s="44"/>
      <c r="JS3650" s="44"/>
      <c r="JT3650" s="44"/>
      <c r="JU3650" s="44"/>
      <c r="JV3650" s="44"/>
      <c r="JW3650" s="44"/>
      <c r="JX3650" s="44"/>
      <c r="JY3650" s="44"/>
      <c r="JZ3650" s="44"/>
      <c r="KA3650" s="44"/>
      <c r="KB3650" s="44"/>
      <c r="KC3650" s="44"/>
      <c r="KD3650" s="44"/>
      <c r="KE3650" s="44"/>
      <c r="KF3650" s="44"/>
      <c r="KG3650" s="44"/>
      <c r="KH3650" s="44"/>
      <c r="KI3650" s="44"/>
      <c r="KJ3650" s="44"/>
      <c r="KK3650" s="44"/>
      <c r="KL3650" s="44"/>
      <c r="KM3650" s="44"/>
      <c r="KN3650" s="44"/>
      <c r="KO3650" s="44"/>
      <c r="KP3650" s="44"/>
      <c r="KQ3650" s="44"/>
      <c r="KR3650" s="44"/>
      <c r="KS3650" s="44"/>
      <c r="KT3650" s="44"/>
      <c r="KU3650" s="44"/>
      <c r="KV3650" s="44"/>
      <c r="KW3650" s="44"/>
      <c r="KX3650" s="44"/>
      <c r="KY3650" s="44"/>
      <c r="KZ3650" s="44"/>
      <c r="LA3650" s="44"/>
      <c r="LB3650" s="44"/>
      <c r="LC3650" s="44"/>
      <c r="LD3650" s="44"/>
      <c r="LE3650" s="44"/>
      <c r="LF3650" s="44"/>
      <c r="LG3650" s="44"/>
      <c r="LH3650" s="44"/>
      <c r="LI3650" s="44"/>
      <c r="LJ3650" s="44"/>
      <c r="LK3650" s="44"/>
      <c r="LL3650" s="44"/>
      <c r="LM3650" s="44"/>
      <c r="LN3650" s="44"/>
      <c r="LO3650" s="44"/>
      <c r="LP3650" s="44"/>
      <c r="LQ3650" s="44"/>
      <c r="LR3650" s="44"/>
      <c r="LS3650" s="44"/>
      <c r="LT3650" s="44"/>
      <c r="LU3650" s="44"/>
      <c r="LV3650" s="44"/>
      <c r="LW3650" s="44"/>
      <c r="LX3650" s="44"/>
      <c r="LY3650" s="44"/>
      <c r="LZ3650" s="44"/>
      <c r="MA3650" s="44"/>
      <c r="MB3650" s="44"/>
      <c r="MC3650" s="44"/>
      <c r="MD3650" s="44"/>
      <c r="ME3650" s="44"/>
      <c r="MF3650" s="44"/>
      <c r="MG3650" s="44"/>
      <c r="MH3650" s="44"/>
      <c r="MI3650" s="44"/>
      <c r="MJ3650" s="44"/>
      <c r="MK3650" s="44"/>
      <c r="ML3650" s="44"/>
      <c r="MM3650" s="44"/>
      <c r="MN3650" s="44"/>
      <c r="MO3650" s="44"/>
      <c r="MP3650" s="44"/>
      <c r="MQ3650" s="44"/>
      <c r="MR3650" s="44"/>
      <c r="MS3650" s="44"/>
      <c r="MT3650" s="44"/>
      <c r="MU3650" s="44"/>
      <c r="MV3650" s="44"/>
      <c r="MW3650" s="44"/>
      <c r="MX3650" s="44"/>
      <c r="MY3650" s="44"/>
      <c r="MZ3650" s="44"/>
      <c r="NA3650" s="44"/>
      <c r="NB3650" s="44"/>
      <c r="NC3650" s="44"/>
      <c r="ND3650" s="44"/>
      <c r="NE3650" s="44"/>
      <c r="NF3650" s="44"/>
      <c r="NG3650" s="44"/>
      <c r="NH3650" s="44"/>
      <c r="NI3650" s="44"/>
      <c r="NJ3650" s="44"/>
      <c r="NK3650" s="44"/>
      <c r="NL3650" s="44"/>
      <c r="NM3650" s="44"/>
      <c r="NN3650" s="44"/>
      <c r="NO3650" s="44"/>
      <c r="NP3650" s="44"/>
      <c r="NQ3650" s="44"/>
      <c r="NR3650" s="44"/>
      <c r="NS3650" s="44"/>
      <c r="NT3650" s="44"/>
      <c r="NU3650" s="44"/>
      <c r="NV3650" s="44"/>
      <c r="NW3650" s="44"/>
      <c r="NX3650" s="44"/>
      <c r="NY3650" s="44"/>
      <c r="NZ3650" s="44"/>
      <c r="OA3650" s="44"/>
      <c r="OB3650" s="44"/>
      <c r="OC3650" s="44"/>
      <c r="OD3650" s="44"/>
      <c r="OE3650" s="44"/>
      <c r="OF3650" s="44"/>
      <c r="OG3650" s="44"/>
      <c r="OH3650" s="44"/>
      <c r="OI3650" s="44"/>
      <c r="OJ3650" s="44"/>
      <c r="OK3650" s="44"/>
      <c r="OL3650" s="44"/>
      <c r="OM3650" s="44"/>
      <c r="ON3650" s="44"/>
      <c r="OO3650" s="44"/>
      <c r="OP3650" s="44"/>
      <c r="OQ3650" s="44"/>
      <c r="OR3650" s="44"/>
      <c r="OS3650" s="44"/>
      <c r="OT3650" s="44"/>
      <c r="OU3650" s="44"/>
      <c r="OV3650" s="44"/>
      <c r="OW3650" s="44"/>
      <c r="OX3650" s="44"/>
      <c r="OY3650" s="44"/>
      <c r="OZ3650" s="44"/>
      <c r="PA3650" s="44"/>
      <c r="PB3650" s="44"/>
      <c r="PC3650" s="44"/>
      <c r="PD3650" s="44"/>
      <c r="PE3650" s="44"/>
      <c r="PF3650" s="44"/>
      <c r="PG3650" s="44"/>
      <c r="PH3650" s="44"/>
      <c r="PI3650" s="44"/>
      <c r="PJ3650" s="44"/>
      <c r="PK3650" s="44"/>
      <c r="PL3650" s="44"/>
      <c r="PM3650" s="44"/>
      <c r="PN3650" s="44"/>
      <c r="PO3650" s="44"/>
      <c r="PP3650" s="44"/>
      <c r="PQ3650" s="44"/>
      <c r="PR3650" s="44"/>
      <c r="PS3650" s="44"/>
      <c r="PT3650" s="44"/>
      <c r="PU3650" s="44"/>
      <c r="PV3650" s="44"/>
      <c r="PW3650" s="44"/>
      <c r="PX3650" s="44"/>
      <c r="PY3650" s="44"/>
      <c r="PZ3650" s="44"/>
      <c r="QA3650" s="44"/>
      <c r="QB3650" s="44"/>
      <c r="QC3650" s="44"/>
      <c r="QD3650" s="44"/>
      <c r="QE3650" s="44"/>
      <c r="QF3650" s="44"/>
      <c r="QG3650" s="44"/>
      <c r="QH3650" s="44"/>
      <c r="QI3650" s="44"/>
      <c r="QJ3650" s="44"/>
      <c r="QK3650" s="44"/>
      <c r="QL3650" s="44"/>
      <c r="QM3650" s="44"/>
      <c r="QN3650" s="44"/>
      <c r="QO3650" s="44"/>
      <c r="QP3650" s="44"/>
      <c r="QQ3650" s="44"/>
      <c r="QR3650" s="48"/>
    </row>
    <row r="3651" spans="1:460" s="47" customFormat="1" ht="38.25" x14ac:dyDescent="0.2">
      <c r="A3651" s="54">
        <v>3646</v>
      </c>
      <c r="B3651" s="61" t="s">
        <v>967</v>
      </c>
      <c r="C3651" s="61" t="s">
        <v>967</v>
      </c>
      <c r="D3651" s="54">
        <v>2712000</v>
      </c>
      <c r="E3651" s="5" t="s">
        <v>973</v>
      </c>
      <c r="F3651" s="4" t="s">
        <v>974</v>
      </c>
      <c r="G3651" s="54" t="s">
        <v>45</v>
      </c>
      <c r="H3651" s="54" t="s">
        <v>72</v>
      </c>
      <c r="I3651" s="59">
        <v>60</v>
      </c>
      <c r="J3651" s="6">
        <v>80439000000</v>
      </c>
      <c r="K3651" s="54" t="s">
        <v>34</v>
      </c>
      <c r="L3651" s="59">
        <v>3841.8</v>
      </c>
      <c r="M3651" s="231"/>
      <c r="N3651" s="232"/>
      <c r="O3651" s="232"/>
      <c r="P3651" s="234"/>
      <c r="Q3651" s="243"/>
      <c r="R3651" s="44"/>
      <c r="S3651" s="44"/>
      <c r="T3651" s="44"/>
      <c r="U3651" s="44"/>
      <c r="V3651" s="44"/>
      <c r="W3651" s="44"/>
      <c r="X3651" s="44"/>
      <c r="Y3651" s="44"/>
      <c r="Z3651" s="44"/>
      <c r="AA3651" s="44"/>
      <c r="AB3651" s="44"/>
      <c r="AC3651" s="44"/>
      <c r="AD3651" s="44"/>
      <c r="AE3651" s="44"/>
      <c r="AF3651" s="44"/>
      <c r="AG3651" s="44"/>
      <c r="AH3651" s="44"/>
      <c r="AI3651" s="44"/>
      <c r="AJ3651" s="44"/>
      <c r="AK3651" s="44"/>
      <c r="AL3651" s="44"/>
      <c r="AM3651" s="44"/>
      <c r="AN3651" s="44"/>
      <c r="AO3651" s="44"/>
      <c r="AP3651" s="44"/>
      <c r="AQ3651" s="44"/>
      <c r="AR3651" s="44"/>
      <c r="AS3651" s="44"/>
      <c r="AT3651" s="44"/>
      <c r="AU3651" s="44"/>
      <c r="AV3651" s="44"/>
      <c r="AW3651" s="44"/>
      <c r="AX3651" s="44"/>
      <c r="AY3651" s="44"/>
      <c r="AZ3651" s="44"/>
      <c r="BA3651" s="44"/>
      <c r="BB3651" s="44"/>
      <c r="BC3651" s="44"/>
      <c r="BD3651" s="44"/>
      <c r="BE3651" s="44"/>
      <c r="BF3651" s="44"/>
      <c r="BG3651" s="44"/>
      <c r="BH3651" s="44"/>
      <c r="BI3651" s="44"/>
      <c r="BJ3651" s="44"/>
      <c r="BK3651" s="44"/>
      <c r="BL3651" s="44"/>
      <c r="BM3651" s="44"/>
      <c r="BN3651" s="44"/>
      <c r="BO3651" s="44"/>
      <c r="BP3651" s="44"/>
      <c r="BQ3651" s="44"/>
      <c r="BR3651" s="44"/>
      <c r="BS3651" s="44"/>
      <c r="BT3651" s="44"/>
      <c r="BU3651" s="44"/>
      <c r="BV3651" s="44"/>
      <c r="BW3651" s="44"/>
      <c r="BX3651" s="44"/>
      <c r="BY3651" s="44"/>
      <c r="BZ3651" s="44"/>
      <c r="CA3651" s="44"/>
      <c r="CB3651" s="44"/>
      <c r="CC3651" s="44"/>
      <c r="CD3651" s="44"/>
      <c r="CE3651" s="44"/>
      <c r="CF3651" s="44"/>
      <c r="CG3651" s="44"/>
      <c r="CH3651" s="44"/>
      <c r="CI3651" s="44"/>
      <c r="CJ3651" s="44"/>
      <c r="CK3651" s="44"/>
      <c r="CL3651" s="44"/>
      <c r="CM3651" s="44"/>
      <c r="CN3651" s="44"/>
      <c r="CO3651" s="44"/>
      <c r="CP3651" s="44"/>
      <c r="CQ3651" s="44"/>
      <c r="CR3651" s="44"/>
      <c r="CS3651" s="44"/>
      <c r="CT3651" s="44"/>
      <c r="CU3651" s="44"/>
      <c r="CV3651" s="44"/>
      <c r="CW3651" s="44"/>
      <c r="CX3651" s="44"/>
      <c r="CY3651" s="44"/>
      <c r="CZ3651" s="44"/>
      <c r="DA3651" s="44"/>
      <c r="DB3651" s="44"/>
      <c r="DC3651" s="44"/>
      <c r="DD3651" s="44"/>
      <c r="DE3651" s="44"/>
      <c r="DF3651" s="44"/>
      <c r="DG3651" s="44"/>
      <c r="DH3651" s="44"/>
      <c r="DI3651" s="44"/>
      <c r="DJ3651" s="44"/>
      <c r="DK3651" s="44"/>
      <c r="DL3651" s="44"/>
      <c r="DM3651" s="44"/>
      <c r="DN3651" s="44"/>
      <c r="DO3651" s="44"/>
      <c r="DP3651" s="44"/>
      <c r="DQ3651" s="44"/>
      <c r="DR3651" s="44"/>
      <c r="DS3651" s="44"/>
      <c r="DT3651" s="44"/>
      <c r="DU3651" s="44"/>
      <c r="DV3651" s="44"/>
      <c r="DW3651" s="44"/>
      <c r="DX3651" s="44"/>
      <c r="DY3651" s="44"/>
      <c r="DZ3651" s="44"/>
      <c r="EA3651" s="44"/>
      <c r="EB3651" s="44"/>
      <c r="EC3651" s="44"/>
      <c r="ED3651" s="44"/>
      <c r="EE3651" s="44"/>
      <c r="EF3651" s="44"/>
      <c r="EG3651" s="44"/>
      <c r="EH3651" s="44"/>
      <c r="EI3651" s="44"/>
      <c r="EJ3651" s="44"/>
      <c r="EK3651" s="44"/>
      <c r="EL3651" s="44"/>
      <c r="EM3651" s="44"/>
      <c r="EN3651" s="44"/>
      <c r="EO3651" s="44"/>
      <c r="EP3651" s="44"/>
      <c r="EQ3651" s="44"/>
      <c r="ER3651" s="44"/>
      <c r="ES3651" s="44"/>
      <c r="ET3651" s="44"/>
      <c r="EU3651" s="44"/>
      <c r="EV3651" s="44"/>
      <c r="EW3651" s="44"/>
      <c r="EX3651" s="44"/>
      <c r="EY3651" s="44"/>
      <c r="EZ3651" s="44"/>
      <c r="FA3651" s="44"/>
      <c r="FB3651" s="44"/>
      <c r="FC3651" s="44"/>
      <c r="FD3651" s="44"/>
      <c r="FE3651" s="44"/>
      <c r="FF3651" s="44"/>
      <c r="FG3651" s="44"/>
      <c r="FH3651" s="44"/>
      <c r="FI3651" s="44"/>
      <c r="FJ3651" s="44"/>
      <c r="FK3651" s="44"/>
      <c r="FL3651" s="44"/>
      <c r="FM3651" s="44"/>
      <c r="FN3651" s="44"/>
      <c r="FO3651" s="44"/>
      <c r="FP3651" s="44"/>
      <c r="FQ3651" s="44"/>
      <c r="FR3651" s="44"/>
      <c r="FS3651" s="44"/>
      <c r="FT3651" s="44"/>
      <c r="FU3651" s="44"/>
      <c r="FV3651" s="44"/>
      <c r="FW3651" s="44"/>
      <c r="FX3651" s="44"/>
      <c r="FY3651" s="44"/>
      <c r="FZ3651" s="44"/>
      <c r="GA3651" s="44"/>
      <c r="GB3651" s="44"/>
      <c r="GC3651" s="44"/>
      <c r="GD3651" s="44"/>
      <c r="GE3651" s="44"/>
      <c r="GF3651" s="44"/>
      <c r="GG3651" s="44"/>
      <c r="GH3651" s="44"/>
      <c r="GI3651" s="44"/>
      <c r="GJ3651" s="44"/>
      <c r="GK3651" s="44"/>
      <c r="GL3651" s="44"/>
      <c r="GM3651" s="44"/>
      <c r="GN3651" s="44"/>
      <c r="GO3651" s="44"/>
      <c r="GP3651" s="44"/>
      <c r="GQ3651" s="44"/>
      <c r="GR3651" s="44"/>
      <c r="GS3651" s="44"/>
      <c r="GT3651" s="44"/>
      <c r="GU3651" s="44"/>
      <c r="GV3651" s="44"/>
      <c r="GW3651" s="44"/>
      <c r="GX3651" s="44"/>
      <c r="GY3651" s="44"/>
      <c r="GZ3651" s="44"/>
      <c r="HA3651" s="44"/>
      <c r="HB3651" s="44"/>
      <c r="HC3651" s="44"/>
      <c r="HD3651" s="44"/>
      <c r="HE3651" s="44"/>
      <c r="HF3651" s="44"/>
      <c r="HG3651" s="44"/>
      <c r="HH3651" s="44"/>
      <c r="HI3651" s="44"/>
      <c r="HJ3651" s="44"/>
      <c r="HK3651" s="44"/>
      <c r="HL3651" s="44"/>
      <c r="HM3651" s="44"/>
      <c r="HN3651" s="44"/>
      <c r="HO3651" s="44"/>
      <c r="HP3651" s="44"/>
      <c r="HQ3651" s="44"/>
      <c r="HR3651" s="44"/>
      <c r="HS3651" s="44"/>
      <c r="HT3651" s="44"/>
      <c r="HU3651" s="44"/>
      <c r="HV3651" s="44"/>
      <c r="HW3651" s="44"/>
      <c r="HX3651" s="44"/>
      <c r="HY3651" s="44"/>
      <c r="HZ3651" s="44"/>
      <c r="IA3651" s="44"/>
      <c r="IB3651" s="44"/>
      <c r="IC3651" s="44"/>
      <c r="ID3651" s="44"/>
      <c r="IE3651" s="44"/>
      <c r="IF3651" s="44"/>
      <c r="IG3651" s="44"/>
      <c r="IH3651" s="44"/>
      <c r="II3651" s="44"/>
      <c r="IJ3651" s="44"/>
      <c r="IK3651" s="44"/>
      <c r="IL3651" s="44"/>
      <c r="IM3651" s="44"/>
      <c r="IN3651" s="44"/>
      <c r="IO3651" s="44"/>
      <c r="IP3651" s="44"/>
      <c r="IQ3651" s="44"/>
      <c r="IR3651" s="44"/>
      <c r="IS3651" s="44"/>
      <c r="IT3651" s="44"/>
      <c r="IU3651" s="44"/>
      <c r="IV3651" s="44"/>
      <c r="IW3651" s="44"/>
      <c r="IX3651" s="44"/>
      <c r="IY3651" s="44"/>
      <c r="IZ3651" s="44"/>
      <c r="JA3651" s="44"/>
      <c r="JB3651" s="44"/>
      <c r="JC3651" s="44"/>
      <c r="JD3651" s="44"/>
      <c r="JE3651" s="44"/>
      <c r="JF3651" s="44"/>
      <c r="JG3651" s="44"/>
      <c r="JH3651" s="44"/>
      <c r="JI3651" s="44"/>
      <c r="JJ3651" s="44"/>
      <c r="JK3651" s="44"/>
      <c r="JL3651" s="44"/>
      <c r="JM3651" s="44"/>
      <c r="JN3651" s="44"/>
      <c r="JO3651" s="44"/>
      <c r="JP3651" s="44"/>
      <c r="JQ3651" s="44"/>
      <c r="JR3651" s="44"/>
      <c r="JS3651" s="44"/>
      <c r="JT3651" s="44"/>
      <c r="JU3651" s="44"/>
      <c r="JV3651" s="44"/>
      <c r="JW3651" s="44"/>
      <c r="JX3651" s="44"/>
      <c r="JY3651" s="44"/>
      <c r="JZ3651" s="44"/>
      <c r="KA3651" s="44"/>
      <c r="KB3651" s="44"/>
      <c r="KC3651" s="44"/>
      <c r="KD3651" s="44"/>
      <c r="KE3651" s="44"/>
      <c r="KF3651" s="44"/>
      <c r="KG3651" s="44"/>
      <c r="KH3651" s="44"/>
      <c r="KI3651" s="44"/>
      <c r="KJ3651" s="44"/>
      <c r="KK3651" s="44"/>
      <c r="KL3651" s="44"/>
      <c r="KM3651" s="44"/>
      <c r="KN3651" s="44"/>
      <c r="KO3651" s="44"/>
      <c r="KP3651" s="44"/>
      <c r="KQ3651" s="44"/>
      <c r="KR3651" s="44"/>
      <c r="KS3651" s="44"/>
      <c r="KT3651" s="44"/>
      <c r="KU3651" s="44"/>
      <c r="KV3651" s="44"/>
      <c r="KW3651" s="44"/>
      <c r="KX3651" s="44"/>
      <c r="KY3651" s="44"/>
      <c r="KZ3651" s="44"/>
      <c r="LA3651" s="44"/>
      <c r="LB3651" s="44"/>
      <c r="LC3651" s="44"/>
      <c r="LD3651" s="44"/>
      <c r="LE3651" s="44"/>
      <c r="LF3651" s="44"/>
      <c r="LG3651" s="44"/>
      <c r="LH3651" s="44"/>
      <c r="LI3651" s="44"/>
      <c r="LJ3651" s="44"/>
      <c r="LK3651" s="44"/>
      <c r="LL3651" s="44"/>
      <c r="LM3651" s="44"/>
      <c r="LN3651" s="44"/>
      <c r="LO3651" s="44"/>
      <c r="LP3651" s="44"/>
      <c r="LQ3651" s="44"/>
      <c r="LR3651" s="44"/>
      <c r="LS3651" s="44"/>
      <c r="LT3651" s="44"/>
      <c r="LU3651" s="44"/>
      <c r="LV3651" s="44"/>
      <c r="LW3651" s="44"/>
      <c r="LX3651" s="44"/>
      <c r="LY3651" s="44"/>
      <c r="LZ3651" s="44"/>
      <c r="MA3651" s="44"/>
      <c r="MB3651" s="44"/>
      <c r="MC3651" s="44"/>
      <c r="MD3651" s="44"/>
      <c r="ME3651" s="44"/>
      <c r="MF3651" s="44"/>
      <c r="MG3651" s="44"/>
      <c r="MH3651" s="44"/>
      <c r="MI3651" s="44"/>
      <c r="MJ3651" s="44"/>
      <c r="MK3651" s="44"/>
      <c r="ML3651" s="44"/>
      <c r="MM3651" s="44"/>
      <c r="MN3651" s="44"/>
      <c r="MO3651" s="44"/>
      <c r="MP3651" s="44"/>
      <c r="MQ3651" s="44"/>
      <c r="MR3651" s="44"/>
      <c r="MS3651" s="44"/>
      <c r="MT3651" s="44"/>
      <c r="MU3651" s="44"/>
      <c r="MV3651" s="44"/>
      <c r="MW3651" s="44"/>
      <c r="MX3651" s="44"/>
      <c r="MY3651" s="44"/>
      <c r="MZ3651" s="44"/>
      <c r="NA3651" s="44"/>
      <c r="NB3651" s="44"/>
      <c r="NC3651" s="44"/>
      <c r="ND3651" s="44"/>
      <c r="NE3651" s="44"/>
      <c r="NF3651" s="44"/>
      <c r="NG3651" s="44"/>
      <c r="NH3651" s="44"/>
      <c r="NI3651" s="44"/>
      <c r="NJ3651" s="44"/>
      <c r="NK3651" s="44"/>
      <c r="NL3651" s="44"/>
      <c r="NM3651" s="44"/>
      <c r="NN3651" s="44"/>
      <c r="NO3651" s="44"/>
      <c r="NP3651" s="44"/>
      <c r="NQ3651" s="44"/>
      <c r="NR3651" s="44"/>
      <c r="NS3651" s="44"/>
      <c r="NT3651" s="44"/>
      <c r="NU3651" s="44"/>
      <c r="NV3651" s="44"/>
      <c r="NW3651" s="44"/>
      <c r="NX3651" s="44"/>
      <c r="NY3651" s="44"/>
      <c r="NZ3651" s="44"/>
      <c r="OA3651" s="44"/>
      <c r="OB3651" s="44"/>
      <c r="OC3651" s="44"/>
      <c r="OD3651" s="44"/>
      <c r="OE3651" s="44"/>
      <c r="OF3651" s="44"/>
      <c r="OG3651" s="44"/>
      <c r="OH3651" s="44"/>
      <c r="OI3651" s="44"/>
      <c r="OJ3651" s="44"/>
      <c r="OK3651" s="44"/>
      <c r="OL3651" s="44"/>
      <c r="OM3651" s="44"/>
      <c r="ON3651" s="44"/>
      <c r="OO3651" s="44"/>
      <c r="OP3651" s="44"/>
      <c r="OQ3651" s="44"/>
      <c r="OR3651" s="44"/>
      <c r="OS3651" s="44"/>
      <c r="OT3651" s="44"/>
      <c r="OU3651" s="44"/>
      <c r="OV3651" s="44"/>
      <c r="OW3651" s="44"/>
      <c r="OX3651" s="44"/>
      <c r="OY3651" s="44"/>
      <c r="OZ3651" s="44"/>
      <c r="PA3651" s="44"/>
      <c r="PB3651" s="44"/>
      <c r="PC3651" s="44"/>
      <c r="PD3651" s="44"/>
      <c r="PE3651" s="44"/>
      <c r="PF3651" s="44"/>
      <c r="PG3651" s="44"/>
      <c r="PH3651" s="44"/>
      <c r="PI3651" s="44"/>
      <c r="PJ3651" s="44"/>
      <c r="PK3651" s="44"/>
      <c r="PL3651" s="44"/>
      <c r="PM3651" s="44"/>
      <c r="PN3651" s="44"/>
      <c r="PO3651" s="44"/>
      <c r="PP3651" s="44"/>
      <c r="PQ3651" s="44"/>
      <c r="PR3651" s="44"/>
      <c r="PS3651" s="44"/>
      <c r="PT3651" s="44"/>
      <c r="PU3651" s="44"/>
      <c r="PV3651" s="44"/>
      <c r="PW3651" s="44"/>
      <c r="PX3651" s="44"/>
      <c r="PY3651" s="44"/>
      <c r="PZ3651" s="44"/>
      <c r="QA3651" s="44"/>
      <c r="QB3651" s="44"/>
      <c r="QC3651" s="44"/>
      <c r="QD3651" s="44"/>
      <c r="QE3651" s="44"/>
      <c r="QF3651" s="44"/>
      <c r="QG3651" s="44"/>
      <c r="QH3651" s="44"/>
      <c r="QI3651" s="44"/>
      <c r="QJ3651" s="44"/>
      <c r="QK3651" s="44"/>
      <c r="QL3651" s="44"/>
      <c r="QM3651" s="44"/>
      <c r="QN3651" s="44"/>
      <c r="QO3651" s="44"/>
      <c r="QP3651" s="44"/>
      <c r="QQ3651" s="44"/>
      <c r="QR3651" s="48"/>
    </row>
    <row r="3652" spans="1:460" s="47" customFormat="1" ht="38.25" x14ac:dyDescent="0.2">
      <c r="A3652" s="54">
        <v>3647</v>
      </c>
      <c r="B3652" s="61" t="s">
        <v>967</v>
      </c>
      <c r="C3652" s="61" t="s">
        <v>967</v>
      </c>
      <c r="D3652" s="54">
        <v>2712000</v>
      </c>
      <c r="E3652" s="5" t="s">
        <v>975</v>
      </c>
      <c r="F3652" s="4" t="s">
        <v>969</v>
      </c>
      <c r="G3652" s="54" t="s">
        <v>45</v>
      </c>
      <c r="H3652" s="54" t="s">
        <v>72</v>
      </c>
      <c r="I3652" s="59">
        <v>100</v>
      </c>
      <c r="J3652" s="6">
        <v>80439000000</v>
      </c>
      <c r="K3652" s="54" t="s">
        <v>34</v>
      </c>
      <c r="L3652" s="59">
        <v>6403</v>
      </c>
      <c r="M3652" s="231"/>
      <c r="N3652" s="232"/>
      <c r="O3652" s="232"/>
      <c r="P3652" s="234"/>
      <c r="Q3652" s="243"/>
      <c r="R3652" s="44"/>
      <c r="S3652" s="44"/>
      <c r="T3652" s="44"/>
      <c r="U3652" s="44"/>
      <c r="V3652" s="44"/>
      <c r="W3652" s="44"/>
      <c r="X3652" s="44"/>
      <c r="Y3652" s="44"/>
      <c r="Z3652" s="44"/>
      <c r="AA3652" s="44"/>
      <c r="AB3652" s="44"/>
      <c r="AC3652" s="44"/>
      <c r="AD3652" s="44"/>
      <c r="AE3652" s="44"/>
      <c r="AF3652" s="44"/>
      <c r="AG3652" s="44"/>
      <c r="AH3652" s="44"/>
      <c r="AI3652" s="44"/>
      <c r="AJ3652" s="44"/>
      <c r="AK3652" s="44"/>
      <c r="AL3652" s="44"/>
      <c r="AM3652" s="44"/>
      <c r="AN3652" s="44"/>
      <c r="AO3652" s="44"/>
      <c r="AP3652" s="44"/>
      <c r="AQ3652" s="44"/>
      <c r="AR3652" s="44"/>
      <c r="AS3652" s="44"/>
      <c r="AT3652" s="44"/>
      <c r="AU3652" s="44"/>
      <c r="AV3652" s="44"/>
      <c r="AW3652" s="44"/>
      <c r="AX3652" s="44"/>
      <c r="AY3652" s="44"/>
      <c r="AZ3652" s="44"/>
      <c r="BA3652" s="44"/>
      <c r="BB3652" s="44"/>
      <c r="BC3652" s="44"/>
      <c r="BD3652" s="44"/>
      <c r="BE3652" s="44"/>
      <c r="BF3652" s="44"/>
      <c r="BG3652" s="44"/>
      <c r="BH3652" s="44"/>
      <c r="BI3652" s="44"/>
      <c r="BJ3652" s="44"/>
      <c r="BK3652" s="44"/>
      <c r="BL3652" s="44"/>
      <c r="BM3652" s="44"/>
      <c r="BN3652" s="44"/>
      <c r="BO3652" s="44"/>
      <c r="BP3652" s="44"/>
      <c r="BQ3652" s="44"/>
      <c r="BR3652" s="44"/>
      <c r="BS3652" s="44"/>
      <c r="BT3652" s="44"/>
      <c r="BU3652" s="44"/>
      <c r="BV3652" s="44"/>
      <c r="BW3652" s="44"/>
      <c r="BX3652" s="44"/>
      <c r="BY3652" s="44"/>
      <c r="BZ3652" s="44"/>
      <c r="CA3652" s="44"/>
      <c r="CB3652" s="44"/>
      <c r="CC3652" s="44"/>
      <c r="CD3652" s="44"/>
      <c r="CE3652" s="44"/>
      <c r="CF3652" s="44"/>
      <c r="CG3652" s="44"/>
      <c r="CH3652" s="44"/>
      <c r="CI3652" s="44"/>
      <c r="CJ3652" s="44"/>
      <c r="CK3652" s="44"/>
      <c r="CL3652" s="44"/>
      <c r="CM3652" s="44"/>
      <c r="CN3652" s="44"/>
      <c r="CO3652" s="44"/>
      <c r="CP3652" s="44"/>
      <c r="CQ3652" s="44"/>
      <c r="CR3652" s="44"/>
      <c r="CS3652" s="44"/>
      <c r="CT3652" s="44"/>
      <c r="CU3652" s="44"/>
      <c r="CV3652" s="44"/>
      <c r="CW3652" s="44"/>
      <c r="CX3652" s="44"/>
      <c r="CY3652" s="44"/>
      <c r="CZ3652" s="44"/>
      <c r="DA3652" s="44"/>
      <c r="DB3652" s="44"/>
      <c r="DC3652" s="44"/>
      <c r="DD3652" s="44"/>
      <c r="DE3652" s="44"/>
      <c r="DF3652" s="44"/>
      <c r="DG3652" s="44"/>
      <c r="DH3652" s="44"/>
      <c r="DI3652" s="44"/>
      <c r="DJ3652" s="44"/>
      <c r="DK3652" s="44"/>
      <c r="DL3652" s="44"/>
      <c r="DM3652" s="44"/>
      <c r="DN3652" s="44"/>
      <c r="DO3652" s="44"/>
      <c r="DP3652" s="44"/>
      <c r="DQ3652" s="44"/>
      <c r="DR3652" s="44"/>
      <c r="DS3652" s="44"/>
      <c r="DT3652" s="44"/>
      <c r="DU3652" s="44"/>
      <c r="DV3652" s="44"/>
      <c r="DW3652" s="44"/>
      <c r="DX3652" s="44"/>
      <c r="DY3652" s="44"/>
      <c r="DZ3652" s="44"/>
      <c r="EA3652" s="44"/>
      <c r="EB3652" s="44"/>
      <c r="EC3652" s="44"/>
      <c r="ED3652" s="44"/>
      <c r="EE3652" s="44"/>
      <c r="EF3652" s="44"/>
      <c r="EG3652" s="44"/>
      <c r="EH3652" s="44"/>
      <c r="EI3652" s="44"/>
      <c r="EJ3652" s="44"/>
      <c r="EK3652" s="44"/>
      <c r="EL3652" s="44"/>
      <c r="EM3652" s="44"/>
      <c r="EN3652" s="44"/>
      <c r="EO3652" s="44"/>
      <c r="EP3652" s="44"/>
      <c r="EQ3652" s="44"/>
      <c r="ER3652" s="44"/>
      <c r="ES3652" s="44"/>
      <c r="ET3652" s="44"/>
      <c r="EU3652" s="44"/>
      <c r="EV3652" s="44"/>
      <c r="EW3652" s="44"/>
      <c r="EX3652" s="44"/>
      <c r="EY3652" s="44"/>
      <c r="EZ3652" s="44"/>
      <c r="FA3652" s="44"/>
      <c r="FB3652" s="44"/>
      <c r="FC3652" s="44"/>
      <c r="FD3652" s="44"/>
      <c r="FE3652" s="44"/>
      <c r="FF3652" s="44"/>
      <c r="FG3652" s="44"/>
      <c r="FH3652" s="44"/>
      <c r="FI3652" s="44"/>
      <c r="FJ3652" s="44"/>
      <c r="FK3652" s="44"/>
      <c r="FL3652" s="44"/>
      <c r="FM3652" s="44"/>
      <c r="FN3652" s="44"/>
      <c r="FO3652" s="44"/>
      <c r="FP3652" s="44"/>
      <c r="FQ3652" s="44"/>
      <c r="FR3652" s="44"/>
      <c r="FS3652" s="44"/>
      <c r="FT3652" s="44"/>
      <c r="FU3652" s="44"/>
      <c r="FV3652" s="44"/>
      <c r="FW3652" s="44"/>
      <c r="FX3652" s="44"/>
      <c r="FY3652" s="44"/>
      <c r="FZ3652" s="44"/>
      <c r="GA3652" s="44"/>
      <c r="GB3652" s="44"/>
      <c r="GC3652" s="44"/>
      <c r="GD3652" s="44"/>
      <c r="GE3652" s="44"/>
      <c r="GF3652" s="44"/>
      <c r="GG3652" s="44"/>
      <c r="GH3652" s="44"/>
      <c r="GI3652" s="44"/>
      <c r="GJ3652" s="44"/>
      <c r="GK3652" s="44"/>
      <c r="GL3652" s="44"/>
      <c r="GM3652" s="44"/>
      <c r="GN3652" s="44"/>
      <c r="GO3652" s="44"/>
      <c r="GP3652" s="44"/>
      <c r="GQ3652" s="44"/>
      <c r="GR3652" s="44"/>
      <c r="GS3652" s="44"/>
      <c r="GT3652" s="44"/>
      <c r="GU3652" s="44"/>
      <c r="GV3652" s="44"/>
      <c r="GW3652" s="44"/>
      <c r="GX3652" s="44"/>
      <c r="GY3652" s="44"/>
      <c r="GZ3652" s="44"/>
      <c r="HA3652" s="44"/>
      <c r="HB3652" s="44"/>
      <c r="HC3652" s="44"/>
      <c r="HD3652" s="44"/>
      <c r="HE3652" s="44"/>
      <c r="HF3652" s="44"/>
      <c r="HG3652" s="44"/>
      <c r="HH3652" s="44"/>
      <c r="HI3652" s="44"/>
      <c r="HJ3652" s="44"/>
      <c r="HK3652" s="44"/>
      <c r="HL3652" s="44"/>
      <c r="HM3652" s="44"/>
      <c r="HN3652" s="44"/>
      <c r="HO3652" s="44"/>
      <c r="HP3652" s="44"/>
      <c r="HQ3652" s="44"/>
      <c r="HR3652" s="44"/>
      <c r="HS3652" s="44"/>
      <c r="HT3652" s="44"/>
      <c r="HU3652" s="44"/>
      <c r="HV3652" s="44"/>
      <c r="HW3652" s="44"/>
      <c r="HX3652" s="44"/>
      <c r="HY3652" s="44"/>
      <c r="HZ3652" s="44"/>
      <c r="IA3652" s="44"/>
      <c r="IB3652" s="44"/>
      <c r="IC3652" s="44"/>
      <c r="ID3652" s="44"/>
      <c r="IE3652" s="44"/>
      <c r="IF3652" s="44"/>
      <c r="IG3652" s="44"/>
      <c r="IH3652" s="44"/>
      <c r="II3652" s="44"/>
      <c r="IJ3652" s="44"/>
      <c r="IK3652" s="44"/>
      <c r="IL3652" s="44"/>
      <c r="IM3652" s="44"/>
      <c r="IN3652" s="44"/>
      <c r="IO3652" s="44"/>
      <c r="IP3652" s="44"/>
      <c r="IQ3652" s="44"/>
      <c r="IR3652" s="44"/>
      <c r="IS3652" s="44"/>
      <c r="IT3652" s="44"/>
      <c r="IU3652" s="44"/>
      <c r="IV3652" s="44"/>
      <c r="IW3652" s="44"/>
      <c r="IX3652" s="44"/>
      <c r="IY3652" s="44"/>
      <c r="IZ3652" s="44"/>
      <c r="JA3652" s="44"/>
      <c r="JB3652" s="44"/>
      <c r="JC3652" s="44"/>
      <c r="JD3652" s="44"/>
      <c r="JE3652" s="44"/>
      <c r="JF3652" s="44"/>
      <c r="JG3652" s="44"/>
      <c r="JH3652" s="44"/>
      <c r="JI3652" s="44"/>
      <c r="JJ3652" s="44"/>
      <c r="JK3652" s="44"/>
      <c r="JL3652" s="44"/>
      <c r="JM3652" s="44"/>
      <c r="JN3652" s="44"/>
      <c r="JO3652" s="44"/>
      <c r="JP3652" s="44"/>
      <c r="JQ3652" s="44"/>
      <c r="JR3652" s="44"/>
      <c r="JS3652" s="44"/>
      <c r="JT3652" s="44"/>
      <c r="JU3652" s="44"/>
      <c r="JV3652" s="44"/>
      <c r="JW3652" s="44"/>
      <c r="JX3652" s="44"/>
      <c r="JY3652" s="44"/>
      <c r="JZ3652" s="44"/>
      <c r="KA3652" s="44"/>
      <c r="KB3652" s="44"/>
      <c r="KC3652" s="44"/>
      <c r="KD3652" s="44"/>
      <c r="KE3652" s="44"/>
      <c r="KF3652" s="44"/>
      <c r="KG3652" s="44"/>
      <c r="KH3652" s="44"/>
      <c r="KI3652" s="44"/>
      <c r="KJ3652" s="44"/>
      <c r="KK3652" s="44"/>
      <c r="KL3652" s="44"/>
      <c r="KM3652" s="44"/>
      <c r="KN3652" s="44"/>
      <c r="KO3652" s="44"/>
      <c r="KP3652" s="44"/>
      <c r="KQ3652" s="44"/>
      <c r="KR3652" s="44"/>
      <c r="KS3652" s="44"/>
      <c r="KT3652" s="44"/>
      <c r="KU3652" s="44"/>
      <c r="KV3652" s="44"/>
      <c r="KW3652" s="44"/>
      <c r="KX3652" s="44"/>
      <c r="KY3652" s="44"/>
      <c r="KZ3652" s="44"/>
      <c r="LA3652" s="44"/>
      <c r="LB3652" s="44"/>
      <c r="LC3652" s="44"/>
      <c r="LD3652" s="44"/>
      <c r="LE3652" s="44"/>
      <c r="LF3652" s="44"/>
      <c r="LG3652" s="44"/>
      <c r="LH3652" s="44"/>
      <c r="LI3652" s="44"/>
      <c r="LJ3652" s="44"/>
      <c r="LK3652" s="44"/>
      <c r="LL3652" s="44"/>
      <c r="LM3652" s="44"/>
      <c r="LN3652" s="44"/>
      <c r="LO3652" s="44"/>
      <c r="LP3652" s="44"/>
      <c r="LQ3652" s="44"/>
      <c r="LR3652" s="44"/>
      <c r="LS3652" s="44"/>
      <c r="LT3652" s="44"/>
      <c r="LU3652" s="44"/>
      <c r="LV3652" s="44"/>
      <c r="LW3652" s="44"/>
      <c r="LX3652" s="44"/>
      <c r="LY3652" s="44"/>
      <c r="LZ3652" s="44"/>
      <c r="MA3652" s="44"/>
      <c r="MB3652" s="44"/>
      <c r="MC3652" s="44"/>
      <c r="MD3652" s="44"/>
      <c r="ME3652" s="44"/>
      <c r="MF3652" s="44"/>
      <c r="MG3652" s="44"/>
      <c r="MH3652" s="44"/>
      <c r="MI3652" s="44"/>
      <c r="MJ3652" s="44"/>
      <c r="MK3652" s="44"/>
      <c r="ML3652" s="44"/>
      <c r="MM3652" s="44"/>
      <c r="MN3652" s="44"/>
      <c r="MO3652" s="44"/>
      <c r="MP3652" s="44"/>
      <c r="MQ3652" s="44"/>
      <c r="MR3652" s="44"/>
      <c r="MS3652" s="44"/>
      <c r="MT3652" s="44"/>
      <c r="MU3652" s="44"/>
      <c r="MV3652" s="44"/>
      <c r="MW3652" s="44"/>
      <c r="MX3652" s="44"/>
      <c r="MY3652" s="44"/>
      <c r="MZ3652" s="44"/>
      <c r="NA3652" s="44"/>
      <c r="NB3652" s="44"/>
      <c r="NC3652" s="44"/>
      <c r="ND3652" s="44"/>
      <c r="NE3652" s="44"/>
      <c r="NF3652" s="44"/>
      <c r="NG3652" s="44"/>
      <c r="NH3652" s="44"/>
      <c r="NI3652" s="44"/>
      <c r="NJ3652" s="44"/>
      <c r="NK3652" s="44"/>
      <c r="NL3652" s="44"/>
      <c r="NM3652" s="44"/>
      <c r="NN3652" s="44"/>
      <c r="NO3652" s="44"/>
      <c r="NP3652" s="44"/>
      <c r="NQ3652" s="44"/>
      <c r="NR3652" s="44"/>
      <c r="NS3652" s="44"/>
      <c r="NT3652" s="44"/>
      <c r="NU3652" s="44"/>
      <c r="NV3652" s="44"/>
      <c r="NW3652" s="44"/>
      <c r="NX3652" s="44"/>
      <c r="NY3652" s="44"/>
      <c r="NZ3652" s="44"/>
      <c r="OA3652" s="44"/>
      <c r="OB3652" s="44"/>
      <c r="OC3652" s="44"/>
      <c r="OD3652" s="44"/>
      <c r="OE3652" s="44"/>
      <c r="OF3652" s="44"/>
      <c r="OG3652" s="44"/>
      <c r="OH3652" s="44"/>
      <c r="OI3652" s="44"/>
      <c r="OJ3652" s="44"/>
      <c r="OK3652" s="44"/>
      <c r="OL3652" s="44"/>
      <c r="OM3652" s="44"/>
      <c r="ON3652" s="44"/>
      <c r="OO3652" s="44"/>
      <c r="OP3652" s="44"/>
      <c r="OQ3652" s="44"/>
      <c r="OR3652" s="44"/>
      <c r="OS3652" s="44"/>
      <c r="OT3652" s="44"/>
      <c r="OU3652" s="44"/>
      <c r="OV3652" s="44"/>
      <c r="OW3652" s="44"/>
      <c r="OX3652" s="44"/>
      <c r="OY3652" s="44"/>
      <c r="OZ3652" s="44"/>
      <c r="PA3652" s="44"/>
      <c r="PB3652" s="44"/>
      <c r="PC3652" s="44"/>
      <c r="PD3652" s="44"/>
      <c r="PE3652" s="44"/>
      <c r="PF3652" s="44"/>
      <c r="PG3652" s="44"/>
      <c r="PH3652" s="44"/>
      <c r="PI3652" s="44"/>
      <c r="PJ3652" s="44"/>
      <c r="PK3652" s="44"/>
      <c r="PL3652" s="44"/>
      <c r="PM3652" s="44"/>
      <c r="PN3652" s="44"/>
      <c r="PO3652" s="44"/>
      <c r="PP3652" s="44"/>
      <c r="PQ3652" s="44"/>
      <c r="PR3652" s="44"/>
      <c r="PS3652" s="44"/>
      <c r="PT3652" s="44"/>
      <c r="PU3652" s="44"/>
      <c r="PV3652" s="44"/>
      <c r="PW3652" s="44"/>
      <c r="PX3652" s="44"/>
      <c r="PY3652" s="44"/>
      <c r="PZ3652" s="44"/>
      <c r="QA3652" s="44"/>
      <c r="QB3652" s="44"/>
      <c r="QC3652" s="44"/>
      <c r="QD3652" s="44"/>
      <c r="QE3652" s="44"/>
      <c r="QF3652" s="44"/>
      <c r="QG3652" s="44"/>
      <c r="QH3652" s="44"/>
      <c r="QI3652" s="44"/>
      <c r="QJ3652" s="44"/>
      <c r="QK3652" s="44"/>
      <c r="QL3652" s="44"/>
      <c r="QM3652" s="44"/>
      <c r="QN3652" s="44"/>
      <c r="QO3652" s="44"/>
      <c r="QP3652" s="44"/>
      <c r="QQ3652" s="44"/>
      <c r="QR3652" s="48"/>
    </row>
    <row r="3653" spans="1:460" s="47" customFormat="1" ht="38.25" x14ac:dyDescent="0.2">
      <c r="A3653" s="54">
        <v>3648</v>
      </c>
      <c r="B3653" s="61" t="s">
        <v>967</v>
      </c>
      <c r="C3653" s="61" t="s">
        <v>967</v>
      </c>
      <c r="D3653" s="54">
        <v>2712000</v>
      </c>
      <c r="E3653" s="5" t="s">
        <v>976</v>
      </c>
      <c r="F3653" s="4" t="s">
        <v>974</v>
      </c>
      <c r="G3653" s="54" t="s">
        <v>45</v>
      </c>
      <c r="H3653" s="54" t="s">
        <v>72</v>
      </c>
      <c r="I3653" s="59">
        <v>80</v>
      </c>
      <c r="J3653" s="6">
        <v>80439000000</v>
      </c>
      <c r="K3653" s="54" t="s">
        <v>34</v>
      </c>
      <c r="L3653" s="59">
        <v>5122.3999999999996</v>
      </c>
      <c r="M3653" s="231"/>
      <c r="N3653" s="232"/>
      <c r="O3653" s="232"/>
      <c r="P3653" s="234"/>
      <c r="Q3653" s="243"/>
      <c r="R3653" s="44"/>
      <c r="S3653" s="44"/>
      <c r="T3653" s="44"/>
      <c r="U3653" s="44"/>
      <c r="V3653" s="44"/>
      <c r="W3653" s="44"/>
      <c r="X3653" s="44"/>
      <c r="Y3653" s="44"/>
      <c r="Z3653" s="44"/>
      <c r="AA3653" s="44"/>
      <c r="AB3653" s="44"/>
      <c r="AC3653" s="44"/>
      <c r="AD3653" s="44"/>
      <c r="AE3653" s="44"/>
      <c r="AF3653" s="44"/>
      <c r="AG3653" s="44"/>
      <c r="AH3653" s="44"/>
      <c r="AI3653" s="44"/>
      <c r="AJ3653" s="44"/>
      <c r="AK3653" s="44"/>
      <c r="AL3653" s="44"/>
      <c r="AM3653" s="44"/>
      <c r="AN3653" s="44"/>
      <c r="AO3653" s="44"/>
      <c r="AP3653" s="44"/>
      <c r="AQ3653" s="44"/>
      <c r="AR3653" s="44"/>
      <c r="AS3653" s="44"/>
      <c r="AT3653" s="44"/>
      <c r="AU3653" s="44"/>
      <c r="AV3653" s="44"/>
      <c r="AW3653" s="44"/>
      <c r="AX3653" s="44"/>
      <c r="AY3653" s="44"/>
      <c r="AZ3653" s="44"/>
      <c r="BA3653" s="44"/>
      <c r="BB3653" s="44"/>
      <c r="BC3653" s="44"/>
      <c r="BD3653" s="44"/>
      <c r="BE3653" s="44"/>
      <c r="BF3653" s="44"/>
      <c r="BG3653" s="44"/>
      <c r="BH3653" s="44"/>
      <c r="BI3653" s="44"/>
      <c r="BJ3653" s="44"/>
      <c r="BK3653" s="44"/>
      <c r="BL3653" s="44"/>
      <c r="BM3653" s="44"/>
      <c r="BN3653" s="44"/>
      <c r="BO3653" s="44"/>
      <c r="BP3653" s="44"/>
      <c r="BQ3653" s="44"/>
      <c r="BR3653" s="44"/>
      <c r="BS3653" s="44"/>
      <c r="BT3653" s="44"/>
      <c r="BU3653" s="44"/>
      <c r="BV3653" s="44"/>
      <c r="BW3653" s="44"/>
      <c r="BX3653" s="44"/>
      <c r="BY3653" s="44"/>
      <c r="BZ3653" s="44"/>
      <c r="CA3653" s="44"/>
      <c r="CB3653" s="44"/>
      <c r="CC3653" s="44"/>
      <c r="CD3653" s="44"/>
      <c r="CE3653" s="44"/>
      <c r="CF3653" s="44"/>
      <c r="CG3653" s="44"/>
      <c r="CH3653" s="44"/>
      <c r="CI3653" s="44"/>
      <c r="CJ3653" s="44"/>
      <c r="CK3653" s="44"/>
      <c r="CL3653" s="44"/>
      <c r="CM3653" s="44"/>
      <c r="CN3653" s="44"/>
      <c r="CO3653" s="44"/>
      <c r="CP3653" s="44"/>
      <c r="CQ3653" s="44"/>
      <c r="CR3653" s="44"/>
      <c r="CS3653" s="44"/>
      <c r="CT3653" s="44"/>
      <c r="CU3653" s="44"/>
      <c r="CV3653" s="44"/>
      <c r="CW3653" s="44"/>
      <c r="CX3653" s="44"/>
      <c r="CY3653" s="44"/>
      <c r="CZ3653" s="44"/>
      <c r="DA3653" s="44"/>
      <c r="DB3653" s="44"/>
      <c r="DC3653" s="44"/>
      <c r="DD3653" s="44"/>
      <c r="DE3653" s="44"/>
      <c r="DF3653" s="44"/>
      <c r="DG3653" s="44"/>
      <c r="DH3653" s="44"/>
      <c r="DI3653" s="44"/>
      <c r="DJ3653" s="44"/>
      <c r="DK3653" s="44"/>
      <c r="DL3653" s="44"/>
      <c r="DM3653" s="44"/>
      <c r="DN3653" s="44"/>
      <c r="DO3653" s="44"/>
      <c r="DP3653" s="44"/>
      <c r="DQ3653" s="44"/>
      <c r="DR3653" s="44"/>
      <c r="DS3653" s="44"/>
      <c r="DT3653" s="44"/>
      <c r="DU3653" s="44"/>
      <c r="DV3653" s="44"/>
      <c r="DW3653" s="44"/>
      <c r="DX3653" s="44"/>
      <c r="DY3653" s="44"/>
      <c r="DZ3653" s="44"/>
      <c r="EA3653" s="44"/>
      <c r="EB3653" s="44"/>
      <c r="EC3653" s="44"/>
      <c r="ED3653" s="44"/>
      <c r="EE3653" s="44"/>
      <c r="EF3653" s="44"/>
      <c r="EG3653" s="44"/>
      <c r="EH3653" s="44"/>
      <c r="EI3653" s="44"/>
      <c r="EJ3653" s="44"/>
      <c r="EK3653" s="44"/>
      <c r="EL3653" s="44"/>
      <c r="EM3653" s="44"/>
      <c r="EN3653" s="44"/>
      <c r="EO3653" s="44"/>
      <c r="EP3653" s="44"/>
      <c r="EQ3653" s="44"/>
      <c r="ER3653" s="44"/>
      <c r="ES3653" s="44"/>
      <c r="ET3653" s="44"/>
      <c r="EU3653" s="44"/>
      <c r="EV3653" s="44"/>
      <c r="EW3653" s="44"/>
      <c r="EX3653" s="44"/>
      <c r="EY3653" s="44"/>
      <c r="EZ3653" s="44"/>
      <c r="FA3653" s="44"/>
      <c r="FB3653" s="44"/>
      <c r="FC3653" s="44"/>
      <c r="FD3653" s="44"/>
      <c r="FE3653" s="44"/>
      <c r="FF3653" s="44"/>
      <c r="FG3653" s="44"/>
      <c r="FH3653" s="44"/>
      <c r="FI3653" s="44"/>
      <c r="FJ3653" s="44"/>
      <c r="FK3653" s="44"/>
      <c r="FL3653" s="44"/>
      <c r="FM3653" s="44"/>
      <c r="FN3653" s="44"/>
      <c r="FO3653" s="44"/>
      <c r="FP3653" s="44"/>
      <c r="FQ3653" s="44"/>
      <c r="FR3653" s="44"/>
      <c r="FS3653" s="44"/>
      <c r="FT3653" s="44"/>
      <c r="FU3653" s="44"/>
      <c r="FV3653" s="44"/>
      <c r="FW3653" s="44"/>
      <c r="FX3653" s="44"/>
      <c r="FY3653" s="44"/>
      <c r="FZ3653" s="44"/>
      <c r="GA3653" s="44"/>
      <c r="GB3653" s="44"/>
      <c r="GC3653" s="44"/>
      <c r="GD3653" s="44"/>
      <c r="GE3653" s="44"/>
      <c r="GF3653" s="44"/>
      <c r="GG3653" s="44"/>
      <c r="GH3653" s="44"/>
      <c r="GI3653" s="44"/>
      <c r="GJ3653" s="44"/>
      <c r="GK3653" s="44"/>
      <c r="GL3653" s="44"/>
      <c r="GM3653" s="44"/>
      <c r="GN3653" s="44"/>
      <c r="GO3653" s="44"/>
      <c r="GP3653" s="44"/>
      <c r="GQ3653" s="44"/>
      <c r="GR3653" s="44"/>
      <c r="GS3653" s="44"/>
      <c r="GT3653" s="44"/>
      <c r="GU3653" s="44"/>
      <c r="GV3653" s="44"/>
      <c r="GW3653" s="44"/>
      <c r="GX3653" s="44"/>
      <c r="GY3653" s="44"/>
      <c r="GZ3653" s="44"/>
      <c r="HA3653" s="44"/>
      <c r="HB3653" s="44"/>
      <c r="HC3653" s="44"/>
      <c r="HD3653" s="44"/>
      <c r="HE3653" s="44"/>
      <c r="HF3653" s="44"/>
      <c r="HG3653" s="44"/>
      <c r="HH3653" s="44"/>
      <c r="HI3653" s="44"/>
      <c r="HJ3653" s="44"/>
      <c r="HK3653" s="44"/>
      <c r="HL3653" s="44"/>
      <c r="HM3653" s="44"/>
      <c r="HN3653" s="44"/>
      <c r="HO3653" s="44"/>
      <c r="HP3653" s="44"/>
      <c r="HQ3653" s="44"/>
      <c r="HR3653" s="44"/>
      <c r="HS3653" s="44"/>
      <c r="HT3653" s="44"/>
      <c r="HU3653" s="44"/>
      <c r="HV3653" s="44"/>
      <c r="HW3653" s="44"/>
      <c r="HX3653" s="44"/>
      <c r="HY3653" s="44"/>
      <c r="HZ3653" s="44"/>
      <c r="IA3653" s="44"/>
      <c r="IB3653" s="44"/>
      <c r="IC3653" s="44"/>
      <c r="ID3653" s="44"/>
      <c r="IE3653" s="44"/>
      <c r="IF3653" s="44"/>
      <c r="IG3653" s="44"/>
      <c r="IH3653" s="44"/>
      <c r="II3653" s="44"/>
      <c r="IJ3653" s="44"/>
      <c r="IK3653" s="44"/>
      <c r="IL3653" s="44"/>
      <c r="IM3653" s="44"/>
      <c r="IN3653" s="44"/>
      <c r="IO3653" s="44"/>
      <c r="IP3653" s="44"/>
      <c r="IQ3653" s="44"/>
      <c r="IR3653" s="44"/>
      <c r="IS3653" s="44"/>
      <c r="IT3653" s="44"/>
      <c r="IU3653" s="44"/>
      <c r="IV3653" s="44"/>
      <c r="IW3653" s="44"/>
      <c r="IX3653" s="44"/>
      <c r="IY3653" s="44"/>
      <c r="IZ3653" s="44"/>
      <c r="JA3653" s="44"/>
      <c r="JB3653" s="44"/>
      <c r="JC3653" s="44"/>
      <c r="JD3653" s="44"/>
      <c r="JE3653" s="44"/>
      <c r="JF3653" s="44"/>
      <c r="JG3653" s="44"/>
      <c r="JH3653" s="44"/>
      <c r="JI3653" s="44"/>
      <c r="JJ3653" s="44"/>
      <c r="JK3653" s="44"/>
      <c r="JL3653" s="44"/>
      <c r="JM3653" s="44"/>
      <c r="JN3653" s="44"/>
      <c r="JO3653" s="44"/>
      <c r="JP3653" s="44"/>
      <c r="JQ3653" s="44"/>
      <c r="JR3653" s="44"/>
      <c r="JS3653" s="44"/>
      <c r="JT3653" s="44"/>
      <c r="JU3653" s="44"/>
      <c r="JV3653" s="44"/>
      <c r="JW3653" s="44"/>
      <c r="JX3653" s="44"/>
      <c r="JY3653" s="44"/>
      <c r="JZ3653" s="44"/>
      <c r="KA3653" s="44"/>
      <c r="KB3653" s="44"/>
      <c r="KC3653" s="44"/>
      <c r="KD3653" s="44"/>
      <c r="KE3653" s="44"/>
      <c r="KF3653" s="44"/>
      <c r="KG3653" s="44"/>
      <c r="KH3653" s="44"/>
      <c r="KI3653" s="44"/>
      <c r="KJ3653" s="44"/>
      <c r="KK3653" s="44"/>
      <c r="KL3653" s="44"/>
      <c r="KM3653" s="44"/>
      <c r="KN3653" s="44"/>
      <c r="KO3653" s="44"/>
      <c r="KP3653" s="44"/>
      <c r="KQ3653" s="44"/>
      <c r="KR3653" s="44"/>
      <c r="KS3653" s="44"/>
      <c r="KT3653" s="44"/>
      <c r="KU3653" s="44"/>
      <c r="KV3653" s="44"/>
      <c r="KW3653" s="44"/>
      <c r="KX3653" s="44"/>
      <c r="KY3653" s="44"/>
      <c r="KZ3653" s="44"/>
      <c r="LA3653" s="44"/>
      <c r="LB3653" s="44"/>
      <c r="LC3653" s="44"/>
      <c r="LD3653" s="44"/>
      <c r="LE3653" s="44"/>
      <c r="LF3653" s="44"/>
      <c r="LG3653" s="44"/>
      <c r="LH3653" s="44"/>
      <c r="LI3653" s="44"/>
      <c r="LJ3653" s="44"/>
      <c r="LK3653" s="44"/>
      <c r="LL3653" s="44"/>
      <c r="LM3653" s="44"/>
      <c r="LN3653" s="44"/>
      <c r="LO3653" s="44"/>
      <c r="LP3653" s="44"/>
      <c r="LQ3653" s="44"/>
      <c r="LR3653" s="44"/>
      <c r="LS3653" s="44"/>
      <c r="LT3653" s="44"/>
      <c r="LU3653" s="44"/>
      <c r="LV3653" s="44"/>
      <c r="LW3653" s="44"/>
      <c r="LX3653" s="44"/>
      <c r="LY3653" s="44"/>
      <c r="LZ3653" s="44"/>
      <c r="MA3653" s="44"/>
      <c r="MB3653" s="44"/>
      <c r="MC3653" s="44"/>
      <c r="MD3653" s="44"/>
      <c r="ME3653" s="44"/>
      <c r="MF3653" s="44"/>
      <c r="MG3653" s="44"/>
      <c r="MH3653" s="44"/>
      <c r="MI3653" s="44"/>
      <c r="MJ3653" s="44"/>
      <c r="MK3653" s="44"/>
      <c r="ML3653" s="44"/>
      <c r="MM3653" s="44"/>
      <c r="MN3653" s="44"/>
      <c r="MO3653" s="44"/>
      <c r="MP3653" s="44"/>
      <c r="MQ3653" s="44"/>
      <c r="MR3653" s="44"/>
      <c r="MS3653" s="44"/>
      <c r="MT3653" s="44"/>
      <c r="MU3653" s="44"/>
      <c r="MV3653" s="44"/>
      <c r="MW3653" s="44"/>
      <c r="MX3653" s="44"/>
      <c r="MY3653" s="44"/>
      <c r="MZ3653" s="44"/>
      <c r="NA3653" s="44"/>
      <c r="NB3653" s="44"/>
      <c r="NC3653" s="44"/>
      <c r="ND3653" s="44"/>
      <c r="NE3653" s="44"/>
      <c r="NF3653" s="44"/>
      <c r="NG3653" s="44"/>
      <c r="NH3653" s="44"/>
      <c r="NI3653" s="44"/>
      <c r="NJ3653" s="44"/>
      <c r="NK3653" s="44"/>
      <c r="NL3653" s="44"/>
      <c r="NM3653" s="44"/>
      <c r="NN3653" s="44"/>
      <c r="NO3653" s="44"/>
      <c r="NP3653" s="44"/>
      <c r="NQ3653" s="44"/>
      <c r="NR3653" s="44"/>
      <c r="NS3653" s="44"/>
      <c r="NT3653" s="44"/>
      <c r="NU3653" s="44"/>
      <c r="NV3653" s="44"/>
      <c r="NW3653" s="44"/>
      <c r="NX3653" s="44"/>
      <c r="NY3653" s="44"/>
      <c r="NZ3653" s="44"/>
      <c r="OA3653" s="44"/>
      <c r="OB3653" s="44"/>
      <c r="OC3653" s="44"/>
      <c r="OD3653" s="44"/>
      <c r="OE3653" s="44"/>
      <c r="OF3653" s="44"/>
      <c r="OG3653" s="44"/>
      <c r="OH3653" s="44"/>
      <c r="OI3653" s="44"/>
      <c r="OJ3653" s="44"/>
      <c r="OK3653" s="44"/>
      <c r="OL3653" s="44"/>
      <c r="OM3653" s="44"/>
      <c r="ON3653" s="44"/>
      <c r="OO3653" s="44"/>
      <c r="OP3653" s="44"/>
      <c r="OQ3653" s="44"/>
      <c r="OR3653" s="44"/>
      <c r="OS3653" s="44"/>
      <c r="OT3653" s="44"/>
      <c r="OU3653" s="44"/>
      <c r="OV3653" s="44"/>
      <c r="OW3653" s="44"/>
      <c r="OX3653" s="44"/>
      <c r="OY3653" s="44"/>
      <c r="OZ3653" s="44"/>
      <c r="PA3653" s="44"/>
      <c r="PB3653" s="44"/>
      <c r="PC3653" s="44"/>
      <c r="PD3653" s="44"/>
      <c r="PE3653" s="44"/>
      <c r="PF3653" s="44"/>
      <c r="PG3653" s="44"/>
      <c r="PH3653" s="44"/>
      <c r="PI3653" s="44"/>
      <c r="PJ3653" s="44"/>
      <c r="PK3653" s="44"/>
      <c r="PL3653" s="44"/>
      <c r="PM3653" s="44"/>
      <c r="PN3653" s="44"/>
      <c r="PO3653" s="44"/>
      <c r="PP3653" s="44"/>
      <c r="PQ3653" s="44"/>
      <c r="PR3653" s="44"/>
      <c r="PS3653" s="44"/>
      <c r="PT3653" s="44"/>
      <c r="PU3653" s="44"/>
      <c r="PV3653" s="44"/>
      <c r="PW3653" s="44"/>
      <c r="PX3653" s="44"/>
      <c r="PY3653" s="44"/>
      <c r="PZ3653" s="44"/>
      <c r="QA3653" s="44"/>
      <c r="QB3653" s="44"/>
      <c r="QC3653" s="44"/>
      <c r="QD3653" s="44"/>
      <c r="QE3653" s="44"/>
      <c r="QF3653" s="44"/>
      <c r="QG3653" s="44"/>
      <c r="QH3653" s="44"/>
      <c r="QI3653" s="44"/>
      <c r="QJ3653" s="44"/>
      <c r="QK3653" s="44"/>
      <c r="QL3653" s="44"/>
      <c r="QM3653" s="44"/>
      <c r="QN3653" s="44"/>
      <c r="QO3653" s="44"/>
      <c r="QP3653" s="44"/>
      <c r="QQ3653" s="44"/>
      <c r="QR3653" s="48"/>
    </row>
    <row r="3654" spans="1:460" s="47" customFormat="1" ht="38.25" x14ac:dyDescent="0.2">
      <c r="A3654" s="54">
        <v>3649</v>
      </c>
      <c r="B3654" s="61" t="s">
        <v>967</v>
      </c>
      <c r="C3654" s="61" t="s">
        <v>967</v>
      </c>
      <c r="D3654" s="54">
        <v>2712000</v>
      </c>
      <c r="E3654" s="5" t="s">
        <v>978</v>
      </c>
      <c r="F3654" s="4" t="s">
        <v>979</v>
      </c>
      <c r="G3654" s="54" t="s">
        <v>45</v>
      </c>
      <c r="H3654" s="54" t="s">
        <v>72</v>
      </c>
      <c r="I3654" s="59">
        <v>50</v>
      </c>
      <c r="J3654" s="6">
        <v>80439000000</v>
      </c>
      <c r="K3654" s="54" t="s">
        <v>34</v>
      </c>
      <c r="L3654" s="59">
        <v>3201.5</v>
      </c>
      <c r="M3654" s="231"/>
      <c r="N3654" s="232"/>
      <c r="O3654" s="232"/>
      <c r="P3654" s="234"/>
      <c r="Q3654" s="243"/>
      <c r="R3654" s="44"/>
      <c r="S3654" s="44"/>
      <c r="T3654" s="44"/>
      <c r="U3654" s="44"/>
      <c r="V3654" s="44"/>
      <c r="W3654" s="44"/>
      <c r="X3654" s="44"/>
      <c r="Y3654" s="44"/>
      <c r="Z3654" s="44"/>
      <c r="AA3654" s="44"/>
      <c r="AB3654" s="44"/>
      <c r="AC3654" s="44"/>
      <c r="AD3654" s="44"/>
      <c r="AE3654" s="44"/>
      <c r="AF3654" s="44"/>
      <c r="AG3654" s="44"/>
      <c r="AH3654" s="44"/>
      <c r="AI3654" s="44"/>
      <c r="AJ3654" s="44"/>
      <c r="AK3654" s="44"/>
      <c r="AL3654" s="44"/>
      <c r="AM3654" s="44"/>
      <c r="AN3654" s="44"/>
      <c r="AO3654" s="44"/>
      <c r="AP3654" s="44"/>
      <c r="AQ3654" s="44"/>
      <c r="AR3654" s="44"/>
      <c r="AS3654" s="44"/>
      <c r="AT3654" s="44"/>
      <c r="AU3654" s="44"/>
      <c r="AV3654" s="44"/>
      <c r="AW3654" s="44"/>
      <c r="AX3654" s="44"/>
      <c r="AY3654" s="44"/>
      <c r="AZ3654" s="44"/>
      <c r="BA3654" s="44"/>
      <c r="BB3654" s="44"/>
      <c r="BC3654" s="44"/>
      <c r="BD3654" s="44"/>
      <c r="BE3654" s="44"/>
      <c r="BF3654" s="44"/>
      <c r="BG3654" s="44"/>
      <c r="BH3654" s="44"/>
      <c r="BI3654" s="44"/>
      <c r="BJ3654" s="44"/>
      <c r="BK3654" s="44"/>
      <c r="BL3654" s="44"/>
      <c r="BM3654" s="44"/>
      <c r="BN3654" s="44"/>
      <c r="BO3654" s="44"/>
      <c r="BP3654" s="44"/>
      <c r="BQ3654" s="44"/>
      <c r="BR3654" s="44"/>
      <c r="BS3654" s="44"/>
      <c r="BT3654" s="44"/>
      <c r="BU3654" s="44"/>
      <c r="BV3654" s="44"/>
      <c r="BW3654" s="44"/>
      <c r="BX3654" s="44"/>
      <c r="BY3654" s="44"/>
      <c r="BZ3654" s="44"/>
      <c r="CA3654" s="44"/>
      <c r="CB3654" s="44"/>
      <c r="CC3654" s="44"/>
      <c r="CD3654" s="44"/>
      <c r="CE3654" s="44"/>
      <c r="CF3654" s="44"/>
      <c r="CG3654" s="44"/>
      <c r="CH3654" s="44"/>
      <c r="CI3654" s="44"/>
      <c r="CJ3654" s="44"/>
      <c r="CK3654" s="44"/>
      <c r="CL3654" s="44"/>
      <c r="CM3654" s="44"/>
      <c r="CN3654" s="44"/>
      <c r="CO3654" s="44"/>
      <c r="CP3654" s="44"/>
      <c r="CQ3654" s="44"/>
      <c r="CR3654" s="44"/>
      <c r="CS3654" s="44"/>
      <c r="CT3654" s="44"/>
      <c r="CU3654" s="44"/>
      <c r="CV3654" s="44"/>
      <c r="CW3654" s="44"/>
      <c r="CX3654" s="44"/>
      <c r="CY3654" s="44"/>
      <c r="CZ3654" s="44"/>
      <c r="DA3654" s="44"/>
      <c r="DB3654" s="44"/>
      <c r="DC3654" s="44"/>
      <c r="DD3654" s="44"/>
      <c r="DE3654" s="44"/>
      <c r="DF3654" s="44"/>
      <c r="DG3654" s="44"/>
      <c r="DH3654" s="44"/>
      <c r="DI3654" s="44"/>
      <c r="DJ3654" s="44"/>
      <c r="DK3654" s="44"/>
      <c r="DL3654" s="44"/>
      <c r="DM3654" s="44"/>
      <c r="DN3654" s="44"/>
      <c r="DO3654" s="44"/>
      <c r="DP3654" s="44"/>
      <c r="DQ3654" s="44"/>
      <c r="DR3654" s="44"/>
      <c r="DS3654" s="44"/>
      <c r="DT3654" s="44"/>
      <c r="DU3654" s="44"/>
      <c r="DV3654" s="44"/>
      <c r="DW3654" s="44"/>
      <c r="DX3654" s="44"/>
      <c r="DY3654" s="44"/>
      <c r="DZ3654" s="44"/>
      <c r="EA3654" s="44"/>
      <c r="EB3654" s="44"/>
      <c r="EC3654" s="44"/>
      <c r="ED3654" s="44"/>
      <c r="EE3654" s="44"/>
      <c r="EF3654" s="44"/>
      <c r="EG3654" s="44"/>
      <c r="EH3654" s="44"/>
      <c r="EI3654" s="44"/>
      <c r="EJ3654" s="44"/>
      <c r="EK3654" s="44"/>
      <c r="EL3654" s="44"/>
      <c r="EM3654" s="44"/>
      <c r="EN3654" s="44"/>
      <c r="EO3654" s="44"/>
      <c r="EP3654" s="44"/>
      <c r="EQ3654" s="44"/>
      <c r="ER3654" s="44"/>
      <c r="ES3654" s="44"/>
      <c r="ET3654" s="44"/>
      <c r="EU3654" s="44"/>
      <c r="EV3654" s="44"/>
      <c r="EW3654" s="44"/>
      <c r="EX3654" s="44"/>
      <c r="EY3654" s="44"/>
      <c r="EZ3654" s="44"/>
      <c r="FA3654" s="44"/>
      <c r="FB3654" s="44"/>
      <c r="FC3654" s="44"/>
      <c r="FD3654" s="44"/>
      <c r="FE3654" s="44"/>
      <c r="FF3654" s="44"/>
      <c r="FG3654" s="44"/>
      <c r="FH3654" s="44"/>
      <c r="FI3654" s="44"/>
      <c r="FJ3654" s="44"/>
      <c r="FK3654" s="44"/>
      <c r="FL3654" s="44"/>
      <c r="FM3654" s="44"/>
      <c r="FN3654" s="44"/>
      <c r="FO3654" s="44"/>
      <c r="FP3654" s="44"/>
      <c r="FQ3654" s="44"/>
      <c r="FR3654" s="44"/>
      <c r="FS3654" s="44"/>
      <c r="FT3654" s="44"/>
      <c r="FU3654" s="44"/>
      <c r="FV3654" s="44"/>
      <c r="FW3654" s="44"/>
      <c r="FX3654" s="44"/>
      <c r="FY3654" s="44"/>
      <c r="FZ3654" s="44"/>
      <c r="GA3654" s="44"/>
      <c r="GB3654" s="44"/>
      <c r="GC3654" s="44"/>
      <c r="GD3654" s="44"/>
      <c r="GE3654" s="44"/>
      <c r="GF3654" s="44"/>
      <c r="GG3654" s="44"/>
      <c r="GH3654" s="44"/>
      <c r="GI3654" s="44"/>
      <c r="GJ3654" s="44"/>
      <c r="GK3654" s="44"/>
      <c r="GL3654" s="44"/>
      <c r="GM3654" s="44"/>
      <c r="GN3654" s="44"/>
      <c r="GO3654" s="44"/>
      <c r="GP3654" s="44"/>
      <c r="GQ3654" s="44"/>
      <c r="GR3654" s="44"/>
      <c r="GS3654" s="44"/>
      <c r="GT3654" s="44"/>
      <c r="GU3654" s="44"/>
      <c r="GV3654" s="44"/>
      <c r="GW3654" s="44"/>
      <c r="GX3654" s="44"/>
      <c r="GY3654" s="44"/>
      <c r="GZ3654" s="44"/>
      <c r="HA3654" s="44"/>
      <c r="HB3654" s="44"/>
      <c r="HC3654" s="44"/>
      <c r="HD3654" s="44"/>
      <c r="HE3654" s="44"/>
      <c r="HF3654" s="44"/>
      <c r="HG3654" s="44"/>
      <c r="HH3654" s="44"/>
      <c r="HI3654" s="44"/>
      <c r="HJ3654" s="44"/>
      <c r="HK3654" s="44"/>
      <c r="HL3654" s="44"/>
      <c r="HM3654" s="44"/>
      <c r="HN3654" s="44"/>
      <c r="HO3654" s="44"/>
      <c r="HP3654" s="44"/>
      <c r="HQ3654" s="44"/>
      <c r="HR3654" s="44"/>
      <c r="HS3654" s="44"/>
      <c r="HT3654" s="44"/>
      <c r="HU3654" s="44"/>
      <c r="HV3654" s="44"/>
      <c r="HW3654" s="44"/>
      <c r="HX3654" s="44"/>
      <c r="HY3654" s="44"/>
      <c r="HZ3654" s="44"/>
      <c r="IA3654" s="44"/>
      <c r="IB3654" s="44"/>
      <c r="IC3654" s="44"/>
      <c r="ID3654" s="44"/>
      <c r="IE3654" s="44"/>
      <c r="IF3654" s="44"/>
      <c r="IG3654" s="44"/>
      <c r="IH3654" s="44"/>
      <c r="II3654" s="44"/>
      <c r="IJ3654" s="44"/>
      <c r="IK3654" s="44"/>
      <c r="IL3654" s="44"/>
      <c r="IM3654" s="44"/>
      <c r="IN3654" s="44"/>
      <c r="IO3654" s="44"/>
      <c r="IP3654" s="44"/>
      <c r="IQ3654" s="44"/>
      <c r="IR3654" s="44"/>
      <c r="IS3654" s="44"/>
      <c r="IT3654" s="44"/>
      <c r="IU3654" s="44"/>
      <c r="IV3654" s="44"/>
      <c r="IW3654" s="44"/>
      <c r="IX3654" s="44"/>
      <c r="IY3654" s="44"/>
      <c r="IZ3654" s="44"/>
      <c r="JA3654" s="44"/>
      <c r="JB3654" s="44"/>
      <c r="JC3654" s="44"/>
      <c r="JD3654" s="44"/>
      <c r="JE3654" s="44"/>
      <c r="JF3654" s="44"/>
      <c r="JG3654" s="44"/>
      <c r="JH3654" s="44"/>
      <c r="JI3654" s="44"/>
      <c r="JJ3654" s="44"/>
      <c r="JK3654" s="44"/>
      <c r="JL3654" s="44"/>
      <c r="JM3654" s="44"/>
      <c r="JN3654" s="44"/>
      <c r="JO3654" s="44"/>
      <c r="JP3654" s="44"/>
      <c r="JQ3654" s="44"/>
      <c r="JR3654" s="44"/>
      <c r="JS3654" s="44"/>
      <c r="JT3654" s="44"/>
      <c r="JU3654" s="44"/>
      <c r="JV3654" s="44"/>
      <c r="JW3654" s="44"/>
      <c r="JX3654" s="44"/>
      <c r="JY3654" s="44"/>
      <c r="JZ3654" s="44"/>
      <c r="KA3654" s="44"/>
      <c r="KB3654" s="44"/>
      <c r="KC3654" s="44"/>
      <c r="KD3654" s="44"/>
      <c r="KE3654" s="44"/>
      <c r="KF3654" s="44"/>
      <c r="KG3654" s="44"/>
      <c r="KH3654" s="44"/>
      <c r="KI3654" s="44"/>
      <c r="KJ3654" s="44"/>
      <c r="KK3654" s="44"/>
      <c r="KL3654" s="44"/>
      <c r="KM3654" s="44"/>
      <c r="KN3654" s="44"/>
      <c r="KO3654" s="44"/>
      <c r="KP3654" s="44"/>
      <c r="KQ3654" s="44"/>
      <c r="KR3654" s="44"/>
      <c r="KS3654" s="44"/>
      <c r="KT3654" s="44"/>
      <c r="KU3654" s="44"/>
      <c r="KV3654" s="44"/>
      <c r="KW3654" s="44"/>
      <c r="KX3654" s="44"/>
      <c r="KY3654" s="44"/>
      <c r="KZ3654" s="44"/>
      <c r="LA3654" s="44"/>
      <c r="LB3654" s="44"/>
      <c r="LC3654" s="44"/>
      <c r="LD3654" s="44"/>
      <c r="LE3654" s="44"/>
      <c r="LF3654" s="44"/>
      <c r="LG3654" s="44"/>
      <c r="LH3654" s="44"/>
      <c r="LI3654" s="44"/>
      <c r="LJ3654" s="44"/>
      <c r="LK3654" s="44"/>
      <c r="LL3654" s="44"/>
      <c r="LM3654" s="44"/>
      <c r="LN3654" s="44"/>
      <c r="LO3654" s="44"/>
      <c r="LP3654" s="44"/>
      <c r="LQ3654" s="44"/>
      <c r="LR3654" s="44"/>
      <c r="LS3654" s="44"/>
      <c r="LT3654" s="44"/>
      <c r="LU3654" s="44"/>
      <c r="LV3654" s="44"/>
      <c r="LW3654" s="44"/>
      <c r="LX3654" s="44"/>
      <c r="LY3654" s="44"/>
      <c r="LZ3654" s="44"/>
      <c r="MA3654" s="44"/>
      <c r="MB3654" s="44"/>
      <c r="MC3654" s="44"/>
      <c r="MD3654" s="44"/>
      <c r="ME3654" s="44"/>
      <c r="MF3654" s="44"/>
      <c r="MG3654" s="44"/>
      <c r="MH3654" s="44"/>
      <c r="MI3654" s="44"/>
      <c r="MJ3654" s="44"/>
      <c r="MK3654" s="44"/>
      <c r="ML3654" s="44"/>
      <c r="MM3654" s="44"/>
      <c r="MN3654" s="44"/>
      <c r="MO3654" s="44"/>
      <c r="MP3654" s="44"/>
      <c r="MQ3654" s="44"/>
      <c r="MR3654" s="44"/>
      <c r="MS3654" s="44"/>
      <c r="MT3654" s="44"/>
      <c r="MU3654" s="44"/>
      <c r="MV3654" s="44"/>
      <c r="MW3654" s="44"/>
      <c r="MX3654" s="44"/>
      <c r="MY3654" s="44"/>
      <c r="MZ3654" s="44"/>
      <c r="NA3654" s="44"/>
      <c r="NB3654" s="44"/>
      <c r="NC3654" s="44"/>
      <c r="ND3654" s="44"/>
      <c r="NE3654" s="44"/>
      <c r="NF3654" s="44"/>
      <c r="NG3654" s="44"/>
      <c r="NH3654" s="44"/>
      <c r="NI3654" s="44"/>
      <c r="NJ3654" s="44"/>
      <c r="NK3654" s="44"/>
      <c r="NL3654" s="44"/>
      <c r="NM3654" s="44"/>
      <c r="NN3654" s="44"/>
      <c r="NO3654" s="44"/>
      <c r="NP3654" s="44"/>
      <c r="NQ3654" s="44"/>
      <c r="NR3654" s="44"/>
      <c r="NS3654" s="44"/>
      <c r="NT3654" s="44"/>
      <c r="NU3654" s="44"/>
      <c r="NV3654" s="44"/>
      <c r="NW3654" s="44"/>
      <c r="NX3654" s="44"/>
      <c r="NY3654" s="44"/>
      <c r="NZ3654" s="44"/>
      <c r="OA3654" s="44"/>
      <c r="OB3654" s="44"/>
      <c r="OC3654" s="44"/>
      <c r="OD3654" s="44"/>
      <c r="OE3654" s="44"/>
      <c r="OF3654" s="44"/>
      <c r="OG3654" s="44"/>
      <c r="OH3654" s="44"/>
      <c r="OI3654" s="44"/>
      <c r="OJ3654" s="44"/>
      <c r="OK3654" s="44"/>
      <c r="OL3654" s="44"/>
      <c r="OM3654" s="44"/>
      <c r="ON3654" s="44"/>
      <c r="OO3654" s="44"/>
      <c r="OP3654" s="44"/>
      <c r="OQ3654" s="44"/>
      <c r="OR3654" s="44"/>
      <c r="OS3654" s="44"/>
      <c r="OT3654" s="44"/>
      <c r="OU3654" s="44"/>
      <c r="OV3654" s="44"/>
      <c r="OW3654" s="44"/>
      <c r="OX3654" s="44"/>
      <c r="OY3654" s="44"/>
      <c r="OZ3654" s="44"/>
      <c r="PA3654" s="44"/>
      <c r="PB3654" s="44"/>
      <c r="PC3654" s="44"/>
      <c r="PD3654" s="44"/>
      <c r="PE3654" s="44"/>
      <c r="PF3654" s="44"/>
      <c r="PG3654" s="44"/>
      <c r="PH3654" s="44"/>
      <c r="PI3654" s="44"/>
      <c r="PJ3654" s="44"/>
      <c r="PK3654" s="44"/>
      <c r="PL3654" s="44"/>
      <c r="PM3654" s="44"/>
      <c r="PN3654" s="44"/>
      <c r="PO3654" s="44"/>
      <c r="PP3654" s="44"/>
      <c r="PQ3654" s="44"/>
      <c r="PR3654" s="44"/>
      <c r="PS3654" s="44"/>
      <c r="PT3654" s="44"/>
      <c r="PU3654" s="44"/>
      <c r="PV3654" s="44"/>
      <c r="PW3654" s="44"/>
      <c r="PX3654" s="44"/>
      <c r="PY3654" s="44"/>
      <c r="PZ3654" s="44"/>
      <c r="QA3654" s="44"/>
      <c r="QB3654" s="44"/>
      <c r="QC3654" s="44"/>
      <c r="QD3654" s="44"/>
      <c r="QE3654" s="44"/>
      <c r="QF3654" s="44"/>
      <c r="QG3654" s="44"/>
      <c r="QH3654" s="44"/>
      <c r="QI3654" s="44"/>
      <c r="QJ3654" s="44"/>
      <c r="QK3654" s="44"/>
      <c r="QL3654" s="44"/>
      <c r="QM3654" s="44"/>
      <c r="QN3654" s="44"/>
      <c r="QO3654" s="44"/>
      <c r="QP3654" s="44"/>
      <c r="QQ3654" s="44"/>
      <c r="QR3654" s="48"/>
    </row>
    <row r="3655" spans="1:460" s="47" customFormat="1" ht="38.25" x14ac:dyDescent="0.2">
      <c r="A3655" s="54">
        <v>3650</v>
      </c>
      <c r="B3655" s="61" t="s">
        <v>967</v>
      </c>
      <c r="C3655" s="61" t="s">
        <v>967</v>
      </c>
      <c r="D3655" s="54">
        <v>2712000</v>
      </c>
      <c r="E3655" s="5" t="s">
        <v>982</v>
      </c>
      <c r="F3655" s="4" t="s">
        <v>974</v>
      </c>
      <c r="G3655" s="54" t="s">
        <v>45</v>
      </c>
      <c r="H3655" s="54" t="s">
        <v>72</v>
      </c>
      <c r="I3655" s="59">
        <v>140</v>
      </c>
      <c r="J3655" s="6">
        <v>80439000000</v>
      </c>
      <c r="K3655" s="54" t="s">
        <v>34</v>
      </c>
      <c r="L3655" s="59">
        <v>8964.2000000000007</v>
      </c>
      <c r="M3655" s="231"/>
      <c r="N3655" s="232"/>
      <c r="O3655" s="232"/>
      <c r="P3655" s="234"/>
      <c r="Q3655" s="243"/>
      <c r="R3655" s="44"/>
      <c r="S3655" s="44"/>
      <c r="T3655" s="44"/>
      <c r="U3655" s="44"/>
      <c r="V3655" s="44"/>
      <c r="W3655" s="44"/>
      <c r="X3655" s="44"/>
      <c r="Y3655" s="44"/>
      <c r="Z3655" s="44"/>
      <c r="AA3655" s="44"/>
      <c r="AB3655" s="44"/>
      <c r="AC3655" s="44"/>
      <c r="AD3655" s="44"/>
      <c r="AE3655" s="44"/>
      <c r="AF3655" s="44"/>
      <c r="AG3655" s="44"/>
      <c r="AH3655" s="44"/>
      <c r="AI3655" s="44"/>
      <c r="AJ3655" s="44"/>
      <c r="AK3655" s="44"/>
      <c r="AL3655" s="44"/>
      <c r="AM3655" s="44"/>
      <c r="AN3655" s="44"/>
      <c r="AO3655" s="44"/>
      <c r="AP3655" s="44"/>
      <c r="AQ3655" s="44"/>
      <c r="AR3655" s="44"/>
      <c r="AS3655" s="44"/>
      <c r="AT3655" s="44"/>
      <c r="AU3655" s="44"/>
      <c r="AV3655" s="44"/>
      <c r="AW3655" s="44"/>
      <c r="AX3655" s="44"/>
      <c r="AY3655" s="44"/>
      <c r="AZ3655" s="44"/>
      <c r="BA3655" s="44"/>
      <c r="BB3655" s="44"/>
      <c r="BC3655" s="44"/>
      <c r="BD3655" s="44"/>
      <c r="BE3655" s="44"/>
      <c r="BF3655" s="44"/>
      <c r="BG3655" s="44"/>
      <c r="BH3655" s="44"/>
      <c r="BI3655" s="44"/>
      <c r="BJ3655" s="44"/>
      <c r="BK3655" s="44"/>
      <c r="BL3655" s="44"/>
      <c r="BM3655" s="44"/>
      <c r="BN3655" s="44"/>
      <c r="BO3655" s="44"/>
      <c r="BP3655" s="44"/>
      <c r="BQ3655" s="44"/>
      <c r="BR3655" s="44"/>
      <c r="BS3655" s="44"/>
      <c r="BT3655" s="44"/>
      <c r="BU3655" s="44"/>
      <c r="BV3655" s="44"/>
      <c r="BW3655" s="44"/>
      <c r="BX3655" s="44"/>
      <c r="BY3655" s="44"/>
      <c r="BZ3655" s="44"/>
      <c r="CA3655" s="44"/>
      <c r="CB3655" s="44"/>
      <c r="CC3655" s="44"/>
      <c r="CD3655" s="44"/>
      <c r="CE3655" s="44"/>
      <c r="CF3655" s="44"/>
      <c r="CG3655" s="44"/>
      <c r="CH3655" s="44"/>
      <c r="CI3655" s="44"/>
      <c r="CJ3655" s="44"/>
      <c r="CK3655" s="44"/>
      <c r="CL3655" s="44"/>
      <c r="CM3655" s="44"/>
      <c r="CN3655" s="44"/>
      <c r="CO3655" s="44"/>
      <c r="CP3655" s="44"/>
      <c r="CQ3655" s="44"/>
      <c r="CR3655" s="44"/>
      <c r="CS3655" s="44"/>
      <c r="CT3655" s="44"/>
      <c r="CU3655" s="44"/>
      <c r="CV3655" s="44"/>
      <c r="CW3655" s="44"/>
      <c r="CX3655" s="44"/>
      <c r="CY3655" s="44"/>
      <c r="CZ3655" s="44"/>
      <c r="DA3655" s="44"/>
      <c r="DB3655" s="44"/>
      <c r="DC3655" s="44"/>
      <c r="DD3655" s="44"/>
      <c r="DE3655" s="44"/>
      <c r="DF3655" s="44"/>
      <c r="DG3655" s="44"/>
      <c r="DH3655" s="44"/>
      <c r="DI3655" s="44"/>
      <c r="DJ3655" s="44"/>
      <c r="DK3655" s="44"/>
      <c r="DL3655" s="44"/>
      <c r="DM3655" s="44"/>
      <c r="DN3655" s="44"/>
      <c r="DO3655" s="44"/>
      <c r="DP3655" s="44"/>
      <c r="DQ3655" s="44"/>
      <c r="DR3655" s="44"/>
      <c r="DS3655" s="44"/>
      <c r="DT3655" s="44"/>
      <c r="DU3655" s="44"/>
      <c r="DV3655" s="44"/>
      <c r="DW3655" s="44"/>
      <c r="DX3655" s="44"/>
      <c r="DY3655" s="44"/>
      <c r="DZ3655" s="44"/>
      <c r="EA3655" s="44"/>
      <c r="EB3655" s="44"/>
      <c r="EC3655" s="44"/>
      <c r="ED3655" s="44"/>
      <c r="EE3655" s="44"/>
      <c r="EF3655" s="44"/>
      <c r="EG3655" s="44"/>
      <c r="EH3655" s="44"/>
      <c r="EI3655" s="44"/>
      <c r="EJ3655" s="44"/>
      <c r="EK3655" s="44"/>
      <c r="EL3655" s="44"/>
      <c r="EM3655" s="44"/>
      <c r="EN3655" s="44"/>
      <c r="EO3655" s="44"/>
      <c r="EP3655" s="44"/>
      <c r="EQ3655" s="44"/>
      <c r="ER3655" s="44"/>
      <c r="ES3655" s="44"/>
      <c r="ET3655" s="44"/>
      <c r="EU3655" s="44"/>
      <c r="EV3655" s="44"/>
      <c r="EW3655" s="44"/>
      <c r="EX3655" s="44"/>
      <c r="EY3655" s="44"/>
      <c r="EZ3655" s="44"/>
      <c r="FA3655" s="44"/>
      <c r="FB3655" s="44"/>
      <c r="FC3655" s="44"/>
      <c r="FD3655" s="44"/>
      <c r="FE3655" s="44"/>
      <c r="FF3655" s="44"/>
      <c r="FG3655" s="44"/>
      <c r="FH3655" s="44"/>
      <c r="FI3655" s="44"/>
      <c r="FJ3655" s="44"/>
      <c r="FK3655" s="44"/>
      <c r="FL3655" s="44"/>
      <c r="FM3655" s="44"/>
      <c r="FN3655" s="44"/>
      <c r="FO3655" s="44"/>
      <c r="FP3655" s="44"/>
      <c r="FQ3655" s="44"/>
      <c r="FR3655" s="44"/>
      <c r="FS3655" s="44"/>
      <c r="FT3655" s="44"/>
      <c r="FU3655" s="44"/>
      <c r="FV3655" s="44"/>
      <c r="FW3655" s="44"/>
      <c r="FX3655" s="44"/>
      <c r="FY3655" s="44"/>
      <c r="FZ3655" s="44"/>
      <c r="GA3655" s="44"/>
      <c r="GB3655" s="44"/>
      <c r="GC3655" s="44"/>
      <c r="GD3655" s="44"/>
      <c r="GE3655" s="44"/>
      <c r="GF3655" s="44"/>
      <c r="GG3655" s="44"/>
      <c r="GH3655" s="44"/>
      <c r="GI3655" s="44"/>
      <c r="GJ3655" s="44"/>
      <c r="GK3655" s="44"/>
      <c r="GL3655" s="44"/>
      <c r="GM3655" s="44"/>
      <c r="GN3655" s="44"/>
      <c r="GO3655" s="44"/>
      <c r="GP3655" s="44"/>
      <c r="GQ3655" s="44"/>
      <c r="GR3655" s="44"/>
      <c r="GS3655" s="44"/>
      <c r="GT3655" s="44"/>
      <c r="GU3655" s="44"/>
      <c r="GV3655" s="44"/>
      <c r="GW3655" s="44"/>
      <c r="GX3655" s="44"/>
      <c r="GY3655" s="44"/>
      <c r="GZ3655" s="44"/>
      <c r="HA3655" s="44"/>
      <c r="HB3655" s="44"/>
      <c r="HC3655" s="44"/>
      <c r="HD3655" s="44"/>
      <c r="HE3655" s="44"/>
      <c r="HF3655" s="44"/>
      <c r="HG3655" s="44"/>
      <c r="HH3655" s="44"/>
      <c r="HI3655" s="44"/>
      <c r="HJ3655" s="44"/>
      <c r="HK3655" s="44"/>
      <c r="HL3655" s="44"/>
      <c r="HM3655" s="44"/>
      <c r="HN3655" s="44"/>
      <c r="HO3655" s="44"/>
      <c r="HP3655" s="44"/>
      <c r="HQ3655" s="44"/>
      <c r="HR3655" s="44"/>
      <c r="HS3655" s="44"/>
      <c r="HT3655" s="44"/>
      <c r="HU3655" s="44"/>
      <c r="HV3655" s="44"/>
      <c r="HW3655" s="44"/>
      <c r="HX3655" s="44"/>
      <c r="HY3655" s="44"/>
      <c r="HZ3655" s="44"/>
      <c r="IA3655" s="44"/>
      <c r="IB3655" s="44"/>
      <c r="IC3655" s="44"/>
      <c r="ID3655" s="44"/>
      <c r="IE3655" s="44"/>
      <c r="IF3655" s="44"/>
      <c r="IG3655" s="44"/>
      <c r="IH3655" s="44"/>
      <c r="II3655" s="44"/>
      <c r="IJ3655" s="44"/>
      <c r="IK3655" s="44"/>
      <c r="IL3655" s="44"/>
      <c r="IM3655" s="44"/>
      <c r="IN3655" s="44"/>
      <c r="IO3655" s="44"/>
      <c r="IP3655" s="44"/>
      <c r="IQ3655" s="44"/>
      <c r="IR3655" s="44"/>
      <c r="IS3655" s="44"/>
      <c r="IT3655" s="44"/>
      <c r="IU3655" s="44"/>
      <c r="IV3655" s="44"/>
      <c r="IW3655" s="44"/>
      <c r="IX3655" s="44"/>
      <c r="IY3655" s="44"/>
      <c r="IZ3655" s="44"/>
      <c r="JA3655" s="44"/>
      <c r="JB3655" s="44"/>
      <c r="JC3655" s="44"/>
      <c r="JD3655" s="44"/>
      <c r="JE3655" s="44"/>
      <c r="JF3655" s="44"/>
      <c r="JG3655" s="44"/>
      <c r="JH3655" s="44"/>
      <c r="JI3655" s="44"/>
      <c r="JJ3655" s="44"/>
      <c r="JK3655" s="44"/>
      <c r="JL3655" s="44"/>
      <c r="JM3655" s="44"/>
      <c r="JN3655" s="44"/>
      <c r="JO3655" s="44"/>
      <c r="JP3655" s="44"/>
      <c r="JQ3655" s="44"/>
      <c r="JR3655" s="44"/>
      <c r="JS3655" s="44"/>
      <c r="JT3655" s="44"/>
      <c r="JU3655" s="44"/>
      <c r="JV3655" s="44"/>
      <c r="JW3655" s="44"/>
      <c r="JX3655" s="44"/>
      <c r="JY3655" s="44"/>
      <c r="JZ3655" s="44"/>
      <c r="KA3655" s="44"/>
      <c r="KB3655" s="44"/>
      <c r="KC3655" s="44"/>
      <c r="KD3655" s="44"/>
      <c r="KE3655" s="44"/>
      <c r="KF3655" s="44"/>
      <c r="KG3655" s="44"/>
      <c r="KH3655" s="44"/>
      <c r="KI3655" s="44"/>
      <c r="KJ3655" s="44"/>
      <c r="KK3655" s="44"/>
      <c r="KL3655" s="44"/>
      <c r="KM3655" s="44"/>
      <c r="KN3655" s="44"/>
      <c r="KO3655" s="44"/>
      <c r="KP3655" s="44"/>
      <c r="KQ3655" s="44"/>
      <c r="KR3655" s="44"/>
      <c r="KS3655" s="44"/>
      <c r="KT3655" s="44"/>
      <c r="KU3655" s="44"/>
      <c r="KV3655" s="44"/>
      <c r="KW3655" s="44"/>
      <c r="KX3655" s="44"/>
      <c r="KY3655" s="44"/>
      <c r="KZ3655" s="44"/>
      <c r="LA3655" s="44"/>
      <c r="LB3655" s="44"/>
      <c r="LC3655" s="44"/>
      <c r="LD3655" s="44"/>
      <c r="LE3655" s="44"/>
      <c r="LF3655" s="44"/>
      <c r="LG3655" s="44"/>
      <c r="LH3655" s="44"/>
      <c r="LI3655" s="44"/>
      <c r="LJ3655" s="44"/>
      <c r="LK3655" s="44"/>
      <c r="LL3655" s="44"/>
      <c r="LM3655" s="44"/>
      <c r="LN3655" s="44"/>
      <c r="LO3655" s="44"/>
      <c r="LP3655" s="44"/>
      <c r="LQ3655" s="44"/>
      <c r="LR3655" s="44"/>
      <c r="LS3655" s="44"/>
      <c r="LT3655" s="44"/>
      <c r="LU3655" s="44"/>
      <c r="LV3655" s="44"/>
      <c r="LW3655" s="44"/>
      <c r="LX3655" s="44"/>
      <c r="LY3655" s="44"/>
      <c r="LZ3655" s="44"/>
      <c r="MA3655" s="44"/>
      <c r="MB3655" s="44"/>
      <c r="MC3655" s="44"/>
      <c r="MD3655" s="44"/>
      <c r="ME3655" s="44"/>
      <c r="MF3655" s="44"/>
      <c r="MG3655" s="44"/>
      <c r="MH3655" s="44"/>
      <c r="MI3655" s="44"/>
      <c r="MJ3655" s="44"/>
      <c r="MK3655" s="44"/>
      <c r="ML3655" s="44"/>
      <c r="MM3655" s="44"/>
      <c r="MN3655" s="44"/>
      <c r="MO3655" s="44"/>
      <c r="MP3655" s="44"/>
      <c r="MQ3655" s="44"/>
      <c r="MR3655" s="44"/>
      <c r="MS3655" s="44"/>
      <c r="MT3655" s="44"/>
      <c r="MU3655" s="44"/>
      <c r="MV3655" s="44"/>
      <c r="MW3655" s="44"/>
      <c r="MX3655" s="44"/>
      <c r="MY3655" s="44"/>
      <c r="MZ3655" s="44"/>
      <c r="NA3655" s="44"/>
      <c r="NB3655" s="44"/>
      <c r="NC3655" s="44"/>
      <c r="ND3655" s="44"/>
      <c r="NE3655" s="44"/>
      <c r="NF3655" s="44"/>
      <c r="NG3655" s="44"/>
      <c r="NH3655" s="44"/>
      <c r="NI3655" s="44"/>
      <c r="NJ3655" s="44"/>
      <c r="NK3655" s="44"/>
      <c r="NL3655" s="44"/>
      <c r="NM3655" s="44"/>
      <c r="NN3655" s="44"/>
      <c r="NO3655" s="44"/>
      <c r="NP3655" s="44"/>
      <c r="NQ3655" s="44"/>
      <c r="NR3655" s="44"/>
      <c r="NS3655" s="44"/>
      <c r="NT3655" s="44"/>
      <c r="NU3655" s="44"/>
      <c r="NV3655" s="44"/>
      <c r="NW3655" s="44"/>
      <c r="NX3655" s="44"/>
      <c r="NY3655" s="44"/>
      <c r="NZ3655" s="44"/>
      <c r="OA3655" s="44"/>
      <c r="OB3655" s="44"/>
      <c r="OC3655" s="44"/>
      <c r="OD3655" s="44"/>
      <c r="OE3655" s="44"/>
      <c r="OF3655" s="44"/>
      <c r="OG3655" s="44"/>
      <c r="OH3655" s="44"/>
      <c r="OI3655" s="44"/>
      <c r="OJ3655" s="44"/>
      <c r="OK3655" s="44"/>
      <c r="OL3655" s="44"/>
      <c r="OM3655" s="44"/>
      <c r="ON3655" s="44"/>
      <c r="OO3655" s="44"/>
      <c r="OP3655" s="44"/>
      <c r="OQ3655" s="44"/>
      <c r="OR3655" s="44"/>
      <c r="OS3655" s="44"/>
      <c r="OT3655" s="44"/>
      <c r="OU3655" s="44"/>
      <c r="OV3655" s="44"/>
      <c r="OW3655" s="44"/>
      <c r="OX3655" s="44"/>
      <c r="OY3655" s="44"/>
      <c r="OZ3655" s="44"/>
      <c r="PA3655" s="44"/>
      <c r="PB3655" s="44"/>
      <c r="PC3655" s="44"/>
      <c r="PD3655" s="44"/>
      <c r="PE3655" s="44"/>
      <c r="PF3655" s="44"/>
      <c r="PG3655" s="44"/>
      <c r="PH3655" s="44"/>
      <c r="PI3655" s="44"/>
      <c r="PJ3655" s="44"/>
      <c r="PK3655" s="44"/>
      <c r="PL3655" s="44"/>
      <c r="PM3655" s="44"/>
      <c r="PN3655" s="44"/>
      <c r="PO3655" s="44"/>
      <c r="PP3655" s="44"/>
      <c r="PQ3655" s="44"/>
      <c r="PR3655" s="44"/>
      <c r="PS3655" s="44"/>
      <c r="PT3655" s="44"/>
      <c r="PU3655" s="44"/>
      <c r="PV3655" s="44"/>
      <c r="PW3655" s="44"/>
      <c r="PX3655" s="44"/>
      <c r="PY3655" s="44"/>
      <c r="PZ3655" s="44"/>
      <c r="QA3655" s="44"/>
      <c r="QB3655" s="44"/>
      <c r="QC3655" s="44"/>
      <c r="QD3655" s="44"/>
      <c r="QE3655" s="44"/>
      <c r="QF3655" s="44"/>
      <c r="QG3655" s="44"/>
      <c r="QH3655" s="44"/>
      <c r="QI3655" s="44"/>
      <c r="QJ3655" s="44"/>
      <c r="QK3655" s="44"/>
      <c r="QL3655" s="44"/>
      <c r="QM3655" s="44"/>
      <c r="QN3655" s="44"/>
      <c r="QO3655" s="44"/>
      <c r="QP3655" s="44"/>
      <c r="QQ3655" s="44"/>
      <c r="QR3655" s="48"/>
    </row>
    <row r="3656" spans="1:460" s="47" customFormat="1" ht="38.25" x14ac:dyDescent="0.2">
      <c r="A3656" s="54">
        <v>3651</v>
      </c>
      <c r="B3656" s="61" t="s">
        <v>967</v>
      </c>
      <c r="C3656" s="61" t="s">
        <v>967</v>
      </c>
      <c r="D3656" s="54">
        <v>2712000</v>
      </c>
      <c r="E3656" s="5" t="s">
        <v>984</v>
      </c>
      <c r="F3656" s="4" t="s">
        <v>974</v>
      </c>
      <c r="G3656" s="54" t="s">
        <v>45</v>
      </c>
      <c r="H3656" s="54" t="s">
        <v>72</v>
      </c>
      <c r="I3656" s="59">
        <v>140</v>
      </c>
      <c r="J3656" s="6">
        <v>80439000000</v>
      </c>
      <c r="K3656" s="54" t="s">
        <v>34</v>
      </c>
      <c r="L3656" s="59">
        <v>8964.2000000000007</v>
      </c>
      <c r="M3656" s="231"/>
      <c r="N3656" s="232"/>
      <c r="O3656" s="232"/>
      <c r="P3656" s="234"/>
      <c r="Q3656" s="243"/>
      <c r="R3656" s="44"/>
      <c r="S3656" s="44"/>
      <c r="T3656" s="44"/>
      <c r="U3656" s="44"/>
      <c r="V3656" s="44"/>
      <c r="W3656" s="44"/>
      <c r="X3656" s="44"/>
      <c r="Y3656" s="44"/>
      <c r="Z3656" s="44"/>
      <c r="AA3656" s="44"/>
      <c r="AB3656" s="44"/>
      <c r="AC3656" s="44"/>
      <c r="AD3656" s="44"/>
      <c r="AE3656" s="44"/>
      <c r="AF3656" s="44"/>
      <c r="AG3656" s="44"/>
      <c r="AH3656" s="44"/>
      <c r="AI3656" s="44"/>
      <c r="AJ3656" s="44"/>
      <c r="AK3656" s="44"/>
      <c r="AL3656" s="44"/>
      <c r="AM3656" s="44"/>
      <c r="AN3656" s="44"/>
      <c r="AO3656" s="44"/>
      <c r="AP3656" s="44"/>
      <c r="AQ3656" s="44"/>
      <c r="AR3656" s="44"/>
      <c r="AS3656" s="44"/>
      <c r="AT3656" s="44"/>
      <c r="AU3656" s="44"/>
      <c r="AV3656" s="44"/>
      <c r="AW3656" s="44"/>
      <c r="AX3656" s="44"/>
      <c r="AY3656" s="44"/>
      <c r="AZ3656" s="44"/>
      <c r="BA3656" s="44"/>
      <c r="BB3656" s="44"/>
      <c r="BC3656" s="44"/>
      <c r="BD3656" s="44"/>
      <c r="BE3656" s="44"/>
      <c r="BF3656" s="44"/>
      <c r="BG3656" s="44"/>
      <c r="BH3656" s="44"/>
      <c r="BI3656" s="44"/>
      <c r="BJ3656" s="44"/>
      <c r="BK3656" s="44"/>
      <c r="BL3656" s="44"/>
      <c r="BM3656" s="44"/>
      <c r="BN3656" s="44"/>
      <c r="BO3656" s="44"/>
      <c r="BP3656" s="44"/>
      <c r="BQ3656" s="44"/>
      <c r="BR3656" s="44"/>
      <c r="BS3656" s="44"/>
      <c r="BT3656" s="44"/>
      <c r="BU3656" s="44"/>
      <c r="BV3656" s="44"/>
      <c r="BW3656" s="44"/>
      <c r="BX3656" s="44"/>
      <c r="BY3656" s="44"/>
      <c r="BZ3656" s="44"/>
      <c r="CA3656" s="44"/>
      <c r="CB3656" s="44"/>
      <c r="CC3656" s="44"/>
      <c r="CD3656" s="44"/>
      <c r="CE3656" s="44"/>
      <c r="CF3656" s="44"/>
      <c r="CG3656" s="44"/>
      <c r="CH3656" s="44"/>
      <c r="CI3656" s="44"/>
      <c r="CJ3656" s="44"/>
      <c r="CK3656" s="44"/>
      <c r="CL3656" s="44"/>
      <c r="CM3656" s="44"/>
      <c r="CN3656" s="44"/>
      <c r="CO3656" s="44"/>
      <c r="CP3656" s="44"/>
      <c r="CQ3656" s="44"/>
      <c r="CR3656" s="44"/>
      <c r="CS3656" s="44"/>
      <c r="CT3656" s="44"/>
      <c r="CU3656" s="44"/>
      <c r="CV3656" s="44"/>
      <c r="CW3656" s="44"/>
      <c r="CX3656" s="44"/>
      <c r="CY3656" s="44"/>
      <c r="CZ3656" s="44"/>
      <c r="DA3656" s="44"/>
      <c r="DB3656" s="44"/>
      <c r="DC3656" s="44"/>
      <c r="DD3656" s="44"/>
      <c r="DE3656" s="44"/>
      <c r="DF3656" s="44"/>
      <c r="DG3656" s="44"/>
      <c r="DH3656" s="44"/>
      <c r="DI3656" s="44"/>
      <c r="DJ3656" s="44"/>
      <c r="DK3656" s="44"/>
      <c r="DL3656" s="44"/>
      <c r="DM3656" s="44"/>
      <c r="DN3656" s="44"/>
      <c r="DO3656" s="44"/>
      <c r="DP3656" s="44"/>
      <c r="DQ3656" s="44"/>
      <c r="DR3656" s="44"/>
      <c r="DS3656" s="44"/>
      <c r="DT3656" s="44"/>
      <c r="DU3656" s="44"/>
      <c r="DV3656" s="44"/>
      <c r="DW3656" s="44"/>
      <c r="DX3656" s="44"/>
      <c r="DY3656" s="44"/>
      <c r="DZ3656" s="44"/>
      <c r="EA3656" s="44"/>
      <c r="EB3656" s="44"/>
      <c r="EC3656" s="44"/>
      <c r="ED3656" s="44"/>
      <c r="EE3656" s="44"/>
      <c r="EF3656" s="44"/>
      <c r="EG3656" s="44"/>
      <c r="EH3656" s="44"/>
      <c r="EI3656" s="44"/>
      <c r="EJ3656" s="44"/>
      <c r="EK3656" s="44"/>
      <c r="EL3656" s="44"/>
      <c r="EM3656" s="44"/>
      <c r="EN3656" s="44"/>
      <c r="EO3656" s="44"/>
      <c r="EP3656" s="44"/>
      <c r="EQ3656" s="44"/>
      <c r="ER3656" s="44"/>
      <c r="ES3656" s="44"/>
      <c r="ET3656" s="44"/>
      <c r="EU3656" s="44"/>
      <c r="EV3656" s="44"/>
      <c r="EW3656" s="44"/>
      <c r="EX3656" s="44"/>
      <c r="EY3656" s="44"/>
      <c r="EZ3656" s="44"/>
      <c r="FA3656" s="44"/>
      <c r="FB3656" s="44"/>
      <c r="FC3656" s="44"/>
      <c r="FD3656" s="44"/>
      <c r="FE3656" s="44"/>
      <c r="FF3656" s="44"/>
      <c r="FG3656" s="44"/>
      <c r="FH3656" s="44"/>
      <c r="FI3656" s="44"/>
      <c r="FJ3656" s="44"/>
      <c r="FK3656" s="44"/>
      <c r="FL3656" s="44"/>
      <c r="FM3656" s="44"/>
      <c r="FN3656" s="44"/>
      <c r="FO3656" s="44"/>
      <c r="FP3656" s="44"/>
      <c r="FQ3656" s="44"/>
      <c r="FR3656" s="44"/>
      <c r="FS3656" s="44"/>
      <c r="FT3656" s="44"/>
      <c r="FU3656" s="44"/>
      <c r="FV3656" s="44"/>
      <c r="FW3656" s="44"/>
      <c r="FX3656" s="44"/>
      <c r="FY3656" s="44"/>
      <c r="FZ3656" s="44"/>
      <c r="GA3656" s="44"/>
      <c r="GB3656" s="44"/>
      <c r="GC3656" s="44"/>
      <c r="GD3656" s="44"/>
      <c r="GE3656" s="44"/>
      <c r="GF3656" s="44"/>
      <c r="GG3656" s="44"/>
      <c r="GH3656" s="44"/>
      <c r="GI3656" s="44"/>
      <c r="GJ3656" s="44"/>
      <c r="GK3656" s="44"/>
      <c r="GL3656" s="44"/>
      <c r="GM3656" s="44"/>
      <c r="GN3656" s="44"/>
      <c r="GO3656" s="44"/>
      <c r="GP3656" s="44"/>
      <c r="GQ3656" s="44"/>
      <c r="GR3656" s="44"/>
      <c r="GS3656" s="44"/>
      <c r="GT3656" s="44"/>
      <c r="GU3656" s="44"/>
      <c r="GV3656" s="44"/>
      <c r="GW3656" s="44"/>
      <c r="GX3656" s="44"/>
      <c r="GY3656" s="44"/>
      <c r="GZ3656" s="44"/>
      <c r="HA3656" s="44"/>
      <c r="HB3656" s="44"/>
      <c r="HC3656" s="44"/>
      <c r="HD3656" s="44"/>
      <c r="HE3656" s="44"/>
      <c r="HF3656" s="44"/>
      <c r="HG3656" s="44"/>
      <c r="HH3656" s="44"/>
      <c r="HI3656" s="44"/>
      <c r="HJ3656" s="44"/>
      <c r="HK3656" s="44"/>
      <c r="HL3656" s="44"/>
      <c r="HM3656" s="44"/>
      <c r="HN3656" s="44"/>
      <c r="HO3656" s="44"/>
      <c r="HP3656" s="44"/>
      <c r="HQ3656" s="44"/>
      <c r="HR3656" s="44"/>
      <c r="HS3656" s="44"/>
      <c r="HT3656" s="44"/>
      <c r="HU3656" s="44"/>
      <c r="HV3656" s="44"/>
      <c r="HW3656" s="44"/>
      <c r="HX3656" s="44"/>
      <c r="HY3656" s="44"/>
      <c r="HZ3656" s="44"/>
      <c r="IA3656" s="44"/>
      <c r="IB3656" s="44"/>
      <c r="IC3656" s="44"/>
      <c r="ID3656" s="44"/>
      <c r="IE3656" s="44"/>
      <c r="IF3656" s="44"/>
      <c r="IG3656" s="44"/>
      <c r="IH3656" s="44"/>
      <c r="II3656" s="44"/>
      <c r="IJ3656" s="44"/>
      <c r="IK3656" s="44"/>
      <c r="IL3656" s="44"/>
      <c r="IM3656" s="44"/>
      <c r="IN3656" s="44"/>
      <c r="IO3656" s="44"/>
      <c r="IP3656" s="44"/>
      <c r="IQ3656" s="44"/>
      <c r="IR3656" s="44"/>
      <c r="IS3656" s="44"/>
      <c r="IT3656" s="44"/>
      <c r="IU3656" s="44"/>
      <c r="IV3656" s="44"/>
      <c r="IW3656" s="44"/>
      <c r="IX3656" s="44"/>
      <c r="IY3656" s="44"/>
      <c r="IZ3656" s="44"/>
      <c r="JA3656" s="44"/>
      <c r="JB3656" s="44"/>
      <c r="JC3656" s="44"/>
      <c r="JD3656" s="44"/>
      <c r="JE3656" s="44"/>
      <c r="JF3656" s="44"/>
      <c r="JG3656" s="44"/>
      <c r="JH3656" s="44"/>
      <c r="JI3656" s="44"/>
      <c r="JJ3656" s="44"/>
      <c r="JK3656" s="44"/>
      <c r="JL3656" s="44"/>
      <c r="JM3656" s="44"/>
      <c r="JN3656" s="44"/>
      <c r="JO3656" s="44"/>
      <c r="JP3656" s="44"/>
      <c r="JQ3656" s="44"/>
      <c r="JR3656" s="44"/>
      <c r="JS3656" s="44"/>
      <c r="JT3656" s="44"/>
      <c r="JU3656" s="44"/>
      <c r="JV3656" s="44"/>
      <c r="JW3656" s="44"/>
      <c r="JX3656" s="44"/>
      <c r="JY3656" s="44"/>
      <c r="JZ3656" s="44"/>
      <c r="KA3656" s="44"/>
      <c r="KB3656" s="44"/>
      <c r="KC3656" s="44"/>
      <c r="KD3656" s="44"/>
      <c r="KE3656" s="44"/>
      <c r="KF3656" s="44"/>
      <c r="KG3656" s="44"/>
      <c r="KH3656" s="44"/>
      <c r="KI3656" s="44"/>
      <c r="KJ3656" s="44"/>
      <c r="KK3656" s="44"/>
      <c r="KL3656" s="44"/>
      <c r="KM3656" s="44"/>
      <c r="KN3656" s="44"/>
      <c r="KO3656" s="44"/>
      <c r="KP3656" s="44"/>
      <c r="KQ3656" s="44"/>
      <c r="KR3656" s="44"/>
      <c r="KS3656" s="44"/>
      <c r="KT3656" s="44"/>
      <c r="KU3656" s="44"/>
      <c r="KV3656" s="44"/>
      <c r="KW3656" s="44"/>
      <c r="KX3656" s="44"/>
      <c r="KY3656" s="44"/>
      <c r="KZ3656" s="44"/>
      <c r="LA3656" s="44"/>
      <c r="LB3656" s="44"/>
      <c r="LC3656" s="44"/>
      <c r="LD3656" s="44"/>
      <c r="LE3656" s="44"/>
      <c r="LF3656" s="44"/>
      <c r="LG3656" s="44"/>
      <c r="LH3656" s="44"/>
      <c r="LI3656" s="44"/>
      <c r="LJ3656" s="44"/>
      <c r="LK3656" s="44"/>
      <c r="LL3656" s="44"/>
      <c r="LM3656" s="44"/>
      <c r="LN3656" s="44"/>
      <c r="LO3656" s="44"/>
      <c r="LP3656" s="44"/>
      <c r="LQ3656" s="44"/>
      <c r="LR3656" s="44"/>
      <c r="LS3656" s="44"/>
      <c r="LT3656" s="44"/>
      <c r="LU3656" s="44"/>
      <c r="LV3656" s="44"/>
      <c r="LW3656" s="44"/>
      <c r="LX3656" s="44"/>
      <c r="LY3656" s="44"/>
      <c r="LZ3656" s="44"/>
      <c r="MA3656" s="44"/>
      <c r="MB3656" s="44"/>
      <c r="MC3656" s="44"/>
      <c r="MD3656" s="44"/>
      <c r="ME3656" s="44"/>
      <c r="MF3656" s="44"/>
      <c r="MG3656" s="44"/>
      <c r="MH3656" s="44"/>
      <c r="MI3656" s="44"/>
      <c r="MJ3656" s="44"/>
      <c r="MK3656" s="44"/>
      <c r="ML3656" s="44"/>
      <c r="MM3656" s="44"/>
      <c r="MN3656" s="44"/>
      <c r="MO3656" s="44"/>
      <c r="MP3656" s="44"/>
      <c r="MQ3656" s="44"/>
      <c r="MR3656" s="44"/>
      <c r="MS3656" s="44"/>
      <c r="MT3656" s="44"/>
      <c r="MU3656" s="44"/>
      <c r="MV3656" s="44"/>
      <c r="MW3656" s="44"/>
      <c r="MX3656" s="44"/>
      <c r="MY3656" s="44"/>
      <c r="MZ3656" s="44"/>
      <c r="NA3656" s="44"/>
      <c r="NB3656" s="44"/>
      <c r="NC3656" s="44"/>
      <c r="ND3656" s="44"/>
      <c r="NE3656" s="44"/>
      <c r="NF3656" s="44"/>
      <c r="NG3656" s="44"/>
      <c r="NH3656" s="44"/>
      <c r="NI3656" s="44"/>
      <c r="NJ3656" s="44"/>
      <c r="NK3656" s="44"/>
      <c r="NL3656" s="44"/>
      <c r="NM3656" s="44"/>
      <c r="NN3656" s="44"/>
      <c r="NO3656" s="44"/>
      <c r="NP3656" s="44"/>
      <c r="NQ3656" s="44"/>
      <c r="NR3656" s="44"/>
      <c r="NS3656" s="44"/>
      <c r="NT3656" s="44"/>
      <c r="NU3656" s="44"/>
      <c r="NV3656" s="44"/>
      <c r="NW3656" s="44"/>
      <c r="NX3656" s="44"/>
      <c r="NY3656" s="44"/>
      <c r="NZ3656" s="44"/>
      <c r="OA3656" s="44"/>
      <c r="OB3656" s="44"/>
      <c r="OC3656" s="44"/>
      <c r="OD3656" s="44"/>
      <c r="OE3656" s="44"/>
      <c r="OF3656" s="44"/>
      <c r="OG3656" s="44"/>
      <c r="OH3656" s="44"/>
      <c r="OI3656" s="44"/>
      <c r="OJ3656" s="44"/>
      <c r="OK3656" s="44"/>
      <c r="OL3656" s="44"/>
      <c r="OM3656" s="44"/>
      <c r="ON3656" s="44"/>
      <c r="OO3656" s="44"/>
      <c r="OP3656" s="44"/>
      <c r="OQ3656" s="44"/>
      <c r="OR3656" s="44"/>
      <c r="OS3656" s="44"/>
      <c r="OT3656" s="44"/>
      <c r="OU3656" s="44"/>
      <c r="OV3656" s="44"/>
      <c r="OW3656" s="44"/>
      <c r="OX3656" s="44"/>
      <c r="OY3656" s="44"/>
      <c r="OZ3656" s="44"/>
      <c r="PA3656" s="44"/>
      <c r="PB3656" s="44"/>
      <c r="PC3656" s="44"/>
      <c r="PD3656" s="44"/>
      <c r="PE3656" s="44"/>
      <c r="PF3656" s="44"/>
      <c r="PG3656" s="44"/>
      <c r="PH3656" s="44"/>
      <c r="PI3656" s="44"/>
      <c r="PJ3656" s="44"/>
      <c r="PK3656" s="44"/>
      <c r="PL3656" s="44"/>
      <c r="PM3656" s="44"/>
      <c r="PN3656" s="44"/>
      <c r="PO3656" s="44"/>
      <c r="PP3656" s="44"/>
      <c r="PQ3656" s="44"/>
      <c r="PR3656" s="44"/>
      <c r="PS3656" s="44"/>
      <c r="PT3656" s="44"/>
      <c r="PU3656" s="44"/>
      <c r="PV3656" s="44"/>
      <c r="PW3656" s="44"/>
      <c r="PX3656" s="44"/>
      <c r="PY3656" s="44"/>
      <c r="PZ3656" s="44"/>
      <c r="QA3656" s="44"/>
      <c r="QB3656" s="44"/>
      <c r="QC3656" s="44"/>
      <c r="QD3656" s="44"/>
      <c r="QE3656" s="44"/>
      <c r="QF3656" s="44"/>
      <c r="QG3656" s="44"/>
      <c r="QH3656" s="44"/>
      <c r="QI3656" s="44"/>
      <c r="QJ3656" s="44"/>
      <c r="QK3656" s="44"/>
      <c r="QL3656" s="44"/>
      <c r="QM3656" s="44"/>
      <c r="QN3656" s="44"/>
      <c r="QO3656" s="44"/>
      <c r="QP3656" s="44"/>
      <c r="QQ3656" s="44"/>
      <c r="QR3656" s="48"/>
    </row>
    <row r="3657" spans="1:460" s="47" customFormat="1" ht="38.25" x14ac:dyDescent="0.2">
      <c r="A3657" s="54">
        <v>3652</v>
      </c>
      <c r="B3657" s="61" t="s">
        <v>967</v>
      </c>
      <c r="C3657" s="61" t="s">
        <v>967</v>
      </c>
      <c r="D3657" s="54">
        <v>2712000</v>
      </c>
      <c r="E3657" s="5" t="s">
        <v>985</v>
      </c>
      <c r="F3657" s="4" t="s">
        <v>974</v>
      </c>
      <c r="G3657" s="54" t="s">
        <v>45</v>
      </c>
      <c r="H3657" s="54" t="s">
        <v>72</v>
      </c>
      <c r="I3657" s="59">
        <v>130</v>
      </c>
      <c r="J3657" s="6">
        <v>80439000000</v>
      </c>
      <c r="K3657" s="54" t="s">
        <v>34</v>
      </c>
      <c r="L3657" s="59">
        <v>8323.9</v>
      </c>
      <c r="M3657" s="231"/>
      <c r="N3657" s="232"/>
      <c r="O3657" s="232"/>
      <c r="P3657" s="234"/>
      <c r="Q3657" s="243"/>
      <c r="R3657" s="44"/>
      <c r="S3657" s="44"/>
      <c r="T3657" s="44"/>
      <c r="U3657" s="44"/>
      <c r="V3657" s="44"/>
      <c r="W3657" s="44"/>
      <c r="X3657" s="44"/>
      <c r="Y3657" s="44"/>
      <c r="Z3657" s="44"/>
      <c r="AA3657" s="44"/>
      <c r="AB3657" s="44"/>
      <c r="AC3657" s="44"/>
      <c r="AD3657" s="44"/>
      <c r="AE3657" s="44"/>
      <c r="AF3657" s="44"/>
      <c r="AG3657" s="44"/>
      <c r="AH3657" s="44"/>
      <c r="AI3657" s="44"/>
      <c r="AJ3657" s="44"/>
      <c r="AK3657" s="44"/>
      <c r="AL3657" s="44"/>
      <c r="AM3657" s="44"/>
      <c r="AN3657" s="44"/>
      <c r="AO3657" s="44"/>
      <c r="AP3657" s="44"/>
      <c r="AQ3657" s="44"/>
      <c r="AR3657" s="44"/>
      <c r="AS3657" s="44"/>
      <c r="AT3657" s="44"/>
      <c r="AU3657" s="44"/>
      <c r="AV3657" s="44"/>
      <c r="AW3657" s="44"/>
      <c r="AX3657" s="44"/>
      <c r="AY3657" s="44"/>
      <c r="AZ3657" s="44"/>
      <c r="BA3657" s="44"/>
      <c r="BB3657" s="44"/>
      <c r="BC3657" s="44"/>
      <c r="BD3657" s="44"/>
      <c r="BE3657" s="44"/>
      <c r="BF3657" s="44"/>
      <c r="BG3657" s="44"/>
      <c r="BH3657" s="44"/>
      <c r="BI3657" s="44"/>
      <c r="BJ3657" s="44"/>
      <c r="BK3657" s="44"/>
      <c r="BL3657" s="44"/>
      <c r="BM3657" s="44"/>
      <c r="BN3657" s="44"/>
      <c r="BO3657" s="44"/>
      <c r="BP3657" s="44"/>
      <c r="BQ3657" s="44"/>
      <c r="BR3657" s="44"/>
      <c r="BS3657" s="44"/>
      <c r="BT3657" s="44"/>
      <c r="BU3657" s="44"/>
      <c r="BV3657" s="44"/>
      <c r="BW3657" s="44"/>
      <c r="BX3657" s="44"/>
      <c r="BY3657" s="44"/>
      <c r="BZ3657" s="44"/>
      <c r="CA3657" s="44"/>
      <c r="CB3657" s="44"/>
      <c r="CC3657" s="44"/>
      <c r="CD3657" s="44"/>
      <c r="CE3657" s="44"/>
      <c r="CF3657" s="44"/>
      <c r="CG3657" s="44"/>
      <c r="CH3657" s="44"/>
      <c r="CI3657" s="44"/>
      <c r="CJ3657" s="44"/>
      <c r="CK3657" s="44"/>
      <c r="CL3657" s="44"/>
      <c r="CM3657" s="44"/>
      <c r="CN3657" s="44"/>
      <c r="CO3657" s="44"/>
      <c r="CP3657" s="44"/>
      <c r="CQ3657" s="44"/>
      <c r="CR3657" s="44"/>
      <c r="CS3657" s="44"/>
      <c r="CT3657" s="44"/>
      <c r="CU3657" s="44"/>
      <c r="CV3657" s="44"/>
      <c r="CW3657" s="44"/>
      <c r="CX3657" s="44"/>
      <c r="CY3657" s="44"/>
      <c r="CZ3657" s="44"/>
      <c r="DA3657" s="44"/>
      <c r="DB3657" s="44"/>
      <c r="DC3657" s="44"/>
      <c r="DD3657" s="44"/>
      <c r="DE3657" s="44"/>
      <c r="DF3657" s="44"/>
      <c r="DG3657" s="44"/>
      <c r="DH3657" s="44"/>
      <c r="DI3657" s="44"/>
      <c r="DJ3657" s="44"/>
      <c r="DK3657" s="44"/>
      <c r="DL3657" s="44"/>
      <c r="DM3657" s="44"/>
      <c r="DN3657" s="44"/>
      <c r="DO3657" s="44"/>
      <c r="DP3657" s="44"/>
      <c r="DQ3657" s="44"/>
      <c r="DR3657" s="44"/>
      <c r="DS3657" s="44"/>
      <c r="DT3657" s="44"/>
      <c r="DU3657" s="44"/>
      <c r="DV3657" s="44"/>
      <c r="DW3657" s="44"/>
      <c r="DX3657" s="44"/>
      <c r="DY3657" s="44"/>
      <c r="DZ3657" s="44"/>
      <c r="EA3657" s="44"/>
      <c r="EB3657" s="44"/>
      <c r="EC3657" s="44"/>
      <c r="ED3657" s="44"/>
      <c r="EE3657" s="44"/>
      <c r="EF3657" s="44"/>
      <c r="EG3657" s="44"/>
      <c r="EH3657" s="44"/>
      <c r="EI3657" s="44"/>
      <c r="EJ3657" s="44"/>
      <c r="EK3657" s="44"/>
      <c r="EL3657" s="44"/>
      <c r="EM3657" s="44"/>
      <c r="EN3657" s="44"/>
      <c r="EO3657" s="44"/>
      <c r="EP3657" s="44"/>
      <c r="EQ3657" s="44"/>
      <c r="ER3657" s="44"/>
      <c r="ES3657" s="44"/>
      <c r="ET3657" s="44"/>
      <c r="EU3657" s="44"/>
      <c r="EV3657" s="44"/>
      <c r="EW3657" s="44"/>
      <c r="EX3657" s="44"/>
      <c r="EY3657" s="44"/>
      <c r="EZ3657" s="44"/>
      <c r="FA3657" s="44"/>
      <c r="FB3657" s="44"/>
      <c r="FC3657" s="44"/>
      <c r="FD3657" s="44"/>
      <c r="FE3657" s="44"/>
      <c r="FF3657" s="44"/>
      <c r="FG3657" s="44"/>
      <c r="FH3657" s="44"/>
      <c r="FI3657" s="44"/>
      <c r="FJ3657" s="44"/>
      <c r="FK3657" s="44"/>
      <c r="FL3657" s="44"/>
      <c r="FM3657" s="44"/>
      <c r="FN3657" s="44"/>
      <c r="FO3657" s="44"/>
      <c r="FP3657" s="44"/>
      <c r="FQ3657" s="44"/>
      <c r="FR3657" s="44"/>
      <c r="FS3657" s="44"/>
      <c r="FT3657" s="44"/>
      <c r="FU3657" s="44"/>
      <c r="FV3657" s="44"/>
      <c r="FW3657" s="44"/>
      <c r="FX3657" s="44"/>
      <c r="FY3657" s="44"/>
      <c r="FZ3657" s="44"/>
      <c r="GA3657" s="44"/>
      <c r="GB3657" s="44"/>
      <c r="GC3657" s="44"/>
      <c r="GD3657" s="44"/>
      <c r="GE3657" s="44"/>
      <c r="GF3657" s="44"/>
      <c r="GG3657" s="44"/>
      <c r="GH3657" s="44"/>
      <c r="GI3657" s="44"/>
      <c r="GJ3657" s="44"/>
      <c r="GK3657" s="44"/>
      <c r="GL3657" s="44"/>
      <c r="GM3657" s="44"/>
      <c r="GN3657" s="44"/>
      <c r="GO3657" s="44"/>
      <c r="GP3657" s="44"/>
      <c r="GQ3657" s="44"/>
      <c r="GR3657" s="44"/>
      <c r="GS3657" s="44"/>
      <c r="GT3657" s="44"/>
      <c r="GU3657" s="44"/>
      <c r="GV3657" s="44"/>
      <c r="GW3657" s="44"/>
      <c r="GX3657" s="44"/>
      <c r="GY3657" s="44"/>
      <c r="GZ3657" s="44"/>
      <c r="HA3657" s="44"/>
      <c r="HB3657" s="44"/>
      <c r="HC3657" s="44"/>
      <c r="HD3657" s="44"/>
      <c r="HE3657" s="44"/>
      <c r="HF3657" s="44"/>
      <c r="HG3657" s="44"/>
      <c r="HH3657" s="44"/>
      <c r="HI3657" s="44"/>
      <c r="HJ3657" s="44"/>
      <c r="HK3657" s="44"/>
      <c r="HL3657" s="44"/>
      <c r="HM3657" s="44"/>
      <c r="HN3657" s="44"/>
      <c r="HO3657" s="44"/>
      <c r="HP3657" s="44"/>
      <c r="HQ3657" s="44"/>
      <c r="HR3657" s="44"/>
      <c r="HS3657" s="44"/>
      <c r="HT3657" s="44"/>
      <c r="HU3657" s="44"/>
      <c r="HV3657" s="44"/>
      <c r="HW3657" s="44"/>
      <c r="HX3657" s="44"/>
      <c r="HY3657" s="44"/>
      <c r="HZ3657" s="44"/>
      <c r="IA3657" s="44"/>
      <c r="IB3657" s="44"/>
      <c r="IC3657" s="44"/>
      <c r="ID3657" s="44"/>
      <c r="IE3657" s="44"/>
      <c r="IF3657" s="44"/>
      <c r="IG3657" s="44"/>
      <c r="IH3657" s="44"/>
      <c r="II3657" s="44"/>
      <c r="IJ3657" s="44"/>
      <c r="IK3657" s="44"/>
      <c r="IL3657" s="44"/>
      <c r="IM3657" s="44"/>
      <c r="IN3657" s="44"/>
      <c r="IO3657" s="44"/>
      <c r="IP3657" s="44"/>
      <c r="IQ3657" s="44"/>
      <c r="IR3657" s="44"/>
      <c r="IS3657" s="44"/>
      <c r="IT3657" s="44"/>
      <c r="IU3657" s="44"/>
      <c r="IV3657" s="44"/>
      <c r="IW3657" s="44"/>
      <c r="IX3657" s="44"/>
      <c r="IY3657" s="44"/>
      <c r="IZ3657" s="44"/>
      <c r="JA3657" s="44"/>
      <c r="JB3657" s="44"/>
      <c r="JC3657" s="44"/>
      <c r="JD3657" s="44"/>
      <c r="JE3657" s="44"/>
      <c r="JF3657" s="44"/>
      <c r="JG3657" s="44"/>
      <c r="JH3657" s="44"/>
      <c r="JI3657" s="44"/>
      <c r="JJ3657" s="44"/>
      <c r="JK3657" s="44"/>
      <c r="JL3657" s="44"/>
      <c r="JM3657" s="44"/>
      <c r="JN3657" s="44"/>
      <c r="JO3657" s="44"/>
      <c r="JP3657" s="44"/>
      <c r="JQ3657" s="44"/>
      <c r="JR3657" s="44"/>
      <c r="JS3657" s="44"/>
      <c r="JT3657" s="44"/>
      <c r="JU3657" s="44"/>
      <c r="JV3657" s="44"/>
      <c r="JW3657" s="44"/>
      <c r="JX3657" s="44"/>
      <c r="JY3657" s="44"/>
      <c r="JZ3657" s="44"/>
      <c r="KA3657" s="44"/>
      <c r="KB3657" s="44"/>
      <c r="KC3657" s="44"/>
      <c r="KD3657" s="44"/>
      <c r="KE3657" s="44"/>
      <c r="KF3657" s="44"/>
      <c r="KG3657" s="44"/>
      <c r="KH3657" s="44"/>
      <c r="KI3657" s="44"/>
      <c r="KJ3657" s="44"/>
      <c r="KK3657" s="44"/>
      <c r="KL3657" s="44"/>
      <c r="KM3657" s="44"/>
      <c r="KN3657" s="44"/>
      <c r="KO3657" s="44"/>
      <c r="KP3657" s="44"/>
      <c r="KQ3657" s="44"/>
      <c r="KR3657" s="44"/>
      <c r="KS3657" s="44"/>
      <c r="KT3657" s="44"/>
      <c r="KU3657" s="44"/>
      <c r="KV3657" s="44"/>
      <c r="KW3657" s="44"/>
      <c r="KX3657" s="44"/>
      <c r="KY3657" s="44"/>
      <c r="KZ3657" s="44"/>
      <c r="LA3657" s="44"/>
      <c r="LB3657" s="44"/>
      <c r="LC3657" s="44"/>
      <c r="LD3657" s="44"/>
      <c r="LE3657" s="44"/>
      <c r="LF3657" s="44"/>
      <c r="LG3657" s="44"/>
      <c r="LH3657" s="44"/>
      <c r="LI3657" s="44"/>
      <c r="LJ3657" s="44"/>
      <c r="LK3657" s="44"/>
      <c r="LL3657" s="44"/>
      <c r="LM3657" s="44"/>
      <c r="LN3657" s="44"/>
      <c r="LO3657" s="44"/>
      <c r="LP3657" s="44"/>
      <c r="LQ3657" s="44"/>
      <c r="LR3657" s="44"/>
      <c r="LS3657" s="44"/>
      <c r="LT3657" s="44"/>
      <c r="LU3657" s="44"/>
      <c r="LV3657" s="44"/>
      <c r="LW3657" s="44"/>
      <c r="LX3657" s="44"/>
      <c r="LY3657" s="44"/>
      <c r="LZ3657" s="44"/>
      <c r="MA3657" s="44"/>
      <c r="MB3657" s="44"/>
      <c r="MC3657" s="44"/>
      <c r="MD3657" s="44"/>
      <c r="ME3657" s="44"/>
      <c r="MF3657" s="44"/>
      <c r="MG3657" s="44"/>
      <c r="MH3657" s="44"/>
      <c r="MI3657" s="44"/>
      <c r="MJ3657" s="44"/>
      <c r="MK3657" s="44"/>
      <c r="ML3657" s="44"/>
      <c r="MM3657" s="44"/>
      <c r="MN3657" s="44"/>
      <c r="MO3657" s="44"/>
      <c r="MP3657" s="44"/>
      <c r="MQ3657" s="44"/>
      <c r="MR3657" s="44"/>
      <c r="MS3657" s="44"/>
      <c r="MT3657" s="44"/>
      <c r="MU3657" s="44"/>
      <c r="MV3657" s="44"/>
      <c r="MW3657" s="44"/>
      <c r="MX3657" s="44"/>
      <c r="MY3657" s="44"/>
      <c r="MZ3657" s="44"/>
      <c r="NA3657" s="44"/>
      <c r="NB3657" s="44"/>
      <c r="NC3657" s="44"/>
      <c r="ND3657" s="44"/>
      <c r="NE3657" s="44"/>
      <c r="NF3657" s="44"/>
      <c r="NG3657" s="44"/>
      <c r="NH3657" s="44"/>
      <c r="NI3657" s="44"/>
      <c r="NJ3657" s="44"/>
      <c r="NK3657" s="44"/>
      <c r="NL3657" s="44"/>
      <c r="NM3657" s="44"/>
      <c r="NN3657" s="44"/>
      <c r="NO3657" s="44"/>
      <c r="NP3657" s="44"/>
      <c r="NQ3657" s="44"/>
      <c r="NR3657" s="44"/>
      <c r="NS3657" s="44"/>
      <c r="NT3657" s="44"/>
      <c r="NU3657" s="44"/>
      <c r="NV3657" s="44"/>
      <c r="NW3657" s="44"/>
      <c r="NX3657" s="44"/>
      <c r="NY3657" s="44"/>
      <c r="NZ3657" s="44"/>
      <c r="OA3657" s="44"/>
      <c r="OB3657" s="44"/>
      <c r="OC3657" s="44"/>
      <c r="OD3657" s="44"/>
      <c r="OE3657" s="44"/>
      <c r="OF3657" s="44"/>
      <c r="OG3657" s="44"/>
      <c r="OH3657" s="44"/>
      <c r="OI3657" s="44"/>
      <c r="OJ3657" s="44"/>
      <c r="OK3657" s="44"/>
      <c r="OL3657" s="44"/>
      <c r="OM3657" s="44"/>
      <c r="ON3657" s="44"/>
      <c r="OO3657" s="44"/>
      <c r="OP3657" s="44"/>
      <c r="OQ3657" s="44"/>
      <c r="OR3657" s="44"/>
      <c r="OS3657" s="44"/>
      <c r="OT3657" s="44"/>
      <c r="OU3657" s="44"/>
      <c r="OV3657" s="44"/>
      <c r="OW3657" s="44"/>
      <c r="OX3657" s="44"/>
      <c r="OY3657" s="44"/>
      <c r="OZ3657" s="44"/>
      <c r="PA3657" s="44"/>
      <c r="PB3657" s="44"/>
      <c r="PC3657" s="44"/>
      <c r="PD3657" s="44"/>
      <c r="PE3657" s="44"/>
      <c r="PF3657" s="44"/>
      <c r="PG3657" s="44"/>
      <c r="PH3657" s="44"/>
      <c r="PI3657" s="44"/>
      <c r="PJ3657" s="44"/>
      <c r="PK3657" s="44"/>
      <c r="PL3657" s="44"/>
      <c r="PM3657" s="44"/>
      <c r="PN3657" s="44"/>
      <c r="PO3657" s="44"/>
      <c r="PP3657" s="44"/>
      <c r="PQ3657" s="44"/>
      <c r="PR3657" s="44"/>
      <c r="PS3657" s="44"/>
      <c r="PT3657" s="44"/>
      <c r="PU3657" s="44"/>
      <c r="PV3657" s="44"/>
      <c r="PW3657" s="44"/>
      <c r="PX3657" s="44"/>
      <c r="PY3657" s="44"/>
      <c r="PZ3657" s="44"/>
      <c r="QA3657" s="44"/>
      <c r="QB3657" s="44"/>
      <c r="QC3657" s="44"/>
      <c r="QD3657" s="44"/>
      <c r="QE3657" s="44"/>
      <c r="QF3657" s="44"/>
      <c r="QG3657" s="44"/>
      <c r="QH3657" s="44"/>
      <c r="QI3657" s="44"/>
      <c r="QJ3657" s="44"/>
      <c r="QK3657" s="44"/>
      <c r="QL3657" s="44"/>
      <c r="QM3657" s="44"/>
      <c r="QN3657" s="44"/>
      <c r="QO3657" s="44"/>
      <c r="QP3657" s="44"/>
      <c r="QQ3657" s="44"/>
      <c r="QR3657" s="48"/>
    </row>
    <row r="3658" spans="1:460" s="47" customFormat="1" ht="38.25" x14ac:dyDescent="0.2">
      <c r="A3658" s="54">
        <v>3653</v>
      </c>
      <c r="B3658" s="61" t="s">
        <v>967</v>
      </c>
      <c r="C3658" s="61" t="s">
        <v>967</v>
      </c>
      <c r="D3658" s="54">
        <v>2712000</v>
      </c>
      <c r="E3658" s="5" t="s">
        <v>986</v>
      </c>
      <c r="F3658" s="4" t="s">
        <v>987</v>
      </c>
      <c r="G3658" s="54" t="s">
        <v>45</v>
      </c>
      <c r="H3658" s="54" t="s">
        <v>72</v>
      </c>
      <c r="I3658" s="59">
        <v>200</v>
      </c>
      <c r="J3658" s="6">
        <v>80439000000</v>
      </c>
      <c r="K3658" s="54" t="s">
        <v>34</v>
      </c>
      <c r="L3658" s="59">
        <v>12806</v>
      </c>
      <c r="M3658" s="231"/>
      <c r="N3658" s="232"/>
      <c r="O3658" s="232"/>
      <c r="P3658" s="234"/>
      <c r="Q3658" s="243"/>
      <c r="R3658" s="44"/>
      <c r="S3658" s="44"/>
      <c r="T3658" s="44"/>
      <c r="U3658" s="44"/>
      <c r="V3658" s="44"/>
      <c r="W3658" s="44"/>
      <c r="X3658" s="44"/>
      <c r="Y3658" s="44"/>
      <c r="Z3658" s="44"/>
      <c r="AA3658" s="44"/>
      <c r="AB3658" s="44"/>
      <c r="AC3658" s="44"/>
      <c r="AD3658" s="44"/>
      <c r="AE3658" s="44"/>
      <c r="AF3658" s="44"/>
      <c r="AG3658" s="44"/>
      <c r="AH3658" s="44"/>
      <c r="AI3658" s="44"/>
      <c r="AJ3658" s="44"/>
      <c r="AK3658" s="44"/>
      <c r="AL3658" s="44"/>
      <c r="AM3658" s="44"/>
      <c r="AN3658" s="44"/>
      <c r="AO3658" s="44"/>
      <c r="AP3658" s="44"/>
      <c r="AQ3658" s="44"/>
      <c r="AR3658" s="44"/>
      <c r="AS3658" s="44"/>
      <c r="AT3658" s="44"/>
      <c r="AU3658" s="44"/>
      <c r="AV3658" s="44"/>
      <c r="AW3658" s="44"/>
      <c r="AX3658" s="44"/>
      <c r="AY3658" s="44"/>
      <c r="AZ3658" s="44"/>
      <c r="BA3658" s="44"/>
      <c r="BB3658" s="44"/>
      <c r="BC3658" s="44"/>
      <c r="BD3658" s="44"/>
      <c r="BE3658" s="44"/>
      <c r="BF3658" s="44"/>
      <c r="BG3658" s="44"/>
      <c r="BH3658" s="44"/>
      <c r="BI3658" s="44"/>
      <c r="BJ3658" s="44"/>
      <c r="BK3658" s="44"/>
      <c r="BL3658" s="44"/>
      <c r="BM3658" s="44"/>
      <c r="BN3658" s="44"/>
      <c r="BO3658" s="44"/>
      <c r="BP3658" s="44"/>
      <c r="BQ3658" s="44"/>
      <c r="BR3658" s="44"/>
      <c r="BS3658" s="44"/>
      <c r="BT3658" s="44"/>
      <c r="BU3658" s="44"/>
      <c r="BV3658" s="44"/>
      <c r="BW3658" s="44"/>
      <c r="BX3658" s="44"/>
      <c r="BY3658" s="44"/>
      <c r="BZ3658" s="44"/>
      <c r="CA3658" s="44"/>
      <c r="CB3658" s="44"/>
      <c r="CC3658" s="44"/>
      <c r="CD3658" s="44"/>
      <c r="CE3658" s="44"/>
      <c r="CF3658" s="44"/>
      <c r="CG3658" s="44"/>
      <c r="CH3658" s="44"/>
      <c r="CI3658" s="44"/>
      <c r="CJ3658" s="44"/>
      <c r="CK3658" s="44"/>
      <c r="CL3658" s="44"/>
      <c r="CM3658" s="44"/>
      <c r="CN3658" s="44"/>
      <c r="CO3658" s="44"/>
      <c r="CP3658" s="44"/>
      <c r="CQ3658" s="44"/>
      <c r="CR3658" s="44"/>
      <c r="CS3658" s="44"/>
      <c r="CT3658" s="44"/>
      <c r="CU3658" s="44"/>
      <c r="CV3658" s="44"/>
      <c r="CW3658" s="44"/>
      <c r="CX3658" s="44"/>
      <c r="CY3658" s="44"/>
      <c r="CZ3658" s="44"/>
      <c r="DA3658" s="44"/>
      <c r="DB3658" s="44"/>
      <c r="DC3658" s="44"/>
      <c r="DD3658" s="44"/>
      <c r="DE3658" s="44"/>
      <c r="DF3658" s="44"/>
      <c r="DG3658" s="44"/>
      <c r="DH3658" s="44"/>
      <c r="DI3658" s="44"/>
      <c r="DJ3658" s="44"/>
      <c r="DK3658" s="44"/>
      <c r="DL3658" s="44"/>
      <c r="DM3658" s="44"/>
      <c r="DN3658" s="44"/>
      <c r="DO3658" s="44"/>
      <c r="DP3658" s="44"/>
      <c r="DQ3658" s="44"/>
      <c r="DR3658" s="44"/>
      <c r="DS3658" s="44"/>
      <c r="DT3658" s="44"/>
      <c r="DU3658" s="44"/>
      <c r="DV3658" s="44"/>
      <c r="DW3658" s="44"/>
      <c r="DX3658" s="44"/>
      <c r="DY3658" s="44"/>
      <c r="DZ3658" s="44"/>
      <c r="EA3658" s="44"/>
      <c r="EB3658" s="44"/>
      <c r="EC3658" s="44"/>
      <c r="ED3658" s="44"/>
      <c r="EE3658" s="44"/>
      <c r="EF3658" s="44"/>
      <c r="EG3658" s="44"/>
      <c r="EH3658" s="44"/>
      <c r="EI3658" s="44"/>
      <c r="EJ3658" s="44"/>
      <c r="EK3658" s="44"/>
      <c r="EL3658" s="44"/>
      <c r="EM3658" s="44"/>
      <c r="EN3658" s="44"/>
      <c r="EO3658" s="44"/>
      <c r="EP3658" s="44"/>
      <c r="EQ3658" s="44"/>
      <c r="ER3658" s="44"/>
      <c r="ES3658" s="44"/>
      <c r="ET3658" s="44"/>
      <c r="EU3658" s="44"/>
      <c r="EV3658" s="44"/>
      <c r="EW3658" s="44"/>
      <c r="EX3658" s="44"/>
      <c r="EY3658" s="44"/>
      <c r="EZ3658" s="44"/>
      <c r="FA3658" s="44"/>
      <c r="FB3658" s="44"/>
      <c r="FC3658" s="44"/>
      <c r="FD3658" s="44"/>
      <c r="FE3658" s="44"/>
      <c r="FF3658" s="44"/>
      <c r="FG3658" s="44"/>
      <c r="FH3658" s="44"/>
      <c r="FI3658" s="44"/>
      <c r="FJ3658" s="44"/>
      <c r="FK3658" s="44"/>
      <c r="FL3658" s="44"/>
      <c r="FM3658" s="44"/>
      <c r="FN3658" s="44"/>
      <c r="FO3658" s="44"/>
      <c r="FP3658" s="44"/>
      <c r="FQ3658" s="44"/>
      <c r="FR3658" s="44"/>
      <c r="FS3658" s="44"/>
      <c r="FT3658" s="44"/>
      <c r="FU3658" s="44"/>
      <c r="FV3658" s="44"/>
      <c r="FW3658" s="44"/>
      <c r="FX3658" s="44"/>
      <c r="FY3658" s="44"/>
      <c r="FZ3658" s="44"/>
      <c r="GA3658" s="44"/>
      <c r="GB3658" s="44"/>
      <c r="GC3658" s="44"/>
      <c r="GD3658" s="44"/>
      <c r="GE3658" s="44"/>
      <c r="GF3658" s="44"/>
      <c r="GG3658" s="44"/>
      <c r="GH3658" s="44"/>
      <c r="GI3658" s="44"/>
      <c r="GJ3658" s="44"/>
      <c r="GK3658" s="44"/>
      <c r="GL3658" s="44"/>
      <c r="GM3658" s="44"/>
      <c r="GN3658" s="44"/>
      <c r="GO3658" s="44"/>
      <c r="GP3658" s="44"/>
      <c r="GQ3658" s="44"/>
      <c r="GR3658" s="44"/>
      <c r="GS3658" s="44"/>
      <c r="GT3658" s="44"/>
      <c r="GU3658" s="44"/>
      <c r="GV3658" s="44"/>
      <c r="GW3658" s="44"/>
      <c r="GX3658" s="44"/>
      <c r="GY3658" s="44"/>
      <c r="GZ3658" s="44"/>
      <c r="HA3658" s="44"/>
      <c r="HB3658" s="44"/>
      <c r="HC3658" s="44"/>
      <c r="HD3658" s="44"/>
      <c r="HE3658" s="44"/>
      <c r="HF3658" s="44"/>
      <c r="HG3658" s="44"/>
      <c r="HH3658" s="44"/>
      <c r="HI3658" s="44"/>
      <c r="HJ3658" s="44"/>
      <c r="HK3658" s="44"/>
      <c r="HL3658" s="44"/>
      <c r="HM3658" s="44"/>
      <c r="HN3658" s="44"/>
      <c r="HO3658" s="44"/>
      <c r="HP3658" s="44"/>
      <c r="HQ3658" s="44"/>
      <c r="HR3658" s="44"/>
      <c r="HS3658" s="44"/>
      <c r="HT3658" s="44"/>
      <c r="HU3658" s="44"/>
      <c r="HV3658" s="44"/>
      <c r="HW3658" s="44"/>
      <c r="HX3658" s="44"/>
      <c r="HY3658" s="44"/>
      <c r="HZ3658" s="44"/>
      <c r="IA3658" s="44"/>
      <c r="IB3658" s="44"/>
      <c r="IC3658" s="44"/>
      <c r="ID3658" s="44"/>
      <c r="IE3658" s="44"/>
      <c r="IF3658" s="44"/>
      <c r="IG3658" s="44"/>
      <c r="IH3658" s="44"/>
      <c r="II3658" s="44"/>
      <c r="IJ3658" s="44"/>
      <c r="IK3658" s="44"/>
      <c r="IL3658" s="44"/>
      <c r="IM3658" s="44"/>
      <c r="IN3658" s="44"/>
      <c r="IO3658" s="44"/>
      <c r="IP3658" s="44"/>
      <c r="IQ3658" s="44"/>
      <c r="IR3658" s="44"/>
      <c r="IS3658" s="44"/>
      <c r="IT3658" s="44"/>
      <c r="IU3658" s="44"/>
      <c r="IV3658" s="44"/>
      <c r="IW3658" s="44"/>
      <c r="IX3658" s="44"/>
      <c r="IY3658" s="44"/>
      <c r="IZ3658" s="44"/>
      <c r="JA3658" s="44"/>
      <c r="JB3658" s="44"/>
      <c r="JC3658" s="44"/>
      <c r="JD3658" s="44"/>
      <c r="JE3658" s="44"/>
      <c r="JF3658" s="44"/>
      <c r="JG3658" s="44"/>
      <c r="JH3658" s="44"/>
      <c r="JI3658" s="44"/>
      <c r="JJ3658" s="44"/>
      <c r="JK3658" s="44"/>
      <c r="JL3658" s="44"/>
      <c r="JM3658" s="44"/>
      <c r="JN3658" s="44"/>
      <c r="JO3658" s="44"/>
      <c r="JP3658" s="44"/>
      <c r="JQ3658" s="44"/>
      <c r="JR3658" s="44"/>
      <c r="JS3658" s="44"/>
      <c r="JT3658" s="44"/>
      <c r="JU3658" s="44"/>
      <c r="JV3658" s="44"/>
      <c r="JW3658" s="44"/>
      <c r="JX3658" s="44"/>
      <c r="JY3658" s="44"/>
      <c r="JZ3658" s="44"/>
      <c r="KA3658" s="44"/>
      <c r="KB3658" s="44"/>
      <c r="KC3658" s="44"/>
      <c r="KD3658" s="44"/>
      <c r="KE3658" s="44"/>
      <c r="KF3658" s="44"/>
      <c r="KG3658" s="44"/>
      <c r="KH3658" s="44"/>
      <c r="KI3658" s="44"/>
      <c r="KJ3658" s="44"/>
      <c r="KK3658" s="44"/>
      <c r="KL3658" s="44"/>
      <c r="KM3658" s="44"/>
      <c r="KN3658" s="44"/>
      <c r="KO3658" s="44"/>
      <c r="KP3658" s="44"/>
      <c r="KQ3658" s="44"/>
      <c r="KR3658" s="44"/>
      <c r="KS3658" s="44"/>
      <c r="KT3658" s="44"/>
      <c r="KU3658" s="44"/>
      <c r="KV3658" s="44"/>
      <c r="KW3658" s="44"/>
      <c r="KX3658" s="44"/>
      <c r="KY3658" s="44"/>
      <c r="KZ3658" s="44"/>
      <c r="LA3658" s="44"/>
      <c r="LB3658" s="44"/>
      <c r="LC3658" s="44"/>
      <c r="LD3658" s="44"/>
      <c r="LE3658" s="44"/>
      <c r="LF3658" s="44"/>
      <c r="LG3658" s="44"/>
      <c r="LH3658" s="44"/>
      <c r="LI3658" s="44"/>
      <c r="LJ3658" s="44"/>
      <c r="LK3658" s="44"/>
      <c r="LL3658" s="44"/>
      <c r="LM3658" s="44"/>
      <c r="LN3658" s="44"/>
      <c r="LO3658" s="44"/>
      <c r="LP3658" s="44"/>
      <c r="LQ3658" s="44"/>
      <c r="LR3658" s="44"/>
      <c r="LS3658" s="44"/>
      <c r="LT3658" s="44"/>
      <c r="LU3658" s="44"/>
      <c r="LV3658" s="44"/>
      <c r="LW3658" s="44"/>
      <c r="LX3658" s="44"/>
      <c r="LY3658" s="44"/>
      <c r="LZ3658" s="44"/>
      <c r="MA3658" s="44"/>
      <c r="MB3658" s="44"/>
      <c r="MC3658" s="44"/>
      <c r="MD3658" s="44"/>
      <c r="ME3658" s="44"/>
      <c r="MF3658" s="44"/>
      <c r="MG3658" s="44"/>
      <c r="MH3658" s="44"/>
      <c r="MI3658" s="44"/>
      <c r="MJ3658" s="44"/>
      <c r="MK3658" s="44"/>
      <c r="ML3658" s="44"/>
      <c r="MM3658" s="44"/>
      <c r="MN3658" s="44"/>
      <c r="MO3658" s="44"/>
      <c r="MP3658" s="44"/>
      <c r="MQ3658" s="44"/>
      <c r="MR3658" s="44"/>
      <c r="MS3658" s="44"/>
      <c r="MT3658" s="44"/>
      <c r="MU3658" s="44"/>
      <c r="MV3658" s="44"/>
      <c r="MW3658" s="44"/>
      <c r="MX3658" s="44"/>
      <c r="MY3658" s="44"/>
      <c r="MZ3658" s="44"/>
      <c r="NA3658" s="44"/>
      <c r="NB3658" s="44"/>
      <c r="NC3658" s="44"/>
      <c r="ND3658" s="44"/>
      <c r="NE3658" s="44"/>
      <c r="NF3658" s="44"/>
      <c r="NG3658" s="44"/>
      <c r="NH3658" s="44"/>
      <c r="NI3658" s="44"/>
      <c r="NJ3658" s="44"/>
      <c r="NK3658" s="44"/>
      <c r="NL3658" s="44"/>
      <c r="NM3658" s="44"/>
      <c r="NN3658" s="44"/>
      <c r="NO3658" s="44"/>
      <c r="NP3658" s="44"/>
      <c r="NQ3658" s="44"/>
      <c r="NR3658" s="44"/>
      <c r="NS3658" s="44"/>
      <c r="NT3658" s="44"/>
      <c r="NU3658" s="44"/>
      <c r="NV3658" s="44"/>
      <c r="NW3658" s="44"/>
      <c r="NX3658" s="44"/>
      <c r="NY3658" s="44"/>
      <c r="NZ3658" s="44"/>
      <c r="OA3658" s="44"/>
      <c r="OB3658" s="44"/>
      <c r="OC3658" s="44"/>
      <c r="OD3658" s="44"/>
      <c r="OE3658" s="44"/>
      <c r="OF3658" s="44"/>
      <c r="OG3658" s="44"/>
      <c r="OH3658" s="44"/>
      <c r="OI3658" s="44"/>
      <c r="OJ3658" s="44"/>
      <c r="OK3658" s="44"/>
      <c r="OL3658" s="44"/>
      <c r="OM3658" s="44"/>
      <c r="ON3658" s="44"/>
      <c r="OO3658" s="44"/>
      <c r="OP3658" s="44"/>
      <c r="OQ3658" s="44"/>
      <c r="OR3658" s="44"/>
      <c r="OS3658" s="44"/>
      <c r="OT3658" s="44"/>
      <c r="OU3658" s="44"/>
      <c r="OV3658" s="44"/>
      <c r="OW3658" s="44"/>
      <c r="OX3658" s="44"/>
      <c r="OY3658" s="44"/>
      <c r="OZ3658" s="44"/>
      <c r="PA3658" s="44"/>
      <c r="PB3658" s="44"/>
      <c r="PC3658" s="44"/>
      <c r="PD3658" s="44"/>
      <c r="PE3658" s="44"/>
      <c r="PF3658" s="44"/>
      <c r="PG3658" s="44"/>
      <c r="PH3658" s="44"/>
      <c r="PI3658" s="44"/>
      <c r="PJ3658" s="44"/>
      <c r="PK3658" s="44"/>
      <c r="PL3658" s="44"/>
      <c r="PM3658" s="44"/>
      <c r="PN3658" s="44"/>
      <c r="PO3658" s="44"/>
      <c r="PP3658" s="44"/>
      <c r="PQ3658" s="44"/>
      <c r="PR3658" s="44"/>
      <c r="PS3658" s="44"/>
      <c r="PT3658" s="44"/>
      <c r="PU3658" s="44"/>
      <c r="PV3658" s="44"/>
      <c r="PW3658" s="44"/>
      <c r="PX3658" s="44"/>
      <c r="PY3658" s="44"/>
      <c r="PZ3658" s="44"/>
      <c r="QA3658" s="44"/>
      <c r="QB3658" s="44"/>
      <c r="QC3658" s="44"/>
      <c r="QD3658" s="44"/>
      <c r="QE3658" s="44"/>
      <c r="QF3658" s="44"/>
      <c r="QG3658" s="44"/>
      <c r="QH3658" s="44"/>
      <c r="QI3658" s="44"/>
      <c r="QJ3658" s="44"/>
      <c r="QK3658" s="44"/>
      <c r="QL3658" s="44"/>
      <c r="QM3658" s="44"/>
      <c r="QN3658" s="44"/>
      <c r="QO3658" s="44"/>
      <c r="QP3658" s="44"/>
      <c r="QQ3658" s="44"/>
      <c r="QR3658" s="48"/>
    </row>
    <row r="3659" spans="1:460" s="47" customFormat="1" ht="38.25" x14ac:dyDescent="0.2">
      <c r="A3659" s="54">
        <v>3654</v>
      </c>
      <c r="B3659" s="61" t="s">
        <v>967</v>
      </c>
      <c r="C3659" s="61" t="s">
        <v>967</v>
      </c>
      <c r="D3659" s="54">
        <v>2712000</v>
      </c>
      <c r="E3659" s="5" t="s">
        <v>990</v>
      </c>
      <c r="F3659" s="4" t="s">
        <v>974</v>
      </c>
      <c r="G3659" s="54" t="s">
        <v>45</v>
      </c>
      <c r="H3659" s="54" t="s">
        <v>72</v>
      </c>
      <c r="I3659" s="59">
        <v>150</v>
      </c>
      <c r="J3659" s="6">
        <v>80439000000</v>
      </c>
      <c r="K3659" s="54" t="s">
        <v>34</v>
      </c>
      <c r="L3659" s="59">
        <v>9604.5</v>
      </c>
      <c r="M3659" s="231"/>
      <c r="N3659" s="232"/>
      <c r="O3659" s="232"/>
      <c r="P3659" s="234"/>
      <c r="Q3659" s="243"/>
      <c r="R3659" s="44"/>
      <c r="S3659" s="44"/>
      <c r="T3659" s="44"/>
      <c r="U3659" s="44"/>
      <c r="V3659" s="44"/>
      <c r="W3659" s="44"/>
      <c r="X3659" s="44"/>
      <c r="Y3659" s="44"/>
      <c r="Z3659" s="44"/>
      <c r="AA3659" s="44"/>
      <c r="AB3659" s="44"/>
      <c r="AC3659" s="44"/>
      <c r="AD3659" s="44"/>
      <c r="AE3659" s="44"/>
      <c r="AF3659" s="44"/>
      <c r="AG3659" s="44"/>
      <c r="AH3659" s="44"/>
      <c r="AI3659" s="44"/>
      <c r="AJ3659" s="44"/>
      <c r="AK3659" s="44"/>
      <c r="AL3659" s="44"/>
      <c r="AM3659" s="44"/>
      <c r="AN3659" s="44"/>
      <c r="AO3659" s="44"/>
      <c r="AP3659" s="44"/>
      <c r="AQ3659" s="44"/>
      <c r="AR3659" s="44"/>
      <c r="AS3659" s="44"/>
      <c r="AT3659" s="44"/>
      <c r="AU3659" s="44"/>
      <c r="AV3659" s="44"/>
      <c r="AW3659" s="44"/>
      <c r="AX3659" s="44"/>
      <c r="AY3659" s="44"/>
      <c r="AZ3659" s="44"/>
      <c r="BA3659" s="44"/>
      <c r="BB3659" s="44"/>
      <c r="BC3659" s="44"/>
      <c r="BD3659" s="44"/>
      <c r="BE3659" s="44"/>
      <c r="BF3659" s="44"/>
      <c r="BG3659" s="44"/>
      <c r="BH3659" s="44"/>
      <c r="BI3659" s="44"/>
      <c r="BJ3659" s="44"/>
      <c r="BK3659" s="44"/>
      <c r="BL3659" s="44"/>
      <c r="BM3659" s="44"/>
      <c r="BN3659" s="44"/>
      <c r="BO3659" s="44"/>
      <c r="BP3659" s="44"/>
      <c r="BQ3659" s="44"/>
      <c r="BR3659" s="44"/>
      <c r="BS3659" s="44"/>
      <c r="BT3659" s="44"/>
      <c r="BU3659" s="44"/>
      <c r="BV3659" s="44"/>
      <c r="BW3659" s="44"/>
      <c r="BX3659" s="44"/>
      <c r="BY3659" s="44"/>
      <c r="BZ3659" s="44"/>
      <c r="CA3659" s="44"/>
      <c r="CB3659" s="44"/>
      <c r="CC3659" s="44"/>
      <c r="CD3659" s="44"/>
      <c r="CE3659" s="44"/>
      <c r="CF3659" s="44"/>
      <c r="CG3659" s="44"/>
      <c r="CH3659" s="44"/>
      <c r="CI3659" s="44"/>
      <c r="CJ3659" s="44"/>
      <c r="CK3659" s="44"/>
      <c r="CL3659" s="44"/>
      <c r="CM3659" s="44"/>
      <c r="CN3659" s="44"/>
      <c r="CO3659" s="44"/>
      <c r="CP3659" s="44"/>
      <c r="CQ3659" s="44"/>
      <c r="CR3659" s="44"/>
      <c r="CS3659" s="44"/>
      <c r="CT3659" s="44"/>
      <c r="CU3659" s="44"/>
      <c r="CV3659" s="44"/>
      <c r="CW3659" s="44"/>
      <c r="CX3659" s="44"/>
      <c r="CY3659" s="44"/>
      <c r="CZ3659" s="44"/>
      <c r="DA3659" s="44"/>
      <c r="DB3659" s="44"/>
      <c r="DC3659" s="44"/>
      <c r="DD3659" s="44"/>
      <c r="DE3659" s="44"/>
      <c r="DF3659" s="44"/>
      <c r="DG3659" s="44"/>
      <c r="DH3659" s="44"/>
      <c r="DI3659" s="44"/>
      <c r="DJ3659" s="44"/>
      <c r="DK3659" s="44"/>
      <c r="DL3659" s="44"/>
      <c r="DM3659" s="44"/>
      <c r="DN3659" s="44"/>
      <c r="DO3659" s="44"/>
      <c r="DP3659" s="44"/>
      <c r="DQ3659" s="44"/>
      <c r="DR3659" s="44"/>
      <c r="DS3659" s="44"/>
      <c r="DT3659" s="44"/>
      <c r="DU3659" s="44"/>
      <c r="DV3659" s="44"/>
      <c r="DW3659" s="44"/>
      <c r="DX3659" s="44"/>
      <c r="DY3659" s="44"/>
      <c r="DZ3659" s="44"/>
      <c r="EA3659" s="44"/>
      <c r="EB3659" s="44"/>
      <c r="EC3659" s="44"/>
      <c r="ED3659" s="44"/>
      <c r="EE3659" s="44"/>
      <c r="EF3659" s="44"/>
      <c r="EG3659" s="44"/>
      <c r="EH3659" s="44"/>
      <c r="EI3659" s="44"/>
      <c r="EJ3659" s="44"/>
      <c r="EK3659" s="44"/>
      <c r="EL3659" s="44"/>
      <c r="EM3659" s="44"/>
      <c r="EN3659" s="44"/>
      <c r="EO3659" s="44"/>
      <c r="EP3659" s="44"/>
      <c r="EQ3659" s="44"/>
      <c r="ER3659" s="44"/>
      <c r="ES3659" s="44"/>
      <c r="ET3659" s="44"/>
      <c r="EU3659" s="44"/>
      <c r="EV3659" s="44"/>
      <c r="EW3659" s="44"/>
      <c r="EX3659" s="44"/>
      <c r="EY3659" s="44"/>
      <c r="EZ3659" s="44"/>
      <c r="FA3659" s="44"/>
      <c r="FB3659" s="44"/>
      <c r="FC3659" s="44"/>
      <c r="FD3659" s="44"/>
      <c r="FE3659" s="44"/>
      <c r="FF3659" s="44"/>
      <c r="FG3659" s="44"/>
      <c r="FH3659" s="44"/>
      <c r="FI3659" s="44"/>
      <c r="FJ3659" s="44"/>
      <c r="FK3659" s="44"/>
      <c r="FL3659" s="44"/>
      <c r="FM3659" s="44"/>
      <c r="FN3659" s="44"/>
      <c r="FO3659" s="44"/>
      <c r="FP3659" s="44"/>
      <c r="FQ3659" s="44"/>
      <c r="FR3659" s="44"/>
      <c r="FS3659" s="44"/>
      <c r="FT3659" s="44"/>
      <c r="FU3659" s="44"/>
      <c r="FV3659" s="44"/>
      <c r="FW3659" s="44"/>
      <c r="FX3659" s="44"/>
      <c r="FY3659" s="44"/>
      <c r="FZ3659" s="44"/>
      <c r="GA3659" s="44"/>
      <c r="GB3659" s="44"/>
      <c r="GC3659" s="44"/>
      <c r="GD3659" s="44"/>
      <c r="GE3659" s="44"/>
      <c r="GF3659" s="44"/>
      <c r="GG3659" s="44"/>
      <c r="GH3659" s="44"/>
      <c r="GI3659" s="44"/>
      <c r="GJ3659" s="44"/>
      <c r="GK3659" s="44"/>
      <c r="GL3659" s="44"/>
      <c r="GM3659" s="44"/>
      <c r="GN3659" s="44"/>
      <c r="GO3659" s="44"/>
      <c r="GP3659" s="44"/>
      <c r="GQ3659" s="44"/>
      <c r="GR3659" s="44"/>
      <c r="GS3659" s="44"/>
      <c r="GT3659" s="44"/>
      <c r="GU3659" s="44"/>
      <c r="GV3659" s="44"/>
      <c r="GW3659" s="44"/>
      <c r="GX3659" s="44"/>
      <c r="GY3659" s="44"/>
      <c r="GZ3659" s="44"/>
      <c r="HA3659" s="44"/>
      <c r="HB3659" s="44"/>
      <c r="HC3659" s="44"/>
      <c r="HD3659" s="44"/>
      <c r="HE3659" s="44"/>
      <c r="HF3659" s="44"/>
      <c r="HG3659" s="44"/>
      <c r="HH3659" s="44"/>
      <c r="HI3659" s="44"/>
      <c r="HJ3659" s="44"/>
      <c r="HK3659" s="44"/>
      <c r="HL3659" s="44"/>
      <c r="HM3659" s="44"/>
      <c r="HN3659" s="44"/>
      <c r="HO3659" s="44"/>
      <c r="HP3659" s="44"/>
      <c r="HQ3659" s="44"/>
      <c r="HR3659" s="44"/>
      <c r="HS3659" s="44"/>
      <c r="HT3659" s="44"/>
      <c r="HU3659" s="44"/>
      <c r="HV3659" s="44"/>
      <c r="HW3659" s="44"/>
      <c r="HX3659" s="44"/>
      <c r="HY3659" s="44"/>
      <c r="HZ3659" s="44"/>
      <c r="IA3659" s="44"/>
      <c r="IB3659" s="44"/>
      <c r="IC3659" s="44"/>
      <c r="ID3659" s="44"/>
      <c r="IE3659" s="44"/>
      <c r="IF3659" s="44"/>
      <c r="IG3659" s="44"/>
      <c r="IH3659" s="44"/>
      <c r="II3659" s="44"/>
      <c r="IJ3659" s="44"/>
      <c r="IK3659" s="44"/>
      <c r="IL3659" s="44"/>
      <c r="IM3659" s="44"/>
      <c r="IN3659" s="44"/>
      <c r="IO3659" s="44"/>
      <c r="IP3659" s="44"/>
      <c r="IQ3659" s="44"/>
      <c r="IR3659" s="44"/>
      <c r="IS3659" s="44"/>
      <c r="IT3659" s="44"/>
      <c r="IU3659" s="44"/>
      <c r="IV3659" s="44"/>
      <c r="IW3659" s="44"/>
      <c r="IX3659" s="44"/>
      <c r="IY3659" s="44"/>
      <c r="IZ3659" s="44"/>
      <c r="JA3659" s="44"/>
      <c r="JB3659" s="44"/>
      <c r="JC3659" s="44"/>
      <c r="JD3659" s="44"/>
      <c r="JE3659" s="44"/>
      <c r="JF3659" s="44"/>
      <c r="JG3659" s="44"/>
      <c r="JH3659" s="44"/>
      <c r="JI3659" s="44"/>
      <c r="JJ3659" s="44"/>
      <c r="JK3659" s="44"/>
      <c r="JL3659" s="44"/>
      <c r="JM3659" s="44"/>
      <c r="JN3659" s="44"/>
      <c r="JO3659" s="44"/>
      <c r="JP3659" s="44"/>
      <c r="JQ3659" s="44"/>
      <c r="JR3659" s="44"/>
      <c r="JS3659" s="44"/>
      <c r="JT3659" s="44"/>
      <c r="JU3659" s="44"/>
      <c r="JV3659" s="44"/>
      <c r="JW3659" s="44"/>
      <c r="JX3659" s="44"/>
      <c r="JY3659" s="44"/>
      <c r="JZ3659" s="44"/>
      <c r="KA3659" s="44"/>
      <c r="KB3659" s="44"/>
      <c r="KC3659" s="44"/>
      <c r="KD3659" s="44"/>
      <c r="KE3659" s="44"/>
      <c r="KF3659" s="44"/>
      <c r="KG3659" s="44"/>
      <c r="KH3659" s="44"/>
      <c r="KI3659" s="44"/>
      <c r="KJ3659" s="44"/>
      <c r="KK3659" s="44"/>
      <c r="KL3659" s="44"/>
      <c r="KM3659" s="44"/>
      <c r="KN3659" s="44"/>
      <c r="KO3659" s="44"/>
      <c r="KP3659" s="44"/>
      <c r="KQ3659" s="44"/>
      <c r="KR3659" s="44"/>
      <c r="KS3659" s="44"/>
      <c r="KT3659" s="44"/>
      <c r="KU3659" s="44"/>
      <c r="KV3659" s="44"/>
      <c r="KW3659" s="44"/>
      <c r="KX3659" s="44"/>
      <c r="KY3659" s="44"/>
      <c r="KZ3659" s="44"/>
      <c r="LA3659" s="44"/>
      <c r="LB3659" s="44"/>
      <c r="LC3659" s="44"/>
      <c r="LD3659" s="44"/>
      <c r="LE3659" s="44"/>
      <c r="LF3659" s="44"/>
      <c r="LG3659" s="44"/>
      <c r="LH3659" s="44"/>
      <c r="LI3659" s="44"/>
      <c r="LJ3659" s="44"/>
      <c r="LK3659" s="44"/>
      <c r="LL3659" s="44"/>
      <c r="LM3659" s="44"/>
      <c r="LN3659" s="44"/>
      <c r="LO3659" s="44"/>
      <c r="LP3659" s="44"/>
      <c r="LQ3659" s="44"/>
      <c r="LR3659" s="44"/>
      <c r="LS3659" s="44"/>
      <c r="LT3659" s="44"/>
      <c r="LU3659" s="44"/>
      <c r="LV3659" s="44"/>
      <c r="LW3659" s="44"/>
      <c r="LX3659" s="44"/>
      <c r="LY3659" s="44"/>
      <c r="LZ3659" s="44"/>
      <c r="MA3659" s="44"/>
      <c r="MB3659" s="44"/>
      <c r="MC3659" s="44"/>
      <c r="MD3659" s="44"/>
      <c r="ME3659" s="44"/>
      <c r="MF3659" s="44"/>
      <c r="MG3659" s="44"/>
      <c r="MH3659" s="44"/>
      <c r="MI3659" s="44"/>
      <c r="MJ3659" s="44"/>
      <c r="MK3659" s="44"/>
      <c r="ML3659" s="44"/>
      <c r="MM3659" s="44"/>
      <c r="MN3659" s="44"/>
      <c r="MO3659" s="44"/>
      <c r="MP3659" s="44"/>
      <c r="MQ3659" s="44"/>
      <c r="MR3659" s="44"/>
      <c r="MS3659" s="44"/>
      <c r="MT3659" s="44"/>
      <c r="MU3659" s="44"/>
      <c r="MV3659" s="44"/>
      <c r="MW3659" s="44"/>
      <c r="MX3659" s="44"/>
      <c r="MY3659" s="44"/>
      <c r="MZ3659" s="44"/>
      <c r="NA3659" s="44"/>
      <c r="NB3659" s="44"/>
      <c r="NC3659" s="44"/>
      <c r="ND3659" s="44"/>
      <c r="NE3659" s="44"/>
      <c r="NF3659" s="44"/>
      <c r="NG3659" s="44"/>
      <c r="NH3659" s="44"/>
      <c r="NI3659" s="44"/>
      <c r="NJ3659" s="44"/>
      <c r="NK3659" s="44"/>
      <c r="NL3659" s="44"/>
      <c r="NM3659" s="44"/>
      <c r="NN3659" s="44"/>
      <c r="NO3659" s="44"/>
      <c r="NP3659" s="44"/>
      <c r="NQ3659" s="44"/>
      <c r="NR3659" s="44"/>
      <c r="NS3659" s="44"/>
      <c r="NT3659" s="44"/>
      <c r="NU3659" s="44"/>
      <c r="NV3659" s="44"/>
      <c r="NW3659" s="44"/>
      <c r="NX3659" s="44"/>
      <c r="NY3659" s="44"/>
      <c r="NZ3659" s="44"/>
      <c r="OA3659" s="44"/>
      <c r="OB3659" s="44"/>
      <c r="OC3659" s="44"/>
      <c r="OD3659" s="44"/>
      <c r="OE3659" s="44"/>
      <c r="OF3659" s="44"/>
      <c r="OG3659" s="44"/>
      <c r="OH3659" s="44"/>
      <c r="OI3659" s="44"/>
      <c r="OJ3659" s="44"/>
      <c r="OK3659" s="44"/>
      <c r="OL3659" s="44"/>
      <c r="OM3659" s="44"/>
      <c r="ON3659" s="44"/>
      <c r="OO3659" s="44"/>
      <c r="OP3659" s="44"/>
      <c r="OQ3659" s="44"/>
      <c r="OR3659" s="44"/>
      <c r="OS3659" s="44"/>
      <c r="OT3659" s="44"/>
      <c r="OU3659" s="44"/>
      <c r="OV3659" s="44"/>
      <c r="OW3659" s="44"/>
      <c r="OX3659" s="44"/>
      <c r="OY3659" s="44"/>
      <c r="OZ3659" s="44"/>
      <c r="PA3659" s="44"/>
      <c r="PB3659" s="44"/>
      <c r="PC3659" s="44"/>
      <c r="PD3659" s="44"/>
      <c r="PE3659" s="44"/>
      <c r="PF3659" s="44"/>
      <c r="PG3659" s="44"/>
      <c r="PH3659" s="44"/>
      <c r="PI3659" s="44"/>
      <c r="PJ3659" s="44"/>
      <c r="PK3659" s="44"/>
      <c r="PL3659" s="44"/>
      <c r="PM3659" s="44"/>
      <c r="PN3659" s="44"/>
      <c r="PO3659" s="44"/>
      <c r="PP3659" s="44"/>
      <c r="PQ3659" s="44"/>
      <c r="PR3659" s="44"/>
      <c r="PS3659" s="44"/>
      <c r="PT3659" s="44"/>
      <c r="PU3659" s="44"/>
      <c r="PV3659" s="44"/>
      <c r="PW3659" s="44"/>
      <c r="PX3659" s="44"/>
      <c r="PY3659" s="44"/>
      <c r="PZ3659" s="44"/>
      <c r="QA3659" s="44"/>
      <c r="QB3659" s="44"/>
      <c r="QC3659" s="44"/>
      <c r="QD3659" s="44"/>
      <c r="QE3659" s="44"/>
      <c r="QF3659" s="44"/>
      <c r="QG3659" s="44"/>
      <c r="QH3659" s="44"/>
      <c r="QI3659" s="44"/>
      <c r="QJ3659" s="44"/>
      <c r="QK3659" s="44"/>
      <c r="QL3659" s="44"/>
      <c r="QM3659" s="44"/>
      <c r="QN3659" s="44"/>
      <c r="QO3659" s="44"/>
      <c r="QP3659" s="44"/>
      <c r="QQ3659" s="44"/>
      <c r="QR3659" s="48"/>
    </row>
    <row r="3660" spans="1:460" s="47" customFormat="1" ht="38.25" x14ac:dyDescent="0.2">
      <c r="A3660" s="54">
        <v>3655</v>
      </c>
      <c r="B3660" s="61" t="s">
        <v>967</v>
      </c>
      <c r="C3660" s="61" t="s">
        <v>967</v>
      </c>
      <c r="D3660" s="54">
        <v>2712000</v>
      </c>
      <c r="E3660" s="5" t="s">
        <v>992</v>
      </c>
      <c r="F3660" s="4" t="s">
        <v>974</v>
      </c>
      <c r="G3660" s="54" t="s">
        <v>45</v>
      </c>
      <c r="H3660" s="54" t="s">
        <v>72</v>
      </c>
      <c r="I3660" s="59">
        <v>170</v>
      </c>
      <c r="J3660" s="6">
        <v>80439000000</v>
      </c>
      <c r="K3660" s="54" t="s">
        <v>34</v>
      </c>
      <c r="L3660" s="59">
        <v>10885.1</v>
      </c>
      <c r="M3660" s="231"/>
      <c r="N3660" s="232"/>
      <c r="O3660" s="232"/>
      <c r="P3660" s="234"/>
      <c r="Q3660" s="243"/>
      <c r="R3660" s="44"/>
      <c r="S3660" s="44"/>
      <c r="T3660" s="44"/>
      <c r="U3660" s="44"/>
      <c r="V3660" s="44"/>
      <c r="W3660" s="44"/>
      <c r="X3660" s="44"/>
      <c r="Y3660" s="44"/>
      <c r="Z3660" s="44"/>
      <c r="AA3660" s="44"/>
      <c r="AB3660" s="44"/>
      <c r="AC3660" s="44"/>
      <c r="AD3660" s="44"/>
      <c r="AE3660" s="44"/>
      <c r="AF3660" s="44"/>
      <c r="AG3660" s="44"/>
      <c r="AH3660" s="44"/>
      <c r="AI3660" s="44"/>
      <c r="AJ3660" s="44"/>
      <c r="AK3660" s="44"/>
      <c r="AL3660" s="44"/>
      <c r="AM3660" s="44"/>
      <c r="AN3660" s="44"/>
      <c r="AO3660" s="44"/>
      <c r="AP3660" s="44"/>
      <c r="AQ3660" s="44"/>
      <c r="AR3660" s="44"/>
      <c r="AS3660" s="44"/>
      <c r="AT3660" s="44"/>
      <c r="AU3660" s="44"/>
      <c r="AV3660" s="44"/>
      <c r="AW3660" s="44"/>
      <c r="AX3660" s="44"/>
      <c r="AY3660" s="44"/>
      <c r="AZ3660" s="44"/>
      <c r="BA3660" s="44"/>
      <c r="BB3660" s="44"/>
      <c r="BC3660" s="44"/>
      <c r="BD3660" s="44"/>
      <c r="BE3660" s="44"/>
      <c r="BF3660" s="44"/>
      <c r="BG3660" s="44"/>
      <c r="BH3660" s="44"/>
      <c r="BI3660" s="44"/>
      <c r="BJ3660" s="44"/>
      <c r="BK3660" s="44"/>
      <c r="BL3660" s="44"/>
      <c r="BM3660" s="44"/>
      <c r="BN3660" s="44"/>
      <c r="BO3660" s="44"/>
      <c r="BP3660" s="44"/>
      <c r="BQ3660" s="44"/>
      <c r="BR3660" s="44"/>
      <c r="BS3660" s="44"/>
      <c r="BT3660" s="44"/>
      <c r="BU3660" s="44"/>
      <c r="BV3660" s="44"/>
      <c r="BW3660" s="44"/>
      <c r="BX3660" s="44"/>
      <c r="BY3660" s="44"/>
      <c r="BZ3660" s="44"/>
      <c r="CA3660" s="44"/>
      <c r="CB3660" s="44"/>
      <c r="CC3660" s="44"/>
      <c r="CD3660" s="44"/>
      <c r="CE3660" s="44"/>
      <c r="CF3660" s="44"/>
      <c r="CG3660" s="44"/>
      <c r="CH3660" s="44"/>
      <c r="CI3660" s="44"/>
      <c r="CJ3660" s="44"/>
      <c r="CK3660" s="44"/>
      <c r="CL3660" s="44"/>
      <c r="CM3660" s="44"/>
      <c r="CN3660" s="44"/>
      <c r="CO3660" s="44"/>
      <c r="CP3660" s="44"/>
      <c r="CQ3660" s="44"/>
      <c r="CR3660" s="44"/>
      <c r="CS3660" s="44"/>
      <c r="CT3660" s="44"/>
      <c r="CU3660" s="44"/>
      <c r="CV3660" s="44"/>
      <c r="CW3660" s="44"/>
      <c r="CX3660" s="44"/>
      <c r="CY3660" s="44"/>
      <c r="CZ3660" s="44"/>
      <c r="DA3660" s="44"/>
      <c r="DB3660" s="44"/>
      <c r="DC3660" s="44"/>
      <c r="DD3660" s="44"/>
      <c r="DE3660" s="44"/>
      <c r="DF3660" s="44"/>
      <c r="DG3660" s="44"/>
      <c r="DH3660" s="44"/>
      <c r="DI3660" s="44"/>
      <c r="DJ3660" s="44"/>
      <c r="DK3660" s="44"/>
      <c r="DL3660" s="44"/>
      <c r="DM3660" s="44"/>
      <c r="DN3660" s="44"/>
      <c r="DO3660" s="44"/>
      <c r="DP3660" s="44"/>
      <c r="DQ3660" s="44"/>
      <c r="DR3660" s="44"/>
      <c r="DS3660" s="44"/>
      <c r="DT3660" s="44"/>
      <c r="DU3660" s="44"/>
      <c r="DV3660" s="44"/>
      <c r="DW3660" s="44"/>
      <c r="DX3660" s="44"/>
      <c r="DY3660" s="44"/>
      <c r="DZ3660" s="44"/>
      <c r="EA3660" s="44"/>
      <c r="EB3660" s="44"/>
      <c r="EC3660" s="44"/>
      <c r="ED3660" s="44"/>
      <c r="EE3660" s="44"/>
      <c r="EF3660" s="44"/>
      <c r="EG3660" s="44"/>
      <c r="EH3660" s="44"/>
      <c r="EI3660" s="44"/>
      <c r="EJ3660" s="44"/>
      <c r="EK3660" s="44"/>
      <c r="EL3660" s="44"/>
      <c r="EM3660" s="44"/>
      <c r="EN3660" s="44"/>
      <c r="EO3660" s="44"/>
      <c r="EP3660" s="44"/>
      <c r="EQ3660" s="44"/>
      <c r="ER3660" s="44"/>
      <c r="ES3660" s="44"/>
      <c r="ET3660" s="44"/>
      <c r="EU3660" s="44"/>
      <c r="EV3660" s="44"/>
      <c r="EW3660" s="44"/>
      <c r="EX3660" s="44"/>
      <c r="EY3660" s="44"/>
      <c r="EZ3660" s="44"/>
      <c r="FA3660" s="44"/>
      <c r="FB3660" s="44"/>
      <c r="FC3660" s="44"/>
      <c r="FD3660" s="44"/>
      <c r="FE3660" s="44"/>
      <c r="FF3660" s="44"/>
      <c r="FG3660" s="44"/>
      <c r="FH3660" s="44"/>
      <c r="FI3660" s="44"/>
      <c r="FJ3660" s="44"/>
      <c r="FK3660" s="44"/>
      <c r="FL3660" s="44"/>
      <c r="FM3660" s="44"/>
      <c r="FN3660" s="44"/>
      <c r="FO3660" s="44"/>
      <c r="FP3660" s="44"/>
      <c r="FQ3660" s="44"/>
      <c r="FR3660" s="44"/>
      <c r="FS3660" s="44"/>
      <c r="FT3660" s="44"/>
      <c r="FU3660" s="44"/>
      <c r="FV3660" s="44"/>
      <c r="FW3660" s="44"/>
      <c r="FX3660" s="44"/>
      <c r="FY3660" s="44"/>
      <c r="FZ3660" s="44"/>
      <c r="GA3660" s="44"/>
      <c r="GB3660" s="44"/>
      <c r="GC3660" s="44"/>
      <c r="GD3660" s="44"/>
      <c r="GE3660" s="44"/>
      <c r="GF3660" s="44"/>
      <c r="GG3660" s="44"/>
      <c r="GH3660" s="44"/>
      <c r="GI3660" s="44"/>
      <c r="GJ3660" s="44"/>
      <c r="GK3660" s="44"/>
      <c r="GL3660" s="44"/>
      <c r="GM3660" s="44"/>
      <c r="GN3660" s="44"/>
      <c r="GO3660" s="44"/>
      <c r="GP3660" s="44"/>
      <c r="GQ3660" s="44"/>
      <c r="GR3660" s="44"/>
      <c r="GS3660" s="44"/>
      <c r="GT3660" s="44"/>
      <c r="GU3660" s="44"/>
      <c r="GV3660" s="44"/>
      <c r="GW3660" s="44"/>
      <c r="GX3660" s="44"/>
      <c r="GY3660" s="44"/>
      <c r="GZ3660" s="44"/>
      <c r="HA3660" s="44"/>
      <c r="HB3660" s="44"/>
      <c r="HC3660" s="44"/>
      <c r="HD3660" s="44"/>
      <c r="HE3660" s="44"/>
      <c r="HF3660" s="44"/>
      <c r="HG3660" s="44"/>
      <c r="HH3660" s="44"/>
      <c r="HI3660" s="44"/>
      <c r="HJ3660" s="44"/>
      <c r="HK3660" s="44"/>
      <c r="HL3660" s="44"/>
      <c r="HM3660" s="44"/>
      <c r="HN3660" s="44"/>
      <c r="HO3660" s="44"/>
      <c r="HP3660" s="44"/>
      <c r="HQ3660" s="44"/>
      <c r="HR3660" s="44"/>
      <c r="HS3660" s="44"/>
      <c r="HT3660" s="44"/>
      <c r="HU3660" s="44"/>
      <c r="HV3660" s="44"/>
      <c r="HW3660" s="44"/>
      <c r="HX3660" s="44"/>
      <c r="HY3660" s="44"/>
      <c r="HZ3660" s="44"/>
      <c r="IA3660" s="44"/>
      <c r="IB3660" s="44"/>
      <c r="IC3660" s="44"/>
      <c r="ID3660" s="44"/>
      <c r="IE3660" s="44"/>
      <c r="IF3660" s="44"/>
      <c r="IG3660" s="44"/>
      <c r="IH3660" s="44"/>
      <c r="II3660" s="44"/>
      <c r="IJ3660" s="44"/>
      <c r="IK3660" s="44"/>
      <c r="IL3660" s="44"/>
      <c r="IM3660" s="44"/>
      <c r="IN3660" s="44"/>
      <c r="IO3660" s="44"/>
      <c r="IP3660" s="44"/>
      <c r="IQ3660" s="44"/>
      <c r="IR3660" s="44"/>
      <c r="IS3660" s="44"/>
      <c r="IT3660" s="44"/>
      <c r="IU3660" s="44"/>
      <c r="IV3660" s="44"/>
      <c r="IW3660" s="44"/>
      <c r="IX3660" s="44"/>
      <c r="IY3660" s="44"/>
      <c r="IZ3660" s="44"/>
      <c r="JA3660" s="44"/>
      <c r="JB3660" s="44"/>
      <c r="JC3660" s="44"/>
      <c r="JD3660" s="44"/>
      <c r="JE3660" s="44"/>
      <c r="JF3660" s="44"/>
      <c r="JG3660" s="44"/>
      <c r="JH3660" s="44"/>
      <c r="JI3660" s="44"/>
      <c r="JJ3660" s="44"/>
      <c r="JK3660" s="44"/>
      <c r="JL3660" s="44"/>
      <c r="JM3660" s="44"/>
      <c r="JN3660" s="44"/>
      <c r="JO3660" s="44"/>
      <c r="JP3660" s="44"/>
      <c r="JQ3660" s="44"/>
      <c r="JR3660" s="44"/>
      <c r="JS3660" s="44"/>
      <c r="JT3660" s="44"/>
      <c r="JU3660" s="44"/>
      <c r="JV3660" s="44"/>
      <c r="JW3660" s="44"/>
      <c r="JX3660" s="44"/>
      <c r="JY3660" s="44"/>
      <c r="JZ3660" s="44"/>
      <c r="KA3660" s="44"/>
      <c r="KB3660" s="44"/>
      <c r="KC3660" s="44"/>
      <c r="KD3660" s="44"/>
      <c r="KE3660" s="44"/>
      <c r="KF3660" s="44"/>
      <c r="KG3660" s="44"/>
      <c r="KH3660" s="44"/>
      <c r="KI3660" s="44"/>
      <c r="KJ3660" s="44"/>
      <c r="KK3660" s="44"/>
      <c r="KL3660" s="44"/>
      <c r="KM3660" s="44"/>
      <c r="KN3660" s="44"/>
      <c r="KO3660" s="44"/>
      <c r="KP3660" s="44"/>
      <c r="KQ3660" s="44"/>
      <c r="KR3660" s="44"/>
      <c r="KS3660" s="44"/>
      <c r="KT3660" s="44"/>
      <c r="KU3660" s="44"/>
      <c r="KV3660" s="44"/>
      <c r="KW3660" s="44"/>
      <c r="KX3660" s="44"/>
      <c r="KY3660" s="44"/>
      <c r="KZ3660" s="44"/>
      <c r="LA3660" s="44"/>
      <c r="LB3660" s="44"/>
      <c r="LC3660" s="44"/>
      <c r="LD3660" s="44"/>
      <c r="LE3660" s="44"/>
      <c r="LF3660" s="44"/>
      <c r="LG3660" s="44"/>
      <c r="LH3660" s="44"/>
      <c r="LI3660" s="44"/>
      <c r="LJ3660" s="44"/>
      <c r="LK3660" s="44"/>
      <c r="LL3660" s="44"/>
      <c r="LM3660" s="44"/>
      <c r="LN3660" s="44"/>
      <c r="LO3660" s="44"/>
      <c r="LP3660" s="44"/>
      <c r="LQ3660" s="44"/>
      <c r="LR3660" s="44"/>
      <c r="LS3660" s="44"/>
      <c r="LT3660" s="44"/>
      <c r="LU3660" s="44"/>
      <c r="LV3660" s="44"/>
      <c r="LW3660" s="44"/>
      <c r="LX3660" s="44"/>
      <c r="LY3660" s="44"/>
      <c r="LZ3660" s="44"/>
      <c r="MA3660" s="44"/>
      <c r="MB3660" s="44"/>
      <c r="MC3660" s="44"/>
      <c r="MD3660" s="44"/>
      <c r="ME3660" s="44"/>
      <c r="MF3660" s="44"/>
      <c r="MG3660" s="44"/>
      <c r="MH3660" s="44"/>
      <c r="MI3660" s="44"/>
      <c r="MJ3660" s="44"/>
      <c r="MK3660" s="44"/>
      <c r="ML3660" s="44"/>
      <c r="MM3660" s="44"/>
      <c r="MN3660" s="44"/>
      <c r="MO3660" s="44"/>
      <c r="MP3660" s="44"/>
      <c r="MQ3660" s="44"/>
      <c r="MR3660" s="44"/>
      <c r="MS3660" s="44"/>
      <c r="MT3660" s="44"/>
      <c r="MU3660" s="44"/>
      <c r="MV3660" s="44"/>
      <c r="MW3660" s="44"/>
      <c r="MX3660" s="44"/>
      <c r="MY3660" s="44"/>
      <c r="MZ3660" s="44"/>
      <c r="NA3660" s="44"/>
      <c r="NB3660" s="44"/>
      <c r="NC3660" s="44"/>
      <c r="ND3660" s="44"/>
      <c r="NE3660" s="44"/>
      <c r="NF3660" s="44"/>
      <c r="NG3660" s="44"/>
      <c r="NH3660" s="44"/>
      <c r="NI3660" s="44"/>
      <c r="NJ3660" s="44"/>
      <c r="NK3660" s="44"/>
      <c r="NL3660" s="44"/>
      <c r="NM3660" s="44"/>
      <c r="NN3660" s="44"/>
      <c r="NO3660" s="44"/>
      <c r="NP3660" s="44"/>
      <c r="NQ3660" s="44"/>
      <c r="NR3660" s="44"/>
      <c r="NS3660" s="44"/>
      <c r="NT3660" s="44"/>
      <c r="NU3660" s="44"/>
      <c r="NV3660" s="44"/>
      <c r="NW3660" s="44"/>
      <c r="NX3660" s="44"/>
      <c r="NY3660" s="44"/>
      <c r="NZ3660" s="44"/>
      <c r="OA3660" s="44"/>
      <c r="OB3660" s="44"/>
      <c r="OC3660" s="44"/>
      <c r="OD3660" s="44"/>
      <c r="OE3660" s="44"/>
      <c r="OF3660" s="44"/>
      <c r="OG3660" s="44"/>
      <c r="OH3660" s="44"/>
      <c r="OI3660" s="44"/>
      <c r="OJ3660" s="44"/>
      <c r="OK3660" s="44"/>
      <c r="OL3660" s="44"/>
      <c r="OM3660" s="44"/>
      <c r="ON3660" s="44"/>
      <c r="OO3660" s="44"/>
      <c r="OP3660" s="44"/>
      <c r="OQ3660" s="44"/>
      <c r="OR3660" s="44"/>
      <c r="OS3660" s="44"/>
      <c r="OT3660" s="44"/>
      <c r="OU3660" s="44"/>
      <c r="OV3660" s="44"/>
      <c r="OW3660" s="44"/>
      <c r="OX3660" s="44"/>
      <c r="OY3660" s="44"/>
      <c r="OZ3660" s="44"/>
      <c r="PA3660" s="44"/>
      <c r="PB3660" s="44"/>
      <c r="PC3660" s="44"/>
      <c r="PD3660" s="44"/>
      <c r="PE3660" s="44"/>
      <c r="PF3660" s="44"/>
      <c r="PG3660" s="44"/>
      <c r="PH3660" s="44"/>
      <c r="PI3660" s="44"/>
      <c r="PJ3660" s="44"/>
      <c r="PK3660" s="44"/>
      <c r="PL3660" s="44"/>
      <c r="PM3660" s="44"/>
      <c r="PN3660" s="44"/>
      <c r="PO3660" s="44"/>
      <c r="PP3660" s="44"/>
      <c r="PQ3660" s="44"/>
      <c r="PR3660" s="44"/>
      <c r="PS3660" s="44"/>
      <c r="PT3660" s="44"/>
      <c r="PU3660" s="44"/>
      <c r="PV3660" s="44"/>
      <c r="PW3660" s="44"/>
      <c r="PX3660" s="44"/>
      <c r="PY3660" s="44"/>
      <c r="PZ3660" s="44"/>
      <c r="QA3660" s="44"/>
      <c r="QB3660" s="44"/>
      <c r="QC3660" s="44"/>
      <c r="QD3660" s="44"/>
      <c r="QE3660" s="44"/>
      <c r="QF3660" s="44"/>
      <c r="QG3660" s="44"/>
      <c r="QH3660" s="44"/>
      <c r="QI3660" s="44"/>
      <c r="QJ3660" s="44"/>
      <c r="QK3660" s="44"/>
      <c r="QL3660" s="44"/>
      <c r="QM3660" s="44"/>
      <c r="QN3660" s="44"/>
      <c r="QO3660" s="44"/>
      <c r="QP3660" s="44"/>
      <c r="QQ3660" s="44"/>
      <c r="QR3660" s="48"/>
    </row>
    <row r="3661" spans="1:460" s="47" customFormat="1" ht="38.25" x14ac:dyDescent="0.2">
      <c r="A3661" s="54">
        <v>3656</v>
      </c>
      <c r="B3661" s="61" t="s">
        <v>310</v>
      </c>
      <c r="C3661" s="61" t="s">
        <v>310</v>
      </c>
      <c r="D3661" s="54">
        <v>2712720</v>
      </c>
      <c r="E3661" s="5" t="s">
        <v>1027</v>
      </c>
      <c r="F3661" s="4" t="s">
        <v>1028</v>
      </c>
      <c r="G3661" s="54" t="s">
        <v>45</v>
      </c>
      <c r="H3661" s="54" t="s">
        <v>72</v>
      </c>
      <c r="I3661" s="59">
        <v>50</v>
      </c>
      <c r="J3661" s="6">
        <v>80439000000</v>
      </c>
      <c r="K3661" s="54" t="s">
        <v>34</v>
      </c>
      <c r="L3661" s="59">
        <v>2864.5</v>
      </c>
      <c r="M3661" s="231"/>
      <c r="N3661" s="232"/>
      <c r="O3661" s="232"/>
      <c r="P3661" s="234"/>
      <c r="Q3661" s="243"/>
      <c r="R3661" s="44"/>
      <c r="S3661" s="44"/>
      <c r="T3661" s="44"/>
      <c r="U3661" s="44"/>
      <c r="V3661" s="44"/>
      <c r="W3661" s="44"/>
      <c r="X3661" s="44"/>
      <c r="Y3661" s="44"/>
      <c r="Z3661" s="44"/>
      <c r="AA3661" s="44"/>
      <c r="AB3661" s="44"/>
      <c r="AC3661" s="44"/>
      <c r="AD3661" s="44"/>
      <c r="AE3661" s="44"/>
      <c r="AF3661" s="44"/>
      <c r="AG3661" s="44"/>
      <c r="AH3661" s="44"/>
      <c r="AI3661" s="44"/>
      <c r="AJ3661" s="44"/>
      <c r="AK3661" s="44"/>
      <c r="AL3661" s="44"/>
      <c r="AM3661" s="44"/>
      <c r="AN3661" s="44"/>
      <c r="AO3661" s="44"/>
      <c r="AP3661" s="44"/>
      <c r="AQ3661" s="44"/>
      <c r="AR3661" s="44"/>
      <c r="AS3661" s="44"/>
      <c r="AT3661" s="44"/>
      <c r="AU3661" s="44"/>
      <c r="AV3661" s="44"/>
      <c r="AW3661" s="44"/>
      <c r="AX3661" s="44"/>
      <c r="AY3661" s="44"/>
      <c r="AZ3661" s="44"/>
      <c r="BA3661" s="44"/>
      <c r="BB3661" s="44"/>
      <c r="BC3661" s="44"/>
      <c r="BD3661" s="44"/>
      <c r="BE3661" s="44"/>
      <c r="BF3661" s="44"/>
      <c r="BG3661" s="44"/>
      <c r="BH3661" s="44"/>
      <c r="BI3661" s="44"/>
      <c r="BJ3661" s="44"/>
      <c r="BK3661" s="44"/>
      <c r="BL3661" s="44"/>
      <c r="BM3661" s="44"/>
      <c r="BN3661" s="44"/>
      <c r="BO3661" s="44"/>
      <c r="BP3661" s="44"/>
      <c r="BQ3661" s="44"/>
      <c r="BR3661" s="44"/>
      <c r="BS3661" s="44"/>
      <c r="BT3661" s="44"/>
      <c r="BU3661" s="44"/>
      <c r="BV3661" s="44"/>
      <c r="BW3661" s="44"/>
      <c r="BX3661" s="44"/>
      <c r="BY3661" s="44"/>
      <c r="BZ3661" s="44"/>
      <c r="CA3661" s="44"/>
      <c r="CB3661" s="44"/>
      <c r="CC3661" s="44"/>
      <c r="CD3661" s="44"/>
      <c r="CE3661" s="44"/>
      <c r="CF3661" s="44"/>
      <c r="CG3661" s="44"/>
      <c r="CH3661" s="44"/>
      <c r="CI3661" s="44"/>
      <c r="CJ3661" s="44"/>
      <c r="CK3661" s="44"/>
      <c r="CL3661" s="44"/>
      <c r="CM3661" s="44"/>
      <c r="CN3661" s="44"/>
      <c r="CO3661" s="44"/>
      <c r="CP3661" s="44"/>
      <c r="CQ3661" s="44"/>
      <c r="CR3661" s="44"/>
      <c r="CS3661" s="44"/>
      <c r="CT3661" s="44"/>
      <c r="CU3661" s="44"/>
      <c r="CV3661" s="44"/>
      <c r="CW3661" s="44"/>
      <c r="CX3661" s="44"/>
      <c r="CY3661" s="44"/>
      <c r="CZ3661" s="44"/>
      <c r="DA3661" s="44"/>
      <c r="DB3661" s="44"/>
      <c r="DC3661" s="44"/>
      <c r="DD3661" s="44"/>
      <c r="DE3661" s="44"/>
      <c r="DF3661" s="44"/>
      <c r="DG3661" s="44"/>
      <c r="DH3661" s="44"/>
      <c r="DI3661" s="44"/>
      <c r="DJ3661" s="44"/>
      <c r="DK3661" s="44"/>
      <c r="DL3661" s="44"/>
      <c r="DM3661" s="44"/>
      <c r="DN3661" s="44"/>
      <c r="DO3661" s="44"/>
      <c r="DP3661" s="44"/>
      <c r="DQ3661" s="44"/>
      <c r="DR3661" s="44"/>
      <c r="DS3661" s="44"/>
      <c r="DT3661" s="44"/>
      <c r="DU3661" s="44"/>
      <c r="DV3661" s="44"/>
      <c r="DW3661" s="44"/>
      <c r="DX3661" s="44"/>
      <c r="DY3661" s="44"/>
      <c r="DZ3661" s="44"/>
      <c r="EA3661" s="44"/>
      <c r="EB3661" s="44"/>
      <c r="EC3661" s="44"/>
      <c r="ED3661" s="44"/>
      <c r="EE3661" s="44"/>
      <c r="EF3661" s="44"/>
      <c r="EG3661" s="44"/>
      <c r="EH3661" s="44"/>
      <c r="EI3661" s="44"/>
      <c r="EJ3661" s="44"/>
      <c r="EK3661" s="44"/>
      <c r="EL3661" s="44"/>
      <c r="EM3661" s="44"/>
      <c r="EN3661" s="44"/>
      <c r="EO3661" s="44"/>
      <c r="EP3661" s="44"/>
      <c r="EQ3661" s="44"/>
      <c r="ER3661" s="44"/>
      <c r="ES3661" s="44"/>
      <c r="ET3661" s="44"/>
      <c r="EU3661" s="44"/>
      <c r="EV3661" s="44"/>
      <c r="EW3661" s="44"/>
      <c r="EX3661" s="44"/>
      <c r="EY3661" s="44"/>
      <c r="EZ3661" s="44"/>
      <c r="FA3661" s="44"/>
      <c r="FB3661" s="44"/>
      <c r="FC3661" s="44"/>
      <c r="FD3661" s="44"/>
      <c r="FE3661" s="44"/>
      <c r="FF3661" s="44"/>
      <c r="FG3661" s="44"/>
      <c r="FH3661" s="44"/>
      <c r="FI3661" s="44"/>
      <c r="FJ3661" s="44"/>
      <c r="FK3661" s="44"/>
      <c r="FL3661" s="44"/>
      <c r="FM3661" s="44"/>
      <c r="FN3661" s="44"/>
      <c r="FO3661" s="44"/>
      <c r="FP3661" s="44"/>
      <c r="FQ3661" s="44"/>
      <c r="FR3661" s="44"/>
      <c r="FS3661" s="44"/>
      <c r="FT3661" s="44"/>
      <c r="FU3661" s="44"/>
      <c r="FV3661" s="44"/>
      <c r="FW3661" s="44"/>
      <c r="FX3661" s="44"/>
      <c r="FY3661" s="44"/>
      <c r="FZ3661" s="44"/>
      <c r="GA3661" s="44"/>
      <c r="GB3661" s="44"/>
      <c r="GC3661" s="44"/>
      <c r="GD3661" s="44"/>
      <c r="GE3661" s="44"/>
      <c r="GF3661" s="44"/>
      <c r="GG3661" s="44"/>
      <c r="GH3661" s="44"/>
      <c r="GI3661" s="44"/>
      <c r="GJ3661" s="44"/>
      <c r="GK3661" s="44"/>
      <c r="GL3661" s="44"/>
      <c r="GM3661" s="44"/>
      <c r="GN3661" s="44"/>
      <c r="GO3661" s="44"/>
      <c r="GP3661" s="44"/>
      <c r="GQ3661" s="44"/>
      <c r="GR3661" s="44"/>
      <c r="GS3661" s="44"/>
      <c r="GT3661" s="44"/>
      <c r="GU3661" s="44"/>
      <c r="GV3661" s="44"/>
      <c r="GW3661" s="44"/>
      <c r="GX3661" s="44"/>
      <c r="GY3661" s="44"/>
      <c r="GZ3661" s="44"/>
      <c r="HA3661" s="44"/>
      <c r="HB3661" s="44"/>
      <c r="HC3661" s="44"/>
      <c r="HD3661" s="44"/>
      <c r="HE3661" s="44"/>
      <c r="HF3661" s="44"/>
      <c r="HG3661" s="44"/>
      <c r="HH3661" s="44"/>
      <c r="HI3661" s="44"/>
      <c r="HJ3661" s="44"/>
      <c r="HK3661" s="44"/>
      <c r="HL3661" s="44"/>
      <c r="HM3661" s="44"/>
      <c r="HN3661" s="44"/>
      <c r="HO3661" s="44"/>
      <c r="HP3661" s="44"/>
      <c r="HQ3661" s="44"/>
      <c r="HR3661" s="44"/>
      <c r="HS3661" s="44"/>
      <c r="HT3661" s="44"/>
      <c r="HU3661" s="44"/>
      <c r="HV3661" s="44"/>
      <c r="HW3661" s="44"/>
      <c r="HX3661" s="44"/>
      <c r="HY3661" s="44"/>
      <c r="HZ3661" s="44"/>
      <c r="IA3661" s="44"/>
      <c r="IB3661" s="44"/>
      <c r="IC3661" s="44"/>
      <c r="ID3661" s="44"/>
      <c r="IE3661" s="44"/>
      <c r="IF3661" s="44"/>
      <c r="IG3661" s="44"/>
      <c r="IH3661" s="44"/>
      <c r="II3661" s="44"/>
      <c r="IJ3661" s="44"/>
      <c r="IK3661" s="44"/>
      <c r="IL3661" s="44"/>
      <c r="IM3661" s="44"/>
      <c r="IN3661" s="44"/>
      <c r="IO3661" s="44"/>
      <c r="IP3661" s="44"/>
      <c r="IQ3661" s="44"/>
      <c r="IR3661" s="44"/>
      <c r="IS3661" s="44"/>
      <c r="IT3661" s="44"/>
      <c r="IU3661" s="44"/>
      <c r="IV3661" s="44"/>
      <c r="IW3661" s="44"/>
      <c r="IX3661" s="44"/>
      <c r="IY3661" s="44"/>
      <c r="IZ3661" s="44"/>
      <c r="JA3661" s="44"/>
      <c r="JB3661" s="44"/>
      <c r="JC3661" s="44"/>
      <c r="JD3661" s="44"/>
      <c r="JE3661" s="44"/>
      <c r="JF3661" s="44"/>
      <c r="JG3661" s="44"/>
      <c r="JH3661" s="44"/>
      <c r="JI3661" s="44"/>
      <c r="JJ3661" s="44"/>
      <c r="JK3661" s="44"/>
      <c r="JL3661" s="44"/>
      <c r="JM3661" s="44"/>
      <c r="JN3661" s="44"/>
      <c r="JO3661" s="44"/>
      <c r="JP3661" s="44"/>
      <c r="JQ3661" s="44"/>
      <c r="JR3661" s="44"/>
      <c r="JS3661" s="44"/>
      <c r="JT3661" s="44"/>
      <c r="JU3661" s="44"/>
      <c r="JV3661" s="44"/>
      <c r="JW3661" s="44"/>
      <c r="JX3661" s="44"/>
      <c r="JY3661" s="44"/>
      <c r="JZ3661" s="44"/>
      <c r="KA3661" s="44"/>
      <c r="KB3661" s="44"/>
      <c r="KC3661" s="44"/>
      <c r="KD3661" s="44"/>
      <c r="KE3661" s="44"/>
      <c r="KF3661" s="44"/>
      <c r="KG3661" s="44"/>
      <c r="KH3661" s="44"/>
      <c r="KI3661" s="44"/>
      <c r="KJ3661" s="44"/>
      <c r="KK3661" s="44"/>
      <c r="KL3661" s="44"/>
      <c r="KM3661" s="44"/>
      <c r="KN3661" s="44"/>
      <c r="KO3661" s="44"/>
      <c r="KP3661" s="44"/>
      <c r="KQ3661" s="44"/>
      <c r="KR3661" s="44"/>
      <c r="KS3661" s="44"/>
      <c r="KT3661" s="44"/>
      <c r="KU3661" s="44"/>
      <c r="KV3661" s="44"/>
      <c r="KW3661" s="44"/>
      <c r="KX3661" s="44"/>
      <c r="KY3661" s="44"/>
      <c r="KZ3661" s="44"/>
      <c r="LA3661" s="44"/>
      <c r="LB3661" s="44"/>
      <c r="LC3661" s="44"/>
      <c r="LD3661" s="44"/>
      <c r="LE3661" s="44"/>
      <c r="LF3661" s="44"/>
      <c r="LG3661" s="44"/>
      <c r="LH3661" s="44"/>
      <c r="LI3661" s="44"/>
      <c r="LJ3661" s="44"/>
      <c r="LK3661" s="44"/>
      <c r="LL3661" s="44"/>
      <c r="LM3661" s="44"/>
      <c r="LN3661" s="44"/>
      <c r="LO3661" s="44"/>
      <c r="LP3661" s="44"/>
      <c r="LQ3661" s="44"/>
      <c r="LR3661" s="44"/>
      <c r="LS3661" s="44"/>
      <c r="LT3661" s="44"/>
      <c r="LU3661" s="44"/>
      <c r="LV3661" s="44"/>
      <c r="LW3661" s="44"/>
      <c r="LX3661" s="44"/>
      <c r="LY3661" s="44"/>
      <c r="LZ3661" s="44"/>
      <c r="MA3661" s="44"/>
      <c r="MB3661" s="44"/>
      <c r="MC3661" s="44"/>
      <c r="MD3661" s="44"/>
      <c r="ME3661" s="44"/>
      <c r="MF3661" s="44"/>
      <c r="MG3661" s="44"/>
      <c r="MH3661" s="44"/>
      <c r="MI3661" s="44"/>
      <c r="MJ3661" s="44"/>
      <c r="MK3661" s="44"/>
      <c r="ML3661" s="44"/>
      <c r="MM3661" s="44"/>
      <c r="MN3661" s="44"/>
      <c r="MO3661" s="44"/>
      <c r="MP3661" s="44"/>
      <c r="MQ3661" s="44"/>
      <c r="MR3661" s="44"/>
      <c r="MS3661" s="44"/>
      <c r="MT3661" s="44"/>
      <c r="MU3661" s="44"/>
      <c r="MV3661" s="44"/>
      <c r="MW3661" s="44"/>
      <c r="MX3661" s="44"/>
      <c r="MY3661" s="44"/>
      <c r="MZ3661" s="44"/>
      <c r="NA3661" s="44"/>
      <c r="NB3661" s="44"/>
      <c r="NC3661" s="44"/>
      <c r="ND3661" s="44"/>
      <c r="NE3661" s="44"/>
      <c r="NF3661" s="44"/>
      <c r="NG3661" s="44"/>
      <c r="NH3661" s="44"/>
      <c r="NI3661" s="44"/>
      <c r="NJ3661" s="44"/>
      <c r="NK3661" s="44"/>
      <c r="NL3661" s="44"/>
      <c r="NM3661" s="44"/>
      <c r="NN3661" s="44"/>
      <c r="NO3661" s="44"/>
      <c r="NP3661" s="44"/>
      <c r="NQ3661" s="44"/>
      <c r="NR3661" s="44"/>
      <c r="NS3661" s="44"/>
      <c r="NT3661" s="44"/>
      <c r="NU3661" s="44"/>
      <c r="NV3661" s="44"/>
      <c r="NW3661" s="44"/>
      <c r="NX3661" s="44"/>
      <c r="NY3661" s="44"/>
      <c r="NZ3661" s="44"/>
      <c r="OA3661" s="44"/>
      <c r="OB3661" s="44"/>
      <c r="OC3661" s="44"/>
      <c r="OD3661" s="44"/>
      <c r="OE3661" s="44"/>
      <c r="OF3661" s="44"/>
      <c r="OG3661" s="44"/>
      <c r="OH3661" s="44"/>
      <c r="OI3661" s="44"/>
      <c r="OJ3661" s="44"/>
      <c r="OK3661" s="44"/>
      <c r="OL3661" s="44"/>
      <c r="OM3661" s="44"/>
      <c r="ON3661" s="44"/>
      <c r="OO3661" s="44"/>
      <c r="OP3661" s="44"/>
      <c r="OQ3661" s="44"/>
      <c r="OR3661" s="44"/>
      <c r="OS3661" s="44"/>
      <c r="OT3661" s="44"/>
      <c r="OU3661" s="44"/>
      <c r="OV3661" s="44"/>
      <c r="OW3661" s="44"/>
      <c r="OX3661" s="44"/>
      <c r="OY3661" s="44"/>
      <c r="OZ3661" s="44"/>
      <c r="PA3661" s="44"/>
      <c r="PB3661" s="44"/>
      <c r="PC3661" s="44"/>
      <c r="PD3661" s="44"/>
      <c r="PE3661" s="44"/>
      <c r="PF3661" s="44"/>
      <c r="PG3661" s="44"/>
      <c r="PH3661" s="44"/>
      <c r="PI3661" s="44"/>
      <c r="PJ3661" s="44"/>
      <c r="PK3661" s="44"/>
      <c r="PL3661" s="44"/>
      <c r="PM3661" s="44"/>
      <c r="PN3661" s="44"/>
      <c r="PO3661" s="44"/>
      <c r="PP3661" s="44"/>
      <c r="PQ3661" s="44"/>
      <c r="PR3661" s="44"/>
      <c r="PS3661" s="44"/>
      <c r="PT3661" s="44"/>
      <c r="PU3661" s="44"/>
      <c r="PV3661" s="44"/>
      <c r="PW3661" s="44"/>
      <c r="PX3661" s="44"/>
      <c r="PY3661" s="44"/>
      <c r="PZ3661" s="44"/>
      <c r="QA3661" s="44"/>
      <c r="QB3661" s="44"/>
      <c r="QC3661" s="44"/>
      <c r="QD3661" s="44"/>
      <c r="QE3661" s="44"/>
      <c r="QF3661" s="44"/>
      <c r="QG3661" s="44"/>
      <c r="QH3661" s="44"/>
      <c r="QI3661" s="44"/>
      <c r="QJ3661" s="44"/>
      <c r="QK3661" s="44"/>
      <c r="QL3661" s="44"/>
      <c r="QM3661" s="44"/>
      <c r="QN3661" s="44"/>
      <c r="QO3661" s="44"/>
      <c r="QP3661" s="44"/>
      <c r="QQ3661" s="44"/>
      <c r="QR3661" s="48"/>
    </row>
    <row r="3662" spans="1:460" s="47" customFormat="1" ht="38.25" x14ac:dyDescent="0.2">
      <c r="A3662" s="54">
        <v>3657</v>
      </c>
      <c r="B3662" s="61" t="s">
        <v>310</v>
      </c>
      <c r="C3662" s="61" t="s">
        <v>310</v>
      </c>
      <c r="D3662" s="54">
        <v>2712720</v>
      </c>
      <c r="E3662" s="5" t="s">
        <v>578</v>
      </c>
      <c r="F3662" s="4" t="s">
        <v>1028</v>
      </c>
      <c r="G3662" s="54" t="s">
        <v>45</v>
      </c>
      <c r="H3662" s="54" t="s">
        <v>72</v>
      </c>
      <c r="I3662" s="59">
        <v>120</v>
      </c>
      <c r="J3662" s="6">
        <v>80439000000</v>
      </c>
      <c r="K3662" s="54" t="s">
        <v>34</v>
      </c>
      <c r="L3662" s="59">
        <v>6874.8</v>
      </c>
      <c r="M3662" s="231"/>
      <c r="N3662" s="232"/>
      <c r="O3662" s="232"/>
      <c r="P3662" s="234"/>
      <c r="Q3662" s="243"/>
      <c r="R3662" s="44"/>
      <c r="S3662" s="44"/>
      <c r="T3662" s="44"/>
      <c r="U3662" s="44"/>
      <c r="V3662" s="44"/>
      <c r="W3662" s="44"/>
      <c r="X3662" s="44"/>
      <c r="Y3662" s="44"/>
      <c r="Z3662" s="44"/>
      <c r="AA3662" s="44"/>
      <c r="AB3662" s="44"/>
      <c r="AC3662" s="44"/>
      <c r="AD3662" s="44"/>
      <c r="AE3662" s="44"/>
      <c r="AF3662" s="44"/>
      <c r="AG3662" s="44"/>
      <c r="AH3662" s="44"/>
      <c r="AI3662" s="44"/>
      <c r="AJ3662" s="44"/>
      <c r="AK3662" s="44"/>
      <c r="AL3662" s="44"/>
      <c r="AM3662" s="44"/>
      <c r="AN3662" s="44"/>
      <c r="AO3662" s="44"/>
      <c r="AP3662" s="44"/>
      <c r="AQ3662" s="44"/>
      <c r="AR3662" s="44"/>
      <c r="AS3662" s="44"/>
      <c r="AT3662" s="44"/>
      <c r="AU3662" s="44"/>
      <c r="AV3662" s="44"/>
      <c r="AW3662" s="44"/>
      <c r="AX3662" s="44"/>
      <c r="AY3662" s="44"/>
      <c r="AZ3662" s="44"/>
      <c r="BA3662" s="44"/>
      <c r="BB3662" s="44"/>
      <c r="BC3662" s="44"/>
      <c r="BD3662" s="44"/>
      <c r="BE3662" s="44"/>
      <c r="BF3662" s="44"/>
      <c r="BG3662" s="44"/>
      <c r="BH3662" s="44"/>
      <c r="BI3662" s="44"/>
      <c r="BJ3662" s="44"/>
      <c r="BK3662" s="44"/>
      <c r="BL3662" s="44"/>
      <c r="BM3662" s="44"/>
      <c r="BN3662" s="44"/>
      <c r="BO3662" s="44"/>
      <c r="BP3662" s="44"/>
      <c r="BQ3662" s="44"/>
      <c r="BR3662" s="44"/>
      <c r="BS3662" s="44"/>
      <c r="BT3662" s="44"/>
      <c r="BU3662" s="44"/>
      <c r="BV3662" s="44"/>
      <c r="BW3662" s="44"/>
      <c r="BX3662" s="44"/>
      <c r="BY3662" s="44"/>
      <c r="BZ3662" s="44"/>
      <c r="CA3662" s="44"/>
      <c r="CB3662" s="44"/>
      <c r="CC3662" s="44"/>
      <c r="CD3662" s="44"/>
      <c r="CE3662" s="44"/>
      <c r="CF3662" s="44"/>
      <c r="CG3662" s="44"/>
      <c r="CH3662" s="44"/>
      <c r="CI3662" s="44"/>
      <c r="CJ3662" s="44"/>
      <c r="CK3662" s="44"/>
      <c r="CL3662" s="44"/>
      <c r="CM3662" s="44"/>
      <c r="CN3662" s="44"/>
      <c r="CO3662" s="44"/>
      <c r="CP3662" s="44"/>
      <c r="CQ3662" s="44"/>
      <c r="CR3662" s="44"/>
      <c r="CS3662" s="44"/>
      <c r="CT3662" s="44"/>
      <c r="CU3662" s="44"/>
      <c r="CV3662" s="44"/>
      <c r="CW3662" s="44"/>
      <c r="CX3662" s="44"/>
      <c r="CY3662" s="44"/>
      <c r="CZ3662" s="44"/>
      <c r="DA3662" s="44"/>
      <c r="DB3662" s="44"/>
      <c r="DC3662" s="44"/>
      <c r="DD3662" s="44"/>
      <c r="DE3662" s="44"/>
      <c r="DF3662" s="44"/>
      <c r="DG3662" s="44"/>
      <c r="DH3662" s="44"/>
      <c r="DI3662" s="44"/>
      <c r="DJ3662" s="44"/>
      <c r="DK3662" s="44"/>
      <c r="DL3662" s="44"/>
      <c r="DM3662" s="44"/>
      <c r="DN3662" s="44"/>
      <c r="DO3662" s="44"/>
      <c r="DP3662" s="44"/>
      <c r="DQ3662" s="44"/>
      <c r="DR3662" s="44"/>
      <c r="DS3662" s="44"/>
      <c r="DT3662" s="44"/>
      <c r="DU3662" s="44"/>
      <c r="DV3662" s="44"/>
      <c r="DW3662" s="44"/>
      <c r="DX3662" s="44"/>
      <c r="DY3662" s="44"/>
      <c r="DZ3662" s="44"/>
      <c r="EA3662" s="44"/>
      <c r="EB3662" s="44"/>
      <c r="EC3662" s="44"/>
      <c r="ED3662" s="44"/>
      <c r="EE3662" s="44"/>
      <c r="EF3662" s="44"/>
      <c r="EG3662" s="44"/>
      <c r="EH3662" s="44"/>
      <c r="EI3662" s="44"/>
      <c r="EJ3662" s="44"/>
      <c r="EK3662" s="44"/>
      <c r="EL3662" s="44"/>
      <c r="EM3662" s="44"/>
      <c r="EN3662" s="44"/>
      <c r="EO3662" s="44"/>
      <c r="EP3662" s="44"/>
      <c r="EQ3662" s="44"/>
      <c r="ER3662" s="44"/>
      <c r="ES3662" s="44"/>
      <c r="ET3662" s="44"/>
      <c r="EU3662" s="44"/>
      <c r="EV3662" s="44"/>
      <c r="EW3662" s="44"/>
      <c r="EX3662" s="44"/>
      <c r="EY3662" s="44"/>
      <c r="EZ3662" s="44"/>
      <c r="FA3662" s="44"/>
      <c r="FB3662" s="44"/>
      <c r="FC3662" s="44"/>
      <c r="FD3662" s="44"/>
      <c r="FE3662" s="44"/>
      <c r="FF3662" s="44"/>
      <c r="FG3662" s="44"/>
      <c r="FH3662" s="44"/>
      <c r="FI3662" s="44"/>
      <c r="FJ3662" s="44"/>
      <c r="FK3662" s="44"/>
      <c r="FL3662" s="44"/>
      <c r="FM3662" s="44"/>
      <c r="FN3662" s="44"/>
      <c r="FO3662" s="44"/>
      <c r="FP3662" s="44"/>
      <c r="FQ3662" s="44"/>
      <c r="FR3662" s="44"/>
      <c r="FS3662" s="44"/>
      <c r="FT3662" s="44"/>
      <c r="FU3662" s="44"/>
      <c r="FV3662" s="44"/>
      <c r="FW3662" s="44"/>
      <c r="FX3662" s="44"/>
      <c r="FY3662" s="44"/>
      <c r="FZ3662" s="44"/>
      <c r="GA3662" s="44"/>
      <c r="GB3662" s="44"/>
      <c r="GC3662" s="44"/>
      <c r="GD3662" s="44"/>
      <c r="GE3662" s="44"/>
      <c r="GF3662" s="44"/>
      <c r="GG3662" s="44"/>
      <c r="GH3662" s="44"/>
      <c r="GI3662" s="44"/>
      <c r="GJ3662" s="44"/>
      <c r="GK3662" s="44"/>
      <c r="GL3662" s="44"/>
      <c r="GM3662" s="44"/>
      <c r="GN3662" s="44"/>
      <c r="GO3662" s="44"/>
      <c r="GP3662" s="44"/>
      <c r="GQ3662" s="44"/>
      <c r="GR3662" s="44"/>
      <c r="GS3662" s="44"/>
      <c r="GT3662" s="44"/>
      <c r="GU3662" s="44"/>
      <c r="GV3662" s="44"/>
      <c r="GW3662" s="44"/>
      <c r="GX3662" s="44"/>
      <c r="GY3662" s="44"/>
      <c r="GZ3662" s="44"/>
      <c r="HA3662" s="44"/>
      <c r="HB3662" s="44"/>
      <c r="HC3662" s="44"/>
      <c r="HD3662" s="44"/>
      <c r="HE3662" s="44"/>
      <c r="HF3662" s="44"/>
      <c r="HG3662" s="44"/>
      <c r="HH3662" s="44"/>
      <c r="HI3662" s="44"/>
      <c r="HJ3662" s="44"/>
      <c r="HK3662" s="44"/>
      <c r="HL3662" s="44"/>
      <c r="HM3662" s="44"/>
      <c r="HN3662" s="44"/>
      <c r="HO3662" s="44"/>
      <c r="HP3662" s="44"/>
      <c r="HQ3662" s="44"/>
      <c r="HR3662" s="44"/>
      <c r="HS3662" s="44"/>
      <c r="HT3662" s="44"/>
      <c r="HU3662" s="44"/>
      <c r="HV3662" s="44"/>
      <c r="HW3662" s="44"/>
      <c r="HX3662" s="44"/>
      <c r="HY3662" s="44"/>
      <c r="HZ3662" s="44"/>
      <c r="IA3662" s="44"/>
      <c r="IB3662" s="44"/>
      <c r="IC3662" s="44"/>
      <c r="ID3662" s="44"/>
      <c r="IE3662" s="44"/>
      <c r="IF3662" s="44"/>
      <c r="IG3662" s="44"/>
      <c r="IH3662" s="44"/>
      <c r="II3662" s="44"/>
      <c r="IJ3662" s="44"/>
      <c r="IK3662" s="44"/>
      <c r="IL3662" s="44"/>
      <c r="IM3662" s="44"/>
      <c r="IN3662" s="44"/>
      <c r="IO3662" s="44"/>
      <c r="IP3662" s="44"/>
      <c r="IQ3662" s="44"/>
      <c r="IR3662" s="44"/>
      <c r="IS3662" s="44"/>
      <c r="IT3662" s="44"/>
      <c r="IU3662" s="44"/>
      <c r="IV3662" s="44"/>
      <c r="IW3662" s="44"/>
      <c r="IX3662" s="44"/>
      <c r="IY3662" s="44"/>
      <c r="IZ3662" s="44"/>
      <c r="JA3662" s="44"/>
      <c r="JB3662" s="44"/>
      <c r="JC3662" s="44"/>
      <c r="JD3662" s="44"/>
      <c r="JE3662" s="44"/>
      <c r="JF3662" s="44"/>
      <c r="JG3662" s="44"/>
      <c r="JH3662" s="44"/>
      <c r="JI3662" s="44"/>
      <c r="JJ3662" s="44"/>
      <c r="JK3662" s="44"/>
      <c r="JL3662" s="44"/>
      <c r="JM3662" s="44"/>
      <c r="JN3662" s="44"/>
      <c r="JO3662" s="44"/>
      <c r="JP3662" s="44"/>
      <c r="JQ3662" s="44"/>
      <c r="JR3662" s="44"/>
      <c r="JS3662" s="44"/>
      <c r="JT3662" s="44"/>
      <c r="JU3662" s="44"/>
      <c r="JV3662" s="44"/>
      <c r="JW3662" s="44"/>
      <c r="JX3662" s="44"/>
      <c r="JY3662" s="44"/>
      <c r="JZ3662" s="44"/>
      <c r="KA3662" s="44"/>
      <c r="KB3662" s="44"/>
      <c r="KC3662" s="44"/>
      <c r="KD3662" s="44"/>
      <c r="KE3662" s="44"/>
      <c r="KF3662" s="44"/>
      <c r="KG3662" s="44"/>
      <c r="KH3662" s="44"/>
      <c r="KI3662" s="44"/>
      <c r="KJ3662" s="44"/>
      <c r="KK3662" s="44"/>
      <c r="KL3662" s="44"/>
      <c r="KM3662" s="44"/>
      <c r="KN3662" s="44"/>
      <c r="KO3662" s="44"/>
      <c r="KP3662" s="44"/>
      <c r="KQ3662" s="44"/>
      <c r="KR3662" s="44"/>
      <c r="KS3662" s="44"/>
      <c r="KT3662" s="44"/>
      <c r="KU3662" s="44"/>
      <c r="KV3662" s="44"/>
      <c r="KW3662" s="44"/>
      <c r="KX3662" s="44"/>
      <c r="KY3662" s="44"/>
      <c r="KZ3662" s="44"/>
      <c r="LA3662" s="44"/>
      <c r="LB3662" s="44"/>
      <c r="LC3662" s="44"/>
      <c r="LD3662" s="44"/>
      <c r="LE3662" s="44"/>
      <c r="LF3662" s="44"/>
      <c r="LG3662" s="44"/>
      <c r="LH3662" s="44"/>
      <c r="LI3662" s="44"/>
      <c r="LJ3662" s="44"/>
      <c r="LK3662" s="44"/>
      <c r="LL3662" s="44"/>
      <c r="LM3662" s="44"/>
      <c r="LN3662" s="44"/>
      <c r="LO3662" s="44"/>
      <c r="LP3662" s="44"/>
      <c r="LQ3662" s="44"/>
      <c r="LR3662" s="44"/>
      <c r="LS3662" s="44"/>
      <c r="LT3662" s="44"/>
      <c r="LU3662" s="44"/>
      <c r="LV3662" s="44"/>
      <c r="LW3662" s="44"/>
      <c r="LX3662" s="44"/>
      <c r="LY3662" s="44"/>
      <c r="LZ3662" s="44"/>
      <c r="MA3662" s="44"/>
      <c r="MB3662" s="44"/>
      <c r="MC3662" s="44"/>
      <c r="MD3662" s="44"/>
      <c r="ME3662" s="44"/>
      <c r="MF3662" s="44"/>
      <c r="MG3662" s="44"/>
      <c r="MH3662" s="44"/>
      <c r="MI3662" s="44"/>
      <c r="MJ3662" s="44"/>
      <c r="MK3662" s="44"/>
      <c r="ML3662" s="44"/>
      <c r="MM3662" s="44"/>
      <c r="MN3662" s="44"/>
      <c r="MO3662" s="44"/>
      <c r="MP3662" s="44"/>
      <c r="MQ3662" s="44"/>
      <c r="MR3662" s="44"/>
      <c r="MS3662" s="44"/>
      <c r="MT3662" s="44"/>
      <c r="MU3662" s="44"/>
      <c r="MV3662" s="44"/>
      <c r="MW3662" s="44"/>
      <c r="MX3662" s="44"/>
      <c r="MY3662" s="44"/>
      <c r="MZ3662" s="44"/>
      <c r="NA3662" s="44"/>
      <c r="NB3662" s="44"/>
      <c r="NC3662" s="44"/>
      <c r="ND3662" s="44"/>
      <c r="NE3662" s="44"/>
      <c r="NF3662" s="44"/>
      <c r="NG3662" s="44"/>
      <c r="NH3662" s="44"/>
      <c r="NI3662" s="44"/>
      <c r="NJ3662" s="44"/>
      <c r="NK3662" s="44"/>
      <c r="NL3662" s="44"/>
      <c r="NM3662" s="44"/>
      <c r="NN3662" s="44"/>
      <c r="NO3662" s="44"/>
      <c r="NP3662" s="44"/>
      <c r="NQ3662" s="44"/>
      <c r="NR3662" s="44"/>
      <c r="NS3662" s="44"/>
      <c r="NT3662" s="44"/>
      <c r="NU3662" s="44"/>
      <c r="NV3662" s="44"/>
      <c r="NW3662" s="44"/>
      <c r="NX3662" s="44"/>
      <c r="NY3662" s="44"/>
      <c r="NZ3662" s="44"/>
      <c r="OA3662" s="44"/>
      <c r="OB3662" s="44"/>
      <c r="OC3662" s="44"/>
      <c r="OD3662" s="44"/>
      <c r="OE3662" s="44"/>
      <c r="OF3662" s="44"/>
      <c r="OG3662" s="44"/>
      <c r="OH3662" s="44"/>
      <c r="OI3662" s="44"/>
      <c r="OJ3662" s="44"/>
      <c r="OK3662" s="44"/>
      <c r="OL3662" s="44"/>
      <c r="OM3662" s="44"/>
      <c r="ON3662" s="44"/>
      <c r="OO3662" s="44"/>
      <c r="OP3662" s="44"/>
      <c r="OQ3662" s="44"/>
      <c r="OR3662" s="44"/>
      <c r="OS3662" s="44"/>
      <c r="OT3662" s="44"/>
      <c r="OU3662" s="44"/>
      <c r="OV3662" s="44"/>
      <c r="OW3662" s="44"/>
      <c r="OX3662" s="44"/>
      <c r="OY3662" s="44"/>
      <c r="OZ3662" s="44"/>
      <c r="PA3662" s="44"/>
      <c r="PB3662" s="44"/>
      <c r="PC3662" s="44"/>
      <c r="PD3662" s="44"/>
      <c r="PE3662" s="44"/>
      <c r="PF3662" s="44"/>
      <c r="PG3662" s="44"/>
      <c r="PH3662" s="44"/>
      <c r="PI3662" s="44"/>
      <c r="PJ3662" s="44"/>
      <c r="PK3662" s="44"/>
      <c r="PL3662" s="44"/>
      <c r="PM3662" s="44"/>
      <c r="PN3662" s="44"/>
      <c r="PO3662" s="44"/>
      <c r="PP3662" s="44"/>
      <c r="PQ3662" s="44"/>
      <c r="PR3662" s="44"/>
      <c r="PS3662" s="44"/>
      <c r="PT3662" s="44"/>
      <c r="PU3662" s="44"/>
      <c r="PV3662" s="44"/>
      <c r="PW3662" s="44"/>
      <c r="PX3662" s="44"/>
      <c r="PY3662" s="44"/>
      <c r="PZ3662" s="44"/>
      <c r="QA3662" s="44"/>
      <c r="QB3662" s="44"/>
      <c r="QC3662" s="44"/>
      <c r="QD3662" s="44"/>
      <c r="QE3662" s="44"/>
      <c r="QF3662" s="44"/>
      <c r="QG3662" s="44"/>
      <c r="QH3662" s="44"/>
      <c r="QI3662" s="44"/>
      <c r="QJ3662" s="44"/>
      <c r="QK3662" s="44"/>
      <c r="QL3662" s="44"/>
      <c r="QM3662" s="44"/>
      <c r="QN3662" s="44"/>
      <c r="QO3662" s="44"/>
      <c r="QP3662" s="44"/>
      <c r="QQ3662" s="44"/>
      <c r="QR3662" s="48"/>
    </row>
    <row r="3663" spans="1:460" s="47" customFormat="1" ht="38.25" x14ac:dyDescent="0.2">
      <c r="A3663" s="54">
        <v>3658</v>
      </c>
      <c r="B3663" s="61" t="s">
        <v>310</v>
      </c>
      <c r="C3663" s="61" t="s">
        <v>310</v>
      </c>
      <c r="D3663" s="54">
        <v>2712720</v>
      </c>
      <c r="E3663" s="5" t="s">
        <v>578</v>
      </c>
      <c r="F3663" s="4" t="s">
        <v>1028</v>
      </c>
      <c r="G3663" s="54" t="s">
        <v>45</v>
      </c>
      <c r="H3663" s="54" t="s">
        <v>72</v>
      </c>
      <c r="I3663" s="59">
        <v>120</v>
      </c>
      <c r="J3663" s="6">
        <v>80439000000</v>
      </c>
      <c r="K3663" s="54" t="s">
        <v>34</v>
      </c>
      <c r="L3663" s="59">
        <v>6874.8</v>
      </c>
      <c r="M3663" s="231"/>
      <c r="N3663" s="232"/>
      <c r="O3663" s="232"/>
      <c r="P3663" s="234"/>
      <c r="Q3663" s="243"/>
      <c r="R3663" s="44"/>
      <c r="S3663" s="44"/>
      <c r="T3663" s="44"/>
      <c r="U3663" s="44"/>
      <c r="V3663" s="44"/>
      <c r="W3663" s="44"/>
      <c r="X3663" s="44"/>
      <c r="Y3663" s="44"/>
      <c r="Z3663" s="44"/>
      <c r="AA3663" s="44"/>
      <c r="AB3663" s="44"/>
      <c r="AC3663" s="44"/>
      <c r="AD3663" s="44"/>
      <c r="AE3663" s="44"/>
      <c r="AF3663" s="44"/>
      <c r="AG3663" s="44"/>
      <c r="AH3663" s="44"/>
      <c r="AI3663" s="44"/>
      <c r="AJ3663" s="44"/>
      <c r="AK3663" s="44"/>
      <c r="AL3663" s="44"/>
      <c r="AM3663" s="44"/>
      <c r="AN3663" s="44"/>
      <c r="AO3663" s="44"/>
      <c r="AP3663" s="44"/>
      <c r="AQ3663" s="44"/>
      <c r="AR3663" s="44"/>
      <c r="AS3663" s="44"/>
      <c r="AT3663" s="44"/>
      <c r="AU3663" s="44"/>
      <c r="AV3663" s="44"/>
      <c r="AW3663" s="44"/>
      <c r="AX3663" s="44"/>
      <c r="AY3663" s="44"/>
      <c r="AZ3663" s="44"/>
      <c r="BA3663" s="44"/>
      <c r="BB3663" s="44"/>
      <c r="BC3663" s="44"/>
      <c r="BD3663" s="44"/>
      <c r="BE3663" s="44"/>
      <c r="BF3663" s="44"/>
      <c r="BG3663" s="44"/>
      <c r="BH3663" s="44"/>
      <c r="BI3663" s="44"/>
      <c r="BJ3663" s="44"/>
      <c r="BK3663" s="44"/>
      <c r="BL3663" s="44"/>
      <c r="BM3663" s="44"/>
      <c r="BN3663" s="44"/>
      <c r="BO3663" s="44"/>
      <c r="BP3663" s="44"/>
      <c r="BQ3663" s="44"/>
      <c r="BR3663" s="44"/>
      <c r="BS3663" s="44"/>
      <c r="BT3663" s="44"/>
      <c r="BU3663" s="44"/>
      <c r="BV3663" s="44"/>
      <c r="BW3663" s="44"/>
      <c r="BX3663" s="44"/>
      <c r="BY3663" s="44"/>
      <c r="BZ3663" s="44"/>
      <c r="CA3663" s="44"/>
      <c r="CB3663" s="44"/>
      <c r="CC3663" s="44"/>
      <c r="CD3663" s="44"/>
      <c r="CE3663" s="44"/>
      <c r="CF3663" s="44"/>
      <c r="CG3663" s="44"/>
      <c r="CH3663" s="44"/>
      <c r="CI3663" s="44"/>
      <c r="CJ3663" s="44"/>
      <c r="CK3663" s="44"/>
      <c r="CL3663" s="44"/>
      <c r="CM3663" s="44"/>
      <c r="CN3663" s="44"/>
      <c r="CO3663" s="44"/>
      <c r="CP3663" s="44"/>
      <c r="CQ3663" s="44"/>
      <c r="CR3663" s="44"/>
      <c r="CS3663" s="44"/>
      <c r="CT3663" s="44"/>
      <c r="CU3663" s="44"/>
      <c r="CV3663" s="44"/>
      <c r="CW3663" s="44"/>
      <c r="CX3663" s="44"/>
      <c r="CY3663" s="44"/>
      <c r="CZ3663" s="44"/>
      <c r="DA3663" s="44"/>
      <c r="DB3663" s="44"/>
      <c r="DC3663" s="44"/>
      <c r="DD3663" s="44"/>
      <c r="DE3663" s="44"/>
      <c r="DF3663" s="44"/>
      <c r="DG3663" s="44"/>
      <c r="DH3663" s="44"/>
      <c r="DI3663" s="44"/>
      <c r="DJ3663" s="44"/>
      <c r="DK3663" s="44"/>
      <c r="DL3663" s="44"/>
      <c r="DM3663" s="44"/>
      <c r="DN3663" s="44"/>
      <c r="DO3663" s="44"/>
      <c r="DP3663" s="44"/>
      <c r="DQ3663" s="44"/>
      <c r="DR3663" s="44"/>
      <c r="DS3663" s="44"/>
      <c r="DT3663" s="44"/>
      <c r="DU3663" s="44"/>
      <c r="DV3663" s="44"/>
      <c r="DW3663" s="44"/>
      <c r="DX3663" s="44"/>
      <c r="DY3663" s="44"/>
      <c r="DZ3663" s="44"/>
      <c r="EA3663" s="44"/>
      <c r="EB3663" s="44"/>
      <c r="EC3663" s="44"/>
      <c r="ED3663" s="44"/>
      <c r="EE3663" s="44"/>
      <c r="EF3663" s="44"/>
      <c r="EG3663" s="44"/>
      <c r="EH3663" s="44"/>
      <c r="EI3663" s="44"/>
      <c r="EJ3663" s="44"/>
      <c r="EK3663" s="44"/>
      <c r="EL3663" s="44"/>
      <c r="EM3663" s="44"/>
      <c r="EN3663" s="44"/>
      <c r="EO3663" s="44"/>
      <c r="EP3663" s="44"/>
      <c r="EQ3663" s="44"/>
      <c r="ER3663" s="44"/>
      <c r="ES3663" s="44"/>
      <c r="ET3663" s="44"/>
      <c r="EU3663" s="44"/>
      <c r="EV3663" s="44"/>
      <c r="EW3663" s="44"/>
      <c r="EX3663" s="44"/>
      <c r="EY3663" s="44"/>
      <c r="EZ3663" s="44"/>
      <c r="FA3663" s="44"/>
      <c r="FB3663" s="44"/>
      <c r="FC3663" s="44"/>
      <c r="FD3663" s="44"/>
      <c r="FE3663" s="44"/>
      <c r="FF3663" s="44"/>
      <c r="FG3663" s="44"/>
      <c r="FH3663" s="44"/>
      <c r="FI3663" s="44"/>
      <c r="FJ3663" s="44"/>
      <c r="FK3663" s="44"/>
      <c r="FL3663" s="44"/>
      <c r="FM3663" s="44"/>
      <c r="FN3663" s="44"/>
      <c r="FO3663" s="44"/>
      <c r="FP3663" s="44"/>
      <c r="FQ3663" s="44"/>
      <c r="FR3663" s="44"/>
      <c r="FS3663" s="44"/>
      <c r="FT3663" s="44"/>
      <c r="FU3663" s="44"/>
      <c r="FV3663" s="44"/>
      <c r="FW3663" s="44"/>
      <c r="FX3663" s="44"/>
      <c r="FY3663" s="44"/>
      <c r="FZ3663" s="44"/>
      <c r="GA3663" s="44"/>
      <c r="GB3663" s="44"/>
      <c r="GC3663" s="44"/>
      <c r="GD3663" s="44"/>
      <c r="GE3663" s="44"/>
      <c r="GF3663" s="44"/>
      <c r="GG3663" s="44"/>
      <c r="GH3663" s="44"/>
      <c r="GI3663" s="44"/>
      <c r="GJ3663" s="44"/>
      <c r="GK3663" s="44"/>
      <c r="GL3663" s="44"/>
      <c r="GM3663" s="44"/>
      <c r="GN3663" s="44"/>
      <c r="GO3663" s="44"/>
      <c r="GP3663" s="44"/>
      <c r="GQ3663" s="44"/>
      <c r="GR3663" s="44"/>
      <c r="GS3663" s="44"/>
      <c r="GT3663" s="44"/>
      <c r="GU3663" s="44"/>
      <c r="GV3663" s="44"/>
      <c r="GW3663" s="44"/>
      <c r="GX3663" s="44"/>
      <c r="GY3663" s="44"/>
      <c r="GZ3663" s="44"/>
      <c r="HA3663" s="44"/>
      <c r="HB3663" s="44"/>
      <c r="HC3663" s="44"/>
      <c r="HD3663" s="44"/>
      <c r="HE3663" s="44"/>
      <c r="HF3663" s="44"/>
      <c r="HG3663" s="44"/>
      <c r="HH3663" s="44"/>
      <c r="HI3663" s="44"/>
      <c r="HJ3663" s="44"/>
      <c r="HK3663" s="44"/>
      <c r="HL3663" s="44"/>
      <c r="HM3663" s="44"/>
      <c r="HN3663" s="44"/>
      <c r="HO3663" s="44"/>
      <c r="HP3663" s="44"/>
      <c r="HQ3663" s="44"/>
      <c r="HR3663" s="44"/>
      <c r="HS3663" s="44"/>
      <c r="HT3663" s="44"/>
      <c r="HU3663" s="44"/>
      <c r="HV3663" s="44"/>
      <c r="HW3663" s="44"/>
      <c r="HX3663" s="44"/>
      <c r="HY3663" s="44"/>
      <c r="HZ3663" s="44"/>
      <c r="IA3663" s="44"/>
      <c r="IB3663" s="44"/>
      <c r="IC3663" s="44"/>
      <c r="ID3663" s="44"/>
      <c r="IE3663" s="44"/>
      <c r="IF3663" s="44"/>
      <c r="IG3663" s="44"/>
      <c r="IH3663" s="44"/>
      <c r="II3663" s="44"/>
      <c r="IJ3663" s="44"/>
      <c r="IK3663" s="44"/>
      <c r="IL3663" s="44"/>
      <c r="IM3663" s="44"/>
      <c r="IN3663" s="44"/>
      <c r="IO3663" s="44"/>
      <c r="IP3663" s="44"/>
      <c r="IQ3663" s="44"/>
      <c r="IR3663" s="44"/>
      <c r="IS3663" s="44"/>
      <c r="IT3663" s="44"/>
      <c r="IU3663" s="44"/>
      <c r="IV3663" s="44"/>
      <c r="IW3663" s="44"/>
      <c r="IX3663" s="44"/>
      <c r="IY3663" s="44"/>
      <c r="IZ3663" s="44"/>
      <c r="JA3663" s="44"/>
      <c r="JB3663" s="44"/>
      <c r="JC3663" s="44"/>
      <c r="JD3663" s="44"/>
      <c r="JE3663" s="44"/>
      <c r="JF3663" s="44"/>
      <c r="JG3663" s="44"/>
      <c r="JH3663" s="44"/>
      <c r="JI3663" s="44"/>
      <c r="JJ3663" s="44"/>
      <c r="JK3663" s="44"/>
      <c r="JL3663" s="44"/>
      <c r="JM3663" s="44"/>
      <c r="JN3663" s="44"/>
      <c r="JO3663" s="44"/>
      <c r="JP3663" s="44"/>
      <c r="JQ3663" s="44"/>
      <c r="JR3663" s="44"/>
      <c r="JS3663" s="44"/>
      <c r="JT3663" s="44"/>
      <c r="JU3663" s="44"/>
      <c r="JV3663" s="44"/>
      <c r="JW3663" s="44"/>
      <c r="JX3663" s="44"/>
      <c r="JY3663" s="44"/>
      <c r="JZ3663" s="44"/>
      <c r="KA3663" s="44"/>
      <c r="KB3663" s="44"/>
      <c r="KC3663" s="44"/>
      <c r="KD3663" s="44"/>
      <c r="KE3663" s="44"/>
      <c r="KF3663" s="44"/>
      <c r="KG3663" s="44"/>
      <c r="KH3663" s="44"/>
      <c r="KI3663" s="44"/>
      <c r="KJ3663" s="44"/>
      <c r="KK3663" s="44"/>
      <c r="KL3663" s="44"/>
      <c r="KM3663" s="44"/>
      <c r="KN3663" s="44"/>
      <c r="KO3663" s="44"/>
      <c r="KP3663" s="44"/>
      <c r="KQ3663" s="44"/>
      <c r="KR3663" s="44"/>
      <c r="KS3663" s="44"/>
      <c r="KT3663" s="44"/>
      <c r="KU3663" s="44"/>
      <c r="KV3663" s="44"/>
      <c r="KW3663" s="44"/>
      <c r="KX3663" s="44"/>
      <c r="KY3663" s="44"/>
      <c r="KZ3663" s="44"/>
      <c r="LA3663" s="44"/>
      <c r="LB3663" s="44"/>
      <c r="LC3663" s="44"/>
      <c r="LD3663" s="44"/>
      <c r="LE3663" s="44"/>
      <c r="LF3663" s="44"/>
      <c r="LG3663" s="44"/>
      <c r="LH3663" s="44"/>
      <c r="LI3663" s="44"/>
      <c r="LJ3663" s="44"/>
      <c r="LK3663" s="44"/>
      <c r="LL3663" s="44"/>
      <c r="LM3663" s="44"/>
      <c r="LN3663" s="44"/>
      <c r="LO3663" s="44"/>
      <c r="LP3663" s="44"/>
      <c r="LQ3663" s="44"/>
      <c r="LR3663" s="44"/>
      <c r="LS3663" s="44"/>
      <c r="LT3663" s="44"/>
      <c r="LU3663" s="44"/>
      <c r="LV3663" s="44"/>
      <c r="LW3663" s="44"/>
      <c r="LX3663" s="44"/>
      <c r="LY3663" s="44"/>
      <c r="LZ3663" s="44"/>
      <c r="MA3663" s="44"/>
      <c r="MB3663" s="44"/>
      <c r="MC3663" s="44"/>
      <c r="MD3663" s="44"/>
      <c r="ME3663" s="44"/>
      <c r="MF3663" s="44"/>
      <c r="MG3663" s="44"/>
      <c r="MH3663" s="44"/>
      <c r="MI3663" s="44"/>
      <c r="MJ3663" s="44"/>
      <c r="MK3663" s="44"/>
      <c r="ML3663" s="44"/>
      <c r="MM3663" s="44"/>
      <c r="MN3663" s="44"/>
      <c r="MO3663" s="44"/>
      <c r="MP3663" s="44"/>
      <c r="MQ3663" s="44"/>
      <c r="MR3663" s="44"/>
      <c r="MS3663" s="44"/>
      <c r="MT3663" s="44"/>
      <c r="MU3663" s="44"/>
      <c r="MV3663" s="44"/>
      <c r="MW3663" s="44"/>
      <c r="MX3663" s="44"/>
      <c r="MY3663" s="44"/>
      <c r="MZ3663" s="44"/>
      <c r="NA3663" s="44"/>
      <c r="NB3663" s="44"/>
      <c r="NC3663" s="44"/>
      <c r="ND3663" s="44"/>
      <c r="NE3663" s="44"/>
      <c r="NF3663" s="44"/>
      <c r="NG3663" s="44"/>
      <c r="NH3663" s="44"/>
      <c r="NI3663" s="44"/>
      <c r="NJ3663" s="44"/>
      <c r="NK3663" s="44"/>
      <c r="NL3663" s="44"/>
      <c r="NM3663" s="44"/>
      <c r="NN3663" s="44"/>
      <c r="NO3663" s="44"/>
      <c r="NP3663" s="44"/>
      <c r="NQ3663" s="44"/>
      <c r="NR3663" s="44"/>
      <c r="NS3663" s="44"/>
      <c r="NT3663" s="44"/>
      <c r="NU3663" s="44"/>
      <c r="NV3663" s="44"/>
      <c r="NW3663" s="44"/>
      <c r="NX3663" s="44"/>
      <c r="NY3663" s="44"/>
      <c r="NZ3663" s="44"/>
      <c r="OA3663" s="44"/>
      <c r="OB3663" s="44"/>
      <c r="OC3663" s="44"/>
      <c r="OD3663" s="44"/>
      <c r="OE3663" s="44"/>
      <c r="OF3663" s="44"/>
      <c r="OG3663" s="44"/>
      <c r="OH3663" s="44"/>
      <c r="OI3663" s="44"/>
      <c r="OJ3663" s="44"/>
      <c r="OK3663" s="44"/>
      <c r="OL3663" s="44"/>
      <c r="OM3663" s="44"/>
      <c r="ON3663" s="44"/>
      <c r="OO3663" s="44"/>
      <c r="OP3663" s="44"/>
      <c r="OQ3663" s="44"/>
      <c r="OR3663" s="44"/>
      <c r="OS3663" s="44"/>
      <c r="OT3663" s="44"/>
      <c r="OU3663" s="44"/>
      <c r="OV3663" s="44"/>
      <c r="OW3663" s="44"/>
      <c r="OX3663" s="44"/>
      <c r="OY3663" s="44"/>
      <c r="OZ3663" s="44"/>
      <c r="PA3663" s="44"/>
      <c r="PB3663" s="44"/>
      <c r="PC3663" s="44"/>
      <c r="PD3663" s="44"/>
      <c r="PE3663" s="44"/>
      <c r="PF3663" s="44"/>
      <c r="PG3663" s="44"/>
      <c r="PH3663" s="44"/>
      <c r="PI3663" s="44"/>
      <c r="PJ3663" s="44"/>
      <c r="PK3663" s="44"/>
      <c r="PL3663" s="44"/>
      <c r="PM3663" s="44"/>
      <c r="PN3663" s="44"/>
      <c r="PO3663" s="44"/>
      <c r="PP3663" s="44"/>
      <c r="PQ3663" s="44"/>
      <c r="PR3663" s="44"/>
      <c r="PS3663" s="44"/>
      <c r="PT3663" s="44"/>
      <c r="PU3663" s="44"/>
      <c r="PV3663" s="44"/>
      <c r="PW3663" s="44"/>
      <c r="PX3663" s="44"/>
      <c r="PY3663" s="44"/>
      <c r="PZ3663" s="44"/>
      <c r="QA3663" s="44"/>
      <c r="QB3663" s="44"/>
      <c r="QC3663" s="44"/>
      <c r="QD3663" s="44"/>
      <c r="QE3663" s="44"/>
      <c r="QF3663" s="44"/>
      <c r="QG3663" s="44"/>
      <c r="QH3663" s="44"/>
      <c r="QI3663" s="44"/>
      <c r="QJ3663" s="44"/>
      <c r="QK3663" s="44"/>
      <c r="QL3663" s="44"/>
      <c r="QM3663" s="44"/>
      <c r="QN3663" s="44"/>
      <c r="QO3663" s="44"/>
      <c r="QP3663" s="44"/>
      <c r="QQ3663" s="44"/>
      <c r="QR3663" s="48"/>
    </row>
    <row r="3664" spans="1:460" s="47" customFormat="1" ht="38.25" x14ac:dyDescent="0.2">
      <c r="A3664" s="54">
        <v>3659</v>
      </c>
      <c r="B3664" s="61" t="s">
        <v>310</v>
      </c>
      <c r="C3664" s="61" t="s">
        <v>310</v>
      </c>
      <c r="D3664" s="54">
        <v>2712720</v>
      </c>
      <c r="E3664" s="5" t="s">
        <v>1031</v>
      </c>
      <c r="F3664" s="4" t="s">
        <v>1864</v>
      </c>
      <c r="G3664" s="54" t="s">
        <v>45</v>
      </c>
      <c r="H3664" s="54" t="s">
        <v>72</v>
      </c>
      <c r="I3664" s="59">
        <v>150</v>
      </c>
      <c r="J3664" s="6">
        <v>80439000000</v>
      </c>
      <c r="K3664" s="54" t="s">
        <v>34</v>
      </c>
      <c r="L3664" s="59">
        <v>8593.5</v>
      </c>
      <c r="M3664" s="231"/>
      <c r="N3664" s="232"/>
      <c r="O3664" s="232"/>
      <c r="P3664" s="234"/>
      <c r="Q3664" s="243"/>
      <c r="R3664" s="44"/>
      <c r="S3664" s="44"/>
      <c r="T3664" s="44"/>
      <c r="U3664" s="44"/>
      <c r="V3664" s="44"/>
      <c r="W3664" s="44"/>
      <c r="X3664" s="44"/>
      <c r="Y3664" s="44"/>
      <c r="Z3664" s="44"/>
      <c r="AA3664" s="44"/>
      <c r="AB3664" s="44"/>
      <c r="AC3664" s="44"/>
      <c r="AD3664" s="44"/>
      <c r="AE3664" s="44"/>
      <c r="AF3664" s="44"/>
      <c r="AG3664" s="44"/>
      <c r="AH3664" s="44"/>
      <c r="AI3664" s="44"/>
      <c r="AJ3664" s="44"/>
      <c r="AK3664" s="44"/>
      <c r="AL3664" s="44"/>
      <c r="AM3664" s="44"/>
      <c r="AN3664" s="44"/>
      <c r="AO3664" s="44"/>
      <c r="AP3664" s="44"/>
      <c r="AQ3664" s="44"/>
      <c r="AR3664" s="44"/>
      <c r="AS3664" s="44"/>
      <c r="AT3664" s="44"/>
      <c r="AU3664" s="44"/>
      <c r="AV3664" s="44"/>
      <c r="AW3664" s="44"/>
      <c r="AX3664" s="44"/>
      <c r="AY3664" s="44"/>
      <c r="AZ3664" s="44"/>
      <c r="BA3664" s="44"/>
      <c r="BB3664" s="44"/>
      <c r="BC3664" s="44"/>
      <c r="BD3664" s="44"/>
      <c r="BE3664" s="44"/>
      <c r="BF3664" s="44"/>
      <c r="BG3664" s="44"/>
      <c r="BH3664" s="44"/>
      <c r="BI3664" s="44"/>
      <c r="BJ3664" s="44"/>
      <c r="BK3664" s="44"/>
      <c r="BL3664" s="44"/>
      <c r="BM3664" s="44"/>
      <c r="BN3664" s="44"/>
      <c r="BO3664" s="44"/>
      <c r="BP3664" s="44"/>
      <c r="BQ3664" s="44"/>
      <c r="BR3664" s="44"/>
      <c r="BS3664" s="44"/>
      <c r="BT3664" s="44"/>
      <c r="BU3664" s="44"/>
      <c r="BV3664" s="44"/>
      <c r="BW3664" s="44"/>
      <c r="BX3664" s="44"/>
      <c r="BY3664" s="44"/>
      <c r="BZ3664" s="44"/>
      <c r="CA3664" s="44"/>
      <c r="CB3664" s="44"/>
      <c r="CC3664" s="44"/>
      <c r="CD3664" s="44"/>
      <c r="CE3664" s="44"/>
      <c r="CF3664" s="44"/>
      <c r="CG3664" s="44"/>
      <c r="CH3664" s="44"/>
      <c r="CI3664" s="44"/>
      <c r="CJ3664" s="44"/>
      <c r="CK3664" s="44"/>
      <c r="CL3664" s="44"/>
      <c r="CM3664" s="44"/>
      <c r="CN3664" s="44"/>
      <c r="CO3664" s="44"/>
      <c r="CP3664" s="44"/>
      <c r="CQ3664" s="44"/>
      <c r="CR3664" s="44"/>
      <c r="CS3664" s="44"/>
      <c r="CT3664" s="44"/>
      <c r="CU3664" s="44"/>
      <c r="CV3664" s="44"/>
      <c r="CW3664" s="44"/>
      <c r="CX3664" s="44"/>
      <c r="CY3664" s="44"/>
      <c r="CZ3664" s="44"/>
      <c r="DA3664" s="44"/>
      <c r="DB3664" s="44"/>
      <c r="DC3664" s="44"/>
      <c r="DD3664" s="44"/>
      <c r="DE3664" s="44"/>
      <c r="DF3664" s="44"/>
      <c r="DG3664" s="44"/>
      <c r="DH3664" s="44"/>
      <c r="DI3664" s="44"/>
      <c r="DJ3664" s="44"/>
      <c r="DK3664" s="44"/>
      <c r="DL3664" s="44"/>
      <c r="DM3664" s="44"/>
      <c r="DN3664" s="44"/>
      <c r="DO3664" s="44"/>
      <c r="DP3664" s="44"/>
      <c r="DQ3664" s="44"/>
      <c r="DR3664" s="44"/>
      <c r="DS3664" s="44"/>
      <c r="DT3664" s="44"/>
      <c r="DU3664" s="44"/>
      <c r="DV3664" s="44"/>
      <c r="DW3664" s="44"/>
      <c r="DX3664" s="44"/>
      <c r="DY3664" s="44"/>
      <c r="DZ3664" s="44"/>
      <c r="EA3664" s="44"/>
      <c r="EB3664" s="44"/>
      <c r="EC3664" s="44"/>
      <c r="ED3664" s="44"/>
      <c r="EE3664" s="44"/>
      <c r="EF3664" s="44"/>
      <c r="EG3664" s="44"/>
      <c r="EH3664" s="44"/>
      <c r="EI3664" s="44"/>
      <c r="EJ3664" s="44"/>
      <c r="EK3664" s="44"/>
      <c r="EL3664" s="44"/>
      <c r="EM3664" s="44"/>
      <c r="EN3664" s="44"/>
      <c r="EO3664" s="44"/>
      <c r="EP3664" s="44"/>
      <c r="EQ3664" s="44"/>
      <c r="ER3664" s="44"/>
      <c r="ES3664" s="44"/>
      <c r="ET3664" s="44"/>
      <c r="EU3664" s="44"/>
      <c r="EV3664" s="44"/>
      <c r="EW3664" s="44"/>
      <c r="EX3664" s="44"/>
      <c r="EY3664" s="44"/>
      <c r="EZ3664" s="44"/>
      <c r="FA3664" s="44"/>
      <c r="FB3664" s="44"/>
      <c r="FC3664" s="44"/>
      <c r="FD3664" s="44"/>
      <c r="FE3664" s="44"/>
      <c r="FF3664" s="44"/>
      <c r="FG3664" s="44"/>
      <c r="FH3664" s="44"/>
      <c r="FI3664" s="44"/>
      <c r="FJ3664" s="44"/>
      <c r="FK3664" s="44"/>
      <c r="FL3664" s="44"/>
      <c r="FM3664" s="44"/>
      <c r="FN3664" s="44"/>
      <c r="FO3664" s="44"/>
      <c r="FP3664" s="44"/>
      <c r="FQ3664" s="44"/>
      <c r="FR3664" s="44"/>
      <c r="FS3664" s="44"/>
      <c r="FT3664" s="44"/>
      <c r="FU3664" s="44"/>
      <c r="FV3664" s="44"/>
      <c r="FW3664" s="44"/>
      <c r="FX3664" s="44"/>
      <c r="FY3664" s="44"/>
      <c r="FZ3664" s="44"/>
      <c r="GA3664" s="44"/>
      <c r="GB3664" s="44"/>
      <c r="GC3664" s="44"/>
      <c r="GD3664" s="44"/>
      <c r="GE3664" s="44"/>
      <c r="GF3664" s="44"/>
      <c r="GG3664" s="44"/>
      <c r="GH3664" s="44"/>
      <c r="GI3664" s="44"/>
      <c r="GJ3664" s="44"/>
      <c r="GK3664" s="44"/>
      <c r="GL3664" s="44"/>
      <c r="GM3664" s="44"/>
      <c r="GN3664" s="44"/>
      <c r="GO3664" s="44"/>
      <c r="GP3664" s="44"/>
      <c r="GQ3664" s="44"/>
      <c r="GR3664" s="44"/>
      <c r="GS3664" s="44"/>
      <c r="GT3664" s="44"/>
      <c r="GU3664" s="44"/>
      <c r="GV3664" s="44"/>
      <c r="GW3664" s="44"/>
      <c r="GX3664" s="44"/>
      <c r="GY3664" s="44"/>
      <c r="GZ3664" s="44"/>
      <c r="HA3664" s="44"/>
      <c r="HB3664" s="44"/>
      <c r="HC3664" s="44"/>
      <c r="HD3664" s="44"/>
      <c r="HE3664" s="44"/>
      <c r="HF3664" s="44"/>
      <c r="HG3664" s="44"/>
      <c r="HH3664" s="44"/>
      <c r="HI3664" s="44"/>
      <c r="HJ3664" s="44"/>
      <c r="HK3664" s="44"/>
      <c r="HL3664" s="44"/>
      <c r="HM3664" s="44"/>
      <c r="HN3664" s="44"/>
      <c r="HO3664" s="44"/>
      <c r="HP3664" s="44"/>
      <c r="HQ3664" s="44"/>
      <c r="HR3664" s="44"/>
      <c r="HS3664" s="44"/>
      <c r="HT3664" s="44"/>
      <c r="HU3664" s="44"/>
      <c r="HV3664" s="44"/>
      <c r="HW3664" s="44"/>
      <c r="HX3664" s="44"/>
      <c r="HY3664" s="44"/>
      <c r="HZ3664" s="44"/>
      <c r="IA3664" s="44"/>
      <c r="IB3664" s="44"/>
      <c r="IC3664" s="44"/>
      <c r="ID3664" s="44"/>
      <c r="IE3664" s="44"/>
      <c r="IF3664" s="44"/>
      <c r="IG3664" s="44"/>
      <c r="IH3664" s="44"/>
      <c r="II3664" s="44"/>
      <c r="IJ3664" s="44"/>
      <c r="IK3664" s="44"/>
      <c r="IL3664" s="44"/>
      <c r="IM3664" s="44"/>
      <c r="IN3664" s="44"/>
      <c r="IO3664" s="44"/>
      <c r="IP3664" s="44"/>
      <c r="IQ3664" s="44"/>
      <c r="IR3664" s="44"/>
      <c r="IS3664" s="44"/>
      <c r="IT3664" s="44"/>
      <c r="IU3664" s="44"/>
      <c r="IV3664" s="44"/>
      <c r="IW3664" s="44"/>
      <c r="IX3664" s="44"/>
      <c r="IY3664" s="44"/>
      <c r="IZ3664" s="44"/>
      <c r="JA3664" s="44"/>
      <c r="JB3664" s="44"/>
      <c r="JC3664" s="44"/>
      <c r="JD3664" s="44"/>
      <c r="JE3664" s="44"/>
      <c r="JF3664" s="44"/>
      <c r="JG3664" s="44"/>
      <c r="JH3664" s="44"/>
      <c r="JI3664" s="44"/>
      <c r="JJ3664" s="44"/>
      <c r="JK3664" s="44"/>
      <c r="JL3664" s="44"/>
      <c r="JM3664" s="44"/>
      <c r="JN3664" s="44"/>
      <c r="JO3664" s="44"/>
      <c r="JP3664" s="44"/>
      <c r="JQ3664" s="44"/>
      <c r="JR3664" s="44"/>
      <c r="JS3664" s="44"/>
      <c r="JT3664" s="44"/>
      <c r="JU3664" s="44"/>
      <c r="JV3664" s="44"/>
      <c r="JW3664" s="44"/>
      <c r="JX3664" s="44"/>
      <c r="JY3664" s="44"/>
      <c r="JZ3664" s="44"/>
      <c r="KA3664" s="44"/>
      <c r="KB3664" s="44"/>
      <c r="KC3664" s="44"/>
      <c r="KD3664" s="44"/>
      <c r="KE3664" s="44"/>
      <c r="KF3664" s="44"/>
      <c r="KG3664" s="44"/>
      <c r="KH3664" s="44"/>
      <c r="KI3664" s="44"/>
      <c r="KJ3664" s="44"/>
      <c r="KK3664" s="44"/>
      <c r="KL3664" s="44"/>
      <c r="KM3664" s="44"/>
      <c r="KN3664" s="44"/>
      <c r="KO3664" s="44"/>
      <c r="KP3664" s="44"/>
      <c r="KQ3664" s="44"/>
      <c r="KR3664" s="44"/>
      <c r="KS3664" s="44"/>
      <c r="KT3664" s="44"/>
      <c r="KU3664" s="44"/>
      <c r="KV3664" s="44"/>
      <c r="KW3664" s="44"/>
      <c r="KX3664" s="44"/>
      <c r="KY3664" s="44"/>
      <c r="KZ3664" s="44"/>
      <c r="LA3664" s="44"/>
      <c r="LB3664" s="44"/>
      <c r="LC3664" s="44"/>
      <c r="LD3664" s="44"/>
      <c r="LE3664" s="44"/>
      <c r="LF3664" s="44"/>
      <c r="LG3664" s="44"/>
      <c r="LH3664" s="44"/>
      <c r="LI3664" s="44"/>
      <c r="LJ3664" s="44"/>
      <c r="LK3664" s="44"/>
      <c r="LL3664" s="44"/>
      <c r="LM3664" s="44"/>
      <c r="LN3664" s="44"/>
      <c r="LO3664" s="44"/>
      <c r="LP3664" s="44"/>
      <c r="LQ3664" s="44"/>
      <c r="LR3664" s="44"/>
      <c r="LS3664" s="44"/>
      <c r="LT3664" s="44"/>
      <c r="LU3664" s="44"/>
      <c r="LV3664" s="44"/>
      <c r="LW3664" s="44"/>
      <c r="LX3664" s="44"/>
      <c r="LY3664" s="44"/>
      <c r="LZ3664" s="44"/>
      <c r="MA3664" s="44"/>
      <c r="MB3664" s="44"/>
      <c r="MC3664" s="44"/>
      <c r="MD3664" s="44"/>
      <c r="ME3664" s="44"/>
      <c r="MF3664" s="44"/>
      <c r="MG3664" s="44"/>
      <c r="MH3664" s="44"/>
      <c r="MI3664" s="44"/>
      <c r="MJ3664" s="44"/>
      <c r="MK3664" s="44"/>
      <c r="ML3664" s="44"/>
      <c r="MM3664" s="44"/>
      <c r="MN3664" s="44"/>
      <c r="MO3664" s="44"/>
      <c r="MP3664" s="44"/>
      <c r="MQ3664" s="44"/>
      <c r="MR3664" s="44"/>
      <c r="MS3664" s="44"/>
      <c r="MT3664" s="44"/>
      <c r="MU3664" s="44"/>
      <c r="MV3664" s="44"/>
      <c r="MW3664" s="44"/>
      <c r="MX3664" s="44"/>
      <c r="MY3664" s="44"/>
      <c r="MZ3664" s="44"/>
      <c r="NA3664" s="44"/>
      <c r="NB3664" s="44"/>
      <c r="NC3664" s="44"/>
      <c r="ND3664" s="44"/>
      <c r="NE3664" s="44"/>
      <c r="NF3664" s="44"/>
      <c r="NG3664" s="44"/>
      <c r="NH3664" s="44"/>
      <c r="NI3664" s="44"/>
      <c r="NJ3664" s="44"/>
      <c r="NK3664" s="44"/>
      <c r="NL3664" s="44"/>
      <c r="NM3664" s="44"/>
      <c r="NN3664" s="44"/>
      <c r="NO3664" s="44"/>
      <c r="NP3664" s="44"/>
      <c r="NQ3664" s="44"/>
      <c r="NR3664" s="44"/>
      <c r="NS3664" s="44"/>
      <c r="NT3664" s="44"/>
      <c r="NU3664" s="44"/>
      <c r="NV3664" s="44"/>
      <c r="NW3664" s="44"/>
      <c r="NX3664" s="44"/>
      <c r="NY3664" s="44"/>
      <c r="NZ3664" s="44"/>
      <c r="OA3664" s="44"/>
      <c r="OB3664" s="44"/>
      <c r="OC3664" s="44"/>
      <c r="OD3664" s="44"/>
      <c r="OE3664" s="44"/>
      <c r="OF3664" s="44"/>
      <c r="OG3664" s="44"/>
      <c r="OH3664" s="44"/>
      <c r="OI3664" s="44"/>
      <c r="OJ3664" s="44"/>
      <c r="OK3664" s="44"/>
      <c r="OL3664" s="44"/>
      <c r="OM3664" s="44"/>
      <c r="ON3664" s="44"/>
      <c r="OO3664" s="44"/>
      <c r="OP3664" s="44"/>
      <c r="OQ3664" s="44"/>
      <c r="OR3664" s="44"/>
      <c r="OS3664" s="44"/>
      <c r="OT3664" s="44"/>
      <c r="OU3664" s="44"/>
      <c r="OV3664" s="44"/>
      <c r="OW3664" s="44"/>
      <c r="OX3664" s="44"/>
      <c r="OY3664" s="44"/>
      <c r="OZ3664" s="44"/>
      <c r="PA3664" s="44"/>
      <c r="PB3664" s="44"/>
      <c r="PC3664" s="44"/>
      <c r="PD3664" s="44"/>
      <c r="PE3664" s="44"/>
      <c r="PF3664" s="44"/>
      <c r="PG3664" s="44"/>
      <c r="PH3664" s="44"/>
      <c r="PI3664" s="44"/>
      <c r="PJ3664" s="44"/>
      <c r="PK3664" s="44"/>
      <c r="PL3664" s="44"/>
      <c r="PM3664" s="44"/>
      <c r="PN3664" s="44"/>
      <c r="PO3664" s="44"/>
      <c r="PP3664" s="44"/>
      <c r="PQ3664" s="44"/>
      <c r="PR3664" s="44"/>
      <c r="PS3664" s="44"/>
      <c r="PT3664" s="44"/>
      <c r="PU3664" s="44"/>
      <c r="PV3664" s="44"/>
      <c r="PW3664" s="44"/>
      <c r="PX3664" s="44"/>
      <c r="PY3664" s="44"/>
      <c r="PZ3664" s="44"/>
      <c r="QA3664" s="44"/>
      <c r="QB3664" s="44"/>
      <c r="QC3664" s="44"/>
      <c r="QD3664" s="44"/>
      <c r="QE3664" s="44"/>
      <c r="QF3664" s="44"/>
      <c r="QG3664" s="44"/>
      <c r="QH3664" s="44"/>
      <c r="QI3664" s="44"/>
      <c r="QJ3664" s="44"/>
      <c r="QK3664" s="44"/>
      <c r="QL3664" s="44"/>
      <c r="QM3664" s="44"/>
      <c r="QN3664" s="44"/>
      <c r="QO3664" s="44"/>
      <c r="QP3664" s="44"/>
      <c r="QQ3664" s="44"/>
      <c r="QR3664" s="48"/>
    </row>
    <row r="3665" spans="1:460" s="47" customFormat="1" ht="38.25" x14ac:dyDescent="0.2">
      <c r="A3665" s="54">
        <v>3660</v>
      </c>
      <c r="B3665" s="61" t="s">
        <v>310</v>
      </c>
      <c r="C3665" s="61" t="s">
        <v>310</v>
      </c>
      <c r="D3665" s="54">
        <v>2712720</v>
      </c>
      <c r="E3665" s="5" t="s">
        <v>1032</v>
      </c>
      <c r="F3665" s="4" t="s">
        <v>1864</v>
      </c>
      <c r="G3665" s="54" t="s">
        <v>45</v>
      </c>
      <c r="H3665" s="54" t="s">
        <v>72</v>
      </c>
      <c r="I3665" s="59">
        <v>300</v>
      </c>
      <c r="J3665" s="6">
        <v>80439000000</v>
      </c>
      <c r="K3665" s="54" t="s">
        <v>34</v>
      </c>
      <c r="L3665" s="59">
        <v>17187</v>
      </c>
      <c r="M3665" s="231"/>
      <c r="N3665" s="232"/>
      <c r="O3665" s="232"/>
      <c r="P3665" s="234"/>
      <c r="Q3665" s="243"/>
      <c r="R3665" s="44"/>
      <c r="S3665" s="44"/>
      <c r="T3665" s="44"/>
      <c r="U3665" s="44"/>
      <c r="V3665" s="44"/>
      <c r="W3665" s="44"/>
      <c r="X3665" s="44"/>
      <c r="Y3665" s="44"/>
      <c r="Z3665" s="44"/>
      <c r="AA3665" s="44"/>
      <c r="AB3665" s="44"/>
      <c r="AC3665" s="44"/>
      <c r="AD3665" s="44"/>
      <c r="AE3665" s="44"/>
      <c r="AF3665" s="44"/>
      <c r="AG3665" s="44"/>
      <c r="AH3665" s="44"/>
      <c r="AI3665" s="44"/>
      <c r="AJ3665" s="44"/>
      <c r="AK3665" s="44"/>
      <c r="AL3665" s="44"/>
      <c r="AM3665" s="44"/>
      <c r="AN3665" s="44"/>
      <c r="AO3665" s="44"/>
      <c r="AP3665" s="44"/>
      <c r="AQ3665" s="44"/>
      <c r="AR3665" s="44"/>
      <c r="AS3665" s="44"/>
      <c r="AT3665" s="44"/>
      <c r="AU3665" s="44"/>
      <c r="AV3665" s="44"/>
      <c r="AW3665" s="44"/>
      <c r="AX3665" s="44"/>
      <c r="AY3665" s="44"/>
      <c r="AZ3665" s="44"/>
      <c r="BA3665" s="44"/>
      <c r="BB3665" s="44"/>
      <c r="BC3665" s="44"/>
      <c r="BD3665" s="44"/>
      <c r="BE3665" s="44"/>
      <c r="BF3665" s="44"/>
      <c r="BG3665" s="44"/>
      <c r="BH3665" s="44"/>
      <c r="BI3665" s="44"/>
      <c r="BJ3665" s="44"/>
      <c r="BK3665" s="44"/>
      <c r="BL3665" s="44"/>
      <c r="BM3665" s="44"/>
      <c r="BN3665" s="44"/>
      <c r="BO3665" s="44"/>
      <c r="BP3665" s="44"/>
      <c r="BQ3665" s="44"/>
      <c r="BR3665" s="44"/>
      <c r="BS3665" s="44"/>
      <c r="BT3665" s="44"/>
      <c r="BU3665" s="44"/>
      <c r="BV3665" s="44"/>
      <c r="BW3665" s="44"/>
      <c r="BX3665" s="44"/>
      <c r="BY3665" s="44"/>
      <c r="BZ3665" s="44"/>
      <c r="CA3665" s="44"/>
      <c r="CB3665" s="44"/>
      <c r="CC3665" s="44"/>
      <c r="CD3665" s="44"/>
      <c r="CE3665" s="44"/>
      <c r="CF3665" s="44"/>
      <c r="CG3665" s="44"/>
      <c r="CH3665" s="44"/>
      <c r="CI3665" s="44"/>
      <c r="CJ3665" s="44"/>
      <c r="CK3665" s="44"/>
      <c r="CL3665" s="44"/>
      <c r="CM3665" s="44"/>
      <c r="CN3665" s="44"/>
      <c r="CO3665" s="44"/>
      <c r="CP3665" s="44"/>
      <c r="CQ3665" s="44"/>
      <c r="CR3665" s="44"/>
      <c r="CS3665" s="44"/>
      <c r="CT3665" s="44"/>
      <c r="CU3665" s="44"/>
      <c r="CV3665" s="44"/>
      <c r="CW3665" s="44"/>
      <c r="CX3665" s="44"/>
      <c r="CY3665" s="44"/>
      <c r="CZ3665" s="44"/>
      <c r="DA3665" s="44"/>
      <c r="DB3665" s="44"/>
      <c r="DC3665" s="44"/>
      <c r="DD3665" s="44"/>
      <c r="DE3665" s="44"/>
      <c r="DF3665" s="44"/>
      <c r="DG3665" s="44"/>
      <c r="DH3665" s="44"/>
      <c r="DI3665" s="44"/>
      <c r="DJ3665" s="44"/>
      <c r="DK3665" s="44"/>
      <c r="DL3665" s="44"/>
      <c r="DM3665" s="44"/>
      <c r="DN3665" s="44"/>
      <c r="DO3665" s="44"/>
      <c r="DP3665" s="44"/>
      <c r="DQ3665" s="44"/>
      <c r="DR3665" s="44"/>
      <c r="DS3665" s="44"/>
      <c r="DT3665" s="44"/>
      <c r="DU3665" s="44"/>
      <c r="DV3665" s="44"/>
      <c r="DW3665" s="44"/>
      <c r="DX3665" s="44"/>
      <c r="DY3665" s="44"/>
      <c r="DZ3665" s="44"/>
      <c r="EA3665" s="44"/>
      <c r="EB3665" s="44"/>
      <c r="EC3665" s="44"/>
      <c r="ED3665" s="44"/>
      <c r="EE3665" s="44"/>
      <c r="EF3665" s="44"/>
      <c r="EG3665" s="44"/>
      <c r="EH3665" s="44"/>
      <c r="EI3665" s="44"/>
      <c r="EJ3665" s="44"/>
      <c r="EK3665" s="44"/>
      <c r="EL3665" s="44"/>
      <c r="EM3665" s="44"/>
      <c r="EN3665" s="44"/>
      <c r="EO3665" s="44"/>
      <c r="EP3665" s="44"/>
      <c r="EQ3665" s="44"/>
      <c r="ER3665" s="44"/>
      <c r="ES3665" s="44"/>
      <c r="ET3665" s="44"/>
      <c r="EU3665" s="44"/>
      <c r="EV3665" s="44"/>
      <c r="EW3665" s="44"/>
      <c r="EX3665" s="44"/>
      <c r="EY3665" s="44"/>
      <c r="EZ3665" s="44"/>
      <c r="FA3665" s="44"/>
      <c r="FB3665" s="44"/>
      <c r="FC3665" s="44"/>
      <c r="FD3665" s="44"/>
      <c r="FE3665" s="44"/>
      <c r="FF3665" s="44"/>
      <c r="FG3665" s="44"/>
      <c r="FH3665" s="44"/>
      <c r="FI3665" s="44"/>
      <c r="FJ3665" s="44"/>
      <c r="FK3665" s="44"/>
      <c r="FL3665" s="44"/>
      <c r="FM3665" s="44"/>
      <c r="FN3665" s="44"/>
      <c r="FO3665" s="44"/>
      <c r="FP3665" s="44"/>
      <c r="FQ3665" s="44"/>
      <c r="FR3665" s="44"/>
      <c r="FS3665" s="44"/>
      <c r="FT3665" s="44"/>
      <c r="FU3665" s="44"/>
      <c r="FV3665" s="44"/>
      <c r="FW3665" s="44"/>
      <c r="FX3665" s="44"/>
      <c r="FY3665" s="44"/>
      <c r="FZ3665" s="44"/>
      <c r="GA3665" s="44"/>
      <c r="GB3665" s="44"/>
      <c r="GC3665" s="44"/>
      <c r="GD3665" s="44"/>
      <c r="GE3665" s="44"/>
      <c r="GF3665" s="44"/>
      <c r="GG3665" s="44"/>
      <c r="GH3665" s="44"/>
      <c r="GI3665" s="44"/>
      <c r="GJ3665" s="44"/>
      <c r="GK3665" s="44"/>
      <c r="GL3665" s="44"/>
      <c r="GM3665" s="44"/>
      <c r="GN3665" s="44"/>
      <c r="GO3665" s="44"/>
      <c r="GP3665" s="44"/>
      <c r="GQ3665" s="44"/>
      <c r="GR3665" s="44"/>
      <c r="GS3665" s="44"/>
      <c r="GT3665" s="44"/>
      <c r="GU3665" s="44"/>
      <c r="GV3665" s="44"/>
      <c r="GW3665" s="44"/>
      <c r="GX3665" s="44"/>
      <c r="GY3665" s="44"/>
      <c r="GZ3665" s="44"/>
      <c r="HA3665" s="44"/>
      <c r="HB3665" s="44"/>
      <c r="HC3665" s="44"/>
      <c r="HD3665" s="44"/>
      <c r="HE3665" s="44"/>
      <c r="HF3665" s="44"/>
      <c r="HG3665" s="44"/>
      <c r="HH3665" s="44"/>
      <c r="HI3665" s="44"/>
      <c r="HJ3665" s="44"/>
      <c r="HK3665" s="44"/>
      <c r="HL3665" s="44"/>
      <c r="HM3665" s="44"/>
      <c r="HN3665" s="44"/>
      <c r="HO3665" s="44"/>
      <c r="HP3665" s="44"/>
      <c r="HQ3665" s="44"/>
      <c r="HR3665" s="44"/>
      <c r="HS3665" s="44"/>
      <c r="HT3665" s="44"/>
      <c r="HU3665" s="44"/>
      <c r="HV3665" s="44"/>
      <c r="HW3665" s="44"/>
      <c r="HX3665" s="44"/>
      <c r="HY3665" s="44"/>
      <c r="HZ3665" s="44"/>
      <c r="IA3665" s="44"/>
      <c r="IB3665" s="44"/>
      <c r="IC3665" s="44"/>
      <c r="ID3665" s="44"/>
      <c r="IE3665" s="44"/>
      <c r="IF3665" s="44"/>
      <c r="IG3665" s="44"/>
      <c r="IH3665" s="44"/>
      <c r="II3665" s="44"/>
      <c r="IJ3665" s="44"/>
      <c r="IK3665" s="44"/>
      <c r="IL3665" s="44"/>
      <c r="IM3665" s="44"/>
      <c r="IN3665" s="44"/>
      <c r="IO3665" s="44"/>
      <c r="IP3665" s="44"/>
      <c r="IQ3665" s="44"/>
      <c r="IR3665" s="44"/>
      <c r="IS3665" s="44"/>
      <c r="IT3665" s="44"/>
      <c r="IU3665" s="44"/>
      <c r="IV3665" s="44"/>
      <c r="IW3665" s="44"/>
      <c r="IX3665" s="44"/>
      <c r="IY3665" s="44"/>
      <c r="IZ3665" s="44"/>
      <c r="JA3665" s="44"/>
      <c r="JB3665" s="44"/>
      <c r="JC3665" s="44"/>
      <c r="JD3665" s="44"/>
      <c r="JE3665" s="44"/>
      <c r="JF3665" s="44"/>
      <c r="JG3665" s="44"/>
      <c r="JH3665" s="44"/>
      <c r="JI3665" s="44"/>
      <c r="JJ3665" s="44"/>
      <c r="JK3665" s="44"/>
      <c r="JL3665" s="44"/>
      <c r="JM3665" s="44"/>
      <c r="JN3665" s="44"/>
      <c r="JO3665" s="44"/>
      <c r="JP3665" s="44"/>
      <c r="JQ3665" s="44"/>
      <c r="JR3665" s="44"/>
      <c r="JS3665" s="44"/>
      <c r="JT3665" s="44"/>
      <c r="JU3665" s="44"/>
      <c r="JV3665" s="44"/>
      <c r="JW3665" s="44"/>
      <c r="JX3665" s="44"/>
      <c r="JY3665" s="44"/>
      <c r="JZ3665" s="44"/>
      <c r="KA3665" s="44"/>
      <c r="KB3665" s="44"/>
      <c r="KC3665" s="44"/>
      <c r="KD3665" s="44"/>
      <c r="KE3665" s="44"/>
      <c r="KF3665" s="44"/>
      <c r="KG3665" s="44"/>
      <c r="KH3665" s="44"/>
      <c r="KI3665" s="44"/>
      <c r="KJ3665" s="44"/>
      <c r="KK3665" s="44"/>
      <c r="KL3665" s="44"/>
      <c r="KM3665" s="44"/>
      <c r="KN3665" s="44"/>
      <c r="KO3665" s="44"/>
      <c r="KP3665" s="44"/>
      <c r="KQ3665" s="44"/>
      <c r="KR3665" s="44"/>
      <c r="KS3665" s="44"/>
      <c r="KT3665" s="44"/>
      <c r="KU3665" s="44"/>
      <c r="KV3665" s="44"/>
      <c r="KW3665" s="44"/>
      <c r="KX3665" s="44"/>
      <c r="KY3665" s="44"/>
      <c r="KZ3665" s="44"/>
      <c r="LA3665" s="44"/>
      <c r="LB3665" s="44"/>
      <c r="LC3665" s="44"/>
      <c r="LD3665" s="44"/>
      <c r="LE3665" s="44"/>
      <c r="LF3665" s="44"/>
      <c r="LG3665" s="44"/>
      <c r="LH3665" s="44"/>
      <c r="LI3665" s="44"/>
      <c r="LJ3665" s="44"/>
      <c r="LK3665" s="44"/>
      <c r="LL3665" s="44"/>
      <c r="LM3665" s="44"/>
      <c r="LN3665" s="44"/>
      <c r="LO3665" s="44"/>
      <c r="LP3665" s="44"/>
      <c r="LQ3665" s="44"/>
      <c r="LR3665" s="44"/>
      <c r="LS3665" s="44"/>
      <c r="LT3665" s="44"/>
      <c r="LU3665" s="44"/>
      <c r="LV3665" s="44"/>
      <c r="LW3665" s="44"/>
      <c r="LX3665" s="44"/>
      <c r="LY3665" s="44"/>
      <c r="LZ3665" s="44"/>
      <c r="MA3665" s="44"/>
      <c r="MB3665" s="44"/>
      <c r="MC3665" s="44"/>
      <c r="MD3665" s="44"/>
      <c r="ME3665" s="44"/>
      <c r="MF3665" s="44"/>
      <c r="MG3665" s="44"/>
      <c r="MH3665" s="44"/>
      <c r="MI3665" s="44"/>
      <c r="MJ3665" s="44"/>
      <c r="MK3665" s="44"/>
      <c r="ML3665" s="44"/>
      <c r="MM3665" s="44"/>
      <c r="MN3665" s="44"/>
      <c r="MO3665" s="44"/>
      <c r="MP3665" s="44"/>
      <c r="MQ3665" s="44"/>
      <c r="MR3665" s="44"/>
      <c r="MS3665" s="44"/>
      <c r="MT3665" s="44"/>
      <c r="MU3665" s="44"/>
      <c r="MV3665" s="44"/>
      <c r="MW3665" s="44"/>
      <c r="MX3665" s="44"/>
      <c r="MY3665" s="44"/>
      <c r="MZ3665" s="44"/>
      <c r="NA3665" s="44"/>
      <c r="NB3665" s="44"/>
      <c r="NC3665" s="44"/>
      <c r="ND3665" s="44"/>
      <c r="NE3665" s="44"/>
      <c r="NF3665" s="44"/>
      <c r="NG3665" s="44"/>
      <c r="NH3665" s="44"/>
      <c r="NI3665" s="44"/>
      <c r="NJ3665" s="44"/>
      <c r="NK3665" s="44"/>
      <c r="NL3665" s="44"/>
      <c r="NM3665" s="44"/>
      <c r="NN3665" s="44"/>
      <c r="NO3665" s="44"/>
      <c r="NP3665" s="44"/>
      <c r="NQ3665" s="44"/>
      <c r="NR3665" s="44"/>
      <c r="NS3665" s="44"/>
      <c r="NT3665" s="44"/>
      <c r="NU3665" s="44"/>
      <c r="NV3665" s="44"/>
      <c r="NW3665" s="44"/>
      <c r="NX3665" s="44"/>
      <c r="NY3665" s="44"/>
      <c r="NZ3665" s="44"/>
      <c r="OA3665" s="44"/>
      <c r="OB3665" s="44"/>
      <c r="OC3665" s="44"/>
      <c r="OD3665" s="44"/>
      <c r="OE3665" s="44"/>
      <c r="OF3665" s="44"/>
      <c r="OG3665" s="44"/>
      <c r="OH3665" s="44"/>
      <c r="OI3665" s="44"/>
      <c r="OJ3665" s="44"/>
      <c r="OK3665" s="44"/>
      <c r="OL3665" s="44"/>
      <c r="OM3665" s="44"/>
      <c r="ON3665" s="44"/>
      <c r="OO3665" s="44"/>
      <c r="OP3665" s="44"/>
      <c r="OQ3665" s="44"/>
      <c r="OR3665" s="44"/>
      <c r="OS3665" s="44"/>
      <c r="OT3665" s="44"/>
      <c r="OU3665" s="44"/>
      <c r="OV3665" s="44"/>
      <c r="OW3665" s="44"/>
      <c r="OX3665" s="44"/>
      <c r="OY3665" s="44"/>
      <c r="OZ3665" s="44"/>
      <c r="PA3665" s="44"/>
      <c r="PB3665" s="44"/>
      <c r="PC3665" s="44"/>
      <c r="PD3665" s="44"/>
      <c r="PE3665" s="44"/>
      <c r="PF3665" s="44"/>
      <c r="PG3665" s="44"/>
      <c r="PH3665" s="44"/>
      <c r="PI3665" s="44"/>
      <c r="PJ3665" s="44"/>
      <c r="PK3665" s="44"/>
      <c r="PL3665" s="44"/>
      <c r="PM3665" s="44"/>
      <c r="PN3665" s="44"/>
      <c r="PO3665" s="44"/>
      <c r="PP3665" s="44"/>
      <c r="PQ3665" s="44"/>
      <c r="PR3665" s="44"/>
      <c r="PS3665" s="44"/>
      <c r="PT3665" s="44"/>
      <c r="PU3665" s="44"/>
      <c r="PV3665" s="44"/>
      <c r="PW3665" s="44"/>
      <c r="PX3665" s="44"/>
      <c r="PY3665" s="44"/>
      <c r="PZ3665" s="44"/>
      <c r="QA3665" s="44"/>
      <c r="QB3665" s="44"/>
      <c r="QC3665" s="44"/>
      <c r="QD3665" s="44"/>
      <c r="QE3665" s="44"/>
      <c r="QF3665" s="44"/>
      <c r="QG3665" s="44"/>
      <c r="QH3665" s="44"/>
      <c r="QI3665" s="44"/>
      <c r="QJ3665" s="44"/>
      <c r="QK3665" s="44"/>
      <c r="QL3665" s="44"/>
      <c r="QM3665" s="44"/>
      <c r="QN3665" s="44"/>
      <c r="QO3665" s="44"/>
      <c r="QP3665" s="44"/>
      <c r="QQ3665" s="44"/>
      <c r="QR3665" s="48"/>
    </row>
    <row r="3666" spans="1:460" s="47" customFormat="1" ht="38.25" x14ac:dyDescent="0.2">
      <c r="A3666" s="54">
        <v>3661</v>
      </c>
      <c r="B3666" s="61" t="s">
        <v>310</v>
      </c>
      <c r="C3666" s="61" t="s">
        <v>310</v>
      </c>
      <c r="D3666" s="54">
        <v>2712720</v>
      </c>
      <c r="E3666" s="5" t="s">
        <v>1865</v>
      </c>
      <c r="F3666" s="4" t="s">
        <v>1864</v>
      </c>
      <c r="G3666" s="54"/>
      <c r="H3666" s="54" t="s">
        <v>72</v>
      </c>
      <c r="I3666" s="59">
        <v>40</v>
      </c>
      <c r="J3666" s="6">
        <v>80439000000</v>
      </c>
      <c r="K3666" s="54" t="s">
        <v>34</v>
      </c>
      <c r="L3666" s="59">
        <v>2291.6</v>
      </c>
      <c r="M3666" s="231"/>
      <c r="N3666" s="232"/>
      <c r="O3666" s="232"/>
      <c r="P3666" s="234"/>
      <c r="Q3666" s="243"/>
      <c r="R3666" s="44"/>
      <c r="S3666" s="44"/>
      <c r="T3666" s="44"/>
      <c r="U3666" s="44"/>
      <c r="V3666" s="44"/>
      <c r="W3666" s="44"/>
      <c r="X3666" s="44"/>
      <c r="Y3666" s="44"/>
      <c r="Z3666" s="44"/>
      <c r="AA3666" s="44"/>
      <c r="AB3666" s="44"/>
      <c r="AC3666" s="44"/>
      <c r="AD3666" s="44"/>
      <c r="AE3666" s="44"/>
      <c r="AF3666" s="44"/>
      <c r="AG3666" s="44"/>
      <c r="AH3666" s="44"/>
      <c r="AI3666" s="44"/>
      <c r="AJ3666" s="44"/>
      <c r="AK3666" s="44"/>
      <c r="AL3666" s="44"/>
      <c r="AM3666" s="44"/>
      <c r="AN3666" s="44"/>
      <c r="AO3666" s="44"/>
      <c r="AP3666" s="44"/>
      <c r="AQ3666" s="44"/>
      <c r="AR3666" s="44"/>
      <c r="AS3666" s="44"/>
      <c r="AT3666" s="44"/>
      <c r="AU3666" s="44"/>
      <c r="AV3666" s="44"/>
      <c r="AW3666" s="44"/>
      <c r="AX3666" s="44"/>
      <c r="AY3666" s="44"/>
      <c r="AZ3666" s="44"/>
      <c r="BA3666" s="44"/>
      <c r="BB3666" s="44"/>
      <c r="BC3666" s="44"/>
      <c r="BD3666" s="44"/>
      <c r="BE3666" s="44"/>
      <c r="BF3666" s="44"/>
      <c r="BG3666" s="44"/>
      <c r="BH3666" s="44"/>
      <c r="BI3666" s="44"/>
      <c r="BJ3666" s="44"/>
      <c r="BK3666" s="44"/>
      <c r="BL3666" s="44"/>
      <c r="BM3666" s="44"/>
      <c r="BN3666" s="44"/>
      <c r="BO3666" s="44"/>
      <c r="BP3666" s="44"/>
      <c r="BQ3666" s="44"/>
      <c r="BR3666" s="44"/>
      <c r="BS3666" s="44"/>
      <c r="BT3666" s="44"/>
      <c r="BU3666" s="44"/>
      <c r="BV3666" s="44"/>
      <c r="BW3666" s="44"/>
      <c r="BX3666" s="44"/>
      <c r="BY3666" s="44"/>
      <c r="BZ3666" s="44"/>
      <c r="CA3666" s="44"/>
      <c r="CB3666" s="44"/>
      <c r="CC3666" s="44"/>
      <c r="CD3666" s="44"/>
      <c r="CE3666" s="44"/>
      <c r="CF3666" s="44"/>
      <c r="CG3666" s="44"/>
      <c r="CH3666" s="44"/>
      <c r="CI3666" s="44"/>
      <c r="CJ3666" s="44"/>
      <c r="CK3666" s="44"/>
      <c r="CL3666" s="44"/>
      <c r="CM3666" s="44"/>
      <c r="CN3666" s="44"/>
      <c r="CO3666" s="44"/>
      <c r="CP3666" s="44"/>
      <c r="CQ3666" s="44"/>
      <c r="CR3666" s="44"/>
      <c r="CS3666" s="44"/>
      <c r="CT3666" s="44"/>
      <c r="CU3666" s="44"/>
      <c r="CV3666" s="44"/>
      <c r="CW3666" s="44"/>
      <c r="CX3666" s="44"/>
      <c r="CY3666" s="44"/>
      <c r="CZ3666" s="44"/>
      <c r="DA3666" s="44"/>
      <c r="DB3666" s="44"/>
      <c r="DC3666" s="44"/>
      <c r="DD3666" s="44"/>
      <c r="DE3666" s="44"/>
      <c r="DF3666" s="44"/>
      <c r="DG3666" s="44"/>
      <c r="DH3666" s="44"/>
      <c r="DI3666" s="44"/>
      <c r="DJ3666" s="44"/>
      <c r="DK3666" s="44"/>
      <c r="DL3666" s="44"/>
      <c r="DM3666" s="44"/>
      <c r="DN3666" s="44"/>
      <c r="DO3666" s="44"/>
      <c r="DP3666" s="44"/>
      <c r="DQ3666" s="44"/>
      <c r="DR3666" s="44"/>
      <c r="DS3666" s="44"/>
      <c r="DT3666" s="44"/>
      <c r="DU3666" s="44"/>
      <c r="DV3666" s="44"/>
      <c r="DW3666" s="44"/>
      <c r="DX3666" s="44"/>
      <c r="DY3666" s="44"/>
      <c r="DZ3666" s="44"/>
      <c r="EA3666" s="44"/>
      <c r="EB3666" s="44"/>
      <c r="EC3666" s="44"/>
      <c r="ED3666" s="44"/>
      <c r="EE3666" s="44"/>
      <c r="EF3666" s="44"/>
      <c r="EG3666" s="44"/>
      <c r="EH3666" s="44"/>
      <c r="EI3666" s="44"/>
      <c r="EJ3666" s="44"/>
      <c r="EK3666" s="44"/>
      <c r="EL3666" s="44"/>
      <c r="EM3666" s="44"/>
      <c r="EN3666" s="44"/>
      <c r="EO3666" s="44"/>
      <c r="EP3666" s="44"/>
      <c r="EQ3666" s="44"/>
      <c r="ER3666" s="44"/>
      <c r="ES3666" s="44"/>
      <c r="ET3666" s="44"/>
      <c r="EU3666" s="44"/>
      <c r="EV3666" s="44"/>
      <c r="EW3666" s="44"/>
      <c r="EX3666" s="44"/>
      <c r="EY3666" s="44"/>
      <c r="EZ3666" s="44"/>
      <c r="FA3666" s="44"/>
      <c r="FB3666" s="44"/>
      <c r="FC3666" s="44"/>
      <c r="FD3666" s="44"/>
      <c r="FE3666" s="44"/>
      <c r="FF3666" s="44"/>
      <c r="FG3666" s="44"/>
      <c r="FH3666" s="44"/>
      <c r="FI3666" s="44"/>
      <c r="FJ3666" s="44"/>
      <c r="FK3666" s="44"/>
      <c r="FL3666" s="44"/>
      <c r="FM3666" s="44"/>
      <c r="FN3666" s="44"/>
      <c r="FO3666" s="44"/>
      <c r="FP3666" s="44"/>
      <c r="FQ3666" s="44"/>
      <c r="FR3666" s="44"/>
      <c r="FS3666" s="44"/>
      <c r="FT3666" s="44"/>
      <c r="FU3666" s="44"/>
      <c r="FV3666" s="44"/>
      <c r="FW3666" s="44"/>
      <c r="FX3666" s="44"/>
      <c r="FY3666" s="44"/>
      <c r="FZ3666" s="44"/>
      <c r="GA3666" s="44"/>
      <c r="GB3666" s="44"/>
      <c r="GC3666" s="44"/>
      <c r="GD3666" s="44"/>
      <c r="GE3666" s="44"/>
      <c r="GF3666" s="44"/>
      <c r="GG3666" s="44"/>
      <c r="GH3666" s="44"/>
      <c r="GI3666" s="44"/>
      <c r="GJ3666" s="44"/>
      <c r="GK3666" s="44"/>
      <c r="GL3666" s="44"/>
      <c r="GM3666" s="44"/>
      <c r="GN3666" s="44"/>
      <c r="GO3666" s="44"/>
      <c r="GP3666" s="44"/>
      <c r="GQ3666" s="44"/>
      <c r="GR3666" s="44"/>
      <c r="GS3666" s="44"/>
      <c r="GT3666" s="44"/>
      <c r="GU3666" s="44"/>
      <c r="GV3666" s="44"/>
      <c r="GW3666" s="44"/>
      <c r="GX3666" s="44"/>
      <c r="GY3666" s="44"/>
      <c r="GZ3666" s="44"/>
      <c r="HA3666" s="44"/>
      <c r="HB3666" s="44"/>
      <c r="HC3666" s="44"/>
      <c r="HD3666" s="44"/>
      <c r="HE3666" s="44"/>
      <c r="HF3666" s="44"/>
      <c r="HG3666" s="44"/>
      <c r="HH3666" s="44"/>
      <c r="HI3666" s="44"/>
      <c r="HJ3666" s="44"/>
      <c r="HK3666" s="44"/>
      <c r="HL3666" s="44"/>
      <c r="HM3666" s="44"/>
      <c r="HN3666" s="44"/>
      <c r="HO3666" s="44"/>
      <c r="HP3666" s="44"/>
      <c r="HQ3666" s="44"/>
      <c r="HR3666" s="44"/>
      <c r="HS3666" s="44"/>
      <c r="HT3666" s="44"/>
      <c r="HU3666" s="44"/>
      <c r="HV3666" s="44"/>
      <c r="HW3666" s="44"/>
      <c r="HX3666" s="44"/>
      <c r="HY3666" s="44"/>
      <c r="HZ3666" s="44"/>
      <c r="IA3666" s="44"/>
      <c r="IB3666" s="44"/>
      <c r="IC3666" s="44"/>
      <c r="ID3666" s="44"/>
      <c r="IE3666" s="44"/>
      <c r="IF3666" s="44"/>
      <c r="IG3666" s="44"/>
      <c r="IH3666" s="44"/>
      <c r="II3666" s="44"/>
      <c r="IJ3666" s="44"/>
      <c r="IK3666" s="44"/>
      <c r="IL3666" s="44"/>
      <c r="IM3666" s="44"/>
      <c r="IN3666" s="44"/>
      <c r="IO3666" s="44"/>
      <c r="IP3666" s="44"/>
      <c r="IQ3666" s="44"/>
      <c r="IR3666" s="44"/>
      <c r="IS3666" s="44"/>
      <c r="IT3666" s="44"/>
      <c r="IU3666" s="44"/>
      <c r="IV3666" s="44"/>
      <c r="IW3666" s="44"/>
      <c r="IX3666" s="44"/>
      <c r="IY3666" s="44"/>
      <c r="IZ3666" s="44"/>
      <c r="JA3666" s="44"/>
      <c r="JB3666" s="44"/>
      <c r="JC3666" s="44"/>
      <c r="JD3666" s="44"/>
      <c r="JE3666" s="44"/>
      <c r="JF3666" s="44"/>
      <c r="JG3666" s="44"/>
      <c r="JH3666" s="44"/>
      <c r="JI3666" s="44"/>
      <c r="JJ3666" s="44"/>
      <c r="JK3666" s="44"/>
      <c r="JL3666" s="44"/>
      <c r="JM3666" s="44"/>
      <c r="JN3666" s="44"/>
      <c r="JO3666" s="44"/>
      <c r="JP3666" s="44"/>
      <c r="JQ3666" s="44"/>
      <c r="JR3666" s="44"/>
      <c r="JS3666" s="44"/>
      <c r="JT3666" s="44"/>
      <c r="JU3666" s="44"/>
      <c r="JV3666" s="44"/>
      <c r="JW3666" s="44"/>
      <c r="JX3666" s="44"/>
      <c r="JY3666" s="44"/>
      <c r="JZ3666" s="44"/>
      <c r="KA3666" s="44"/>
      <c r="KB3666" s="44"/>
      <c r="KC3666" s="44"/>
      <c r="KD3666" s="44"/>
      <c r="KE3666" s="44"/>
      <c r="KF3666" s="44"/>
      <c r="KG3666" s="44"/>
      <c r="KH3666" s="44"/>
      <c r="KI3666" s="44"/>
      <c r="KJ3666" s="44"/>
      <c r="KK3666" s="44"/>
      <c r="KL3666" s="44"/>
      <c r="KM3666" s="44"/>
      <c r="KN3666" s="44"/>
      <c r="KO3666" s="44"/>
      <c r="KP3666" s="44"/>
      <c r="KQ3666" s="44"/>
      <c r="KR3666" s="44"/>
      <c r="KS3666" s="44"/>
      <c r="KT3666" s="44"/>
      <c r="KU3666" s="44"/>
      <c r="KV3666" s="44"/>
      <c r="KW3666" s="44"/>
      <c r="KX3666" s="44"/>
      <c r="KY3666" s="44"/>
      <c r="KZ3666" s="44"/>
      <c r="LA3666" s="44"/>
      <c r="LB3666" s="44"/>
      <c r="LC3666" s="44"/>
      <c r="LD3666" s="44"/>
      <c r="LE3666" s="44"/>
      <c r="LF3666" s="44"/>
      <c r="LG3666" s="44"/>
      <c r="LH3666" s="44"/>
      <c r="LI3666" s="44"/>
      <c r="LJ3666" s="44"/>
      <c r="LK3666" s="44"/>
      <c r="LL3666" s="44"/>
      <c r="LM3666" s="44"/>
      <c r="LN3666" s="44"/>
      <c r="LO3666" s="44"/>
      <c r="LP3666" s="44"/>
      <c r="LQ3666" s="44"/>
      <c r="LR3666" s="44"/>
      <c r="LS3666" s="44"/>
      <c r="LT3666" s="44"/>
      <c r="LU3666" s="44"/>
      <c r="LV3666" s="44"/>
      <c r="LW3666" s="44"/>
      <c r="LX3666" s="44"/>
      <c r="LY3666" s="44"/>
      <c r="LZ3666" s="44"/>
      <c r="MA3666" s="44"/>
      <c r="MB3666" s="44"/>
      <c r="MC3666" s="44"/>
      <c r="MD3666" s="44"/>
      <c r="ME3666" s="44"/>
      <c r="MF3666" s="44"/>
      <c r="MG3666" s="44"/>
      <c r="MH3666" s="44"/>
      <c r="MI3666" s="44"/>
      <c r="MJ3666" s="44"/>
      <c r="MK3666" s="44"/>
      <c r="ML3666" s="44"/>
      <c r="MM3666" s="44"/>
      <c r="MN3666" s="44"/>
      <c r="MO3666" s="44"/>
      <c r="MP3666" s="44"/>
      <c r="MQ3666" s="44"/>
      <c r="MR3666" s="44"/>
      <c r="MS3666" s="44"/>
      <c r="MT3666" s="44"/>
      <c r="MU3666" s="44"/>
      <c r="MV3666" s="44"/>
      <c r="MW3666" s="44"/>
      <c r="MX3666" s="44"/>
      <c r="MY3666" s="44"/>
      <c r="MZ3666" s="44"/>
      <c r="NA3666" s="44"/>
      <c r="NB3666" s="44"/>
      <c r="NC3666" s="44"/>
      <c r="ND3666" s="44"/>
      <c r="NE3666" s="44"/>
      <c r="NF3666" s="44"/>
      <c r="NG3666" s="44"/>
      <c r="NH3666" s="44"/>
      <c r="NI3666" s="44"/>
      <c r="NJ3666" s="44"/>
      <c r="NK3666" s="44"/>
      <c r="NL3666" s="44"/>
      <c r="NM3666" s="44"/>
      <c r="NN3666" s="44"/>
      <c r="NO3666" s="44"/>
      <c r="NP3666" s="44"/>
      <c r="NQ3666" s="44"/>
      <c r="NR3666" s="44"/>
      <c r="NS3666" s="44"/>
      <c r="NT3666" s="44"/>
      <c r="NU3666" s="44"/>
      <c r="NV3666" s="44"/>
      <c r="NW3666" s="44"/>
      <c r="NX3666" s="44"/>
      <c r="NY3666" s="44"/>
      <c r="NZ3666" s="44"/>
      <c r="OA3666" s="44"/>
      <c r="OB3666" s="44"/>
      <c r="OC3666" s="44"/>
      <c r="OD3666" s="44"/>
      <c r="OE3666" s="44"/>
      <c r="OF3666" s="44"/>
      <c r="OG3666" s="44"/>
      <c r="OH3666" s="44"/>
      <c r="OI3666" s="44"/>
      <c r="OJ3666" s="44"/>
      <c r="OK3666" s="44"/>
      <c r="OL3666" s="44"/>
      <c r="OM3666" s="44"/>
      <c r="ON3666" s="44"/>
      <c r="OO3666" s="44"/>
      <c r="OP3666" s="44"/>
      <c r="OQ3666" s="44"/>
      <c r="OR3666" s="44"/>
      <c r="OS3666" s="44"/>
      <c r="OT3666" s="44"/>
      <c r="OU3666" s="44"/>
      <c r="OV3666" s="44"/>
      <c r="OW3666" s="44"/>
      <c r="OX3666" s="44"/>
      <c r="OY3666" s="44"/>
      <c r="OZ3666" s="44"/>
      <c r="PA3666" s="44"/>
      <c r="PB3666" s="44"/>
      <c r="PC3666" s="44"/>
      <c r="PD3666" s="44"/>
      <c r="PE3666" s="44"/>
      <c r="PF3666" s="44"/>
      <c r="PG3666" s="44"/>
      <c r="PH3666" s="44"/>
      <c r="PI3666" s="44"/>
      <c r="PJ3666" s="44"/>
      <c r="PK3666" s="44"/>
      <c r="PL3666" s="44"/>
      <c r="PM3666" s="44"/>
      <c r="PN3666" s="44"/>
      <c r="PO3666" s="44"/>
      <c r="PP3666" s="44"/>
      <c r="PQ3666" s="44"/>
      <c r="PR3666" s="44"/>
      <c r="PS3666" s="44"/>
      <c r="PT3666" s="44"/>
      <c r="PU3666" s="44"/>
      <c r="PV3666" s="44"/>
      <c r="PW3666" s="44"/>
      <c r="PX3666" s="44"/>
      <c r="PY3666" s="44"/>
      <c r="PZ3666" s="44"/>
      <c r="QA3666" s="44"/>
      <c r="QB3666" s="44"/>
      <c r="QC3666" s="44"/>
      <c r="QD3666" s="44"/>
      <c r="QE3666" s="44"/>
      <c r="QF3666" s="44"/>
      <c r="QG3666" s="44"/>
      <c r="QH3666" s="44"/>
      <c r="QI3666" s="44"/>
      <c r="QJ3666" s="44"/>
      <c r="QK3666" s="44"/>
      <c r="QL3666" s="44"/>
      <c r="QM3666" s="44"/>
      <c r="QN3666" s="44"/>
      <c r="QO3666" s="44"/>
      <c r="QP3666" s="44"/>
      <c r="QQ3666" s="44"/>
      <c r="QR3666" s="48"/>
    </row>
    <row r="3667" spans="1:460" s="47" customFormat="1" ht="38.25" x14ac:dyDescent="0.2">
      <c r="A3667" s="54">
        <v>3662</v>
      </c>
      <c r="B3667" s="61" t="s">
        <v>310</v>
      </c>
      <c r="C3667" s="61" t="s">
        <v>310</v>
      </c>
      <c r="D3667" s="54">
        <v>2712720</v>
      </c>
      <c r="E3667" s="5" t="s">
        <v>1035</v>
      </c>
      <c r="F3667" s="4" t="s">
        <v>1028</v>
      </c>
      <c r="G3667" s="54" t="s">
        <v>45</v>
      </c>
      <c r="H3667" s="54" t="s">
        <v>72</v>
      </c>
      <c r="I3667" s="59">
        <v>100</v>
      </c>
      <c r="J3667" s="6">
        <v>80439000000</v>
      </c>
      <c r="K3667" s="54" t="s">
        <v>34</v>
      </c>
      <c r="L3667" s="59">
        <v>5729</v>
      </c>
      <c r="M3667" s="231"/>
      <c r="N3667" s="232"/>
      <c r="O3667" s="232"/>
      <c r="P3667" s="234"/>
      <c r="Q3667" s="243"/>
      <c r="R3667" s="44"/>
      <c r="S3667" s="44"/>
      <c r="T3667" s="44"/>
      <c r="U3667" s="44"/>
      <c r="V3667" s="44"/>
      <c r="W3667" s="44"/>
      <c r="X3667" s="44"/>
      <c r="Y3667" s="44"/>
      <c r="Z3667" s="44"/>
      <c r="AA3667" s="44"/>
      <c r="AB3667" s="44"/>
      <c r="AC3667" s="44"/>
      <c r="AD3667" s="44"/>
      <c r="AE3667" s="44"/>
      <c r="AF3667" s="44"/>
      <c r="AG3667" s="44"/>
      <c r="AH3667" s="44"/>
      <c r="AI3667" s="44"/>
      <c r="AJ3667" s="44"/>
      <c r="AK3667" s="44"/>
      <c r="AL3667" s="44"/>
      <c r="AM3667" s="44"/>
      <c r="AN3667" s="44"/>
      <c r="AO3667" s="44"/>
      <c r="AP3667" s="44"/>
      <c r="AQ3667" s="44"/>
      <c r="AR3667" s="44"/>
      <c r="AS3667" s="44"/>
      <c r="AT3667" s="44"/>
      <c r="AU3667" s="44"/>
      <c r="AV3667" s="44"/>
      <c r="AW3667" s="44"/>
      <c r="AX3667" s="44"/>
      <c r="AY3667" s="44"/>
      <c r="AZ3667" s="44"/>
      <c r="BA3667" s="44"/>
      <c r="BB3667" s="44"/>
      <c r="BC3667" s="44"/>
      <c r="BD3667" s="44"/>
      <c r="BE3667" s="44"/>
      <c r="BF3667" s="44"/>
      <c r="BG3667" s="44"/>
      <c r="BH3667" s="44"/>
      <c r="BI3667" s="44"/>
      <c r="BJ3667" s="44"/>
      <c r="BK3667" s="44"/>
      <c r="BL3667" s="44"/>
      <c r="BM3667" s="44"/>
      <c r="BN3667" s="44"/>
      <c r="BO3667" s="44"/>
      <c r="BP3667" s="44"/>
      <c r="BQ3667" s="44"/>
      <c r="BR3667" s="44"/>
      <c r="BS3667" s="44"/>
      <c r="BT3667" s="44"/>
      <c r="BU3667" s="44"/>
      <c r="BV3667" s="44"/>
      <c r="BW3667" s="44"/>
      <c r="BX3667" s="44"/>
      <c r="BY3667" s="44"/>
      <c r="BZ3667" s="44"/>
      <c r="CA3667" s="44"/>
      <c r="CB3667" s="44"/>
      <c r="CC3667" s="44"/>
      <c r="CD3667" s="44"/>
      <c r="CE3667" s="44"/>
      <c r="CF3667" s="44"/>
      <c r="CG3667" s="44"/>
      <c r="CH3667" s="44"/>
      <c r="CI3667" s="44"/>
      <c r="CJ3667" s="44"/>
      <c r="CK3667" s="44"/>
      <c r="CL3667" s="44"/>
      <c r="CM3667" s="44"/>
      <c r="CN3667" s="44"/>
      <c r="CO3667" s="44"/>
      <c r="CP3667" s="44"/>
      <c r="CQ3667" s="44"/>
      <c r="CR3667" s="44"/>
      <c r="CS3667" s="44"/>
      <c r="CT3667" s="44"/>
      <c r="CU3667" s="44"/>
      <c r="CV3667" s="44"/>
      <c r="CW3667" s="44"/>
      <c r="CX3667" s="44"/>
      <c r="CY3667" s="44"/>
      <c r="CZ3667" s="44"/>
      <c r="DA3667" s="44"/>
      <c r="DB3667" s="44"/>
      <c r="DC3667" s="44"/>
      <c r="DD3667" s="44"/>
      <c r="DE3667" s="44"/>
      <c r="DF3667" s="44"/>
      <c r="DG3667" s="44"/>
      <c r="DH3667" s="44"/>
      <c r="DI3667" s="44"/>
      <c r="DJ3667" s="44"/>
      <c r="DK3667" s="44"/>
      <c r="DL3667" s="44"/>
      <c r="DM3667" s="44"/>
      <c r="DN3667" s="44"/>
      <c r="DO3667" s="44"/>
      <c r="DP3667" s="44"/>
      <c r="DQ3667" s="44"/>
      <c r="DR3667" s="44"/>
      <c r="DS3667" s="44"/>
      <c r="DT3667" s="44"/>
      <c r="DU3667" s="44"/>
      <c r="DV3667" s="44"/>
      <c r="DW3667" s="44"/>
      <c r="DX3667" s="44"/>
      <c r="DY3667" s="44"/>
      <c r="DZ3667" s="44"/>
      <c r="EA3667" s="44"/>
      <c r="EB3667" s="44"/>
      <c r="EC3667" s="44"/>
      <c r="ED3667" s="44"/>
      <c r="EE3667" s="44"/>
      <c r="EF3667" s="44"/>
      <c r="EG3667" s="44"/>
      <c r="EH3667" s="44"/>
      <c r="EI3667" s="44"/>
      <c r="EJ3667" s="44"/>
      <c r="EK3667" s="44"/>
      <c r="EL3667" s="44"/>
      <c r="EM3667" s="44"/>
      <c r="EN3667" s="44"/>
      <c r="EO3667" s="44"/>
      <c r="EP3667" s="44"/>
      <c r="EQ3667" s="44"/>
      <c r="ER3667" s="44"/>
      <c r="ES3667" s="44"/>
      <c r="ET3667" s="44"/>
      <c r="EU3667" s="44"/>
      <c r="EV3667" s="44"/>
      <c r="EW3667" s="44"/>
      <c r="EX3667" s="44"/>
      <c r="EY3667" s="44"/>
      <c r="EZ3667" s="44"/>
      <c r="FA3667" s="44"/>
      <c r="FB3667" s="44"/>
      <c r="FC3667" s="44"/>
      <c r="FD3667" s="44"/>
      <c r="FE3667" s="44"/>
      <c r="FF3667" s="44"/>
      <c r="FG3667" s="44"/>
      <c r="FH3667" s="44"/>
      <c r="FI3667" s="44"/>
      <c r="FJ3667" s="44"/>
      <c r="FK3667" s="44"/>
      <c r="FL3667" s="44"/>
      <c r="FM3667" s="44"/>
      <c r="FN3667" s="44"/>
      <c r="FO3667" s="44"/>
      <c r="FP3667" s="44"/>
      <c r="FQ3667" s="44"/>
      <c r="FR3667" s="44"/>
      <c r="FS3667" s="44"/>
      <c r="FT3667" s="44"/>
      <c r="FU3667" s="44"/>
      <c r="FV3667" s="44"/>
      <c r="FW3667" s="44"/>
      <c r="FX3667" s="44"/>
      <c r="FY3667" s="44"/>
      <c r="FZ3667" s="44"/>
      <c r="GA3667" s="44"/>
      <c r="GB3667" s="44"/>
      <c r="GC3667" s="44"/>
      <c r="GD3667" s="44"/>
      <c r="GE3667" s="44"/>
      <c r="GF3667" s="44"/>
      <c r="GG3667" s="44"/>
      <c r="GH3667" s="44"/>
      <c r="GI3667" s="44"/>
      <c r="GJ3667" s="44"/>
      <c r="GK3667" s="44"/>
      <c r="GL3667" s="44"/>
      <c r="GM3667" s="44"/>
      <c r="GN3667" s="44"/>
      <c r="GO3667" s="44"/>
      <c r="GP3667" s="44"/>
      <c r="GQ3667" s="44"/>
      <c r="GR3667" s="44"/>
      <c r="GS3667" s="44"/>
      <c r="GT3667" s="44"/>
      <c r="GU3667" s="44"/>
      <c r="GV3667" s="44"/>
      <c r="GW3667" s="44"/>
      <c r="GX3667" s="44"/>
      <c r="GY3667" s="44"/>
      <c r="GZ3667" s="44"/>
      <c r="HA3667" s="44"/>
      <c r="HB3667" s="44"/>
      <c r="HC3667" s="44"/>
      <c r="HD3667" s="44"/>
      <c r="HE3667" s="44"/>
      <c r="HF3667" s="44"/>
      <c r="HG3667" s="44"/>
      <c r="HH3667" s="44"/>
      <c r="HI3667" s="44"/>
      <c r="HJ3667" s="44"/>
      <c r="HK3667" s="44"/>
      <c r="HL3667" s="44"/>
      <c r="HM3667" s="44"/>
      <c r="HN3667" s="44"/>
      <c r="HO3667" s="44"/>
      <c r="HP3667" s="44"/>
      <c r="HQ3667" s="44"/>
      <c r="HR3667" s="44"/>
      <c r="HS3667" s="44"/>
      <c r="HT3667" s="44"/>
      <c r="HU3667" s="44"/>
      <c r="HV3667" s="44"/>
      <c r="HW3667" s="44"/>
      <c r="HX3667" s="44"/>
      <c r="HY3667" s="44"/>
      <c r="HZ3667" s="44"/>
      <c r="IA3667" s="44"/>
      <c r="IB3667" s="44"/>
      <c r="IC3667" s="44"/>
      <c r="ID3667" s="44"/>
      <c r="IE3667" s="44"/>
      <c r="IF3667" s="44"/>
      <c r="IG3667" s="44"/>
      <c r="IH3667" s="44"/>
      <c r="II3667" s="44"/>
      <c r="IJ3667" s="44"/>
      <c r="IK3667" s="44"/>
      <c r="IL3667" s="44"/>
      <c r="IM3667" s="44"/>
      <c r="IN3667" s="44"/>
      <c r="IO3667" s="44"/>
      <c r="IP3667" s="44"/>
      <c r="IQ3667" s="44"/>
      <c r="IR3667" s="44"/>
      <c r="IS3667" s="44"/>
      <c r="IT3667" s="44"/>
      <c r="IU3667" s="44"/>
      <c r="IV3667" s="44"/>
      <c r="IW3667" s="44"/>
      <c r="IX3667" s="44"/>
      <c r="IY3667" s="44"/>
      <c r="IZ3667" s="44"/>
      <c r="JA3667" s="44"/>
      <c r="JB3667" s="44"/>
      <c r="JC3667" s="44"/>
      <c r="JD3667" s="44"/>
      <c r="JE3667" s="44"/>
      <c r="JF3667" s="44"/>
      <c r="JG3667" s="44"/>
      <c r="JH3667" s="44"/>
      <c r="JI3667" s="44"/>
      <c r="JJ3667" s="44"/>
      <c r="JK3667" s="44"/>
      <c r="JL3667" s="44"/>
      <c r="JM3667" s="44"/>
      <c r="JN3667" s="44"/>
      <c r="JO3667" s="44"/>
      <c r="JP3667" s="44"/>
      <c r="JQ3667" s="44"/>
      <c r="JR3667" s="44"/>
      <c r="JS3667" s="44"/>
      <c r="JT3667" s="44"/>
      <c r="JU3667" s="44"/>
      <c r="JV3667" s="44"/>
      <c r="JW3667" s="44"/>
      <c r="JX3667" s="44"/>
      <c r="JY3667" s="44"/>
      <c r="JZ3667" s="44"/>
      <c r="KA3667" s="44"/>
      <c r="KB3667" s="44"/>
      <c r="KC3667" s="44"/>
      <c r="KD3667" s="44"/>
      <c r="KE3667" s="44"/>
      <c r="KF3667" s="44"/>
      <c r="KG3667" s="44"/>
      <c r="KH3667" s="44"/>
      <c r="KI3667" s="44"/>
      <c r="KJ3667" s="44"/>
      <c r="KK3667" s="44"/>
      <c r="KL3667" s="44"/>
      <c r="KM3667" s="44"/>
      <c r="KN3667" s="44"/>
      <c r="KO3667" s="44"/>
      <c r="KP3667" s="44"/>
      <c r="KQ3667" s="44"/>
      <c r="KR3667" s="44"/>
      <c r="KS3667" s="44"/>
      <c r="KT3667" s="44"/>
      <c r="KU3667" s="44"/>
      <c r="KV3667" s="44"/>
      <c r="KW3667" s="44"/>
      <c r="KX3667" s="44"/>
      <c r="KY3667" s="44"/>
      <c r="KZ3667" s="44"/>
      <c r="LA3667" s="44"/>
      <c r="LB3667" s="44"/>
      <c r="LC3667" s="44"/>
      <c r="LD3667" s="44"/>
      <c r="LE3667" s="44"/>
      <c r="LF3667" s="44"/>
      <c r="LG3667" s="44"/>
      <c r="LH3667" s="44"/>
      <c r="LI3667" s="44"/>
      <c r="LJ3667" s="44"/>
      <c r="LK3667" s="44"/>
      <c r="LL3667" s="44"/>
      <c r="LM3667" s="44"/>
      <c r="LN3667" s="44"/>
      <c r="LO3667" s="44"/>
      <c r="LP3667" s="44"/>
      <c r="LQ3667" s="44"/>
      <c r="LR3667" s="44"/>
      <c r="LS3667" s="44"/>
      <c r="LT3667" s="44"/>
      <c r="LU3667" s="44"/>
      <c r="LV3667" s="44"/>
      <c r="LW3667" s="44"/>
      <c r="LX3667" s="44"/>
      <c r="LY3667" s="44"/>
      <c r="LZ3667" s="44"/>
      <c r="MA3667" s="44"/>
      <c r="MB3667" s="44"/>
      <c r="MC3667" s="44"/>
      <c r="MD3667" s="44"/>
      <c r="ME3667" s="44"/>
      <c r="MF3667" s="44"/>
      <c r="MG3667" s="44"/>
      <c r="MH3667" s="44"/>
      <c r="MI3667" s="44"/>
      <c r="MJ3667" s="44"/>
      <c r="MK3667" s="44"/>
      <c r="ML3667" s="44"/>
      <c r="MM3667" s="44"/>
      <c r="MN3667" s="44"/>
      <c r="MO3667" s="44"/>
      <c r="MP3667" s="44"/>
      <c r="MQ3667" s="44"/>
      <c r="MR3667" s="44"/>
      <c r="MS3667" s="44"/>
      <c r="MT3667" s="44"/>
      <c r="MU3667" s="44"/>
      <c r="MV3667" s="44"/>
      <c r="MW3667" s="44"/>
      <c r="MX3667" s="44"/>
      <c r="MY3667" s="44"/>
      <c r="MZ3667" s="44"/>
      <c r="NA3667" s="44"/>
      <c r="NB3667" s="44"/>
      <c r="NC3667" s="44"/>
      <c r="ND3667" s="44"/>
      <c r="NE3667" s="44"/>
      <c r="NF3667" s="44"/>
      <c r="NG3667" s="44"/>
      <c r="NH3667" s="44"/>
      <c r="NI3667" s="44"/>
      <c r="NJ3667" s="44"/>
      <c r="NK3667" s="44"/>
      <c r="NL3667" s="44"/>
      <c r="NM3667" s="44"/>
      <c r="NN3667" s="44"/>
      <c r="NO3667" s="44"/>
      <c r="NP3667" s="44"/>
      <c r="NQ3667" s="44"/>
      <c r="NR3667" s="44"/>
      <c r="NS3667" s="44"/>
      <c r="NT3667" s="44"/>
      <c r="NU3667" s="44"/>
      <c r="NV3667" s="44"/>
      <c r="NW3667" s="44"/>
      <c r="NX3667" s="44"/>
      <c r="NY3667" s="44"/>
      <c r="NZ3667" s="44"/>
      <c r="OA3667" s="44"/>
      <c r="OB3667" s="44"/>
      <c r="OC3667" s="44"/>
      <c r="OD3667" s="44"/>
      <c r="OE3667" s="44"/>
      <c r="OF3667" s="44"/>
      <c r="OG3667" s="44"/>
      <c r="OH3667" s="44"/>
      <c r="OI3667" s="44"/>
      <c r="OJ3667" s="44"/>
      <c r="OK3667" s="44"/>
      <c r="OL3667" s="44"/>
      <c r="OM3667" s="44"/>
      <c r="ON3667" s="44"/>
      <c r="OO3667" s="44"/>
      <c r="OP3667" s="44"/>
      <c r="OQ3667" s="44"/>
      <c r="OR3667" s="44"/>
      <c r="OS3667" s="44"/>
      <c r="OT3667" s="44"/>
      <c r="OU3667" s="44"/>
      <c r="OV3667" s="44"/>
      <c r="OW3667" s="44"/>
      <c r="OX3667" s="44"/>
      <c r="OY3667" s="44"/>
      <c r="OZ3667" s="44"/>
      <c r="PA3667" s="44"/>
      <c r="PB3667" s="44"/>
      <c r="PC3667" s="44"/>
      <c r="PD3667" s="44"/>
      <c r="PE3667" s="44"/>
      <c r="PF3667" s="44"/>
      <c r="PG3667" s="44"/>
      <c r="PH3667" s="44"/>
      <c r="PI3667" s="44"/>
      <c r="PJ3667" s="44"/>
      <c r="PK3667" s="44"/>
      <c r="PL3667" s="44"/>
      <c r="PM3667" s="44"/>
      <c r="PN3667" s="44"/>
      <c r="PO3667" s="44"/>
      <c r="PP3667" s="44"/>
      <c r="PQ3667" s="44"/>
      <c r="PR3667" s="44"/>
      <c r="PS3667" s="44"/>
      <c r="PT3667" s="44"/>
      <c r="PU3667" s="44"/>
      <c r="PV3667" s="44"/>
      <c r="PW3667" s="44"/>
      <c r="PX3667" s="44"/>
      <c r="PY3667" s="44"/>
      <c r="PZ3667" s="44"/>
      <c r="QA3667" s="44"/>
      <c r="QB3667" s="44"/>
      <c r="QC3667" s="44"/>
      <c r="QD3667" s="44"/>
      <c r="QE3667" s="44"/>
      <c r="QF3667" s="44"/>
      <c r="QG3667" s="44"/>
      <c r="QH3667" s="44"/>
      <c r="QI3667" s="44"/>
      <c r="QJ3667" s="44"/>
      <c r="QK3667" s="44"/>
      <c r="QL3667" s="44"/>
      <c r="QM3667" s="44"/>
      <c r="QN3667" s="44"/>
      <c r="QO3667" s="44"/>
      <c r="QP3667" s="44"/>
      <c r="QQ3667" s="44"/>
      <c r="QR3667" s="48"/>
    </row>
    <row r="3668" spans="1:460" s="47" customFormat="1" ht="38.25" x14ac:dyDescent="0.2">
      <c r="A3668" s="54">
        <v>3663</v>
      </c>
      <c r="B3668" s="61" t="s">
        <v>310</v>
      </c>
      <c r="C3668" s="61" t="s">
        <v>310</v>
      </c>
      <c r="D3668" s="54">
        <v>2712720</v>
      </c>
      <c r="E3668" s="5" t="s">
        <v>1866</v>
      </c>
      <c r="F3668" s="4" t="s">
        <v>1028</v>
      </c>
      <c r="G3668" s="54" t="s">
        <v>45</v>
      </c>
      <c r="H3668" s="54" t="s">
        <v>72</v>
      </c>
      <c r="I3668" s="59">
        <v>115</v>
      </c>
      <c r="J3668" s="6">
        <v>80439000000</v>
      </c>
      <c r="K3668" s="54" t="s">
        <v>34</v>
      </c>
      <c r="L3668" s="59">
        <v>6588.3499999999995</v>
      </c>
      <c r="M3668" s="231"/>
      <c r="N3668" s="232"/>
      <c r="O3668" s="232"/>
      <c r="P3668" s="234"/>
      <c r="Q3668" s="243"/>
      <c r="R3668" s="44"/>
      <c r="S3668" s="44"/>
      <c r="T3668" s="44"/>
      <c r="U3668" s="44"/>
      <c r="V3668" s="44"/>
      <c r="W3668" s="44"/>
      <c r="X3668" s="44"/>
      <c r="Y3668" s="44"/>
      <c r="Z3668" s="44"/>
      <c r="AA3668" s="44"/>
      <c r="AB3668" s="44"/>
      <c r="AC3668" s="44"/>
      <c r="AD3668" s="44"/>
      <c r="AE3668" s="44"/>
      <c r="AF3668" s="44"/>
      <c r="AG3668" s="44"/>
      <c r="AH3668" s="44"/>
      <c r="AI3668" s="44"/>
      <c r="AJ3668" s="44"/>
      <c r="AK3668" s="44"/>
      <c r="AL3668" s="44"/>
      <c r="AM3668" s="44"/>
      <c r="AN3668" s="44"/>
      <c r="AO3668" s="44"/>
      <c r="AP3668" s="44"/>
      <c r="AQ3668" s="44"/>
      <c r="AR3668" s="44"/>
      <c r="AS3668" s="44"/>
      <c r="AT3668" s="44"/>
      <c r="AU3668" s="44"/>
      <c r="AV3668" s="44"/>
      <c r="AW3668" s="44"/>
      <c r="AX3668" s="44"/>
      <c r="AY3668" s="44"/>
      <c r="AZ3668" s="44"/>
      <c r="BA3668" s="44"/>
      <c r="BB3668" s="44"/>
      <c r="BC3668" s="44"/>
      <c r="BD3668" s="44"/>
      <c r="BE3668" s="44"/>
      <c r="BF3668" s="44"/>
      <c r="BG3668" s="44"/>
      <c r="BH3668" s="44"/>
      <c r="BI3668" s="44"/>
      <c r="BJ3668" s="44"/>
      <c r="BK3668" s="44"/>
      <c r="BL3668" s="44"/>
      <c r="BM3668" s="44"/>
      <c r="BN3668" s="44"/>
      <c r="BO3668" s="44"/>
      <c r="BP3668" s="44"/>
      <c r="BQ3668" s="44"/>
      <c r="BR3668" s="44"/>
      <c r="BS3668" s="44"/>
      <c r="BT3668" s="44"/>
      <c r="BU3668" s="44"/>
      <c r="BV3668" s="44"/>
      <c r="BW3668" s="44"/>
      <c r="BX3668" s="44"/>
      <c r="BY3668" s="44"/>
      <c r="BZ3668" s="44"/>
      <c r="CA3668" s="44"/>
      <c r="CB3668" s="44"/>
      <c r="CC3668" s="44"/>
      <c r="CD3668" s="44"/>
      <c r="CE3668" s="44"/>
      <c r="CF3668" s="44"/>
      <c r="CG3668" s="44"/>
      <c r="CH3668" s="44"/>
      <c r="CI3668" s="44"/>
      <c r="CJ3668" s="44"/>
      <c r="CK3668" s="44"/>
      <c r="CL3668" s="44"/>
      <c r="CM3668" s="44"/>
      <c r="CN3668" s="44"/>
      <c r="CO3668" s="44"/>
      <c r="CP3668" s="44"/>
      <c r="CQ3668" s="44"/>
      <c r="CR3668" s="44"/>
      <c r="CS3668" s="44"/>
      <c r="CT3668" s="44"/>
      <c r="CU3668" s="44"/>
      <c r="CV3668" s="44"/>
      <c r="CW3668" s="44"/>
      <c r="CX3668" s="44"/>
      <c r="CY3668" s="44"/>
      <c r="CZ3668" s="44"/>
      <c r="DA3668" s="44"/>
      <c r="DB3668" s="44"/>
      <c r="DC3668" s="44"/>
      <c r="DD3668" s="44"/>
      <c r="DE3668" s="44"/>
      <c r="DF3668" s="44"/>
      <c r="DG3668" s="44"/>
      <c r="DH3668" s="44"/>
      <c r="DI3668" s="44"/>
      <c r="DJ3668" s="44"/>
      <c r="DK3668" s="44"/>
      <c r="DL3668" s="44"/>
      <c r="DM3668" s="44"/>
      <c r="DN3668" s="44"/>
      <c r="DO3668" s="44"/>
      <c r="DP3668" s="44"/>
      <c r="DQ3668" s="44"/>
      <c r="DR3668" s="44"/>
      <c r="DS3668" s="44"/>
      <c r="DT3668" s="44"/>
      <c r="DU3668" s="44"/>
      <c r="DV3668" s="44"/>
      <c r="DW3668" s="44"/>
      <c r="DX3668" s="44"/>
      <c r="DY3668" s="44"/>
      <c r="DZ3668" s="44"/>
      <c r="EA3668" s="44"/>
      <c r="EB3668" s="44"/>
      <c r="EC3668" s="44"/>
      <c r="ED3668" s="44"/>
      <c r="EE3668" s="44"/>
      <c r="EF3668" s="44"/>
      <c r="EG3668" s="44"/>
      <c r="EH3668" s="44"/>
      <c r="EI3668" s="44"/>
      <c r="EJ3668" s="44"/>
      <c r="EK3668" s="44"/>
      <c r="EL3668" s="44"/>
      <c r="EM3668" s="44"/>
      <c r="EN3668" s="44"/>
      <c r="EO3668" s="44"/>
      <c r="EP3668" s="44"/>
      <c r="EQ3668" s="44"/>
      <c r="ER3668" s="44"/>
      <c r="ES3668" s="44"/>
      <c r="ET3668" s="44"/>
      <c r="EU3668" s="44"/>
      <c r="EV3668" s="44"/>
      <c r="EW3668" s="44"/>
      <c r="EX3668" s="44"/>
      <c r="EY3668" s="44"/>
      <c r="EZ3668" s="44"/>
      <c r="FA3668" s="44"/>
      <c r="FB3668" s="44"/>
      <c r="FC3668" s="44"/>
      <c r="FD3668" s="44"/>
      <c r="FE3668" s="44"/>
      <c r="FF3668" s="44"/>
      <c r="FG3668" s="44"/>
      <c r="FH3668" s="44"/>
      <c r="FI3668" s="44"/>
      <c r="FJ3668" s="44"/>
      <c r="FK3668" s="44"/>
      <c r="FL3668" s="44"/>
      <c r="FM3668" s="44"/>
      <c r="FN3668" s="44"/>
      <c r="FO3668" s="44"/>
      <c r="FP3668" s="44"/>
      <c r="FQ3668" s="44"/>
      <c r="FR3668" s="44"/>
      <c r="FS3668" s="44"/>
      <c r="FT3668" s="44"/>
      <c r="FU3668" s="44"/>
      <c r="FV3668" s="44"/>
      <c r="FW3668" s="44"/>
      <c r="FX3668" s="44"/>
      <c r="FY3668" s="44"/>
      <c r="FZ3668" s="44"/>
      <c r="GA3668" s="44"/>
      <c r="GB3668" s="44"/>
      <c r="GC3668" s="44"/>
      <c r="GD3668" s="44"/>
      <c r="GE3668" s="44"/>
      <c r="GF3668" s="44"/>
      <c r="GG3668" s="44"/>
      <c r="GH3668" s="44"/>
      <c r="GI3668" s="44"/>
      <c r="GJ3668" s="44"/>
      <c r="GK3668" s="44"/>
      <c r="GL3668" s="44"/>
      <c r="GM3668" s="44"/>
      <c r="GN3668" s="44"/>
      <c r="GO3668" s="44"/>
      <c r="GP3668" s="44"/>
      <c r="GQ3668" s="44"/>
      <c r="GR3668" s="44"/>
      <c r="GS3668" s="44"/>
      <c r="GT3668" s="44"/>
      <c r="GU3668" s="44"/>
      <c r="GV3668" s="44"/>
      <c r="GW3668" s="44"/>
      <c r="GX3668" s="44"/>
      <c r="GY3668" s="44"/>
      <c r="GZ3668" s="44"/>
      <c r="HA3668" s="44"/>
      <c r="HB3668" s="44"/>
      <c r="HC3668" s="44"/>
      <c r="HD3668" s="44"/>
      <c r="HE3668" s="44"/>
      <c r="HF3668" s="44"/>
      <c r="HG3668" s="44"/>
      <c r="HH3668" s="44"/>
      <c r="HI3668" s="44"/>
      <c r="HJ3668" s="44"/>
      <c r="HK3668" s="44"/>
      <c r="HL3668" s="44"/>
      <c r="HM3668" s="44"/>
      <c r="HN3668" s="44"/>
      <c r="HO3668" s="44"/>
      <c r="HP3668" s="44"/>
      <c r="HQ3668" s="44"/>
      <c r="HR3668" s="44"/>
      <c r="HS3668" s="44"/>
      <c r="HT3668" s="44"/>
      <c r="HU3668" s="44"/>
      <c r="HV3668" s="44"/>
      <c r="HW3668" s="44"/>
      <c r="HX3668" s="44"/>
      <c r="HY3668" s="44"/>
      <c r="HZ3668" s="44"/>
      <c r="IA3668" s="44"/>
      <c r="IB3668" s="44"/>
      <c r="IC3668" s="44"/>
      <c r="ID3668" s="44"/>
      <c r="IE3668" s="44"/>
      <c r="IF3668" s="44"/>
      <c r="IG3668" s="44"/>
      <c r="IH3668" s="44"/>
      <c r="II3668" s="44"/>
      <c r="IJ3668" s="44"/>
      <c r="IK3668" s="44"/>
      <c r="IL3668" s="44"/>
      <c r="IM3668" s="44"/>
      <c r="IN3668" s="44"/>
      <c r="IO3668" s="44"/>
      <c r="IP3668" s="44"/>
      <c r="IQ3668" s="44"/>
      <c r="IR3668" s="44"/>
      <c r="IS3668" s="44"/>
      <c r="IT3668" s="44"/>
      <c r="IU3668" s="44"/>
      <c r="IV3668" s="44"/>
      <c r="IW3668" s="44"/>
      <c r="IX3668" s="44"/>
      <c r="IY3668" s="44"/>
      <c r="IZ3668" s="44"/>
      <c r="JA3668" s="44"/>
      <c r="JB3668" s="44"/>
      <c r="JC3668" s="44"/>
      <c r="JD3668" s="44"/>
      <c r="JE3668" s="44"/>
      <c r="JF3668" s="44"/>
      <c r="JG3668" s="44"/>
      <c r="JH3668" s="44"/>
      <c r="JI3668" s="44"/>
      <c r="JJ3668" s="44"/>
      <c r="JK3668" s="44"/>
      <c r="JL3668" s="44"/>
      <c r="JM3668" s="44"/>
      <c r="JN3668" s="44"/>
      <c r="JO3668" s="44"/>
      <c r="JP3668" s="44"/>
      <c r="JQ3668" s="44"/>
      <c r="JR3668" s="44"/>
      <c r="JS3668" s="44"/>
      <c r="JT3668" s="44"/>
      <c r="JU3668" s="44"/>
      <c r="JV3668" s="44"/>
      <c r="JW3668" s="44"/>
      <c r="JX3668" s="44"/>
      <c r="JY3668" s="44"/>
      <c r="JZ3668" s="44"/>
      <c r="KA3668" s="44"/>
      <c r="KB3668" s="44"/>
      <c r="KC3668" s="44"/>
      <c r="KD3668" s="44"/>
      <c r="KE3668" s="44"/>
      <c r="KF3668" s="44"/>
      <c r="KG3668" s="44"/>
      <c r="KH3668" s="44"/>
      <c r="KI3668" s="44"/>
      <c r="KJ3668" s="44"/>
      <c r="KK3668" s="44"/>
      <c r="KL3668" s="44"/>
      <c r="KM3668" s="44"/>
      <c r="KN3668" s="44"/>
      <c r="KO3668" s="44"/>
      <c r="KP3668" s="44"/>
      <c r="KQ3668" s="44"/>
      <c r="KR3668" s="44"/>
      <c r="KS3668" s="44"/>
      <c r="KT3668" s="44"/>
      <c r="KU3668" s="44"/>
      <c r="KV3668" s="44"/>
      <c r="KW3668" s="44"/>
      <c r="KX3668" s="44"/>
      <c r="KY3668" s="44"/>
      <c r="KZ3668" s="44"/>
      <c r="LA3668" s="44"/>
      <c r="LB3668" s="44"/>
      <c r="LC3668" s="44"/>
      <c r="LD3668" s="44"/>
      <c r="LE3668" s="44"/>
      <c r="LF3668" s="44"/>
      <c r="LG3668" s="44"/>
      <c r="LH3668" s="44"/>
      <c r="LI3668" s="44"/>
      <c r="LJ3668" s="44"/>
      <c r="LK3668" s="44"/>
      <c r="LL3668" s="44"/>
      <c r="LM3668" s="44"/>
      <c r="LN3668" s="44"/>
      <c r="LO3668" s="44"/>
      <c r="LP3668" s="44"/>
      <c r="LQ3668" s="44"/>
      <c r="LR3668" s="44"/>
      <c r="LS3668" s="44"/>
      <c r="LT3668" s="44"/>
      <c r="LU3668" s="44"/>
      <c r="LV3668" s="44"/>
      <c r="LW3668" s="44"/>
      <c r="LX3668" s="44"/>
      <c r="LY3668" s="44"/>
      <c r="LZ3668" s="44"/>
      <c r="MA3668" s="44"/>
      <c r="MB3668" s="44"/>
      <c r="MC3668" s="44"/>
      <c r="MD3668" s="44"/>
      <c r="ME3668" s="44"/>
      <c r="MF3668" s="44"/>
      <c r="MG3668" s="44"/>
      <c r="MH3668" s="44"/>
      <c r="MI3668" s="44"/>
      <c r="MJ3668" s="44"/>
      <c r="MK3668" s="44"/>
      <c r="ML3668" s="44"/>
      <c r="MM3668" s="44"/>
      <c r="MN3668" s="44"/>
      <c r="MO3668" s="44"/>
      <c r="MP3668" s="44"/>
      <c r="MQ3668" s="44"/>
      <c r="MR3668" s="44"/>
      <c r="MS3668" s="44"/>
      <c r="MT3668" s="44"/>
      <c r="MU3668" s="44"/>
      <c r="MV3668" s="44"/>
      <c r="MW3668" s="44"/>
      <c r="MX3668" s="44"/>
      <c r="MY3668" s="44"/>
      <c r="MZ3668" s="44"/>
      <c r="NA3668" s="44"/>
      <c r="NB3668" s="44"/>
      <c r="NC3668" s="44"/>
      <c r="ND3668" s="44"/>
      <c r="NE3668" s="44"/>
      <c r="NF3668" s="44"/>
      <c r="NG3668" s="44"/>
      <c r="NH3668" s="44"/>
      <c r="NI3668" s="44"/>
      <c r="NJ3668" s="44"/>
      <c r="NK3668" s="44"/>
      <c r="NL3668" s="44"/>
      <c r="NM3668" s="44"/>
      <c r="NN3668" s="44"/>
      <c r="NO3668" s="44"/>
      <c r="NP3668" s="44"/>
      <c r="NQ3668" s="44"/>
      <c r="NR3668" s="44"/>
      <c r="NS3668" s="44"/>
      <c r="NT3668" s="44"/>
      <c r="NU3668" s="44"/>
      <c r="NV3668" s="44"/>
      <c r="NW3668" s="44"/>
      <c r="NX3668" s="44"/>
      <c r="NY3668" s="44"/>
      <c r="NZ3668" s="44"/>
      <c r="OA3668" s="44"/>
      <c r="OB3668" s="44"/>
      <c r="OC3668" s="44"/>
      <c r="OD3668" s="44"/>
      <c r="OE3668" s="44"/>
      <c r="OF3668" s="44"/>
      <c r="OG3668" s="44"/>
      <c r="OH3668" s="44"/>
      <c r="OI3668" s="44"/>
      <c r="OJ3668" s="44"/>
      <c r="OK3668" s="44"/>
      <c r="OL3668" s="44"/>
      <c r="OM3668" s="44"/>
      <c r="ON3668" s="44"/>
      <c r="OO3668" s="44"/>
      <c r="OP3668" s="44"/>
      <c r="OQ3668" s="44"/>
      <c r="OR3668" s="44"/>
      <c r="OS3668" s="44"/>
      <c r="OT3668" s="44"/>
      <c r="OU3668" s="44"/>
      <c r="OV3668" s="44"/>
      <c r="OW3668" s="44"/>
      <c r="OX3668" s="44"/>
      <c r="OY3668" s="44"/>
      <c r="OZ3668" s="44"/>
      <c r="PA3668" s="44"/>
      <c r="PB3668" s="44"/>
      <c r="PC3668" s="44"/>
      <c r="PD3668" s="44"/>
      <c r="PE3668" s="44"/>
      <c r="PF3668" s="44"/>
      <c r="PG3668" s="44"/>
      <c r="PH3668" s="44"/>
      <c r="PI3668" s="44"/>
      <c r="PJ3668" s="44"/>
      <c r="PK3668" s="44"/>
      <c r="PL3668" s="44"/>
      <c r="PM3668" s="44"/>
      <c r="PN3668" s="44"/>
      <c r="PO3668" s="44"/>
      <c r="PP3668" s="44"/>
      <c r="PQ3668" s="44"/>
      <c r="PR3668" s="44"/>
      <c r="PS3668" s="44"/>
      <c r="PT3668" s="44"/>
      <c r="PU3668" s="44"/>
      <c r="PV3668" s="44"/>
      <c r="PW3668" s="44"/>
      <c r="PX3668" s="44"/>
      <c r="PY3668" s="44"/>
      <c r="PZ3668" s="44"/>
      <c r="QA3668" s="44"/>
      <c r="QB3668" s="44"/>
      <c r="QC3668" s="44"/>
      <c r="QD3668" s="44"/>
      <c r="QE3668" s="44"/>
      <c r="QF3668" s="44"/>
      <c r="QG3668" s="44"/>
      <c r="QH3668" s="44"/>
      <c r="QI3668" s="44"/>
      <c r="QJ3668" s="44"/>
      <c r="QK3668" s="44"/>
      <c r="QL3668" s="44"/>
      <c r="QM3668" s="44"/>
      <c r="QN3668" s="44"/>
      <c r="QO3668" s="44"/>
      <c r="QP3668" s="44"/>
      <c r="QQ3668" s="44"/>
      <c r="QR3668" s="48"/>
    </row>
    <row r="3669" spans="1:460" s="47" customFormat="1" ht="38.25" x14ac:dyDescent="0.2">
      <c r="A3669" s="54">
        <v>3664</v>
      </c>
      <c r="B3669" s="61" t="s">
        <v>310</v>
      </c>
      <c r="C3669" s="61" t="s">
        <v>310</v>
      </c>
      <c r="D3669" s="54">
        <v>2712720</v>
      </c>
      <c r="E3669" s="5" t="s">
        <v>1039</v>
      </c>
      <c r="F3669" s="4" t="s">
        <v>1028</v>
      </c>
      <c r="G3669" s="54" t="s">
        <v>45</v>
      </c>
      <c r="H3669" s="54" t="s">
        <v>72</v>
      </c>
      <c r="I3669" s="59">
        <v>425</v>
      </c>
      <c r="J3669" s="6">
        <v>80439000000</v>
      </c>
      <c r="K3669" s="54" t="s">
        <v>34</v>
      </c>
      <c r="L3669" s="59">
        <v>24348.25</v>
      </c>
      <c r="M3669" s="231"/>
      <c r="N3669" s="232"/>
      <c r="O3669" s="232"/>
      <c r="P3669" s="234"/>
      <c r="Q3669" s="243"/>
      <c r="R3669" s="44"/>
      <c r="S3669" s="44"/>
      <c r="T3669" s="44"/>
      <c r="U3669" s="44"/>
      <c r="V3669" s="44"/>
      <c r="W3669" s="44"/>
      <c r="X3669" s="44"/>
      <c r="Y3669" s="44"/>
      <c r="Z3669" s="44"/>
      <c r="AA3669" s="44"/>
      <c r="AB3669" s="44"/>
      <c r="AC3669" s="44"/>
      <c r="AD3669" s="44"/>
      <c r="AE3669" s="44"/>
      <c r="AF3669" s="44"/>
      <c r="AG3669" s="44"/>
      <c r="AH3669" s="44"/>
      <c r="AI3669" s="44"/>
      <c r="AJ3669" s="44"/>
      <c r="AK3669" s="44"/>
      <c r="AL3669" s="44"/>
      <c r="AM3669" s="44"/>
      <c r="AN3669" s="44"/>
      <c r="AO3669" s="44"/>
      <c r="AP3669" s="44"/>
      <c r="AQ3669" s="44"/>
      <c r="AR3669" s="44"/>
      <c r="AS3669" s="44"/>
      <c r="AT3669" s="44"/>
      <c r="AU3669" s="44"/>
      <c r="AV3669" s="44"/>
      <c r="AW3669" s="44"/>
      <c r="AX3669" s="44"/>
      <c r="AY3669" s="44"/>
      <c r="AZ3669" s="44"/>
      <c r="BA3669" s="44"/>
      <c r="BB3669" s="44"/>
      <c r="BC3669" s="44"/>
      <c r="BD3669" s="44"/>
      <c r="BE3669" s="44"/>
      <c r="BF3669" s="44"/>
      <c r="BG3669" s="44"/>
      <c r="BH3669" s="44"/>
      <c r="BI3669" s="44"/>
      <c r="BJ3669" s="44"/>
      <c r="BK3669" s="44"/>
      <c r="BL3669" s="44"/>
      <c r="BM3669" s="44"/>
      <c r="BN3669" s="44"/>
      <c r="BO3669" s="44"/>
      <c r="BP3669" s="44"/>
      <c r="BQ3669" s="44"/>
      <c r="BR3669" s="44"/>
      <c r="BS3669" s="44"/>
      <c r="BT3669" s="44"/>
      <c r="BU3669" s="44"/>
      <c r="BV3669" s="44"/>
      <c r="BW3669" s="44"/>
      <c r="BX3669" s="44"/>
      <c r="BY3669" s="44"/>
      <c r="BZ3669" s="44"/>
      <c r="CA3669" s="44"/>
      <c r="CB3669" s="44"/>
      <c r="CC3669" s="44"/>
      <c r="CD3669" s="44"/>
      <c r="CE3669" s="44"/>
      <c r="CF3669" s="44"/>
      <c r="CG3669" s="44"/>
      <c r="CH3669" s="44"/>
      <c r="CI3669" s="44"/>
      <c r="CJ3669" s="44"/>
      <c r="CK3669" s="44"/>
      <c r="CL3669" s="44"/>
      <c r="CM3669" s="44"/>
      <c r="CN3669" s="44"/>
      <c r="CO3669" s="44"/>
      <c r="CP3669" s="44"/>
      <c r="CQ3669" s="44"/>
      <c r="CR3669" s="44"/>
      <c r="CS3669" s="44"/>
      <c r="CT3669" s="44"/>
      <c r="CU3669" s="44"/>
      <c r="CV3669" s="44"/>
      <c r="CW3669" s="44"/>
      <c r="CX3669" s="44"/>
      <c r="CY3669" s="44"/>
      <c r="CZ3669" s="44"/>
      <c r="DA3669" s="44"/>
      <c r="DB3669" s="44"/>
      <c r="DC3669" s="44"/>
      <c r="DD3669" s="44"/>
      <c r="DE3669" s="44"/>
      <c r="DF3669" s="44"/>
      <c r="DG3669" s="44"/>
      <c r="DH3669" s="44"/>
      <c r="DI3669" s="44"/>
      <c r="DJ3669" s="44"/>
      <c r="DK3669" s="44"/>
      <c r="DL3669" s="44"/>
      <c r="DM3669" s="44"/>
      <c r="DN3669" s="44"/>
      <c r="DO3669" s="44"/>
      <c r="DP3669" s="44"/>
      <c r="DQ3669" s="44"/>
      <c r="DR3669" s="44"/>
      <c r="DS3669" s="44"/>
      <c r="DT3669" s="44"/>
      <c r="DU3669" s="44"/>
      <c r="DV3669" s="44"/>
      <c r="DW3669" s="44"/>
      <c r="DX3669" s="44"/>
      <c r="DY3669" s="44"/>
      <c r="DZ3669" s="44"/>
      <c r="EA3669" s="44"/>
      <c r="EB3669" s="44"/>
      <c r="EC3669" s="44"/>
      <c r="ED3669" s="44"/>
      <c r="EE3669" s="44"/>
      <c r="EF3669" s="44"/>
      <c r="EG3669" s="44"/>
      <c r="EH3669" s="44"/>
      <c r="EI3669" s="44"/>
      <c r="EJ3669" s="44"/>
      <c r="EK3669" s="44"/>
      <c r="EL3669" s="44"/>
      <c r="EM3669" s="44"/>
      <c r="EN3669" s="44"/>
      <c r="EO3669" s="44"/>
      <c r="EP3669" s="44"/>
      <c r="EQ3669" s="44"/>
      <c r="ER3669" s="44"/>
      <c r="ES3669" s="44"/>
      <c r="ET3669" s="44"/>
      <c r="EU3669" s="44"/>
      <c r="EV3669" s="44"/>
      <c r="EW3669" s="44"/>
      <c r="EX3669" s="44"/>
      <c r="EY3669" s="44"/>
      <c r="EZ3669" s="44"/>
      <c r="FA3669" s="44"/>
      <c r="FB3669" s="44"/>
      <c r="FC3669" s="44"/>
      <c r="FD3669" s="44"/>
      <c r="FE3669" s="44"/>
      <c r="FF3669" s="44"/>
      <c r="FG3669" s="44"/>
      <c r="FH3669" s="44"/>
      <c r="FI3669" s="44"/>
      <c r="FJ3669" s="44"/>
      <c r="FK3669" s="44"/>
      <c r="FL3669" s="44"/>
      <c r="FM3669" s="44"/>
      <c r="FN3669" s="44"/>
      <c r="FO3669" s="44"/>
      <c r="FP3669" s="44"/>
      <c r="FQ3669" s="44"/>
      <c r="FR3669" s="44"/>
      <c r="FS3669" s="44"/>
      <c r="FT3669" s="44"/>
      <c r="FU3669" s="44"/>
      <c r="FV3669" s="44"/>
      <c r="FW3669" s="44"/>
      <c r="FX3669" s="44"/>
      <c r="FY3669" s="44"/>
      <c r="FZ3669" s="44"/>
      <c r="GA3669" s="44"/>
      <c r="GB3669" s="44"/>
      <c r="GC3669" s="44"/>
      <c r="GD3669" s="44"/>
      <c r="GE3669" s="44"/>
      <c r="GF3669" s="44"/>
      <c r="GG3669" s="44"/>
      <c r="GH3669" s="44"/>
      <c r="GI3669" s="44"/>
      <c r="GJ3669" s="44"/>
      <c r="GK3669" s="44"/>
      <c r="GL3669" s="44"/>
      <c r="GM3669" s="44"/>
      <c r="GN3669" s="44"/>
      <c r="GO3669" s="44"/>
      <c r="GP3669" s="44"/>
      <c r="GQ3669" s="44"/>
      <c r="GR3669" s="44"/>
      <c r="GS3669" s="44"/>
      <c r="GT3669" s="44"/>
      <c r="GU3669" s="44"/>
      <c r="GV3669" s="44"/>
      <c r="GW3669" s="44"/>
      <c r="GX3669" s="44"/>
      <c r="GY3669" s="44"/>
      <c r="GZ3669" s="44"/>
      <c r="HA3669" s="44"/>
      <c r="HB3669" s="44"/>
      <c r="HC3669" s="44"/>
      <c r="HD3669" s="44"/>
      <c r="HE3669" s="44"/>
      <c r="HF3669" s="44"/>
      <c r="HG3669" s="44"/>
      <c r="HH3669" s="44"/>
      <c r="HI3669" s="44"/>
      <c r="HJ3669" s="44"/>
      <c r="HK3669" s="44"/>
      <c r="HL3669" s="44"/>
      <c r="HM3669" s="44"/>
      <c r="HN3669" s="44"/>
      <c r="HO3669" s="44"/>
      <c r="HP3669" s="44"/>
      <c r="HQ3669" s="44"/>
      <c r="HR3669" s="44"/>
      <c r="HS3669" s="44"/>
      <c r="HT3669" s="44"/>
      <c r="HU3669" s="44"/>
      <c r="HV3669" s="44"/>
      <c r="HW3669" s="44"/>
      <c r="HX3669" s="44"/>
      <c r="HY3669" s="44"/>
      <c r="HZ3669" s="44"/>
      <c r="IA3669" s="44"/>
      <c r="IB3669" s="44"/>
      <c r="IC3669" s="44"/>
      <c r="ID3669" s="44"/>
      <c r="IE3669" s="44"/>
      <c r="IF3669" s="44"/>
      <c r="IG3669" s="44"/>
      <c r="IH3669" s="44"/>
      <c r="II3669" s="44"/>
      <c r="IJ3669" s="44"/>
      <c r="IK3669" s="44"/>
      <c r="IL3669" s="44"/>
      <c r="IM3669" s="44"/>
      <c r="IN3669" s="44"/>
      <c r="IO3669" s="44"/>
      <c r="IP3669" s="44"/>
      <c r="IQ3669" s="44"/>
      <c r="IR3669" s="44"/>
      <c r="IS3669" s="44"/>
      <c r="IT3669" s="44"/>
      <c r="IU3669" s="44"/>
      <c r="IV3669" s="44"/>
      <c r="IW3669" s="44"/>
      <c r="IX3669" s="44"/>
      <c r="IY3669" s="44"/>
      <c r="IZ3669" s="44"/>
      <c r="JA3669" s="44"/>
      <c r="JB3669" s="44"/>
      <c r="JC3669" s="44"/>
      <c r="JD3669" s="44"/>
      <c r="JE3669" s="44"/>
      <c r="JF3669" s="44"/>
      <c r="JG3669" s="44"/>
      <c r="JH3669" s="44"/>
      <c r="JI3669" s="44"/>
      <c r="JJ3669" s="44"/>
      <c r="JK3669" s="44"/>
      <c r="JL3669" s="44"/>
      <c r="JM3669" s="44"/>
      <c r="JN3669" s="44"/>
      <c r="JO3669" s="44"/>
      <c r="JP3669" s="44"/>
      <c r="JQ3669" s="44"/>
      <c r="JR3669" s="44"/>
      <c r="JS3669" s="44"/>
      <c r="JT3669" s="44"/>
      <c r="JU3669" s="44"/>
      <c r="JV3669" s="44"/>
      <c r="JW3669" s="44"/>
      <c r="JX3669" s="44"/>
      <c r="JY3669" s="44"/>
      <c r="JZ3669" s="44"/>
      <c r="KA3669" s="44"/>
      <c r="KB3669" s="44"/>
      <c r="KC3669" s="44"/>
      <c r="KD3669" s="44"/>
      <c r="KE3669" s="44"/>
      <c r="KF3669" s="44"/>
      <c r="KG3669" s="44"/>
      <c r="KH3669" s="44"/>
      <c r="KI3669" s="44"/>
      <c r="KJ3669" s="44"/>
      <c r="KK3669" s="44"/>
      <c r="KL3669" s="44"/>
      <c r="KM3669" s="44"/>
      <c r="KN3669" s="44"/>
      <c r="KO3669" s="44"/>
      <c r="KP3669" s="44"/>
      <c r="KQ3669" s="44"/>
      <c r="KR3669" s="44"/>
      <c r="KS3669" s="44"/>
      <c r="KT3669" s="44"/>
      <c r="KU3669" s="44"/>
      <c r="KV3669" s="44"/>
      <c r="KW3669" s="44"/>
      <c r="KX3669" s="44"/>
      <c r="KY3669" s="44"/>
      <c r="KZ3669" s="44"/>
      <c r="LA3669" s="44"/>
      <c r="LB3669" s="44"/>
      <c r="LC3669" s="44"/>
      <c r="LD3669" s="44"/>
      <c r="LE3669" s="44"/>
      <c r="LF3669" s="44"/>
      <c r="LG3669" s="44"/>
      <c r="LH3669" s="44"/>
      <c r="LI3669" s="44"/>
      <c r="LJ3669" s="44"/>
      <c r="LK3669" s="44"/>
      <c r="LL3669" s="44"/>
      <c r="LM3669" s="44"/>
      <c r="LN3669" s="44"/>
      <c r="LO3669" s="44"/>
      <c r="LP3669" s="44"/>
      <c r="LQ3669" s="44"/>
      <c r="LR3669" s="44"/>
      <c r="LS3669" s="44"/>
      <c r="LT3669" s="44"/>
      <c r="LU3669" s="44"/>
      <c r="LV3669" s="44"/>
      <c r="LW3669" s="44"/>
      <c r="LX3669" s="44"/>
      <c r="LY3669" s="44"/>
      <c r="LZ3669" s="44"/>
      <c r="MA3669" s="44"/>
      <c r="MB3669" s="44"/>
      <c r="MC3669" s="44"/>
      <c r="MD3669" s="44"/>
      <c r="ME3669" s="44"/>
      <c r="MF3669" s="44"/>
      <c r="MG3669" s="44"/>
      <c r="MH3669" s="44"/>
      <c r="MI3669" s="44"/>
      <c r="MJ3669" s="44"/>
      <c r="MK3669" s="44"/>
      <c r="ML3669" s="44"/>
      <c r="MM3669" s="44"/>
      <c r="MN3669" s="44"/>
      <c r="MO3669" s="44"/>
      <c r="MP3669" s="44"/>
      <c r="MQ3669" s="44"/>
      <c r="MR3669" s="44"/>
      <c r="MS3669" s="44"/>
      <c r="MT3669" s="44"/>
      <c r="MU3669" s="44"/>
      <c r="MV3669" s="44"/>
      <c r="MW3669" s="44"/>
      <c r="MX3669" s="44"/>
      <c r="MY3669" s="44"/>
      <c r="MZ3669" s="44"/>
      <c r="NA3669" s="44"/>
      <c r="NB3669" s="44"/>
      <c r="NC3669" s="44"/>
      <c r="ND3669" s="44"/>
      <c r="NE3669" s="44"/>
      <c r="NF3669" s="44"/>
      <c r="NG3669" s="44"/>
      <c r="NH3669" s="44"/>
      <c r="NI3669" s="44"/>
      <c r="NJ3669" s="44"/>
      <c r="NK3669" s="44"/>
      <c r="NL3669" s="44"/>
      <c r="NM3669" s="44"/>
      <c r="NN3669" s="44"/>
      <c r="NO3669" s="44"/>
      <c r="NP3669" s="44"/>
      <c r="NQ3669" s="44"/>
      <c r="NR3669" s="44"/>
      <c r="NS3669" s="44"/>
      <c r="NT3669" s="44"/>
      <c r="NU3669" s="44"/>
      <c r="NV3669" s="44"/>
      <c r="NW3669" s="44"/>
      <c r="NX3669" s="44"/>
      <c r="NY3669" s="44"/>
      <c r="NZ3669" s="44"/>
      <c r="OA3669" s="44"/>
      <c r="OB3669" s="44"/>
      <c r="OC3669" s="44"/>
      <c r="OD3669" s="44"/>
      <c r="OE3669" s="44"/>
      <c r="OF3669" s="44"/>
      <c r="OG3669" s="44"/>
      <c r="OH3669" s="44"/>
      <c r="OI3669" s="44"/>
      <c r="OJ3669" s="44"/>
      <c r="OK3669" s="44"/>
      <c r="OL3669" s="44"/>
      <c r="OM3669" s="44"/>
      <c r="ON3669" s="44"/>
      <c r="OO3669" s="44"/>
      <c r="OP3669" s="44"/>
      <c r="OQ3669" s="44"/>
      <c r="OR3669" s="44"/>
      <c r="OS3669" s="44"/>
      <c r="OT3669" s="44"/>
      <c r="OU3669" s="44"/>
      <c r="OV3669" s="44"/>
      <c r="OW3669" s="44"/>
      <c r="OX3669" s="44"/>
      <c r="OY3669" s="44"/>
      <c r="OZ3669" s="44"/>
      <c r="PA3669" s="44"/>
      <c r="PB3669" s="44"/>
      <c r="PC3669" s="44"/>
      <c r="PD3669" s="44"/>
      <c r="PE3669" s="44"/>
      <c r="PF3669" s="44"/>
      <c r="PG3669" s="44"/>
      <c r="PH3669" s="44"/>
      <c r="PI3669" s="44"/>
      <c r="PJ3669" s="44"/>
      <c r="PK3669" s="44"/>
      <c r="PL3669" s="44"/>
      <c r="PM3669" s="44"/>
      <c r="PN3669" s="44"/>
      <c r="PO3669" s="44"/>
      <c r="PP3669" s="44"/>
      <c r="PQ3669" s="44"/>
      <c r="PR3669" s="44"/>
      <c r="PS3669" s="44"/>
      <c r="PT3669" s="44"/>
      <c r="PU3669" s="44"/>
      <c r="PV3669" s="44"/>
      <c r="PW3669" s="44"/>
      <c r="PX3669" s="44"/>
      <c r="PY3669" s="44"/>
      <c r="PZ3669" s="44"/>
      <c r="QA3669" s="44"/>
      <c r="QB3669" s="44"/>
      <c r="QC3669" s="44"/>
      <c r="QD3669" s="44"/>
      <c r="QE3669" s="44"/>
      <c r="QF3669" s="44"/>
      <c r="QG3669" s="44"/>
      <c r="QH3669" s="44"/>
      <c r="QI3669" s="44"/>
      <c r="QJ3669" s="44"/>
      <c r="QK3669" s="44"/>
      <c r="QL3669" s="44"/>
      <c r="QM3669" s="44"/>
      <c r="QN3669" s="44"/>
      <c r="QO3669" s="44"/>
      <c r="QP3669" s="44"/>
      <c r="QQ3669" s="44"/>
      <c r="QR3669" s="48"/>
    </row>
    <row r="3670" spans="1:460" s="47" customFormat="1" ht="38.25" x14ac:dyDescent="0.2">
      <c r="A3670" s="54">
        <v>3665</v>
      </c>
      <c r="B3670" s="61" t="s">
        <v>310</v>
      </c>
      <c r="C3670" s="61" t="s">
        <v>310</v>
      </c>
      <c r="D3670" s="54">
        <v>2712720</v>
      </c>
      <c r="E3670" s="5" t="s">
        <v>1031</v>
      </c>
      <c r="F3670" s="4" t="s">
        <v>1028</v>
      </c>
      <c r="G3670" s="54" t="s">
        <v>45</v>
      </c>
      <c r="H3670" s="54" t="s">
        <v>72</v>
      </c>
      <c r="I3670" s="59">
        <v>1500</v>
      </c>
      <c r="J3670" s="6">
        <v>80439000000</v>
      </c>
      <c r="K3670" s="54" t="s">
        <v>34</v>
      </c>
      <c r="L3670" s="59">
        <v>85935</v>
      </c>
      <c r="M3670" s="231"/>
      <c r="N3670" s="232"/>
      <c r="O3670" s="232"/>
      <c r="P3670" s="234"/>
      <c r="Q3670" s="243"/>
      <c r="R3670" s="44"/>
      <c r="S3670" s="44"/>
      <c r="T3670" s="44"/>
      <c r="U3670" s="44"/>
      <c r="V3670" s="44"/>
      <c r="W3670" s="44"/>
      <c r="X3670" s="44"/>
      <c r="Y3670" s="44"/>
      <c r="Z3670" s="44"/>
      <c r="AA3670" s="44"/>
      <c r="AB3670" s="44"/>
      <c r="AC3670" s="44"/>
      <c r="AD3670" s="44"/>
      <c r="AE3670" s="44"/>
      <c r="AF3670" s="44"/>
      <c r="AG3670" s="44"/>
      <c r="AH3670" s="44"/>
      <c r="AI3670" s="44"/>
      <c r="AJ3670" s="44"/>
      <c r="AK3670" s="44"/>
      <c r="AL3670" s="44"/>
      <c r="AM3670" s="44"/>
      <c r="AN3670" s="44"/>
      <c r="AO3670" s="44"/>
      <c r="AP3670" s="44"/>
      <c r="AQ3670" s="44"/>
      <c r="AR3670" s="44"/>
      <c r="AS3670" s="44"/>
      <c r="AT3670" s="44"/>
      <c r="AU3670" s="44"/>
      <c r="AV3670" s="44"/>
      <c r="AW3670" s="44"/>
      <c r="AX3670" s="44"/>
      <c r="AY3670" s="44"/>
      <c r="AZ3670" s="44"/>
      <c r="BA3670" s="44"/>
      <c r="BB3670" s="44"/>
      <c r="BC3670" s="44"/>
      <c r="BD3670" s="44"/>
      <c r="BE3670" s="44"/>
      <c r="BF3670" s="44"/>
      <c r="BG3670" s="44"/>
      <c r="BH3670" s="44"/>
      <c r="BI3670" s="44"/>
      <c r="BJ3670" s="44"/>
      <c r="BK3670" s="44"/>
      <c r="BL3670" s="44"/>
      <c r="BM3670" s="44"/>
      <c r="BN3670" s="44"/>
      <c r="BO3670" s="44"/>
      <c r="BP3670" s="44"/>
      <c r="BQ3670" s="44"/>
      <c r="BR3670" s="44"/>
      <c r="BS3670" s="44"/>
      <c r="BT3670" s="44"/>
      <c r="BU3670" s="44"/>
      <c r="BV3670" s="44"/>
      <c r="BW3670" s="44"/>
      <c r="BX3670" s="44"/>
      <c r="BY3670" s="44"/>
      <c r="BZ3670" s="44"/>
      <c r="CA3670" s="44"/>
      <c r="CB3670" s="44"/>
      <c r="CC3670" s="44"/>
      <c r="CD3670" s="44"/>
      <c r="CE3670" s="44"/>
      <c r="CF3670" s="44"/>
      <c r="CG3670" s="44"/>
      <c r="CH3670" s="44"/>
      <c r="CI3670" s="44"/>
      <c r="CJ3670" s="44"/>
      <c r="CK3670" s="44"/>
      <c r="CL3670" s="44"/>
      <c r="CM3670" s="44"/>
      <c r="CN3670" s="44"/>
      <c r="CO3670" s="44"/>
      <c r="CP3670" s="44"/>
      <c r="CQ3670" s="44"/>
      <c r="CR3670" s="44"/>
      <c r="CS3670" s="44"/>
      <c r="CT3670" s="44"/>
      <c r="CU3670" s="44"/>
      <c r="CV3670" s="44"/>
      <c r="CW3670" s="44"/>
      <c r="CX3670" s="44"/>
      <c r="CY3670" s="44"/>
      <c r="CZ3670" s="44"/>
      <c r="DA3670" s="44"/>
      <c r="DB3670" s="44"/>
      <c r="DC3670" s="44"/>
      <c r="DD3670" s="44"/>
      <c r="DE3670" s="44"/>
      <c r="DF3670" s="44"/>
      <c r="DG3670" s="44"/>
      <c r="DH3670" s="44"/>
      <c r="DI3670" s="44"/>
      <c r="DJ3670" s="44"/>
      <c r="DK3670" s="44"/>
      <c r="DL3670" s="44"/>
      <c r="DM3670" s="44"/>
      <c r="DN3670" s="44"/>
      <c r="DO3670" s="44"/>
      <c r="DP3670" s="44"/>
      <c r="DQ3670" s="44"/>
      <c r="DR3670" s="44"/>
      <c r="DS3670" s="44"/>
      <c r="DT3670" s="44"/>
      <c r="DU3670" s="44"/>
      <c r="DV3670" s="44"/>
      <c r="DW3670" s="44"/>
      <c r="DX3670" s="44"/>
      <c r="DY3670" s="44"/>
      <c r="DZ3670" s="44"/>
      <c r="EA3670" s="44"/>
      <c r="EB3670" s="44"/>
      <c r="EC3670" s="44"/>
      <c r="ED3670" s="44"/>
      <c r="EE3670" s="44"/>
      <c r="EF3670" s="44"/>
      <c r="EG3670" s="44"/>
      <c r="EH3670" s="44"/>
      <c r="EI3670" s="44"/>
      <c r="EJ3670" s="44"/>
      <c r="EK3670" s="44"/>
      <c r="EL3670" s="44"/>
      <c r="EM3670" s="44"/>
      <c r="EN3670" s="44"/>
      <c r="EO3670" s="44"/>
      <c r="EP3670" s="44"/>
      <c r="EQ3670" s="44"/>
      <c r="ER3670" s="44"/>
      <c r="ES3670" s="44"/>
      <c r="ET3670" s="44"/>
      <c r="EU3670" s="44"/>
      <c r="EV3670" s="44"/>
      <c r="EW3670" s="44"/>
      <c r="EX3670" s="44"/>
      <c r="EY3670" s="44"/>
      <c r="EZ3670" s="44"/>
      <c r="FA3670" s="44"/>
      <c r="FB3670" s="44"/>
      <c r="FC3670" s="44"/>
      <c r="FD3670" s="44"/>
      <c r="FE3670" s="44"/>
      <c r="FF3670" s="44"/>
      <c r="FG3670" s="44"/>
      <c r="FH3670" s="44"/>
      <c r="FI3670" s="44"/>
      <c r="FJ3670" s="44"/>
      <c r="FK3670" s="44"/>
      <c r="FL3670" s="44"/>
      <c r="FM3670" s="44"/>
      <c r="FN3670" s="44"/>
      <c r="FO3670" s="44"/>
      <c r="FP3670" s="44"/>
      <c r="FQ3670" s="44"/>
      <c r="FR3670" s="44"/>
      <c r="FS3670" s="44"/>
      <c r="FT3670" s="44"/>
      <c r="FU3670" s="44"/>
      <c r="FV3670" s="44"/>
      <c r="FW3670" s="44"/>
      <c r="FX3670" s="44"/>
      <c r="FY3670" s="44"/>
      <c r="FZ3670" s="44"/>
      <c r="GA3670" s="44"/>
      <c r="GB3670" s="44"/>
      <c r="GC3670" s="44"/>
      <c r="GD3670" s="44"/>
      <c r="GE3670" s="44"/>
      <c r="GF3670" s="44"/>
      <c r="GG3670" s="44"/>
      <c r="GH3670" s="44"/>
      <c r="GI3670" s="44"/>
      <c r="GJ3670" s="44"/>
      <c r="GK3670" s="44"/>
      <c r="GL3670" s="44"/>
      <c r="GM3670" s="44"/>
      <c r="GN3670" s="44"/>
      <c r="GO3670" s="44"/>
      <c r="GP3670" s="44"/>
      <c r="GQ3670" s="44"/>
      <c r="GR3670" s="44"/>
      <c r="GS3670" s="44"/>
      <c r="GT3670" s="44"/>
      <c r="GU3670" s="44"/>
      <c r="GV3670" s="44"/>
      <c r="GW3670" s="44"/>
      <c r="GX3670" s="44"/>
      <c r="GY3670" s="44"/>
      <c r="GZ3670" s="44"/>
      <c r="HA3670" s="44"/>
      <c r="HB3670" s="44"/>
      <c r="HC3670" s="44"/>
      <c r="HD3670" s="44"/>
      <c r="HE3670" s="44"/>
      <c r="HF3670" s="44"/>
      <c r="HG3670" s="44"/>
      <c r="HH3670" s="44"/>
      <c r="HI3670" s="44"/>
      <c r="HJ3670" s="44"/>
      <c r="HK3670" s="44"/>
      <c r="HL3670" s="44"/>
      <c r="HM3670" s="44"/>
      <c r="HN3670" s="44"/>
      <c r="HO3670" s="44"/>
      <c r="HP3670" s="44"/>
      <c r="HQ3670" s="44"/>
      <c r="HR3670" s="44"/>
      <c r="HS3670" s="44"/>
      <c r="HT3670" s="44"/>
      <c r="HU3670" s="44"/>
      <c r="HV3670" s="44"/>
      <c r="HW3670" s="44"/>
      <c r="HX3670" s="44"/>
      <c r="HY3670" s="44"/>
      <c r="HZ3670" s="44"/>
      <c r="IA3670" s="44"/>
      <c r="IB3670" s="44"/>
      <c r="IC3670" s="44"/>
      <c r="ID3670" s="44"/>
      <c r="IE3670" s="44"/>
      <c r="IF3670" s="44"/>
      <c r="IG3670" s="44"/>
      <c r="IH3670" s="44"/>
      <c r="II3670" s="44"/>
      <c r="IJ3670" s="44"/>
      <c r="IK3670" s="44"/>
      <c r="IL3670" s="44"/>
      <c r="IM3670" s="44"/>
      <c r="IN3670" s="44"/>
      <c r="IO3670" s="44"/>
      <c r="IP3670" s="44"/>
      <c r="IQ3670" s="44"/>
      <c r="IR3670" s="44"/>
      <c r="IS3670" s="44"/>
      <c r="IT3670" s="44"/>
      <c r="IU3670" s="44"/>
      <c r="IV3670" s="44"/>
      <c r="IW3670" s="44"/>
      <c r="IX3670" s="44"/>
      <c r="IY3670" s="44"/>
      <c r="IZ3670" s="44"/>
      <c r="JA3670" s="44"/>
      <c r="JB3670" s="44"/>
      <c r="JC3670" s="44"/>
      <c r="JD3670" s="44"/>
      <c r="JE3670" s="44"/>
      <c r="JF3670" s="44"/>
      <c r="JG3670" s="44"/>
      <c r="JH3670" s="44"/>
      <c r="JI3670" s="44"/>
      <c r="JJ3670" s="44"/>
      <c r="JK3670" s="44"/>
      <c r="JL3670" s="44"/>
      <c r="JM3670" s="44"/>
      <c r="JN3670" s="44"/>
      <c r="JO3670" s="44"/>
      <c r="JP3670" s="44"/>
      <c r="JQ3670" s="44"/>
      <c r="JR3670" s="44"/>
      <c r="JS3670" s="44"/>
      <c r="JT3670" s="44"/>
      <c r="JU3670" s="44"/>
      <c r="JV3670" s="44"/>
      <c r="JW3670" s="44"/>
      <c r="JX3670" s="44"/>
      <c r="JY3670" s="44"/>
      <c r="JZ3670" s="44"/>
      <c r="KA3670" s="44"/>
      <c r="KB3670" s="44"/>
      <c r="KC3670" s="44"/>
      <c r="KD3670" s="44"/>
      <c r="KE3670" s="44"/>
      <c r="KF3670" s="44"/>
      <c r="KG3670" s="44"/>
      <c r="KH3670" s="44"/>
      <c r="KI3670" s="44"/>
      <c r="KJ3670" s="44"/>
      <c r="KK3670" s="44"/>
      <c r="KL3670" s="44"/>
      <c r="KM3670" s="44"/>
      <c r="KN3670" s="44"/>
      <c r="KO3670" s="44"/>
      <c r="KP3670" s="44"/>
      <c r="KQ3670" s="44"/>
      <c r="KR3670" s="44"/>
      <c r="KS3670" s="44"/>
      <c r="KT3670" s="44"/>
      <c r="KU3670" s="44"/>
      <c r="KV3670" s="44"/>
      <c r="KW3670" s="44"/>
      <c r="KX3670" s="44"/>
      <c r="KY3670" s="44"/>
      <c r="KZ3670" s="44"/>
      <c r="LA3670" s="44"/>
      <c r="LB3670" s="44"/>
      <c r="LC3670" s="44"/>
      <c r="LD3670" s="44"/>
      <c r="LE3670" s="44"/>
      <c r="LF3670" s="44"/>
      <c r="LG3670" s="44"/>
      <c r="LH3670" s="44"/>
      <c r="LI3670" s="44"/>
      <c r="LJ3670" s="44"/>
      <c r="LK3670" s="44"/>
      <c r="LL3670" s="44"/>
      <c r="LM3670" s="44"/>
      <c r="LN3670" s="44"/>
      <c r="LO3670" s="44"/>
      <c r="LP3670" s="44"/>
      <c r="LQ3670" s="44"/>
      <c r="LR3670" s="44"/>
      <c r="LS3670" s="44"/>
      <c r="LT3670" s="44"/>
      <c r="LU3670" s="44"/>
      <c r="LV3670" s="44"/>
      <c r="LW3670" s="44"/>
      <c r="LX3670" s="44"/>
      <c r="LY3670" s="44"/>
      <c r="LZ3670" s="44"/>
      <c r="MA3670" s="44"/>
      <c r="MB3670" s="44"/>
      <c r="MC3670" s="44"/>
      <c r="MD3670" s="44"/>
      <c r="ME3670" s="44"/>
      <c r="MF3670" s="44"/>
      <c r="MG3670" s="44"/>
      <c r="MH3670" s="44"/>
      <c r="MI3670" s="44"/>
      <c r="MJ3670" s="44"/>
      <c r="MK3670" s="44"/>
      <c r="ML3670" s="44"/>
      <c r="MM3670" s="44"/>
      <c r="MN3670" s="44"/>
      <c r="MO3670" s="44"/>
      <c r="MP3670" s="44"/>
      <c r="MQ3670" s="44"/>
      <c r="MR3670" s="44"/>
      <c r="MS3670" s="44"/>
      <c r="MT3670" s="44"/>
      <c r="MU3670" s="44"/>
      <c r="MV3670" s="44"/>
      <c r="MW3670" s="44"/>
      <c r="MX3670" s="44"/>
      <c r="MY3670" s="44"/>
      <c r="MZ3670" s="44"/>
      <c r="NA3670" s="44"/>
      <c r="NB3670" s="44"/>
      <c r="NC3670" s="44"/>
      <c r="ND3670" s="44"/>
      <c r="NE3670" s="44"/>
      <c r="NF3670" s="44"/>
      <c r="NG3670" s="44"/>
      <c r="NH3670" s="44"/>
      <c r="NI3670" s="44"/>
      <c r="NJ3670" s="44"/>
      <c r="NK3670" s="44"/>
      <c r="NL3670" s="44"/>
      <c r="NM3670" s="44"/>
      <c r="NN3670" s="44"/>
      <c r="NO3670" s="44"/>
      <c r="NP3670" s="44"/>
      <c r="NQ3670" s="44"/>
      <c r="NR3670" s="44"/>
      <c r="NS3670" s="44"/>
      <c r="NT3670" s="44"/>
      <c r="NU3670" s="44"/>
      <c r="NV3670" s="44"/>
      <c r="NW3670" s="44"/>
      <c r="NX3670" s="44"/>
      <c r="NY3670" s="44"/>
      <c r="NZ3670" s="44"/>
      <c r="OA3670" s="44"/>
      <c r="OB3670" s="44"/>
      <c r="OC3670" s="44"/>
      <c r="OD3670" s="44"/>
      <c r="OE3670" s="44"/>
      <c r="OF3670" s="44"/>
      <c r="OG3670" s="44"/>
      <c r="OH3670" s="44"/>
      <c r="OI3670" s="44"/>
      <c r="OJ3670" s="44"/>
      <c r="OK3670" s="44"/>
      <c r="OL3670" s="44"/>
      <c r="OM3670" s="44"/>
      <c r="ON3670" s="44"/>
      <c r="OO3670" s="44"/>
      <c r="OP3670" s="44"/>
      <c r="OQ3670" s="44"/>
      <c r="OR3670" s="44"/>
      <c r="OS3670" s="44"/>
      <c r="OT3670" s="44"/>
      <c r="OU3670" s="44"/>
      <c r="OV3670" s="44"/>
      <c r="OW3670" s="44"/>
      <c r="OX3670" s="44"/>
      <c r="OY3670" s="44"/>
      <c r="OZ3670" s="44"/>
      <c r="PA3670" s="44"/>
      <c r="PB3670" s="44"/>
      <c r="PC3670" s="44"/>
      <c r="PD3670" s="44"/>
      <c r="PE3670" s="44"/>
      <c r="PF3670" s="44"/>
      <c r="PG3670" s="44"/>
      <c r="PH3670" s="44"/>
      <c r="PI3670" s="44"/>
      <c r="PJ3670" s="44"/>
      <c r="PK3670" s="44"/>
      <c r="PL3670" s="44"/>
      <c r="PM3670" s="44"/>
      <c r="PN3670" s="44"/>
      <c r="PO3670" s="44"/>
      <c r="PP3670" s="44"/>
      <c r="PQ3670" s="44"/>
      <c r="PR3670" s="44"/>
      <c r="PS3670" s="44"/>
      <c r="PT3670" s="44"/>
      <c r="PU3670" s="44"/>
      <c r="PV3670" s="44"/>
      <c r="PW3670" s="44"/>
      <c r="PX3670" s="44"/>
      <c r="PY3670" s="44"/>
      <c r="PZ3670" s="44"/>
      <c r="QA3670" s="44"/>
      <c r="QB3670" s="44"/>
      <c r="QC3670" s="44"/>
      <c r="QD3670" s="44"/>
      <c r="QE3670" s="44"/>
      <c r="QF3670" s="44"/>
      <c r="QG3670" s="44"/>
      <c r="QH3670" s="44"/>
      <c r="QI3670" s="44"/>
      <c r="QJ3670" s="44"/>
      <c r="QK3670" s="44"/>
      <c r="QL3670" s="44"/>
      <c r="QM3670" s="44"/>
      <c r="QN3670" s="44"/>
      <c r="QO3670" s="44"/>
      <c r="QP3670" s="44"/>
      <c r="QQ3670" s="44"/>
      <c r="QR3670" s="48"/>
    </row>
    <row r="3671" spans="1:460" s="47" customFormat="1" ht="38.25" x14ac:dyDescent="0.2">
      <c r="A3671" s="54">
        <v>3666</v>
      </c>
      <c r="B3671" s="61" t="s">
        <v>310</v>
      </c>
      <c r="C3671" s="61" t="s">
        <v>310</v>
      </c>
      <c r="D3671" s="54">
        <v>2712720</v>
      </c>
      <c r="E3671" s="5" t="s">
        <v>1032</v>
      </c>
      <c r="F3671" s="4" t="s">
        <v>1028</v>
      </c>
      <c r="G3671" s="54" t="s">
        <v>45</v>
      </c>
      <c r="H3671" s="54" t="s">
        <v>72</v>
      </c>
      <c r="I3671" s="59">
        <v>1800</v>
      </c>
      <c r="J3671" s="6">
        <v>80439000000</v>
      </c>
      <c r="K3671" s="54" t="s">
        <v>34</v>
      </c>
      <c r="L3671" s="59">
        <v>103122</v>
      </c>
      <c r="M3671" s="231"/>
      <c r="N3671" s="232"/>
      <c r="O3671" s="232"/>
      <c r="P3671" s="234"/>
      <c r="Q3671" s="243"/>
      <c r="R3671" s="44"/>
      <c r="S3671" s="44"/>
      <c r="T3671" s="44"/>
      <c r="U3671" s="44"/>
      <c r="V3671" s="44"/>
      <c r="W3671" s="44"/>
      <c r="X3671" s="44"/>
      <c r="Y3671" s="44"/>
      <c r="Z3671" s="44"/>
      <c r="AA3671" s="44"/>
      <c r="AB3671" s="44"/>
      <c r="AC3671" s="44"/>
      <c r="AD3671" s="44"/>
      <c r="AE3671" s="44"/>
      <c r="AF3671" s="44"/>
      <c r="AG3671" s="44"/>
      <c r="AH3671" s="44"/>
      <c r="AI3671" s="44"/>
      <c r="AJ3671" s="44"/>
      <c r="AK3671" s="44"/>
      <c r="AL3671" s="44"/>
      <c r="AM3671" s="44"/>
      <c r="AN3671" s="44"/>
      <c r="AO3671" s="44"/>
      <c r="AP3671" s="44"/>
      <c r="AQ3671" s="44"/>
      <c r="AR3671" s="44"/>
      <c r="AS3671" s="44"/>
      <c r="AT3671" s="44"/>
      <c r="AU3671" s="44"/>
      <c r="AV3671" s="44"/>
      <c r="AW3671" s="44"/>
      <c r="AX3671" s="44"/>
      <c r="AY3671" s="44"/>
      <c r="AZ3671" s="44"/>
      <c r="BA3671" s="44"/>
      <c r="BB3671" s="44"/>
      <c r="BC3671" s="44"/>
      <c r="BD3671" s="44"/>
      <c r="BE3671" s="44"/>
      <c r="BF3671" s="44"/>
      <c r="BG3671" s="44"/>
      <c r="BH3671" s="44"/>
      <c r="BI3671" s="44"/>
      <c r="BJ3671" s="44"/>
      <c r="BK3671" s="44"/>
      <c r="BL3671" s="44"/>
      <c r="BM3671" s="44"/>
      <c r="BN3671" s="44"/>
      <c r="BO3671" s="44"/>
      <c r="BP3671" s="44"/>
      <c r="BQ3671" s="44"/>
      <c r="BR3671" s="44"/>
      <c r="BS3671" s="44"/>
      <c r="BT3671" s="44"/>
      <c r="BU3671" s="44"/>
      <c r="BV3671" s="44"/>
      <c r="BW3671" s="44"/>
      <c r="BX3671" s="44"/>
      <c r="BY3671" s="44"/>
      <c r="BZ3671" s="44"/>
      <c r="CA3671" s="44"/>
      <c r="CB3671" s="44"/>
      <c r="CC3671" s="44"/>
      <c r="CD3671" s="44"/>
      <c r="CE3671" s="44"/>
      <c r="CF3671" s="44"/>
      <c r="CG3671" s="44"/>
      <c r="CH3671" s="44"/>
      <c r="CI3671" s="44"/>
      <c r="CJ3671" s="44"/>
      <c r="CK3671" s="44"/>
      <c r="CL3671" s="44"/>
      <c r="CM3671" s="44"/>
      <c r="CN3671" s="44"/>
      <c r="CO3671" s="44"/>
      <c r="CP3671" s="44"/>
      <c r="CQ3671" s="44"/>
      <c r="CR3671" s="44"/>
      <c r="CS3671" s="44"/>
      <c r="CT3671" s="44"/>
      <c r="CU3671" s="44"/>
      <c r="CV3671" s="44"/>
      <c r="CW3671" s="44"/>
      <c r="CX3671" s="44"/>
      <c r="CY3671" s="44"/>
      <c r="CZ3671" s="44"/>
      <c r="DA3671" s="44"/>
      <c r="DB3671" s="44"/>
      <c r="DC3671" s="44"/>
      <c r="DD3671" s="44"/>
      <c r="DE3671" s="44"/>
      <c r="DF3671" s="44"/>
      <c r="DG3671" s="44"/>
      <c r="DH3671" s="44"/>
      <c r="DI3671" s="44"/>
      <c r="DJ3671" s="44"/>
      <c r="DK3671" s="44"/>
      <c r="DL3671" s="44"/>
      <c r="DM3671" s="44"/>
      <c r="DN3671" s="44"/>
      <c r="DO3671" s="44"/>
      <c r="DP3671" s="44"/>
      <c r="DQ3671" s="44"/>
      <c r="DR3671" s="44"/>
      <c r="DS3671" s="44"/>
      <c r="DT3671" s="44"/>
      <c r="DU3671" s="44"/>
      <c r="DV3671" s="44"/>
      <c r="DW3671" s="44"/>
      <c r="DX3671" s="44"/>
      <c r="DY3671" s="44"/>
      <c r="DZ3671" s="44"/>
      <c r="EA3671" s="44"/>
      <c r="EB3671" s="44"/>
      <c r="EC3671" s="44"/>
      <c r="ED3671" s="44"/>
      <c r="EE3671" s="44"/>
      <c r="EF3671" s="44"/>
      <c r="EG3671" s="44"/>
      <c r="EH3671" s="44"/>
      <c r="EI3671" s="44"/>
      <c r="EJ3671" s="44"/>
      <c r="EK3671" s="44"/>
      <c r="EL3671" s="44"/>
      <c r="EM3671" s="44"/>
      <c r="EN3671" s="44"/>
      <c r="EO3671" s="44"/>
      <c r="EP3671" s="44"/>
      <c r="EQ3671" s="44"/>
      <c r="ER3671" s="44"/>
      <c r="ES3671" s="44"/>
      <c r="ET3671" s="44"/>
      <c r="EU3671" s="44"/>
      <c r="EV3671" s="44"/>
      <c r="EW3671" s="44"/>
      <c r="EX3671" s="44"/>
      <c r="EY3671" s="44"/>
      <c r="EZ3671" s="44"/>
      <c r="FA3671" s="44"/>
      <c r="FB3671" s="44"/>
      <c r="FC3671" s="44"/>
      <c r="FD3671" s="44"/>
      <c r="FE3671" s="44"/>
      <c r="FF3671" s="44"/>
      <c r="FG3671" s="44"/>
      <c r="FH3671" s="44"/>
      <c r="FI3671" s="44"/>
      <c r="FJ3671" s="44"/>
      <c r="FK3671" s="44"/>
      <c r="FL3671" s="44"/>
      <c r="FM3671" s="44"/>
      <c r="FN3671" s="44"/>
      <c r="FO3671" s="44"/>
      <c r="FP3671" s="44"/>
      <c r="FQ3671" s="44"/>
      <c r="FR3671" s="44"/>
      <c r="FS3671" s="44"/>
      <c r="FT3671" s="44"/>
      <c r="FU3671" s="44"/>
      <c r="FV3671" s="44"/>
      <c r="FW3671" s="44"/>
      <c r="FX3671" s="44"/>
      <c r="FY3671" s="44"/>
      <c r="FZ3671" s="44"/>
      <c r="GA3671" s="44"/>
      <c r="GB3671" s="44"/>
      <c r="GC3671" s="44"/>
      <c r="GD3671" s="44"/>
      <c r="GE3671" s="44"/>
      <c r="GF3671" s="44"/>
      <c r="GG3671" s="44"/>
      <c r="GH3671" s="44"/>
      <c r="GI3671" s="44"/>
      <c r="GJ3671" s="44"/>
      <c r="GK3671" s="44"/>
      <c r="GL3671" s="44"/>
      <c r="GM3671" s="44"/>
      <c r="GN3671" s="44"/>
      <c r="GO3671" s="44"/>
      <c r="GP3671" s="44"/>
      <c r="GQ3671" s="44"/>
      <c r="GR3671" s="44"/>
      <c r="GS3671" s="44"/>
      <c r="GT3671" s="44"/>
      <c r="GU3671" s="44"/>
      <c r="GV3671" s="44"/>
      <c r="GW3671" s="44"/>
      <c r="GX3671" s="44"/>
      <c r="GY3671" s="44"/>
      <c r="GZ3671" s="44"/>
      <c r="HA3671" s="44"/>
      <c r="HB3671" s="44"/>
      <c r="HC3671" s="44"/>
      <c r="HD3671" s="44"/>
      <c r="HE3671" s="44"/>
      <c r="HF3671" s="44"/>
      <c r="HG3671" s="44"/>
      <c r="HH3671" s="44"/>
      <c r="HI3671" s="44"/>
      <c r="HJ3671" s="44"/>
      <c r="HK3671" s="44"/>
      <c r="HL3671" s="44"/>
      <c r="HM3671" s="44"/>
      <c r="HN3671" s="44"/>
      <c r="HO3671" s="44"/>
      <c r="HP3671" s="44"/>
      <c r="HQ3671" s="44"/>
      <c r="HR3671" s="44"/>
      <c r="HS3671" s="44"/>
      <c r="HT3671" s="44"/>
      <c r="HU3671" s="44"/>
      <c r="HV3671" s="44"/>
      <c r="HW3671" s="44"/>
      <c r="HX3671" s="44"/>
      <c r="HY3671" s="44"/>
      <c r="HZ3671" s="44"/>
      <c r="IA3671" s="44"/>
      <c r="IB3671" s="44"/>
      <c r="IC3671" s="44"/>
      <c r="ID3671" s="44"/>
      <c r="IE3671" s="44"/>
      <c r="IF3671" s="44"/>
      <c r="IG3671" s="44"/>
      <c r="IH3671" s="44"/>
      <c r="II3671" s="44"/>
      <c r="IJ3671" s="44"/>
      <c r="IK3671" s="44"/>
      <c r="IL3671" s="44"/>
      <c r="IM3671" s="44"/>
      <c r="IN3671" s="44"/>
      <c r="IO3671" s="44"/>
      <c r="IP3671" s="44"/>
      <c r="IQ3671" s="44"/>
      <c r="IR3671" s="44"/>
      <c r="IS3671" s="44"/>
      <c r="IT3671" s="44"/>
      <c r="IU3671" s="44"/>
      <c r="IV3671" s="44"/>
      <c r="IW3671" s="44"/>
      <c r="IX3671" s="44"/>
      <c r="IY3671" s="44"/>
      <c r="IZ3671" s="44"/>
      <c r="JA3671" s="44"/>
      <c r="JB3671" s="44"/>
      <c r="JC3671" s="44"/>
      <c r="JD3671" s="44"/>
      <c r="JE3671" s="44"/>
      <c r="JF3671" s="44"/>
      <c r="JG3671" s="44"/>
      <c r="JH3671" s="44"/>
      <c r="JI3671" s="44"/>
      <c r="JJ3671" s="44"/>
      <c r="JK3671" s="44"/>
      <c r="JL3671" s="44"/>
      <c r="JM3671" s="44"/>
      <c r="JN3671" s="44"/>
      <c r="JO3671" s="44"/>
      <c r="JP3671" s="44"/>
      <c r="JQ3671" s="44"/>
      <c r="JR3671" s="44"/>
      <c r="JS3671" s="44"/>
      <c r="JT3671" s="44"/>
      <c r="JU3671" s="44"/>
      <c r="JV3671" s="44"/>
      <c r="JW3671" s="44"/>
      <c r="JX3671" s="44"/>
      <c r="JY3671" s="44"/>
      <c r="JZ3671" s="44"/>
      <c r="KA3671" s="44"/>
      <c r="KB3671" s="44"/>
      <c r="KC3671" s="44"/>
      <c r="KD3671" s="44"/>
      <c r="KE3671" s="44"/>
      <c r="KF3671" s="44"/>
      <c r="KG3671" s="44"/>
      <c r="KH3671" s="44"/>
      <c r="KI3671" s="44"/>
      <c r="KJ3671" s="44"/>
      <c r="KK3671" s="44"/>
      <c r="KL3671" s="44"/>
      <c r="KM3671" s="44"/>
      <c r="KN3671" s="44"/>
      <c r="KO3671" s="44"/>
      <c r="KP3671" s="44"/>
      <c r="KQ3671" s="44"/>
      <c r="KR3671" s="44"/>
      <c r="KS3671" s="44"/>
      <c r="KT3671" s="44"/>
      <c r="KU3671" s="44"/>
      <c r="KV3671" s="44"/>
      <c r="KW3671" s="44"/>
      <c r="KX3671" s="44"/>
      <c r="KY3671" s="44"/>
      <c r="KZ3671" s="44"/>
      <c r="LA3671" s="44"/>
      <c r="LB3671" s="44"/>
      <c r="LC3671" s="44"/>
      <c r="LD3671" s="44"/>
      <c r="LE3671" s="44"/>
      <c r="LF3671" s="44"/>
      <c r="LG3671" s="44"/>
      <c r="LH3671" s="44"/>
      <c r="LI3671" s="44"/>
      <c r="LJ3671" s="44"/>
      <c r="LK3671" s="44"/>
      <c r="LL3671" s="44"/>
      <c r="LM3671" s="44"/>
      <c r="LN3671" s="44"/>
      <c r="LO3671" s="44"/>
      <c r="LP3671" s="44"/>
      <c r="LQ3671" s="44"/>
      <c r="LR3671" s="44"/>
      <c r="LS3671" s="44"/>
      <c r="LT3671" s="44"/>
      <c r="LU3671" s="44"/>
      <c r="LV3671" s="44"/>
      <c r="LW3671" s="44"/>
      <c r="LX3671" s="44"/>
      <c r="LY3671" s="44"/>
      <c r="LZ3671" s="44"/>
      <c r="MA3671" s="44"/>
      <c r="MB3671" s="44"/>
      <c r="MC3671" s="44"/>
      <c r="MD3671" s="44"/>
      <c r="ME3671" s="44"/>
      <c r="MF3671" s="44"/>
      <c r="MG3671" s="44"/>
      <c r="MH3671" s="44"/>
      <c r="MI3671" s="44"/>
      <c r="MJ3671" s="44"/>
      <c r="MK3671" s="44"/>
      <c r="ML3671" s="44"/>
      <c r="MM3671" s="44"/>
      <c r="MN3671" s="44"/>
      <c r="MO3671" s="44"/>
      <c r="MP3671" s="44"/>
      <c r="MQ3671" s="44"/>
      <c r="MR3671" s="44"/>
      <c r="MS3671" s="44"/>
      <c r="MT3671" s="44"/>
      <c r="MU3671" s="44"/>
      <c r="MV3671" s="44"/>
      <c r="MW3671" s="44"/>
      <c r="MX3671" s="44"/>
      <c r="MY3671" s="44"/>
      <c r="MZ3671" s="44"/>
      <c r="NA3671" s="44"/>
      <c r="NB3671" s="44"/>
      <c r="NC3671" s="44"/>
      <c r="ND3671" s="44"/>
      <c r="NE3671" s="44"/>
      <c r="NF3671" s="44"/>
      <c r="NG3671" s="44"/>
      <c r="NH3671" s="44"/>
      <c r="NI3671" s="44"/>
      <c r="NJ3671" s="44"/>
      <c r="NK3671" s="44"/>
      <c r="NL3671" s="44"/>
      <c r="NM3671" s="44"/>
      <c r="NN3671" s="44"/>
      <c r="NO3671" s="44"/>
      <c r="NP3671" s="44"/>
      <c r="NQ3671" s="44"/>
      <c r="NR3671" s="44"/>
      <c r="NS3671" s="44"/>
      <c r="NT3671" s="44"/>
      <c r="NU3671" s="44"/>
      <c r="NV3671" s="44"/>
      <c r="NW3671" s="44"/>
      <c r="NX3671" s="44"/>
      <c r="NY3671" s="44"/>
      <c r="NZ3671" s="44"/>
      <c r="OA3671" s="44"/>
      <c r="OB3671" s="44"/>
      <c r="OC3671" s="44"/>
      <c r="OD3671" s="44"/>
      <c r="OE3671" s="44"/>
      <c r="OF3671" s="44"/>
      <c r="OG3671" s="44"/>
      <c r="OH3671" s="44"/>
      <c r="OI3671" s="44"/>
      <c r="OJ3671" s="44"/>
      <c r="OK3671" s="44"/>
      <c r="OL3671" s="44"/>
      <c r="OM3671" s="44"/>
      <c r="ON3671" s="44"/>
      <c r="OO3671" s="44"/>
      <c r="OP3671" s="44"/>
      <c r="OQ3671" s="44"/>
      <c r="OR3671" s="44"/>
      <c r="OS3671" s="44"/>
      <c r="OT3671" s="44"/>
      <c r="OU3671" s="44"/>
      <c r="OV3671" s="44"/>
      <c r="OW3671" s="44"/>
      <c r="OX3671" s="44"/>
      <c r="OY3671" s="44"/>
      <c r="OZ3671" s="44"/>
      <c r="PA3671" s="44"/>
      <c r="PB3671" s="44"/>
      <c r="PC3671" s="44"/>
      <c r="PD3671" s="44"/>
      <c r="PE3671" s="44"/>
      <c r="PF3671" s="44"/>
      <c r="PG3671" s="44"/>
      <c r="PH3671" s="44"/>
      <c r="PI3671" s="44"/>
      <c r="PJ3671" s="44"/>
      <c r="PK3671" s="44"/>
      <c r="PL3671" s="44"/>
      <c r="PM3671" s="44"/>
      <c r="PN3671" s="44"/>
      <c r="PO3671" s="44"/>
      <c r="PP3671" s="44"/>
      <c r="PQ3671" s="44"/>
      <c r="PR3671" s="44"/>
      <c r="PS3671" s="44"/>
      <c r="PT3671" s="44"/>
      <c r="PU3671" s="44"/>
      <c r="PV3671" s="44"/>
      <c r="PW3671" s="44"/>
      <c r="PX3671" s="44"/>
      <c r="PY3671" s="44"/>
      <c r="PZ3671" s="44"/>
      <c r="QA3671" s="44"/>
      <c r="QB3671" s="44"/>
      <c r="QC3671" s="44"/>
      <c r="QD3671" s="44"/>
      <c r="QE3671" s="44"/>
      <c r="QF3671" s="44"/>
      <c r="QG3671" s="44"/>
      <c r="QH3671" s="44"/>
      <c r="QI3671" s="44"/>
      <c r="QJ3671" s="44"/>
      <c r="QK3671" s="44"/>
      <c r="QL3671" s="44"/>
      <c r="QM3671" s="44"/>
      <c r="QN3671" s="44"/>
      <c r="QO3671" s="44"/>
      <c r="QP3671" s="44"/>
      <c r="QQ3671" s="44"/>
      <c r="QR3671" s="48"/>
    </row>
    <row r="3672" spans="1:460" s="47" customFormat="1" ht="38.25" x14ac:dyDescent="0.2">
      <c r="A3672" s="54">
        <v>3667</v>
      </c>
      <c r="B3672" s="61" t="s">
        <v>310</v>
      </c>
      <c r="C3672" s="61" t="s">
        <v>310</v>
      </c>
      <c r="D3672" s="54">
        <v>2712720</v>
      </c>
      <c r="E3672" s="5" t="s">
        <v>1033</v>
      </c>
      <c r="F3672" s="4" t="s">
        <v>1028</v>
      </c>
      <c r="G3672" s="54" t="s">
        <v>45</v>
      </c>
      <c r="H3672" s="54" t="s">
        <v>72</v>
      </c>
      <c r="I3672" s="231">
        <v>1780</v>
      </c>
      <c r="J3672" s="6">
        <v>80439000000</v>
      </c>
      <c r="K3672" s="54" t="s">
        <v>34</v>
      </c>
      <c r="L3672" s="231">
        <v>101976.2</v>
      </c>
      <c r="M3672" s="231"/>
      <c r="N3672" s="232"/>
      <c r="O3672" s="232"/>
      <c r="P3672" s="234"/>
      <c r="Q3672" s="243"/>
      <c r="R3672" s="44"/>
      <c r="S3672" s="44"/>
      <c r="T3672" s="44"/>
      <c r="U3672" s="44"/>
      <c r="V3672" s="44"/>
      <c r="W3672" s="44"/>
      <c r="X3672" s="44"/>
      <c r="Y3672" s="44"/>
      <c r="Z3672" s="44"/>
      <c r="AA3672" s="44"/>
      <c r="AB3672" s="44"/>
      <c r="AC3672" s="44"/>
      <c r="AD3672" s="44"/>
      <c r="AE3672" s="44"/>
      <c r="AF3672" s="44"/>
      <c r="AG3672" s="44"/>
      <c r="AH3672" s="44"/>
      <c r="AI3672" s="44"/>
      <c r="AJ3672" s="44"/>
      <c r="AK3672" s="44"/>
      <c r="AL3672" s="44"/>
      <c r="AM3672" s="44"/>
      <c r="AN3672" s="44"/>
      <c r="AO3672" s="44"/>
      <c r="AP3672" s="44"/>
      <c r="AQ3672" s="44"/>
      <c r="AR3672" s="44"/>
      <c r="AS3672" s="44"/>
      <c r="AT3672" s="44"/>
      <c r="AU3672" s="44"/>
      <c r="AV3672" s="44"/>
      <c r="AW3672" s="44"/>
      <c r="AX3672" s="44"/>
      <c r="AY3672" s="44"/>
      <c r="AZ3672" s="44"/>
      <c r="BA3672" s="44"/>
      <c r="BB3672" s="44"/>
      <c r="BC3672" s="44"/>
      <c r="BD3672" s="44"/>
      <c r="BE3672" s="44"/>
      <c r="BF3672" s="44"/>
      <c r="BG3672" s="44"/>
      <c r="BH3672" s="44"/>
      <c r="BI3672" s="44"/>
      <c r="BJ3672" s="44"/>
      <c r="BK3672" s="44"/>
      <c r="BL3672" s="44"/>
      <c r="BM3672" s="44"/>
      <c r="BN3672" s="44"/>
      <c r="BO3672" s="44"/>
      <c r="BP3672" s="44"/>
      <c r="BQ3672" s="44"/>
      <c r="BR3672" s="44"/>
      <c r="BS3672" s="44"/>
      <c r="BT3672" s="44"/>
      <c r="BU3672" s="44"/>
      <c r="BV3672" s="44"/>
      <c r="BW3672" s="44"/>
      <c r="BX3672" s="44"/>
      <c r="BY3672" s="44"/>
      <c r="BZ3672" s="44"/>
      <c r="CA3672" s="44"/>
      <c r="CB3672" s="44"/>
      <c r="CC3672" s="44"/>
      <c r="CD3672" s="44"/>
      <c r="CE3672" s="44"/>
      <c r="CF3672" s="44"/>
      <c r="CG3672" s="44"/>
      <c r="CH3672" s="44"/>
      <c r="CI3672" s="44"/>
      <c r="CJ3672" s="44"/>
      <c r="CK3672" s="44"/>
      <c r="CL3672" s="44"/>
      <c r="CM3672" s="44"/>
      <c r="CN3672" s="44"/>
      <c r="CO3672" s="44"/>
      <c r="CP3672" s="44"/>
      <c r="CQ3672" s="44"/>
      <c r="CR3672" s="44"/>
      <c r="CS3672" s="44"/>
      <c r="CT3672" s="44"/>
      <c r="CU3672" s="44"/>
      <c r="CV3672" s="44"/>
      <c r="CW3672" s="44"/>
      <c r="CX3672" s="44"/>
      <c r="CY3672" s="44"/>
      <c r="CZ3672" s="44"/>
      <c r="DA3672" s="44"/>
      <c r="DB3672" s="44"/>
      <c r="DC3672" s="44"/>
      <c r="DD3672" s="44"/>
      <c r="DE3672" s="44"/>
      <c r="DF3672" s="44"/>
      <c r="DG3672" s="44"/>
      <c r="DH3672" s="44"/>
      <c r="DI3672" s="44"/>
      <c r="DJ3672" s="44"/>
      <c r="DK3672" s="44"/>
      <c r="DL3672" s="44"/>
      <c r="DM3672" s="44"/>
      <c r="DN3672" s="44"/>
      <c r="DO3672" s="44"/>
      <c r="DP3672" s="44"/>
      <c r="DQ3672" s="44"/>
      <c r="DR3672" s="44"/>
      <c r="DS3672" s="44"/>
      <c r="DT3672" s="44"/>
      <c r="DU3672" s="44"/>
      <c r="DV3672" s="44"/>
      <c r="DW3672" s="44"/>
      <c r="DX3672" s="44"/>
      <c r="DY3672" s="44"/>
      <c r="DZ3672" s="44"/>
      <c r="EA3672" s="44"/>
      <c r="EB3672" s="44"/>
      <c r="EC3672" s="44"/>
      <c r="ED3672" s="44"/>
      <c r="EE3672" s="44"/>
      <c r="EF3672" s="44"/>
      <c r="EG3672" s="44"/>
      <c r="EH3672" s="44"/>
      <c r="EI3672" s="44"/>
      <c r="EJ3672" s="44"/>
      <c r="EK3672" s="44"/>
      <c r="EL3672" s="44"/>
      <c r="EM3672" s="44"/>
      <c r="EN3672" s="44"/>
      <c r="EO3672" s="44"/>
      <c r="EP3672" s="44"/>
      <c r="EQ3672" s="44"/>
      <c r="ER3672" s="44"/>
      <c r="ES3672" s="44"/>
      <c r="ET3672" s="44"/>
      <c r="EU3672" s="44"/>
      <c r="EV3672" s="44"/>
      <c r="EW3672" s="44"/>
      <c r="EX3672" s="44"/>
      <c r="EY3672" s="44"/>
      <c r="EZ3672" s="44"/>
      <c r="FA3672" s="44"/>
      <c r="FB3672" s="44"/>
      <c r="FC3672" s="44"/>
      <c r="FD3672" s="44"/>
      <c r="FE3672" s="44"/>
      <c r="FF3672" s="44"/>
      <c r="FG3672" s="44"/>
      <c r="FH3672" s="44"/>
      <c r="FI3672" s="44"/>
      <c r="FJ3672" s="44"/>
      <c r="FK3672" s="44"/>
      <c r="FL3672" s="44"/>
      <c r="FM3672" s="44"/>
      <c r="FN3672" s="44"/>
      <c r="FO3672" s="44"/>
      <c r="FP3672" s="44"/>
      <c r="FQ3672" s="44"/>
      <c r="FR3672" s="44"/>
      <c r="FS3672" s="44"/>
      <c r="FT3672" s="44"/>
      <c r="FU3672" s="44"/>
      <c r="FV3672" s="44"/>
      <c r="FW3672" s="44"/>
      <c r="FX3672" s="44"/>
      <c r="FY3672" s="44"/>
      <c r="FZ3672" s="44"/>
      <c r="GA3672" s="44"/>
      <c r="GB3672" s="44"/>
      <c r="GC3672" s="44"/>
      <c r="GD3672" s="44"/>
      <c r="GE3672" s="44"/>
      <c r="GF3672" s="44"/>
      <c r="GG3672" s="44"/>
      <c r="GH3672" s="44"/>
      <c r="GI3672" s="44"/>
      <c r="GJ3672" s="44"/>
      <c r="GK3672" s="44"/>
      <c r="GL3672" s="44"/>
      <c r="GM3672" s="44"/>
      <c r="GN3672" s="44"/>
      <c r="GO3672" s="44"/>
      <c r="GP3672" s="44"/>
      <c r="GQ3672" s="44"/>
      <c r="GR3672" s="44"/>
      <c r="GS3672" s="44"/>
      <c r="GT3672" s="44"/>
      <c r="GU3672" s="44"/>
      <c r="GV3672" s="44"/>
      <c r="GW3672" s="44"/>
      <c r="GX3672" s="44"/>
      <c r="GY3672" s="44"/>
      <c r="GZ3672" s="44"/>
      <c r="HA3672" s="44"/>
      <c r="HB3672" s="44"/>
      <c r="HC3672" s="44"/>
      <c r="HD3672" s="44"/>
      <c r="HE3672" s="44"/>
      <c r="HF3672" s="44"/>
      <c r="HG3672" s="44"/>
      <c r="HH3672" s="44"/>
      <c r="HI3672" s="44"/>
      <c r="HJ3672" s="44"/>
      <c r="HK3672" s="44"/>
      <c r="HL3672" s="44"/>
      <c r="HM3672" s="44"/>
      <c r="HN3672" s="44"/>
      <c r="HO3672" s="44"/>
      <c r="HP3672" s="44"/>
      <c r="HQ3672" s="44"/>
      <c r="HR3672" s="44"/>
      <c r="HS3672" s="44"/>
      <c r="HT3672" s="44"/>
      <c r="HU3672" s="44"/>
      <c r="HV3672" s="44"/>
      <c r="HW3672" s="44"/>
      <c r="HX3672" s="44"/>
      <c r="HY3672" s="44"/>
      <c r="HZ3672" s="44"/>
      <c r="IA3672" s="44"/>
      <c r="IB3672" s="44"/>
      <c r="IC3672" s="44"/>
      <c r="ID3672" s="44"/>
      <c r="IE3672" s="44"/>
      <c r="IF3672" s="44"/>
      <c r="IG3672" s="44"/>
      <c r="IH3672" s="44"/>
      <c r="II3672" s="44"/>
      <c r="IJ3672" s="44"/>
      <c r="IK3672" s="44"/>
      <c r="IL3672" s="44"/>
      <c r="IM3672" s="44"/>
      <c r="IN3672" s="44"/>
      <c r="IO3672" s="44"/>
      <c r="IP3672" s="44"/>
      <c r="IQ3672" s="44"/>
      <c r="IR3672" s="44"/>
      <c r="IS3672" s="44"/>
      <c r="IT3672" s="44"/>
      <c r="IU3672" s="44"/>
      <c r="IV3672" s="44"/>
      <c r="IW3672" s="44"/>
      <c r="IX3672" s="44"/>
      <c r="IY3672" s="44"/>
      <c r="IZ3672" s="44"/>
      <c r="JA3672" s="44"/>
      <c r="JB3672" s="44"/>
      <c r="JC3672" s="44"/>
      <c r="JD3672" s="44"/>
      <c r="JE3672" s="44"/>
      <c r="JF3672" s="44"/>
      <c r="JG3672" s="44"/>
      <c r="JH3672" s="44"/>
      <c r="JI3672" s="44"/>
      <c r="JJ3672" s="44"/>
      <c r="JK3672" s="44"/>
      <c r="JL3672" s="44"/>
      <c r="JM3672" s="44"/>
      <c r="JN3672" s="44"/>
      <c r="JO3672" s="44"/>
      <c r="JP3672" s="44"/>
      <c r="JQ3672" s="44"/>
      <c r="JR3672" s="44"/>
      <c r="JS3672" s="44"/>
      <c r="JT3672" s="44"/>
      <c r="JU3672" s="44"/>
      <c r="JV3672" s="44"/>
      <c r="JW3672" s="44"/>
      <c r="JX3672" s="44"/>
      <c r="JY3672" s="44"/>
      <c r="JZ3672" s="44"/>
      <c r="KA3672" s="44"/>
      <c r="KB3672" s="44"/>
      <c r="KC3672" s="44"/>
      <c r="KD3672" s="44"/>
      <c r="KE3672" s="44"/>
      <c r="KF3672" s="44"/>
      <c r="KG3672" s="44"/>
      <c r="KH3672" s="44"/>
      <c r="KI3672" s="44"/>
      <c r="KJ3672" s="44"/>
      <c r="KK3672" s="44"/>
      <c r="KL3672" s="44"/>
      <c r="KM3672" s="44"/>
      <c r="KN3672" s="44"/>
      <c r="KO3672" s="44"/>
      <c r="KP3672" s="44"/>
      <c r="KQ3672" s="44"/>
      <c r="KR3672" s="44"/>
      <c r="KS3672" s="44"/>
      <c r="KT3672" s="44"/>
      <c r="KU3672" s="44"/>
      <c r="KV3672" s="44"/>
      <c r="KW3672" s="44"/>
      <c r="KX3672" s="44"/>
      <c r="KY3672" s="44"/>
      <c r="KZ3672" s="44"/>
      <c r="LA3672" s="44"/>
      <c r="LB3672" s="44"/>
      <c r="LC3672" s="44"/>
      <c r="LD3672" s="44"/>
      <c r="LE3672" s="44"/>
      <c r="LF3672" s="44"/>
      <c r="LG3672" s="44"/>
      <c r="LH3672" s="44"/>
      <c r="LI3672" s="44"/>
      <c r="LJ3672" s="44"/>
      <c r="LK3672" s="44"/>
      <c r="LL3672" s="44"/>
      <c r="LM3672" s="44"/>
      <c r="LN3672" s="44"/>
      <c r="LO3672" s="44"/>
      <c r="LP3672" s="44"/>
      <c r="LQ3672" s="44"/>
      <c r="LR3672" s="44"/>
      <c r="LS3672" s="44"/>
      <c r="LT3672" s="44"/>
      <c r="LU3672" s="44"/>
      <c r="LV3672" s="44"/>
      <c r="LW3672" s="44"/>
      <c r="LX3672" s="44"/>
      <c r="LY3672" s="44"/>
      <c r="LZ3672" s="44"/>
      <c r="MA3672" s="44"/>
      <c r="MB3672" s="44"/>
      <c r="MC3672" s="44"/>
      <c r="MD3672" s="44"/>
      <c r="ME3672" s="44"/>
      <c r="MF3672" s="44"/>
      <c r="MG3672" s="44"/>
      <c r="MH3672" s="44"/>
      <c r="MI3672" s="44"/>
      <c r="MJ3672" s="44"/>
      <c r="MK3672" s="44"/>
      <c r="ML3672" s="44"/>
      <c r="MM3672" s="44"/>
      <c r="MN3672" s="44"/>
      <c r="MO3672" s="44"/>
      <c r="MP3672" s="44"/>
      <c r="MQ3672" s="44"/>
      <c r="MR3672" s="44"/>
      <c r="MS3672" s="44"/>
      <c r="MT3672" s="44"/>
      <c r="MU3672" s="44"/>
      <c r="MV3672" s="44"/>
      <c r="MW3672" s="44"/>
      <c r="MX3672" s="44"/>
      <c r="MY3672" s="44"/>
      <c r="MZ3672" s="44"/>
      <c r="NA3672" s="44"/>
      <c r="NB3672" s="44"/>
      <c r="NC3672" s="44"/>
      <c r="ND3672" s="44"/>
      <c r="NE3672" s="44"/>
      <c r="NF3672" s="44"/>
      <c r="NG3672" s="44"/>
      <c r="NH3672" s="44"/>
      <c r="NI3672" s="44"/>
      <c r="NJ3672" s="44"/>
      <c r="NK3672" s="44"/>
      <c r="NL3672" s="44"/>
      <c r="NM3672" s="44"/>
      <c r="NN3672" s="44"/>
      <c r="NO3672" s="44"/>
      <c r="NP3672" s="44"/>
      <c r="NQ3672" s="44"/>
      <c r="NR3672" s="44"/>
      <c r="NS3672" s="44"/>
      <c r="NT3672" s="44"/>
      <c r="NU3672" s="44"/>
      <c r="NV3672" s="44"/>
      <c r="NW3672" s="44"/>
      <c r="NX3672" s="44"/>
      <c r="NY3672" s="44"/>
      <c r="NZ3672" s="44"/>
      <c r="OA3672" s="44"/>
      <c r="OB3672" s="44"/>
      <c r="OC3672" s="44"/>
      <c r="OD3672" s="44"/>
      <c r="OE3672" s="44"/>
      <c r="OF3672" s="44"/>
      <c r="OG3672" s="44"/>
      <c r="OH3672" s="44"/>
      <c r="OI3672" s="44"/>
      <c r="OJ3672" s="44"/>
      <c r="OK3672" s="44"/>
      <c r="OL3672" s="44"/>
      <c r="OM3672" s="44"/>
      <c r="ON3672" s="44"/>
      <c r="OO3672" s="44"/>
      <c r="OP3672" s="44"/>
      <c r="OQ3672" s="44"/>
      <c r="OR3672" s="44"/>
      <c r="OS3672" s="44"/>
      <c r="OT3672" s="44"/>
      <c r="OU3672" s="44"/>
      <c r="OV3672" s="44"/>
      <c r="OW3672" s="44"/>
      <c r="OX3672" s="44"/>
      <c r="OY3672" s="44"/>
      <c r="OZ3672" s="44"/>
      <c r="PA3672" s="44"/>
      <c r="PB3672" s="44"/>
      <c r="PC3672" s="44"/>
      <c r="PD3672" s="44"/>
      <c r="PE3672" s="44"/>
      <c r="PF3672" s="44"/>
      <c r="PG3672" s="44"/>
      <c r="PH3672" s="44"/>
      <c r="PI3672" s="44"/>
      <c r="PJ3672" s="44"/>
      <c r="PK3672" s="44"/>
      <c r="PL3672" s="44"/>
      <c r="PM3672" s="44"/>
      <c r="PN3672" s="44"/>
      <c r="PO3672" s="44"/>
      <c r="PP3672" s="44"/>
      <c r="PQ3672" s="44"/>
      <c r="PR3672" s="44"/>
      <c r="PS3672" s="44"/>
      <c r="PT3672" s="44"/>
      <c r="PU3672" s="44"/>
      <c r="PV3672" s="44"/>
      <c r="PW3672" s="44"/>
      <c r="PX3672" s="44"/>
      <c r="PY3672" s="44"/>
      <c r="PZ3672" s="44"/>
      <c r="QA3672" s="44"/>
      <c r="QB3672" s="44"/>
      <c r="QC3672" s="44"/>
      <c r="QD3672" s="44"/>
      <c r="QE3672" s="44"/>
      <c r="QF3672" s="44"/>
      <c r="QG3672" s="44"/>
      <c r="QH3672" s="44"/>
      <c r="QI3672" s="44"/>
      <c r="QJ3672" s="44"/>
      <c r="QK3672" s="44"/>
      <c r="QL3672" s="44"/>
      <c r="QM3672" s="44"/>
      <c r="QN3672" s="44"/>
      <c r="QO3672" s="44"/>
      <c r="QP3672" s="44"/>
      <c r="QQ3672" s="44"/>
      <c r="QR3672" s="48"/>
    </row>
    <row r="3673" spans="1:460" s="47" customFormat="1" ht="38.25" x14ac:dyDescent="0.2">
      <c r="A3673" s="54">
        <v>3668</v>
      </c>
      <c r="B3673" s="61" t="s">
        <v>310</v>
      </c>
      <c r="C3673" s="61" t="s">
        <v>310</v>
      </c>
      <c r="D3673" s="54">
        <v>2712720</v>
      </c>
      <c r="E3673" s="5" t="s">
        <v>1033</v>
      </c>
      <c r="F3673" s="4" t="s">
        <v>1028</v>
      </c>
      <c r="G3673" s="54" t="s">
        <v>45</v>
      </c>
      <c r="H3673" s="54" t="s">
        <v>72</v>
      </c>
      <c r="I3673" s="231"/>
      <c r="J3673" s="6">
        <v>80439000000</v>
      </c>
      <c r="K3673" s="54" t="s">
        <v>34</v>
      </c>
      <c r="L3673" s="231"/>
      <c r="M3673" s="231"/>
      <c r="N3673" s="232"/>
      <c r="O3673" s="232"/>
      <c r="P3673" s="234"/>
      <c r="Q3673" s="243"/>
      <c r="R3673" s="44"/>
      <c r="S3673" s="44"/>
      <c r="T3673" s="44"/>
      <c r="U3673" s="44"/>
      <c r="V3673" s="44"/>
      <c r="W3673" s="44"/>
      <c r="X3673" s="44"/>
      <c r="Y3673" s="44"/>
      <c r="Z3673" s="44"/>
      <c r="AA3673" s="44"/>
      <c r="AB3673" s="44"/>
      <c r="AC3673" s="44"/>
      <c r="AD3673" s="44"/>
      <c r="AE3673" s="44"/>
      <c r="AF3673" s="44"/>
      <c r="AG3673" s="44"/>
      <c r="AH3673" s="44"/>
      <c r="AI3673" s="44"/>
      <c r="AJ3673" s="44"/>
      <c r="AK3673" s="44"/>
      <c r="AL3673" s="44"/>
      <c r="AM3673" s="44"/>
      <c r="AN3673" s="44"/>
      <c r="AO3673" s="44"/>
      <c r="AP3673" s="44"/>
      <c r="AQ3673" s="44"/>
      <c r="AR3673" s="44"/>
      <c r="AS3673" s="44"/>
      <c r="AT3673" s="44"/>
      <c r="AU3673" s="44"/>
      <c r="AV3673" s="44"/>
      <c r="AW3673" s="44"/>
      <c r="AX3673" s="44"/>
      <c r="AY3673" s="44"/>
      <c r="AZ3673" s="44"/>
      <c r="BA3673" s="44"/>
      <c r="BB3673" s="44"/>
      <c r="BC3673" s="44"/>
      <c r="BD3673" s="44"/>
      <c r="BE3673" s="44"/>
      <c r="BF3673" s="44"/>
      <c r="BG3673" s="44"/>
      <c r="BH3673" s="44"/>
      <c r="BI3673" s="44"/>
      <c r="BJ3673" s="44"/>
      <c r="BK3673" s="44"/>
      <c r="BL3673" s="44"/>
      <c r="BM3673" s="44"/>
      <c r="BN3673" s="44"/>
      <c r="BO3673" s="44"/>
      <c r="BP3673" s="44"/>
      <c r="BQ3673" s="44"/>
      <c r="BR3673" s="44"/>
      <c r="BS3673" s="44"/>
      <c r="BT3673" s="44"/>
      <c r="BU3673" s="44"/>
      <c r="BV3673" s="44"/>
      <c r="BW3673" s="44"/>
      <c r="BX3673" s="44"/>
      <c r="BY3673" s="44"/>
      <c r="BZ3673" s="44"/>
      <c r="CA3673" s="44"/>
      <c r="CB3673" s="44"/>
      <c r="CC3673" s="44"/>
      <c r="CD3673" s="44"/>
      <c r="CE3673" s="44"/>
      <c r="CF3673" s="44"/>
      <c r="CG3673" s="44"/>
      <c r="CH3673" s="44"/>
      <c r="CI3673" s="44"/>
      <c r="CJ3673" s="44"/>
      <c r="CK3673" s="44"/>
      <c r="CL3673" s="44"/>
      <c r="CM3673" s="44"/>
      <c r="CN3673" s="44"/>
      <c r="CO3673" s="44"/>
      <c r="CP3673" s="44"/>
      <c r="CQ3673" s="44"/>
      <c r="CR3673" s="44"/>
      <c r="CS3673" s="44"/>
      <c r="CT3673" s="44"/>
      <c r="CU3673" s="44"/>
      <c r="CV3673" s="44"/>
      <c r="CW3673" s="44"/>
      <c r="CX3673" s="44"/>
      <c r="CY3673" s="44"/>
      <c r="CZ3673" s="44"/>
      <c r="DA3673" s="44"/>
      <c r="DB3673" s="44"/>
      <c r="DC3673" s="44"/>
      <c r="DD3673" s="44"/>
      <c r="DE3673" s="44"/>
      <c r="DF3673" s="44"/>
      <c r="DG3673" s="44"/>
      <c r="DH3673" s="44"/>
      <c r="DI3673" s="44"/>
      <c r="DJ3673" s="44"/>
      <c r="DK3673" s="44"/>
      <c r="DL3673" s="44"/>
      <c r="DM3673" s="44"/>
      <c r="DN3673" s="44"/>
      <c r="DO3673" s="44"/>
      <c r="DP3673" s="44"/>
      <c r="DQ3673" s="44"/>
      <c r="DR3673" s="44"/>
      <c r="DS3673" s="44"/>
      <c r="DT3673" s="44"/>
      <c r="DU3673" s="44"/>
      <c r="DV3673" s="44"/>
      <c r="DW3673" s="44"/>
      <c r="DX3673" s="44"/>
      <c r="DY3673" s="44"/>
      <c r="DZ3673" s="44"/>
      <c r="EA3673" s="44"/>
      <c r="EB3673" s="44"/>
      <c r="EC3673" s="44"/>
      <c r="ED3673" s="44"/>
      <c r="EE3673" s="44"/>
      <c r="EF3673" s="44"/>
      <c r="EG3673" s="44"/>
      <c r="EH3673" s="44"/>
      <c r="EI3673" s="44"/>
      <c r="EJ3673" s="44"/>
      <c r="EK3673" s="44"/>
      <c r="EL3673" s="44"/>
      <c r="EM3673" s="44"/>
      <c r="EN3673" s="44"/>
      <c r="EO3673" s="44"/>
      <c r="EP3673" s="44"/>
      <c r="EQ3673" s="44"/>
      <c r="ER3673" s="44"/>
      <c r="ES3673" s="44"/>
      <c r="ET3673" s="44"/>
      <c r="EU3673" s="44"/>
      <c r="EV3673" s="44"/>
      <c r="EW3673" s="44"/>
      <c r="EX3673" s="44"/>
      <c r="EY3673" s="44"/>
      <c r="EZ3673" s="44"/>
      <c r="FA3673" s="44"/>
      <c r="FB3673" s="44"/>
      <c r="FC3673" s="44"/>
      <c r="FD3673" s="44"/>
      <c r="FE3673" s="44"/>
      <c r="FF3673" s="44"/>
      <c r="FG3673" s="44"/>
      <c r="FH3673" s="44"/>
      <c r="FI3673" s="44"/>
      <c r="FJ3673" s="44"/>
      <c r="FK3673" s="44"/>
      <c r="FL3673" s="44"/>
      <c r="FM3673" s="44"/>
      <c r="FN3673" s="44"/>
      <c r="FO3673" s="44"/>
      <c r="FP3673" s="44"/>
      <c r="FQ3673" s="44"/>
      <c r="FR3673" s="44"/>
      <c r="FS3673" s="44"/>
      <c r="FT3673" s="44"/>
      <c r="FU3673" s="44"/>
      <c r="FV3673" s="44"/>
      <c r="FW3673" s="44"/>
      <c r="FX3673" s="44"/>
      <c r="FY3673" s="44"/>
      <c r="FZ3673" s="44"/>
      <c r="GA3673" s="44"/>
      <c r="GB3673" s="44"/>
      <c r="GC3673" s="44"/>
      <c r="GD3673" s="44"/>
      <c r="GE3673" s="44"/>
      <c r="GF3673" s="44"/>
      <c r="GG3673" s="44"/>
      <c r="GH3673" s="44"/>
      <c r="GI3673" s="44"/>
      <c r="GJ3673" s="44"/>
      <c r="GK3673" s="44"/>
      <c r="GL3673" s="44"/>
      <c r="GM3673" s="44"/>
      <c r="GN3673" s="44"/>
      <c r="GO3673" s="44"/>
      <c r="GP3673" s="44"/>
      <c r="GQ3673" s="44"/>
      <c r="GR3673" s="44"/>
      <c r="GS3673" s="44"/>
      <c r="GT3673" s="44"/>
      <c r="GU3673" s="44"/>
      <c r="GV3673" s="44"/>
      <c r="GW3673" s="44"/>
      <c r="GX3673" s="44"/>
      <c r="GY3673" s="44"/>
      <c r="GZ3673" s="44"/>
      <c r="HA3673" s="44"/>
      <c r="HB3673" s="44"/>
      <c r="HC3673" s="44"/>
      <c r="HD3673" s="44"/>
      <c r="HE3673" s="44"/>
      <c r="HF3673" s="44"/>
      <c r="HG3673" s="44"/>
      <c r="HH3673" s="44"/>
      <c r="HI3673" s="44"/>
      <c r="HJ3673" s="44"/>
      <c r="HK3673" s="44"/>
      <c r="HL3673" s="44"/>
      <c r="HM3673" s="44"/>
      <c r="HN3673" s="44"/>
      <c r="HO3673" s="44"/>
      <c r="HP3673" s="44"/>
      <c r="HQ3673" s="44"/>
      <c r="HR3673" s="44"/>
      <c r="HS3673" s="44"/>
      <c r="HT3673" s="44"/>
      <c r="HU3673" s="44"/>
      <c r="HV3673" s="44"/>
      <c r="HW3673" s="44"/>
      <c r="HX3673" s="44"/>
      <c r="HY3673" s="44"/>
      <c r="HZ3673" s="44"/>
      <c r="IA3673" s="44"/>
      <c r="IB3673" s="44"/>
      <c r="IC3673" s="44"/>
      <c r="ID3673" s="44"/>
      <c r="IE3673" s="44"/>
      <c r="IF3673" s="44"/>
      <c r="IG3673" s="44"/>
      <c r="IH3673" s="44"/>
      <c r="II3673" s="44"/>
      <c r="IJ3673" s="44"/>
      <c r="IK3673" s="44"/>
      <c r="IL3673" s="44"/>
      <c r="IM3673" s="44"/>
      <c r="IN3673" s="44"/>
      <c r="IO3673" s="44"/>
      <c r="IP3673" s="44"/>
      <c r="IQ3673" s="44"/>
      <c r="IR3673" s="44"/>
      <c r="IS3673" s="44"/>
      <c r="IT3673" s="44"/>
      <c r="IU3673" s="44"/>
      <c r="IV3673" s="44"/>
      <c r="IW3673" s="44"/>
      <c r="IX3673" s="44"/>
      <c r="IY3673" s="44"/>
      <c r="IZ3673" s="44"/>
      <c r="JA3673" s="44"/>
      <c r="JB3673" s="44"/>
      <c r="JC3673" s="44"/>
      <c r="JD3673" s="44"/>
      <c r="JE3673" s="44"/>
      <c r="JF3673" s="44"/>
      <c r="JG3673" s="44"/>
      <c r="JH3673" s="44"/>
      <c r="JI3673" s="44"/>
      <c r="JJ3673" s="44"/>
      <c r="JK3673" s="44"/>
      <c r="JL3673" s="44"/>
      <c r="JM3673" s="44"/>
      <c r="JN3673" s="44"/>
      <c r="JO3673" s="44"/>
      <c r="JP3673" s="44"/>
      <c r="JQ3673" s="44"/>
      <c r="JR3673" s="44"/>
      <c r="JS3673" s="44"/>
      <c r="JT3673" s="44"/>
      <c r="JU3673" s="44"/>
      <c r="JV3673" s="44"/>
      <c r="JW3673" s="44"/>
      <c r="JX3673" s="44"/>
      <c r="JY3673" s="44"/>
      <c r="JZ3673" s="44"/>
      <c r="KA3673" s="44"/>
      <c r="KB3673" s="44"/>
      <c r="KC3673" s="44"/>
      <c r="KD3673" s="44"/>
      <c r="KE3673" s="44"/>
      <c r="KF3673" s="44"/>
      <c r="KG3673" s="44"/>
      <c r="KH3673" s="44"/>
      <c r="KI3673" s="44"/>
      <c r="KJ3673" s="44"/>
      <c r="KK3673" s="44"/>
      <c r="KL3673" s="44"/>
      <c r="KM3673" s="44"/>
      <c r="KN3673" s="44"/>
      <c r="KO3673" s="44"/>
      <c r="KP3673" s="44"/>
      <c r="KQ3673" s="44"/>
      <c r="KR3673" s="44"/>
      <c r="KS3673" s="44"/>
      <c r="KT3673" s="44"/>
      <c r="KU3673" s="44"/>
      <c r="KV3673" s="44"/>
      <c r="KW3673" s="44"/>
      <c r="KX3673" s="44"/>
      <c r="KY3673" s="44"/>
      <c r="KZ3673" s="44"/>
      <c r="LA3673" s="44"/>
      <c r="LB3673" s="44"/>
      <c r="LC3673" s="44"/>
      <c r="LD3673" s="44"/>
      <c r="LE3673" s="44"/>
      <c r="LF3673" s="44"/>
      <c r="LG3673" s="44"/>
      <c r="LH3673" s="44"/>
      <c r="LI3673" s="44"/>
      <c r="LJ3673" s="44"/>
      <c r="LK3673" s="44"/>
      <c r="LL3673" s="44"/>
      <c r="LM3673" s="44"/>
      <c r="LN3673" s="44"/>
      <c r="LO3673" s="44"/>
      <c r="LP3673" s="44"/>
      <c r="LQ3673" s="44"/>
      <c r="LR3673" s="44"/>
      <c r="LS3673" s="44"/>
      <c r="LT3673" s="44"/>
      <c r="LU3673" s="44"/>
      <c r="LV3673" s="44"/>
      <c r="LW3673" s="44"/>
      <c r="LX3673" s="44"/>
      <c r="LY3673" s="44"/>
      <c r="LZ3673" s="44"/>
      <c r="MA3673" s="44"/>
      <c r="MB3673" s="44"/>
      <c r="MC3673" s="44"/>
      <c r="MD3673" s="44"/>
      <c r="ME3673" s="44"/>
      <c r="MF3673" s="44"/>
      <c r="MG3673" s="44"/>
      <c r="MH3673" s="44"/>
      <c r="MI3673" s="44"/>
      <c r="MJ3673" s="44"/>
      <c r="MK3673" s="44"/>
      <c r="ML3673" s="44"/>
      <c r="MM3673" s="44"/>
      <c r="MN3673" s="44"/>
      <c r="MO3673" s="44"/>
      <c r="MP3673" s="44"/>
      <c r="MQ3673" s="44"/>
      <c r="MR3673" s="44"/>
      <c r="MS3673" s="44"/>
      <c r="MT3673" s="44"/>
      <c r="MU3673" s="44"/>
      <c r="MV3673" s="44"/>
      <c r="MW3673" s="44"/>
      <c r="MX3673" s="44"/>
      <c r="MY3673" s="44"/>
      <c r="MZ3673" s="44"/>
      <c r="NA3673" s="44"/>
      <c r="NB3673" s="44"/>
      <c r="NC3673" s="44"/>
      <c r="ND3673" s="44"/>
      <c r="NE3673" s="44"/>
      <c r="NF3673" s="44"/>
      <c r="NG3673" s="44"/>
      <c r="NH3673" s="44"/>
      <c r="NI3673" s="44"/>
      <c r="NJ3673" s="44"/>
      <c r="NK3673" s="44"/>
      <c r="NL3673" s="44"/>
      <c r="NM3673" s="44"/>
      <c r="NN3673" s="44"/>
      <c r="NO3673" s="44"/>
      <c r="NP3673" s="44"/>
      <c r="NQ3673" s="44"/>
      <c r="NR3673" s="44"/>
      <c r="NS3673" s="44"/>
      <c r="NT3673" s="44"/>
      <c r="NU3673" s="44"/>
      <c r="NV3673" s="44"/>
      <c r="NW3673" s="44"/>
      <c r="NX3673" s="44"/>
      <c r="NY3673" s="44"/>
      <c r="NZ3673" s="44"/>
      <c r="OA3673" s="44"/>
      <c r="OB3673" s="44"/>
      <c r="OC3673" s="44"/>
      <c r="OD3673" s="44"/>
      <c r="OE3673" s="44"/>
      <c r="OF3673" s="44"/>
      <c r="OG3673" s="44"/>
      <c r="OH3673" s="44"/>
      <c r="OI3673" s="44"/>
      <c r="OJ3673" s="44"/>
      <c r="OK3673" s="44"/>
      <c r="OL3673" s="44"/>
      <c r="OM3673" s="44"/>
      <c r="ON3673" s="44"/>
      <c r="OO3673" s="44"/>
      <c r="OP3673" s="44"/>
      <c r="OQ3673" s="44"/>
      <c r="OR3673" s="44"/>
      <c r="OS3673" s="44"/>
      <c r="OT3673" s="44"/>
      <c r="OU3673" s="44"/>
      <c r="OV3673" s="44"/>
      <c r="OW3673" s="44"/>
      <c r="OX3673" s="44"/>
      <c r="OY3673" s="44"/>
      <c r="OZ3673" s="44"/>
      <c r="PA3673" s="44"/>
      <c r="PB3673" s="44"/>
      <c r="PC3673" s="44"/>
      <c r="PD3673" s="44"/>
      <c r="PE3673" s="44"/>
      <c r="PF3673" s="44"/>
      <c r="PG3673" s="44"/>
      <c r="PH3673" s="44"/>
      <c r="PI3673" s="44"/>
      <c r="PJ3673" s="44"/>
      <c r="PK3673" s="44"/>
      <c r="PL3673" s="44"/>
      <c r="PM3673" s="44"/>
      <c r="PN3673" s="44"/>
      <c r="PO3673" s="44"/>
      <c r="PP3673" s="44"/>
      <c r="PQ3673" s="44"/>
      <c r="PR3673" s="44"/>
      <c r="PS3673" s="44"/>
      <c r="PT3673" s="44"/>
      <c r="PU3673" s="44"/>
      <c r="PV3673" s="44"/>
      <c r="PW3673" s="44"/>
      <c r="PX3673" s="44"/>
      <c r="PY3673" s="44"/>
      <c r="PZ3673" s="44"/>
      <c r="QA3673" s="44"/>
      <c r="QB3673" s="44"/>
      <c r="QC3673" s="44"/>
      <c r="QD3673" s="44"/>
      <c r="QE3673" s="44"/>
      <c r="QF3673" s="44"/>
      <c r="QG3673" s="44"/>
      <c r="QH3673" s="44"/>
      <c r="QI3673" s="44"/>
      <c r="QJ3673" s="44"/>
      <c r="QK3673" s="44"/>
      <c r="QL3673" s="44"/>
      <c r="QM3673" s="44"/>
      <c r="QN3673" s="44"/>
      <c r="QO3673" s="44"/>
      <c r="QP3673" s="44"/>
      <c r="QQ3673" s="44"/>
      <c r="QR3673" s="48"/>
    </row>
    <row r="3674" spans="1:460" s="47" customFormat="1" ht="38.25" x14ac:dyDescent="0.2">
      <c r="A3674" s="54">
        <v>3669</v>
      </c>
      <c r="B3674" s="61" t="s">
        <v>310</v>
      </c>
      <c r="C3674" s="61" t="s">
        <v>310</v>
      </c>
      <c r="D3674" s="54">
        <v>2712720</v>
      </c>
      <c r="E3674" s="5" t="s">
        <v>1034</v>
      </c>
      <c r="F3674" s="4" t="s">
        <v>1028</v>
      </c>
      <c r="G3674" s="54" t="s">
        <v>45</v>
      </c>
      <c r="H3674" s="54" t="s">
        <v>72</v>
      </c>
      <c r="I3674" s="59">
        <v>150</v>
      </c>
      <c r="J3674" s="6">
        <v>80439000000</v>
      </c>
      <c r="K3674" s="54" t="s">
        <v>34</v>
      </c>
      <c r="L3674" s="59">
        <v>8593.5</v>
      </c>
      <c r="M3674" s="231"/>
      <c r="N3674" s="232"/>
      <c r="O3674" s="232"/>
      <c r="P3674" s="234"/>
      <c r="Q3674" s="243"/>
      <c r="R3674" s="44"/>
      <c r="S3674" s="44"/>
      <c r="T3674" s="44"/>
      <c r="U3674" s="44"/>
      <c r="V3674" s="44"/>
      <c r="W3674" s="44"/>
      <c r="X3674" s="44"/>
      <c r="Y3674" s="44"/>
      <c r="Z3674" s="44"/>
      <c r="AA3674" s="44"/>
      <c r="AB3674" s="44"/>
      <c r="AC3674" s="44"/>
      <c r="AD3674" s="44"/>
      <c r="AE3674" s="44"/>
      <c r="AF3674" s="44"/>
      <c r="AG3674" s="44"/>
      <c r="AH3674" s="44"/>
      <c r="AI3674" s="44"/>
      <c r="AJ3674" s="44"/>
      <c r="AK3674" s="44"/>
      <c r="AL3674" s="44"/>
      <c r="AM3674" s="44"/>
      <c r="AN3674" s="44"/>
      <c r="AO3674" s="44"/>
      <c r="AP3674" s="44"/>
      <c r="AQ3674" s="44"/>
      <c r="AR3674" s="44"/>
      <c r="AS3674" s="44"/>
      <c r="AT3674" s="44"/>
      <c r="AU3674" s="44"/>
      <c r="AV3674" s="44"/>
      <c r="AW3674" s="44"/>
      <c r="AX3674" s="44"/>
      <c r="AY3674" s="44"/>
      <c r="AZ3674" s="44"/>
      <c r="BA3674" s="44"/>
      <c r="BB3674" s="44"/>
      <c r="BC3674" s="44"/>
      <c r="BD3674" s="44"/>
      <c r="BE3674" s="44"/>
      <c r="BF3674" s="44"/>
      <c r="BG3674" s="44"/>
      <c r="BH3674" s="44"/>
      <c r="BI3674" s="44"/>
      <c r="BJ3674" s="44"/>
      <c r="BK3674" s="44"/>
      <c r="BL3674" s="44"/>
      <c r="BM3674" s="44"/>
      <c r="BN3674" s="44"/>
      <c r="BO3674" s="44"/>
      <c r="BP3674" s="44"/>
      <c r="BQ3674" s="44"/>
      <c r="BR3674" s="44"/>
      <c r="BS3674" s="44"/>
      <c r="BT3674" s="44"/>
      <c r="BU3674" s="44"/>
      <c r="BV3674" s="44"/>
      <c r="BW3674" s="44"/>
      <c r="BX3674" s="44"/>
      <c r="BY3674" s="44"/>
      <c r="BZ3674" s="44"/>
      <c r="CA3674" s="44"/>
      <c r="CB3674" s="44"/>
      <c r="CC3674" s="44"/>
      <c r="CD3674" s="44"/>
      <c r="CE3674" s="44"/>
      <c r="CF3674" s="44"/>
      <c r="CG3674" s="44"/>
      <c r="CH3674" s="44"/>
      <c r="CI3674" s="44"/>
      <c r="CJ3674" s="44"/>
      <c r="CK3674" s="44"/>
      <c r="CL3674" s="44"/>
      <c r="CM3674" s="44"/>
      <c r="CN3674" s="44"/>
      <c r="CO3674" s="44"/>
      <c r="CP3674" s="44"/>
      <c r="CQ3674" s="44"/>
      <c r="CR3674" s="44"/>
      <c r="CS3674" s="44"/>
      <c r="CT3674" s="44"/>
      <c r="CU3674" s="44"/>
      <c r="CV3674" s="44"/>
      <c r="CW3674" s="44"/>
      <c r="CX3674" s="44"/>
      <c r="CY3674" s="44"/>
      <c r="CZ3674" s="44"/>
      <c r="DA3674" s="44"/>
      <c r="DB3674" s="44"/>
      <c r="DC3674" s="44"/>
      <c r="DD3674" s="44"/>
      <c r="DE3674" s="44"/>
      <c r="DF3674" s="44"/>
      <c r="DG3674" s="44"/>
      <c r="DH3674" s="44"/>
      <c r="DI3674" s="44"/>
      <c r="DJ3674" s="44"/>
      <c r="DK3674" s="44"/>
      <c r="DL3674" s="44"/>
      <c r="DM3674" s="44"/>
      <c r="DN3674" s="44"/>
      <c r="DO3674" s="44"/>
      <c r="DP3674" s="44"/>
      <c r="DQ3674" s="44"/>
      <c r="DR3674" s="44"/>
      <c r="DS3674" s="44"/>
      <c r="DT3674" s="44"/>
      <c r="DU3674" s="44"/>
      <c r="DV3674" s="44"/>
      <c r="DW3674" s="44"/>
      <c r="DX3674" s="44"/>
      <c r="DY3674" s="44"/>
      <c r="DZ3674" s="44"/>
      <c r="EA3674" s="44"/>
      <c r="EB3674" s="44"/>
      <c r="EC3674" s="44"/>
      <c r="ED3674" s="44"/>
      <c r="EE3674" s="44"/>
      <c r="EF3674" s="44"/>
      <c r="EG3674" s="44"/>
      <c r="EH3674" s="44"/>
      <c r="EI3674" s="44"/>
      <c r="EJ3674" s="44"/>
      <c r="EK3674" s="44"/>
      <c r="EL3674" s="44"/>
      <c r="EM3674" s="44"/>
      <c r="EN3674" s="44"/>
      <c r="EO3674" s="44"/>
      <c r="EP3674" s="44"/>
      <c r="EQ3674" s="44"/>
      <c r="ER3674" s="44"/>
      <c r="ES3674" s="44"/>
      <c r="ET3674" s="44"/>
      <c r="EU3674" s="44"/>
      <c r="EV3674" s="44"/>
      <c r="EW3674" s="44"/>
      <c r="EX3674" s="44"/>
      <c r="EY3674" s="44"/>
      <c r="EZ3674" s="44"/>
      <c r="FA3674" s="44"/>
      <c r="FB3674" s="44"/>
      <c r="FC3674" s="44"/>
      <c r="FD3674" s="44"/>
      <c r="FE3674" s="44"/>
      <c r="FF3674" s="44"/>
      <c r="FG3674" s="44"/>
      <c r="FH3674" s="44"/>
      <c r="FI3674" s="44"/>
      <c r="FJ3674" s="44"/>
      <c r="FK3674" s="44"/>
      <c r="FL3674" s="44"/>
      <c r="FM3674" s="44"/>
      <c r="FN3674" s="44"/>
      <c r="FO3674" s="44"/>
      <c r="FP3674" s="44"/>
      <c r="FQ3674" s="44"/>
      <c r="FR3674" s="44"/>
      <c r="FS3674" s="44"/>
      <c r="FT3674" s="44"/>
      <c r="FU3674" s="44"/>
      <c r="FV3674" s="44"/>
      <c r="FW3674" s="44"/>
      <c r="FX3674" s="44"/>
      <c r="FY3674" s="44"/>
      <c r="FZ3674" s="44"/>
      <c r="GA3674" s="44"/>
      <c r="GB3674" s="44"/>
      <c r="GC3674" s="44"/>
      <c r="GD3674" s="44"/>
      <c r="GE3674" s="44"/>
      <c r="GF3674" s="44"/>
      <c r="GG3674" s="44"/>
      <c r="GH3674" s="44"/>
      <c r="GI3674" s="44"/>
      <c r="GJ3674" s="44"/>
      <c r="GK3674" s="44"/>
      <c r="GL3674" s="44"/>
      <c r="GM3674" s="44"/>
      <c r="GN3674" s="44"/>
      <c r="GO3674" s="44"/>
      <c r="GP3674" s="44"/>
      <c r="GQ3674" s="44"/>
      <c r="GR3674" s="44"/>
      <c r="GS3674" s="44"/>
      <c r="GT3674" s="44"/>
      <c r="GU3674" s="44"/>
      <c r="GV3674" s="44"/>
      <c r="GW3674" s="44"/>
      <c r="GX3674" s="44"/>
      <c r="GY3674" s="44"/>
      <c r="GZ3674" s="44"/>
      <c r="HA3674" s="44"/>
      <c r="HB3674" s="44"/>
      <c r="HC3674" s="44"/>
      <c r="HD3674" s="44"/>
      <c r="HE3674" s="44"/>
      <c r="HF3674" s="44"/>
      <c r="HG3674" s="44"/>
      <c r="HH3674" s="44"/>
      <c r="HI3674" s="44"/>
      <c r="HJ3674" s="44"/>
      <c r="HK3674" s="44"/>
      <c r="HL3674" s="44"/>
      <c r="HM3674" s="44"/>
      <c r="HN3674" s="44"/>
      <c r="HO3674" s="44"/>
      <c r="HP3674" s="44"/>
      <c r="HQ3674" s="44"/>
      <c r="HR3674" s="44"/>
      <c r="HS3674" s="44"/>
      <c r="HT3674" s="44"/>
      <c r="HU3674" s="44"/>
      <c r="HV3674" s="44"/>
      <c r="HW3674" s="44"/>
      <c r="HX3674" s="44"/>
      <c r="HY3674" s="44"/>
      <c r="HZ3674" s="44"/>
      <c r="IA3674" s="44"/>
      <c r="IB3674" s="44"/>
      <c r="IC3674" s="44"/>
      <c r="ID3674" s="44"/>
      <c r="IE3674" s="44"/>
      <c r="IF3674" s="44"/>
      <c r="IG3674" s="44"/>
      <c r="IH3674" s="44"/>
      <c r="II3674" s="44"/>
      <c r="IJ3674" s="44"/>
      <c r="IK3674" s="44"/>
      <c r="IL3674" s="44"/>
      <c r="IM3674" s="44"/>
      <c r="IN3674" s="44"/>
      <c r="IO3674" s="44"/>
      <c r="IP3674" s="44"/>
      <c r="IQ3674" s="44"/>
      <c r="IR3674" s="44"/>
      <c r="IS3674" s="44"/>
      <c r="IT3674" s="44"/>
      <c r="IU3674" s="44"/>
      <c r="IV3674" s="44"/>
      <c r="IW3674" s="44"/>
      <c r="IX3674" s="44"/>
      <c r="IY3674" s="44"/>
      <c r="IZ3674" s="44"/>
      <c r="JA3674" s="44"/>
      <c r="JB3674" s="44"/>
      <c r="JC3674" s="44"/>
      <c r="JD3674" s="44"/>
      <c r="JE3674" s="44"/>
      <c r="JF3674" s="44"/>
      <c r="JG3674" s="44"/>
      <c r="JH3674" s="44"/>
      <c r="JI3674" s="44"/>
      <c r="JJ3674" s="44"/>
      <c r="JK3674" s="44"/>
      <c r="JL3674" s="44"/>
      <c r="JM3674" s="44"/>
      <c r="JN3674" s="44"/>
      <c r="JO3674" s="44"/>
      <c r="JP3674" s="44"/>
      <c r="JQ3674" s="44"/>
      <c r="JR3674" s="44"/>
      <c r="JS3674" s="44"/>
      <c r="JT3674" s="44"/>
      <c r="JU3674" s="44"/>
      <c r="JV3674" s="44"/>
      <c r="JW3674" s="44"/>
      <c r="JX3674" s="44"/>
      <c r="JY3674" s="44"/>
      <c r="JZ3674" s="44"/>
      <c r="KA3674" s="44"/>
      <c r="KB3674" s="44"/>
      <c r="KC3674" s="44"/>
      <c r="KD3674" s="44"/>
      <c r="KE3674" s="44"/>
      <c r="KF3674" s="44"/>
      <c r="KG3674" s="44"/>
      <c r="KH3674" s="44"/>
      <c r="KI3674" s="44"/>
      <c r="KJ3674" s="44"/>
      <c r="KK3674" s="44"/>
      <c r="KL3674" s="44"/>
      <c r="KM3674" s="44"/>
      <c r="KN3674" s="44"/>
      <c r="KO3674" s="44"/>
      <c r="KP3674" s="44"/>
      <c r="KQ3674" s="44"/>
      <c r="KR3674" s="44"/>
      <c r="KS3674" s="44"/>
      <c r="KT3674" s="44"/>
      <c r="KU3674" s="44"/>
      <c r="KV3674" s="44"/>
      <c r="KW3674" s="44"/>
      <c r="KX3674" s="44"/>
      <c r="KY3674" s="44"/>
      <c r="KZ3674" s="44"/>
      <c r="LA3674" s="44"/>
      <c r="LB3674" s="44"/>
      <c r="LC3674" s="44"/>
      <c r="LD3674" s="44"/>
      <c r="LE3674" s="44"/>
      <c r="LF3674" s="44"/>
      <c r="LG3674" s="44"/>
      <c r="LH3674" s="44"/>
      <c r="LI3674" s="44"/>
      <c r="LJ3674" s="44"/>
      <c r="LK3674" s="44"/>
      <c r="LL3674" s="44"/>
      <c r="LM3674" s="44"/>
      <c r="LN3674" s="44"/>
      <c r="LO3674" s="44"/>
      <c r="LP3674" s="44"/>
      <c r="LQ3674" s="44"/>
      <c r="LR3674" s="44"/>
      <c r="LS3674" s="44"/>
      <c r="LT3674" s="44"/>
      <c r="LU3674" s="44"/>
      <c r="LV3674" s="44"/>
      <c r="LW3674" s="44"/>
      <c r="LX3674" s="44"/>
      <c r="LY3674" s="44"/>
      <c r="LZ3674" s="44"/>
      <c r="MA3674" s="44"/>
      <c r="MB3674" s="44"/>
      <c r="MC3674" s="44"/>
      <c r="MD3674" s="44"/>
      <c r="ME3674" s="44"/>
      <c r="MF3674" s="44"/>
      <c r="MG3674" s="44"/>
      <c r="MH3674" s="44"/>
      <c r="MI3674" s="44"/>
      <c r="MJ3674" s="44"/>
      <c r="MK3674" s="44"/>
      <c r="ML3674" s="44"/>
      <c r="MM3674" s="44"/>
      <c r="MN3674" s="44"/>
      <c r="MO3674" s="44"/>
      <c r="MP3674" s="44"/>
      <c r="MQ3674" s="44"/>
      <c r="MR3674" s="44"/>
      <c r="MS3674" s="44"/>
      <c r="MT3674" s="44"/>
      <c r="MU3674" s="44"/>
      <c r="MV3674" s="44"/>
      <c r="MW3674" s="44"/>
      <c r="MX3674" s="44"/>
      <c r="MY3674" s="44"/>
      <c r="MZ3674" s="44"/>
      <c r="NA3674" s="44"/>
      <c r="NB3674" s="44"/>
      <c r="NC3674" s="44"/>
      <c r="ND3674" s="44"/>
      <c r="NE3674" s="44"/>
      <c r="NF3674" s="44"/>
      <c r="NG3674" s="44"/>
      <c r="NH3674" s="44"/>
      <c r="NI3674" s="44"/>
      <c r="NJ3674" s="44"/>
      <c r="NK3674" s="44"/>
      <c r="NL3674" s="44"/>
      <c r="NM3674" s="44"/>
      <c r="NN3674" s="44"/>
      <c r="NO3674" s="44"/>
      <c r="NP3674" s="44"/>
      <c r="NQ3674" s="44"/>
      <c r="NR3674" s="44"/>
      <c r="NS3674" s="44"/>
      <c r="NT3674" s="44"/>
      <c r="NU3674" s="44"/>
      <c r="NV3674" s="44"/>
      <c r="NW3674" s="44"/>
      <c r="NX3674" s="44"/>
      <c r="NY3674" s="44"/>
      <c r="NZ3674" s="44"/>
      <c r="OA3674" s="44"/>
      <c r="OB3674" s="44"/>
      <c r="OC3674" s="44"/>
      <c r="OD3674" s="44"/>
      <c r="OE3674" s="44"/>
      <c r="OF3674" s="44"/>
      <c r="OG3674" s="44"/>
      <c r="OH3674" s="44"/>
      <c r="OI3674" s="44"/>
      <c r="OJ3674" s="44"/>
      <c r="OK3674" s="44"/>
      <c r="OL3674" s="44"/>
      <c r="OM3674" s="44"/>
      <c r="ON3674" s="44"/>
      <c r="OO3674" s="44"/>
      <c r="OP3674" s="44"/>
      <c r="OQ3674" s="44"/>
      <c r="OR3674" s="44"/>
      <c r="OS3674" s="44"/>
      <c r="OT3674" s="44"/>
      <c r="OU3674" s="44"/>
      <c r="OV3674" s="44"/>
      <c r="OW3674" s="44"/>
      <c r="OX3674" s="44"/>
      <c r="OY3674" s="44"/>
      <c r="OZ3674" s="44"/>
      <c r="PA3674" s="44"/>
      <c r="PB3674" s="44"/>
      <c r="PC3674" s="44"/>
      <c r="PD3674" s="44"/>
      <c r="PE3674" s="44"/>
      <c r="PF3674" s="44"/>
      <c r="PG3674" s="44"/>
      <c r="PH3674" s="44"/>
      <c r="PI3674" s="44"/>
      <c r="PJ3674" s="44"/>
      <c r="PK3674" s="44"/>
      <c r="PL3674" s="44"/>
      <c r="PM3674" s="44"/>
      <c r="PN3674" s="44"/>
      <c r="PO3674" s="44"/>
      <c r="PP3674" s="44"/>
      <c r="PQ3674" s="44"/>
      <c r="PR3674" s="44"/>
      <c r="PS3674" s="44"/>
      <c r="PT3674" s="44"/>
      <c r="PU3674" s="44"/>
      <c r="PV3674" s="44"/>
      <c r="PW3674" s="44"/>
      <c r="PX3674" s="44"/>
      <c r="PY3674" s="44"/>
      <c r="PZ3674" s="44"/>
      <c r="QA3674" s="44"/>
      <c r="QB3674" s="44"/>
      <c r="QC3674" s="44"/>
      <c r="QD3674" s="44"/>
      <c r="QE3674" s="44"/>
      <c r="QF3674" s="44"/>
      <c r="QG3674" s="44"/>
      <c r="QH3674" s="44"/>
      <c r="QI3674" s="44"/>
      <c r="QJ3674" s="44"/>
      <c r="QK3674" s="44"/>
      <c r="QL3674" s="44"/>
      <c r="QM3674" s="44"/>
      <c r="QN3674" s="44"/>
      <c r="QO3674" s="44"/>
      <c r="QP3674" s="44"/>
      <c r="QQ3674" s="44"/>
      <c r="QR3674" s="48"/>
    </row>
    <row r="3675" spans="1:460" s="47" customFormat="1" ht="38.25" x14ac:dyDescent="0.2">
      <c r="A3675" s="54">
        <v>3670</v>
      </c>
      <c r="B3675" s="61" t="s">
        <v>310</v>
      </c>
      <c r="C3675" s="61" t="s">
        <v>310</v>
      </c>
      <c r="D3675" s="54">
        <v>2712720</v>
      </c>
      <c r="E3675" s="5" t="s">
        <v>1034</v>
      </c>
      <c r="F3675" s="4" t="s">
        <v>1028</v>
      </c>
      <c r="G3675" s="54" t="s">
        <v>45</v>
      </c>
      <c r="H3675" s="54" t="s">
        <v>72</v>
      </c>
      <c r="I3675" s="59">
        <v>100</v>
      </c>
      <c r="J3675" s="6">
        <v>80439000000</v>
      </c>
      <c r="K3675" s="54" t="s">
        <v>34</v>
      </c>
      <c r="L3675" s="59">
        <v>5729</v>
      </c>
      <c r="M3675" s="231"/>
      <c r="N3675" s="232"/>
      <c r="O3675" s="232"/>
      <c r="P3675" s="234"/>
      <c r="Q3675" s="243"/>
      <c r="R3675" s="44"/>
      <c r="S3675" s="44"/>
      <c r="T3675" s="44"/>
      <c r="U3675" s="44"/>
      <c r="V3675" s="44"/>
      <c r="W3675" s="44"/>
      <c r="X3675" s="44"/>
      <c r="Y3675" s="44"/>
      <c r="Z3675" s="44"/>
      <c r="AA3675" s="44"/>
      <c r="AB3675" s="44"/>
      <c r="AC3675" s="44"/>
      <c r="AD3675" s="44"/>
      <c r="AE3675" s="44"/>
      <c r="AF3675" s="44"/>
      <c r="AG3675" s="44"/>
      <c r="AH3675" s="44"/>
      <c r="AI3675" s="44"/>
      <c r="AJ3675" s="44"/>
      <c r="AK3675" s="44"/>
      <c r="AL3675" s="44"/>
      <c r="AM3675" s="44"/>
      <c r="AN3675" s="44"/>
      <c r="AO3675" s="44"/>
      <c r="AP3675" s="44"/>
      <c r="AQ3675" s="44"/>
      <c r="AR3675" s="44"/>
      <c r="AS3675" s="44"/>
      <c r="AT3675" s="44"/>
      <c r="AU3675" s="44"/>
      <c r="AV3675" s="44"/>
      <c r="AW3675" s="44"/>
      <c r="AX3675" s="44"/>
      <c r="AY3675" s="44"/>
      <c r="AZ3675" s="44"/>
      <c r="BA3675" s="44"/>
      <c r="BB3675" s="44"/>
      <c r="BC3675" s="44"/>
      <c r="BD3675" s="44"/>
      <c r="BE3675" s="44"/>
      <c r="BF3675" s="44"/>
      <c r="BG3675" s="44"/>
      <c r="BH3675" s="44"/>
      <c r="BI3675" s="44"/>
      <c r="BJ3675" s="44"/>
      <c r="BK3675" s="44"/>
      <c r="BL3675" s="44"/>
      <c r="BM3675" s="44"/>
      <c r="BN3675" s="44"/>
      <c r="BO3675" s="44"/>
      <c r="BP3675" s="44"/>
      <c r="BQ3675" s="44"/>
      <c r="BR3675" s="44"/>
      <c r="BS3675" s="44"/>
      <c r="BT3675" s="44"/>
      <c r="BU3675" s="44"/>
      <c r="BV3675" s="44"/>
      <c r="BW3675" s="44"/>
      <c r="BX3675" s="44"/>
      <c r="BY3675" s="44"/>
      <c r="BZ3675" s="44"/>
      <c r="CA3675" s="44"/>
      <c r="CB3675" s="44"/>
      <c r="CC3675" s="44"/>
      <c r="CD3675" s="44"/>
      <c r="CE3675" s="44"/>
      <c r="CF3675" s="44"/>
      <c r="CG3675" s="44"/>
      <c r="CH3675" s="44"/>
      <c r="CI3675" s="44"/>
      <c r="CJ3675" s="44"/>
      <c r="CK3675" s="44"/>
      <c r="CL3675" s="44"/>
      <c r="CM3675" s="44"/>
      <c r="CN3675" s="44"/>
      <c r="CO3675" s="44"/>
      <c r="CP3675" s="44"/>
      <c r="CQ3675" s="44"/>
      <c r="CR3675" s="44"/>
      <c r="CS3675" s="44"/>
      <c r="CT3675" s="44"/>
      <c r="CU3675" s="44"/>
      <c r="CV3675" s="44"/>
      <c r="CW3675" s="44"/>
      <c r="CX3675" s="44"/>
      <c r="CY3675" s="44"/>
      <c r="CZ3675" s="44"/>
      <c r="DA3675" s="44"/>
      <c r="DB3675" s="44"/>
      <c r="DC3675" s="44"/>
      <c r="DD3675" s="44"/>
      <c r="DE3675" s="44"/>
      <c r="DF3675" s="44"/>
      <c r="DG3675" s="44"/>
      <c r="DH3675" s="44"/>
      <c r="DI3675" s="44"/>
      <c r="DJ3675" s="44"/>
      <c r="DK3675" s="44"/>
      <c r="DL3675" s="44"/>
      <c r="DM3675" s="44"/>
      <c r="DN3675" s="44"/>
      <c r="DO3675" s="44"/>
      <c r="DP3675" s="44"/>
      <c r="DQ3675" s="44"/>
      <c r="DR3675" s="44"/>
      <c r="DS3675" s="44"/>
      <c r="DT3675" s="44"/>
      <c r="DU3675" s="44"/>
      <c r="DV3675" s="44"/>
      <c r="DW3675" s="44"/>
      <c r="DX3675" s="44"/>
      <c r="DY3675" s="44"/>
      <c r="DZ3675" s="44"/>
      <c r="EA3675" s="44"/>
      <c r="EB3675" s="44"/>
      <c r="EC3675" s="44"/>
      <c r="ED3675" s="44"/>
      <c r="EE3675" s="44"/>
      <c r="EF3675" s="44"/>
      <c r="EG3675" s="44"/>
      <c r="EH3675" s="44"/>
      <c r="EI3675" s="44"/>
      <c r="EJ3675" s="44"/>
      <c r="EK3675" s="44"/>
      <c r="EL3675" s="44"/>
      <c r="EM3675" s="44"/>
      <c r="EN3675" s="44"/>
      <c r="EO3675" s="44"/>
      <c r="EP3675" s="44"/>
      <c r="EQ3675" s="44"/>
      <c r="ER3675" s="44"/>
      <c r="ES3675" s="44"/>
      <c r="ET3675" s="44"/>
      <c r="EU3675" s="44"/>
      <c r="EV3675" s="44"/>
      <c r="EW3675" s="44"/>
      <c r="EX3675" s="44"/>
      <c r="EY3675" s="44"/>
      <c r="EZ3675" s="44"/>
      <c r="FA3675" s="44"/>
      <c r="FB3675" s="44"/>
      <c r="FC3675" s="44"/>
      <c r="FD3675" s="44"/>
      <c r="FE3675" s="44"/>
      <c r="FF3675" s="44"/>
      <c r="FG3675" s="44"/>
      <c r="FH3675" s="44"/>
      <c r="FI3675" s="44"/>
      <c r="FJ3675" s="44"/>
      <c r="FK3675" s="44"/>
      <c r="FL3675" s="44"/>
      <c r="FM3675" s="44"/>
      <c r="FN3675" s="44"/>
      <c r="FO3675" s="44"/>
      <c r="FP3675" s="44"/>
      <c r="FQ3675" s="44"/>
      <c r="FR3675" s="44"/>
      <c r="FS3675" s="44"/>
      <c r="FT3675" s="44"/>
      <c r="FU3675" s="44"/>
      <c r="FV3675" s="44"/>
      <c r="FW3675" s="44"/>
      <c r="FX3675" s="44"/>
      <c r="FY3675" s="44"/>
      <c r="FZ3675" s="44"/>
      <c r="GA3675" s="44"/>
      <c r="GB3675" s="44"/>
      <c r="GC3675" s="44"/>
      <c r="GD3675" s="44"/>
      <c r="GE3675" s="44"/>
      <c r="GF3675" s="44"/>
      <c r="GG3675" s="44"/>
      <c r="GH3675" s="44"/>
      <c r="GI3675" s="44"/>
      <c r="GJ3675" s="44"/>
      <c r="GK3675" s="44"/>
      <c r="GL3675" s="44"/>
      <c r="GM3675" s="44"/>
      <c r="GN3675" s="44"/>
      <c r="GO3675" s="44"/>
      <c r="GP3675" s="44"/>
      <c r="GQ3675" s="44"/>
      <c r="GR3675" s="44"/>
      <c r="GS3675" s="44"/>
      <c r="GT3675" s="44"/>
      <c r="GU3675" s="44"/>
      <c r="GV3675" s="44"/>
      <c r="GW3675" s="44"/>
      <c r="GX3675" s="44"/>
      <c r="GY3675" s="44"/>
      <c r="GZ3675" s="44"/>
      <c r="HA3675" s="44"/>
      <c r="HB3675" s="44"/>
      <c r="HC3675" s="44"/>
      <c r="HD3675" s="44"/>
      <c r="HE3675" s="44"/>
      <c r="HF3675" s="44"/>
      <c r="HG3675" s="44"/>
      <c r="HH3675" s="44"/>
      <c r="HI3675" s="44"/>
      <c r="HJ3675" s="44"/>
      <c r="HK3675" s="44"/>
      <c r="HL3675" s="44"/>
      <c r="HM3675" s="44"/>
      <c r="HN3675" s="44"/>
      <c r="HO3675" s="44"/>
      <c r="HP3675" s="44"/>
      <c r="HQ3675" s="44"/>
      <c r="HR3675" s="44"/>
      <c r="HS3675" s="44"/>
      <c r="HT3675" s="44"/>
      <c r="HU3675" s="44"/>
      <c r="HV3675" s="44"/>
      <c r="HW3675" s="44"/>
      <c r="HX3675" s="44"/>
      <c r="HY3675" s="44"/>
      <c r="HZ3675" s="44"/>
      <c r="IA3675" s="44"/>
      <c r="IB3675" s="44"/>
      <c r="IC3675" s="44"/>
      <c r="ID3675" s="44"/>
      <c r="IE3675" s="44"/>
      <c r="IF3675" s="44"/>
      <c r="IG3675" s="44"/>
      <c r="IH3675" s="44"/>
      <c r="II3675" s="44"/>
      <c r="IJ3675" s="44"/>
      <c r="IK3675" s="44"/>
      <c r="IL3675" s="44"/>
      <c r="IM3675" s="44"/>
      <c r="IN3675" s="44"/>
      <c r="IO3675" s="44"/>
      <c r="IP3675" s="44"/>
      <c r="IQ3675" s="44"/>
      <c r="IR3675" s="44"/>
      <c r="IS3675" s="44"/>
      <c r="IT3675" s="44"/>
      <c r="IU3675" s="44"/>
      <c r="IV3675" s="44"/>
      <c r="IW3675" s="44"/>
      <c r="IX3675" s="44"/>
      <c r="IY3675" s="44"/>
      <c r="IZ3675" s="44"/>
      <c r="JA3675" s="44"/>
      <c r="JB3675" s="44"/>
      <c r="JC3675" s="44"/>
      <c r="JD3675" s="44"/>
      <c r="JE3675" s="44"/>
      <c r="JF3675" s="44"/>
      <c r="JG3675" s="44"/>
      <c r="JH3675" s="44"/>
      <c r="JI3675" s="44"/>
      <c r="JJ3675" s="44"/>
      <c r="JK3675" s="44"/>
      <c r="JL3675" s="44"/>
      <c r="JM3675" s="44"/>
      <c r="JN3675" s="44"/>
      <c r="JO3675" s="44"/>
      <c r="JP3675" s="44"/>
      <c r="JQ3675" s="44"/>
      <c r="JR3675" s="44"/>
      <c r="JS3675" s="44"/>
      <c r="JT3675" s="44"/>
      <c r="JU3675" s="44"/>
      <c r="JV3675" s="44"/>
      <c r="JW3675" s="44"/>
      <c r="JX3675" s="44"/>
      <c r="JY3675" s="44"/>
      <c r="JZ3675" s="44"/>
      <c r="KA3675" s="44"/>
      <c r="KB3675" s="44"/>
      <c r="KC3675" s="44"/>
      <c r="KD3675" s="44"/>
      <c r="KE3675" s="44"/>
      <c r="KF3675" s="44"/>
      <c r="KG3675" s="44"/>
      <c r="KH3675" s="44"/>
      <c r="KI3675" s="44"/>
      <c r="KJ3675" s="44"/>
      <c r="KK3675" s="44"/>
      <c r="KL3675" s="44"/>
      <c r="KM3675" s="44"/>
      <c r="KN3675" s="44"/>
      <c r="KO3675" s="44"/>
      <c r="KP3675" s="44"/>
      <c r="KQ3675" s="44"/>
      <c r="KR3675" s="44"/>
      <c r="KS3675" s="44"/>
      <c r="KT3675" s="44"/>
      <c r="KU3675" s="44"/>
      <c r="KV3675" s="44"/>
      <c r="KW3675" s="44"/>
      <c r="KX3675" s="44"/>
      <c r="KY3675" s="44"/>
      <c r="KZ3675" s="44"/>
      <c r="LA3675" s="44"/>
      <c r="LB3675" s="44"/>
      <c r="LC3675" s="44"/>
      <c r="LD3675" s="44"/>
      <c r="LE3675" s="44"/>
      <c r="LF3675" s="44"/>
      <c r="LG3675" s="44"/>
      <c r="LH3675" s="44"/>
      <c r="LI3675" s="44"/>
      <c r="LJ3675" s="44"/>
      <c r="LK3675" s="44"/>
      <c r="LL3675" s="44"/>
      <c r="LM3675" s="44"/>
      <c r="LN3675" s="44"/>
      <c r="LO3675" s="44"/>
      <c r="LP3675" s="44"/>
      <c r="LQ3675" s="44"/>
      <c r="LR3675" s="44"/>
      <c r="LS3675" s="44"/>
      <c r="LT3675" s="44"/>
      <c r="LU3675" s="44"/>
      <c r="LV3675" s="44"/>
      <c r="LW3675" s="44"/>
      <c r="LX3675" s="44"/>
      <c r="LY3675" s="44"/>
      <c r="LZ3675" s="44"/>
      <c r="MA3675" s="44"/>
      <c r="MB3675" s="44"/>
      <c r="MC3675" s="44"/>
      <c r="MD3675" s="44"/>
      <c r="ME3675" s="44"/>
      <c r="MF3675" s="44"/>
      <c r="MG3675" s="44"/>
      <c r="MH3675" s="44"/>
      <c r="MI3675" s="44"/>
      <c r="MJ3675" s="44"/>
      <c r="MK3675" s="44"/>
      <c r="ML3675" s="44"/>
      <c r="MM3675" s="44"/>
      <c r="MN3675" s="44"/>
      <c r="MO3675" s="44"/>
      <c r="MP3675" s="44"/>
      <c r="MQ3675" s="44"/>
      <c r="MR3675" s="44"/>
      <c r="MS3675" s="44"/>
      <c r="MT3675" s="44"/>
      <c r="MU3675" s="44"/>
      <c r="MV3675" s="44"/>
      <c r="MW3675" s="44"/>
      <c r="MX3675" s="44"/>
      <c r="MY3675" s="44"/>
      <c r="MZ3675" s="44"/>
      <c r="NA3675" s="44"/>
      <c r="NB3675" s="44"/>
      <c r="NC3675" s="44"/>
      <c r="ND3675" s="44"/>
      <c r="NE3675" s="44"/>
      <c r="NF3675" s="44"/>
      <c r="NG3675" s="44"/>
      <c r="NH3675" s="44"/>
      <c r="NI3675" s="44"/>
      <c r="NJ3675" s="44"/>
      <c r="NK3675" s="44"/>
      <c r="NL3675" s="44"/>
      <c r="NM3675" s="44"/>
      <c r="NN3675" s="44"/>
      <c r="NO3675" s="44"/>
      <c r="NP3675" s="44"/>
      <c r="NQ3675" s="44"/>
      <c r="NR3675" s="44"/>
      <c r="NS3675" s="44"/>
      <c r="NT3675" s="44"/>
      <c r="NU3675" s="44"/>
      <c r="NV3675" s="44"/>
      <c r="NW3675" s="44"/>
      <c r="NX3675" s="44"/>
      <c r="NY3675" s="44"/>
      <c r="NZ3675" s="44"/>
      <c r="OA3675" s="44"/>
      <c r="OB3675" s="44"/>
      <c r="OC3675" s="44"/>
      <c r="OD3675" s="44"/>
      <c r="OE3675" s="44"/>
      <c r="OF3675" s="44"/>
      <c r="OG3675" s="44"/>
      <c r="OH3675" s="44"/>
      <c r="OI3675" s="44"/>
      <c r="OJ3675" s="44"/>
      <c r="OK3675" s="44"/>
      <c r="OL3675" s="44"/>
      <c r="OM3675" s="44"/>
      <c r="ON3675" s="44"/>
      <c r="OO3675" s="44"/>
      <c r="OP3675" s="44"/>
      <c r="OQ3675" s="44"/>
      <c r="OR3675" s="44"/>
      <c r="OS3675" s="44"/>
      <c r="OT3675" s="44"/>
      <c r="OU3675" s="44"/>
      <c r="OV3675" s="44"/>
      <c r="OW3675" s="44"/>
      <c r="OX3675" s="44"/>
      <c r="OY3675" s="44"/>
      <c r="OZ3675" s="44"/>
      <c r="PA3675" s="44"/>
      <c r="PB3675" s="44"/>
      <c r="PC3675" s="44"/>
      <c r="PD3675" s="44"/>
      <c r="PE3675" s="44"/>
      <c r="PF3675" s="44"/>
      <c r="PG3675" s="44"/>
      <c r="PH3675" s="44"/>
      <c r="PI3675" s="44"/>
      <c r="PJ3675" s="44"/>
      <c r="PK3675" s="44"/>
      <c r="PL3675" s="44"/>
      <c r="PM3675" s="44"/>
      <c r="PN3675" s="44"/>
      <c r="PO3675" s="44"/>
      <c r="PP3675" s="44"/>
      <c r="PQ3675" s="44"/>
      <c r="PR3675" s="44"/>
      <c r="PS3675" s="44"/>
      <c r="PT3675" s="44"/>
      <c r="PU3675" s="44"/>
      <c r="PV3675" s="44"/>
      <c r="PW3675" s="44"/>
      <c r="PX3675" s="44"/>
      <c r="PY3675" s="44"/>
      <c r="PZ3675" s="44"/>
      <c r="QA3675" s="44"/>
      <c r="QB3675" s="44"/>
      <c r="QC3675" s="44"/>
      <c r="QD3675" s="44"/>
      <c r="QE3675" s="44"/>
      <c r="QF3675" s="44"/>
      <c r="QG3675" s="44"/>
      <c r="QH3675" s="44"/>
      <c r="QI3675" s="44"/>
      <c r="QJ3675" s="44"/>
      <c r="QK3675" s="44"/>
      <c r="QL3675" s="44"/>
      <c r="QM3675" s="44"/>
      <c r="QN3675" s="44"/>
      <c r="QO3675" s="44"/>
      <c r="QP3675" s="44"/>
      <c r="QQ3675" s="44"/>
      <c r="QR3675" s="48"/>
    </row>
    <row r="3676" spans="1:460" s="47" customFormat="1" ht="38.25" x14ac:dyDescent="0.2">
      <c r="A3676" s="54">
        <v>3671</v>
      </c>
      <c r="B3676" s="61" t="s">
        <v>310</v>
      </c>
      <c r="C3676" s="61" t="s">
        <v>310</v>
      </c>
      <c r="D3676" s="54">
        <v>2712720</v>
      </c>
      <c r="E3676" s="5" t="s">
        <v>1035</v>
      </c>
      <c r="F3676" s="4" t="s">
        <v>1028</v>
      </c>
      <c r="G3676" s="54" t="s">
        <v>45</v>
      </c>
      <c r="H3676" s="54" t="s">
        <v>72</v>
      </c>
      <c r="I3676" s="59">
        <v>250</v>
      </c>
      <c r="J3676" s="6">
        <v>80439000000</v>
      </c>
      <c r="K3676" s="54" t="s">
        <v>34</v>
      </c>
      <c r="L3676" s="59">
        <v>14322.5</v>
      </c>
      <c r="M3676" s="231"/>
      <c r="N3676" s="232"/>
      <c r="O3676" s="232"/>
      <c r="P3676" s="234"/>
      <c r="Q3676" s="243"/>
      <c r="R3676" s="44"/>
      <c r="S3676" s="44"/>
      <c r="T3676" s="44"/>
      <c r="U3676" s="44"/>
      <c r="V3676" s="44"/>
      <c r="W3676" s="44"/>
      <c r="X3676" s="44"/>
      <c r="Y3676" s="44"/>
      <c r="Z3676" s="44"/>
      <c r="AA3676" s="44"/>
      <c r="AB3676" s="44"/>
      <c r="AC3676" s="44"/>
      <c r="AD3676" s="44"/>
      <c r="AE3676" s="44"/>
      <c r="AF3676" s="44"/>
      <c r="AG3676" s="44"/>
      <c r="AH3676" s="44"/>
      <c r="AI3676" s="44"/>
      <c r="AJ3676" s="44"/>
      <c r="AK3676" s="44"/>
      <c r="AL3676" s="44"/>
      <c r="AM3676" s="44"/>
      <c r="AN3676" s="44"/>
      <c r="AO3676" s="44"/>
      <c r="AP3676" s="44"/>
      <c r="AQ3676" s="44"/>
      <c r="AR3676" s="44"/>
      <c r="AS3676" s="44"/>
      <c r="AT3676" s="44"/>
      <c r="AU3676" s="44"/>
      <c r="AV3676" s="44"/>
      <c r="AW3676" s="44"/>
      <c r="AX3676" s="44"/>
      <c r="AY3676" s="44"/>
      <c r="AZ3676" s="44"/>
      <c r="BA3676" s="44"/>
      <c r="BB3676" s="44"/>
      <c r="BC3676" s="44"/>
      <c r="BD3676" s="44"/>
      <c r="BE3676" s="44"/>
      <c r="BF3676" s="44"/>
      <c r="BG3676" s="44"/>
      <c r="BH3676" s="44"/>
      <c r="BI3676" s="44"/>
      <c r="BJ3676" s="44"/>
      <c r="BK3676" s="44"/>
      <c r="BL3676" s="44"/>
      <c r="BM3676" s="44"/>
      <c r="BN3676" s="44"/>
      <c r="BO3676" s="44"/>
      <c r="BP3676" s="44"/>
      <c r="BQ3676" s="44"/>
      <c r="BR3676" s="44"/>
      <c r="BS3676" s="44"/>
      <c r="BT3676" s="44"/>
      <c r="BU3676" s="44"/>
      <c r="BV3676" s="44"/>
      <c r="BW3676" s="44"/>
      <c r="BX3676" s="44"/>
      <c r="BY3676" s="44"/>
      <c r="BZ3676" s="44"/>
      <c r="CA3676" s="44"/>
      <c r="CB3676" s="44"/>
      <c r="CC3676" s="44"/>
      <c r="CD3676" s="44"/>
      <c r="CE3676" s="44"/>
      <c r="CF3676" s="44"/>
      <c r="CG3676" s="44"/>
      <c r="CH3676" s="44"/>
      <c r="CI3676" s="44"/>
      <c r="CJ3676" s="44"/>
      <c r="CK3676" s="44"/>
      <c r="CL3676" s="44"/>
      <c r="CM3676" s="44"/>
      <c r="CN3676" s="44"/>
      <c r="CO3676" s="44"/>
      <c r="CP3676" s="44"/>
      <c r="CQ3676" s="44"/>
      <c r="CR3676" s="44"/>
      <c r="CS3676" s="44"/>
      <c r="CT3676" s="44"/>
      <c r="CU3676" s="44"/>
      <c r="CV3676" s="44"/>
      <c r="CW3676" s="44"/>
      <c r="CX3676" s="44"/>
      <c r="CY3676" s="44"/>
      <c r="CZ3676" s="44"/>
      <c r="DA3676" s="44"/>
      <c r="DB3676" s="44"/>
      <c r="DC3676" s="44"/>
      <c r="DD3676" s="44"/>
      <c r="DE3676" s="44"/>
      <c r="DF3676" s="44"/>
      <c r="DG3676" s="44"/>
      <c r="DH3676" s="44"/>
      <c r="DI3676" s="44"/>
      <c r="DJ3676" s="44"/>
      <c r="DK3676" s="44"/>
      <c r="DL3676" s="44"/>
      <c r="DM3676" s="44"/>
      <c r="DN3676" s="44"/>
      <c r="DO3676" s="44"/>
      <c r="DP3676" s="44"/>
      <c r="DQ3676" s="44"/>
      <c r="DR3676" s="44"/>
      <c r="DS3676" s="44"/>
      <c r="DT3676" s="44"/>
      <c r="DU3676" s="44"/>
      <c r="DV3676" s="44"/>
      <c r="DW3676" s="44"/>
      <c r="DX3676" s="44"/>
      <c r="DY3676" s="44"/>
      <c r="DZ3676" s="44"/>
      <c r="EA3676" s="44"/>
      <c r="EB3676" s="44"/>
      <c r="EC3676" s="44"/>
      <c r="ED3676" s="44"/>
      <c r="EE3676" s="44"/>
      <c r="EF3676" s="44"/>
      <c r="EG3676" s="44"/>
      <c r="EH3676" s="44"/>
      <c r="EI3676" s="44"/>
      <c r="EJ3676" s="44"/>
      <c r="EK3676" s="44"/>
      <c r="EL3676" s="44"/>
      <c r="EM3676" s="44"/>
      <c r="EN3676" s="44"/>
      <c r="EO3676" s="44"/>
      <c r="EP3676" s="44"/>
      <c r="EQ3676" s="44"/>
      <c r="ER3676" s="44"/>
      <c r="ES3676" s="44"/>
      <c r="ET3676" s="44"/>
      <c r="EU3676" s="44"/>
      <c r="EV3676" s="44"/>
      <c r="EW3676" s="44"/>
      <c r="EX3676" s="44"/>
      <c r="EY3676" s="44"/>
      <c r="EZ3676" s="44"/>
      <c r="FA3676" s="44"/>
      <c r="FB3676" s="44"/>
      <c r="FC3676" s="44"/>
      <c r="FD3676" s="44"/>
      <c r="FE3676" s="44"/>
      <c r="FF3676" s="44"/>
      <c r="FG3676" s="44"/>
      <c r="FH3676" s="44"/>
      <c r="FI3676" s="44"/>
      <c r="FJ3676" s="44"/>
      <c r="FK3676" s="44"/>
      <c r="FL3676" s="44"/>
      <c r="FM3676" s="44"/>
      <c r="FN3676" s="44"/>
      <c r="FO3676" s="44"/>
      <c r="FP3676" s="44"/>
      <c r="FQ3676" s="44"/>
      <c r="FR3676" s="44"/>
      <c r="FS3676" s="44"/>
      <c r="FT3676" s="44"/>
      <c r="FU3676" s="44"/>
      <c r="FV3676" s="44"/>
      <c r="FW3676" s="44"/>
      <c r="FX3676" s="44"/>
      <c r="FY3676" s="44"/>
      <c r="FZ3676" s="44"/>
      <c r="GA3676" s="44"/>
      <c r="GB3676" s="44"/>
      <c r="GC3676" s="44"/>
      <c r="GD3676" s="44"/>
      <c r="GE3676" s="44"/>
      <c r="GF3676" s="44"/>
      <c r="GG3676" s="44"/>
      <c r="GH3676" s="44"/>
      <c r="GI3676" s="44"/>
      <c r="GJ3676" s="44"/>
      <c r="GK3676" s="44"/>
      <c r="GL3676" s="44"/>
      <c r="GM3676" s="44"/>
      <c r="GN3676" s="44"/>
      <c r="GO3676" s="44"/>
      <c r="GP3676" s="44"/>
      <c r="GQ3676" s="44"/>
      <c r="GR3676" s="44"/>
      <c r="GS3676" s="44"/>
      <c r="GT3676" s="44"/>
      <c r="GU3676" s="44"/>
      <c r="GV3676" s="44"/>
      <c r="GW3676" s="44"/>
      <c r="GX3676" s="44"/>
      <c r="GY3676" s="44"/>
      <c r="GZ3676" s="44"/>
      <c r="HA3676" s="44"/>
      <c r="HB3676" s="44"/>
      <c r="HC3676" s="44"/>
      <c r="HD3676" s="44"/>
      <c r="HE3676" s="44"/>
      <c r="HF3676" s="44"/>
      <c r="HG3676" s="44"/>
      <c r="HH3676" s="44"/>
      <c r="HI3676" s="44"/>
      <c r="HJ3676" s="44"/>
      <c r="HK3676" s="44"/>
      <c r="HL3676" s="44"/>
      <c r="HM3676" s="44"/>
      <c r="HN3676" s="44"/>
      <c r="HO3676" s="44"/>
      <c r="HP3676" s="44"/>
      <c r="HQ3676" s="44"/>
      <c r="HR3676" s="44"/>
      <c r="HS3676" s="44"/>
      <c r="HT3676" s="44"/>
      <c r="HU3676" s="44"/>
      <c r="HV3676" s="44"/>
      <c r="HW3676" s="44"/>
      <c r="HX3676" s="44"/>
      <c r="HY3676" s="44"/>
      <c r="HZ3676" s="44"/>
      <c r="IA3676" s="44"/>
      <c r="IB3676" s="44"/>
      <c r="IC3676" s="44"/>
      <c r="ID3676" s="44"/>
      <c r="IE3676" s="44"/>
      <c r="IF3676" s="44"/>
      <c r="IG3676" s="44"/>
      <c r="IH3676" s="44"/>
      <c r="II3676" s="44"/>
      <c r="IJ3676" s="44"/>
      <c r="IK3676" s="44"/>
      <c r="IL3676" s="44"/>
      <c r="IM3676" s="44"/>
      <c r="IN3676" s="44"/>
      <c r="IO3676" s="44"/>
      <c r="IP3676" s="44"/>
      <c r="IQ3676" s="44"/>
      <c r="IR3676" s="44"/>
      <c r="IS3676" s="44"/>
      <c r="IT3676" s="44"/>
      <c r="IU3676" s="44"/>
      <c r="IV3676" s="44"/>
      <c r="IW3676" s="44"/>
      <c r="IX3676" s="44"/>
      <c r="IY3676" s="44"/>
      <c r="IZ3676" s="44"/>
      <c r="JA3676" s="44"/>
      <c r="JB3676" s="44"/>
      <c r="JC3676" s="44"/>
      <c r="JD3676" s="44"/>
      <c r="JE3676" s="44"/>
      <c r="JF3676" s="44"/>
      <c r="JG3676" s="44"/>
      <c r="JH3676" s="44"/>
      <c r="JI3676" s="44"/>
      <c r="JJ3676" s="44"/>
      <c r="JK3676" s="44"/>
      <c r="JL3676" s="44"/>
      <c r="JM3676" s="44"/>
      <c r="JN3676" s="44"/>
      <c r="JO3676" s="44"/>
      <c r="JP3676" s="44"/>
      <c r="JQ3676" s="44"/>
      <c r="JR3676" s="44"/>
      <c r="JS3676" s="44"/>
      <c r="JT3676" s="44"/>
      <c r="JU3676" s="44"/>
      <c r="JV3676" s="44"/>
      <c r="JW3676" s="44"/>
      <c r="JX3676" s="44"/>
      <c r="JY3676" s="44"/>
      <c r="JZ3676" s="44"/>
      <c r="KA3676" s="44"/>
      <c r="KB3676" s="44"/>
      <c r="KC3676" s="44"/>
      <c r="KD3676" s="44"/>
      <c r="KE3676" s="44"/>
      <c r="KF3676" s="44"/>
      <c r="KG3676" s="44"/>
      <c r="KH3676" s="44"/>
      <c r="KI3676" s="44"/>
      <c r="KJ3676" s="44"/>
      <c r="KK3676" s="44"/>
      <c r="KL3676" s="44"/>
      <c r="KM3676" s="44"/>
      <c r="KN3676" s="44"/>
      <c r="KO3676" s="44"/>
      <c r="KP3676" s="44"/>
      <c r="KQ3676" s="44"/>
      <c r="KR3676" s="44"/>
      <c r="KS3676" s="44"/>
      <c r="KT3676" s="44"/>
      <c r="KU3676" s="44"/>
      <c r="KV3676" s="44"/>
      <c r="KW3676" s="44"/>
      <c r="KX3676" s="44"/>
      <c r="KY3676" s="44"/>
      <c r="KZ3676" s="44"/>
      <c r="LA3676" s="44"/>
      <c r="LB3676" s="44"/>
      <c r="LC3676" s="44"/>
      <c r="LD3676" s="44"/>
      <c r="LE3676" s="44"/>
      <c r="LF3676" s="44"/>
      <c r="LG3676" s="44"/>
      <c r="LH3676" s="44"/>
      <c r="LI3676" s="44"/>
      <c r="LJ3676" s="44"/>
      <c r="LK3676" s="44"/>
      <c r="LL3676" s="44"/>
      <c r="LM3676" s="44"/>
      <c r="LN3676" s="44"/>
      <c r="LO3676" s="44"/>
      <c r="LP3676" s="44"/>
      <c r="LQ3676" s="44"/>
      <c r="LR3676" s="44"/>
      <c r="LS3676" s="44"/>
      <c r="LT3676" s="44"/>
      <c r="LU3676" s="44"/>
      <c r="LV3676" s="44"/>
      <c r="LW3676" s="44"/>
      <c r="LX3676" s="44"/>
      <c r="LY3676" s="44"/>
      <c r="LZ3676" s="44"/>
      <c r="MA3676" s="44"/>
      <c r="MB3676" s="44"/>
      <c r="MC3676" s="44"/>
      <c r="MD3676" s="44"/>
      <c r="ME3676" s="44"/>
      <c r="MF3676" s="44"/>
      <c r="MG3676" s="44"/>
      <c r="MH3676" s="44"/>
      <c r="MI3676" s="44"/>
      <c r="MJ3676" s="44"/>
      <c r="MK3676" s="44"/>
      <c r="ML3676" s="44"/>
      <c r="MM3676" s="44"/>
      <c r="MN3676" s="44"/>
      <c r="MO3676" s="44"/>
      <c r="MP3676" s="44"/>
      <c r="MQ3676" s="44"/>
      <c r="MR3676" s="44"/>
      <c r="MS3676" s="44"/>
      <c r="MT3676" s="44"/>
      <c r="MU3676" s="44"/>
      <c r="MV3676" s="44"/>
      <c r="MW3676" s="44"/>
      <c r="MX3676" s="44"/>
      <c r="MY3676" s="44"/>
      <c r="MZ3676" s="44"/>
      <c r="NA3676" s="44"/>
      <c r="NB3676" s="44"/>
      <c r="NC3676" s="44"/>
      <c r="ND3676" s="44"/>
      <c r="NE3676" s="44"/>
      <c r="NF3676" s="44"/>
      <c r="NG3676" s="44"/>
      <c r="NH3676" s="44"/>
      <c r="NI3676" s="44"/>
      <c r="NJ3676" s="44"/>
      <c r="NK3676" s="44"/>
      <c r="NL3676" s="44"/>
      <c r="NM3676" s="44"/>
      <c r="NN3676" s="44"/>
      <c r="NO3676" s="44"/>
      <c r="NP3676" s="44"/>
      <c r="NQ3676" s="44"/>
      <c r="NR3676" s="44"/>
      <c r="NS3676" s="44"/>
      <c r="NT3676" s="44"/>
      <c r="NU3676" s="44"/>
      <c r="NV3676" s="44"/>
      <c r="NW3676" s="44"/>
      <c r="NX3676" s="44"/>
      <c r="NY3676" s="44"/>
      <c r="NZ3676" s="44"/>
      <c r="OA3676" s="44"/>
      <c r="OB3676" s="44"/>
      <c r="OC3676" s="44"/>
      <c r="OD3676" s="44"/>
      <c r="OE3676" s="44"/>
      <c r="OF3676" s="44"/>
      <c r="OG3676" s="44"/>
      <c r="OH3676" s="44"/>
      <c r="OI3676" s="44"/>
      <c r="OJ3676" s="44"/>
      <c r="OK3676" s="44"/>
      <c r="OL3676" s="44"/>
      <c r="OM3676" s="44"/>
      <c r="ON3676" s="44"/>
      <c r="OO3676" s="44"/>
      <c r="OP3676" s="44"/>
      <c r="OQ3676" s="44"/>
      <c r="OR3676" s="44"/>
      <c r="OS3676" s="44"/>
      <c r="OT3676" s="44"/>
      <c r="OU3676" s="44"/>
      <c r="OV3676" s="44"/>
      <c r="OW3676" s="44"/>
      <c r="OX3676" s="44"/>
      <c r="OY3676" s="44"/>
      <c r="OZ3676" s="44"/>
      <c r="PA3676" s="44"/>
      <c r="PB3676" s="44"/>
      <c r="PC3676" s="44"/>
      <c r="PD3676" s="44"/>
      <c r="PE3676" s="44"/>
      <c r="PF3676" s="44"/>
      <c r="PG3676" s="44"/>
      <c r="PH3676" s="44"/>
      <c r="PI3676" s="44"/>
      <c r="PJ3676" s="44"/>
      <c r="PK3676" s="44"/>
      <c r="PL3676" s="44"/>
      <c r="PM3676" s="44"/>
      <c r="PN3676" s="44"/>
      <c r="PO3676" s="44"/>
      <c r="PP3676" s="44"/>
      <c r="PQ3676" s="44"/>
      <c r="PR3676" s="44"/>
      <c r="PS3676" s="44"/>
      <c r="PT3676" s="44"/>
      <c r="PU3676" s="44"/>
      <c r="PV3676" s="44"/>
      <c r="PW3676" s="44"/>
      <c r="PX3676" s="44"/>
      <c r="PY3676" s="44"/>
      <c r="PZ3676" s="44"/>
      <c r="QA3676" s="44"/>
      <c r="QB3676" s="44"/>
      <c r="QC3676" s="44"/>
      <c r="QD3676" s="44"/>
      <c r="QE3676" s="44"/>
      <c r="QF3676" s="44"/>
      <c r="QG3676" s="44"/>
      <c r="QH3676" s="44"/>
      <c r="QI3676" s="44"/>
      <c r="QJ3676" s="44"/>
      <c r="QK3676" s="44"/>
      <c r="QL3676" s="44"/>
      <c r="QM3676" s="44"/>
      <c r="QN3676" s="44"/>
      <c r="QO3676" s="44"/>
      <c r="QP3676" s="44"/>
      <c r="QQ3676" s="44"/>
      <c r="QR3676" s="48"/>
    </row>
    <row r="3677" spans="1:460" s="47" customFormat="1" ht="38.25" x14ac:dyDescent="0.2">
      <c r="A3677" s="54">
        <v>3672</v>
      </c>
      <c r="B3677" s="61" t="s">
        <v>310</v>
      </c>
      <c r="C3677" s="61" t="s">
        <v>310</v>
      </c>
      <c r="D3677" s="54">
        <v>2712720</v>
      </c>
      <c r="E3677" s="5" t="s">
        <v>1035</v>
      </c>
      <c r="F3677" s="4" t="s">
        <v>1028</v>
      </c>
      <c r="G3677" s="54" t="s">
        <v>45</v>
      </c>
      <c r="H3677" s="54" t="s">
        <v>72</v>
      </c>
      <c r="I3677" s="59">
        <v>250</v>
      </c>
      <c r="J3677" s="6">
        <v>80439000000</v>
      </c>
      <c r="K3677" s="54" t="s">
        <v>34</v>
      </c>
      <c r="L3677" s="59">
        <v>14322.5</v>
      </c>
      <c r="M3677" s="231"/>
      <c r="N3677" s="232"/>
      <c r="O3677" s="232"/>
      <c r="P3677" s="234"/>
      <c r="Q3677" s="243"/>
      <c r="R3677" s="44"/>
      <c r="S3677" s="44"/>
      <c r="T3677" s="44"/>
      <c r="U3677" s="44"/>
      <c r="V3677" s="44"/>
      <c r="W3677" s="44"/>
      <c r="X3677" s="44"/>
      <c r="Y3677" s="44"/>
      <c r="Z3677" s="44"/>
      <c r="AA3677" s="44"/>
      <c r="AB3677" s="44"/>
      <c r="AC3677" s="44"/>
      <c r="AD3677" s="44"/>
      <c r="AE3677" s="44"/>
      <c r="AF3677" s="44"/>
      <c r="AG3677" s="44"/>
      <c r="AH3677" s="44"/>
      <c r="AI3677" s="44"/>
      <c r="AJ3677" s="44"/>
      <c r="AK3677" s="44"/>
      <c r="AL3677" s="44"/>
      <c r="AM3677" s="44"/>
      <c r="AN3677" s="44"/>
      <c r="AO3677" s="44"/>
      <c r="AP3677" s="44"/>
      <c r="AQ3677" s="44"/>
      <c r="AR3677" s="44"/>
      <c r="AS3677" s="44"/>
      <c r="AT3677" s="44"/>
      <c r="AU3677" s="44"/>
      <c r="AV3677" s="44"/>
      <c r="AW3677" s="44"/>
      <c r="AX3677" s="44"/>
      <c r="AY3677" s="44"/>
      <c r="AZ3677" s="44"/>
      <c r="BA3677" s="44"/>
      <c r="BB3677" s="44"/>
      <c r="BC3677" s="44"/>
      <c r="BD3677" s="44"/>
      <c r="BE3677" s="44"/>
      <c r="BF3677" s="44"/>
      <c r="BG3677" s="44"/>
      <c r="BH3677" s="44"/>
      <c r="BI3677" s="44"/>
      <c r="BJ3677" s="44"/>
      <c r="BK3677" s="44"/>
      <c r="BL3677" s="44"/>
      <c r="BM3677" s="44"/>
      <c r="BN3677" s="44"/>
      <c r="BO3677" s="44"/>
      <c r="BP3677" s="44"/>
      <c r="BQ3677" s="44"/>
      <c r="BR3677" s="44"/>
      <c r="BS3677" s="44"/>
      <c r="BT3677" s="44"/>
      <c r="BU3677" s="44"/>
      <c r="BV3677" s="44"/>
      <c r="BW3677" s="44"/>
      <c r="BX3677" s="44"/>
      <c r="BY3677" s="44"/>
      <c r="BZ3677" s="44"/>
      <c r="CA3677" s="44"/>
      <c r="CB3677" s="44"/>
      <c r="CC3677" s="44"/>
      <c r="CD3677" s="44"/>
      <c r="CE3677" s="44"/>
      <c r="CF3677" s="44"/>
      <c r="CG3677" s="44"/>
      <c r="CH3677" s="44"/>
      <c r="CI3677" s="44"/>
      <c r="CJ3677" s="44"/>
      <c r="CK3677" s="44"/>
      <c r="CL3677" s="44"/>
      <c r="CM3677" s="44"/>
      <c r="CN3677" s="44"/>
      <c r="CO3677" s="44"/>
      <c r="CP3677" s="44"/>
      <c r="CQ3677" s="44"/>
      <c r="CR3677" s="44"/>
      <c r="CS3677" s="44"/>
      <c r="CT3677" s="44"/>
      <c r="CU3677" s="44"/>
      <c r="CV3677" s="44"/>
      <c r="CW3677" s="44"/>
      <c r="CX3677" s="44"/>
      <c r="CY3677" s="44"/>
      <c r="CZ3677" s="44"/>
      <c r="DA3677" s="44"/>
      <c r="DB3677" s="44"/>
      <c r="DC3677" s="44"/>
      <c r="DD3677" s="44"/>
      <c r="DE3677" s="44"/>
      <c r="DF3677" s="44"/>
      <c r="DG3677" s="44"/>
      <c r="DH3677" s="44"/>
      <c r="DI3677" s="44"/>
      <c r="DJ3677" s="44"/>
      <c r="DK3677" s="44"/>
      <c r="DL3677" s="44"/>
      <c r="DM3677" s="44"/>
      <c r="DN3677" s="44"/>
      <c r="DO3677" s="44"/>
      <c r="DP3677" s="44"/>
      <c r="DQ3677" s="44"/>
      <c r="DR3677" s="44"/>
      <c r="DS3677" s="44"/>
      <c r="DT3677" s="44"/>
      <c r="DU3677" s="44"/>
      <c r="DV3677" s="44"/>
      <c r="DW3677" s="44"/>
      <c r="DX3677" s="44"/>
      <c r="DY3677" s="44"/>
      <c r="DZ3677" s="44"/>
      <c r="EA3677" s="44"/>
      <c r="EB3677" s="44"/>
      <c r="EC3677" s="44"/>
      <c r="ED3677" s="44"/>
      <c r="EE3677" s="44"/>
      <c r="EF3677" s="44"/>
      <c r="EG3677" s="44"/>
      <c r="EH3677" s="44"/>
      <c r="EI3677" s="44"/>
      <c r="EJ3677" s="44"/>
      <c r="EK3677" s="44"/>
      <c r="EL3677" s="44"/>
      <c r="EM3677" s="44"/>
      <c r="EN3677" s="44"/>
      <c r="EO3677" s="44"/>
      <c r="EP3677" s="44"/>
      <c r="EQ3677" s="44"/>
      <c r="ER3677" s="44"/>
      <c r="ES3677" s="44"/>
      <c r="ET3677" s="44"/>
      <c r="EU3677" s="44"/>
      <c r="EV3677" s="44"/>
      <c r="EW3677" s="44"/>
      <c r="EX3677" s="44"/>
      <c r="EY3677" s="44"/>
      <c r="EZ3677" s="44"/>
      <c r="FA3677" s="44"/>
      <c r="FB3677" s="44"/>
      <c r="FC3677" s="44"/>
      <c r="FD3677" s="44"/>
      <c r="FE3677" s="44"/>
      <c r="FF3677" s="44"/>
      <c r="FG3677" s="44"/>
      <c r="FH3677" s="44"/>
      <c r="FI3677" s="44"/>
      <c r="FJ3677" s="44"/>
      <c r="FK3677" s="44"/>
      <c r="FL3677" s="44"/>
      <c r="FM3677" s="44"/>
      <c r="FN3677" s="44"/>
      <c r="FO3677" s="44"/>
      <c r="FP3677" s="44"/>
      <c r="FQ3677" s="44"/>
      <c r="FR3677" s="44"/>
      <c r="FS3677" s="44"/>
      <c r="FT3677" s="44"/>
      <c r="FU3677" s="44"/>
      <c r="FV3677" s="44"/>
      <c r="FW3677" s="44"/>
      <c r="FX3677" s="44"/>
      <c r="FY3677" s="44"/>
      <c r="FZ3677" s="44"/>
      <c r="GA3677" s="44"/>
      <c r="GB3677" s="44"/>
      <c r="GC3677" s="44"/>
      <c r="GD3677" s="44"/>
      <c r="GE3677" s="44"/>
      <c r="GF3677" s="44"/>
      <c r="GG3677" s="44"/>
      <c r="GH3677" s="44"/>
      <c r="GI3677" s="44"/>
      <c r="GJ3677" s="44"/>
      <c r="GK3677" s="44"/>
      <c r="GL3677" s="44"/>
      <c r="GM3677" s="44"/>
      <c r="GN3677" s="44"/>
      <c r="GO3677" s="44"/>
      <c r="GP3677" s="44"/>
      <c r="GQ3677" s="44"/>
      <c r="GR3677" s="44"/>
      <c r="GS3677" s="44"/>
      <c r="GT3677" s="44"/>
      <c r="GU3677" s="44"/>
      <c r="GV3677" s="44"/>
      <c r="GW3677" s="44"/>
      <c r="GX3677" s="44"/>
      <c r="GY3677" s="44"/>
      <c r="GZ3677" s="44"/>
      <c r="HA3677" s="44"/>
      <c r="HB3677" s="44"/>
      <c r="HC3677" s="44"/>
      <c r="HD3677" s="44"/>
      <c r="HE3677" s="44"/>
      <c r="HF3677" s="44"/>
      <c r="HG3677" s="44"/>
      <c r="HH3677" s="44"/>
      <c r="HI3677" s="44"/>
      <c r="HJ3677" s="44"/>
      <c r="HK3677" s="44"/>
      <c r="HL3677" s="44"/>
      <c r="HM3677" s="44"/>
      <c r="HN3677" s="44"/>
      <c r="HO3677" s="44"/>
      <c r="HP3677" s="44"/>
      <c r="HQ3677" s="44"/>
      <c r="HR3677" s="44"/>
      <c r="HS3677" s="44"/>
      <c r="HT3677" s="44"/>
      <c r="HU3677" s="44"/>
      <c r="HV3677" s="44"/>
      <c r="HW3677" s="44"/>
      <c r="HX3677" s="44"/>
      <c r="HY3677" s="44"/>
      <c r="HZ3677" s="44"/>
      <c r="IA3677" s="44"/>
      <c r="IB3677" s="44"/>
      <c r="IC3677" s="44"/>
      <c r="ID3677" s="44"/>
      <c r="IE3677" s="44"/>
      <c r="IF3677" s="44"/>
      <c r="IG3677" s="44"/>
      <c r="IH3677" s="44"/>
      <c r="II3677" s="44"/>
      <c r="IJ3677" s="44"/>
      <c r="IK3677" s="44"/>
      <c r="IL3677" s="44"/>
      <c r="IM3677" s="44"/>
      <c r="IN3677" s="44"/>
      <c r="IO3677" s="44"/>
      <c r="IP3677" s="44"/>
      <c r="IQ3677" s="44"/>
      <c r="IR3677" s="44"/>
      <c r="IS3677" s="44"/>
      <c r="IT3677" s="44"/>
      <c r="IU3677" s="44"/>
      <c r="IV3677" s="44"/>
      <c r="IW3677" s="44"/>
      <c r="IX3677" s="44"/>
      <c r="IY3677" s="44"/>
      <c r="IZ3677" s="44"/>
      <c r="JA3677" s="44"/>
      <c r="JB3677" s="44"/>
      <c r="JC3677" s="44"/>
      <c r="JD3677" s="44"/>
      <c r="JE3677" s="44"/>
      <c r="JF3677" s="44"/>
      <c r="JG3677" s="44"/>
      <c r="JH3677" s="44"/>
      <c r="JI3677" s="44"/>
      <c r="JJ3677" s="44"/>
      <c r="JK3677" s="44"/>
      <c r="JL3677" s="44"/>
      <c r="JM3677" s="44"/>
      <c r="JN3677" s="44"/>
      <c r="JO3677" s="44"/>
      <c r="JP3677" s="44"/>
      <c r="JQ3677" s="44"/>
      <c r="JR3677" s="44"/>
      <c r="JS3677" s="44"/>
      <c r="JT3677" s="44"/>
      <c r="JU3677" s="44"/>
      <c r="JV3677" s="44"/>
      <c r="JW3677" s="44"/>
      <c r="JX3677" s="44"/>
      <c r="JY3677" s="44"/>
      <c r="JZ3677" s="44"/>
      <c r="KA3677" s="44"/>
      <c r="KB3677" s="44"/>
      <c r="KC3677" s="44"/>
      <c r="KD3677" s="44"/>
      <c r="KE3677" s="44"/>
      <c r="KF3677" s="44"/>
      <c r="KG3677" s="44"/>
      <c r="KH3677" s="44"/>
      <c r="KI3677" s="44"/>
      <c r="KJ3677" s="44"/>
      <c r="KK3677" s="44"/>
      <c r="KL3677" s="44"/>
      <c r="KM3677" s="44"/>
      <c r="KN3677" s="44"/>
      <c r="KO3677" s="44"/>
      <c r="KP3677" s="44"/>
      <c r="KQ3677" s="44"/>
      <c r="KR3677" s="44"/>
      <c r="KS3677" s="44"/>
      <c r="KT3677" s="44"/>
      <c r="KU3677" s="44"/>
      <c r="KV3677" s="44"/>
      <c r="KW3677" s="44"/>
      <c r="KX3677" s="44"/>
      <c r="KY3677" s="44"/>
      <c r="KZ3677" s="44"/>
      <c r="LA3677" s="44"/>
      <c r="LB3677" s="44"/>
      <c r="LC3677" s="44"/>
      <c r="LD3677" s="44"/>
      <c r="LE3677" s="44"/>
      <c r="LF3677" s="44"/>
      <c r="LG3677" s="44"/>
      <c r="LH3677" s="44"/>
      <c r="LI3677" s="44"/>
      <c r="LJ3677" s="44"/>
      <c r="LK3677" s="44"/>
      <c r="LL3677" s="44"/>
      <c r="LM3677" s="44"/>
      <c r="LN3677" s="44"/>
      <c r="LO3677" s="44"/>
      <c r="LP3677" s="44"/>
      <c r="LQ3677" s="44"/>
      <c r="LR3677" s="44"/>
      <c r="LS3677" s="44"/>
      <c r="LT3677" s="44"/>
      <c r="LU3677" s="44"/>
      <c r="LV3677" s="44"/>
      <c r="LW3677" s="44"/>
      <c r="LX3677" s="44"/>
      <c r="LY3677" s="44"/>
      <c r="LZ3677" s="44"/>
      <c r="MA3677" s="44"/>
      <c r="MB3677" s="44"/>
      <c r="MC3677" s="44"/>
      <c r="MD3677" s="44"/>
      <c r="ME3677" s="44"/>
      <c r="MF3677" s="44"/>
      <c r="MG3677" s="44"/>
      <c r="MH3677" s="44"/>
      <c r="MI3677" s="44"/>
      <c r="MJ3677" s="44"/>
      <c r="MK3677" s="44"/>
      <c r="ML3677" s="44"/>
      <c r="MM3677" s="44"/>
      <c r="MN3677" s="44"/>
      <c r="MO3677" s="44"/>
      <c r="MP3677" s="44"/>
      <c r="MQ3677" s="44"/>
      <c r="MR3677" s="44"/>
      <c r="MS3677" s="44"/>
      <c r="MT3677" s="44"/>
      <c r="MU3677" s="44"/>
      <c r="MV3677" s="44"/>
      <c r="MW3677" s="44"/>
      <c r="MX3677" s="44"/>
      <c r="MY3677" s="44"/>
      <c r="MZ3677" s="44"/>
      <c r="NA3677" s="44"/>
      <c r="NB3677" s="44"/>
      <c r="NC3677" s="44"/>
      <c r="ND3677" s="44"/>
      <c r="NE3677" s="44"/>
      <c r="NF3677" s="44"/>
      <c r="NG3677" s="44"/>
      <c r="NH3677" s="44"/>
      <c r="NI3677" s="44"/>
      <c r="NJ3677" s="44"/>
      <c r="NK3677" s="44"/>
      <c r="NL3677" s="44"/>
      <c r="NM3677" s="44"/>
      <c r="NN3677" s="44"/>
      <c r="NO3677" s="44"/>
      <c r="NP3677" s="44"/>
      <c r="NQ3677" s="44"/>
      <c r="NR3677" s="44"/>
      <c r="NS3677" s="44"/>
      <c r="NT3677" s="44"/>
      <c r="NU3677" s="44"/>
      <c r="NV3677" s="44"/>
      <c r="NW3677" s="44"/>
      <c r="NX3677" s="44"/>
      <c r="NY3677" s="44"/>
      <c r="NZ3677" s="44"/>
      <c r="OA3677" s="44"/>
      <c r="OB3677" s="44"/>
      <c r="OC3677" s="44"/>
      <c r="OD3677" s="44"/>
      <c r="OE3677" s="44"/>
      <c r="OF3677" s="44"/>
      <c r="OG3677" s="44"/>
      <c r="OH3677" s="44"/>
      <c r="OI3677" s="44"/>
      <c r="OJ3677" s="44"/>
      <c r="OK3677" s="44"/>
      <c r="OL3677" s="44"/>
      <c r="OM3677" s="44"/>
      <c r="ON3677" s="44"/>
      <c r="OO3677" s="44"/>
      <c r="OP3677" s="44"/>
      <c r="OQ3677" s="44"/>
      <c r="OR3677" s="44"/>
      <c r="OS3677" s="44"/>
      <c r="OT3677" s="44"/>
      <c r="OU3677" s="44"/>
      <c r="OV3677" s="44"/>
      <c r="OW3677" s="44"/>
      <c r="OX3677" s="44"/>
      <c r="OY3677" s="44"/>
      <c r="OZ3677" s="44"/>
      <c r="PA3677" s="44"/>
      <c r="PB3677" s="44"/>
      <c r="PC3677" s="44"/>
      <c r="PD3677" s="44"/>
      <c r="PE3677" s="44"/>
      <c r="PF3677" s="44"/>
      <c r="PG3677" s="44"/>
      <c r="PH3677" s="44"/>
      <c r="PI3677" s="44"/>
      <c r="PJ3677" s="44"/>
      <c r="PK3677" s="44"/>
      <c r="PL3677" s="44"/>
      <c r="PM3677" s="44"/>
      <c r="PN3677" s="44"/>
      <c r="PO3677" s="44"/>
      <c r="PP3677" s="44"/>
      <c r="PQ3677" s="44"/>
      <c r="PR3677" s="44"/>
      <c r="PS3677" s="44"/>
      <c r="PT3677" s="44"/>
      <c r="PU3677" s="44"/>
      <c r="PV3677" s="44"/>
      <c r="PW3677" s="44"/>
      <c r="PX3677" s="44"/>
      <c r="PY3677" s="44"/>
      <c r="PZ3677" s="44"/>
      <c r="QA3677" s="44"/>
      <c r="QB3677" s="44"/>
      <c r="QC3677" s="44"/>
      <c r="QD3677" s="44"/>
      <c r="QE3677" s="44"/>
      <c r="QF3677" s="44"/>
      <c r="QG3677" s="44"/>
      <c r="QH3677" s="44"/>
      <c r="QI3677" s="44"/>
      <c r="QJ3677" s="44"/>
      <c r="QK3677" s="44"/>
      <c r="QL3677" s="44"/>
      <c r="QM3677" s="44"/>
      <c r="QN3677" s="44"/>
      <c r="QO3677" s="44"/>
      <c r="QP3677" s="44"/>
      <c r="QQ3677" s="44"/>
      <c r="QR3677" s="48"/>
    </row>
    <row r="3678" spans="1:460" s="47" customFormat="1" ht="38.25" x14ac:dyDescent="0.2">
      <c r="A3678" s="54">
        <v>3673</v>
      </c>
      <c r="B3678" s="61" t="s">
        <v>310</v>
      </c>
      <c r="C3678" s="61" t="s">
        <v>310</v>
      </c>
      <c r="D3678" s="54">
        <v>2712720</v>
      </c>
      <c r="E3678" s="5" t="s">
        <v>1036</v>
      </c>
      <c r="F3678" s="4" t="s">
        <v>1028</v>
      </c>
      <c r="G3678" s="54" t="s">
        <v>45</v>
      </c>
      <c r="H3678" s="54" t="s">
        <v>72</v>
      </c>
      <c r="I3678" s="59">
        <v>580</v>
      </c>
      <c r="J3678" s="6">
        <v>80439000000</v>
      </c>
      <c r="K3678" s="54" t="s">
        <v>34</v>
      </c>
      <c r="L3678" s="59">
        <v>33228.199999999997</v>
      </c>
      <c r="M3678" s="231"/>
      <c r="N3678" s="232"/>
      <c r="O3678" s="232"/>
      <c r="P3678" s="234"/>
      <c r="Q3678" s="243"/>
      <c r="R3678" s="44"/>
      <c r="S3678" s="44"/>
      <c r="T3678" s="44"/>
      <c r="U3678" s="44"/>
      <c r="V3678" s="44"/>
      <c r="W3678" s="44"/>
      <c r="X3678" s="44"/>
      <c r="Y3678" s="44"/>
      <c r="Z3678" s="44"/>
      <c r="AA3678" s="44"/>
      <c r="AB3678" s="44"/>
      <c r="AC3678" s="44"/>
      <c r="AD3678" s="44"/>
      <c r="AE3678" s="44"/>
      <c r="AF3678" s="44"/>
      <c r="AG3678" s="44"/>
      <c r="AH3678" s="44"/>
      <c r="AI3678" s="44"/>
      <c r="AJ3678" s="44"/>
      <c r="AK3678" s="44"/>
      <c r="AL3678" s="44"/>
      <c r="AM3678" s="44"/>
      <c r="AN3678" s="44"/>
      <c r="AO3678" s="44"/>
      <c r="AP3678" s="44"/>
      <c r="AQ3678" s="44"/>
      <c r="AR3678" s="44"/>
      <c r="AS3678" s="44"/>
      <c r="AT3678" s="44"/>
      <c r="AU3678" s="44"/>
      <c r="AV3678" s="44"/>
      <c r="AW3678" s="44"/>
      <c r="AX3678" s="44"/>
      <c r="AY3678" s="44"/>
      <c r="AZ3678" s="44"/>
      <c r="BA3678" s="44"/>
      <c r="BB3678" s="44"/>
      <c r="BC3678" s="44"/>
      <c r="BD3678" s="44"/>
      <c r="BE3678" s="44"/>
      <c r="BF3678" s="44"/>
      <c r="BG3678" s="44"/>
      <c r="BH3678" s="44"/>
      <c r="BI3678" s="44"/>
      <c r="BJ3678" s="44"/>
      <c r="BK3678" s="44"/>
      <c r="BL3678" s="44"/>
      <c r="BM3678" s="44"/>
      <c r="BN3678" s="44"/>
      <c r="BO3678" s="44"/>
      <c r="BP3678" s="44"/>
      <c r="BQ3678" s="44"/>
      <c r="BR3678" s="44"/>
      <c r="BS3678" s="44"/>
      <c r="BT3678" s="44"/>
      <c r="BU3678" s="44"/>
      <c r="BV3678" s="44"/>
      <c r="BW3678" s="44"/>
      <c r="BX3678" s="44"/>
      <c r="BY3678" s="44"/>
      <c r="BZ3678" s="44"/>
      <c r="CA3678" s="44"/>
      <c r="CB3678" s="44"/>
      <c r="CC3678" s="44"/>
      <c r="CD3678" s="44"/>
      <c r="CE3678" s="44"/>
      <c r="CF3678" s="44"/>
      <c r="CG3678" s="44"/>
      <c r="CH3678" s="44"/>
      <c r="CI3678" s="44"/>
      <c r="CJ3678" s="44"/>
      <c r="CK3678" s="44"/>
      <c r="CL3678" s="44"/>
      <c r="CM3678" s="44"/>
      <c r="CN3678" s="44"/>
      <c r="CO3678" s="44"/>
      <c r="CP3678" s="44"/>
      <c r="CQ3678" s="44"/>
      <c r="CR3678" s="44"/>
      <c r="CS3678" s="44"/>
      <c r="CT3678" s="44"/>
      <c r="CU3678" s="44"/>
      <c r="CV3678" s="44"/>
      <c r="CW3678" s="44"/>
      <c r="CX3678" s="44"/>
      <c r="CY3678" s="44"/>
      <c r="CZ3678" s="44"/>
      <c r="DA3678" s="44"/>
      <c r="DB3678" s="44"/>
      <c r="DC3678" s="44"/>
      <c r="DD3678" s="44"/>
      <c r="DE3678" s="44"/>
      <c r="DF3678" s="44"/>
      <c r="DG3678" s="44"/>
      <c r="DH3678" s="44"/>
      <c r="DI3678" s="44"/>
      <c r="DJ3678" s="44"/>
      <c r="DK3678" s="44"/>
      <c r="DL3678" s="44"/>
      <c r="DM3678" s="44"/>
      <c r="DN3678" s="44"/>
      <c r="DO3678" s="44"/>
      <c r="DP3678" s="44"/>
      <c r="DQ3678" s="44"/>
      <c r="DR3678" s="44"/>
      <c r="DS3678" s="44"/>
      <c r="DT3678" s="44"/>
      <c r="DU3678" s="44"/>
      <c r="DV3678" s="44"/>
      <c r="DW3678" s="44"/>
      <c r="DX3678" s="44"/>
      <c r="DY3678" s="44"/>
      <c r="DZ3678" s="44"/>
      <c r="EA3678" s="44"/>
      <c r="EB3678" s="44"/>
      <c r="EC3678" s="44"/>
      <c r="ED3678" s="44"/>
      <c r="EE3678" s="44"/>
      <c r="EF3678" s="44"/>
      <c r="EG3678" s="44"/>
      <c r="EH3678" s="44"/>
      <c r="EI3678" s="44"/>
      <c r="EJ3678" s="44"/>
      <c r="EK3678" s="44"/>
      <c r="EL3678" s="44"/>
      <c r="EM3678" s="44"/>
      <c r="EN3678" s="44"/>
      <c r="EO3678" s="44"/>
      <c r="EP3678" s="44"/>
      <c r="EQ3678" s="44"/>
      <c r="ER3678" s="44"/>
      <c r="ES3678" s="44"/>
      <c r="ET3678" s="44"/>
      <c r="EU3678" s="44"/>
      <c r="EV3678" s="44"/>
      <c r="EW3678" s="44"/>
      <c r="EX3678" s="44"/>
      <c r="EY3678" s="44"/>
      <c r="EZ3678" s="44"/>
      <c r="FA3678" s="44"/>
      <c r="FB3678" s="44"/>
      <c r="FC3678" s="44"/>
      <c r="FD3678" s="44"/>
      <c r="FE3678" s="44"/>
      <c r="FF3678" s="44"/>
      <c r="FG3678" s="44"/>
      <c r="FH3678" s="44"/>
      <c r="FI3678" s="44"/>
      <c r="FJ3678" s="44"/>
      <c r="FK3678" s="44"/>
      <c r="FL3678" s="44"/>
      <c r="FM3678" s="44"/>
      <c r="FN3678" s="44"/>
      <c r="FO3678" s="44"/>
      <c r="FP3678" s="44"/>
      <c r="FQ3678" s="44"/>
      <c r="FR3678" s="44"/>
      <c r="FS3678" s="44"/>
      <c r="FT3678" s="44"/>
      <c r="FU3678" s="44"/>
      <c r="FV3678" s="44"/>
      <c r="FW3678" s="44"/>
      <c r="FX3678" s="44"/>
      <c r="FY3678" s="44"/>
      <c r="FZ3678" s="44"/>
      <c r="GA3678" s="44"/>
      <c r="GB3678" s="44"/>
      <c r="GC3678" s="44"/>
      <c r="GD3678" s="44"/>
      <c r="GE3678" s="44"/>
      <c r="GF3678" s="44"/>
      <c r="GG3678" s="44"/>
      <c r="GH3678" s="44"/>
      <c r="GI3678" s="44"/>
      <c r="GJ3678" s="44"/>
      <c r="GK3678" s="44"/>
      <c r="GL3678" s="44"/>
      <c r="GM3678" s="44"/>
      <c r="GN3678" s="44"/>
      <c r="GO3678" s="44"/>
      <c r="GP3678" s="44"/>
      <c r="GQ3678" s="44"/>
      <c r="GR3678" s="44"/>
      <c r="GS3678" s="44"/>
      <c r="GT3678" s="44"/>
      <c r="GU3678" s="44"/>
      <c r="GV3678" s="44"/>
      <c r="GW3678" s="44"/>
      <c r="GX3678" s="44"/>
      <c r="GY3678" s="44"/>
      <c r="GZ3678" s="44"/>
      <c r="HA3678" s="44"/>
      <c r="HB3678" s="44"/>
      <c r="HC3678" s="44"/>
      <c r="HD3678" s="44"/>
      <c r="HE3678" s="44"/>
      <c r="HF3678" s="44"/>
      <c r="HG3678" s="44"/>
      <c r="HH3678" s="44"/>
      <c r="HI3678" s="44"/>
      <c r="HJ3678" s="44"/>
      <c r="HK3678" s="44"/>
      <c r="HL3678" s="44"/>
      <c r="HM3678" s="44"/>
      <c r="HN3678" s="44"/>
      <c r="HO3678" s="44"/>
      <c r="HP3678" s="44"/>
      <c r="HQ3678" s="44"/>
      <c r="HR3678" s="44"/>
      <c r="HS3678" s="44"/>
      <c r="HT3678" s="44"/>
      <c r="HU3678" s="44"/>
      <c r="HV3678" s="44"/>
      <c r="HW3678" s="44"/>
      <c r="HX3678" s="44"/>
      <c r="HY3678" s="44"/>
      <c r="HZ3678" s="44"/>
      <c r="IA3678" s="44"/>
      <c r="IB3678" s="44"/>
      <c r="IC3678" s="44"/>
      <c r="ID3678" s="44"/>
      <c r="IE3678" s="44"/>
      <c r="IF3678" s="44"/>
      <c r="IG3678" s="44"/>
      <c r="IH3678" s="44"/>
      <c r="II3678" s="44"/>
      <c r="IJ3678" s="44"/>
      <c r="IK3678" s="44"/>
      <c r="IL3678" s="44"/>
      <c r="IM3678" s="44"/>
      <c r="IN3678" s="44"/>
      <c r="IO3678" s="44"/>
      <c r="IP3678" s="44"/>
      <c r="IQ3678" s="44"/>
      <c r="IR3678" s="44"/>
      <c r="IS3678" s="44"/>
      <c r="IT3678" s="44"/>
      <c r="IU3678" s="44"/>
      <c r="IV3678" s="44"/>
      <c r="IW3678" s="44"/>
      <c r="IX3678" s="44"/>
      <c r="IY3678" s="44"/>
      <c r="IZ3678" s="44"/>
      <c r="JA3678" s="44"/>
      <c r="JB3678" s="44"/>
      <c r="JC3678" s="44"/>
      <c r="JD3678" s="44"/>
      <c r="JE3678" s="44"/>
      <c r="JF3678" s="44"/>
      <c r="JG3678" s="44"/>
      <c r="JH3678" s="44"/>
      <c r="JI3678" s="44"/>
      <c r="JJ3678" s="44"/>
      <c r="JK3678" s="44"/>
      <c r="JL3678" s="44"/>
      <c r="JM3678" s="44"/>
      <c r="JN3678" s="44"/>
      <c r="JO3678" s="44"/>
      <c r="JP3678" s="44"/>
      <c r="JQ3678" s="44"/>
      <c r="JR3678" s="44"/>
      <c r="JS3678" s="44"/>
      <c r="JT3678" s="44"/>
      <c r="JU3678" s="44"/>
      <c r="JV3678" s="44"/>
      <c r="JW3678" s="44"/>
      <c r="JX3678" s="44"/>
      <c r="JY3678" s="44"/>
      <c r="JZ3678" s="44"/>
      <c r="KA3678" s="44"/>
      <c r="KB3678" s="44"/>
      <c r="KC3678" s="44"/>
      <c r="KD3678" s="44"/>
      <c r="KE3678" s="44"/>
      <c r="KF3678" s="44"/>
      <c r="KG3678" s="44"/>
      <c r="KH3678" s="44"/>
      <c r="KI3678" s="44"/>
      <c r="KJ3678" s="44"/>
      <c r="KK3678" s="44"/>
      <c r="KL3678" s="44"/>
      <c r="KM3678" s="44"/>
      <c r="KN3678" s="44"/>
      <c r="KO3678" s="44"/>
      <c r="KP3678" s="44"/>
      <c r="KQ3678" s="44"/>
      <c r="KR3678" s="44"/>
      <c r="KS3678" s="44"/>
      <c r="KT3678" s="44"/>
      <c r="KU3678" s="44"/>
      <c r="KV3678" s="44"/>
      <c r="KW3678" s="44"/>
      <c r="KX3678" s="44"/>
      <c r="KY3678" s="44"/>
      <c r="KZ3678" s="44"/>
      <c r="LA3678" s="44"/>
      <c r="LB3678" s="44"/>
      <c r="LC3678" s="44"/>
      <c r="LD3678" s="44"/>
      <c r="LE3678" s="44"/>
      <c r="LF3678" s="44"/>
      <c r="LG3678" s="44"/>
      <c r="LH3678" s="44"/>
      <c r="LI3678" s="44"/>
      <c r="LJ3678" s="44"/>
      <c r="LK3678" s="44"/>
      <c r="LL3678" s="44"/>
      <c r="LM3678" s="44"/>
      <c r="LN3678" s="44"/>
      <c r="LO3678" s="44"/>
      <c r="LP3678" s="44"/>
      <c r="LQ3678" s="44"/>
      <c r="LR3678" s="44"/>
      <c r="LS3678" s="44"/>
      <c r="LT3678" s="44"/>
      <c r="LU3678" s="44"/>
      <c r="LV3678" s="44"/>
      <c r="LW3678" s="44"/>
      <c r="LX3678" s="44"/>
      <c r="LY3678" s="44"/>
      <c r="LZ3678" s="44"/>
      <c r="MA3678" s="44"/>
      <c r="MB3678" s="44"/>
      <c r="MC3678" s="44"/>
      <c r="MD3678" s="44"/>
      <c r="ME3678" s="44"/>
      <c r="MF3678" s="44"/>
      <c r="MG3678" s="44"/>
      <c r="MH3678" s="44"/>
      <c r="MI3678" s="44"/>
      <c r="MJ3678" s="44"/>
      <c r="MK3678" s="44"/>
      <c r="ML3678" s="44"/>
      <c r="MM3678" s="44"/>
      <c r="MN3678" s="44"/>
      <c r="MO3678" s="44"/>
      <c r="MP3678" s="44"/>
      <c r="MQ3678" s="44"/>
      <c r="MR3678" s="44"/>
      <c r="MS3678" s="44"/>
      <c r="MT3678" s="44"/>
      <c r="MU3678" s="44"/>
      <c r="MV3678" s="44"/>
      <c r="MW3678" s="44"/>
      <c r="MX3678" s="44"/>
      <c r="MY3678" s="44"/>
      <c r="MZ3678" s="44"/>
      <c r="NA3678" s="44"/>
      <c r="NB3678" s="44"/>
      <c r="NC3678" s="44"/>
      <c r="ND3678" s="44"/>
      <c r="NE3678" s="44"/>
      <c r="NF3678" s="44"/>
      <c r="NG3678" s="44"/>
      <c r="NH3678" s="44"/>
      <c r="NI3678" s="44"/>
      <c r="NJ3678" s="44"/>
      <c r="NK3678" s="44"/>
      <c r="NL3678" s="44"/>
      <c r="NM3678" s="44"/>
      <c r="NN3678" s="44"/>
      <c r="NO3678" s="44"/>
      <c r="NP3678" s="44"/>
      <c r="NQ3678" s="44"/>
      <c r="NR3678" s="44"/>
      <c r="NS3678" s="44"/>
      <c r="NT3678" s="44"/>
      <c r="NU3678" s="44"/>
      <c r="NV3678" s="44"/>
      <c r="NW3678" s="44"/>
      <c r="NX3678" s="44"/>
      <c r="NY3678" s="44"/>
      <c r="NZ3678" s="44"/>
      <c r="OA3678" s="44"/>
      <c r="OB3678" s="44"/>
      <c r="OC3678" s="44"/>
      <c r="OD3678" s="44"/>
      <c r="OE3678" s="44"/>
      <c r="OF3678" s="44"/>
      <c r="OG3678" s="44"/>
      <c r="OH3678" s="44"/>
      <c r="OI3678" s="44"/>
      <c r="OJ3678" s="44"/>
      <c r="OK3678" s="44"/>
      <c r="OL3678" s="44"/>
      <c r="OM3678" s="44"/>
      <c r="ON3678" s="44"/>
      <c r="OO3678" s="44"/>
      <c r="OP3678" s="44"/>
      <c r="OQ3678" s="44"/>
      <c r="OR3678" s="44"/>
      <c r="OS3678" s="44"/>
      <c r="OT3678" s="44"/>
      <c r="OU3678" s="44"/>
      <c r="OV3678" s="44"/>
      <c r="OW3678" s="44"/>
      <c r="OX3678" s="44"/>
      <c r="OY3678" s="44"/>
      <c r="OZ3678" s="44"/>
      <c r="PA3678" s="44"/>
      <c r="PB3678" s="44"/>
      <c r="PC3678" s="44"/>
      <c r="PD3678" s="44"/>
      <c r="PE3678" s="44"/>
      <c r="PF3678" s="44"/>
      <c r="PG3678" s="44"/>
      <c r="PH3678" s="44"/>
      <c r="PI3678" s="44"/>
      <c r="PJ3678" s="44"/>
      <c r="PK3678" s="44"/>
      <c r="PL3678" s="44"/>
      <c r="PM3678" s="44"/>
      <c r="PN3678" s="44"/>
      <c r="PO3678" s="44"/>
      <c r="PP3678" s="44"/>
      <c r="PQ3678" s="44"/>
      <c r="PR3678" s="44"/>
      <c r="PS3678" s="44"/>
      <c r="PT3678" s="44"/>
      <c r="PU3678" s="44"/>
      <c r="PV3678" s="44"/>
      <c r="PW3678" s="44"/>
      <c r="PX3678" s="44"/>
      <c r="PY3678" s="44"/>
      <c r="PZ3678" s="44"/>
      <c r="QA3678" s="44"/>
      <c r="QB3678" s="44"/>
      <c r="QC3678" s="44"/>
      <c r="QD3678" s="44"/>
      <c r="QE3678" s="44"/>
      <c r="QF3678" s="44"/>
      <c r="QG3678" s="44"/>
      <c r="QH3678" s="44"/>
      <c r="QI3678" s="44"/>
      <c r="QJ3678" s="44"/>
      <c r="QK3678" s="44"/>
      <c r="QL3678" s="44"/>
      <c r="QM3678" s="44"/>
      <c r="QN3678" s="44"/>
      <c r="QO3678" s="44"/>
      <c r="QP3678" s="44"/>
      <c r="QQ3678" s="44"/>
      <c r="QR3678" s="48"/>
    </row>
    <row r="3679" spans="1:460" s="47" customFormat="1" ht="38.25" x14ac:dyDescent="0.2">
      <c r="A3679" s="54">
        <v>3674</v>
      </c>
      <c r="B3679" s="61" t="s">
        <v>310</v>
      </c>
      <c r="C3679" s="61" t="s">
        <v>310</v>
      </c>
      <c r="D3679" s="54">
        <v>2712720</v>
      </c>
      <c r="E3679" s="5" t="s">
        <v>1037</v>
      </c>
      <c r="F3679" s="4" t="s">
        <v>1028</v>
      </c>
      <c r="G3679" s="54" t="s">
        <v>45</v>
      </c>
      <c r="H3679" s="54" t="s">
        <v>72</v>
      </c>
      <c r="I3679" s="59">
        <v>200</v>
      </c>
      <c r="J3679" s="6">
        <v>80439000000</v>
      </c>
      <c r="K3679" s="54" t="s">
        <v>34</v>
      </c>
      <c r="L3679" s="59">
        <v>11458</v>
      </c>
      <c r="M3679" s="231"/>
      <c r="N3679" s="232"/>
      <c r="O3679" s="232"/>
      <c r="P3679" s="234"/>
      <c r="Q3679" s="243"/>
      <c r="R3679" s="44"/>
      <c r="S3679" s="44"/>
      <c r="T3679" s="44"/>
      <c r="U3679" s="44"/>
      <c r="V3679" s="44"/>
      <c r="W3679" s="44"/>
      <c r="X3679" s="44"/>
      <c r="Y3679" s="44"/>
      <c r="Z3679" s="44"/>
      <c r="AA3679" s="44"/>
      <c r="AB3679" s="44"/>
      <c r="AC3679" s="44"/>
      <c r="AD3679" s="44"/>
      <c r="AE3679" s="44"/>
      <c r="AF3679" s="44"/>
      <c r="AG3679" s="44"/>
      <c r="AH3679" s="44"/>
      <c r="AI3679" s="44"/>
      <c r="AJ3679" s="44"/>
      <c r="AK3679" s="44"/>
      <c r="AL3679" s="44"/>
      <c r="AM3679" s="44"/>
      <c r="AN3679" s="44"/>
      <c r="AO3679" s="44"/>
      <c r="AP3679" s="44"/>
      <c r="AQ3679" s="44"/>
      <c r="AR3679" s="44"/>
      <c r="AS3679" s="44"/>
      <c r="AT3679" s="44"/>
      <c r="AU3679" s="44"/>
      <c r="AV3679" s="44"/>
      <c r="AW3679" s="44"/>
      <c r="AX3679" s="44"/>
      <c r="AY3679" s="44"/>
      <c r="AZ3679" s="44"/>
      <c r="BA3679" s="44"/>
      <c r="BB3679" s="44"/>
      <c r="BC3679" s="44"/>
      <c r="BD3679" s="44"/>
      <c r="BE3679" s="44"/>
      <c r="BF3679" s="44"/>
      <c r="BG3679" s="44"/>
      <c r="BH3679" s="44"/>
      <c r="BI3679" s="44"/>
      <c r="BJ3679" s="44"/>
      <c r="BK3679" s="44"/>
      <c r="BL3679" s="44"/>
      <c r="BM3679" s="44"/>
      <c r="BN3679" s="44"/>
      <c r="BO3679" s="44"/>
      <c r="BP3679" s="44"/>
      <c r="BQ3679" s="44"/>
      <c r="BR3679" s="44"/>
      <c r="BS3679" s="44"/>
      <c r="BT3679" s="44"/>
      <c r="BU3679" s="44"/>
      <c r="BV3679" s="44"/>
      <c r="BW3679" s="44"/>
      <c r="BX3679" s="44"/>
      <c r="BY3679" s="44"/>
      <c r="BZ3679" s="44"/>
      <c r="CA3679" s="44"/>
      <c r="CB3679" s="44"/>
      <c r="CC3679" s="44"/>
      <c r="CD3679" s="44"/>
      <c r="CE3679" s="44"/>
      <c r="CF3679" s="44"/>
      <c r="CG3679" s="44"/>
      <c r="CH3679" s="44"/>
      <c r="CI3679" s="44"/>
      <c r="CJ3679" s="44"/>
      <c r="CK3679" s="44"/>
      <c r="CL3679" s="44"/>
      <c r="CM3679" s="44"/>
      <c r="CN3679" s="44"/>
      <c r="CO3679" s="44"/>
      <c r="CP3679" s="44"/>
      <c r="CQ3679" s="44"/>
      <c r="CR3679" s="44"/>
      <c r="CS3679" s="44"/>
      <c r="CT3679" s="44"/>
      <c r="CU3679" s="44"/>
      <c r="CV3679" s="44"/>
      <c r="CW3679" s="44"/>
      <c r="CX3679" s="44"/>
      <c r="CY3679" s="44"/>
      <c r="CZ3679" s="44"/>
      <c r="DA3679" s="44"/>
      <c r="DB3679" s="44"/>
      <c r="DC3679" s="44"/>
      <c r="DD3679" s="44"/>
      <c r="DE3679" s="44"/>
      <c r="DF3679" s="44"/>
      <c r="DG3679" s="44"/>
      <c r="DH3679" s="44"/>
      <c r="DI3679" s="44"/>
      <c r="DJ3679" s="44"/>
      <c r="DK3679" s="44"/>
      <c r="DL3679" s="44"/>
      <c r="DM3679" s="44"/>
      <c r="DN3679" s="44"/>
      <c r="DO3679" s="44"/>
      <c r="DP3679" s="44"/>
      <c r="DQ3679" s="44"/>
      <c r="DR3679" s="44"/>
      <c r="DS3679" s="44"/>
      <c r="DT3679" s="44"/>
      <c r="DU3679" s="44"/>
      <c r="DV3679" s="44"/>
      <c r="DW3679" s="44"/>
      <c r="DX3679" s="44"/>
      <c r="DY3679" s="44"/>
      <c r="DZ3679" s="44"/>
      <c r="EA3679" s="44"/>
      <c r="EB3679" s="44"/>
      <c r="EC3679" s="44"/>
      <c r="ED3679" s="44"/>
      <c r="EE3679" s="44"/>
      <c r="EF3679" s="44"/>
      <c r="EG3679" s="44"/>
      <c r="EH3679" s="44"/>
      <c r="EI3679" s="44"/>
      <c r="EJ3679" s="44"/>
      <c r="EK3679" s="44"/>
      <c r="EL3679" s="44"/>
      <c r="EM3679" s="44"/>
      <c r="EN3679" s="44"/>
      <c r="EO3679" s="44"/>
      <c r="EP3679" s="44"/>
      <c r="EQ3679" s="44"/>
      <c r="ER3679" s="44"/>
      <c r="ES3679" s="44"/>
      <c r="ET3679" s="44"/>
      <c r="EU3679" s="44"/>
      <c r="EV3679" s="44"/>
      <c r="EW3679" s="44"/>
      <c r="EX3679" s="44"/>
      <c r="EY3679" s="44"/>
      <c r="EZ3679" s="44"/>
      <c r="FA3679" s="44"/>
      <c r="FB3679" s="44"/>
      <c r="FC3679" s="44"/>
      <c r="FD3679" s="44"/>
      <c r="FE3679" s="44"/>
      <c r="FF3679" s="44"/>
      <c r="FG3679" s="44"/>
      <c r="FH3679" s="44"/>
      <c r="FI3679" s="44"/>
      <c r="FJ3679" s="44"/>
      <c r="FK3679" s="44"/>
      <c r="FL3679" s="44"/>
      <c r="FM3679" s="44"/>
      <c r="FN3679" s="44"/>
      <c r="FO3679" s="44"/>
      <c r="FP3679" s="44"/>
      <c r="FQ3679" s="44"/>
      <c r="FR3679" s="44"/>
      <c r="FS3679" s="44"/>
      <c r="FT3679" s="44"/>
      <c r="FU3679" s="44"/>
      <c r="FV3679" s="44"/>
      <c r="FW3679" s="44"/>
      <c r="FX3679" s="44"/>
      <c r="FY3679" s="44"/>
      <c r="FZ3679" s="44"/>
      <c r="GA3679" s="44"/>
      <c r="GB3679" s="44"/>
      <c r="GC3679" s="44"/>
      <c r="GD3679" s="44"/>
      <c r="GE3679" s="44"/>
      <c r="GF3679" s="44"/>
      <c r="GG3679" s="44"/>
      <c r="GH3679" s="44"/>
      <c r="GI3679" s="44"/>
      <c r="GJ3679" s="44"/>
      <c r="GK3679" s="44"/>
      <c r="GL3679" s="44"/>
      <c r="GM3679" s="44"/>
      <c r="GN3679" s="44"/>
      <c r="GO3679" s="44"/>
      <c r="GP3679" s="44"/>
      <c r="GQ3679" s="44"/>
      <c r="GR3679" s="44"/>
      <c r="GS3679" s="44"/>
      <c r="GT3679" s="44"/>
      <c r="GU3679" s="44"/>
      <c r="GV3679" s="44"/>
      <c r="GW3679" s="44"/>
      <c r="GX3679" s="44"/>
      <c r="GY3679" s="44"/>
      <c r="GZ3679" s="44"/>
      <c r="HA3679" s="44"/>
      <c r="HB3679" s="44"/>
      <c r="HC3679" s="44"/>
      <c r="HD3679" s="44"/>
      <c r="HE3679" s="44"/>
      <c r="HF3679" s="44"/>
      <c r="HG3679" s="44"/>
      <c r="HH3679" s="44"/>
      <c r="HI3679" s="44"/>
      <c r="HJ3679" s="44"/>
      <c r="HK3679" s="44"/>
      <c r="HL3679" s="44"/>
      <c r="HM3679" s="44"/>
      <c r="HN3679" s="44"/>
      <c r="HO3679" s="44"/>
      <c r="HP3679" s="44"/>
      <c r="HQ3679" s="44"/>
      <c r="HR3679" s="44"/>
      <c r="HS3679" s="44"/>
      <c r="HT3679" s="44"/>
      <c r="HU3679" s="44"/>
      <c r="HV3679" s="44"/>
      <c r="HW3679" s="44"/>
      <c r="HX3679" s="44"/>
      <c r="HY3679" s="44"/>
      <c r="HZ3679" s="44"/>
      <c r="IA3679" s="44"/>
      <c r="IB3679" s="44"/>
      <c r="IC3679" s="44"/>
      <c r="ID3679" s="44"/>
      <c r="IE3679" s="44"/>
      <c r="IF3679" s="44"/>
      <c r="IG3679" s="44"/>
      <c r="IH3679" s="44"/>
      <c r="II3679" s="44"/>
      <c r="IJ3679" s="44"/>
      <c r="IK3679" s="44"/>
      <c r="IL3679" s="44"/>
      <c r="IM3679" s="44"/>
      <c r="IN3679" s="44"/>
      <c r="IO3679" s="44"/>
      <c r="IP3679" s="44"/>
      <c r="IQ3679" s="44"/>
      <c r="IR3679" s="44"/>
      <c r="IS3679" s="44"/>
      <c r="IT3679" s="44"/>
      <c r="IU3679" s="44"/>
      <c r="IV3679" s="44"/>
      <c r="IW3679" s="44"/>
      <c r="IX3679" s="44"/>
      <c r="IY3679" s="44"/>
      <c r="IZ3679" s="44"/>
      <c r="JA3679" s="44"/>
      <c r="JB3679" s="44"/>
      <c r="JC3679" s="44"/>
      <c r="JD3679" s="44"/>
      <c r="JE3679" s="44"/>
      <c r="JF3679" s="44"/>
      <c r="JG3679" s="44"/>
      <c r="JH3679" s="44"/>
      <c r="JI3679" s="44"/>
      <c r="JJ3679" s="44"/>
      <c r="JK3679" s="44"/>
      <c r="JL3679" s="44"/>
      <c r="JM3679" s="44"/>
      <c r="JN3679" s="44"/>
      <c r="JO3679" s="44"/>
      <c r="JP3679" s="44"/>
      <c r="JQ3679" s="44"/>
      <c r="JR3679" s="44"/>
      <c r="JS3679" s="44"/>
      <c r="JT3679" s="44"/>
      <c r="JU3679" s="44"/>
      <c r="JV3679" s="44"/>
      <c r="JW3679" s="44"/>
      <c r="JX3679" s="44"/>
      <c r="JY3679" s="44"/>
      <c r="JZ3679" s="44"/>
      <c r="KA3679" s="44"/>
      <c r="KB3679" s="44"/>
      <c r="KC3679" s="44"/>
      <c r="KD3679" s="44"/>
      <c r="KE3679" s="44"/>
      <c r="KF3679" s="44"/>
      <c r="KG3679" s="44"/>
      <c r="KH3679" s="44"/>
      <c r="KI3679" s="44"/>
      <c r="KJ3679" s="44"/>
      <c r="KK3679" s="44"/>
      <c r="KL3679" s="44"/>
      <c r="KM3679" s="44"/>
      <c r="KN3679" s="44"/>
      <c r="KO3679" s="44"/>
      <c r="KP3679" s="44"/>
      <c r="KQ3679" s="44"/>
      <c r="KR3679" s="44"/>
      <c r="KS3679" s="44"/>
      <c r="KT3679" s="44"/>
      <c r="KU3679" s="44"/>
      <c r="KV3679" s="44"/>
      <c r="KW3679" s="44"/>
      <c r="KX3679" s="44"/>
      <c r="KY3679" s="44"/>
      <c r="KZ3679" s="44"/>
      <c r="LA3679" s="44"/>
      <c r="LB3679" s="44"/>
      <c r="LC3679" s="44"/>
      <c r="LD3679" s="44"/>
      <c r="LE3679" s="44"/>
      <c r="LF3679" s="44"/>
      <c r="LG3679" s="44"/>
      <c r="LH3679" s="44"/>
      <c r="LI3679" s="44"/>
      <c r="LJ3679" s="44"/>
      <c r="LK3679" s="44"/>
      <c r="LL3679" s="44"/>
      <c r="LM3679" s="44"/>
      <c r="LN3679" s="44"/>
      <c r="LO3679" s="44"/>
      <c r="LP3679" s="44"/>
      <c r="LQ3679" s="44"/>
      <c r="LR3679" s="44"/>
      <c r="LS3679" s="44"/>
      <c r="LT3679" s="44"/>
      <c r="LU3679" s="44"/>
      <c r="LV3679" s="44"/>
      <c r="LW3679" s="44"/>
      <c r="LX3679" s="44"/>
      <c r="LY3679" s="44"/>
      <c r="LZ3679" s="44"/>
      <c r="MA3679" s="44"/>
      <c r="MB3679" s="44"/>
      <c r="MC3679" s="44"/>
      <c r="MD3679" s="44"/>
      <c r="ME3679" s="44"/>
      <c r="MF3679" s="44"/>
      <c r="MG3679" s="44"/>
      <c r="MH3679" s="44"/>
      <c r="MI3679" s="44"/>
      <c r="MJ3679" s="44"/>
      <c r="MK3679" s="44"/>
      <c r="ML3679" s="44"/>
      <c r="MM3679" s="44"/>
      <c r="MN3679" s="44"/>
      <c r="MO3679" s="44"/>
      <c r="MP3679" s="44"/>
      <c r="MQ3679" s="44"/>
      <c r="MR3679" s="44"/>
      <c r="MS3679" s="44"/>
      <c r="MT3679" s="44"/>
      <c r="MU3679" s="44"/>
      <c r="MV3679" s="44"/>
      <c r="MW3679" s="44"/>
      <c r="MX3679" s="44"/>
      <c r="MY3679" s="44"/>
      <c r="MZ3679" s="44"/>
      <c r="NA3679" s="44"/>
      <c r="NB3679" s="44"/>
      <c r="NC3679" s="44"/>
      <c r="ND3679" s="44"/>
      <c r="NE3679" s="44"/>
      <c r="NF3679" s="44"/>
      <c r="NG3679" s="44"/>
      <c r="NH3679" s="44"/>
      <c r="NI3679" s="44"/>
      <c r="NJ3679" s="44"/>
      <c r="NK3679" s="44"/>
      <c r="NL3679" s="44"/>
      <c r="NM3679" s="44"/>
      <c r="NN3679" s="44"/>
      <c r="NO3679" s="44"/>
      <c r="NP3679" s="44"/>
      <c r="NQ3679" s="44"/>
      <c r="NR3679" s="44"/>
      <c r="NS3679" s="44"/>
      <c r="NT3679" s="44"/>
      <c r="NU3679" s="44"/>
      <c r="NV3679" s="44"/>
      <c r="NW3679" s="44"/>
      <c r="NX3679" s="44"/>
      <c r="NY3679" s="44"/>
      <c r="NZ3679" s="44"/>
      <c r="OA3679" s="44"/>
      <c r="OB3679" s="44"/>
      <c r="OC3679" s="44"/>
      <c r="OD3679" s="44"/>
      <c r="OE3679" s="44"/>
      <c r="OF3679" s="44"/>
      <c r="OG3679" s="44"/>
      <c r="OH3679" s="44"/>
      <c r="OI3679" s="44"/>
      <c r="OJ3679" s="44"/>
      <c r="OK3679" s="44"/>
      <c r="OL3679" s="44"/>
      <c r="OM3679" s="44"/>
      <c r="ON3679" s="44"/>
      <c r="OO3679" s="44"/>
      <c r="OP3679" s="44"/>
      <c r="OQ3679" s="44"/>
      <c r="OR3679" s="44"/>
      <c r="OS3679" s="44"/>
      <c r="OT3679" s="44"/>
      <c r="OU3679" s="44"/>
      <c r="OV3679" s="44"/>
      <c r="OW3679" s="44"/>
      <c r="OX3679" s="44"/>
      <c r="OY3679" s="44"/>
      <c r="OZ3679" s="44"/>
      <c r="PA3679" s="44"/>
      <c r="PB3679" s="44"/>
      <c r="PC3679" s="44"/>
      <c r="PD3679" s="44"/>
      <c r="PE3679" s="44"/>
      <c r="PF3679" s="44"/>
      <c r="PG3679" s="44"/>
      <c r="PH3679" s="44"/>
      <c r="PI3679" s="44"/>
      <c r="PJ3679" s="44"/>
      <c r="PK3679" s="44"/>
      <c r="PL3679" s="44"/>
      <c r="PM3679" s="44"/>
      <c r="PN3679" s="44"/>
      <c r="PO3679" s="44"/>
      <c r="PP3679" s="44"/>
      <c r="PQ3679" s="44"/>
      <c r="PR3679" s="44"/>
      <c r="PS3679" s="44"/>
      <c r="PT3679" s="44"/>
      <c r="PU3679" s="44"/>
      <c r="PV3679" s="44"/>
      <c r="PW3679" s="44"/>
      <c r="PX3679" s="44"/>
      <c r="PY3679" s="44"/>
      <c r="PZ3679" s="44"/>
      <c r="QA3679" s="44"/>
      <c r="QB3679" s="44"/>
      <c r="QC3679" s="44"/>
      <c r="QD3679" s="44"/>
      <c r="QE3679" s="44"/>
      <c r="QF3679" s="44"/>
      <c r="QG3679" s="44"/>
      <c r="QH3679" s="44"/>
      <c r="QI3679" s="44"/>
      <c r="QJ3679" s="44"/>
      <c r="QK3679" s="44"/>
      <c r="QL3679" s="44"/>
      <c r="QM3679" s="44"/>
      <c r="QN3679" s="44"/>
      <c r="QO3679" s="44"/>
      <c r="QP3679" s="44"/>
      <c r="QQ3679" s="44"/>
      <c r="QR3679" s="48"/>
    </row>
    <row r="3680" spans="1:460" s="47" customFormat="1" ht="38.25" x14ac:dyDescent="0.2">
      <c r="A3680" s="54">
        <v>3675</v>
      </c>
      <c r="B3680" s="61" t="s">
        <v>310</v>
      </c>
      <c r="C3680" s="61" t="s">
        <v>310</v>
      </c>
      <c r="D3680" s="54">
        <v>2712720</v>
      </c>
      <c r="E3680" s="5" t="s">
        <v>1038</v>
      </c>
      <c r="F3680" s="4" t="s">
        <v>1028</v>
      </c>
      <c r="G3680" s="54" t="s">
        <v>45</v>
      </c>
      <c r="H3680" s="54" t="s">
        <v>72</v>
      </c>
      <c r="I3680" s="59">
        <v>3570</v>
      </c>
      <c r="J3680" s="6">
        <v>80439000000</v>
      </c>
      <c r="K3680" s="54" t="s">
        <v>34</v>
      </c>
      <c r="L3680" s="59">
        <v>204525.3</v>
      </c>
      <c r="M3680" s="231"/>
      <c r="N3680" s="232"/>
      <c r="O3680" s="232"/>
      <c r="P3680" s="234"/>
      <c r="Q3680" s="243"/>
      <c r="R3680" s="44"/>
      <c r="S3680" s="44"/>
      <c r="T3680" s="44"/>
      <c r="U3680" s="44"/>
      <c r="V3680" s="44"/>
      <c r="W3680" s="44"/>
      <c r="X3680" s="44"/>
      <c r="Y3680" s="44"/>
      <c r="Z3680" s="44"/>
      <c r="AA3680" s="44"/>
      <c r="AB3680" s="44"/>
      <c r="AC3680" s="44"/>
      <c r="AD3680" s="44"/>
      <c r="AE3680" s="44"/>
      <c r="AF3680" s="44"/>
      <c r="AG3680" s="44"/>
      <c r="AH3680" s="44"/>
      <c r="AI3680" s="44"/>
      <c r="AJ3680" s="44"/>
      <c r="AK3680" s="44"/>
      <c r="AL3680" s="44"/>
      <c r="AM3680" s="44"/>
      <c r="AN3680" s="44"/>
      <c r="AO3680" s="44"/>
      <c r="AP3680" s="44"/>
      <c r="AQ3680" s="44"/>
      <c r="AR3680" s="44"/>
      <c r="AS3680" s="44"/>
      <c r="AT3680" s="44"/>
      <c r="AU3680" s="44"/>
      <c r="AV3680" s="44"/>
      <c r="AW3680" s="44"/>
      <c r="AX3680" s="44"/>
      <c r="AY3680" s="44"/>
      <c r="AZ3680" s="44"/>
      <c r="BA3680" s="44"/>
      <c r="BB3680" s="44"/>
      <c r="BC3680" s="44"/>
      <c r="BD3680" s="44"/>
      <c r="BE3680" s="44"/>
      <c r="BF3680" s="44"/>
      <c r="BG3680" s="44"/>
      <c r="BH3680" s="44"/>
      <c r="BI3680" s="44"/>
      <c r="BJ3680" s="44"/>
      <c r="BK3680" s="44"/>
      <c r="BL3680" s="44"/>
      <c r="BM3680" s="44"/>
      <c r="BN3680" s="44"/>
      <c r="BO3680" s="44"/>
      <c r="BP3680" s="44"/>
      <c r="BQ3680" s="44"/>
      <c r="BR3680" s="44"/>
      <c r="BS3680" s="44"/>
      <c r="BT3680" s="44"/>
      <c r="BU3680" s="44"/>
      <c r="BV3680" s="44"/>
      <c r="BW3680" s="44"/>
      <c r="BX3680" s="44"/>
      <c r="BY3680" s="44"/>
      <c r="BZ3680" s="44"/>
      <c r="CA3680" s="44"/>
      <c r="CB3680" s="44"/>
      <c r="CC3680" s="44"/>
      <c r="CD3680" s="44"/>
      <c r="CE3680" s="44"/>
      <c r="CF3680" s="44"/>
      <c r="CG3680" s="44"/>
      <c r="CH3680" s="44"/>
      <c r="CI3680" s="44"/>
      <c r="CJ3680" s="44"/>
      <c r="CK3680" s="44"/>
      <c r="CL3680" s="44"/>
      <c r="CM3680" s="44"/>
      <c r="CN3680" s="44"/>
      <c r="CO3680" s="44"/>
      <c r="CP3680" s="44"/>
      <c r="CQ3680" s="44"/>
      <c r="CR3680" s="44"/>
      <c r="CS3680" s="44"/>
      <c r="CT3680" s="44"/>
      <c r="CU3680" s="44"/>
      <c r="CV3680" s="44"/>
      <c r="CW3680" s="44"/>
      <c r="CX3680" s="44"/>
      <c r="CY3680" s="44"/>
      <c r="CZ3680" s="44"/>
      <c r="DA3680" s="44"/>
      <c r="DB3680" s="44"/>
      <c r="DC3680" s="44"/>
      <c r="DD3680" s="44"/>
      <c r="DE3680" s="44"/>
      <c r="DF3680" s="44"/>
      <c r="DG3680" s="44"/>
      <c r="DH3680" s="44"/>
      <c r="DI3680" s="44"/>
      <c r="DJ3680" s="44"/>
      <c r="DK3680" s="44"/>
      <c r="DL3680" s="44"/>
      <c r="DM3680" s="44"/>
      <c r="DN3680" s="44"/>
      <c r="DO3680" s="44"/>
      <c r="DP3680" s="44"/>
      <c r="DQ3680" s="44"/>
      <c r="DR3680" s="44"/>
      <c r="DS3680" s="44"/>
      <c r="DT3680" s="44"/>
      <c r="DU3680" s="44"/>
      <c r="DV3680" s="44"/>
      <c r="DW3680" s="44"/>
      <c r="DX3680" s="44"/>
      <c r="DY3680" s="44"/>
      <c r="DZ3680" s="44"/>
      <c r="EA3680" s="44"/>
      <c r="EB3680" s="44"/>
      <c r="EC3680" s="44"/>
      <c r="ED3680" s="44"/>
      <c r="EE3680" s="44"/>
      <c r="EF3680" s="44"/>
      <c r="EG3680" s="44"/>
      <c r="EH3680" s="44"/>
      <c r="EI3680" s="44"/>
      <c r="EJ3680" s="44"/>
      <c r="EK3680" s="44"/>
      <c r="EL3680" s="44"/>
      <c r="EM3680" s="44"/>
      <c r="EN3680" s="44"/>
      <c r="EO3680" s="44"/>
      <c r="EP3680" s="44"/>
      <c r="EQ3680" s="44"/>
      <c r="ER3680" s="44"/>
      <c r="ES3680" s="44"/>
      <c r="ET3680" s="44"/>
      <c r="EU3680" s="44"/>
      <c r="EV3680" s="44"/>
      <c r="EW3680" s="44"/>
      <c r="EX3680" s="44"/>
      <c r="EY3680" s="44"/>
      <c r="EZ3680" s="44"/>
      <c r="FA3680" s="44"/>
      <c r="FB3680" s="44"/>
      <c r="FC3680" s="44"/>
      <c r="FD3680" s="44"/>
      <c r="FE3680" s="44"/>
      <c r="FF3680" s="44"/>
      <c r="FG3680" s="44"/>
      <c r="FH3680" s="44"/>
      <c r="FI3680" s="44"/>
      <c r="FJ3680" s="44"/>
      <c r="FK3680" s="44"/>
      <c r="FL3680" s="44"/>
      <c r="FM3680" s="44"/>
      <c r="FN3680" s="44"/>
      <c r="FO3680" s="44"/>
      <c r="FP3680" s="44"/>
      <c r="FQ3680" s="44"/>
      <c r="FR3680" s="44"/>
      <c r="FS3680" s="44"/>
      <c r="FT3680" s="44"/>
      <c r="FU3680" s="44"/>
      <c r="FV3680" s="44"/>
      <c r="FW3680" s="44"/>
      <c r="FX3680" s="44"/>
      <c r="FY3680" s="44"/>
      <c r="FZ3680" s="44"/>
      <c r="GA3680" s="44"/>
      <c r="GB3680" s="44"/>
      <c r="GC3680" s="44"/>
      <c r="GD3680" s="44"/>
      <c r="GE3680" s="44"/>
      <c r="GF3680" s="44"/>
      <c r="GG3680" s="44"/>
      <c r="GH3680" s="44"/>
      <c r="GI3680" s="44"/>
      <c r="GJ3680" s="44"/>
      <c r="GK3680" s="44"/>
      <c r="GL3680" s="44"/>
      <c r="GM3680" s="44"/>
      <c r="GN3680" s="44"/>
      <c r="GO3680" s="44"/>
      <c r="GP3680" s="44"/>
      <c r="GQ3680" s="44"/>
      <c r="GR3680" s="44"/>
      <c r="GS3680" s="44"/>
      <c r="GT3680" s="44"/>
      <c r="GU3680" s="44"/>
      <c r="GV3680" s="44"/>
      <c r="GW3680" s="44"/>
      <c r="GX3680" s="44"/>
      <c r="GY3680" s="44"/>
      <c r="GZ3680" s="44"/>
      <c r="HA3680" s="44"/>
      <c r="HB3680" s="44"/>
      <c r="HC3680" s="44"/>
      <c r="HD3680" s="44"/>
      <c r="HE3680" s="44"/>
      <c r="HF3680" s="44"/>
      <c r="HG3680" s="44"/>
      <c r="HH3680" s="44"/>
      <c r="HI3680" s="44"/>
      <c r="HJ3680" s="44"/>
      <c r="HK3680" s="44"/>
      <c r="HL3680" s="44"/>
      <c r="HM3680" s="44"/>
      <c r="HN3680" s="44"/>
      <c r="HO3680" s="44"/>
      <c r="HP3680" s="44"/>
      <c r="HQ3680" s="44"/>
      <c r="HR3680" s="44"/>
      <c r="HS3680" s="44"/>
      <c r="HT3680" s="44"/>
      <c r="HU3680" s="44"/>
      <c r="HV3680" s="44"/>
      <c r="HW3680" s="44"/>
      <c r="HX3680" s="44"/>
      <c r="HY3680" s="44"/>
      <c r="HZ3680" s="44"/>
      <c r="IA3680" s="44"/>
      <c r="IB3680" s="44"/>
      <c r="IC3680" s="44"/>
      <c r="ID3680" s="44"/>
      <c r="IE3680" s="44"/>
      <c r="IF3680" s="44"/>
      <c r="IG3680" s="44"/>
      <c r="IH3680" s="44"/>
      <c r="II3680" s="44"/>
      <c r="IJ3680" s="44"/>
      <c r="IK3680" s="44"/>
      <c r="IL3680" s="44"/>
      <c r="IM3680" s="44"/>
      <c r="IN3680" s="44"/>
      <c r="IO3680" s="44"/>
      <c r="IP3680" s="44"/>
      <c r="IQ3680" s="44"/>
      <c r="IR3680" s="44"/>
      <c r="IS3680" s="44"/>
      <c r="IT3680" s="44"/>
      <c r="IU3680" s="44"/>
      <c r="IV3680" s="44"/>
      <c r="IW3680" s="44"/>
      <c r="IX3680" s="44"/>
      <c r="IY3680" s="44"/>
      <c r="IZ3680" s="44"/>
      <c r="JA3680" s="44"/>
      <c r="JB3680" s="44"/>
      <c r="JC3680" s="44"/>
      <c r="JD3680" s="44"/>
      <c r="JE3680" s="44"/>
      <c r="JF3680" s="44"/>
      <c r="JG3680" s="44"/>
      <c r="JH3680" s="44"/>
      <c r="JI3680" s="44"/>
      <c r="JJ3680" s="44"/>
      <c r="JK3680" s="44"/>
      <c r="JL3680" s="44"/>
      <c r="JM3680" s="44"/>
      <c r="JN3680" s="44"/>
      <c r="JO3680" s="44"/>
      <c r="JP3680" s="44"/>
      <c r="JQ3680" s="44"/>
      <c r="JR3680" s="44"/>
      <c r="JS3680" s="44"/>
      <c r="JT3680" s="44"/>
      <c r="JU3680" s="44"/>
      <c r="JV3680" s="44"/>
      <c r="JW3680" s="44"/>
      <c r="JX3680" s="44"/>
      <c r="JY3680" s="44"/>
      <c r="JZ3680" s="44"/>
      <c r="KA3680" s="44"/>
      <c r="KB3680" s="44"/>
      <c r="KC3680" s="44"/>
      <c r="KD3680" s="44"/>
      <c r="KE3680" s="44"/>
      <c r="KF3680" s="44"/>
      <c r="KG3680" s="44"/>
      <c r="KH3680" s="44"/>
      <c r="KI3680" s="44"/>
      <c r="KJ3680" s="44"/>
      <c r="KK3680" s="44"/>
      <c r="KL3680" s="44"/>
      <c r="KM3680" s="44"/>
      <c r="KN3680" s="44"/>
      <c r="KO3680" s="44"/>
      <c r="KP3680" s="44"/>
      <c r="KQ3680" s="44"/>
      <c r="KR3680" s="44"/>
      <c r="KS3680" s="44"/>
      <c r="KT3680" s="44"/>
      <c r="KU3680" s="44"/>
      <c r="KV3680" s="44"/>
      <c r="KW3680" s="44"/>
      <c r="KX3680" s="44"/>
      <c r="KY3680" s="44"/>
      <c r="KZ3680" s="44"/>
      <c r="LA3680" s="44"/>
      <c r="LB3680" s="44"/>
      <c r="LC3680" s="44"/>
      <c r="LD3680" s="44"/>
      <c r="LE3680" s="44"/>
      <c r="LF3680" s="44"/>
      <c r="LG3680" s="44"/>
      <c r="LH3680" s="44"/>
      <c r="LI3680" s="44"/>
      <c r="LJ3680" s="44"/>
      <c r="LK3680" s="44"/>
      <c r="LL3680" s="44"/>
      <c r="LM3680" s="44"/>
      <c r="LN3680" s="44"/>
      <c r="LO3680" s="44"/>
      <c r="LP3680" s="44"/>
      <c r="LQ3680" s="44"/>
      <c r="LR3680" s="44"/>
      <c r="LS3680" s="44"/>
      <c r="LT3680" s="44"/>
      <c r="LU3680" s="44"/>
      <c r="LV3680" s="44"/>
      <c r="LW3680" s="44"/>
      <c r="LX3680" s="44"/>
      <c r="LY3680" s="44"/>
      <c r="LZ3680" s="44"/>
      <c r="MA3680" s="44"/>
      <c r="MB3680" s="44"/>
      <c r="MC3680" s="44"/>
      <c r="MD3680" s="44"/>
      <c r="ME3680" s="44"/>
      <c r="MF3680" s="44"/>
      <c r="MG3680" s="44"/>
      <c r="MH3680" s="44"/>
      <c r="MI3680" s="44"/>
      <c r="MJ3680" s="44"/>
      <c r="MK3680" s="44"/>
      <c r="ML3680" s="44"/>
      <c r="MM3680" s="44"/>
      <c r="MN3680" s="44"/>
      <c r="MO3680" s="44"/>
      <c r="MP3680" s="44"/>
      <c r="MQ3680" s="44"/>
      <c r="MR3680" s="44"/>
      <c r="MS3680" s="44"/>
      <c r="MT3680" s="44"/>
      <c r="MU3680" s="44"/>
      <c r="MV3680" s="44"/>
      <c r="MW3680" s="44"/>
      <c r="MX3680" s="44"/>
      <c r="MY3680" s="44"/>
      <c r="MZ3680" s="44"/>
      <c r="NA3680" s="44"/>
      <c r="NB3680" s="44"/>
      <c r="NC3680" s="44"/>
      <c r="ND3680" s="44"/>
      <c r="NE3680" s="44"/>
      <c r="NF3680" s="44"/>
      <c r="NG3680" s="44"/>
      <c r="NH3680" s="44"/>
      <c r="NI3680" s="44"/>
      <c r="NJ3680" s="44"/>
      <c r="NK3680" s="44"/>
      <c r="NL3680" s="44"/>
      <c r="NM3680" s="44"/>
      <c r="NN3680" s="44"/>
      <c r="NO3680" s="44"/>
      <c r="NP3680" s="44"/>
      <c r="NQ3680" s="44"/>
      <c r="NR3680" s="44"/>
      <c r="NS3680" s="44"/>
      <c r="NT3680" s="44"/>
      <c r="NU3680" s="44"/>
      <c r="NV3680" s="44"/>
      <c r="NW3680" s="44"/>
      <c r="NX3680" s="44"/>
      <c r="NY3680" s="44"/>
      <c r="NZ3680" s="44"/>
      <c r="OA3680" s="44"/>
      <c r="OB3680" s="44"/>
      <c r="OC3680" s="44"/>
      <c r="OD3680" s="44"/>
      <c r="OE3680" s="44"/>
      <c r="OF3680" s="44"/>
      <c r="OG3680" s="44"/>
      <c r="OH3680" s="44"/>
      <c r="OI3680" s="44"/>
      <c r="OJ3680" s="44"/>
      <c r="OK3680" s="44"/>
      <c r="OL3680" s="44"/>
      <c r="OM3680" s="44"/>
      <c r="ON3680" s="44"/>
      <c r="OO3680" s="44"/>
      <c r="OP3680" s="44"/>
      <c r="OQ3680" s="44"/>
      <c r="OR3680" s="44"/>
      <c r="OS3680" s="44"/>
      <c r="OT3680" s="44"/>
      <c r="OU3680" s="44"/>
      <c r="OV3680" s="44"/>
      <c r="OW3680" s="44"/>
      <c r="OX3680" s="44"/>
      <c r="OY3680" s="44"/>
      <c r="OZ3680" s="44"/>
      <c r="PA3680" s="44"/>
      <c r="PB3680" s="44"/>
      <c r="PC3680" s="44"/>
      <c r="PD3680" s="44"/>
      <c r="PE3680" s="44"/>
      <c r="PF3680" s="44"/>
      <c r="PG3680" s="44"/>
      <c r="PH3680" s="44"/>
      <c r="PI3680" s="44"/>
      <c r="PJ3680" s="44"/>
      <c r="PK3680" s="44"/>
      <c r="PL3680" s="44"/>
      <c r="PM3680" s="44"/>
      <c r="PN3680" s="44"/>
      <c r="PO3680" s="44"/>
      <c r="PP3680" s="44"/>
      <c r="PQ3680" s="44"/>
      <c r="PR3680" s="44"/>
      <c r="PS3680" s="44"/>
      <c r="PT3680" s="44"/>
      <c r="PU3680" s="44"/>
      <c r="PV3680" s="44"/>
      <c r="PW3680" s="44"/>
      <c r="PX3680" s="44"/>
      <c r="PY3680" s="44"/>
      <c r="PZ3680" s="44"/>
      <c r="QA3680" s="44"/>
      <c r="QB3680" s="44"/>
      <c r="QC3680" s="44"/>
      <c r="QD3680" s="44"/>
      <c r="QE3680" s="44"/>
      <c r="QF3680" s="44"/>
      <c r="QG3680" s="44"/>
      <c r="QH3680" s="44"/>
      <c r="QI3680" s="44"/>
      <c r="QJ3680" s="44"/>
      <c r="QK3680" s="44"/>
      <c r="QL3680" s="44"/>
      <c r="QM3680" s="44"/>
      <c r="QN3680" s="44"/>
      <c r="QO3680" s="44"/>
      <c r="QP3680" s="44"/>
      <c r="QQ3680" s="44"/>
      <c r="QR3680" s="48"/>
    </row>
    <row r="3681" spans="1:460" s="47" customFormat="1" ht="38.25" x14ac:dyDescent="0.2">
      <c r="A3681" s="54">
        <v>3676</v>
      </c>
      <c r="B3681" s="61" t="s">
        <v>310</v>
      </c>
      <c r="C3681" s="61" t="s">
        <v>310</v>
      </c>
      <c r="D3681" s="54">
        <v>2712720</v>
      </c>
      <c r="E3681" s="5" t="s">
        <v>1039</v>
      </c>
      <c r="F3681" s="4" t="s">
        <v>1028</v>
      </c>
      <c r="G3681" s="54" t="s">
        <v>45</v>
      </c>
      <c r="H3681" s="54" t="s">
        <v>72</v>
      </c>
      <c r="I3681" s="59">
        <v>500</v>
      </c>
      <c r="J3681" s="6">
        <v>80439000000</v>
      </c>
      <c r="K3681" s="54" t="s">
        <v>34</v>
      </c>
      <c r="L3681" s="59">
        <v>28645</v>
      </c>
      <c r="M3681" s="231"/>
      <c r="N3681" s="232"/>
      <c r="O3681" s="232"/>
      <c r="P3681" s="234"/>
      <c r="Q3681" s="243"/>
      <c r="R3681" s="44"/>
      <c r="S3681" s="44"/>
      <c r="T3681" s="44"/>
      <c r="U3681" s="44"/>
      <c r="V3681" s="44"/>
      <c r="W3681" s="44"/>
      <c r="X3681" s="44"/>
      <c r="Y3681" s="44"/>
      <c r="Z3681" s="44"/>
      <c r="AA3681" s="44"/>
      <c r="AB3681" s="44"/>
      <c r="AC3681" s="44"/>
      <c r="AD3681" s="44"/>
      <c r="AE3681" s="44"/>
      <c r="AF3681" s="44"/>
      <c r="AG3681" s="44"/>
      <c r="AH3681" s="44"/>
      <c r="AI3681" s="44"/>
      <c r="AJ3681" s="44"/>
      <c r="AK3681" s="44"/>
      <c r="AL3681" s="44"/>
      <c r="AM3681" s="44"/>
      <c r="AN3681" s="44"/>
      <c r="AO3681" s="44"/>
      <c r="AP3681" s="44"/>
      <c r="AQ3681" s="44"/>
      <c r="AR3681" s="44"/>
      <c r="AS3681" s="44"/>
      <c r="AT3681" s="44"/>
      <c r="AU3681" s="44"/>
      <c r="AV3681" s="44"/>
      <c r="AW3681" s="44"/>
      <c r="AX3681" s="44"/>
      <c r="AY3681" s="44"/>
      <c r="AZ3681" s="44"/>
      <c r="BA3681" s="44"/>
      <c r="BB3681" s="44"/>
      <c r="BC3681" s="44"/>
      <c r="BD3681" s="44"/>
      <c r="BE3681" s="44"/>
      <c r="BF3681" s="44"/>
      <c r="BG3681" s="44"/>
      <c r="BH3681" s="44"/>
      <c r="BI3681" s="44"/>
      <c r="BJ3681" s="44"/>
      <c r="BK3681" s="44"/>
      <c r="BL3681" s="44"/>
      <c r="BM3681" s="44"/>
      <c r="BN3681" s="44"/>
      <c r="BO3681" s="44"/>
      <c r="BP3681" s="44"/>
      <c r="BQ3681" s="44"/>
      <c r="BR3681" s="44"/>
      <c r="BS3681" s="44"/>
      <c r="BT3681" s="44"/>
      <c r="BU3681" s="44"/>
      <c r="BV3681" s="44"/>
      <c r="BW3681" s="44"/>
      <c r="BX3681" s="44"/>
      <c r="BY3681" s="44"/>
      <c r="BZ3681" s="44"/>
      <c r="CA3681" s="44"/>
      <c r="CB3681" s="44"/>
      <c r="CC3681" s="44"/>
      <c r="CD3681" s="44"/>
      <c r="CE3681" s="44"/>
      <c r="CF3681" s="44"/>
      <c r="CG3681" s="44"/>
      <c r="CH3681" s="44"/>
      <c r="CI3681" s="44"/>
      <c r="CJ3681" s="44"/>
      <c r="CK3681" s="44"/>
      <c r="CL3681" s="44"/>
      <c r="CM3681" s="44"/>
      <c r="CN3681" s="44"/>
      <c r="CO3681" s="44"/>
      <c r="CP3681" s="44"/>
      <c r="CQ3681" s="44"/>
      <c r="CR3681" s="44"/>
      <c r="CS3681" s="44"/>
      <c r="CT3681" s="44"/>
      <c r="CU3681" s="44"/>
      <c r="CV3681" s="44"/>
      <c r="CW3681" s="44"/>
      <c r="CX3681" s="44"/>
      <c r="CY3681" s="44"/>
      <c r="CZ3681" s="44"/>
      <c r="DA3681" s="44"/>
      <c r="DB3681" s="44"/>
      <c r="DC3681" s="44"/>
      <c r="DD3681" s="44"/>
      <c r="DE3681" s="44"/>
      <c r="DF3681" s="44"/>
      <c r="DG3681" s="44"/>
      <c r="DH3681" s="44"/>
      <c r="DI3681" s="44"/>
      <c r="DJ3681" s="44"/>
      <c r="DK3681" s="44"/>
      <c r="DL3681" s="44"/>
      <c r="DM3681" s="44"/>
      <c r="DN3681" s="44"/>
      <c r="DO3681" s="44"/>
      <c r="DP3681" s="44"/>
      <c r="DQ3681" s="44"/>
      <c r="DR3681" s="44"/>
      <c r="DS3681" s="44"/>
      <c r="DT3681" s="44"/>
      <c r="DU3681" s="44"/>
      <c r="DV3681" s="44"/>
      <c r="DW3681" s="44"/>
      <c r="DX3681" s="44"/>
      <c r="DY3681" s="44"/>
      <c r="DZ3681" s="44"/>
      <c r="EA3681" s="44"/>
      <c r="EB3681" s="44"/>
      <c r="EC3681" s="44"/>
      <c r="ED3681" s="44"/>
      <c r="EE3681" s="44"/>
      <c r="EF3681" s="44"/>
      <c r="EG3681" s="44"/>
      <c r="EH3681" s="44"/>
      <c r="EI3681" s="44"/>
      <c r="EJ3681" s="44"/>
      <c r="EK3681" s="44"/>
      <c r="EL3681" s="44"/>
      <c r="EM3681" s="44"/>
      <c r="EN3681" s="44"/>
      <c r="EO3681" s="44"/>
      <c r="EP3681" s="44"/>
      <c r="EQ3681" s="44"/>
      <c r="ER3681" s="44"/>
      <c r="ES3681" s="44"/>
      <c r="ET3681" s="44"/>
      <c r="EU3681" s="44"/>
      <c r="EV3681" s="44"/>
      <c r="EW3681" s="44"/>
      <c r="EX3681" s="44"/>
      <c r="EY3681" s="44"/>
      <c r="EZ3681" s="44"/>
      <c r="FA3681" s="44"/>
      <c r="FB3681" s="44"/>
      <c r="FC3681" s="44"/>
      <c r="FD3681" s="44"/>
      <c r="FE3681" s="44"/>
      <c r="FF3681" s="44"/>
      <c r="FG3681" s="44"/>
      <c r="FH3681" s="44"/>
      <c r="FI3681" s="44"/>
      <c r="FJ3681" s="44"/>
      <c r="FK3681" s="44"/>
      <c r="FL3681" s="44"/>
      <c r="FM3681" s="44"/>
      <c r="FN3681" s="44"/>
      <c r="FO3681" s="44"/>
      <c r="FP3681" s="44"/>
      <c r="FQ3681" s="44"/>
      <c r="FR3681" s="44"/>
      <c r="FS3681" s="44"/>
      <c r="FT3681" s="44"/>
      <c r="FU3681" s="44"/>
      <c r="FV3681" s="44"/>
      <c r="FW3681" s="44"/>
      <c r="FX3681" s="44"/>
      <c r="FY3681" s="44"/>
      <c r="FZ3681" s="44"/>
      <c r="GA3681" s="44"/>
      <c r="GB3681" s="44"/>
      <c r="GC3681" s="44"/>
      <c r="GD3681" s="44"/>
      <c r="GE3681" s="44"/>
      <c r="GF3681" s="44"/>
      <c r="GG3681" s="44"/>
      <c r="GH3681" s="44"/>
      <c r="GI3681" s="44"/>
      <c r="GJ3681" s="44"/>
      <c r="GK3681" s="44"/>
      <c r="GL3681" s="44"/>
      <c r="GM3681" s="44"/>
      <c r="GN3681" s="44"/>
      <c r="GO3681" s="44"/>
      <c r="GP3681" s="44"/>
      <c r="GQ3681" s="44"/>
      <c r="GR3681" s="44"/>
      <c r="GS3681" s="44"/>
      <c r="GT3681" s="44"/>
      <c r="GU3681" s="44"/>
      <c r="GV3681" s="44"/>
      <c r="GW3681" s="44"/>
      <c r="GX3681" s="44"/>
      <c r="GY3681" s="44"/>
      <c r="GZ3681" s="44"/>
      <c r="HA3681" s="44"/>
      <c r="HB3681" s="44"/>
      <c r="HC3681" s="44"/>
      <c r="HD3681" s="44"/>
      <c r="HE3681" s="44"/>
      <c r="HF3681" s="44"/>
      <c r="HG3681" s="44"/>
      <c r="HH3681" s="44"/>
      <c r="HI3681" s="44"/>
      <c r="HJ3681" s="44"/>
      <c r="HK3681" s="44"/>
      <c r="HL3681" s="44"/>
      <c r="HM3681" s="44"/>
      <c r="HN3681" s="44"/>
      <c r="HO3681" s="44"/>
      <c r="HP3681" s="44"/>
      <c r="HQ3681" s="44"/>
      <c r="HR3681" s="44"/>
      <c r="HS3681" s="44"/>
      <c r="HT3681" s="44"/>
      <c r="HU3681" s="44"/>
      <c r="HV3681" s="44"/>
      <c r="HW3681" s="44"/>
      <c r="HX3681" s="44"/>
      <c r="HY3681" s="44"/>
      <c r="HZ3681" s="44"/>
      <c r="IA3681" s="44"/>
      <c r="IB3681" s="44"/>
      <c r="IC3681" s="44"/>
      <c r="ID3681" s="44"/>
      <c r="IE3681" s="44"/>
      <c r="IF3681" s="44"/>
      <c r="IG3681" s="44"/>
      <c r="IH3681" s="44"/>
      <c r="II3681" s="44"/>
      <c r="IJ3681" s="44"/>
      <c r="IK3681" s="44"/>
      <c r="IL3681" s="44"/>
      <c r="IM3681" s="44"/>
      <c r="IN3681" s="44"/>
      <c r="IO3681" s="44"/>
      <c r="IP3681" s="44"/>
      <c r="IQ3681" s="44"/>
      <c r="IR3681" s="44"/>
      <c r="IS3681" s="44"/>
      <c r="IT3681" s="44"/>
      <c r="IU3681" s="44"/>
      <c r="IV3681" s="44"/>
      <c r="IW3681" s="44"/>
      <c r="IX3681" s="44"/>
      <c r="IY3681" s="44"/>
      <c r="IZ3681" s="44"/>
      <c r="JA3681" s="44"/>
      <c r="JB3681" s="44"/>
      <c r="JC3681" s="44"/>
      <c r="JD3681" s="44"/>
      <c r="JE3681" s="44"/>
      <c r="JF3681" s="44"/>
      <c r="JG3681" s="44"/>
      <c r="JH3681" s="44"/>
      <c r="JI3681" s="44"/>
      <c r="JJ3681" s="44"/>
      <c r="JK3681" s="44"/>
      <c r="JL3681" s="44"/>
      <c r="JM3681" s="44"/>
      <c r="JN3681" s="44"/>
      <c r="JO3681" s="44"/>
      <c r="JP3681" s="44"/>
      <c r="JQ3681" s="44"/>
      <c r="JR3681" s="44"/>
      <c r="JS3681" s="44"/>
      <c r="JT3681" s="44"/>
      <c r="JU3681" s="44"/>
      <c r="JV3681" s="44"/>
      <c r="JW3681" s="44"/>
      <c r="JX3681" s="44"/>
      <c r="JY3681" s="44"/>
      <c r="JZ3681" s="44"/>
      <c r="KA3681" s="44"/>
      <c r="KB3681" s="44"/>
      <c r="KC3681" s="44"/>
      <c r="KD3681" s="44"/>
      <c r="KE3681" s="44"/>
      <c r="KF3681" s="44"/>
      <c r="KG3681" s="44"/>
      <c r="KH3681" s="44"/>
      <c r="KI3681" s="44"/>
      <c r="KJ3681" s="44"/>
      <c r="KK3681" s="44"/>
      <c r="KL3681" s="44"/>
      <c r="KM3681" s="44"/>
      <c r="KN3681" s="44"/>
      <c r="KO3681" s="44"/>
      <c r="KP3681" s="44"/>
      <c r="KQ3681" s="44"/>
      <c r="KR3681" s="44"/>
      <c r="KS3681" s="44"/>
      <c r="KT3681" s="44"/>
      <c r="KU3681" s="44"/>
      <c r="KV3681" s="44"/>
      <c r="KW3681" s="44"/>
      <c r="KX3681" s="44"/>
      <c r="KY3681" s="44"/>
      <c r="KZ3681" s="44"/>
      <c r="LA3681" s="44"/>
      <c r="LB3681" s="44"/>
      <c r="LC3681" s="44"/>
      <c r="LD3681" s="44"/>
      <c r="LE3681" s="44"/>
      <c r="LF3681" s="44"/>
      <c r="LG3681" s="44"/>
      <c r="LH3681" s="44"/>
      <c r="LI3681" s="44"/>
      <c r="LJ3681" s="44"/>
      <c r="LK3681" s="44"/>
      <c r="LL3681" s="44"/>
      <c r="LM3681" s="44"/>
      <c r="LN3681" s="44"/>
      <c r="LO3681" s="44"/>
      <c r="LP3681" s="44"/>
      <c r="LQ3681" s="44"/>
      <c r="LR3681" s="44"/>
      <c r="LS3681" s="44"/>
      <c r="LT3681" s="44"/>
      <c r="LU3681" s="44"/>
      <c r="LV3681" s="44"/>
      <c r="LW3681" s="44"/>
      <c r="LX3681" s="44"/>
      <c r="LY3681" s="44"/>
      <c r="LZ3681" s="44"/>
      <c r="MA3681" s="44"/>
      <c r="MB3681" s="44"/>
      <c r="MC3681" s="44"/>
      <c r="MD3681" s="44"/>
      <c r="ME3681" s="44"/>
      <c r="MF3681" s="44"/>
      <c r="MG3681" s="44"/>
      <c r="MH3681" s="44"/>
      <c r="MI3681" s="44"/>
      <c r="MJ3681" s="44"/>
      <c r="MK3681" s="44"/>
      <c r="ML3681" s="44"/>
      <c r="MM3681" s="44"/>
      <c r="MN3681" s="44"/>
      <c r="MO3681" s="44"/>
      <c r="MP3681" s="44"/>
      <c r="MQ3681" s="44"/>
      <c r="MR3681" s="44"/>
      <c r="MS3681" s="44"/>
      <c r="MT3681" s="44"/>
      <c r="MU3681" s="44"/>
      <c r="MV3681" s="44"/>
      <c r="MW3681" s="44"/>
      <c r="MX3681" s="44"/>
      <c r="MY3681" s="44"/>
      <c r="MZ3681" s="44"/>
      <c r="NA3681" s="44"/>
      <c r="NB3681" s="44"/>
      <c r="NC3681" s="44"/>
      <c r="ND3681" s="44"/>
      <c r="NE3681" s="44"/>
      <c r="NF3681" s="44"/>
      <c r="NG3681" s="44"/>
      <c r="NH3681" s="44"/>
      <c r="NI3681" s="44"/>
      <c r="NJ3681" s="44"/>
      <c r="NK3681" s="44"/>
      <c r="NL3681" s="44"/>
      <c r="NM3681" s="44"/>
      <c r="NN3681" s="44"/>
      <c r="NO3681" s="44"/>
      <c r="NP3681" s="44"/>
      <c r="NQ3681" s="44"/>
      <c r="NR3681" s="44"/>
      <c r="NS3681" s="44"/>
      <c r="NT3681" s="44"/>
      <c r="NU3681" s="44"/>
      <c r="NV3681" s="44"/>
      <c r="NW3681" s="44"/>
      <c r="NX3681" s="44"/>
      <c r="NY3681" s="44"/>
      <c r="NZ3681" s="44"/>
      <c r="OA3681" s="44"/>
      <c r="OB3681" s="44"/>
      <c r="OC3681" s="44"/>
      <c r="OD3681" s="44"/>
      <c r="OE3681" s="44"/>
      <c r="OF3681" s="44"/>
      <c r="OG3681" s="44"/>
      <c r="OH3681" s="44"/>
      <c r="OI3681" s="44"/>
      <c r="OJ3681" s="44"/>
      <c r="OK3681" s="44"/>
      <c r="OL3681" s="44"/>
      <c r="OM3681" s="44"/>
      <c r="ON3681" s="44"/>
      <c r="OO3681" s="44"/>
      <c r="OP3681" s="44"/>
      <c r="OQ3681" s="44"/>
      <c r="OR3681" s="44"/>
      <c r="OS3681" s="44"/>
      <c r="OT3681" s="44"/>
      <c r="OU3681" s="44"/>
      <c r="OV3681" s="44"/>
      <c r="OW3681" s="44"/>
      <c r="OX3681" s="44"/>
      <c r="OY3681" s="44"/>
      <c r="OZ3681" s="44"/>
      <c r="PA3681" s="44"/>
      <c r="PB3681" s="44"/>
      <c r="PC3681" s="44"/>
      <c r="PD3681" s="44"/>
      <c r="PE3681" s="44"/>
      <c r="PF3681" s="44"/>
      <c r="PG3681" s="44"/>
      <c r="PH3681" s="44"/>
      <c r="PI3681" s="44"/>
      <c r="PJ3681" s="44"/>
      <c r="PK3681" s="44"/>
      <c r="PL3681" s="44"/>
      <c r="PM3681" s="44"/>
      <c r="PN3681" s="44"/>
      <c r="PO3681" s="44"/>
      <c r="PP3681" s="44"/>
      <c r="PQ3681" s="44"/>
      <c r="PR3681" s="44"/>
      <c r="PS3681" s="44"/>
      <c r="PT3681" s="44"/>
      <c r="PU3681" s="44"/>
      <c r="PV3681" s="44"/>
      <c r="PW3681" s="44"/>
      <c r="PX3681" s="44"/>
      <c r="PY3681" s="44"/>
      <c r="PZ3681" s="44"/>
      <c r="QA3681" s="44"/>
      <c r="QB3681" s="44"/>
      <c r="QC3681" s="44"/>
      <c r="QD3681" s="44"/>
      <c r="QE3681" s="44"/>
      <c r="QF3681" s="44"/>
      <c r="QG3681" s="44"/>
      <c r="QH3681" s="44"/>
      <c r="QI3681" s="44"/>
      <c r="QJ3681" s="44"/>
      <c r="QK3681" s="44"/>
      <c r="QL3681" s="44"/>
      <c r="QM3681" s="44"/>
      <c r="QN3681" s="44"/>
      <c r="QO3681" s="44"/>
      <c r="QP3681" s="44"/>
      <c r="QQ3681" s="44"/>
      <c r="QR3681" s="48"/>
    </row>
    <row r="3682" spans="1:460" s="47" customFormat="1" ht="38.25" x14ac:dyDescent="0.2">
      <c r="A3682" s="54">
        <v>3677</v>
      </c>
      <c r="B3682" s="61" t="s">
        <v>310</v>
      </c>
      <c r="C3682" s="61" t="s">
        <v>310</v>
      </c>
      <c r="D3682" s="54">
        <v>2712720</v>
      </c>
      <c r="E3682" s="5" t="s">
        <v>1040</v>
      </c>
      <c r="F3682" s="4" t="s">
        <v>1028</v>
      </c>
      <c r="G3682" s="54" t="s">
        <v>45</v>
      </c>
      <c r="H3682" s="54" t="s">
        <v>72</v>
      </c>
      <c r="I3682" s="59">
        <v>570</v>
      </c>
      <c r="J3682" s="6">
        <v>80439000000</v>
      </c>
      <c r="K3682" s="54" t="s">
        <v>34</v>
      </c>
      <c r="L3682" s="59">
        <v>32655.3</v>
      </c>
      <c r="M3682" s="231"/>
      <c r="N3682" s="232"/>
      <c r="O3682" s="232"/>
      <c r="P3682" s="234"/>
      <c r="Q3682" s="243"/>
      <c r="R3682" s="44"/>
      <c r="S3682" s="44"/>
      <c r="T3682" s="44"/>
      <c r="U3682" s="44"/>
      <c r="V3682" s="44"/>
      <c r="W3682" s="44"/>
      <c r="X3682" s="44"/>
      <c r="Y3682" s="44"/>
      <c r="Z3682" s="44"/>
      <c r="AA3682" s="44"/>
      <c r="AB3682" s="44"/>
      <c r="AC3682" s="44"/>
      <c r="AD3682" s="44"/>
      <c r="AE3682" s="44"/>
      <c r="AF3682" s="44"/>
      <c r="AG3682" s="44"/>
      <c r="AH3682" s="44"/>
      <c r="AI3682" s="44"/>
      <c r="AJ3682" s="44"/>
      <c r="AK3682" s="44"/>
      <c r="AL3682" s="44"/>
      <c r="AM3682" s="44"/>
      <c r="AN3682" s="44"/>
      <c r="AO3682" s="44"/>
      <c r="AP3682" s="44"/>
      <c r="AQ3682" s="44"/>
      <c r="AR3682" s="44"/>
      <c r="AS3682" s="44"/>
      <c r="AT3682" s="44"/>
      <c r="AU3682" s="44"/>
      <c r="AV3682" s="44"/>
      <c r="AW3682" s="44"/>
      <c r="AX3682" s="44"/>
      <c r="AY3682" s="44"/>
      <c r="AZ3682" s="44"/>
      <c r="BA3682" s="44"/>
      <c r="BB3682" s="44"/>
      <c r="BC3682" s="44"/>
      <c r="BD3682" s="44"/>
      <c r="BE3682" s="44"/>
      <c r="BF3682" s="44"/>
      <c r="BG3682" s="44"/>
      <c r="BH3682" s="44"/>
      <c r="BI3682" s="44"/>
      <c r="BJ3682" s="44"/>
      <c r="BK3682" s="44"/>
      <c r="BL3682" s="44"/>
      <c r="BM3682" s="44"/>
      <c r="BN3682" s="44"/>
      <c r="BO3682" s="44"/>
      <c r="BP3682" s="44"/>
      <c r="BQ3682" s="44"/>
      <c r="BR3682" s="44"/>
      <c r="BS3682" s="44"/>
      <c r="BT3682" s="44"/>
      <c r="BU3682" s="44"/>
      <c r="BV3682" s="44"/>
      <c r="BW3682" s="44"/>
      <c r="BX3682" s="44"/>
      <c r="BY3682" s="44"/>
      <c r="BZ3682" s="44"/>
      <c r="CA3682" s="44"/>
      <c r="CB3682" s="44"/>
      <c r="CC3682" s="44"/>
      <c r="CD3682" s="44"/>
      <c r="CE3682" s="44"/>
      <c r="CF3682" s="44"/>
      <c r="CG3682" s="44"/>
      <c r="CH3682" s="44"/>
      <c r="CI3682" s="44"/>
      <c r="CJ3682" s="44"/>
      <c r="CK3682" s="44"/>
      <c r="CL3682" s="44"/>
      <c r="CM3682" s="44"/>
      <c r="CN3682" s="44"/>
      <c r="CO3682" s="44"/>
      <c r="CP3682" s="44"/>
      <c r="CQ3682" s="44"/>
      <c r="CR3682" s="44"/>
      <c r="CS3682" s="44"/>
      <c r="CT3682" s="44"/>
      <c r="CU3682" s="44"/>
      <c r="CV3682" s="44"/>
      <c r="CW3682" s="44"/>
      <c r="CX3682" s="44"/>
      <c r="CY3682" s="44"/>
      <c r="CZ3682" s="44"/>
      <c r="DA3682" s="44"/>
      <c r="DB3682" s="44"/>
      <c r="DC3682" s="44"/>
      <c r="DD3682" s="44"/>
      <c r="DE3682" s="44"/>
      <c r="DF3682" s="44"/>
      <c r="DG3682" s="44"/>
      <c r="DH3682" s="44"/>
      <c r="DI3682" s="44"/>
      <c r="DJ3682" s="44"/>
      <c r="DK3682" s="44"/>
      <c r="DL3682" s="44"/>
      <c r="DM3682" s="44"/>
      <c r="DN3682" s="44"/>
      <c r="DO3682" s="44"/>
      <c r="DP3682" s="44"/>
      <c r="DQ3682" s="44"/>
      <c r="DR3682" s="44"/>
      <c r="DS3682" s="44"/>
      <c r="DT3682" s="44"/>
      <c r="DU3682" s="44"/>
      <c r="DV3682" s="44"/>
      <c r="DW3682" s="44"/>
      <c r="DX3682" s="44"/>
      <c r="DY3682" s="44"/>
      <c r="DZ3682" s="44"/>
      <c r="EA3682" s="44"/>
      <c r="EB3682" s="44"/>
      <c r="EC3682" s="44"/>
      <c r="ED3682" s="44"/>
      <c r="EE3682" s="44"/>
      <c r="EF3682" s="44"/>
      <c r="EG3682" s="44"/>
      <c r="EH3682" s="44"/>
      <c r="EI3682" s="44"/>
      <c r="EJ3682" s="44"/>
      <c r="EK3682" s="44"/>
      <c r="EL3682" s="44"/>
      <c r="EM3682" s="44"/>
      <c r="EN3682" s="44"/>
      <c r="EO3682" s="44"/>
      <c r="EP3682" s="44"/>
      <c r="EQ3682" s="44"/>
      <c r="ER3682" s="44"/>
      <c r="ES3682" s="44"/>
      <c r="ET3682" s="44"/>
      <c r="EU3682" s="44"/>
      <c r="EV3682" s="44"/>
      <c r="EW3682" s="44"/>
      <c r="EX3682" s="44"/>
      <c r="EY3682" s="44"/>
      <c r="EZ3682" s="44"/>
      <c r="FA3682" s="44"/>
      <c r="FB3682" s="44"/>
      <c r="FC3682" s="44"/>
      <c r="FD3682" s="44"/>
      <c r="FE3682" s="44"/>
      <c r="FF3682" s="44"/>
      <c r="FG3682" s="44"/>
      <c r="FH3682" s="44"/>
      <c r="FI3682" s="44"/>
      <c r="FJ3682" s="44"/>
      <c r="FK3682" s="44"/>
      <c r="FL3682" s="44"/>
      <c r="FM3682" s="44"/>
      <c r="FN3682" s="44"/>
      <c r="FO3682" s="44"/>
      <c r="FP3682" s="44"/>
      <c r="FQ3682" s="44"/>
      <c r="FR3682" s="44"/>
      <c r="FS3682" s="44"/>
      <c r="FT3682" s="44"/>
      <c r="FU3682" s="44"/>
      <c r="FV3682" s="44"/>
      <c r="FW3682" s="44"/>
      <c r="FX3682" s="44"/>
      <c r="FY3682" s="44"/>
      <c r="FZ3682" s="44"/>
      <c r="GA3682" s="44"/>
      <c r="GB3682" s="44"/>
      <c r="GC3682" s="44"/>
      <c r="GD3682" s="44"/>
      <c r="GE3682" s="44"/>
      <c r="GF3682" s="44"/>
      <c r="GG3682" s="44"/>
      <c r="GH3682" s="44"/>
      <c r="GI3682" s="44"/>
      <c r="GJ3682" s="44"/>
      <c r="GK3682" s="44"/>
      <c r="GL3682" s="44"/>
      <c r="GM3682" s="44"/>
      <c r="GN3682" s="44"/>
      <c r="GO3682" s="44"/>
      <c r="GP3682" s="44"/>
      <c r="GQ3682" s="44"/>
      <c r="GR3682" s="44"/>
      <c r="GS3682" s="44"/>
      <c r="GT3682" s="44"/>
      <c r="GU3682" s="44"/>
      <c r="GV3682" s="44"/>
      <c r="GW3682" s="44"/>
      <c r="GX3682" s="44"/>
      <c r="GY3682" s="44"/>
      <c r="GZ3682" s="44"/>
      <c r="HA3682" s="44"/>
      <c r="HB3682" s="44"/>
      <c r="HC3682" s="44"/>
      <c r="HD3682" s="44"/>
      <c r="HE3682" s="44"/>
      <c r="HF3682" s="44"/>
      <c r="HG3682" s="44"/>
      <c r="HH3682" s="44"/>
      <c r="HI3682" s="44"/>
      <c r="HJ3682" s="44"/>
      <c r="HK3682" s="44"/>
      <c r="HL3682" s="44"/>
      <c r="HM3682" s="44"/>
      <c r="HN3682" s="44"/>
      <c r="HO3682" s="44"/>
      <c r="HP3682" s="44"/>
      <c r="HQ3682" s="44"/>
      <c r="HR3682" s="44"/>
      <c r="HS3682" s="44"/>
      <c r="HT3682" s="44"/>
      <c r="HU3682" s="44"/>
      <c r="HV3682" s="44"/>
      <c r="HW3682" s="44"/>
      <c r="HX3682" s="44"/>
      <c r="HY3682" s="44"/>
      <c r="HZ3682" s="44"/>
      <c r="IA3682" s="44"/>
      <c r="IB3682" s="44"/>
      <c r="IC3682" s="44"/>
      <c r="ID3682" s="44"/>
      <c r="IE3682" s="44"/>
      <c r="IF3682" s="44"/>
      <c r="IG3682" s="44"/>
      <c r="IH3682" s="44"/>
      <c r="II3682" s="44"/>
      <c r="IJ3682" s="44"/>
      <c r="IK3682" s="44"/>
      <c r="IL3682" s="44"/>
      <c r="IM3682" s="44"/>
      <c r="IN3682" s="44"/>
      <c r="IO3682" s="44"/>
      <c r="IP3682" s="44"/>
      <c r="IQ3682" s="44"/>
      <c r="IR3682" s="44"/>
      <c r="IS3682" s="44"/>
      <c r="IT3682" s="44"/>
      <c r="IU3682" s="44"/>
      <c r="IV3682" s="44"/>
      <c r="IW3682" s="44"/>
      <c r="IX3682" s="44"/>
      <c r="IY3682" s="44"/>
      <c r="IZ3682" s="44"/>
      <c r="JA3682" s="44"/>
      <c r="JB3682" s="44"/>
      <c r="JC3682" s="44"/>
      <c r="JD3682" s="44"/>
      <c r="JE3682" s="44"/>
      <c r="JF3682" s="44"/>
      <c r="JG3682" s="44"/>
      <c r="JH3682" s="44"/>
      <c r="JI3682" s="44"/>
      <c r="JJ3682" s="44"/>
      <c r="JK3682" s="44"/>
      <c r="JL3682" s="44"/>
      <c r="JM3682" s="44"/>
      <c r="JN3682" s="44"/>
      <c r="JO3682" s="44"/>
      <c r="JP3682" s="44"/>
      <c r="JQ3682" s="44"/>
      <c r="JR3682" s="44"/>
      <c r="JS3682" s="44"/>
      <c r="JT3682" s="44"/>
      <c r="JU3682" s="44"/>
      <c r="JV3682" s="44"/>
      <c r="JW3682" s="44"/>
      <c r="JX3682" s="44"/>
      <c r="JY3682" s="44"/>
      <c r="JZ3682" s="44"/>
      <c r="KA3682" s="44"/>
      <c r="KB3682" s="44"/>
      <c r="KC3682" s="44"/>
      <c r="KD3682" s="44"/>
      <c r="KE3682" s="44"/>
      <c r="KF3682" s="44"/>
      <c r="KG3682" s="44"/>
      <c r="KH3682" s="44"/>
      <c r="KI3682" s="44"/>
      <c r="KJ3682" s="44"/>
      <c r="KK3682" s="44"/>
      <c r="KL3682" s="44"/>
      <c r="KM3682" s="44"/>
      <c r="KN3682" s="44"/>
      <c r="KO3682" s="44"/>
      <c r="KP3682" s="44"/>
      <c r="KQ3682" s="44"/>
      <c r="KR3682" s="44"/>
      <c r="KS3682" s="44"/>
      <c r="KT3682" s="44"/>
      <c r="KU3682" s="44"/>
      <c r="KV3682" s="44"/>
      <c r="KW3682" s="44"/>
      <c r="KX3682" s="44"/>
      <c r="KY3682" s="44"/>
      <c r="KZ3682" s="44"/>
      <c r="LA3682" s="44"/>
      <c r="LB3682" s="44"/>
      <c r="LC3682" s="44"/>
      <c r="LD3682" s="44"/>
      <c r="LE3682" s="44"/>
      <c r="LF3682" s="44"/>
      <c r="LG3682" s="44"/>
      <c r="LH3682" s="44"/>
      <c r="LI3682" s="44"/>
      <c r="LJ3682" s="44"/>
      <c r="LK3682" s="44"/>
      <c r="LL3682" s="44"/>
      <c r="LM3682" s="44"/>
      <c r="LN3682" s="44"/>
      <c r="LO3682" s="44"/>
      <c r="LP3682" s="44"/>
      <c r="LQ3682" s="44"/>
      <c r="LR3682" s="44"/>
      <c r="LS3682" s="44"/>
      <c r="LT3682" s="44"/>
      <c r="LU3682" s="44"/>
      <c r="LV3682" s="44"/>
      <c r="LW3682" s="44"/>
      <c r="LX3682" s="44"/>
      <c r="LY3682" s="44"/>
      <c r="LZ3682" s="44"/>
      <c r="MA3682" s="44"/>
      <c r="MB3682" s="44"/>
      <c r="MC3682" s="44"/>
      <c r="MD3682" s="44"/>
      <c r="ME3682" s="44"/>
      <c r="MF3682" s="44"/>
      <c r="MG3682" s="44"/>
      <c r="MH3682" s="44"/>
      <c r="MI3682" s="44"/>
      <c r="MJ3682" s="44"/>
      <c r="MK3682" s="44"/>
      <c r="ML3682" s="44"/>
      <c r="MM3682" s="44"/>
      <c r="MN3682" s="44"/>
      <c r="MO3682" s="44"/>
      <c r="MP3682" s="44"/>
      <c r="MQ3682" s="44"/>
      <c r="MR3682" s="44"/>
      <c r="MS3682" s="44"/>
      <c r="MT3682" s="44"/>
      <c r="MU3682" s="44"/>
      <c r="MV3682" s="44"/>
      <c r="MW3682" s="44"/>
      <c r="MX3682" s="44"/>
      <c r="MY3682" s="44"/>
      <c r="MZ3682" s="44"/>
      <c r="NA3682" s="44"/>
      <c r="NB3682" s="44"/>
      <c r="NC3682" s="44"/>
      <c r="ND3682" s="44"/>
      <c r="NE3682" s="44"/>
      <c r="NF3682" s="44"/>
      <c r="NG3682" s="44"/>
      <c r="NH3682" s="44"/>
      <c r="NI3682" s="44"/>
      <c r="NJ3682" s="44"/>
      <c r="NK3682" s="44"/>
      <c r="NL3682" s="44"/>
      <c r="NM3682" s="44"/>
      <c r="NN3682" s="44"/>
      <c r="NO3682" s="44"/>
      <c r="NP3682" s="44"/>
      <c r="NQ3682" s="44"/>
      <c r="NR3682" s="44"/>
      <c r="NS3682" s="44"/>
      <c r="NT3682" s="44"/>
      <c r="NU3682" s="44"/>
      <c r="NV3682" s="44"/>
      <c r="NW3682" s="44"/>
      <c r="NX3682" s="44"/>
      <c r="NY3682" s="44"/>
      <c r="NZ3682" s="44"/>
      <c r="OA3682" s="44"/>
      <c r="OB3682" s="44"/>
      <c r="OC3682" s="44"/>
      <c r="OD3682" s="44"/>
      <c r="OE3682" s="44"/>
      <c r="OF3682" s="44"/>
      <c r="OG3682" s="44"/>
      <c r="OH3682" s="44"/>
      <c r="OI3682" s="44"/>
      <c r="OJ3682" s="44"/>
      <c r="OK3682" s="44"/>
      <c r="OL3682" s="44"/>
      <c r="OM3682" s="44"/>
      <c r="ON3682" s="44"/>
      <c r="OO3682" s="44"/>
      <c r="OP3682" s="44"/>
      <c r="OQ3682" s="44"/>
      <c r="OR3682" s="44"/>
      <c r="OS3682" s="44"/>
      <c r="OT3682" s="44"/>
      <c r="OU3682" s="44"/>
      <c r="OV3682" s="44"/>
      <c r="OW3682" s="44"/>
      <c r="OX3682" s="44"/>
      <c r="OY3682" s="44"/>
      <c r="OZ3682" s="44"/>
      <c r="PA3682" s="44"/>
      <c r="PB3682" s="44"/>
      <c r="PC3682" s="44"/>
      <c r="PD3682" s="44"/>
      <c r="PE3682" s="44"/>
      <c r="PF3682" s="44"/>
      <c r="PG3682" s="44"/>
      <c r="PH3682" s="44"/>
      <c r="PI3682" s="44"/>
      <c r="PJ3682" s="44"/>
      <c r="PK3682" s="44"/>
      <c r="PL3682" s="44"/>
      <c r="PM3682" s="44"/>
      <c r="PN3682" s="44"/>
      <c r="PO3682" s="44"/>
      <c r="PP3682" s="44"/>
      <c r="PQ3682" s="44"/>
      <c r="PR3682" s="44"/>
      <c r="PS3682" s="44"/>
      <c r="PT3682" s="44"/>
      <c r="PU3682" s="44"/>
      <c r="PV3682" s="44"/>
      <c r="PW3682" s="44"/>
      <c r="PX3682" s="44"/>
      <c r="PY3682" s="44"/>
      <c r="PZ3682" s="44"/>
      <c r="QA3682" s="44"/>
      <c r="QB3682" s="44"/>
      <c r="QC3682" s="44"/>
      <c r="QD3682" s="44"/>
      <c r="QE3682" s="44"/>
      <c r="QF3682" s="44"/>
      <c r="QG3682" s="44"/>
      <c r="QH3682" s="44"/>
      <c r="QI3682" s="44"/>
      <c r="QJ3682" s="44"/>
      <c r="QK3682" s="44"/>
      <c r="QL3682" s="44"/>
      <c r="QM3682" s="44"/>
      <c r="QN3682" s="44"/>
      <c r="QO3682" s="44"/>
      <c r="QP3682" s="44"/>
      <c r="QQ3682" s="44"/>
      <c r="QR3682" s="48"/>
    </row>
    <row r="3683" spans="1:460" s="47" customFormat="1" ht="38.25" x14ac:dyDescent="0.2">
      <c r="A3683" s="54">
        <v>3678</v>
      </c>
      <c r="B3683" s="61" t="s">
        <v>310</v>
      </c>
      <c r="C3683" s="61" t="s">
        <v>310</v>
      </c>
      <c r="D3683" s="54">
        <v>2712720</v>
      </c>
      <c r="E3683" s="5" t="s">
        <v>1041</v>
      </c>
      <c r="F3683" s="4" t="s">
        <v>1028</v>
      </c>
      <c r="G3683" s="54" t="s">
        <v>45</v>
      </c>
      <c r="H3683" s="54" t="s">
        <v>72</v>
      </c>
      <c r="I3683" s="59">
        <v>560</v>
      </c>
      <c r="J3683" s="6">
        <v>80439000000</v>
      </c>
      <c r="K3683" s="54" t="s">
        <v>34</v>
      </c>
      <c r="L3683" s="59">
        <v>32082.400000000001</v>
      </c>
      <c r="M3683" s="231"/>
      <c r="N3683" s="232"/>
      <c r="O3683" s="232"/>
      <c r="P3683" s="234"/>
      <c r="Q3683" s="243"/>
      <c r="R3683" s="44"/>
      <c r="S3683" s="44"/>
      <c r="T3683" s="44"/>
      <c r="U3683" s="44"/>
      <c r="V3683" s="44"/>
      <c r="W3683" s="44"/>
      <c r="X3683" s="44"/>
      <c r="Y3683" s="44"/>
      <c r="Z3683" s="44"/>
      <c r="AA3683" s="44"/>
      <c r="AB3683" s="44"/>
      <c r="AC3683" s="44"/>
      <c r="AD3683" s="44"/>
      <c r="AE3683" s="44"/>
      <c r="AF3683" s="44"/>
      <c r="AG3683" s="44"/>
      <c r="AH3683" s="44"/>
      <c r="AI3683" s="44"/>
      <c r="AJ3683" s="44"/>
      <c r="AK3683" s="44"/>
      <c r="AL3683" s="44"/>
      <c r="AM3683" s="44"/>
      <c r="AN3683" s="44"/>
      <c r="AO3683" s="44"/>
      <c r="AP3683" s="44"/>
      <c r="AQ3683" s="44"/>
      <c r="AR3683" s="44"/>
      <c r="AS3683" s="44"/>
      <c r="AT3683" s="44"/>
      <c r="AU3683" s="44"/>
      <c r="AV3683" s="44"/>
      <c r="AW3683" s="44"/>
      <c r="AX3683" s="44"/>
      <c r="AY3683" s="44"/>
      <c r="AZ3683" s="44"/>
      <c r="BA3683" s="44"/>
      <c r="BB3683" s="44"/>
      <c r="BC3683" s="44"/>
      <c r="BD3683" s="44"/>
      <c r="BE3683" s="44"/>
      <c r="BF3683" s="44"/>
      <c r="BG3683" s="44"/>
      <c r="BH3683" s="44"/>
      <c r="BI3683" s="44"/>
      <c r="BJ3683" s="44"/>
      <c r="BK3683" s="44"/>
      <c r="BL3683" s="44"/>
      <c r="BM3683" s="44"/>
      <c r="BN3683" s="44"/>
      <c r="BO3683" s="44"/>
      <c r="BP3683" s="44"/>
      <c r="BQ3683" s="44"/>
      <c r="BR3683" s="44"/>
      <c r="BS3683" s="44"/>
      <c r="BT3683" s="44"/>
      <c r="BU3683" s="44"/>
      <c r="BV3683" s="44"/>
      <c r="BW3683" s="44"/>
      <c r="BX3683" s="44"/>
      <c r="BY3683" s="44"/>
      <c r="BZ3683" s="44"/>
      <c r="CA3683" s="44"/>
      <c r="CB3683" s="44"/>
      <c r="CC3683" s="44"/>
      <c r="CD3683" s="44"/>
      <c r="CE3683" s="44"/>
      <c r="CF3683" s="44"/>
      <c r="CG3683" s="44"/>
      <c r="CH3683" s="44"/>
      <c r="CI3683" s="44"/>
      <c r="CJ3683" s="44"/>
      <c r="CK3683" s="44"/>
      <c r="CL3683" s="44"/>
      <c r="CM3683" s="44"/>
      <c r="CN3683" s="44"/>
      <c r="CO3683" s="44"/>
      <c r="CP3683" s="44"/>
      <c r="CQ3683" s="44"/>
      <c r="CR3683" s="44"/>
      <c r="CS3683" s="44"/>
      <c r="CT3683" s="44"/>
      <c r="CU3683" s="44"/>
      <c r="CV3683" s="44"/>
      <c r="CW3683" s="44"/>
      <c r="CX3683" s="44"/>
      <c r="CY3683" s="44"/>
      <c r="CZ3683" s="44"/>
      <c r="DA3683" s="44"/>
      <c r="DB3683" s="44"/>
      <c r="DC3683" s="44"/>
      <c r="DD3683" s="44"/>
      <c r="DE3683" s="44"/>
      <c r="DF3683" s="44"/>
      <c r="DG3683" s="44"/>
      <c r="DH3683" s="44"/>
      <c r="DI3683" s="44"/>
      <c r="DJ3683" s="44"/>
      <c r="DK3683" s="44"/>
      <c r="DL3683" s="44"/>
      <c r="DM3683" s="44"/>
      <c r="DN3683" s="44"/>
      <c r="DO3683" s="44"/>
      <c r="DP3683" s="44"/>
      <c r="DQ3683" s="44"/>
      <c r="DR3683" s="44"/>
      <c r="DS3683" s="44"/>
      <c r="DT3683" s="44"/>
      <c r="DU3683" s="44"/>
      <c r="DV3683" s="44"/>
      <c r="DW3683" s="44"/>
      <c r="DX3683" s="44"/>
      <c r="DY3683" s="44"/>
      <c r="DZ3683" s="44"/>
      <c r="EA3683" s="44"/>
      <c r="EB3683" s="44"/>
      <c r="EC3683" s="44"/>
      <c r="ED3683" s="44"/>
      <c r="EE3683" s="44"/>
      <c r="EF3683" s="44"/>
      <c r="EG3683" s="44"/>
      <c r="EH3683" s="44"/>
      <c r="EI3683" s="44"/>
      <c r="EJ3683" s="44"/>
      <c r="EK3683" s="44"/>
      <c r="EL3683" s="44"/>
      <c r="EM3683" s="44"/>
      <c r="EN3683" s="44"/>
      <c r="EO3683" s="44"/>
      <c r="EP3683" s="44"/>
      <c r="EQ3683" s="44"/>
      <c r="ER3683" s="44"/>
      <c r="ES3683" s="44"/>
      <c r="ET3683" s="44"/>
      <c r="EU3683" s="44"/>
      <c r="EV3683" s="44"/>
      <c r="EW3683" s="44"/>
      <c r="EX3683" s="44"/>
      <c r="EY3683" s="44"/>
      <c r="EZ3683" s="44"/>
      <c r="FA3683" s="44"/>
      <c r="FB3683" s="44"/>
      <c r="FC3683" s="44"/>
      <c r="FD3683" s="44"/>
      <c r="FE3683" s="44"/>
      <c r="FF3683" s="44"/>
      <c r="FG3683" s="44"/>
      <c r="FH3683" s="44"/>
      <c r="FI3683" s="44"/>
      <c r="FJ3683" s="44"/>
      <c r="FK3683" s="44"/>
      <c r="FL3683" s="44"/>
      <c r="FM3683" s="44"/>
      <c r="FN3683" s="44"/>
      <c r="FO3683" s="44"/>
      <c r="FP3683" s="44"/>
      <c r="FQ3683" s="44"/>
      <c r="FR3683" s="44"/>
      <c r="FS3683" s="44"/>
      <c r="FT3683" s="44"/>
      <c r="FU3683" s="44"/>
      <c r="FV3683" s="44"/>
      <c r="FW3683" s="44"/>
      <c r="FX3683" s="44"/>
      <c r="FY3683" s="44"/>
      <c r="FZ3683" s="44"/>
      <c r="GA3683" s="44"/>
      <c r="GB3683" s="44"/>
      <c r="GC3683" s="44"/>
      <c r="GD3683" s="44"/>
      <c r="GE3683" s="44"/>
      <c r="GF3683" s="44"/>
      <c r="GG3683" s="44"/>
      <c r="GH3683" s="44"/>
      <c r="GI3683" s="44"/>
      <c r="GJ3683" s="44"/>
      <c r="GK3683" s="44"/>
      <c r="GL3683" s="44"/>
      <c r="GM3683" s="44"/>
      <c r="GN3683" s="44"/>
      <c r="GO3683" s="44"/>
      <c r="GP3683" s="44"/>
      <c r="GQ3683" s="44"/>
      <c r="GR3683" s="44"/>
      <c r="GS3683" s="44"/>
      <c r="GT3683" s="44"/>
      <c r="GU3683" s="44"/>
      <c r="GV3683" s="44"/>
      <c r="GW3683" s="44"/>
      <c r="GX3683" s="44"/>
      <c r="GY3683" s="44"/>
      <c r="GZ3683" s="44"/>
      <c r="HA3683" s="44"/>
      <c r="HB3683" s="44"/>
      <c r="HC3683" s="44"/>
      <c r="HD3683" s="44"/>
      <c r="HE3683" s="44"/>
      <c r="HF3683" s="44"/>
      <c r="HG3683" s="44"/>
      <c r="HH3683" s="44"/>
      <c r="HI3683" s="44"/>
      <c r="HJ3683" s="44"/>
      <c r="HK3683" s="44"/>
      <c r="HL3683" s="44"/>
      <c r="HM3683" s="44"/>
      <c r="HN3683" s="44"/>
      <c r="HO3683" s="44"/>
      <c r="HP3683" s="44"/>
      <c r="HQ3683" s="44"/>
      <c r="HR3683" s="44"/>
      <c r="HS3683" s="44"/>
      <c r="HT3683" s="44"/>
      <c r="HU3683" s="44"/>
      <c r="HV3683" s="44"/>
      <c r="HW3683" s="44"/>
      <c r="HX3683" s="44"/>
      <c r="HY3683" s="44"/>
      <c r="HZ3683" s="44"/>
      <c r="IA3683" s="44"/>
      <c r="IB3683" s="44"/>
      <c r="IC3683" s="44"/>
      <c r="ID3683" s="44"/>
      <c r="IE3683" s="44"/>
      <c r="IF3683" s="44"/>
      <c r="IG3683" s="44"/>
      <c r="IH3683" s="44"/>
      <c r="II3683" s="44"/>
      <c r="IJ3683" s="44"/>
      <c r="IK3683" s="44"/>
      <c r="IL3683" s="44"/>
      <c r="IM3683" s="44"/>
      <c r="IN3683" s="44"/>
      <c r="IO3683" s="44"/>
      <c r="IP3683" s="44"/>
      <c r="IQ3683" s="44"/>
      <c r="IR3683" s="44"/>
      <c r="IS3683" s="44"/>
      <c r="IT3683" s="44"/>
      <c r="IU3683" s="44"/>
      <c r="IV3683" s="44"/>
      <c r="IW3683" s="44"/>
      <c r="IX3683" s="44"/>
      <c r="IY3683" s="44"/>
      <c r="IZ3683" s="44"/>
      <c r="JA3683" s="44"/>
      <c r="JB3683" s="44"/>
      <c r="JC3683" s="44"/>
      <c r="JD3683" s="44"/>
      <c r="JE3683" s="44"/>
      <c r="JF3683" s="44"/>
      <c r="JG3683" s="44"/>
      <c r="JH3683" s="44"/>
      <c r="JI3683" s="44"/>
      <c r="JJ3683" s="44"/>
      <c r="JK3683" s="44"/>
      <c r="JL3683" s="44"/>
      <c r="JM3683" s="44"/>
      <c r="JN3683" s="44"/>
      <c r="JO3683" s="44"/>
      <c r="JP3683" s="44"/>
      <c r="JQ3683" s="44"/>
      <c r="JR3683" s="44"/>
      <c r="JS3683" s="44"/>
      <c r="JT3683" s="44"/>
      <c r="JU3683" s="44"/>
      <c r="JV3683" s="44"/>
      <c r="JW3683" s="44"/>
      <c r="JX3683" s="44"/>
      <c r="JY3683" s="44"/>
      <c r="JZ3683" s="44"/>
      <c r="KA3683" s="44"/>
      <c r="KB3683" s="44"/>
      <c r="KC3683" s="44"/>
      <c r="KD3683" s="44"/>
      <c r="KE3683" s="44"/>
      <c r="KF3683" s="44"/>
      <c r="KG3683" s="44"/>
      <c r="KH3683" s="44"/>
      <c r="KI3683" s="44"/>
      <c r="KJ3683" s="44"/>
      <c r="KK3683" s="44"/>
      <c r="KL3683" s="44"/>
      <c r="KM3683" s="44"/>
      <c r="KN3683" s="44"/>
      <c r="KO3683" s="44"/>
      <c r="KP3683" s="44"/>
      <c r="KQ3683" s="44"/>
      <c r="KR3683" s="44"/>
      <c r="KS3683" s="44"/>
      <c r="KT3683" s="44"/>
      <c r="KU3683" s="44"/>
      <c r="KV3683" s="44"/>
      <c r="KW3683" s="44"/>
      <c r="KX3683" s="44"/>
      <c r="KY3683" s="44"/>
      <c r="KZ3683" s="44"/>
      <c r="LA3683" s="44"/>
      <c r="LB3683" s="44"/>
      <c r="LC3683" s="44"/>
      <c r="LD3683" s="44"/>
      <c r="LE3683" s="44"/>
      <c r="LF3683" s="44"/>
      <c r="LG3683" s="44"/>
      <c r="LH3683" s="44"/>
      <c r="LI3683" s="44"/>
      <c r="LJ3683" s="44"/>
      <c r="LK3683" s="44"/>
      <c r="LL3683" s="44"/>
      <c r="LM3683" s="44"/>
      <c r="LN3683" s="44"/>
      <c r="LO3683" s="44"/>
      <c r="LP3683" s="44"/>
      <c r="LQ3683" s="44"/>
      <c r="LR3683" s="44"/>
      <c r="LS3683" s="44"/>
      <c r="LT3683" s="44"/>
      <c r="LU3683" s="44"/>
      <c r="LV3683" s="44"/>
      <c r="LW3683" s="44"/>
      <c r="LX3683" s="44"/>
      <c r="LY3683" s="44"/>
      <c r="LZ3683" s="44"/>
      <c r="MA3683" s="44"/>
      <c r="MB3683" s="44"/>
      <c r="MC3683" s="44"/>
      <c r="MD3683" s="44"/>
      <c r="ME3683" s="44"/>
      <c r="MF3683" s="44"/>
      <c r="MG3683" s="44"/>
      <c r="MH3683" s="44"/>
      <c r="MI3683" s="44"/>
      <c r="MJ3683" s="44"/>
      <c r="MK3683" s="44"/>
      <c r="ML3683" s="44"/>
      <c r="MM3683" s="44"/>
      <c r="MN3683" s="44"/>
      <c r="MO3683" s="44"/>
      <c r="MP3683" s="44"/>
      <c r="MQ3683" s="44"/>
      <c r="MR3683" s="44"/>
      <c r="MS3683" s="44"/>
      <c r="MT3683" s="44"/>
      <c r="MU3683" s="44"/>
      <c r="MV3683" s="44"/>
      <c r="MW3683" s="44"/>
      <c r="MX3683" s="44"/>
      <c r="MY3683" s="44"/>
      <c r="MZ3683" s="44"/>
      <c r="NA3683" s="44"/>
      <c r="NB3683" s="44"/>
      <c r="NC3683" s="44"/>
      <c r="ND3683" s="44"/>
      <c r="NE3683" s="44"/>
      <c r="NF3683" s="44"/>
      <c r="NG3683" s="44"/>
      <c r="NH3683" s="44"/>
      <c r="NI3683" s="44"/>
      <c r="NJ3683" s="44"/>
      <c r="NK3683" s="44"/>
      <c r="NL3683" s="44"/>
      <c r="NM3683" s="44"/>
      <c r="NN3683" s="44"/>
      <c r="NO3683" s="44"/>
      <c r="NP3683" s="44"/>
      <c r="NQ3683" s="44"/>
      <c r="NR3683" s="44"/>
      <c r="NS3683" s="44"/>
      <c r="NT3683" s="44"/>
      <c r="NU3683" s="44"/>
      <c r="NV3683" s="44"/>
      <c r="NW3683" s="44"/>
      <c r="NX3683" s="44"/>
      <c r="NY3683" s="44"/>
      <c r="NZ3683" s="44"/>
      <c r="OA3683" s="44"/>
      <c r="OB3683" s="44"/>
      <c r="OC3683" s="44"/>
      <c r="OD3683" s="44"/>
      <c r="OE3683" s="44"/>
      <c r="OF3683" s="44"/>
      <c r="OG3683" s="44"/>
      <c r="OH3683" s="44"/>
      <c r="OI3683" s="44"/>
      <c r="OJ3683" s="44"/>
      <c r="OK3683" s="44"/>
      <c r="OL3683" s="44"/>
      <c r="OM3683" s="44"/>
      <c r="ON3683" s="44"/>
      <c r="OO3683" s="44"/>
      <c r="OP3683" s="44"/>
      <c r="OQ3683" s="44"/>
      <c r="OR3683" s="44"/>
      <c r="OS3683" s="44"/>
      <c r="OT3683" s="44"/>
      <c r="OU3683" s="44"/>
      <c r="OV3683" s="44"/>
      <c r="OW3683" s="44"/>
      <c r="OX3683" s="44"/>
      <c r="OY3683" s="44"/>
      <c r="OZ3683" s="44"/>
      <c r="PA3683" s="44"/>
      <c r="PB3683" s="44"/>
      <c r="PC3683" s="44"/>
      <c r="PD3683" s="44"/>
      <c r="PE3683" s="44"/>
      <c r="PF3683" s="44"/>
      <c r="PG3683" s="44"/>
      <c r="PH3683" s="44"/>
      <c r="PI3683" s="44"/>
      <c r="PJ3683" s="44"/>
      <c r="PK3683" s="44"/>
      <c r="PL3683" s="44"/>
      <c r="PM3683" s="44"/>
      <c r="PN3683" s="44"/>
      <c r="PO3683" s="44"/>
      <c r="PP3683" s="44"/>
      <c r="PQ3683" s="44"/>
      <c r="PR3683" s="44"/>
      <c r="PS3683" s="44"/>
      <c r="PT3683" s="44"/>
      <c r="PU3683" s="44"/>
      <c r="PV3683" s="44"/>
      <c r="PW3683" s="44"/>
      <c r="PX3683" s="44"/>
      <c r="PY3683" s="44"/>
      <c r="PZ3683" s="44"/>
      <c r="QA3683" s="44"/>
      <c r="QB3683" s="44"/>
      <c r="QC3683" s="44"/>
      <c r="QD3683" s="44"/>
      <c r="QE3683" s="44"/>
      <c r="QF3683" s="44"/>
      <c r="QG3683" s="44"/>
      <c r="QH3683" s="44"/>
      <c r="QI3683" s="44"/>
      <c r="QJ3683" s="44"/>
      <c r="QK3683" s="44"/>
      <c r="QL3683" s="44"/>
      <c r="QM3683" s="44"/>
      <c r="QN3683" s="44"/>
      <c r="QO3683" s="44"/>
      <c r="QP3683" s="44"/>
      <c r="QQ3683" s="44"/>
      <c r="QR3683" s="48"/>
    </row>
    <row r="3684" spans="1:460" s="47" customFormat="1" ht="38.25" x14ac:dyDescent="0.2">
      <c r="A3684" s="54">
        <v>3679</v>
      </c>
      <c r="B3684" s="61" t="s">
        <v>310</v>
      </c>
      <c r="C3684" s="61" t="s">
        <v>310</v>
      </c>
      <c r="D3684" s="54">
        <v>2712720</v>
      </c>
      <c r="E3684" s="5" t="s">
        <v>578</v>
      </c>
      <c r="F3684" s="4" t="s">
        <v>577</v>
      </c>
      <c r="G3684" s="54" t="s">
        <v>45</v>
      </c>
      <c r="H3684" s="54" t="s">
        <v>72</v>
      </c>
      <c r="I3684" s="59">
        <v>120</v>
      </c>
      <c r="J3684" s="6">
        <v>80439000000</v>
      </c>
      <c r="K3684" s="54" t="s">
        <v>34</v>
      </c>
      <c r="L3684" s="59">
        <v>6874.8</v>
      </c>
      <c r="M3684" s="231"/>
      <c r="N3684" s="232"/>
      <c r="O3684" s="232"/>
      <c r="P3684" s="234"/>
      <c r="Q3684" s="243"/>
      <c r="R3684" s="44"/>
      <c r="S3684" s="44"/>
      <c r="T3684" s="44"/>
      <c r="U3684" s="44"/>
      <c r="V3684" s="44"/>
      <c r="W3684" s="44"/>
      <c r="X3684" s="44"/>
      <c r="Y3684" s="44"/>
      <c r="Z3684" s="44"/>
      <c r="AA3684" s="44"/>
      <c r="AB3684" s="44"/>
      <c r="AC3684" s="44"/>
      <c r="AD3684" s="44"/>
      <c r="AE3684" s="44"/>
      <c r="AF3684" s="44"/>
      <c r="AG3684" s="44"/>
      <c r="AH3684" s="44"/>
      <c r="AI3684" s="44"/>
      <c r="AJ3684" s="44"/>
      <c r="AK3684" s="44"/>
      <c r="AL3684" s="44"/>
      <c r="AM3684" s="44"/>
      <c r="AN3684" s="44"/>
      <c r="AO3684" s="44"/>
      <c r="AP3684" s="44"/>
      <c r="AQ3684" s="44"/>
      <c r="AR3684" s="44"/>
      <c r="AS3684" s="44"/>
      <c r="AT3684" s="44"/>
      <c r="AU3684" s="44"/>
      <c r="AV3684" s="44"/>
      <c r="AW3684" s="44"/>
      <c r="AX3684" s="44"/>
      <c r="AY3684" s="44"/>
      <c r="AZ3684" s="44"/>
      <c r="BA3684" s="44"/>
      <c r="BB3684" s="44"/>
      <c r="BC3684" s="44"/>
      <c r="BD3684" s="44"/>
      <c r="BE3684" s="44"/>
      <c r="BF3684" s="44"/>
      <c r="BG3684" s="44"/>
      <c r="BH3684" s="44"/>
      <c r="BI3684" s="44"/>
      <c r="BJ3684" s="44"/>
      <c r="BK3684" s="44"/>
      <c r="BL3684" s="44"/>
      <c r="BM3684" s="44"/>
      <c r="BN3684" s="44"/>
      <c r="BO3684" s="44"/>
      <c r="BP3684" s="44"/>
      <c r="BQ3684" s="44"/>
      <c r="BR3684" s="44"/>
      <c r="BS3684" s="44"/>
      <c r="BT3684" s="44"/>
      <c r="BU3684" s="44"/>
      <c r="BV3684" s="44"/>
      <c r="BW3684" s="44"/>
      <c r="BX3684" s="44"/>
      <c r="BY3684" s="44"/>
      <c r="BZ3684" s="44"/>
      <c r="CA3684" s="44"/>
      <c r="CB3684" s="44"/>
      <c r="CC3684" s="44"/>
      <c r="CD3684" s="44"/>
      <c r="CE3684" s="44"/>
      <c r="CF3684" s="44"/>
      <c r="CG3684" s="44"/>
      <c r="CH3684" s="44"/>
      <c r="CI3684" s="44"/>
      <c r="CJ3684" s="44"/>
      <c r="CK3684" s="44"/>
      <c r="CL3684" s="44"/>
      <c r="CM3684" s="44"/>
      <c r="CN3684" s="44"/>
      <c r="CO3684" s="44"/>
      <c r="CP3684" s="44"/>
      <c r="CQ3684" s="44"/>
      <c r="CR3684" s="44"/>
      <c r="CS3684" s="44"/>
      <c r="CT3684" s="44"/>
      <c r="CU3684" s="44"/>
      <c r="CV3684" s="44"/>
      <c r="CW3684" s="44"/>
      <c r="CX3684" s="44"/>
      <c r="CY3684" s="44"/>
      <c r="CZ3684" s="44"/>
      <c r="DA3684" s="44"/>
      <c r="DB3684" s="44"/>
      <c r="DC3684" s="44"/>
      <c r="DD3684" s="44"/>
      <c r="DE3684" s="44"/>
      <c r="DF3684" s="44"/>
      <c r="DG3684" s="44"/>
      <c r="DH3684" s="44"/>
      <c r="DI3684" s="44"/>
      <c r="DJ3684" s="44"/>
      <c r="DK3684" s="44"/>
      <c r="DL3684" s="44"/>
      <c r="DM3684" s="44"/>
      <c r="DN3684" s="44"/>
      <c r="DO3684" s="44"/>
      <c r="DP3684" s="44"/>
      <c r="DQ3684" s="44"/>
      <c r="DR3684" s="44"/>
      <c r="DS3684" s="44"/>
      <c r="DT3684" s="44"/>
      <c r="DU3684" s="44"/>
      <c r="DV3684" s="44"/>
      <c r="DW3684" s="44"/>
      <c r="DX3684" s="44"/>
      <c r="DY3684" s="44"/>
      <c r="DZ3684" s="44"/>
      <c r="EA3684" s="44"/>
      <c r="EB3684" s="44"/>
      <c r="EC3684" s="44"/>
      <c r="ED3684" s="44"/>
      <c r="EE3684" s="44"/>
      <c r="EF3684" s="44"/>
      <c r="EG3684" s="44"/>
      <c r="EH3684" s="44"/>
      <c r="EI3684" s="44"/>
      <c r="EJ3684" s="44"/>
      <c r="EK3684" s="44"/>
      <c r="EL3684" s="44"/>
      <c r="EM3684" s="44"/>
      <c r="EN3684" s="44"/>
      <c r="EO3684" s="44"/>
      <c r="EP3684" s="44"/>
      <c r="EQ3684" s="44"/>
      <c r="ER3684" s="44"/>
      <c r="ES3684" s="44"/>
      <c r="ET3684" s="44"/>
      <c r="EU3684" s="44"/>
      <c r="EV3684" s="44"/>
      <c r="EW3684" s="44"/>
      <c r="EX3684" s="44"/>
      <c r="EY3684" s="44"/>
      <c r="EZ3684" s="44"/>
      <c r="FA3684" s="44"/>
      <c r="FB3684" s="44"/>
      <c r="FC3684" s="44"/>
      <c r="FD3684" s="44"/>
      <c r="FE3684" s="44"/>
      <c r="FF3684" s="44"/>
      <c r="FG3684" s="44"/>
      <c r="FH3684" s="44"/>
      <c r="FI3684" s="44"/>
      <c r="FJ3684" s="44"/>
      <c r="FK3684" s="44"/>
      <c r="FL3684" s="44"/>
      <c r="FM3684" s="44"/>
      <c r="FN3684" s="44"/>
      <c r="FO3684" s="44"/>
      <c r="FP3684" s="44"/>
      <c r="FQ3684" s="44"/>
      <c r="FR3684" s="44"/>
      <c r="FS3684" s="44"/>
      <c r="FT3684" s="44"/>
      <c r="FU3684" s="44"/>
      <c r="FV3684" s="44"/>
      <c r="FW3684" s="44"/>
      <c r="FX3684" s="44"/>
      <c r="FY3684" s="44"/>
      <c r="FZ3684" s="44"/>
      <c r="GA3684" s="44"/>
      <c r="GB3684" s="44"/>
      <c r="GC3684" s="44"/>
      <c r="GD3684" s="44"/>
      <c r="GE3684" s="44"/>
      <c r="GF3684" s="44"/>
      <c r="GG3684" s="44"/>
      <c r="GH3684" s="44"/>
      <c r="GI3684" s="44"/>
      <c r="GJ3684" s="44"/>
      <c r="GK3684" s="44"/>
      <c r="GL3684" s="44"/>
      <c r="GM3684" s="44"/>
      <c r="GN3684" s="44"/>
      <c r="GO3684" s="44"/>
      <c r="GP3684" s="44"/>
      <c r="GQ3684" s="44"/>
      <c r="GR3684" s="44"/>
      <c r="GS3684" s="44"/>
      <c r="GT3684" s="44"/>
      <c r="GU3684" s="44"/>
      <c r="GV3684" s="44"/>
      <c r="GW3684" s="44"/>
      <c r="GX3684" s="44"/>
      <c r="GY3684" s="44"/>
      <c r="GZ3684" s="44"/>
      <c r="HA3684" s="44"/>
      <c r="HB3684" s="44"/>
      <c r="HC3684" s="44"/>
      <c r="HD3684" s="44"/>
      <c r="HE3684" s="44"/>
      <c r="HF3684" s="44"/>
      <c r="HG3684" s="44"/>
      <c r="HH3684" s="44"/>
      <c r="HI3684" s="44"/>
      <c r="HJ3684" s="44"/>
      <c r="HK3684" s="44"/>
      <c r="HL3684" s="44"/>
      <c r="HM3684" s="44"/>
      <c r="HN3684" s="44"/>
      <c r="HO3684" s="44"/>
      <c r="HP3684" s="44"/>
      <c r="HQ3684" s="44"/>
      <c r="HR3684" s="44"/>
      <c r="HS3684" s="44"/>
      <c r="HT3684" s="44"/>
      <c r="HU3684" s="44"/>
      <c r="HV3684" s="44"/>
      <c r="HW3684" s="44"/>
      <c r="HX3684" s="44"/>
      <c r="HY3684" s="44"/>
      <c r="HZ3684" s="44"/>
      <c r="IA3684" s="44"/>
      <c r="IB3684" s="44"/>
      <c r="IC3684" s="44"/>
      <c r="ID3684" s="44"/>
      <c r="IE3684" s="44"/>
      <c r="IF3684" s="44"/>
      <c r="IG3684" s="44"/>
      <c r="IH3684" s="44"/>
      <c r="II3684" s="44"/>
      <c r="IJ3684" s="44"/>
      <c r="IK3684" s="44"/>
      <c r="IL3684" s="44"/>
      <c r="IM3684" s="44"/>
      <c r="IN3684" s="44"/>
      <c r="IO3684" s="44"/>
      <c r="IP3684" s="44"/>
      <c r="IQ3684" s="44"/>
      <c r="IR3684" s="44"/>
      <c r="IS3684" s="44"/>
      <c r="IT3684" s="44"/>
      <c r="IU3684" s="44"/>
      <c r="IV3684" s="44"/>
      <c r="IW3684" s="44"/>
      <c r="IX3684" s="44"/>
      <c r="IY3684" s="44"/>
      <c r="IZ3684" s="44"/>
      <c r="JA3684" s="44"/>
      <c r="JB3684" s="44"/>
      <c r="JC3684" s="44"/>
      <c r="JD3684" s="44"/>
      <c r="JE3684" s="44"/>
      <c r="JF3684" s="44"/>
      <c r="JG3684" s="44"/>
      <c r="JH3684" s="44"/>
      <c r="JI3684" s="44"/>
      <c r="JJ3684" s="44"/>
      <c r="JK3684" s="44"/>
      <c r="JL3684" s="44"/>
      <c r="JM3684" s="44"/>
      <c r="JN3684" s="44"/>
      <c r="JO3684" s="44"/>
      <c r="JP3684" s="44"/>
      <c r="JQ3684" s="44"/>
      <c r="JR3684" s="44"/>
      <c r="JS3684" s="44"/>
      <c r="JT3684" s="44"/>
      <c r="JU3684" s="44"/>
      <c r="JV3684" s="44"/>
      <c r="JW3684" s="44"/>
      <c r="JX3684" s="44"/>
      <c r="JY3684" s="44"/>
      <c r="JZ3684" s="44"/>
      <c r="KA3684" s="44"/>
      <c r="KB3684" s="44"/>
      <c r="KC3684" s="44"/>
      <c r="KD3684" s="44"/>
      <c r="KE3684" s="44"/>
      <c r="KF3684" s="44"/>
      <c r="KG3684" s="44"/>
      <c r="KH3684" s="44"/>
      <c r="KI3684" s="44"/>
      <c r="KJ3684" s="44"/>
      <c r="KK3684" s="44"/>
      <c r="KL3684" s="44"/>
      <c r="KM3684" s="44"/>
      <c r="KN3684" s="44"/>
      <c r="KO3684" s="44"/>
      <c r="KP3684" s="44"/>
      <c r="KQ3684" s="44"/>
      <c r="KR3684" s="44"/>
      <c r="KS3684" s="44"/>
      <c r="KT3684" s="44"/>
      <c r="KU3684" s="44"/>
      <c r="KV3684" s="44"/>
      <c r="KW3684" s="44"/>
      <c r="KX3684" s="44"/>
      <c r="KY3684" s="44"/>
      <c r="KZ3684" s="44"/>
      <c r="LA3684" s="44"/>
      <c r="LB3684" s="44"/>
      <c r="LC3684" s="44"/>
      <c r="LD3684" s="44"/>
      <c r="LE3684" s="44"/>
      <c r="LF3684" s="44"/>
      <c r="LG3684" s="44"/>
      <c r="LH3684" s="44"/>
      <c r="LI3684" s="44"/>
      <c r="LJ3684" s="44"/>
      <c r="LK3684" s="44"/>
      <c r="LL3684" s="44"/>
      <c r="LM3684" s="44"/>
      <c r="LN3684" s="44"/>
      <c r="LO3684" s="44"/>
      <c r="LP3684" s="44"/>
      <c r="LQ3684" s="44"/>
      <c r="LR3684" s="44"/>
      <c r="LS3684" s="44"/>
      <c r="LT3684" s="44"/>
      <c r="LU3684" s="44"/>
      <c r="LV3684" s="44"/>
      <c r="LW3684" s="44"/>
      <c r="LX3684" s="44"/>
      <c r="LY3684" s="44"/>
      <c r="LZ3684" s="44"/>
      <c r="MA3684" s="44"/>
      <c r="MB3684" s="44"/>
      <c r="MC3684" s="44"/>
      <c r="MD3684" s="44"/>
      <c r="ME3684" s="44"/>
      <c r="MF3684" s="44"/>
      <c r="MG3684" s="44"/>
      <c r="MH3684" s="44"/>
      <c r="MI3684" s="44"/>
      <c r="MJ3684" s="44"/>
      <c r="MK3684" s="44"/>
      <c r="ML3684" s="44"/>
      <c r="MM3684" s="44"/>
      <c r="MN3684" s="44"/>
      <c r="MO3684" s="44"/>
      <c r="MP3684" s="44"/>
      <c r="MQ3684" s="44"/>
      <c r="MR3684" s="44"/>
      <c r="MS3684" s="44"/>
      <c r="MT3684" s="44"/>
      <c r="MU3684" s="44"/>
      <c r="MV3684" s="44"/>
      <c r="MW3684" s="44"/>
      <c r="MX3684" s="44"/>
      <c r="MY3684" s="44"/>
      <c r="MZ3684" s="44"/>
      <c r="NA3684" s="44"/>
      <c r="NB3684" s="44"/>
      <c r="NC3684" s="44"/>
      <c r="ND3684" s="44"/>
      <c r="NE3684" s="44"/>
      <c r="NF3684" s="44"/>
      <c r="NG3684" s="44"/>
      <c r="NH3684" s="44"/>
      <c r="NI3684" s="44"/>
      <c r="NJ3684" s="44"/>
      <c r="NK3684" s="44"/>
      <c r="NL3684" s="44"/>
      <c r="NM3684" s="44"/>
      <c r="NN3684" s="44"/>
      <c r="NO3684" s="44"/>
      <c r="NP3684" s="44"/>
      <c r="NQ3684" s="44"/>
      <c r="NR3684" s="44"/>
      <c r="NS3684" s="44"/>
      <c r="NT3684" s="44"/>
      <c r="NU3684" s="44"/>
      <c r="NV3684" s="44"/>
      <c r="NW3684" s="44"/>
      <c r="NX3684" s="44"/>
      <c r="NY3684" s="44"/>
      <c r="NZ3684" s="44"/>
      <c r="OA3684" s="44"/>
      <c r="OB3684" s="44"/>
      <c r="OC3684" s="44"/>
      <c r="OD3684" s="44"/>
      <c r="OE3684" s="44"/>
      <c r="OF3684" s="44"/>
      <c r="OG3684" s="44"/>
      <c r="OH3684" s="44"/>
      <c r="OI3684" s="44"/>
      <c r="OJ3684" s="44"/>
      <c r="OK3684" s="44"/>
      <c r="OL3684" s="44"/>
      <c r="OM3684" s="44"/>
      <c r="ON3684" s="44"/>
      <c r="OO3684" s="44"/>
      <c r="OP3684" s="44"/>
      <c r="OQ3684" s="44"/>
      <c r="OR3684" s="44"/>
      <c r="OS3684" s="44"/>
      <c r="OT3684" s="44"/>
      <c r="OU3684" s="44"/>
      <c r="OV3684" s="44"/>
      <c r="OW3684" s="44"/>
      <c r="OX3684" s="44"/>
      <c r="OY3684" s="44"/>
      <c r="OZ3684" s="44"/>
      <c r="PA3684" s="44"/>
      <c r="PB3684" s="44"/>
      <c r="PC3684" s="44"/>
      <c r="PD3684" s="44"/>
      <c r="PE3684" s="44"/>
      <c r="PF3684" s="44"/>
      <c r="PG3684" s="44"/>
      <c r="PH3684" s="44"/>
      <c r="PI3684" s="44"/>
      <c r="PJ3684" s="44"/>
      <c r="PK3684" s="44"/>
      <c r="PL3684" s="44"/>
      <c r="PM3684" s="44"/>
      <c r="PN3684" s="44"/>
      <c r="PO3684" s="44"/>
      <c r="PP3684" s="44"/>
      <c r="PQ3684" s="44"/>
      <c r="PR3684" s="44"/>
      <c r="PS3684" s="44"/>
      <c r="PT3684" s="44"/>
      <c r="PU3684" s="44"/>
      <c r="PV3684" s="44"/>
      <c r="PW3684" s="44"/>
      <c r="PX3684" s="44"/>
      <c r="PY3684" s="44"/>
      <c r="PZ3684" s="44"/>
      <c r="QA3684" s="44"/>
      <c r="QB3684" s="44"/>
      <c r="QC3684" s="44"/>
      <c r="QD3684" s="44"/>
      <c r="QE3684" s="44"/>
      <c r="QF3684" s="44"/>
      <c r="QG3684" s="44"/>
      <c r="QH3684" s="44"/>
      <c r="QI3684" s="44"/>
      <c r="QJ3684" s="44"/>
      <c r="QK3684" s="44"/>
      <c r="QL3684" s="44"/>
      <c r="QM3684" s="44"/>
      <c r="QN3684" s="44"/>
      <c r="QO3684" s="44"/>
      <c r="QP3684" s="44"/>
      <c r="QQ3684" s="44"/>
      <c r="QR3684" s="48"/>
    </row>
    <row r="3685" spans="1:460" s="47" customFormat="1" ht="38.25" x14ac:dyDescent="0.2">
      <c r="A3685" s="54">
        <v>3680</v>
      </c>
      <c r="B3685" s="61" t="s">
        <v>718</v>
      </c>
      <c r="C3685" s="61" t="s">
        <v>718</v>
      </c>
      <c r="D3685" s="54">
        <v>2712120</v>
      </c>
      <c r="E3685" s="5" t="s">
        <v>719</v>
      </c>
      <c r="F3685" s="4" t="s">
        <v>720</v>
      </c>
      <c r="G3685" s="54" t="s">
        <v>45</v>
      </c>
      <c r="H3685" s="54" t="s">
        <v>72</v>
      </c>
      <c r="I3685" s="59">
        <v>120</v>
      </c>
      <c r="J3685" s="6">
        <v>80439000000</v>
      </c>
      <c r="K3685" s="54" t="s">
        <v>34</v>
      </c>
      <c r="L3685" s="59">
        <v>7482</v>
      </c>
      <c r="M3685" s="231"/>
      <c r="N3685" s="232"/>
      <c r="O3685" s="232"/>
      <c r="P3685" s="234"/>
      <c r="Q3685" s="243"/>
      <c r="R3685" s="44"/>
      <c r="S3685" s="44"/>
      <c r="T3685" s="44"/>
      <c r="U3685" s="44"/>
      <c r="V3685" s="44"/>
      <c r="W3685" s="44"/>
      <c r="X3685" s="44"/>
      <c r="Y3685" s="44"/>
      <c r="Z3685" s="44"/>
      <c r="AA3685" s="44"/>
      <c r="AB3685" s="44"/>
      <c r="AC3685" s="44"/>
      <c r="AD3685" s="44"/>
      <c r="AE3685" s="44"/>
      <c r="AF3685" s="44"/>
      <c r="AG3685" s="44"/>
      <c r="AH3685" s="44"/>
      <c r="AI3685" s="44"/>
      <c r="AJ3685" s="44"/>
      <c r="AK3685" s="44"/>
      <c r="AL3685" s="44"/>
      <c r="AM3685" s="44"/>
      <c r="AN3685" s="44"/>
      <c r="AO3685" s="44"/>
      <c r="AP3685" s="44"/>
      <c r="AQ3685" s="44"/>
      <c r="AR3685" s="44"/>
      <c r="AS3685" s="44"/>
      <c r="AT3685" s="44"/>
      <c r="AU3685" s="44"/>
      <c r="AV3685" s="44"/>
      <c r="AW3685" s="44"/>
      <c r="AX3685" s="44"/>
      <c r="AY3685" s="44"/>
      <c r="AZ3685" s="44"/>
      <c r="BA3685" s="44"/>
      <c r="BB3685" s="44"/>
      <c r="BC3685" s="44"/>
      <c r="BD3685" s="44"/>
      <c r="BE3685" s="44"/>
      <c r="BF3685" s="44"/>
      <c r="BG3685" s="44"/>
      <c r="BH3685" s="44"/>
      <c r="BI3685" s="44"/>
      <c r="BJ3685" s="44"/>
      <c r="BK3685" s="44"/>
      <c r="BL3685" s="44"/>
      <c r="BM3685" s="44"/>
      <c r="BN3685" s="44"/>
      <c r="BO3685" s="44"/>
      <c r="BP3685" s="44"/>
      <c r="BQ3685" s="44"/>
      <c r="BR3685" s="44"/>
      <c r="BS3685" s="44"/>
      <c r="BT3685" s="44"/>
      <c r="BU3685" s="44"/>
      <c r="BV3685" s="44"/>
      <c r="BW3685" s="44"/>
      <c r="BX3685" s="44"/>
      <c r="BY3685" s="44"/>
      <c r="BZ3685" s="44"/>
      <c r="CA3685" s="44"/>
      <c r="CB3685" s="44"/>
      <c r="CC3685" s="44"/>
      <c r="CD3685" s="44"/>
      <c r="CE3685" s="44"/>
      <c r="CF3685" s="44"/>
      <c r="CG3685" s="44"/>
      <c r="CH3685" s="44"/>
      <c r="CI3685" s="44"/>
      <c r="CJ3685" s="44"/>
      <c r="CK3685" s="44"/>
      <c r="CL3685" s="44"/>
      <c r="CM3685" s="44"/>
      <c r="CN3685" s="44"/>
      <c r="CO3685" s="44"/>
      <c r="CP3685" s="44"/>
      <c r="CQ3685" s="44"/>
      <c r="CR3685" s="44"/>
      <c r="CS3685" s="44"/>
      <c r="CT3685" s="44"/>
      <c r="CU3685" s="44"/>
      <c r="CV3685" s="44"/>
      <c r="CW3685" s="44"/>
      <c r="CX3685" s="44"/>
      <c r="CY3685" s="44"/>
      <c r="CZ3685" s="44"/>
      <c r="DA3685" s="44"/>
      <c r="DB3685" s="44"/>
      <c r="DC3685" s="44"/>
      <c r="DD3685" s="44"/>
      <c r="DE3685" s="44"/>
      <c r="DF3685" s="44"/>
      <c r="DG3685" s="44"/>
      <c r="DH3685" s="44"/>
      <c r="DI3685" s="44"/>
      <c r="DJ3685" s="44"/>
      <c r="DK3685" s="44"/>
      <c r="DL3685" s="44"/>
      <c r="DM3685" s="44"/>
      <c r="DN3685" s="44"/>
      <c r="DO3685" s="44"/>
      <c r="DP3685" s="44"/>
      <c r="DQ3685" s="44"/>
      <c r="DR3685" s="44"/>
      <c r="DS3685" s="44"/>
      <c r="DT3685" s="44"/>
      <c r="DU3685" s="44"/>
      <c r="DV3685" s="44"/>
      <c r="DW3685" s="44"/>
      <c r="DX3685" s="44"/>
      <c r="DY3685" s="44"/>
      <c r="DZ3685" s="44"/>
      <c r="EA3685" s="44"/>
      <c r="EB3685" s="44"/>
      <c r="EC3685" s="44"/>
      <c r="ED3685" s="44"/>
      <c r="EE3685" s="44"/>
      <c r="EF3685" s="44"/>
      <c r="EG3685" s="44"/>
      <c r="EH3685" s="44"/>
      <c r="EI3685" s="44"/>
      <c r="EJ3685" s="44"/>
      <c r="EK3685" s="44"/>
      <c r="EL3685" s="44"/>
      <c r="EM3685" s="44"/>
      <c r="EN3685" s="44"/>
      <c r="EO3685" s="44"/>
      <c r="EP3685" s="44"/>
      <c r="EQ3685" s="44"/>
      <c r="ER3685" s="44"/>
      <c r="ES3685" s="44"/>
      <c r="ET3685" s="44"/>
      <c r="EU3685" s="44"/>
      <c r="EV3685" s="44"/>
      <c r="EW3685" s="44"/>
      <c r="EX3685" s="44"/>
      <c r="EY3685" s="44"/>
      <c r="EZ3685" s="44"/>
      <c r="FA3685" s="44"/>
      <c r="FB3685" s="44"/>
      <c r="FC3685" s="44"/>
      <c r="FD3685" s="44"/>
      <c r="FE3685" s="44"/>
      <c r="FF3685" s="44"/>
      <c r="FG3685" s="44"/>
      <c r="FH3685" s="44"/>
      <c r="FI3685" s="44"/>
      <c r="FJ3685" s="44"/>
      <c r="FK3685" s="44"/>
      <c r="FL3685" s="44"/>
      <c r="FM3685" s="44"/>
      <c r="FN3685" s="44"/>
      <c r="FO3685" s="44"/>
      <c r="FP3685" s="44"/>
      <c r="FQ3685" s="44"/>
      <c r="FR3685" s="44"/>
      <c r="FS3685" s="44"/>
      <c r="FT3685" s="44"/>
      <c r="FU3685" s="44"/>
      <c r="FV3685" s="44"/>
      <c r="FW3685" s="44"/>
      <c r="FX3685" s="44"/>
      <c r="FY3685" s="44"/>
      <c r="FZ3685" s="44"/>
      <c r="GA3685" s="44"/>
      <c r="GB3685" s="44"/>
      <c r="GC3685" s="44"/>
      <c r="GD3685" s="44"/>
      <c r="GE3685" s="44"/>
      <c r="GF3685" s="44"/>
      <c r="GG3685" s="44"/>
      <c r="GH3685" s="44"/>
      <c r="GI3685" s="44"/>
      <c r="GJ3685" s="44"/>
      <c r="GK3685" s="44"/>
      <c r="GL3685" s="44"/>
      <c r="GM3685" s="44"/>
      <c r="GN3685" s="44"/>
      <c r="GO3685" s="44"/>
      <c r="GP3685" s="44"/>
      <c r="GQ3685" s="44"/>
      <c r="GR3685" s="44"/>
      <c r="GS3685" s="44"/>
      <c r="GT3685" s="44"/>
      <c r="GU3685" s="44"/>
      <c r="GV3685" s="44"/>
      <c r="GW3685" s="44"/>
      <c r="GX3685" s="44"/>
      <c r="GY3685" s="44"/>
      <c r="GZ3685" s="44"/>
      <c r="HA3685" s="44"/>
      <c r="HB3685" s="44"/>
      <c r="HC3685" s="44"/>
      <c r="HD3685" s="44"/>
      <c r="HE3685" s="44"/>
      <c r="HF3685" s="44"/>
      <c r="HG3685" s="44"/>
      <c r="HH3685" s="44"/>
      <c r="HI3685" s="44"/>
      <c r="HJ3685" s="44"/>
      <c r="HK3685" s="44"/>
      <c r="HL3685" s="44"/>
      <c r="HM3685" s="44"/>
      <c r="HN3685" s="44"/>
      <c r="HO3685" s="44"/>
      <c r="HP3685" s="44"/>
      <c r="HQ3685" s="44"/>
      <c r="HR3685" s="44"/>
      <c r="HS3685" s="44"/>
      <c r="HT3685" s="44"/>
      <c r="HU3685" s="44"/>
      <c r="HV3685" s="44"/>
      <c r="HW3685" s="44"/>
      <c r="HX3685" s="44"/>
      <c r="HY3685" s="44"/>
      <c r="HZ3685" s="44"/>
      <c r="IA3685" s="44"/>
      <c r="IB3685" s="44"/>
      <c r="IC3685" s="44"/>
      <c r="ID3685" s="44"/>
      <c r="IE3685" s="44"/>
      <c r="IF3685" s="44"/>
      <c r="IG3685" s="44"/>
      <c r="IH3685" s="44"/>
      <c r="II3685" s="44"/>
      <c r="IJ3685" s="44"/>
      <c r="IK3685" s="44"/>
      <c r="IL3685" s="44"/>
      <c r="IM3685" s="44"/>
      <c r="IN3685" s="44"/>
      <c r="IO3685" s="44"/>
      <c r="IP3685" s="44"/>
      <c r="IQ3685" s="44"/>
      <c r="IR3685" s="44"/>
      <c r="IS3685" s="44"/>
      <c r="IT3685" s="44"/>
      <c r="IU3685" s="44"/>
      <c r="IV3685" s="44"/>
      <c r="IW3685" s="44"/>
      <c r="IX3685" s="44"/>
      <c r="IY3685" s="44"/>
      <c r="IZ3685" s="44"/>
      <c r="JA3685" s="44"/>
      <c r="JB3685" s="44"/>
      <c r="JC3685" s="44"/>
      <c r="JD3685" s="44"/>
      <c r="JE3685" s="44"/>
      <c r="JF3685" s="44"/>
      <c r="JG3685" s="44"/>
      <c r="JH3685" s="44"/>
      <c r="JI3685" s="44"/>
      <c r="JJ3685" s="44"/>
      <c r="JK3685" s="44"/>
      <c r="JL3685" s="44"/>
      <c r="JM3685" s="44"/>
      <c r="JN3685" s="44"/>
      <c r="JO3685" s="44"/>
      <c r="JP3685" s="44"/>
      <c r="JQ3685" s="44"/>
      <c r="JR3685" s="44"/>
      <c r="JS3685" s="44"/>
      <c r="JT3685" s="44"/>
      <c r="JU3685" s="44"/>
      <c r="JV3685" s="44"/>
      <c r="JW3685" s="44"/>
      <c r="JX3685" s="44"/>
      <c r="JY3685" s="44"/>
      <c r="JZ3685" s="44"/>
      <c r="KA3685" s="44"/>
      <c r="KB3685" s="44"/>
      <c r="KC3685" s="44"/>
      <c r="KD3685" s="44"/>
      <c r="KE3685" s="44"/>
      <c r="KF3685" s="44"/>
      <c r="KG3685" s="44"/>
      <c r="KH3685" s="44"/>
      <c r="KI3685" s="44"/>
      <c r="KJ3685" s="44"/>
      <c r="KK3685" s="44"/>
      <c r="KL3685" s="44"/>
      <c r="KM3685" s="44"/>
      <c r="KN3685" s="44"/>
      <c r="KO3685" s="44"/>
      <c r="KP3685" s="44"/>
      <c r="KQ3685" s="44"/>
      <c r="KR3685" s="44"/>
      <c r="KS3685" s="44"/>
      <c r="KT3685" s="44"/>
      <c r="KU3685" s="44"/>
      <c r="KV3685" s="44"/>
      <c r="KW3685" s="44"/>
      <c r="KX3685" s="44"/>
      <c r="KY3685" s="44"/>
      <c r="KZ3685" s="44"/>
      <c r="LA3685" s="44"/>
      <c r="LB3685" s="44"/>
      <c r="LC3685" s="44"/>
      <c r="LD3685" s="44"/>
      <c r="LE3685" s="44"/>
      <c r="LF3685" s="44"/>
      <c r="LG3685" s="44"/>
      <c r="LH3685" s="44"/>
      <c r="LI3685" s="44"/>
      <c r="LJ3685" s="44"/>
      <c r="LK3685" s="44"/>
      <c r="LL3685" s="44"/>
      <c r="LM3685" s="44"/>
      <c r="LN3685" s="44"/>
      <c r="LO3685" s="44"/>
      <c r="LP3685" s="44"/>
      <c r="LQ3685" s="44"/>
      <c r="LR3685" s="44"/>
      <c r="LS3685" s="44"/>
      <c r="LT3685" s="44"/>
      <c r="LU3685" s="44"/>
      <c r="LV3685" s="44"/>
      <c r="LW3685" s="44"/>
      <c r="LX3685" s="44"/>
      <c r="LY3685" s="44"/>
      <c r="LZ3685" s="44"/>
      <c r="MA3685" s="44"/>
      <c r="MB3685" s="44"/>
      <c r="MC3685" s="44"/>
      <c r="MD3685" s="44"/>
      <c r="ME3685" s="44"/>
      <c r="MF3685" s="44"/>
      <c r="MG3685" s="44"/>
      <c r="MH3685" s="44"/>
      <c r="MI3685" s="44"/>
      <c r="MJ3685" s="44"/>
      <c r="MK3685" s="44"/>
      <c r="ML3685" s="44"/>
      <c r="MM3685" s="44"/>
      <c r="MN3685" s="44"/>
      <c r="MO3685" s="44"/>
      <c r="MP3685" s="44"/>
      <c r="MQ3685" s="44"/>
      <c r="MR3685" s="44"/>
      <c r="MS3685" s="44"/>
      <c r="MT3685" s="44"/>
      <c r="MU3685" s="44"/>
      <c r="MV3685" s="44"/>
      <c r="MW3685" s="44"/>
      <c r="MX3685" s="44"/>
      <c r="MY3685" s="44"/>
      <c r="MZ3685" s="44"/>
      <c r="NA3685" s="44"/>
      <c r="NB3685" s="44"/>
      <c r="NC3685" s="44"/>
      <c r="ND3685" s="44"/>
      <c r="NE3685" s="44"/>
      <c r="NF3685" s="44"/>
      <c r="NG3685" s="44"/>
      <c r="NH3685" s="44"/>
      <c r="NI3685" s="44"/>
      <c r="NJ3685" s="44"/>
      <c r="NK3685" s="44"/>
      <c r="NL3685" s="44"/>
      <c r="NM3685" s="44"/>
      <c r="NN3685" s="44"/>
      <c r="NO3685" s="44"/>
      <c r="NP3685" s="44"/>
      <c r="NQ3685" s="44"/>
      <c r="NR3685" s="44"/>
      <c r="NS3685" s="44"/>
      <c r="NT3685" s="44"/>
      <c r="NU3685" s="44"/>
      <c r="NV3685" s="44"/>
      <c r="NW3685" s="44"/>
      <c r="NX3685" s="44"/>
      <c r="NY3685" s="44"/>
      <c r="NZ3685" s="44"/>
      <c r="OA3685" s="44"/>
      <c r="OB3685" s="44"/>
      <c r="OC3685" s="44"/>
      <c r="OD3685" s="44"/>
      <c r="OE3685" s="44"/>
      <c r="OF3685" s="44"/>
      <c r="OG3685" s="44"/>
      <c r="OH3685" s="44"/>
      <c r="OI3685" s="44"/>
      <c r="OJ3685" s="44"/>
      <c r="OK3685" s="44"/>
      <c r="OL3685" s="44"/>
      <c r="OM3685" s="44"/>
      <c r="ON3685" s="44"/>
      <c r="OO3685" s="44"/>
      <c r="OP3685" s="44"/>
      <c r="OQ3685" s="44"/>
      <c r="OR3685" s="44"/>
      <c r="OS3685" s="44"/>
      <c r="OT3685" s="44"/>
      <c r="OU3685" s="44"/>
      <c r="OV3685" s="44"/>
      <c r="OW3685" s="44"/>
      <c r="OX3685" s="44"/>
      <c r="OY3685" s="44"/>
      <c r="OZ3685" s="44"/>
      <c r="PA3685" s="44"/>
      <c r="PB3685" s="44"/>
      <c r="PC3685" s="44"/>
      <c r="PD3685" s="44"/>
      <c r="PE3685" s="44"/>
      <c r="PF3685" s="44"/>
      <c r="PG3685" s="44"/>
      <c r="PH3685" s="44"/>
      <c r="PI3685" s="44"/>
      <c r="PJ3685" s="44"/>
      <c r="PK3685" s="44"/>
      <c r="PL3685" s="44"/>
      <c r="PM3685" s="44"/>
      <c r="PN3685" s="44"/>
      <c r="PO3685" s="44"/>
      <c r="PP3685" s="44"/>
      <c r="PQ3685" s="44"/>
      <c r="PR3685" s="44"/>
      <c r="PS3685" s="44"/>
      <c r="PT3685" s="44"/>
      <c r="PU3685" s="44"/>
      <c r="PV3685" s="44"/>
      <c r="PW3685" s="44"/>
      <c r="PX3685" s="44"/>
      <c r="PY3685" s="44"/>
      <c r="PZ3685" s="44"/>
      <c r="QA3685" s="44"/>
      <c r="QB3685" s="44"/>
      <c r="QC3685" s="44"/>
      <c r="QD3685" s="44"/>
      <c r="QE3685" s="44"/>
      <c r="QF3685" s="44"/>
      <c r="QG3685" s="44"/>
      <c r="QH3685" s="44"/>
      <c r="QI3685" s="44"/>
      <c r="QJ3685" s="44"/>
      <c r="QK3685" s="44"/>
      <c r="QL3685" s="44"/>
      <c r="QM3685" s="44"/>
      <c r="QN3685" s="44"/>
      <c r="QO3685" s="44"/>
      <c r="QP3685" s="44"/>
      <c r="QQ3685" s="44"/>
      <c r="QR3685" s="48"/>
    </row>
    <row r="3686" spans="1:460" s="47" customFormat="1" ht="38.25" x14ac:dyDescent="0.2">
      <c r="A3686" s="54">
        <v>3681</v>
      </c>
      <c r="B3686" s="61" t="s">
        <v>718</v>
      </c>
      <c r="C3686" s="61" t="s">
        <v>718</v>
      </c>
      <c r="D3686" s="54">
        <v>2712120</v>
      </c>
      <c r="E3686" s="5" t="s">
        <v>721</v>
      </c>
      <c r="F3686" s="4" t="s">
        <v>720</v>
      </c>
      <c r="G3686" s="54" t="s">
        <v>45</v>
      </c>
      <c r="H3686" s="54" t="s">
        <v>72</v>
      </c>
      <c r="I3686" s="59">
        <v>50</v>
      </c>
      <c r="J3686" s="6">
        <v>80439000000</v>
      </c>
      <c r="K3686" s="54" t="s">
        <v>34</v>
      </c>
      <c r="L3686" s="59">
        <v>3117.5</v>
      </c>
      <c r="M3686" s="231"/>
      <c r="N3686" s="232"/>
      <c r="O3686" s="232"/>
      <c r="P3686" s="234"/>
      <c r="Q3686" s="243"/>
      <c r="R3686" s="44"/>
      <c r="S3686" s="44"/>
      <c r="T3686" s="44"/>
      <c r="U3686" s="44"/>
      <c r="V3686" s="44"/>
      <c r="W3686" s="44"/>
      <c r="X3686" s="44"/>
      <c r="Y3686" s="44"/>
      <c r="Z3686" s="44"/>
      <c r="AA3686" s="44"/>
      <c r="AB3686" s="44"/>
      <c r="AC3686" s="44"/>
      <c r="AD3686" s="44"/>
      <c r="AE3686" s="44"/>
      <c r="AF3686" s="44"/>
      <c r="AG3686" s="44"/>
      <c r="AH3686" s="44"/>
      <c r="AI3686" s="44"/>
      <c r="AJ3686" s="44"/>
      <c r="AK3686" s="44"/>
      <c r="AL3686" s="44"/>
      <c r="AM3686" s="44"/>
      <c r="AN3686" s="44"/>
      <c r="AO3686" s="44"/>
      <c r="AP3686" s="44"/>
      <c r="AQ3686" s="44"/>
      <c r="AR3686" s="44"/>
      <c r="AS3686" s="44"/>
      <c r="AT3686" s="44"/>
      <c r="AU3686" s="44"/>
      <c r="AV3686" s="44"/>
      <c r="AW3686" s="44"/>
      <c r="AX3686" s="44"/>
      <c r="AY3686" s="44"/>
      <c r="AZ3686" s="44"/>
      <c r="BA3686" s="44"/>
      <c r="BB3686" s="44"/>
      <c r="BC3686" s="44"/>
      <c r="BD3686" s="44"/>
      <c r="BE3686" s="44"/>
      <c r="BF3686" s="44"/>
      <c r="BG3686" s="44"/>
      <c r="BH3686" s="44"/>
      <c r="BI3686" s="44"/>
      <c r="BJ3686" s="44"/>
      <c r="BK3686" s="44"/>
      <c r="BL3686" s="44"/>
      <c r="BM3686" s="44"/>
      <c r="BN3686" s="44"/>
      <c r="BO3686" s="44"/>
      <c r="BP3686" s="44"/>
      <c r="BQ3686" s="44"/>
      <c r="BR3686" s="44"/>
      <c r="BS3686" s="44"/>
      <c r="BT3686" s="44"/>
      <c r="BU3686" s="44"/>
      <c r="BV3686" s="44"/>
      <c r="BW3686" s="44"/>
      <c r="BX3686" s="44"/>
      <c r="BY3686" s="44"/>
      <c r="BZ3686" s="44"/>
      <c r="CA3686" s="44"/>
      <c r="CB3686" s="44"/>
      <c r="CC3686" s="44"/>
      <c r="CD3686" s="44"/>
      <c r="CE3686" s="44"/>
      <c r="CF3686" s="44"/>
      <c r="CG3686" s="44"/>
      <c r="CH3686" s="44"/>
      <c r="CI3686" s="44"/>
      <c r="CJ3686" s="44"/>
      <c r="CK3686" s="44"/>
      <c r="CL3686" s="44"/>
      <c r="CM3686" s="44"/>
      <c r="CN3686" s="44"/>
      <c r="CO3686" s="44"/>
      <c r="CP3686" s="44"/>
      <c r="CQ3686" s="44"/>
      <c r="CR3686" s="44"/>
      <c r="CS3686" s="44"/>
      <c r="CT3686" s="44"/>
      <c r="CU3686" s="44"/>
      <c r="CV3686" s="44"/>
      <c r="CW3686" s="44"/>
      <c r="CX3686" s="44"/>
      <c r="CY3686" s="44"/>
      <c r="CZ3686" s="44"/>
      <c r="DA3686" s="44"/>
      <c r="DB3686" s="44"/>
      <c r="DC3686" s="44"/>
      <c r="DD3686" s="44"/>
      <c r="DE3686" s="44"/>
      <c r="DF3686" s="44"/>
      <c r="DG3686" s="44"/>
      <c r="DH3686" s="44"/>
      <c r="DI3686" s="44"/>
      <c r="DJ3686" s="44"/>
      <c r="DK3686" s="44"/>
      <c r="DL3686" s="44"/>
      <c r="DM3686" s="44"/>
      <c r="DN3686" s="44"/>
      <c r="DO3686" s="44"/>
      <c r="DP3686" s="44"/>
      <c r="DQ3686" s="44"/>
      <c r="DR3686" s="44"/>
      <c r="DS3686" s="44"/>
      <c r="DT3686" s="44"/>
      <c r="DU3686" s="44"/>
      <c r="DV3686" s="44"/>
      <c r="DW3686" s="44"/>
      <c r="DX3686" s="44"/>
      <c r="DY3686" s="44"/>
      <c r="DZ3686" s="44"/>
      <c r="EA3686" s="44"/>
      <c r="EB3686" s="44"/>
      <c r="EC3686" s="44"/>
      <c r="ED3686" s="44"/>
      <c r="EE3686" s="44"/>
      <c r="EF3686" s="44"/>
      <c r="EG3686" s="44"/>
      <c r="EH3686" s="44"/>
      <c r="EI3686" s="44"/>
      <c r="EJ3686" s="44"/>
      <c r="EK3686" s="44"/>
      <c r="EL3686" s="44"/>
      <c r="EM3686" s="44"/>
      <c r="EN3686" s="44"/>
      <c r="EO3686" s="44"/>
      <c r="EP3686" s="44"/>
      <c r="EQ3686" s="44"/>
      <c r="ER3686" s="44"/>
      <c r="ES3686" s="44"/>
      <c r="ET3686" s="44"/>
      <c r="EU3686" s="44"/>
      <c r="EV3686" s="44"/>
      <c r="EW3686" s="44"/>
      <c r="EX3686" s="44"/>
      <c r="EY3686" s="44"/>
      <c r="EZ3686" s="44"/>
      <c r="FA3686" s="44"/>
      <c r="FB3686" s="44"/>
      <c r="FC3686" s="44"/>
      <c r="FD3686" s="44"/>
      <c r="FE3686" s="44"/>
      <c r="FF3686" s="44"/>
      <c r="FG3686" s="44"/>
      <c r="FH3686" s="44"/>
      <c r="FI3686" s="44"/>
      <c r="FJ3686" s="44"/>
      <c r="FK3686" s="44"/>
      <c r="FL3686" s="44"/>
      <c r="FM3686" s="44"/>
      <c r="FN3686" s="44"/>
      <c r="FO3686" s="44"/>
      <c r="FP3686" s="44"/>
      <c r="FQ3686" s="44"/>
      <c r="FR3686" s="44"/>
      <c r="FS3686" s="44"/>
      <c r="FT3686" s="44"/>
      <c r="FU3686" s="44"/>
      <c r="FV3686" s="44"/>
      <c r="FW3686" s="44"/>
      <c r="FX3686" s="44"/>
      <c r="FY3686" s="44"/>
      <c r="FZ3686" s="44"/>
      <c r="GA3686" s="44"/>
      <c r="GB3686" s="44"/>
      <c r="GC3686" s="44"/>
      <c r="GD3686" s="44"/>
      <c r="GE3686" s="44"/>
      <c r="GF3686" s="44"/>
      <c r="GG3686" s="44"/>
      <c r="GH3686" s="44"/>
      <c r="GI3686" s="44"/>
      <c r="GJ3686" s="44"/>
      <c r="GK3686" s="44"/>
      <c r="GL3686" s="44"/>
      <c r="GM3686" s="44"/>
      <c r="GN3686" s="44"/>
      <c r="GO3686" s="44"/>
      <c r="GP3686" s="44"/>
      <c r="GQ3686" s="44"/>
      <c r="GR3686" s="44"/>
      <c r="GS3686" s="44"/>
      <c r="GT3686" s="44"/>
      <c r="GU3686" s="44"/>
      <c r="GV3686" s="44"/>
      <c r="GW3686" s="44"/>
      <c r="GX3686" s="44"/>
      <c r="GY3686" s="44"/>
      <c r="GZ3686" s="44"/>
      <c r="HA3686" s="44"/>
      <c r="HB3686" s="44"/>
      <c r="HC3686" s="44"/>
      <c r="HD3686" s="44"/>
      <c r="HE3686" s="44"/>
      <c r="HF3686" s="44"/>
      <c r="HG3686" s="44"/>
      <c r="HH3686" s="44"/>
      <c r="HI3686" s="44"/>
      <c r="HJ3686" s="44"/>
      <c r="HK3686" s="44"/>
      <c r="HL3686" s="44"/>
      <c r="HM3686" s="44"/>
      <c r="HN3686" s="44"/>
      <c r="HO3686" s="44"/>
      <c r="HP3686" s="44"/>
      <c r="HQ3686" s="44"/>
      <c r="HR3686" s="44"/>
      <c r="HS3686" s="44"/>
      <c r="HT3686" s="44"/>
      <c r="HU3686" s="44"/>
      <c r="HV3686" s="44"/>
      <c r="HW3686" s="44"/>
      <c r="HX3686" s="44"/>
      <c r="HY3686" s="44"/>
      <c r="HZ3686" s="44"/>
      <c r="IA3686" s="44"/>
      <c r="IB3686" s="44"/>
      <c r="IC3686" s="44"/>
      <c r="ID3686" s="44"/>
      <c r="IE3686" s="44"/>
      <c r="IF3686" s="44"/>
      <c r="IG3686" s="44"/>
      <c r="IH3686" s="44"/>
      <c r="II3686" s="44"/>
      <c r="IJ3686" s="44"/>
      <c r="IK3686" s="44"/>
      <c r="IL3686" s="44"/>
      <c r="IM3686" s="44"/>
      <c r="IN3686" s="44"/>
      <c r="IO3686" s="44"/>
      <c r="IP3686" s="44"/>
      <c r="IQ3686" s="44"/>
      <c r="IR3686" s="44"/>
      <c r="IS3686" s="44"/>
      <c r="IT3686" s="44"/>
      <c r="IU3686" s="44"/>
      <c r="IV3686" s="44"/>
      <c r="IW3686" s="44"/>
      <c r="IX3686" s="44"/>
      <c r="IY3686" s="44"/>
      <c r="IZ3686" s="44"/>
      <c r="JA3686" s="44"/>
      <c r="JB3686" s="44"/>
      <c r="JC3686" s="44"/>
      <c r="JD3686" s="44"/>
      <c r="JE3686" s="44"/>
      <c r="JF3686" s="44"/>
      <c r="JG3686" s="44"/>
      <c r="JH3686" s="44"/>
      <c r="JI3686" s="44"/>
      <c r="JJ3686" s="44"/>
      <c r="JK3686" s="44"/>
      <c r="JL3686" s="44"/>
      <c r="JM3686" s="44"/>
      <c r="JN3686" s="44"/>
      <c r="JO3686" s="44"/>
      <c r="JP3686" s="44"/>
      <c r="JQ3686" s="44"/>
      <c r="JR3686" s="44"/>
      <c r="JS3686" s="44"/>
      <c r="JT3686" s="44"/>
      <c r="JU3686" s="44"/>
      <c r="JV3686" s="44"/>
      <c r="JW3686" s="44"/>
      <c r="JX3686" s="44"/>
      <c r="JY3686" s="44"/>
      <c r="JZ3686" s="44"/>
      <c r="KA3686" s="44"/>
      <c r="KB3686" s="44"/>
      <c r="KC3686" s="44"/>
      <c r="KD3686" s="44"/>
      <c r="KE3686" s="44"/>
      <c r="KF3686" s="44"/>
      <c r="KG3686" s="44"/>
      <c r="KH3686" s="44"/>
      <c r="KI3686" s="44"/>
      <c r="KJ3686" s="44"/>
      <c r="KK3686" s="44"/>
      <c r="KL3686" s="44"/>
      <c r="KM3686" s="44"/>
      <c r="KN3686" s="44"/>
      <c r="KO3686" s="44"/>
      <c r="KP3686" s="44"/>
      <c r="KQ3686" s="44"/>
      <c r="KR3686" s="44"/>
      <c r="KS3686" s="44"/>
      <c r="KT3686" s="44"/>
      <c r="KU3686" s="44"/>
      <c r="KV3686" s="44"/>
      <c r="KW3686" s="44"/>
      <c r="KX3686" s="44"/>
      <c r="KY3686" s="44"/>
      <c r="KZ3686" s="44"/>
      <c r="LA3686" s="44"/>
      <c r="LB3686" s="44"/>
      <c r="LC3686" s="44"/>
      <c r="LD3686" s="44"/>
      <c r="LE3686" s="44"/>
      <c r="LF3686" s="44"/>
      <c r="LG3686" s="44"/>
      <c r="LH3686" s="44"/>
      <c r="LI3686" s="44"/>
      <c r="LJ3686" s="44"/>
      <c r="LK3686" s="44"/>
      <c r="LL3686" s="44"/>
      <c r="LM3686" s="44"/>
      <c r="LN3686" s="44"/>
      <c r="LO3686" s="44"/>
      <c r="LP3686" s="44"/>
      <c r="LQ3686" s="44"/>
      <c r="LR3686" s="44"/>
      <c r="LS3686" s="44"/>
      <c r="LT3686" s="44"/>
      <c r="LU3686" s="44"/>
      <c r="LV3686" s="44"/>
      <c r="LW3686" s="44"/>
      <c r="LX3686" s="44"/>
      <c r="LY3686" s="44"/>
      <c r="LZ3686" s="44"/>
      <c r="MA3686" s="44"/>
      <c r="MB3686" s="44"/>
      <c r="MC3686" s="44"/>
      <c r="MD3686" s="44"/>
      <c r="ME3686" s="44"/>
      <c r="MF3686" s="44"/>
      <c r="MG3686" s="44"/>
      <c r="MH3686" s="44"/>
      <c r="MI3686" s="44"/>
      <c r="MJ3686" s="44"/>
      <c r="MK3686" s="44"/>
      <c r="ML3686" s="44"/>
      <c r="MM3686" s="44"/>
      <c r="MN3686" s="44"/>
      <c r="MO3686" s="44"/>
      <c r="MP3686" s="44"/>
      <c r="MQ3686" s="44"/>
      <c r="MR3686" s="44"/>
      <c r="MS3686" s="44"/>
      <c r="MT3686" s="44"/>
      <c r="MU3686" s="44"/>
      <c r="MV3686" s="44"/>
      <c r="MW3686" s="44"/>
      <c r="MX3686" s="44"/>
      <c r="MY3686" s="44"/>
      <c r="MZ3686" s="44"/>
      <c r="NA3686" s="44"/>
      <c r="NB3686" s="44"/>
      <c r="NC3686" s="44"/>
      <c r="ND3686" s="44"/>
      <c r="NE3686" s="44"/>
      <c r="NF3686" s="44"/>
      <c r="NG3686" s="44"/>
      <c r="NH3686" s="44"/>
      <c r="NI3686" s="44"/>
      <c r="NJ3686" s="44"/>
      <c r="NK3686" s="44"/>
      <c r="NL3686" s="44"/>
      <c r="NM3686" s="44"/>
      <c r="NN3686" s="44"/>
      <c r="NO3686" s="44"/>
      <c r="NP3686" s="44"/>
      <c r="NQ3686" s="44"/>
      <c r="NR3686" s="44"/>
      <c r="NS3686" s="44"/>
      <c r="NT3686" s="44"/>
      <c r="NU3686" s="44"/>
      <c r="NV3686" s="44"/>
      <c r="NW3686" s="44"/>
      <c r="NX3686" s="44"/>
      <c r="NY3686" s="44"/>
      <c r="NZ3686" s="44"/>
      <c r="OA3686" s="44"/>
      <c r="OB3686" s="44"/>
      <c r="OC3686" s="44"/>
      <c r="OD3686" s="44"/>
      <c r="OE3686" s="44"/>
      <c r="OF3686" s="44"/>
      <c r="OG3686" s="44"/>
      <c r="OH3686" s="44"/>
      <c r="OI3686" s="44"/>
      <c r="OJ3686" s="44"/>
      <c r="OK3686" s="44"/>
      <c r="OL3686" s="44"/>
      <c r="OM3686" s="44"/>
      <c r="ON3686" s="44"/>
      <c r="OO3686" s="44"/>
      <c r="OP3686" s="44"/>
      <c r="OQ3686" s="44"/>
      <c r="OR3686" s="44"/>
      <c r="OS3686" s="44"/>
      <c r="OT3686" s="44"/>
      <c r="OU3686" s="44"/>
      <c r="OV3686" s="44"/>
      <c r="OW3686" s="44"/>
      <c r="OX3686" s="44"/>
      <c r="OY3686" s="44"/>
      <c r="OZ3686" s="44"/>
      <c r="PA3686" s="44"/>
      <c r="PB3686" s="44"/>
      <c r="PC3686" s="44"/>
      <c r="PD3686" s="44"/>
      <c r="PE3686" s="44"/>
      <c r="PF3686" s="44"/>
      <c r="PG3686" s="44"/>
      <c r="PH3686" s="44"/>
      <c r="PI3686" s="44"/>
      <c r="PJ3686" s="44"/>
      <c r="PK3686" s="44"/>
      <c r="PL3686" s="44"/>
      <c r="PM3686" s="44"/>
      <c r="PN3686" s="44"/>
      <c r="PO3686" s="44"/>
      <c r="PP3686" s="44"/>
      <c r="PQ3686" s="44"/>
      <c r="PR3686" s="44"/>
      <c r="PS3686" s="44"/>
      <c r="PT3686" s="44"/>
      <c r="PU3686" s="44"/>
      <c r="PV3686" s="44"/>
      <c r="PW3686" s="44"/>
      <c r="PX3686" s="44"/>
      <c r="PY3686" s="44"/>
      <c r="PZ3686" s="44"/>
      <c r="QA3686" s="44"/>
      <c r="QB3686" s="44"/>
      <c r="QC3686" s="44"/>
      <c r="QD3686" s="44"/>
      <c r="QE3686" s="44"/>
      <c r="QF3686" s="44"/>
      <c r="QG3686" s="44"/>
      <c r="QH3686" s="44"/>
      <c r="QI3686" s="44"/>
      <c r="QJ3686" s="44"/>
      <c r="QK3686" s="44"/>
      <c r="QL3686" s="44"/>
      <c r="QM3686" s="44"/>
      <c r="QN3686" s="44"/>
      <c r="QO3686" s="44"/>
      <c r="QP3686" s="44"/>
      <c r="QQ3686" s="44"/>
      <c r="QR3686" s="48"/>
    </row>
    <row r="3687" spans="1:460" s="47" customFormat="1" ht="38.25" x14ac:dyDescent="0.2">
      <c r="A3687" s="54">
        <v>3682</v>
      </c>
      <c r="B3687" s="61" t="s">
        <v>718</v>
      </c>
      <c r="C3687" s="61" t="s">
        <v>718</v>
      </c>
      <c r="D3687" s="54">
        <v>2712120</v>
      </c>
      <c r="E3687" s="5" t="s">
        <v>722</v>
      </c>
      <c r="F3687" s="4" t="s">
        <v>720</v>
      </c>
      <c r="G3687" s="54" t="s">
        <v>45</v>
      </c>
      <c r="H3687" s="54" t="s">
        <v>72</v>
      </c>
      <c r="I3687" s="59">
        <v>80</v>
      </c>
      <c r="J3687" s="6">
        <v>80439000000</v>
      </c>
      <c r="K3687" s="54" t="s">
        <v>34</v>
      </c>
      <c r="L3687" s="59">
        <v>4988</v>
      </c>
      <c r="M3687" s="231"/>
      <c r="N3687" s="232"/>
      <c r="O3687" s="232"/>
      <c r="P3687" s="234"/>
      <c r="Q3687" s="243"/>
      <c r="R3687" s="44"/>
      <c r="S3687" s="44"/>
      <c r="T3687" s="44"/>
      <c r="U3687" s="44"/>
      <c r="V3687" s="44"/>
      <c r="W3687" s="44"/>
      <c r="X3687" s="44"/>
      <c r="Y3687" s="44"/>
      <c r="Z3687" s="44"/>
      <c r="AA3687" s="44"/>
      <c r="AB3687" s="44"/>
      <c r="AC3687" s="44"/>
      <c r="AD3687" s="44"/>
      <c r="AE3687" s="44"/>
      <c r="AF3687" s="44"/>
      <c r="AG3687" s="44"/>
      <c r="AH3687" s="44"/>
      <c r="AI3687" s="44"/>
      <c r="AJ3687" s="44"/>
      <c r="AK3687" s="44"/>
      <c r="AL3687" s="44"/>
      <c r="AM3687" s="44"/>
      <c r="AN3687" s="44"/>
      <c r="AO3687" s="44"/>
      <c r="AP3687" s="44"/>
      <c r="AQ3687" s="44"/>
      <c r="AR3687" s="44"/>
      <c r="AS3687" s="44"/>
      <c r="AT3687" s="44"/>
      <c r="AU3687" s="44"/>
      <c r="AV3687" s="44"/>
      <c r="AW3687" s="44"/>
      <c r="AX3687" s="44"/>
      <c r="AY3687" s="44"/>
      <c r="AZ3687" s="44"/>
      <c r="BA3687" s="44"/>
      <c r="BB3687" s="44"/>
      <c r="BC3687" s="44"/>
      <c r="BD3687" s="44"/>
      <c r="BE3687" s="44"/>
      <c r="BF3687" s="44"/>
      <c r="BG3687" s="44"/>
      <c r="BH3687" s="44"/>
      <c r="BI3687" s="44"/>
      <c r="BJ3687" s="44"/>
      <c r="BK3687" s="44"/>
      <c r="BL3687" s="44"/>
      <c r="BM3687" s="44"/>
      <c r="BN3687" s="44"/>
      <c r="BO3687" s="44"/>
      <c r="BP3687" s="44"/>
      <c r="BQ3687" s="44"/>
      <c r="BR3687" s="44"/>
      <c r="BS3687" s="44"/>
      <c r="BT3687" s="44"/>
      <c r="BU3687" s="44"/>
      <c r="BV3687" s="44"/>
      <c r="BW3687" s="44"/>
      <c r="BX3687" s="44"/>
      <c r="BY3687" s="44"/>
      <c r="BZ3687" s="44"/>
      <c r="CA3687" s="44"/>
      <c r="CB3687" s="44"/>
      <c r="CC3687" s="44"/>
      <c r="CD3687" s="44"/>
      <c r="CE3687" s="44"/>
      <c r="CF3687" s="44"/>
      <c r="CG3687" s="44"/>
      <c r="CH3687" s="44"/>
      <c r="CI3687" s="44"/>
      <c r="CJ3687" s="44"/>
      <c r="CK3687" s="44"/>
      <c r="CL3687" s="44"/>
      <c r="CM3687" s="44"/>
      <c r="CN3687" s="44"/>
      <c r="CO3687" s="44"/>
      <c r="CP3687" s="44"/>
      <c r="CQ3687" s="44"/>
      <c r="CR3687" s="44"/>
      <c r="CS3687" s="44"/>
      <c r="CT3687" s="44"/>
      <c r="CU3687" s="44"/>
      <c r="CV3687" s="44"/>
      <c r="CW3687" s="44"/>
      <c r="CX3687" s="44"/>
      <c r="CY3687" s="44"/>
      <c r="CZ3687" s="44"/>
      <c r="DA3687" s="44"/>
      <c r="DB3687" s="44"/>
      <c r="DC3687" s="44"/>
      <c r="DD3687" s="44"/>
      <c r="DE3687" s="44"/>
      <c r="DF3687" s="44"/>
      <c r="DG3687" s="44"/>
      <c r="DH3687" s="44"/>
      <c r="DI3687" s="44"/>
      <c r="DJ3687" s="44"/>
      <c r="DK3687" s="44"/>
      <c r="DL3687" s="44"/>
      <c r="DM3687" s="44"/>
      <c r="DN3687" s="44"/>
      <c r="DO3687" s="44"/>
      <c r="DP3687" s="44"/>
      <c r="DQ3687" s="44"/>
      <c r="DR3687" s="44"/>
      <c r="DS3687" s="44"/>
      <c r="DT3687" s="44"/>
      <c r="DU3687" s="44"/>
      <c r="DV3687" s="44"/>
      <c r="DW3687" s="44"/>
      <c r="DX3687" s="44"/>
      <c r="DY3687" s="44"/>
      <c r="DZ3687" s="44"/>
      <c r="EA3687" s="44"/>
      <c r="EB3687" s="44"/>
      <c r="EC3687" s="44"/>
      <c r="ED3687" s="44"/>
      <c r="EE3687" s="44"/>
      <c r="EF3687" s="44"/>
      <c r="EG3687" s="44"/>
      <c r="EH3687" s="44"/>
      <c r="EI3687" s="44"/>
      <c r="EJ3687" s="44"/>
      <c r="EK3687" s="44"/>
      <c r="EL3687" s="44"/>
      <c r="EM3687" s="44"/>
      <c r="EN3687" s="44"/>
      <c r="EO3687" s="44"/>
      <c r="EP3687" s="44"/>
      <c r="EQ3687" s="44"/>
      <c r="ER3687" s="44"/>
      <c r="ES3687" s="44"/>
      <c r="ET3687" s="44"/>
      <c r="EU3687" s="44"/>
      <c r="EV3687" s="44"/>
      <c r="EW3687" s="44"/>
      <c r="EX3687" s="44"/>
      <c r="EY3687" s="44"/>
      <c r="EZ3687" s="44"/>
      <c r="FA3687" s="44"/>
      <c r="FB3687" s="44"/>
      <c r="FC3687" s="44"/>
      <c r="FD3687" s="44"/>
      <c r="FE3687" s="44"/>
      <c r="FF3687" s="44"/>
      <c r="FG3687" s="44"/>
      <c r="FH3687" s="44"/>
      <c r="FI3687" s="44"/>
      <c r="FJ3687" s="44"/>
      <c r="FK3687" s="44"/>
      <c r="FL3687" s="44"/>
      <c r="FM3687" s="44"/>
      <c r="FN3687" s="44"/>
      <c r="FO3687" s="44"/>
      <c r="FP3687" s="44"/>
      <c r="FQ3687" s="44"/>
      <c r="FR3687" s="44"/>
      <c r="FS3687" s="44"/>
      <c r="FT3687" s="44"/>
      <c r="FU3687" s="44"/>
      <c r="FV3687" s="44"/>
      <c r="FW3687" s="44"/>
      <c r="FX3687" s="44"/>
      <c r="FY3687" s="44"/>
      <c r="FZ3687" s="44"/>
      <c r="GA3687" s="44"/>
      <c r="GB3687" s="44"/>
      <c r="GC3687" s="44"/>
      <c r="GD3687" s="44"/>
      <c r="GE3687" s="44"/>
      <c r="GF3687" s="44"/>
      <c r="GG3687" s="44"/>
      <c r="GH3687" s="44"/>
      <c r="GI3687" s="44"/>
      <c r="GJ3687" s="44"/>
      <c r="GK3687" s="44"/>
      <c r="GL3687" s="44"/>
      <c r="GM3687" s="44"/>
      <c r="GN3687" s="44"/>
      <c r="GO3687" s="44"/>
      <c r="GP3687" s="44"/>
      <c r="GQ3687" s="44"/>
      <c r="GR3687" s="44"/>
      <c r="GS3687" s="44"/>
      <c r="GT3687" s="44"/>
      <c r="GU3687" s="44"/>
      <c r="GV3687" s="44"/>
      <c r="GW3687" s="44"/>
      <c r="GX3687" s="44"/>
      <c r="GY3687" s="44"/>
      <c r="GZ3687" s="44"/>
      <c r="HA3687" s="44"/>
      <c r="HB3687" s="44"/>
      <c r="HC3687" s="44"/>
      <c r="HD3687" s="44"/>
      <c r="HE3687" s="44"/>
      <c r="HF3687" s="44"/>
      <c r="HG3687" s="44"/>
      <c r="HH3687" s="44"/>
      <c r="HI3687" s="44"/>
      <c r="HJ3687" s="44"/>
      <c r="HK3687" s="44"/>
      <c r="HL3687" s="44"/>
      <c r="HM3687" s="44"/>
      <c r="HN3687" s="44"/>
      <c r="HO3687" s="44"/>
      <c r="HP3687" s="44"/>
      <c r="HQ3687" s="44"/>
      <c r="HR3687" s="44"/>
      <c r="HS3687" s="44"/>
      <c r="HT3687" s="44"/>
      <c r="HU3687" s="44"/>
      <c r="HV3687" s="44"/>
      <c r="HW3687" s="44"/>
      <c r="HX3687" s="44"/>
      <c r="HY3687" s="44"/>
      <c r="HZ3687" s="44"/>
      <c r="IA3687" s="44"/>
      <c r="IB3687" s="44"/>
      <c r="IC3687" s="44"/>
      <c r="ID3687" s="44"/>
      <c r="IE3687" s="44"/>
      <c r="IF3687" s="44"/>
      <c r="IG3687" s="44"/>
      <c r="IH3687" s="44"/>
      <c r="II3687" s="44"/>
      <c r="IJ3687" s="44"/>
      <c r="IK3687" s="44"/>
      <c r="IL3687" s="44"/>
      <c r="IM3687" s="44"/>
      <c r="IN3687" s="44"/>
      <c r="IO3687" s="44"/>
      <c r="IP3687" s="44"/>
      <c r="IQ3687" s="44"/>
      <c r="IR3687" s="44"/>
      <c r="IS3687" s="44"/>
      <c r="IT3687" s="44"/>
      <c r="IU3687" s="44"/>
      <c r="IV3687" s="44"/>
      <c r="IW3687" s="44"/>
      <c r="IX3687" s="44"/>
      <c r="IY3687" s="44"/>
      <c r="IZ3687" s="44"/>
      <c r="JA3687" s="44"/>
      <c r="JB3687" s="44"/>
      <c r="JC3687" s="44"/>
      <c r="JD3687" s="44"/>
      <c r="JE3687" s="44"/>
      <c r="JF3687" s="44"/>
      <c r="JG3687" s="44"/>
      <c r="JH3687" s="44"/>
      <c r="JI3687" s="44"/>
      <c r="JJ3687" s="44"/>
      <c r="JK3687" s="44"/>
      <c r="JL3687" s="44"/>
      <c r="JM3687" s="44"/>
      <c r="JN3687" s="44"/>
      <c r="JO3687" s="44"/>
      <c r="JP3687" s="44"/>
      <c r="JQ3687" s="44"/>
      <c r="JR3687" s="44"/>
      <c r="JS3687" s="44"/>
      <c r="JT3687" s="44"/>
      <c r="JU3687" s="44"/>
      <c r="JV3687" s="44"/>
      <c r="JW3687" s="44"/>
      <c r="JX3687" s="44"/>
      <c r="JY3687" s="44"/>
      <c r="JZ3687" s="44"/>
      <c r="KA3687" s="44"/>
      <c r="KB3687" s="44"/>
      <c r="KC3687" s="44"/>
      <c r="KD3687" s="44"/>
      <c r="KE3687" s="44"/>
      <c r="KF3687" s="44"/>
      <c r="KG3687" s="44"/>
      <c r="KH3687" s="44"/>
      <c r="KI3687" s="44"/>
      <c r="KJ3687" s="44"/>
      <c r="KK3687" s="44"/>
      <c r="KL3687" s="44"/>
      <c r="KM3687" s="44"/>
      <c r="KN3687" s="44"/>
      <c r="KO3687" s="44"/>
      <c r="KP3687" s="44"/>
      <c r="KQ3687" s="44"/>
      <c r="KR3687" s="44"/>
      <c r="KS3687" s="44"/>
      <c r="KT3687" s="44"/>
      <c r="KU3687" s="44"/>
      <c r="KV3687" s="44"/>
      <c r="KW3687" s="44"/>
      <c r="KX3687" s="44"/>
      <c r="KY3687" s="44"/>
      <c r="KZ3687" s="44"/>
      <c r="LA3687" s="44"/>
      <c r="LB3687" s="44"/>
      <c r="LC3687" s="44"/>
      <c r="LD3687" s="44"/>
      <c r="LE3687" s="44"/>
      <c r="LF3687" s="44"/>
      <c r="LG3687" s="44"/>
      <c r="LH3687" s="44"/>
      <c r="LI3687" s="44"/>
      <c r="LJ3687" s="44"/>
      <c r="LK3687" s="44"/>
      <c r="LL3687" s="44"/>
      <c r="LM3687" s="44"/>
      <c r="LN3687" s="44"/>
      <c r="LO3687" s="44"/>
      <c r="LP3687" s="44"/>
      <c r="LQ3687" s="44"/>
      <c r="LR3687" s="44"/>
      <c r="LS3687" s="44"/>
      <c r="LT3687" s="44"/>
      <c r="LU3687" s="44"/>
      <c r="LV3687" s="44"/>
      <c r="LW3687" s="44"/>
      <c r="LX3687" s="44"/>
      <c r="LY3687" s="44"/>
      <c r="LZ3687" s="44"/>
      <c r="MA3687" s="44"/>
      <c r="MB3687" s="44"/>
      <c r="MC3687" s="44"/>
      <c r="MD3687" s="44"/>
      <c r="ME3687" s="44"/>
      <c r="MF3687" s="44"/>
      <c r="MG3687" s="44"/>
      <c r="MH3687" s="44"/>
      <c r="MI3687" s="44"/>
      <c r="MJ3687" s="44"/>
      <c r="MK3687" s="44"/>
      <c r="ML3687" s="44"/>
      <c r="MM3687" s="44"/>
      <c r="MN3687" s="44"/>
      <c r="MO3687" s="44"/>
      <c r="MP3687" s="44"/>
      <c r="MQ3687" s="44"/>
      <c r="MR3687" s="44"/>
      <c r="MS3687" s="44"/>
      <c r="MT3687" s="44"/>
      <c r="MU3687" s="44"/>
      <c r="MV3687" s="44"/>
      <c r="MW3687" s="44"/>
      <c r="MX3687" s="44"/>
      <c r="MY3687" s="44"/>
      <c r="MZ3687" s="44"/>
      <c r="NA3687" s="44"/>
      <c r="NB3687" s="44"/>
      <c r="NC3687" s="44"/>
      <c r="ND3687" s="44"/>
      <c r="NE3687" s="44"/>
      <c r="NF3687" s="44"/>
      <c r="NG3687" s="44"/>
      <c r="NH3687" s="44"/>
      <c r="NI3687" s="44"/>
      <c r="NJ3687" s="44"/>
      <c r="NK3687" s="44"/>
      <c r="NL3687" s="44"/>
      <c r="NM3687" s="44"/>
      <c r="NN3687" s="44"/>
      <c r="NO3687" s="44"/>
      <c r="NP3687" s="44"/>
      <c r="NQ3687" s="44"/>
      <c r="NR3687" s="44"/>
      <c r="NS3687" s="44"/>
      <c r="NT3687" s="44"/>
      <c r="NU3687" s="44"/>
      <c r="NV3687" s="44"/>
      <c r="NW3687" s="44"/>
      <c r="NX3687" s="44"/>
      <c r="NY3687" s="44"/>
      <c r="NZ3687" s="44"/>
      <c r="OA3687" s="44"/>
      <c r="OB3687" s="44"/>
      <c r="OC3687" s="44"/>
      <c r="OD3687" s="44"/>
      <c r="OE3687" s="44"/>
      <c r="OF3687" s="44"/>
      <c r="OG3687" s="44"/>
      <c r="OH3687" s="44"/>
      <c r="OI3687" s="44"/>
      <c r="OJ3687" s="44"/>
      <c r="OK3687" s="44"/>
      <c r="OL3687" s="44"/>
      <c r="OM3687" s="44"/>
      <c r="ON3687" s="44"/>
      <c r="OO3687" s="44"/>
      <c r="OP3687" s="44"/>
      <c r="OQ3687" s="44"/>
      <c r="OR3687" s="44"/>
      <c r="OS3687" s="44"/>
      <c r="OT3687" s="44"/>
      <c r="OU3687" s="44"/>
      <c r="OV3687" s="44"/>
      <c r="OW3687" s="44"/>
      <c r="OX3687" s="44"/>
      <c r="OY3687" s="44"/>
      <c r="OZ3687" s="44"/>
      <c r="PA3687" s="44"/>
      <c r="PB3687" s="44"/>
      <c r="PC3687" s="44"/>
      <c r="PD3687" s="44"/>
      <c r="PE3687" s="44"/>
      <c r="PF3687" s="44"/>
      <c r="PG3687" s="44"/>
      <c r="PH3687" s="44"/>
      <c r="PI3687" s="44"/>
      <c r="PJ3687" s="44"/>
      <c r="PK3687" s="44"/>
      <c r="PL3687" s="44"/>
      <c r="PM3687" s="44"/>
      <c r="PN3687" s="44"/>
      <c r="PO3687" s="44"/>
      <c r="PP3687" s="44"/>
      <c r="PQ3687" s="44"/>
      <c r="PR3687" s="44"/>
      <c r="PS3687" s="44"/>
      <c r="PT3687" s="44"/>
      <c r="PU3687" s="44"/>
      <c r="PV3687" s="44"/>
      <c r="PW3687" s="44"/>
      <c r="PX3687" s="44"/>
      <c r="PY3687" s="44"/>
      <c r="PZ3687" s="44"/>
      <c r="QA3687" s="44"/>
      <c r="QB3687" s="44"/>
      <c r="QC3687" s="44"/>
      <c r="QD3687" s="44"/>
      <c r="QE3687" s="44"/>
      <c r="QF3687" s="44"/>
      <c r="QG3687" s="44"/>
      <c r="QH3687" s="44"/>
      <c r="QI3687" s="44"/>
      <c r="QJ3687" s="44"/>
      <c r="QK3687" s="44"/>
      <c r="QL3687" s="44"/>
      <c r="QM3687" s="44"/>
      <c r="QN3687" s="44"/>
      <c r="QO3687" s="44"/>
      <c r="QP3687" s="44"/>
      <c r="QQ3687" s="44"/>
      <c r="QR3687" s="48"/>
    </row>
    <row r="3688" spans="1:460" s="47" customFormat="1" ht="38.25" x14ac:dyDescent="0.2">
      <c r="A3688" s="54">
        <v>3683</v>
      </c>
      <c r="B3688" s="61" t="s">
        <v>718</v>
      </c>
      <c r="C3688" s="61" t="s">
        <v>718</v>
      </c>
      <c r="D3688" s="54">
        <v>2712120</v>
      </c>
      <c r="E3688" s="5" t="s">
        <v>723</v>
      </c>
      <c r="F3688" s="4" t="s">
        <v>720</v>
      </c>
      <c r="G3688" s="54" t="s">
        <v>45</v>
      </c>
      <c r="H3688" s="54" t="s">
        <v>72</v>
      </c>
      <c r="I3688" s="59">
        <v>80</v>
      </c>
      <c r="J3688" s="6">
        <v>80439000000</v>
      </c>
      <c r="K3688" s="54" t="s">
        <v>34</v>
      </c>
      <c r="L3688" s="59">
        <v>4988</v>
      </c>
      <c r="M3688" s="231"/>
      <c r="N3688" s="232"/>
      <c r="O3688" s="232"/>
      <c r="P3688" s="234"/>
      <c r="Q3688" s="243"/>
      <c r="R3688" s="44"/>
      <c r="S3688" s="44"/>
      <c r="T3688" s="44"/>
      <c r="U3688" s="44"/>
      <c r="V3688" s="44"/>
      <c r="W3688" s="44"/>
      <c r="X3688" s="44"/>
      <c r="Y3688" s="44"/>
      <c r="Z3688" s="44"/>
      <c r="AA3688" s="44"/>
      <c r="AB3688" s="44"/>
      <c r="AC3688" s="44"/>
      <c r="AD3688" s="44"/>
      <c r="AE3688" s="44"/>
      <c r="AF3688" s="44"/>
      <c r="AG3688" s="44"/>
      <c r="AH3688" s="44"/>
      <c r="AI3688" s="44"/>
      <c r="AJ3688" s="44"/>
      <c r="AK3688" s="44"/>
      <c r="AL3688" s="44"/>
      <c r="AM3688" s="44"/>
      <c r="AN3688" s="44"/>
      <c r="AO3688" s="44"/>
      <c r="AP3688" s="44"/>
      <c r="AQ3688" s="44"/>
      <c r="AR3688" s="44"/>
      <c r="AS3688" s="44"/>
      <c r="AT3688" s="44"/>
      <c r="AU3688" s="44"/>
      <c r="AV3688" s="44"/>
      <c r="AW3688" s="44"/>
      <c r="AX3688" s="44"/>
      <c r="AY3688" s="44"/>
      <c r="AZ3688" s="44"/>
      <c r="BA3688" s="44"/>
      <c r="BB3688" s="44"/>
      <c r="BC3688" s="44"/>
      <c r="BD3688" s="44"/>
      <c r="BE3688" s="44"/>
      <c r="BF3688" s="44"/>
      <c r="BG3688" s="44"/>
      <c r="BH3688" s="44"/>
      <c r="BI3688" s="44"/>
      <c r="BJ3688" s="44"/>
      <c r="BK3688" s="44"/>
      <c r="BL3688" s="44"/>
      <c r="BM3688" s="44"/>
      <c r="BN3688" s="44"/>
      <c r="BO3688" s="44"/>
      <c r="BP3688" s="44"/>
      <c r="BQ3688" s="44"/>
      <c r="BR3688" s="44"/>
      <c r="BS3688" s="44"/>
      <c r="BT3688" s="44"/>
      <c r="BU3688" s="44"/>
      <c r="BV3688" s="44"/>
      <c r="BW3688" s="44"/>
      <c r="BX3688" s="44"/>
      <c r="BY3688" s="44"/>
      <c r="BZ3688" s="44"/>
      <c r="CA3688" s="44"/>
      <c r="CB3688" s="44"/>
      <c r="CC3688" s="44"/>
      <c r="CD3688" s="44"/>
      <c r="CE3688" s="44"/>
      <c r="CF3688" s="44"/>
      <c r="CG3688" s="44"/>
      <c r="CH3688" s="44"/>
      <c r="CI3688" s="44"/>
      <c r="CJ3688" s="44"/>
      <c r="CK3688" s="44"/>
      <c r="CL3688" s="44"/>
      <c r="CM3688" s="44"/>
      <c r="CN3688" s="44"/>
      <c r="CO3688" s="44"/>
      <c r="CP3688" s="44"/>
      <c r="CQ3688" s="44"/>
      <c r="CR3688" s="44"/>
      <c r="CS3688" s="44"/>
      <c r="CT3688" s="44"/>
      <c r="CU3688" s="44"/>
      <c r="CV3688" s="44"/>
      <c r="CW3688" s="44"/>
      <c r="CX3688" s="44"/>
      <c r="CY3688" s="44"/>
      <c r="CZ3688" s="44"/>
      <c r="DA3688" s="44"/>
      <c r="DB3688" s="44"/>
      <c r="DC3688" s="44"/>
      <c r="DD3688" s="44"/>
      <c r="DE3688" s="44"/>
      <c r="DF3688" s="44"/>
      <c r="DG3688" s="44"/>
      <c r="DH3688" s="44"/>
      <c r="DI3688" s="44"/>
      <c r="DJ3688" s="44"/>
      <c r="DK3688" s="44"/>
      <c r="DL3688" s="44"/>
      <c r="DM3688" s="44"/>
      <c r="DN3688" s="44"/>
      <c r="DO3688" s="44"/>
      <c r="DP3688" s="44"/>
      <c r="DQ3688" s="44"/>
      <c r="DR3688" s="44"/>
      <c r="DS3688" s="44"/>
      <c r="DT3688" s="44"/>
      <c r="DU3688" s="44"/>
      <c r="DV3688" s="44"/>
      <c r="DW3688" s="44"/>
      <c r="DX3688" s="44"/>
      <c r="DY3688" s="44"/>
      <c r="DZ3688" s="44"/>
      <c r="EA3688" s="44"/>
      <c r="EB3688" s="44"/>
      <c r="EC3688" s="44"/>
      <c r="ED3688" s="44"/>
      <c r="EE3688" s="44"/>
      <c r="EF3688" s="44"/>
      <c r="EG3688" s="44"/>
      <c r="EH3688" s="44"/>
      <c r="EI3688" s="44"/>
      <c r="EJ3688" s="44"/>
      <c r="EK3688" s="44"/>
      <c r="EL3688" s="44"/>
      <c r="EM3688" s="44"/>
      <c r="EN3688" s="44"/>
      <c r="EO3688" s="44"/>
      <c r="EP3688" s="44"/>
      <c r="EQ3688" s="44"/>
      <c r="ER3688" s="44"/>
      <c r="ES3688" s="44"/>
      <c r="ET3688" s="44"/>
      <c r="EU3688" s="44"/>
      <c r="EV3688" s="44"/>
      <c r="EW3688" s="44"/>
      <c r="EX3688" s="44"/>
      <c r="EY3688" s="44"/>
      <c r="EZ3688" s="44"/>
      <c r="FA3688" s="44"/>
      <c r="FB3688" s="44"/>
      <c r="FC3688" s="44"/>
      <c r="FD3688" s="44"/>
      <c r="FE3688" s="44"/>
      <c r="FF3688" s="44"/>
      <c r="FG3688" s="44"/>
      <c r="FH3688" s="44"/>
      <c r="FI3688" s="44"/>
      <c r="FJ3688" s="44"/>
      <c r="FK3688" s="44"/>
      <c r="FL3688" s="44"/>
      <c r="FM3688" s="44"/>
      <c r="FN3688" s="44"/>
      <c r="FO3688" s="44"/>
      <c r="FP3688" s="44"/>
      <c r="FQ3688" s="44"/>
      <c r="FR3688" s="44"/>
      <c r="FS3688" s="44"/>
      <c r="FT3688" s="44"/>
      <c r="FU3688" s="44"/>
      <c r="FV3688" s="44"/>
      <c r="FW3688" s="44"/>
      <c r="FX3688" s="44"/>
      <c r="FY3688" s="44"/>
      <c r="FZ3688" s="44"/>
      <c r="GA3688" s="44"/>
      <c r="GB3688" s="44"/>
      <c r="GC3688" s="44"/>
      <c r="GD3688" s="44"/>
      <c r="GE3688" s="44"/>
      <c r="GF3688" s="44"/>
      <c r="GG3688" s="44"/>
      <c r="GH3688" s="44"/>
      <c r="GI3688" s="44"/>
      <c r="GJ3688" s="44"/>
      <c r="GK3688" s="44"/>
      <c r="GL3688" s="44"/>
      <c r="GM3688" s="44"/>
      <c r="GN3688" s="44"/>
      <c r="GO3688" s="44"/>
      <c r="GP3688" s="44"/>
      <c r="GQ3688" s="44"/>
      <c r="GR3688" s="44"/>
      <c r="GS3688" s="44"/>
      <c r="GT3688" s="44"/>
      <c r="GU3688" s="44"/>
      <c r="GV3688" s="44"/>
      <c r="GW3688" s="44"/>
      <c r="GX3688" s="44"/>
      <c r="GY3688" s="44"/>
      <c r="GZ3688" s="44"/>
      <c r="HA3688" s="44"/>
      <c r="HB3688" s="44"/>
      <c r="HC3688" s="44"/>
      <c r="HD3688" s="44"/>
      <c r="HE3688" s="44"/>
      <c r="HF3688" s="44"/>
      <c r="HG3688" s="44"/>
      <c r="HH3688" s="44"/>
      <c r="HI3688" s="44"/>
      <c r="HJ3688" s="44"/>
      <c r="HK3688" s="44"/>
      <c r="HL3688" s="44"/>
      <c r="HM3688" s="44"/>
      <c r="HN3688" s="44"/>
      <c r="HO3688" s="44"/>
      <c r="HP3688" s="44"/>
      <c r="HQ3688" s="44"/>
      <c r="HR3688" s="44"/>
      <c r="HS3688" s="44"/>
      <c r="HT3688" s="44"/>
      <c r="HU3688" s="44"/>
      <c r="HV3688" s="44"/>
      <c r="HW3688" s="44"/>
      <c r="HX3688" s="44"/>
      <c r="HY3688" s="44"/>
      <c r="HZ3688" s="44"/>
      <c r="IA3688" s="44"/>
      <c r="IB3688" s="44"/>
      <c r="IC3688" s="44"/>
      <c r="ID3688" s="44"/>
      <c r="IE3688" s="44"/>
      <c r="IF3688" s="44"/>
      <c r="IG3688" s="44"/>
      <c r="IH3688" s="44"/>
      <c r="II3688" s="44"/>
      <c r="IJ3688" s="44"/>
      <c r="IK3688" s="44"/>
      <c r="IL3688" s="44"/>
      <c r="IM3688" s="44"/>
      <c r="IN3688" s="44"/>
      <c r="IO3688" s="44"/>
      <c r="IP3688" s="44"/>
      <c r="IQ3688" s="44"/>
      <c r="IR3688" s="44"/>
      <c r="IS3688" s="44"/>
      <c r="IT3688" s="44"/>
      <c r="IU3688" s="44"/>
      <c r="IV3688" s="44"/>
      <c r="IW3688" s="44"/>
      <c r="IX3688" s="44"/>
      <c r="IY3688" s="44"/>
      <c r="IZ3688" s="44"/>
      <c r="JA3688" s="44"/>
      <c r="JB3688" s="44"/>
      <c r="JC3688" s="44"/>
      <c r="JD3688" s="44"/>
      <c r="JE3688" s="44"/>
      <c r="JF3688" s="44"/>
      <c r="JG3688" s="44"/>
      <c r="JH3688" s="44"/>
      <c r="JI3688" s="44"/>
      <c r="JJ3688" s="44"/>
      <c r="JK3688" s="44"/>
      <c r="JL3688" s="44"/>
      <c r="JM3688" s="44"/>
      <c r="JN3688" s="44"/>
      <c r="JO3688" s="44"/>
      <c r="JP3688" s="44"/>
      <c r="JQ3688" s="44"/>
      <c r="JR3688" s="44"/>
      <c r="JS3688" s="44"/>
      <c r="JT3688" s="44"/>
      <c r="JU3688" s="44"/>
      <c r="JV3688" s="44"/>
      <c r="JW3688" s="44"/>
      <c r="JX3688" s="44"/>
      <c r="JY3688" s="44"/>
      <c r="JZ3688" s="44"/>
      <c r="KA3688" s="44"/>
      <c r="KB3688" s="44"/>
      <c r="KC3688" s="44"/>
      <c r="KD3688" s="44"/>
      <c r="KE3688" s="44"/>
      <c r="KF3688" s="44"/>
      <c r="KG3688" s="44"/>
      <c r="KH3688" s="44"/>
      <c r="KI3688" s="44"/>
      <c r="KJ3688" s="44"/>
      <c r="KK3688" s="44"/>
      <c r="KL3688" s="44"/>
      <c r="KM3688" s="44"/>
      <c r="KN3688" s="44"/>
      <c r="KO3688" s="44"/>
      <c r="KP3688" s="44"/>
      <c r="KQ3688" s="44"/>
      <c r="KR3688" s="44"/>
      <c r="KS3688" s="44"/>
      <c r="KT3688" s="44"/>
      <c r="KU3688" s="44"/>
      <c r="KV3688" s="44"/>
      <c r="KW3688" s="44"/>
      <c r="KX3688" s="44"/>
      <c r="KY3688" s="44"/>
      <c r="KZ3688" s="44"/>
      <c r="LA3688" s="44"/>
      <c r="LB3688" s="44"/>
      <c r="LC3688" s="44"/>
      <c r="LD3688" s="44"/>
      <c r="LE3688" s="44"/>
      <c r="LF3688" s="44"/>
      <c r="LG3688" s="44"/>
      <c r="LH3688" s="44"/>
      <c r="LI3688" s="44"/>
      <c r="LJ3688" s="44"/>
      <c r="LK3688" s="44"/>
      <c r="LL3688" s="44"/>
      <c r="LM3688" s="44"/>
      <c r="LN3688" s="44"/>
      <c r="LO3688" s="44"/>
      <c r="LP3688" s="44"/>
      <c r="LQ3688" s="44"/>
      <c r="LR3688" s="44"/>
      <c r="LS3688" s="44"/>
      <c r="LT3688" s="44"/>
      <c r="LU3688" s="44"/>
      <c r="LV3688" s="44"/>
      <c r="LW3688" s="44"/>
      <c r="LX3688" s="44"/>
      <c r="LY3688" s="44"/>
      <c r="LZ3688" s="44"/>
      <c r="MA3688" s="44"/>
      <c r="MB3688" s="44"/>
      <c r="MC3688" s="44"/>
      <c r="MD3688" s="44"/>
      <c r="ME3688" s="44"/>
      <c r="MF3688" s="44"/>
      <c r="MG3688" s="44"/>
      <c r="MH3688" s="44"/>
      <c r="MI3688" s="44"/>
      <c r="MJ3688" s="44"/>
      <c r="MK3688" s="44"/>
      <c r="ML3688" s="44"/>
      <c r="MM3688" s="44"/>
      <c r="MN3688" s="44"/>
      <c r="MO3688" s="44"/>
      <c r="MP3688" s="44"/>
      <c r="MQ3688" s="44"/>
      <c r="MR3688" s="44"/>
      <c r="MS3688" s="44"/>
      <c r="MT3688" s="44"/>
      <c r="MU3688" s="44"/>
      <c r="MV3688" s="44"/>
      <c r="MW3688" s="44"/>
      <c r="MX3688" s="44"/>
      <c r="MY3688" s="44"/>
      <c r="MZ3688" s="44"/>
      <c r="NA3688" s="44"/>
      <c r="NB3688" s="44"/>
      <c r="NC3688" s="44"/>
      <c r="ND3688" s="44"/>
      <c r="NE3688" s="44"/>
      <c r="NF3688" s="44"/>
      <c r="NG3688" s="44"/>
      <c r="NH3688" s="44"/>
      <c r="NI3688" s="44"/>
      <c r="NJ3688" s="44"/>
      <c r="NK3688" s="44"/>
      <c r="NL3688" s="44"/>
      <c r="NM3688" s="44"/>
      <c r="NN3688" s="44"/>
      <c r="NO3688" s="44"/>
      <c r="NP3688" s="44"/>
      <c r="NQ3688" s="44"/>
      <c r="NR3688" s="44"/>
      <c r="NS3688" s="44"/>
      <c r="NT3688" s="44"/>
      <c r="NU3688" s="44"/>
      <c r="NV3688" s="44"/>
      <c r="NW3688" s="44"/>
      <c r="NX3688" s="44"/>
      <c r="NY3688" s="44"/>
      <c r="NZ3688" s="44"/>
      <c r="OA3688" s="44"/>
      <c r="OB3688" s="44"/>
      <c r="OC3688" s="44"/>
      <c r="OD3688" s="44"/>
      <c r="OE3688" s="44"/>
      <c r="OF3688" s="44"/>
      <c r="OG3688" s="44"/>
      <c r="OH3688" s="44"/>
      <c r="OI3688" s="44"/>
      <c r="OJ3688" s="44"/>
      <c r="OK3688" s="44"/>
      <c r="OL3688" s="44"/>
      <c r="OM3688" s="44"/>
      <c r="ON3688" s="44"/>
      <c r="OO3688" s="44"/>
      <c r="OP3688" s="44"/>
      <c r="OQ3688" s="44"/>
      <c r="OR3688" s="44"/>
      <c r="OS3688" s="44"/>
      <c r="OT3688" s="44"/>
      <c r="OU3688" s="44"/>
      <c r="OV3688" s="44"/>
      <c r="OW3688" s="44"/>
      <c r="OX3688" s="44"/>
      <c r="OY3688" s="44"/>
      <c r="OZ3688" s="44"/>
      <c r="PA3688" s="44"/>
      <c r="PB3688" s="44"/>
      <c r="PC3688" s="44"/>
      <c r="PD3688" s="44"/>
      <c r="PE3688" s="44"/>
      <c r="PF3688" s="44"/>
      <c r="PG3688" s="44"/>
      <c r="PH3688" s="44"/>
      <c r="PI3688" s="44"/>
      <c r="PJ3688" s="44"/>
      <c r="PK3688" s="44"/>
      <c r="PL3688" s="44"/>
      <c r="PM3688" s="44"/>
      <c r="PN3688" s="44"/>
      <c r="PO3688" s="44"/>
      <c r="PP3688" s="44"/>
      <c r="PQ3688" s="44"/>
      <c r="PR3688" s="44"/>
      <c r="PS3688" s="44"/>
      <c r="PT3688" s="44"/>
      <c r="PU3688" s="44"/>
      <c r="PV3688" s="44"/>
      <c r="PW3688" s="44"/>
      <c r="PX3688" s="44"/>
      <c r="PY3688" s="44"/>
      <c r="PZ3688" s="44"/>
      <c r="QA3688" s="44"/>
      <c r="QB3688" s="44"/>
      <c r="QC3688" s="44"/>
      <c r="QD3688" s="44"/>
      <c r="QE3688" s="44"/>
      <c r="QF3688" s="44"/>
      <c r="QG3688" s="44"/>
      <c r="QH3688" s="44"/>
      <c r="QI3688" s="44"/>
      <c r="QJ3688" s="44"/>
      <c r="QK3688" s="44"/>
      <c r="QL3688" s="44"/>
      <c r="QM3688" s="44"/>
      <c r="QN3688" s="44"/>
      <c r="QO3688" s="44"/>
      <c r="QP3688" s="44"/>
      <c r="QQ3688" s="44"/>
      <c r="QR3688" s="48"/>
    </row>
    <row r="3689" spans="1:460" s="44" customFormat="1" ht="38.25" x14ac:dyDescent="0.2">
      <c r="A3689" s="54">
        <v>3684</v>
      </c>
      <c r="B3689" s="100" t="s">
        <v>718</v>
      </c>
      <c r="C3689" s="100" t="s">
        <v>718</v>
      </c>
      <c r="D3689" s="55">
        <v>2712120</v>
      </c>
      <c r="E3689" s="131" t="s">
        <v>719</v>
      </c>
      <c r="F3689" s="128" t="s">
        <v>1279</v>
      </c>
      <c r="G3689" s="54" t="s">
        <v>45</v>
      </c>
      <c r="H3689" s="54" t="s">
        <v>72</v>
      </c>
      <c r="I3689" s="111">
        <v>200</v>
      </c>
      <c r="J3689" s="6">
        <v>80439000000</v>
      </c>
      <c r="K3689" s="54" t="s">
        <v>34</v>
      </c>
      <c r="L3689" s="59">
        <v>12470</v>
      </c>
      <c r="M3689" s="231"/>
      <c r="N3689" s="232"/>
      <c r="O3689" s="232"/>
      <c r="P3689" s="234"/>
      <c r="Q3689" s="243"/>
    </row>
    <row r="3690" spans="1:460" s="44" customFormat="1" ht="38.25" x14ac:dyDescent="0.2">
      <c r="A3690" s="54">
        <v>3685</v>
      </c>
      <c r="B3690" s="100" t="s">
        <v>718</v>
      </c>
      <c r="C3690" s="100" t="s">
        <v>718</v>
      </c>
      <c r="D3690" s="55">
        <v>2712120</v>
      </c>
      <c r="E3690" s="131" t="s">
        <v>721</v>
      </c>
      <c r="F3690" s="128" t="s">
        <v>1279</v>
      </c>
      <c r="G3690" s="54" t="s">
        <v>45</v>
      </c>
      <c r="H3690" s="54" t="s">
        <v>72</v>
      </c>
      <c r="I3690" s="111">
        <v>250</v>
      </c>
      <c r="J3690" s="6">
        <v>80439000000</v>
      </c>
      <c r="K3690" s="54" t="s">
        <v>34</v>
      </c>
      <c r="L3690" s="59">
        <v>15587.5</v>
      </c>
      <c r="M3690" s="231"/>
      <c r="N3690" s="232"/>
      <c r="O3690" s="232"/>
      <c r="P3690" s="234"/>
      <c r="Q3690" s="243"/>
    </row>
    <row r="3691" spans="1:460" s="44" customFormat="1" ht="38.25" x14ac:dyDescent="0.2">
      <c r="A3691" s="54">
        <v>3686</v>
      </c>
      <c r="B3691" s="100" t="s">
        <v>718</v>
      </c>
      <c r="C3691" s="100" t="s">
        <v>718</v>
      </c>
      <c r="D3691" s="55">
        <v>2712120</v>
      </c>
      <c r="E3691" s="131" t="s">
        <v>722</v>
      </c>
      <c r="F3691" s="128" t="s">
        <v>1279</v>
      </c>
      <c r="G3691" s="54" t="s">
        <v>45</v>
      </c>
      <c r="H3691" s="54" t="s">
        <v>72</v>
      </c>
      <c r="I3691" s="111">
        <v>300</v>
      </c>
      <c r="J3691" s="6">
        <v>80439000000</v>
      </c>
      <c r="K3691" s="54" t="s">
        <v>34</v>
      </c>
      <c r="L3691" s="59">
        <v>18705</v>
      </c>
      <c r="M3691" s="231"/>
      <c r="N3691" s="232"/>
      <c r="O3691" s="232"/>
      <c r="P3691" s="234"/>
      <c r="Q3691" s="243"/>
    </row>
    <row r="3692" spans="1:460" s="44" customFormat="1" ht="38.25" x14ac:dyDescent="0.2">
      <c r="A3692" s="54">
        <v>3687</v>
      </c>
      <c r="B3692" s="100" t="s">
        <v>718</v>
      </c>
      <c r="C3692" s="100" t="s">
        <v>718</v>
      </c>
      <c r="D3692" s="55">
        <v>2712120</v>
      </c>
      <c r="E3692" s="131" t="s">
        <v>1280</v>
      </c>
      <c r="F3692" s="128" t="s">
        <v>1279</v>
      </c>
      <c r="G3692" s="54" t="s">
        <v>45</v>
      </c>
      <c r="H3692" s="54" t="s">
        <v>72</v>
      </c>
      <c r="I3692" s="111">
        <v>400</v>
      </c>
      <c r="J3692" s="6">
        <v>80439000000</v>
      </c>
      <c r="K3692" s="54" t="s">
        <v>34</v>
      </c>
      <c r="L3692" s="59">
        <v>24940</v>
      </c>
      <c r="M3692" s="231"/>
      <c r="N3692" s="232"/>
      <c r="O3692" s="232"/>
      <c r="P3692" s="234"/>
      <c r="Q3692" s="243"/>
    </row>
    <row r="3693" spans="1:460" s="44" customFormat="1" ht="38.25" x14ac:dyDescent="0.2">
      <c r="A3693" s="54">
        <v>3688</v>
      </c>
      <c r="B3693" s="100" t="s">
        <v>718</v>
      </c>
      <c r="C3693" s="100" t="s">
        <v>718</v>
      </c>
      <c r="D3693" s="55">
        <v>2712120</v>
      </c>
      <c r="E3693" s="131" t="s">
        <v>1281</v>
      </c>
      <c r="F3693" s="128" t="s">
        <v>1279</v>
      </c>
      <c r="G3693" s="54" t="s">
        <v>45</v>
      </c>
      <c r="H3693" s="54" t="s">
        <v>72</v>
      </c>
      <c r="I3693" s="111">
        <v>170</v>
      </c>
      <c r="J3693" s="6">
        <v>80439000000</v>
      </c>
      <c r="K3693" s="54" t="s">
        <v>34</v>
      </c>
      <c r="L3693" s="59">
        <v>10599.5</v>
      </c>
      <c r="M3693" s="231"/>
      <c r="N3693" s="232"/>
      <c r="O3693" s="232"/>
      <c r="P3693" s="234"/>
      <c r="Q3693" s="243"/>
    </row>
    <row r="3694" spans="1:460" s="44" customFormat="1" ht="38.25" x14ac:dyDescent="0.2">
      <c r="A3694" s="54">
        <v>3689</v>
      </c>
      <c r="B3694" s="100" t="s">
        <v>718</v>
      </c>
      <c r="C3694" s="100" t="s">
        <v>718</v>
      </c>
      <c r="D3694" s="55">
        <v>2712120</v>
      </c>
      <c r="E3694" s="131" t="s">
        <v>1282</v>
      </c>
      <c r="F3694" s="128" t="s">
        <v>1279</v>
      </c>
      <c r="G3694" s="54" t="s">
        <v>45</v>
      </c>
      <c r="H3694" s="54" t="s">
        <v>72</v>
      </c>
      <c r="I3694" s="111">
        <v>280</v>
      </c>
      <c r="J3694" s="6">
        <v>80439000000</v>
      </c>
      <c r="K3694" s="54" t="s">
        <v>34</v>
      </c>
      <c r="L3694" s="59">
        <v>17458</v>
      </c>
      <c r="M3694" s="231"/>
      <c r="N3694" s="232"/>
      <c r="O3694" s="232"/>
      <c r="P3694" s="234"/>
      <c r="Q3694" s="243"/>
    </row>
    <row r="3695" spans="1:460" s="44" customFormat="1" ht="38.25" x14ac:dyDescent="0.2">
      <c r="A3695" s="54">
        <v>3690</v>
      </c>
      <c r="B3695" s="100" t="s">
        <v>718</v>
      </c>
      <c r="C3695" s="100" t="s">
        <v>718</v>
      </c>
      <c r="D3695" s="55">
        <v>2712120</v>
      </c>
      <c r="E3695" s="131" t="s">
        <v>1283</v>
      </c>
      <c r="F3695" s="128" t="s">
        <v>1279</v>
      </c>
      <c r="G3695" s="54" t="s">
        <v>45</v>
      </c>
      <c r="H3695" s="54" t="s">
        <v>72</v>
      </c>
      <c r="I3695" s="111">
        <v>220</v>
      </c>
      <c r="J3695" s="6">
        <v>80439000000</v>
      </c>
      <c r="K3695" s="54" t="s">
        <v>34</v>
      </c>
      <c r="L3695" s="59">
        <v>13717</v>
      </c>
      <c r="M3695" s="231"/>
      <c r="N3695" s="232"/>
      <c r="O3695" s="232"/>
      <c r="P3695" s="234"/>
      <c r="Q3695" s="243"/>
    </row>
    <row r="3696" spans="1:460" s="44" customFormat="1" ht="38.25" x14ac:dyDescent="0.2">
      <c r="A3696" s="54">
        <v>3691</v>
      </c>
      <c r="B3696" s="100" t="s">
        <v>1304</v>
      </c>
      <c r="C3696" s="100" t="s">
        <v>1304</v>
      </c>
      <c r="D3696" s="55">
        <v>2712250</v>
      </c>
      <c r="E3696" s="131" t="s">
        <v>1305</v>
      </c>
      <c r="F3696" s="128" t="s">
        <v>1306</v>
      </c>
      <c r="G3696" s="54" t="s">
        <v>45</v>
      </c>
      <c r="H3696" s="54" t="s">
        <v>72</v>
      </c>
      <c r="I3696" s="111">
        <v>208</v>
      </c>
      <c r="J3696" s="6">
        <v>80439000000</v>
      </c>
      <c r="K3696" s="54" t="s">
        <v>34</v>
      </c>
      <c r="L3696" s="59">
        <v>12968.8</v>
      </c>
      <c r="M3696" s="231"/>
      <c r="N3696" s="232"/>
      <c r="O3696" s="232"/>
      <c r="P3696" s="234"/>
      <c r="Q3696" s="243"/>
    </row>
    <row r="3697" spans="1:17" s="44" customFormat="1" ht="38.25" x14ac:dyDescent="0.2">
      <c r="A3697" s="54">
        <v>3692</v>
      </c>
      <c r="B3697" s="100" t="s">
        <v>1304</v>
      </c>
      <c r="C3697" s="100" t="s">
        <v>1304</v>
      </c>
      <c r="D3697" s="55">
        <v>2712250</v>
      </c>
      <c r="E3697" s="131" t="s">
        <v>1307</v>
      </c>
      <c r="F3697" s="128" t="s">
        <v>1306</v>
      </c>
      <c r="G3697" s="54" t="s">
        <v>45</v>
      </c>
      <c r="H3697" s="54" t="s">
        <v>72</v>
      </c>
      <c r="I3697" s="111">
        <v>384</v>
      </c>
      <c r="J3697" s="6">
        <v>80439000000</v>
      </c>
      <c r="K3697" s="54" t="s">
        <v>34</v>
      </c>
      <c r="L3697" s="59">
        <v>23942.400000000001</v>
      </c>
      <c r="M3697" s="231"/>
      <c r="N3697" s="232"/>
      <c r="O3697" s="232"/>
      <c r="P3697" s="234"/>
      <c r="Q3697" s="243"/>
    </row>
    <row r="3698" spans="1:17" s="44" customFormat="1" ht="38.25" x14ac:dyDescent="0.2">
      <c r="A3698" s="54">
        <v>3693</v>
      </c>
      <c r="B3698" s="100" t="s">
        <v>1304</v>
      </c>
      <c r="C3698" s="100" t="s">
        <v>1304</v>
      </c>
      <c r="D3698" s="55">
        <v>2712250</v>
      </c>
      <c r="E3698" s="131" t="s">
        <v>1308</v>
      </c>
      <c r="F3698" s="128" t="s">
        <v>1306</v>
      </c>
      <c r="G3698" s="54" t="s">
        <v>45</v>
      </c>
      <c r="H3698" s="54" t="s">
        <v>72</v>
      </c>
      <c r="I3698" s="111">
        <v>306</v>
      </c>
      <c r="J3698" s="6">
        <v>80439000000</v>
      </c>
      <c r="K3698" s="54" t="s">
        <v>34</v>
      </c>
      <c r="L3698" s="59">
        <v>19079.099999999999</v>
      </c>
      <c r="M3698" s="231"/>
      <c r="N3698" s="232"/>
      <c r="O3698" s="232"/>
      <c r="P3698" s="234"/>
      <c r="Q3698" s="243"/>
    </row>
    <row r="3699" spans="1:17" s="44" customFormat="1" ht="38.25" x14ac:dyDescent="0.2">
      <c r="A3699" s="54">
        <v>3694</v>
      </c>
      <c r="B3699" s="100" t="s">
        <v>1304</v>
      </c>
      <c r="C3699" s="100" t="s">
        <v>1304</v>
      </c>
      <c r="D3699" s="55">
        <v>2712250</v>
      </c>
      <c r="E3699" s="131" t="s">
        <v>1309</v>
      </c>
      <c r="F3699" s="128" t="s">
        <v>1306</v>
      </c>
      <c r="G3699" s="54" t="s">
        <v>45</v>
      </c>
      <c r="H3699" s="54" t="s">
        <v>72</v>
      </c>
      <c r="I3699" s="111">
        <v>342</v>
      </c>
      <c r="J3699" s="6">
        <v>80439000000</v>
      </c>
      <c r="K3699" s="54" t="s">
        <v>34</v>
      </c>
      <c r="L3699" s="59">
        <v>21323.7</v>
      </c>
      <c r="M3699" s="231"/>
      <c r="N3699" s="232"/>
      <c r="O3699" s="232"/>
      <c r="P3699" s="234"/>
      <c r="Q3699" s="243"/>
    </row>
    <row r="3700" spans="1:17" s="44" customFormat="1" ht="38.25" x14ac:dyDescent="0.2">
      <c r="A3700" s="54">
        <v>3695</v>
      </c>
      <c r="B3700" s="100" t="s">
        <v>1304</v>
      </c>
      <c r="C3700" s="100" t="s">
        <v>1304</v>
      </c>
      <c r="D3700" s="55">
        <v>2712250</v>
      </c>
      <c r="E3700" s="131" t="s">
        <v>1310</v>
      </c>
      <c r="F3700" s="128" t="s">
        <v>1306</v>
      </c>
      <c r="G3700" s="54" t="s">
        <v>45</v>
      </c>
      <c r="H3700" s="54" t="s">
        <v>72</v>
      </c>
      <c r="I3700" s="111">
        <v>199</v>
      </c>
      <c r="J3700" s="6">
        <v>80439000000</v>
      </c>
      <c r="K3700" s="54" t="s">
        <v>34</v>
      </c>
      <c r="L3700" s="59">
        <v>12407.65</v>
      </c>
      <c r="M3700" s="231"/>
      <c r="N3700" s="232"/>
      <c r="O3700" s="232"/>
      <c r="P3700" s="234"/>
      <c r="Q3700" s="243"/>
    </row>
    <row r="3701" spans="1:17" s="44" customFormat="1" ht="38.25" x14ac:dyDescent="0.2">
      <c r="A3701" s="54">
        <v>3696</v>
      </c>
      <c r="B3701" s="100" t="s">
        <v>1304</v>
      </c>
      <c r="C3701" s="100" t="s">
        <v>1304</v>
      </c>
      <c r="D3701" s="55">
        <v>2712250</v>
      </c>
      <c r="E3701" s="131" t="s">
        <v>1311</v>
      </c>
      <c r="F3701" s="128" t="s">
        <v>1306</v>
      </c>
      <c r="G3701" s="54" t="s">
        <v>45</v>
      </c>
      <c r="H3701" s="54" t="s">
        <v>72</v>
      </c>
      <c r="I3701" s="111">
        <v>225</v>
      </c>
      <c r="J3701" s="6">
        <v>80439000000</v>
      </c>
      <c r="K3701" s="54" t="s">
        <v>34</v>
      </c>
      <c r="L3701" s="59">
        <v>14028.75</v>
      </c>
      <c r="M3701" s="231"/>
      <c r="N3701" s="232"/>
      <c r="O3701" s="232"/>
      <c r="P3701" s="234"/>
      <c r="Q3701" s="243"/>
    </row>
    <row r="3702" spans="1:17" s="44" customFormat="1" ht="38.25" x14ac:dyDescent="0.2">
      <c r="A3702" s="54">
        <v>3697</v>
      </c>
      <c r="B3702" s="100" t="s">
        <v>1304</v>
      </c>
      <c r="C3702" s="100" t="s">
        <v>1304</v>
      </c>
      <c r="D3702" s="55">
        <v>2712250</v>
      </c>
      <c r="E3702" s="131" t="s">
        <v>1312</v>
      </c>
      <c r="F3702" s="128" t="s">
        <v>1306</v>
      </c>
      <c r="G3702" s="54" t="s">
        <v>45</v>
      </c>
      <c r="H3702" s="54" t="s">
        <v>72</v>
      </c>
      <c r="I3702" s="111">
        <v>300</v>
      </c>
      <c r="J3702" s="6">
        <v>80439000000</v>
      </c>
      <c r="K3702" s="54" t="s">
        <v>34</v>
      </c>
      <c r="L3702" s="59">
        <v>18705</v>
      </c>
      <c r="M3702" s="231"/>
      <c r="N3702" s="232"/>
      <c r="O3702" s="232"/>
      <c r="P3702" s="234"/>
      <c r="Q3702" s="243"/>
    </row>
    <row r="3703" spans="1:17" s="44" customFormat="1" ht="38.25" x14ac:dyDescent="0.2">
      <c r="A3703" s="54">
        <v>3698</v>
      </c>
      <c r="B3703" s="100" t="s">
        <v>967</v>
      </c>
      <c r="C3703" s="100" t="s">
        <v>967</v>
      </c>
      <c r="D3703" s="55">
        <v>2712000</v>
      </c>
      <c r="E3703" s="131" t="s">
        <v>1313</v>
      </c>
      <c r="F3703" s="128" t="s">
        <v>1314</v>
      </c>
      <c r="G3703" s="54" t="s">
        <v>45</v>
      </c>
      <c r="H3703" s="54" t="s">
        <v>72</v>
      </c>
      <c r="I3703" s="111">
        <v>30</v>
      </c>
      <c r="J3703" s="6">
        <v>80439000000</v>
      </c>
      <c r="K3703" s="54" t="s">
        <v>34</v>
      </c>
      <c r="L3703" s="59">
        <v>2224.1999999999998</v>
      </c>
      <c r="M3703" s="231"/>
      <c r="N3703" s="232"/>
      <c r="O3703" s="232"/>
      <c r="P3703" s="234"/>
      <c r="Q3703" s="243"/>
    </row>
    <row r="3704" spans="1:17" s="44" customFormat="1" ht="90.75" customHeight="1" x14ac:dyDescent="0.2">
      <c r="A3704" s="54">
        <v>3699</v>
      </c>
      <c r="B3704" s="100" t="s">
        <v>967</v>
      </c>
      <c r="C3704" s="100" t="s">
        <v>967</v>
      </c>
      <c r="D3704" s="55">
        <v>2712000</v>
      </c>
      <c r="E3704" s="131" t="s">
        <v>1315</v>
      </c>
      <c r="F3704" s="128" t="s">
        <v>1314</v>
      </c>
      <c r="G3704" s="54" t="s">
        <v>45</v>
      </c>
      <c r="H3704" s="54" t="s">
        <v>72</v>
      </c>
      <c r="I3704" s="111">
        <v>35</v>
      </c>
      <c r="J3704" s="6">
        <v>80439000000</v>
      </c>
      <c r="K3704" s="54" t="s">
        <v>34</v>
      </c>
      <c r="L3704" s="59">
        <v>2594.9</v>
      </c>
      <c r="M3704" s="231"/>
      <c r="N3704" s="232"/>
      <c r="O3704" s="232"/>
      <c r="P3704" s="234"/>
      <c r="Q3704" s="243"/>
    </row>
    <row r="3705" spans="1:17" s="44" customFormat="1" ht="38.25" customHeight="1" x14ac:dyDescent="0.2">
      <c r="A3705" s="54">
        <v>3700</v>
      </c>
      <c r="B3705" s="100" t="s">
        <v>967</v>
      </c>
      <c r="C3705" s="100" t="s">
        <v>967</v>
      </c>
      <c r="D3705" s="55">
        <v>2712000</v>
      </c>
      <c r="E3705" s="131" t="s">
        <v>1316</v>
      </c>
      <c r="F3705" s="128" t="s">
        <v>1314</v>
      </c>
      <c r="G3705" s="54" t="s">
        <v>45</v>
      </c>
      <c r="H3705" s="54" t="s">
        <v>72</v>
      </c>
      <c r="I3705" s="111">
        <v>25</v>
      </c>
      <c r="J3705" s="6">
        <v>80439000000</v>
      </c>
      <c r="K3705" s="54" t="s">
        <v>34</v>
      </c>
      <c r="L3705" s="59">
        <v>1853.5</v>
      </c>
      <c r="M3705" s="231"/>
      <c r="N3705" s="232"/>
      <c r="O3705" s="232"/>
      <c r="P3705" s="234"/>
      <c r="Q3705" s="243"/>
    </row>
    <row r="3706" spans="1:17" s="44" customFormat="1" ht="38.25" x14ac:dyDescent="0.2">
      <c r="A3706" s="54">
        <v>3701</v>
      </c>
      <c r="B3706" s="100" t="s">
        <v>967</v>
      </c>
      <c r="C3706" s="100" t="s">
        <v>967</v>
      </c>
      <c r="D3706" s="55">
        <v>2712000</v>
      </c>
      <c r="E3706" s="131" t="s">
        <v>1319</v>
      </c>
      <c r="F3706" s="128" t="s">
        <v>1314</v>
      </c>
      <c r="G3706" s="54" t="s">
        <v>45</v>
      </c>
      <c r="H3706" s="54" t="s">
        <v>72</v>
      </c>
      <c r="I3706" s="111">
        <v>30</v>
      </c>
      <c r="J3706" s="6">
        <v>80439000000</v>
      </c>
      <c r="K3706" s="54" t="s">
        <v>34</v>
      </c>
      <c r="L3706" s="59">
        <v>2224.1999999999998</v>
      </c>
      <c r="M3706" s="231"/>
      <c r="N3706" s="232"/>
      <c r="O3706" s="232"/>
      <c r="P3706" s="234"/>
      <c r="Q3706" s="243"/>
    </row>
    <row r="3707" spans="1:17" s="44" customFormat="1" ht="38.25" x14ac:dyDescent="0.2">
      <c r="A3707" s="54">
        <v>3702</v>
      </c>
      <c r="B3707" s="100" t="s">
        <v>967</v>
      </c>
      <c r="C3707" s="100" t="s">
        <v>967</v>
      </c>
      <c r="D3707" s="55">
        <v>2712000</v>
      </c>
      <c r="E3707" s="131" t="s">
        <v>1320</v>
      </c>
      <c r="F3707" s="128" t="s">
        <v>1314</v>
      </c>
      <c r="G3707" s="54" t="s">
        <v>45</v>
      </c>
      <c r="H3707" s="54" t="s">
        <v>72</v>
      </c>
      <c r="I3707" s="111">
        <v>25</v>
      </c>
      <c r="J3707" s="6">
        <v>80439000000</v>
      </c>
      <c r="K3707" s="54" t="s">
        <v>34</v>
      </c>
      <c r="L3707" s="59">
        <v>1853.5</v>
      </c>
      <c r="M3707" s="231"/>
      <c r="N3707" s="232"/>
      <c r="O3707" s="232"/>
      <c r="P3707" s="234"/>
      <c r="Q3707" s="243"/>
    </row>
    <row r="3708" spans="1:17" s="44" customFormat="1" ht="38.25" x14ac:dyDescent="0.2">
      <c r="A3708" s="54">
        <v>3703</v>
      </c>
      <c r="B3708" s="100" t="s">
        <v>967</v>
      </c>
      <c r="C3708" s="100" t="s">
        <v>967</v>
      </c>
      <c r="D3708" s="55">
        <v>2712000</v>
      </c>
      <c r="E3708" s="131" t="s">
        <v>1321</v>
      </c>
      <c r="F3708" s="128" t="s">
        <v>1314</v>
      </c>
      <c r="G3708" s="54" t="s">
        <v>45</v>
      </c>
      <c r="H3708" s="54" t="s">
        <v>72</v>
      </c>
      <c r="I3708" s="111">
        <v>35</v>
      </c>
      <c r="J3708" s="6">
        <v>80439000000</v>
      </c>
      <c r="K3708" s="54" t="s">
        <v>34</v>
      </c>
      <c r="L3708" s="59">
        <v>2594.9</v>
      </c>
      <c r="M3708" s="231"/>
      <c r="N3708" s="232"/>
      <c r="O3708" s="232"/>
      <c r="P3708" s="234"/>
      <c r="Q3708" s="243"/>
    </row>
    <row r="3709" spans="1:17" s="44" customFormat="1" ht="38.25" x14ac:dyDescent="0.2">
      <c r="A3709" s="54">
        <v>3704</v>
      </c>
      <c r="B3709" s="100" t="s">
        <v>967</v>
      </c>
      <c r="C3709" s="100" t="s">
        <v>967</v>
      </c>
      <c r="D3709" s="55">
        <v>2712000</v>
      </c>
      <c r="E3709" s="131" t="s">
        <v>1322</v>
      </c>
      <c r="F3709" s="128" t="s">
        <v>1314</v>
      </c>
      <c r="G3709" s="54" t="s">
        <v>45</v>
      </c>
      <c r="H3709" s="54" t="s">
        <v>72</v>
      </c>
      <c r="I3709" s="111">
        <v>35</v>
      </c>
      <c r="J3709" s="6">
        <v>80439000000</v>
      </c>
      <c r="K3709" s="54" t="s">
        <v>34</v>
      </c>
      <c r="L3709" s="59">
        <v>2594.9</v>
      </c>
      <c r="M3709" s="231"/>
      <c r="N3709" s="232"/>
      <c r="O3709" s="232"/>
      <c r="P3709" s="234"/>
      <c r="Q3709" s="243"/>
    </row>
    <row r="3710" spans="1:17" s="44" customFormat="1" ht="38.25" x14ac:dyDescent="0.2">
      <c r="A3710" s="54">
        <v>3705</v>
      </c>
      <c r="B3710" s="100" t="s">
        <v>967</v>
      </c>
      <c r="C3710" s="100" t="s">
        <v>967</v>
      </c>
      <c r="D3710" s="55">
        <v>2712000</v>
      </c>
      <c r="E3710" s="131" t="s">
        <v>1323</v>
      </c>
      <c r="F3710" s="128" t="s">
        <v>1314</v>
      </c>
      <c r="G3710" s="54" t="s">
        <v>45</v>
      </c>
      <c r="H3710" s="54" t="s">
        <v>72</v>
      </c>
      <c r="I3710" s="111">
        <v>40</v>
      </c>
      <c r="J3710" s="6">
        <v>80439000000</v>
      </c>
      <c r="K3710" s="54" t="s">
        <v>34</v>
      </c>
      <c r="L3710" s="59">
        <v>2965.6</v>
      </c>
      <c r="M3710" s="231"/>
      <c r="N3710" s="232"/>
      <c r="O3710" s="232"/>
      <c r="P3710" s="234"/>
      <c r="Q3710" s="243"/>
    </row>
    <row r="3711" spans="1:17" s="44" customFormat="1" ht="38.25" x14ac:dyDescent="0.2">
      <c r="A3711" s="54">
        <v>3706</v>
      </c>
      <c r="B3711" s="100" t="s">
        <v>582</v>
      </c>
      <c r="C3711" s="100" t="s">
        <v>582</v>
      </c>
      <c r="D3711" s="55">
        <v>2714734</v>
      </c>
      <c r="E3711" s="131" t="s">
        <v>583</v>
      </c>
      <c r="F3711" s="128" t="s">
        <v>1042</v>
      </c>
      <c r="G3711" s="54" t="s">
        <v>45</v>
      </c>
      <c r="H3711" s="54" t="s">
        <v>72</v>
      </c>
      <c r="I3711" s="111">
        <v>900</v>
      </c>
      <c r="J3711" s="6">
        <v>80439000000</v>
      </c>
      <c r="K3711" s="54" t="s">
        <v>34</v>
      </c>
      <c r="L3711" s="59">
        <v>51561</v>
      </c>
      <c r="M3711" s="231"/>
      <c r="N3711" s="232"/>
      <c r="O3711" s="232"/>
      <c r="P3711" s="234"/>
      <c r="Q3711" s="243"/>
    </row>
    <row r="3712" spans="1:17" s="44" customFormat="1" ht="38.25" x14ac:dyDescent="0.2">
      <c r="A3712" s="54">
        <v>3707</v>
      </c>
      <c r="B3712" s="100" t="s">
        <v>310</v>
      </c>
      <c r="C3712" s="100" t="s">
        <v>310</v>
      </c>
      <c r="D3712" s="55">
        <v>2712720</v>
      </c>
      <c r="E3712" s="131" t="s">
        <v>311</v>
      </c>
      <c r="F3712" s="128"/>
      <c r="G3712" s="54" t="s">
        <v>45</v>
      </c>
      <c r="H3712" s="54" t="s">
        <v>72</v>
      </c>
      <c r="I3712" s="111">
        <v>300</v>
      </c>
      <c r="J3712" s="6">
        <v>80439000000</v>
      </c>
      <c r="K3712" s="54" t="s">
        <v>34</v>
      </c>
      <c r="L3712" s="59">
        <v>20727</v>
      </c>
      <c r="M3712" s="231"/>
      <c r="N3712" s="232"/>
      <c r="O3712" s="232"/>
      <c r="P3712" s="234"/>
      <c r="Q3712" s="243"/>
    </row>
    <row r="3713" spans="1:17" s="44" customFormat="1" ht="38.25" x14ac:dyDescent="0.2">
      <c r="A3713" s="54">
        <v>3708</v>
      </c>
      <c r="B3713" s="100" t="s">
        <v>310</v>
      </c>
      <c r="C3713" s="100" t="s">
        <v>310</v>
      </c>
      <c r="D3713" s="55">
        <v>2712720</v>
      </c>
      <c r="E3713" s="131" t="s">
        <v>686</v>
      </c>
      <c r="F3713" s="128" t="s">
        <v>685</v>
      </c>
      <c r="G3713" s="54" t="s">
        <v>45</v>
      </c>
      <c r="H3713" s="54" t="s">
        <v>72</v>
      </c>
      <c r="I3713" s="111">
        <v>270</v>
      </c>
      <c r="J3713" s="6">
        <v>80439000000</v>
      </c>
      <c r="K3713" s="54" t="s">
        <v>34</v>
      </c>
      <c r="L3713" s="59">
        <v>18654.3</v>
      </c>
      <c r="M3713" s="231"/>
      <c r="N3713" s="232"/>
      <c r="O3713" s="232"/>
      <c r="P3713" s="234"/>
      <c r="Q3713" s="243"/>
    </row>
    <row r="3714" spans="1:17" s="44" customFormat="1" ht="38.25" x14ac:dyDescent="0.2">
      <c r="A3714" s="54">
        <v>3709</v>
      </c>
      <c r="B3714" s="100" t="s">
        <v>1024</v>
      </c>
      <c r="C3714" s="100" t="s">
        <v>1024</v>
      </c>
      <c r="D3714" s="55">
        <v>2713110</v>
      </c>
      <c r="E3714" s="131" t="s">
        <v>1025</v>
      </c>
      <c r="F3714" s="128" t="s">
        <v>1026</v>
      </c>
      <c r="G3714" s="54" t="s">
        <v>45</v>
      </c>
      <c r="H3714" s="54" t="s">
        <v>72</v>
      </c>
      <c r="I3714" s="111">
        <v>60</v>
      </c>
      <c r="J3714" s="6">
        <v>80439000000</v>
      </c>
      <c r="K3714" s="54" t="s">
        <v>34</v>
      </c>
      <c r="L3714" s="59">
        <v>3538.7999999999997</v>
      </c>
      <c r="M3714" s="231"/>
      <c r="N3714" s="232"/>
      <c r="O3714" s="232"/>
      <c r="P3714" s="234"/>
      <c r="Q3714" s="243"/>
    </row>
    <row r="3715" spans="1:17" s="44" customFormat="1" ht="38.25" x14ac:dyDescent="0.2">
      <c r="A3715" s="54">
        <v>3710</v>
      </c>
      <c r="B3715" s="100" t="s">
        <v>2117</v>
      </c>
      <c r="C3715" s="100" t="s">
        <v>2117</v>
      </c>
      <c r="D3715" s="55">
        <v>2714210</v>
      </c>
      <c r="E3715" s="131" t="s">
        <v>2821</v>
      </c>
      <c r="F3715" s="128"/>
      <c r="G3715" s="54" t="s">
        <v>45</v>
      </c>
      <c r="H3715" s="54" t="s">
        <v>72</v>
      </c>
      <c r="I3715" s="111">
        <v>20</v>
      </c>
      <c r="J3715" s="6">
        <v>80439000000</v>
      </c>
      <c r="K3715" s="54" t="s">
        <v>34</v>
      </c>
      <c r="L3715" s="59">
        <v>1179.5999999999999</v>
      </c>
      <c r="M3715" s="231"/>
      <c r="N3715" s="232"/>
      <c r="O3715" s="232"/>
      <c r="P3715" s="234"/>
      <c r="Q3715" s="243"/>
    </row>
    <row r="3716" spans="1:17" s="44" customFormat="1" ht="76.5" customHeight="1" x14ac:dyDescent="0.2">
      <c r="A3716" s="54">
        <v>3711</v>
      </c>
      <c r="B3716" s="100" t="s">
        <v>2117</v>
      </c>
      <c r="C3716" s="100" t="s">
        <v>2117</v>
      </c>
      <c r="D3716" s="55">
        <v>2714210</v>
      </c>
      <c r="E3716" s="131" t="s">
        <v>2822</v>
      </c>
      <c r="F3716" s="128"/>
      <c r="G3716" s="54" t="s">
        <v>45</v>
      </c>
      <c r="H3716" s="54" t="s">
        <v>72</v>
      </c>
      <c r="I3716" s="111">
        <v>40</v>
      </c>
      <c r="J3716" s="6">
        <v>80439000000</v>
      </c>
      <c r="K3716" s="54" t="s">
        <v>34</v>
      </c>
      <c r="L3716" s="59">
        <v>2359.1999999999998</v>
      </c>
      <c r="M3716" s="231"/>
      <c r="N3716" s="232"/>
      <c r="O3716" s="232"/>
      <c r="P3716" s="234"/>
      <c r="Q3716" s="243"/>
    </row>
    <row r="3717" spans="1:17" s="44" customFormat="1" ht="38.25" x14ac:dyDescent="0.2">
      <c r="A3717" s="54">
        <v>3712</v>
      </c>
      <c r="B3717" s="100" t="s">
        <v>1158</v>
      </c>
      <c r="C3717" s="100" t="s">
        <v>1158</v>
      </c>
      <c r="D3717" s="55">
        <v>2712000</v>
      </c>
      <c r="E3717" s="131" t="s">
        <v>1168</v>
      </c>
      <c r="F3717" s="128" t="s">
        <v>1169</v>
      </c>
      <c r="G3717" s="54" t="s">
        <v>45</v>
      </c>
      <c r="H3717" s="54" t="s">
        <v>72</v>
      </c>
      <c r="I3717" s="111">
        <v>100</v>
      </c>
      <c r="J3717" s="6">
        <v>80439000000</v>
      </c>
      <c r="K3717" s="54" t="s">
        <v>34</v>
      </c>
      <c r="L3717" s="59">
        <v>5898</v>
      </c>
      <c r="M3717" s="231"/>
      <c r="N3717" s="232"/>
      <c r="O3717" s="232"/>
      <c r="P3717" s="234"/>
      <c r="Q3717" s="243"/>
    </row>
    <row r="3718" spans="1:17" s="44" customFormat="1" ht="38.25" x14ac:dyDescent="0.2">
      <c r="A3718" s="54">
        <v>3713</v>
      </c>
      <c r="B3718" s="100" t="s">
        <v>1158</v>
      </c>
      <c r="C3718" s="100" t="s">
        <v>1158</v>
      </c>
      <c r="D3718" s="55">
        <v>2712000</v>
      </c>
      <c r="E3718" s="131" t="s">
        <v>1159</v>
      </c>
      <c r="F3718" s="128" t="s">
        <v>1160</v>
      </c>
      <c r="G3718" s="54" t="s">
        <v>45</v>
      </c>
      <c r="H3718" s="54" t="s">
        <v>72</v>
      </c>
      <c r="I3718" s="111">
        <v>5</v>
      </c>
      <c r="J3718" s="6">
        <v>80439000000</v>
      </c>
      <c r="K3718" s="54" t="s">
        <v>34</v>
      </c>
      <c r="L3718" s="59">
        <v>294.89999999999998</v>
      </c>
      <c r="M3718" s="231"/>
      <c r="N3718" s="232"/>
      <c r="O3718" s="232"/>
      <c r="P3718" s="234"/>
      <c r="Q3718" s="243"/>
    </row>
    <row r="3719" spans="1:17" s="44" customFormat="1" ht="38.25" x14ac:dyDescent="0.2">
      <c r="A3719" s="54">
        <v>3714</v>
      </c>
      <c r="B3719" s="100" t="s">
        <v>1158</v>
      </c>
      <c r="C3719" s="100" t="s">
        <v>1158</v>
      </c>
      <c r="D3719" s="55">
        <v>2712000</v>
      </c>
      <c r="E3719" s="131" t="s">
        <v>1161</v>
      </c>
      <c r="F3719" s="128" t="s">
        <v>1162</v>
      </c>
      <c r="G3719" s="54" t="s">
        <v>45</v>
      </c>
      <c r="H3719" s="54" t="s">
        <v>72</v>
      </c>
      <c r="I3719" s="111">
        <v>70</v>
      </c>
      <c r="J3719" s="6">
        <v>80439000000</v>
      </c>
      <c r="K3719" s="54" t="s">
        <v>34</v>
      </c>
      <c r="L3719" s="59">
        <v>4128.5999999999995</v>
      </c>
      <c r="M3719" s="231"/>
      <c r="N3719" s="232"/>
      <c r="O3719" s="232"/>
      <c r="P3719" s="234"/>
      <c r="Q3719" s="243"/>
    </row>
    <row r="3720" spans="1:17" s="44" customFormat="1" ht="38.25" x14ac:dyDescent="0.2">
      <c r="A3720" s="54">
        <v>3715</v>
      </c>
      <c r="B3720" s="100" t="s">
        <v>1158</v>
      </c>
      <c r="C3720" s="100" t="s">
        <v>1158</v>
      </c>
      <c r="D3720" s="55">
        <v>2712000</v>
      </c>
      <c r="E3720" s="131" t="s">
        <v>1163</v>
      </c>
      <c r="F3720" s="128" t="s">
        <v>1162</v>
      </c>
      <c r="G3720" s="54" t="s">
        <v>45</v>
      </c>
      <c r="H3720" s="54" t="s">
        <v>72</v>
      </c>
      <c r="I3720" s="111">
        <v>80</v>
      </c>
      <c r="J3720" s="6">
        <v>80439000000</v>
      </c>
      <c r="K3720" s="54" t="s">
        <v>34</v>
      </c>
      <c r="L3720" s="59">
        <v>4718.3999999999996</v>
      </c>
      <c r="M3720" s="231"/>
      <c r="N3720" s="232"/>
      <c r="O3720" s="232"/>
      <c r="P3720" s="234"/>
      <c r="Q3720" s="243"/>
    </row>
    <row r="3721" spans="1:17" s="44" customFormat="1" ht="38.25" x14ac:dyDescent="0.2">
      <c r="A3721" s="54">
        <v>3716</v>
      </c>
      <c r="B3721" s="100" t="s">
        <v>1164</v>
      </c>
      <c r="C3721" s="100" t="s">
        <v>1164</v>
      </c>
      <c r="D3721" s="55">
        <v>2724250</v>
      </c>
      <c r="E3721" s="131" t="s">
        <v>1165</v>
      </c>
      <c r="F3721" s="128" t="s">
        <v>1166</v>
      </c>
      <c r="G3721" s="54" t="s">
        <v>45</v>
      </c>
      <c r="H3721" s="54" t="s">
        <v>72</v>
      </c>
      <c r="I3721" s="111">
        <v>90</v>
      </c>
      <c r="J3721" s="6">
        <v>80439000000</v>
      </c>
      <c r="K3721" s="54" t="s">
        <v>34</v>
      </c>
      <c r="L3721" s="59">
        <v>5308.2</v>
      </c>
      <c r="M3721" s="231"/>
      <c r="N3721" s="232"/>
      <c r="O3721" s="232"/>
      <c r="P3721" s="234"/>
      <c r="Q3721" s="243"/>
    </row>
    <row r="3722" spans="1:17" s="44" customFormat="1" ht="38.25" x14ac:dyDescent="0.2">
      <c r="A3722" s="54">
        <v>3717</v>
      </c>
      <c r="B3722" s="100" t="s">
        <v>1164</v>
      </c>
      <c r="C3722" s="100" t="s">
        <v>1164</v>
      </c>
      <c r="D3722" s="55">
        <v>2724250</v>
      </c>
      <c r="E3722" s="131" t="s">
        <v>1167</v>
      </c>
      <c r="F3722" s="128" t="s">
        <v>1166</v>
      </c>
      <c r="G3722" s="54" t="s">
        <v>45</v>
      </c>
      <c r="H3722" s="54" t="s">
        <v>72</v>
      </c>
      <c r="I3722" s="111">
        <v>60</v>
      </c>
      <c r="J3722" s="6">
        <v>80439000000</v>
      </c>
      <c r="K3722" s="54" t="s">
        <v>34</v>
      </c>
      <c r="L3722" s="59">
        <v>3538.7999999999997</v>
      </c>
      <c r="M3722" s="231"/>
      <c r="N3722" s="232"/>
      <c r="O3722" s="232"/>
      <c r="P3722" s="234"/>
      <c r="Q3722" s="243"/>
    </row>
    <row r="3723" spans="1:17" s="44" customFormat="1" ht="38.25" x14ac:dyDescent="0.2">
      <c r="A3723" s="54">
        <v>3718</v>
      </c>
      <c r="B3723" s="100" t="s">
        <v>822</v>
      </c>
      <c r="C3723" s="100" t="s">
        <v>822</v>
      </c>
      <c r="D3723" s="55">
        <v>2714000</v>
      </c>
      <c r="E3723" s="131" t="s">
        <v>823</v>
      </c>
      <c r="F3723" s="128" t="s">
        <v>824</v>
      </c>
      <c r="G3723" s="54" t="s">
        <v>45</v>
      </c>
      <c r="H3723" s="54" t="s">
        <v>72</v>
      </c>
      <c r="I3723" s="111">
        <v>100</v>
      </c>
      <c r="J3723" s="6">
        <v>80439000000</v>
      </c>
      <c r="K3723" s="54" t="s">
        <v>34</v>
      </c>
      <c r="L3723" s="59">
        <v>5898</v>
      </c>
      <c r="M3723" s="231"/>
      <c r="N3723" s="232"/>
      <c r="O3723" s="232"/>
      <c r="P3723" s="234"/>
      <c r="Q3723" s="243"/>
    </row>
    <row r="3724" spans="1:17" s="44" customFormat="1" ht="114.75" customHeight="1" x14ac:dyDescent="0.2">
      <c r="A3724" s="54">
        <v>3719</v>
      </c>
      <c r="B3724" s="100" t="s">
        <v>825</v>
      </c>
      <c r="C3724" s="100" t="s">
        <v>825</v>
      </c>
      <c r="D3724" s="55">
        <v>2714000</v>
      </c>
      <c r="E3724" s="131" t="s">
        <v>826</v>
      </c>
      <c r="F3724" s="128" t="s">
        <v>827</v>
      </c>
      <c r="G3724" s="54" t="s">
        <v>45</v>
      </c>
      <c r="H3724" s="54" t="s">
        <v>72</v>
      </c>
      <c r="I3724" s="111">
        <v>120</v>
      </c>
      <c r="J3724" s="6">
        <v>80439000000</v>
      </c>
      <c r="K3724" s="54" t="s">
        <v>34</v>
      </c>
      <c r="L3724" s="59">
        <v>7077.5999999999995</v>
      </c>
      <c r="M3724" s="231"/>
      <c r="N3724" s="232"/>
      <c r="O3724" s="232"/>
      <c r="P3724" s="234"/>
      <c r="Q3724" s="243"/>
    </row>
    <row r="3725" spans="1:17" s="44" customFormat="1" ht="38.25" x14ac:dyDescent="0.2">
      <c r="A3725" s="54">
        <v>3720</v>
      </c>
      <c r="B3725" s="100" t="s">
        <v>828</v>
      </c>
      <c r="C3725" s="100" t="s">
        <v>828</v>
      </c>
      <c r="D3725" s="55">
        <v>2714000</v>
      </c>
      <c r="E3725" s="131" t="s">
        <v>829</v>
      </c>
      <c r="F3725" s="128" t="s">
        <v>830</v>
      </c>
      <c r="G3725" s="54" t="s">
        <v>45</v>
      </c>
      <c r="H3725" s="54" t="s">
        <v>72</v>
      </c>
      <c r="I3725" s="111">
        <v>130</v>
      </c>
      <c r="J3725" s="6">
        <v>80439000000</v>
      </c>
      <c r="K3725" s="54" t="s">
        <v>34</v>
      </c>
      <c r="L3725" s="59">
        <v>7667.4</v>
      </c>
      <c r="M3725" s="231"/>
      <c r="N3725" s="232"/>
      <c r="O3725" s="232"/>
      <c r="P3725" s="234"/>
      <c r="Q3725" s="243"/>
    </row>
    <row r="3726" spans="1:17" s="44" customFormat="1" ht="63.75" customHeight="1" x14ac:dyDescent="0.2">
      <c r="A3726" s="54">
        <v>3721</v>
      </c>
      <c r="B3726" s="100" t="s">
        <v>282</v>
      </c>
      <c r="C3726" s="100" t="s">
        <v>282</v>
      </c>
      <c r="D3726" s="55">
        <v>2519680</v>
      </c>
      <c r="E3726" s="131" t="s">
        <v>1956</v>
      </c>
      <c r="F3726" s="128" t="s">
        <v>1956</v>
      </c>
      <c r="G3726" s="4" t="s">
        <v>271</v>
      </c>
      <c r="H3726" s="54" t="s">
        <v>272</v>
      </c>
      <c r="I3726" s="111">
        <v>60</v>
      </c>
      <c r="J3726" s="6">
        <v>80439000000</v>
      </c>
      <c r="K3726" s="54" t="s">
        <v>34</v>
      </c>
      <c r="L3726" s="59">
        <v>5338.32</v>
      </c>
      <c r="M3726" s="231">
        <v>380835.15</v>
      </c>
      <c r="N3726" s="252" t="s">
        <v>156</v>
      </c>
      <c r="O3726" s="40">
        <v>42097</v>
      </c>
      <c r="P3726" s="234" t="s">
        <v>4534</v>
      </c>
      <c r="Q3726" s="243" t="s">
        <v>3642</v>
      </c>
    </row>
    <row r="3727" spans="1:17" s="44" customFormat="1" ht="58.5" customHeight="1" x14ac:dyDescent="0.2">
      <c r="A3727" s="54">
        <v>3722</v>
      </c>
      <c r="B3727" s="100" t="s">
        <v>282</v>
      </c>
      <c r="C3727" s="100" t="s">
        <v>282</v>
      </c>
      <c r="D3727" s="55">
        <v>2519680</v>
      </c>
      <c r="E3727" s="131" t="s">
        <v>1959</v>
      </c>
      <c r="F3727" s="128" t="s">
        <v>1959</v>
      </c>
      <c r="G3727" s="4" t="s">
        <v>695</v>
      </c>
      <c r="H3727" s="54" t="s">
        <v>696</v>
      </c>
      <c r="I3727" s="111">
        <v>60</v>
      </c>
      <c r="J3727" s="6">
        <v>80439000000</v>
      </c>
      <c r="K3727" s="54" t="s">
        <v>34</v>
      </c>
      <c r="L3727" s="59">
        <v>9586.32</v>
      </c>
      <c r="M3727" s="231"/>
      <c r="N3727" s="252"/>
      <c r="O3727" s="40">
        <v>42098</v>
      </c>
      <c r="P3727" s="234"/>
      <c r="Q3727" s="243"/>
    </row>
    <row r="3728" spans="1:17" s="44" customFormat="1" ht="57" customHeight="1" x14ac:dyDescent="0.2">
      <c r="A3728" s="54">
        <v>3723</v>
      </c>
      <c r="B3728" s="100" t="s">
        <v>282</v>
      </c>
      <c r="C3728" s="100" t="s">
        <v>282</v>
      </c>
      <c r="D3728" s="55">
        <v>2519680</v>
      </c>
      <c r="E3728" s="131" t="s">
        <v>1958</v>
      </c>
      <c r="F3728" s="128" t="s">
        <v>1958</v>
      </c>
      <c r="G3728" s="4" t="s">
        <v>695</v>
      </c>
      <c r="H3728" s="54" t="s">
        <v>696</v>
      </c>
      <c r="I3728" s="111">
        <v>60</v>
      </c>
      <c r="J3728" s="6">
        <v>80439000000</v>
      </c>
      <c r="K3728" s="54" t="s">
        <v>34</v>
      </c>
      <c r="L3728" s="59">
        <v>17580.349999999999</v>
      </c>
      <c r="M3728" s="231"/>
      <c r="N3728" s="252"/>
      <c r="O3728" s="40">
        <v>42099</v>
      </c>
      <c r="P3728" s="234"/>
      <c r="Q3728" s="243"/>
    </row>
    <row r="3729" spans="1:460" s="44" customFormat="1" ht="63.75" customHeight="1" x14ac:dyDescent="0.2">
      <c r="A3729" s="54">
        <v>3724</v>
      </c>
      <c r="B3729" s="100" t="s">
        <v>2262</v>
      </c>
      <c r="C3729" s="100" t="s">
        <v>2262</v>
      </c>
      <c r="D3729" s="55">
        <v>2519440</v>
      </c>
      <c r="E3729" s="131" t="s">
        <v>2263</v>
      </c>
      <c r="F3729" s="128"/>
      <c r="G3729" s="4">
        <v>796</v>
      </c>
      <c r="H3729" s="54" t="s">
        <v>61</v>
      </c>
      <c r="I3729" s="111">
        <v>12</v>
      </c>
      <c r="J3729" s="6">
        <v>80439000000</v>
      </c>
      <c r="K3729" s="54" t="s">
        <v>34</v>
      </c>
      <c r="L3729" s="59">
        <v>100536</v>
      </c>
      <c r="M3729" s="231"/>
      <c r="N3729" s="252"/>
      <c r="O3729" s="40">
        <v>42100</v>
      </c>
      <c r="P3729" s="234"/>
      <c r="Q3729" s="243"/>
    </row>
    <row r="3730" spans="1:460" s="44" customFormat="1" ht="66" customHeight="1" x14ac:dyDescent="0.2">
      <c r="A3730" s="54">
        <v>3725</v>
      </c>
      <c r="B3730" s="100" t="s">
        <v>694</v>
      </c>
      <c r="C3730" s="146" t="s">
        <v>4535</v>
      </c>
      <c r="D3730" s="55">
        <v>2519524</v>
      </c>
      <c r="E3730" s="131" t="s">
        <v>2469</v>
      </c>
      <c r="F3730" s="128" t="s">
        <v>2470</v>
      </c>
      <c r="G3730" s="54" t="s">
        <v>45</v>
      </c>
      <c r="H3730" s="54" t="s">
        <v>72</v>
      </c>
      <c r="I3730" s="111">
        <v>12.5</v>
      </c>
      <c r="J3730" s="6">
        <v>80439000000</v>
      </c>
      <c r="K3730" s="54" t="s">
        <v>34</v>
      </c>
      <c r="L3730" s="59">
        <v>1994.2</v>
      </c>
      <c r="M3730" s="231"/>
      <c r="N3730" s="252"/>
      <c r="O3730" s="40">
        <v>42101</v>
      </c>
      <c r="P3730" s="234"/>
      <c r="Q3730" s="243"/>
    </row>
    <row r="3731" spans="1:460" s="44" customFormat="1" ht="64.5" customHeight="1" x14ac:dyDescent="0.2">
      <c r="A3731" s="54">
        <v>3726</v>
      </c>
      <c r="B3731" s="100" t="s">
        <v>1961</v>
      </c>
      <c r="C3731" s="100" t="s">
        <v>1961</v>
      </c>
      <c r="D3731" s="55">
        <v>2519830</v>
      </c>
      <c r="E3731" s="131" t="s">
        <v>2471</v>
      </c>
      <c r="F3731" s="128" t="s">
        <v>2472</v>
      </c>
      <c r="G3731" s="4">
        <v>796</v>
      </c>
      <c r="H3731" s="54" t="s">
        <v>61</v>
      </c>
      <c r="I3731" s="111">
        <v>8</v>
      </c>
      <c r="J3731" s="6">
        <v>80439000000</v>
      </c>
      <c r="K3731" s="54" t="s">
        <v>34</v>
      </c>
      <c r="L3731" s="59">
        <v>1057.3699999999999</v>
      </c>
      <c r="M3731" s="231"/>
      <c r="N3731" s="252"/>
      <c r="O3731" s="40">
        <v>42102</v>
      </c>
      <c r="P3731" s="234"/>
      <c r="Q3731" s="243"/>
    </row>
    <row r="3732" spans="1:460" s="44" customFormat="1" ht="120.75" customHeight="1" x14ac:dyDescent="0.2">
      <c r="A3732" s="54">
        <v>3727</v>
      </c>
      <c r="B3732" s="100" t="s">
        <v>1961</v>
      </c>
      <c r="C3732" s="100" t="s">
        <v>1961</v>
      </c>
      <c r="D3732" s="55">
        <v>2519830</v>
      </c>
      <c r="E3732" s="131" t="s">
        <v>2473</v>
      </c>
      <c r="F3732" s="128" t="s">
        <v>2472</v>
      </c>
      <c r="G3732" s="4">
        <v>796</v>
      </c>
      <c r="H3732" s="54" t="s">
        <v>61</v>
      </c>
      <c r="I3732" s="111">
        <v>7</v>
      </c>
      <c r="J3732" s="6">
        <v>80439000000</v>
      </c>
      <c r="K3732" s="54" t="s">
        <v>34</v>
      </c>
      <c r="L3732" s="59">
        <v>1154.4100000000001</v>
      </c>
      <c r="M3732" s="231"/>
      <c r="N3732" s="252"/>
      <c r="O3732" s="40">
        <v>42103</v>
      </c>
      <c r="P3732" s="234"/>
      <c r="Q3732" s="243"/>
    </row>
    <row r="3733" spans="1:460" s="44" customFormat="1" ht="114" customHeight="1" x14ac:dyDescent="0.2">
      <c r="A3733" s="54">
        <v>3728</v>
      </c>
      <c r="B3733" s="100" t="s">
        <v>1961</v>
      </c>
      <c r="C3733" s="100" t="s">
        <v>1961</v>
      </c>
      <c r="D3733" s="55">
        <v>2519830</v>
      </c>
      <c r="E3733" s="131" t="s">
        <v>2474</v>
      </c>
      <c r="F3733" s="128" t="s">
        <v>2472</v>
      </c>
      <c r="G3733" s="4">
        <v>796</v>
      </c>
      <c r="H3733" s="54" t="s">
        <v>61</v>
      </c>
      <c r="I3733" s="111">
        <v>15</v>
      </c>
      <c r="J3733" s="6">
        <v>80439000000</v>
      </c>
      <c r="K3733" s="54" t="s">
        <v>34</v>
      </c>
      <c r="L3733" s="59">
        <v>3456.28</v>
      </c>
      <c r="M3733" s="231"/>
      <c r="N3733" s="252"/>
      <c r="O3733" s="40">
        <v>42104</v>
      </c>
      <c r="P3733" s="234"/>
      <c r="Q3733" s="243"/>
    </row>
    <row r="3734" spans="1:460" s="44" customFormat="1" ht="66" customHeight="1" x14ac:dyDescent="0.2">
      <c r="A3734" s="54">
        <v>3729</v>
      </c>
      <c r="B3734" s="100" t="s">
        <v>282</v>
      </c>
      <c r="C3734" s="100" t="s">
        <v>282</v>
      </c>
      <c r="D3734" s="55">
        <v>2519680</v>
      </c>
      <c r="E3734" s="131" t="s">
        <v>1956</v>
      </c>
      <c r="F3734" s="128" t="s">
        <v>1957</v>
      </c>
      <c r="G3734" s="4" t="s">
        <v>271</v>
      </c>
      <c r="H3734" s="54" t="s">
        <v>272</v>
      </c>
      <c r="I3734" s="111">
        <v>50</v>
      </c>
      <c r="J3734" s="6">
        <v>80439000000</v>
      </c>
      <c r="K3734" s="54" t="s">
        <v>34</v>
      </c>
      <c r="L3734" s="59">
        <v>4448.6000000000004</v>
      </c>
      <c r="M3734" s="231"/>
      <c r="N3734" s="252"/>
      <c r="O3734" s="40">
        <v>42105</v>
      </c>
      <c r="P3734" s="234"/>
      <c r="Q3734" s="243"/>
    </row>
    <row r="3735" spans="1:460" s="44" customFormat="1" ht="60" customHeight="1" x14ac:dyDescent="0.2">
      <c r="A3735" s="54">
        <v>3730</v>
      </c>
      <c r="B3735" s="100" t="s">
        <v>282</v>
      </c>
      <c r="C3735" s="100" t="s">
        <v>282</v>
      </c>
      <c r="D3735" s="55">
        <v>2519680</v>
      </c>
      <c r="E3735" s="131" t="s">
        <v>1958</v>
      </c>
      <c r="F3735" s="128" t="s">
        <v>1957</v>
      </c>
      <c r="G3735" s="4" t="s">
        <v>695</v>
      </c>
      <c r="H3735" s="54" t="s">
        <v>696</v>
      </c>
      <c r="I3735" s="111">
        <v>50</v>
      </c>
      <c r="J3735" s="6">
        <v>80439000000</v>
      </c>
      <c r="K3735" s="54" t="s">
        <v>34</v>
      </c>
      <c r="L3735" s="59">
        <v>14650.29</v>
      </c>
      <c r="M3735" s="231"/>
      <c r="N3735" s="252"/>
      <c r="O3735" s="40">
        <v>42106</v>
      </c>
      <c r="P3735" s="234"/>
      <c r="Q3735" s="243"/>
    </row>
    <row r="3736" spans="1:460" s="44" customFormat="1" ht="58.5" customHeight="1" x14ac:dyDescent="0.2">
      <c r="A3736" s="54">
        <v>3731</v>
      </c>
      <c r="B3736" s="100" t="s">
        <v>258</v>
      </c>
      <c r="C3736" s="100" t="s">
        <v>258</v>
      </c>
      <c r="D3736" s="55">
        <v>2521320</v>
      </c>
      <c r="E3736" s="131" t="s">
        <v>2508</v>
      </c>
      <c r="F3736" s="128" t="s">
        <v>2509</v>
      </c>
      <c r="G3736" s="4" t="s">
        <v>271</v>
      </c>
      <c r="H3736" s="54" t="s">
        <v>272</v>
      </c>
      <c r="I3736" s="111">
        <v>15</v>
      </c>
      <c r="J3736" s="6">
        <v>80439000000</v>
      </c>
      <c r="K3736" s="54" t="s">
        <v>34</v>
      </c>
      <c r="L3736" s="59">
        <v>551.35</v>
      </c>
      <c r="M3736" s="231"/>
      <c r="N3736" s="252"/>
      <c r="O3736" s="40">
        <v>42107</v>
      </c>
      <c r="P3736" s="234"/>
      <c r="Q3736" s="243"/>
    </row>
    <row r="3737" spans="1:460" s="44" customFormat="1" ht="103.5" customHeight="1" x14ac:dyDescent="0.2">
      <c r="A3737" s="54">
        <v>3732</v>
      </c>
      <c r="B3737" s="100" t="s">
        <v>282</v>
      </c>
      <c r="C3737" s="100" t="s">
        <v>282</v>
      </c>
      <c r="D3737" s="55">
        <v>2519780</v>
      </c>
      <c r="E3737" s="131" t="s">
        <v>2510</v>
      </c>
      <c r="F3737" s="128" t="s">
        <v>2511</v>
      </c>
      <c r="G3737" s="4" t="s">
        <v>695</v>
      </c>
      <c r="H3737" s="54" t="s">
        <v>696</v>
      </c>
      <c r="I3737" s="111">
        <v>600</v>
      </c>
      <c r="J3737" s="6">
        <v>80439000000</v>
      </c>
      <c r="K3737" s="54" t="s">
        <v>34</v>
      </c>
      <c r="L3737" s="59">
        <v>175803.48</v>
      </c>
      <c r="M3737" s="231"/>
      <c r="N3737" s="252"/>
      <c r="O3737" s="40">
        <v>42108</v>
      </c>
      <c r="P3737" s="234"/>
      <c r="Q3737" s="243"/>
    </row>
    <row r="3738" spans="1:460" s="44" customFormat="1" ht="81.75" customHeight="1" x14ac:dyDescent="0.2">
      <c r="A3738" s="54">
        <v>3733</v>
      </c>
      <c r="B3738" s="100" t="s">
        <v>282</v>
      </c>
      <c r="C3738" s="100" t="s">
        <v>282</v>
      </c>
      <c r="D3738" s="55">
        <v>2519780</v>
      </c>
      <c r="E3738" s="131" t="s">
        <v>2513</v>
      </c>
      <c r="F3738" s="128" t="s">
        <v>2511</v>
      </c>
      <c r="G3738" s="4" t="s">
        <v>695</v>
      </c>
      <c r="H3738" s="54" t="s">
        <v>696</v>
      </c>
      <c r="I3738" s="111">
        <v>100</v>
      </c>
      <c r="J3738" s="6">
        <v>80439000000</v>
      </c>
      <c r="K3738" s="54" t="s">
        <v>34</v>
      </c>
      <c r="L3738" s="59">
        <v>42607.44</v>
      </c>
      <c r="M3738" s="231"/>
      <c r="N3738" s="252"/>
      <c r="O3738" s="40">
        <v>42109</v>
      </c>
      <c r="P3738" s="234"/>
      <c r="Q3738" s="243"/>
    </row>
    <row r="3739" spans="1:460" s="44" customFormat="1" ht="46.5" customHeight="1" x14ac:dyDescent="0.2">
      <c r="A3739" s="54">
        <v>3734</v>
      </c>
      <c r="B3739" s="144" t="s">
        <v>724</v>
      </c>
      <c r="C3739" s="100" t="s">
        <v>724</v>
      </c>
      <c r="D3739" s="55">
        <v>2519000</v>
      </c>
      <c r="E3739" s="131" t="s">
        <v>2514</v>
      </c>
      <c r="F3739" s="128" t="s">
        <v>2515</v>
      </c>
      <c r="G3739" s="54" t="s">
        <v>45</v>
      </c>
      <c r="H3739" s="54" t="s">
        <v>72</v>
      </c>
      <c r="I3739" s="111">
        <v>20</v>
      </c>
      <c r="J3739" s="6">
        <v>80439000000</v>
      </c>
      <c r="K3739" s="54" t="s">
        <v>34</v>
      </c>
      <c r="L3739" s="59">
        <v>2068.3000000000002</v>
      </c>
      <c r="M3739" s="231"/>
      <c r="N3739" s="252"/>
      <c r="O3739" s="40">
        <v>42110</v>
      </c>
      <c r="P3739" s="234"/>
      <c r="Q3739" s="243"/>
    </row>
    <row r="3740" spans="1:460" ht="38.25" x14ac:dyDescent="0.2">
      <c r="A3740" s="54">
        <v>3735</v>
      </c>
      <c r="C3740" s="20" t="s">
        <v>401</v>
      </c>
      <c r="D3740" s="21">
        <v>2922800</v>
      </c>
      <c r="E3740" s="22" t="s">
        <v>4440</v>
      </c>
      <c r="F3740" s="147" t="s">
        <v>4441</v>
      </c>
      <c r="G3740" s="23" t="s">
        <v>3774</v>
      </c>
      <c r="H3740" s="54" t="s">
        <v>61</v>
      </c>
      <c r="I3740" s="24">
        <v>4</v>
      </c>
      <c r="J3740" s="54">
        <v>80439000000</v>
      </c>
      <c r="K3740" s="54" t="s">
        <v>34</v>
      </c>
      <c r="L3740" s="24">
        <v>209400</v>
      </c>
      <c r="M3740" s="24">
        <v>209400</v>
      </c>
      <c r="N3740" s="46">
        <v>42064</v>
      </c>
      <c r="O3740" s="46">
        <v>42095</v>
      </c>
      <c r="P3740" s="54" t="s">
        <v>80</v>
      </c>
      <c r="Q3740" s="54"/>
      <c r="R3740" s="11"/>
      <c r="S3740" s="11"/>
      <c r="T3740" s="11"/>
      <c r="U3740" s="11"/>
      <c r="V3740" s="11"/>
      <c r="W3740" s="11"/>
      <c r="X3740" s="11"/>
      <c r="Y3740" s="11"/>
      <c r="Z3740" s="11"/>
      <c r="AA3740" s="11"/>
      <c r="AB3740" s="11"/>
      <c r="AC3740" s="11"/>
      <c r="AD3740" s="11"/>
      <c r="AE3740" s="11"/>
      <c r="AF3740" s="11"/>
      <c r="AG3740" s="11"/>
      <c r="AH3740" s="11"/>
      <c r="AI3740" s="11"/>
      <c r="AJ3740" s="11"/>
      <c r="AK3740" s="11"/>
      <c r="AL3740" s="11"/>
      <c r="AM3740" s="11"/>
      <c r="AN3740" s="11"/>
      <c r="AO3740" s="11"/>
      <c r="AP3740" s="11"/>
      <c r="AQ3740" s="11"/>
      <c r="AR3740" s="11"/>
      <c r="AS3740" s="11"/>
      <c r="AT3740" s="11"/>
      <c r="AU3740" s="11"/>
      <c r="AV3740" s="11"/>
      <c r="AW3740" s="11"/>
      <c r="AX3740" s="11"/>
      <c r="AY3740" s="11"/>
      <c r="AZ3740" s="11"/>
      <c r="BA3740" s="11"/>
      <c r="BB3740" s="11"/>
      <c r="BC3740" s="11"/>
      <c r="BD3740" s="11"/>
      <c r="BE3740" s="11"/>
      <c r="BF3740" s="11"/>
      <c r="BG3740" s="11"/>
      <c r="BH3740" s="11"/>
      <c r="BI3740" s="11"/>
      <c r="BJ3740" s="11"/>
      <c r="BK3740" s="11"/>
      <c r="BL3740" s="11"/>
      <c r="BM3740" s="11"/>
      <c r="BN3740" s="11"/>
      <c r="BO3740" s="11"/>
      <c r="BP3740" s="11"/>
      <c r="BQ3740" s="11"/>
      <c r="BR3740" s="11"/>
      <c r="BS3740" s="11"/>
      <c r="BT3740" s="11"/>
      <c r="BU3740" s="11"/>
      <c r="BV3740" s="11"/>
      <c r="BW3740" s="11"/>
      <c r="BX3740" s="11"/>
      <c r="BY3740" s="11"/>
      <c r="BZ3740" s="11"/>
      <c r="CA3740" s="11"/>
      <c r="CB3740" s="11"/>
      <c r="CC3740" s="11"/>
      <c r="CD3740" s="11"/>
      <c r="CE3740" s="11"/>
      <c r="CF3740" s="11"/>
      <c r="CG3740" s="11"/>
      <c r="CH3740" s="11"/>
      <c r="CI3740" s="11"/>
      <c r="CJ3740" s="11"/>
      <c r="CK3740" s="11"/>
      <c r="CL3740" s="11"/>
      <c r="CM3740" s="11"/>
      <c r="CN3740" s="11"/>
      <c r="CO3740" s="11"/>
      <c r="CP3740" s="11"/>
      <c r="CQ3740" s="11"/>
      <c r="CR3740" s="11"/>
      <c r="CS3740" s="11"/>
      <c r="CT3740" s="11"/>
      <c r="CU3740" s="11"/>
      <c r="CV3740" s="11"/>
      <c r="CW3740" s="11"/>
      <c r="CX3740" s="11"/>
      <c r="CY3740" s="11"/>
      <c r="CZ3740" s="11"/>
      <c r="DA3740" s="11"/>
      <c r="DB3740" s="11"/>
      <c r="DC3740" s="11"/>
      <c r="DD3740" s="11"/>
      <c r="DE3740" s="11"/>
      <c r="DF3740" s="11"/>
      <c r="DG3740" s="11"/>
      <c r="DH3740" s="11"/>
      <c r="DI3740" s="11"/>
      <c r="DJ3740" s="11"/>
      <c r="DK3740" s="11"/>
      <c r="DL3740" s="11"/>
      <c r="DM3740" s="11"/>
      <c r="DN3740" s="11"/>
      <c r="DO3740" s="11"/>
      <c r="DP3740" s="11"/>
      <c r="DQ3740" s="11"/>
      <c r="DR3740" s="11"/>
      <c r="DS3740" s="11"/>
      <c r="DT3740" s="11"/>
      <c r="DU3740" s="11"/>
      <c r="DV3740" s="11"/>
      <c r="DW3740" s="11"/>
      <c r="DX3740" s="11"/>
      <c r="DY3740" s="11"/>
      <c r="DZ3740" s="11"/>
      <c r="EA3740" s="11"/>
      <c r="EB3740" s="11"/>
      <c r="EC3740" s="11"/>
      <c r="ED3740" s="11"/>
      <c r="EE3740" s="11"/>
      <c r="EF3740" s="11"/>
      <c r="EG3740" s="11"/>
      <c r="EH3740" s="11"/>
      <c r="EI3740" s="11"/>
      <c r="EJ3740" s="11"/>
      <c r="EK3740" s="11"/>
      <c r="EL3740" s="11"/>
      <c r="EM3740" s="11"/>
      <c r="EN3740" s="11"/>
      <c r="EO3740" s="11"/>
      <c r="EP3740" s="11"/>
      <c r="EQ3740" s="11"/>
      <c r="ER3740" s="11"/>
      <c r="ES3740" s="11"/>
      <c r="ET3740" s="11"/>
      <c r="EU3740" s="11"/>
      <c r="EV3740" s="11"/>
      <c r="EW3740" s="11"/>
      <c r="EX3740" s="11"/>
      <c r="EY3740" s="11"/>
      <c r="EZ3740" s="11"/>
      <c r="FA3740" s="11"/>
      <c r="FB3740" s="11"/>
      <c r="FC3740" s="11"/>
      <c r="FD3740" s="11"/>
      <c r="FE3740" s="11"/>
      <c r="FF3740" s="11"/>
      <c r="FG3740" s="11"/>
      <c r="FH3740" s="11"/>
      <c r="FI3740" s="11"/>
      <c r="FJ3740" s="11"/>
      <c r="FK3740" s="11"/>
      <c r="FL3740" s="11"/>
      <c r="FM3740" s="11"/>
      <c r="FN3740" s="11"/>
      <c r="FO3740" s="11"/>
      <c r="FP3740" s="11"/>
      <c r="FQ3740" s="11"/>
      <c r="FR3740" s="11"/>
      <c r="FS3740" s="11"/>
      <c r="FT3740" s="11"/>
      <c r="FU3740" s="11"/>
      <c r="FV3740" s="11"/>
      <c r="FW3740" s="11"/>
      <c r="FX3740" s="11"/>
      <c r="FY3740" s="11"/>
      <c r="FZ3740" s="11"/>
      <c r="GA3740" s="11"/>
      <c r="GB3740" s="11"/>
      <c r="GC3740" s="11"/>
      <c r="GD3740" s="11"/>
      <c r="GE3740" s="11"/>
      <c r="GF3740" s="11"/>
      <c r="GG3740" s="11"/>
      <c r="GH3740" s="11"/>
      <c r="GI3740" s="11"/>
      <c r="GJ3740" s="11"/>
      <c r="GK3740" s="11"/>
      <c r="GL3740" s="11"/>
      <c r="GM3740" s="11"/>
      <c r="GN3740" s="11"/>
      <c r="GO3740" s="11"/>
      <c r="GP3740" s="11"/>
      <c r="GQ3740" s="11"/>
      <c r="GR3740" s="11"/>
      <c r="GS3740" s="11"/>
      <c r="GT3740" s="11"/>
      <c r="GU3740" s="11"/>
      <c r="GV3740" s="11"/>
      <c r="GW3740" s="11"/>
      <c r="GX3740" s="11"/>
      <c r="GY3740" s="11"/>
      <c r="GZ3740" s="11"/>
      <c r="HA3740" s="11"/>
      <c r="HB3740" s="11"/>
      <c r="HC3740" s="11"/>
      <c r="HD3740" s="11"/>
      <c r="HE3740" s="11"/>
      <c r="HF3740" s="11"/>
      <c r="HG3740" s="11"/>
      <c r="HH3740" s="11"/>
      <c r="HI3740" s="11"/>
      <c r="HJ3740" s="11"/>
      <c r="HK3740" s="11"/>
      <c r="HL3740" s="11"/>
      <c r="HM3740" s="11"/>
      <c r="HN3740" s="11"/>
      <c r="HO3740" s="11"/>
      <c r="HP3740" s="11"/>
      <c r="HQ3740" s="11"/>
      <c r="HR3740" s="11"/>
      <c r="HS3740" s="11"/>
      <c r="HT3740" s="11"/>
      <c r="HU3740" s="11"/>
      <c r="HV3740" s="11"/>
      <c r="HW3740" s="11"/>
      <c r="HX3740" s="11"/>
      <c r="HY3740" s="11"/>
      <c r="HZ3740" s="11"/>
      <c r="IA3740" s="11"/>
      <c r="IB3740" s="11"/>
      <c r="IC3740" s="11"/>
      <c r="ID3740" s="11"/>
      <c r="IE3740" s="11"/>
      <c r="IF3740" s="11"/>
      <c r="IG3740" s="11"/>
      <c r="IH3740" s="11"/>
      <c r="II3740" s="11"/>
      <c r="IJ3740" s="11"/>
      <c r="IK3740" s="11"/>
      <c r="IL3740" s="11"/>
      <c r="IM3740" s="11"/>
      <c r="IN3740" s="11"/>
      <c r="IO3740" s="11"/>
      <c r="IP3740" s="11"/>
      <c r="IQ3740" s="11"/>
      <c r="IR3740" s="11"/>
      <c r="IS3740" s="11"/>
      <c r="IT3740" s="11"/>
      <c r="IU3740" s="11"/>
      <c r="IV3740" s="11"/>
      <c r="IW3740" s="11"/>
      <c r="IX3740" s="11"/>
      <c r="IY3740" s="11"/>
      <c r="IZ3740" s="11"/>
      <c r="JA3740" s="11"/>
      <c r="JB3740" s="11"/>
      <c r="JC3740" s="11"/>
      <c r="JD3740" s="11"/>
      <c r="JE3740" s="11"/>
      <c r="JF3740" s="11"/>
      <c r="JG3740" s="11"/>
      <c r="JH3740" s="11"/>
      <c r="JI3740" s="11"/>
      <c r="JJ3740" s="11"/>
      <c r="JK3740" s="11"/>
      <c r="JL3740" s="11"/>
      <c r="JM3740" s="11"/>
      <c r="JN3740" s="11"/>
      <c r="JO3740" s="11"/>
      <c r="JP3740" s="11"/>
      <c r="JQ3740" s="11"/>
      <c r="JR3740" s="11"/>
      <c r="JS3740" s="11"/>
      <c r="JT3740" s="11"/>
      <c r="JU3740" s="11"/>
      <c r="JV3740" s="11"/>
      <c r="JW3740" s="11"/>
      <c r="JX3740" s="11"/>
      <c r="JY3740" s="11"/>
      <c r="JZ3740" s="11"/>
      <c r="KA3740" s="11"/>
      <c r="KB3740" s="11"/>
      <c r="KC3740" s="11"/>
      <c r="KD3740" s="11"/>
      <c r="KE3740" s="11"/>
      <c r="KF3740" s="11"/>
      <c r="KG3740" s="11"/>
      <c r="KH3740" s="11"/>
      <c r="KI3740" s="11"/>
      <c r="KJ3740" s="11"/>
      <c r="KK3740" s="11"/>
      <c r="KL3740" s="11"/>
      <c r="KM3740" s="11"/>
      <c r="KN3740" s="11"/>
      <c r="KO3740" s="11"/>
      <c r="KP3740" s="11"/>
      <c r="KQ3740" s="11"/>
      <c r="KR3740" s="11"/>
      <c r="KS3740" s="11"/>
      <c r="KT3740" s="11"/>
      <c r="KU3740" s="11"/>
      <c r="KV3740" s="11"/>
      <c r="KW3740" s="11"/>
      <c r="KX3740" s="11"/>
      <c r="KY3740" s="11"/>
      <c r="KZ3740" s="11"/>
      <c r="LA3740" s="11"/>
      <c r="LB3740" s="11"/>
      <c r="LC3740" s="11"/>
      <c r="LD3740" s="11"/>
      <c r="LE3740" s="11"/>
      <c r="LF3740" s="11"/>
      <c r="LG3740" s="11"/>
      <c r="LH3740" s="11"/>
      <c r="LI3740" s="11"/>
      <c r="LJ3740" s="11"/>
      <c r="LK3740" s="11"/>
      <c r="LL3740" s="11"/>
      <c r="LM3740" s="11"/>
      <c r="LN3740" s="11"/>
      <c r="LO3740" s="11"/>
      <c r="LP3740" s="11"/>
      <c r="LQ3740" s="11"/>
      <c r="LR3740" s="11"/>
      <c r="LS3740" s="11"/>
      <c r="LT3740" s="11"/>
      <c r="LU3740" s="11"/>
      <c r="LV3740" s="11"/>
      <c r="LW3740" s="11"/>
      <c r="LX3740" s="11"/>
      <c r="LY3740" s="11"/>
      <c r="LZ3740" s="11"/>
      <c r="MA3740" s="11"/>
      <c r="MB3740" s="11"/>
      <c r="MC3740" s="11"/>
      <c r="MD3740" s="11"/>
      <c r="ME3740" s="11"/>
      <c r="MF3740" s="11"/>
      <c r="MG3740" s="11"/>
      <c r="MH3740" s="11"/>
      <c r="MI3740" s="11"/>
      <c r="MJ3740" s="11"/>
      <c r="MK3740" s="11"/>
      <c r="ML3740" s="11"/>
      <c r="MM3740" s="11"/>
      <c r="MN3740" s="11"/>
      <c r="MO3740" s="11"/>
      <c r="MP3740" s="11"/>
      <c r="MQ3740" s="11"/>
      <c r="MR3740" s="11"/>
      <c r="MS3740" s="11"/>
      <c r="MT3740" s="11"/>
      <c r="MU3740" s="11"/>
      <c r="MV3740" s="11"/>
      <c r="MW3740" s="11"/>
      <c r="MX3740" s="11"/>
      <c r="MY3740" s="11"/>
      <c r="MZ3740" s="11"/>
      <c r="NA3740" s="11"/>
      <c r="NB3740" s="11"/>
      <c r="NC3740" s="11"/>
      <c r="ND3740" s="11"/>
      <c r="NE3740" s="11"/>
      <c r="NF3740" s="11"/>
      <c r="NG3740" s="11"/>
      <c r="NH3740" s="11"/>
      <c r="NI3740" s="11"/>
      <c r="NJ3740" s="11"/>
      <c r="NK3740" s="11"/>
      <c r="NL3740" s="11"/>
      <c r="NM3740" s="11"/>
      <c r="NN3740" s="11"/>
      <c r="NO3740" s="11"/>
      <c r="NP3740" s="11"/>
      <c r="NQ3740" s="11"/>
      <c r="NR3740" s="11"/>
      <c r="NS3740" s="11"/>
      <c r="NT3740" s="11"/>
      <c r="NU3740" s="11"/>
      <c r="NV3740" s="11"/>
      <c r="NW3740" s="11"/>
      <c r="NX3740" s="11"/>
      <c r="NY3740" s="11"/>
      <c r="NZ3740" s="11"/>
      <c r="OA3740" s="11"/>
      <c r="OB3740" s="11"/>
      <c r="OC3740" s="11"/>
      <c r="OD3740" s="11"/>
      <c r="OE3740" s="11"/>
      <c r="OF3740" s="11"/>
      <c r="OG3740" s="11"/>
      <c r="OH3740" s="11"/>
      <c r="OI3740" s="11"/>
      <c r="OJ3740" s="11"/>
      <c r="OK3740" s="11"/>
      <c r="OL3740" s="11"/>
      <c r="OM3740" s="11"/>
      <c r="ON3740" s="11"/>
      <c r="OO3740" s="11"/>
      <c r="OP3740" s="11"/>
      <c r="OQ3740" s="11"/>
      <c r="OR3740" s="11"/>
      <c r="OS3740" s="11"/>
      <c r="OT3740" s="11"/>
      <c r="OU3740" s="11"/>
      <c r="OV3740" s="11"/>
      <c r="OW3740" s="11"/>
      <c r="OX3740" s="11"/>
      <c r="OY3740" s="11"/>
      <c r="OZ3740" s="11"/>
      <c r="PA3740" s="11"/>
      <c r="PB3740" s="11"/>
      <c r="PC3740" s="11"/>
      <c r="PD3740" s="11"/>
      <c r="PE3740" s="11"/>
      <c r="PF3740" s="11"/>
      <c r="PG3740" s="11"/>
      <c r="PH3740" s="11"/>
      <c r="PI3740" s="11"/>
      <c r="PJ3740" s="11"/>
      <c r="PK3740" s="11"/>
      <c r="PL3740" s="11"/>
      <c r="PM3740" s="11"/>
      <c r="PN3740" s="11"/>
      <c r="PO3740" s="11"/>
      <c r="PP3740" s="11"/>
      <c r="PQ3740" s="11"/>
      <c r="PR3740" s="11"/>
      <c r="PS3740" s="11"/>
      <c r="PT3740" s="11"/>
      <c r="PU3740" s="11"/>
      <c r="PV3740" s="11"/>
      <c r="PW3740" s="11"/>
      <c r="PX3740" s="11"/>
      <c r="PY3740" s="11"/>
      <c r="PZ3740" s="11"/>
      <c r="QA3740" s="11"/>
      <c r="QB3740" s="11"/>
      <c r="QC3740" s="11"/>
      <c r="QD3740" s="11"/>
      <c r="QE3740" s="11"/>
      <c r="QF3740" s="11"/>
      <c r="QG3740" s="11"/>
      <c r="QH3740" s="11"/>
      <c r="QI3740" s="11"/>
      <c r="QJ3740" s="11"/>
      <c r="QK3740" s="11"/>
      <c r="QL3740" s="11"/>
      <c r="QM3740" s="11"/>
      <c r="QN3740" s="11"/>
      <c r="QO3740" s="11"/>
      <c r="QP3740" s="11"/>
      <c r="QQ3740" s="11"/>
    </row>
    <row r="3741" spans="1:460" ht="61.5" customHeight="1" x14ac:dyDescent="0.2">
      <c r="A3741" s="54">
        <v>3736</v>
      </c>
      <c r="C3741" s="100" t="s">
        <v>3612</v>
      </c>
      <c r="D3741" s="55">
        <v>2519881</v>
      </c>
      <c r="E3741" s="5" t="s">
        <v>4442</v>
      </c>
      <c r="F3741" s="128"/>
      <c r="G3741" s="54">
        <v>796</v>
      </c>
      <c r="H3741" s="54" t="s">
        <v>82</v>
      </c>
      <c r="I3741" s="59">
        <v>18</v>
      </c>
      <c r="J3741" s="6">
        <v>80439000000</v>
      </c>
      <c r="K3741" s="54" t="s">
        <v>34</v>
      </c>
      <c r="L3741" s="59">
        <v>89472.798450000002</v>
      </c>
      <c r="M3741" s="231">
        <f>SUM(L3741:L3742)</f>
        <v>379151.52344999998</v>
      </c>
      <c r="N3741" s="232">
        <v>42064</v>
      </c>
      <c r="O3741" s="232">
        <v>42095</v>
      </c>
      <c r="P3741" s="234" t="s">
        <v>80</v>
      </c>
      <c r="Q3741" s="54"/>
      <c r="R3741" s="11"/>
      <c r="S3741" s="11"/>
      <c r="T3741" s="11"/>
      <c r="U3741" s="11"/>
      <c r="V3741" s="11"/>
      <c r="W3741" s="11"/>
      <c r="X3741" s="11"/>
      <c r="Y3741" s="11"/>
      <c r="Z3741" s="11"/>
      <c r="AA3741" s="11"/>
      <c r="AB3741" s="11"/>
      <c r="AC3741" s="11"/>
      <c r="AD3741" s="11"/>
      <c r="AE3741" s="11"/>
      <c r="AF3741" s="11"/>
      <c r="AG3741" s="11"/>
      <c r="AH3741" s="11"/>
      <c r="AI3741" s="11"/>
      <c r="AJ3741" s="11"/>
      <c r="AK3741" s="11"/>
      <c r="AL3741" s="11"/>
      <c r="AM3741" s="11"/>
      <c r="AN3741" s="11"/>
      <c r="AO3741" s="11"/>
      <c r="AP3741" s="11"/>
      <c r="AQ3741" s="11"/>
      <c r="AR3741" s="11"/>
      <c r="AS3741" s="11"/>
      <c r="AT3741" s="11"/>
      <c r="AU3741" s="11"/>
      <c r="AV3741" s="11"/>
      <c r="AW3741" s="11"/>
      <c r="AX3741" s="11"/>
      <c r="AY3741" s="11"/>
      <c r="AZ3741" s="11"/>
      <c r="BA3741" s="11"/>
      <c r="BB3741" s="11"/>
      <c r="BC3741" s="11"/>
      <c r="BD3741" s="11"/>
      <c r="BE3741" s="11"/>
      <c r="BF3741" s="11"/>
      <c r="BG3741" s="11"/>
      <c r="BH3741" s="11"/>
      <c r="BI3741" s="11"/>
      <c r="BJ3741" s="11"/>
      <c r="BK3741" s="11"/>
      <c r="BL3741" s="11"/>
      <c r="BM3741" s="11"/>
      <c r="BN3741" s="11"/>
      <c r="BO3741" s="11"/>
      <c r="BP3741" s="11"/>
      <c r="BQ3741" s="11"/>
      <c r="BR3741" s="11"/>
      <c r="BS3741" s="11"/>
      <c r="BT3741" s="11"/>
      <c r="BU3741" s="11"/>
      <c r="BV3741" s="11"/>
      <c r="BW3741" s="11"/>
      <c r="BX3741" s="11"/>
      <c r="BY3741" s="11"/>
      <c r="BZ3741" s="11"/>
      <c r="CA3741" s="11"/>
      <c r="CB3741" s="11"/>
      <c r="CC3741" s="11"/>
      <c r="CD3741" s="11"/>
      <c r="CE3741" s="11"/>
      <c r="CF3741" s="11"/>
      <c r="CG3741" s="11"/>
      <c r="CH3741" s="11"/>
      <c r="CI3741" s="11"/>
      <c r="CJ3741" s="11"/>
      <c r="CK3741" s="11"/>
      <c r="CL3741" s="11"/>
      <c r="CM3741" s="11"/>
      <c r="CN3741" s="11"/>
      <c r="CO3741" s="11"/>
      <c r="CP3741" s="11"/>
      <c r="CQ3741" s="11"/>
      <c r="CR3741" s="11"/>
      <c r="CS3741" s="11"/>
      <c r="CT3741" s="11"/>
      <c r="CU3741" s="11"/>
      <c r="CV3741" s="11"/>
      <c r="CW3741" s="11"/>
      <c r="CX3741" s="11"/>
      <c r="CY3741" s="11"/>
      <c r="CZ3741" s="11"/>
      <c r="DA3741" s="11"/>
      <c r="DB3741" s="11"/>
      <c r="DC3741" s="11"/>
      <c r="DD3741" s="11"/>
      <c r="DE3741" s="11"/>
      <c r="DF3741" s="11"/>
      <c r="DG3741" s="11"/>
      <c r="DH3741" s="11"/>
      <c r="DI3741" s="11"/>
      <c r="DJ3741" s="11"/>
      <c r="DK3741" s="11"/>
      <c r="DL3741" s="11"/>
      <c r="DM3741" s="11"/>
      <c r="DN3741" s="11"/>
      <c r="DO3741" s="11"/>
      <c r="DP3741" s="11"/>
      <c r="DQ3741" s="11"/>
      <c r="DR3741" s="11"/>
      <c r="DS3741" s="11"/>
      <c r="DT3741" s="11"/>
      <c r="DU3741" s="11"/>
      <c r="DV3741" s="11"/>
      <c r="DW3741" s="11"/>
      <c r="DX3741" s="11"/>
      <c r="DY3741" s="11"/>
      <c r="DZ3741" s="11"/>
      <c r="EA3741" s="11"/>
      <c r="EB3741" s="11"/>
      <c r="EC3741" s="11"/>
      <c r="ED3741" s="11"/>
      <c r="EE3741" s="11"/>
      <c r="EF3741" s="11"/>
      <c r="EG3741" s="11"/>
      <c r="EH3741" s="11"/>
      <c r="EI3741" s="11"/>
      <c r="EJ3741" s="11"/>
      <c r="EK3741" s="11"/>
      <c r="EL3741" s="11"/>
      <c r="EM3741" s="11"/>
      <c r="EN3741" s="11"/>
      <c r="EO3741" s="11"/>
      <c r="EP3741" s="11"/>
      <c r="EQ3741" s="11"/>
      <c r="ER3741" s="11"/>
      <c r="ES3741" s="11"/>
      <c r="ET3741" s="11"/>
      <c r="EU3741" s="11"/>
      <c r="EV3741" s="11"/>
      <c r="EW3741" s="11"/>
      <c r="EX3741" s="11"/>
      <c r="EY3741" s="11"/>
      <c r="EZ3741" s="11"/>
      <c r="FA3741" s="11"/>
      <c r="FB3741" s="11"/>
      <c r="FC3741" s="11"/>
      <c r="FD3741" s="11"/>
      <c r="FE3741" s="11"/>
      <c r="FF3741" s="11"/>
      <c r="FG3741" s="11"/>
      <c r="FH3741" s="11"/>
      <c r="FI3741" s="11"/>
      <c r="FJ3741" s="11"/>
      <c r="FK3741" s="11"/>
      <c r="FL3741" s="11"/>
      <c r="FM3741" s="11"/>
      <c r="FN3741" s="11"/>
      <c r="FO3741" s="11"/>
      <c r="FP3741" s="11"/>
      <c r="FQ3741" s="11"/>
      <c r="FR3741" s="11"/>
      <c r="FS3741" s="11"/>
      <c r="FT3741" s="11"/>
      <c r="FU3741" s="11"/>
      <c r="FV3741" s="11"/>
      <c r="FW3741" s="11"/>
      <c r="FX3741" s="11"/>
      <c r="FY3741" s="11"/>
      <c r="FZ3741" s="11"/>
      <c r="GA3741" s="11"/>
      <c r="GB3741" s="11"/>
      <c r="GC3741" s="11"/>
      <c r="GD3741" s="11"/>
      <c r="GE3741" s="11"/>
      <c r="GF3741" s="11"/>
      <c r="GG3741" s="11"/>
      <c r="GH3741" s="11"/>
      <c r="GI3741" s="11"/>
      <c r="GJ3741" s="11"/>
      <c r="GK3741" s="11"/>
      <c r="GL3741" s="11"/>
      <c r="GM3741" s="11"/>
      <c r="GN3741" s="11"/>
      <c r="GO3741" s="11"/>
      <c r="GP3741" s="11"/>
      <c r="GQ3741" s="11"/>
      <c r="GR3741" s="11"/>
      <c r="GS3741" s="11"/>
      <c r="GT3741" s="11"/>
      <c r="GU3741" s="11"/>
      <c r="GV3741" s="11"/>
      <c r="GW3741" s="11"/>
      <c r="GX3741" s="11"/>
      <c r="GY3741" s="11"/>
      <c r="GZ3741" s="11"/>
      <c r="HA3741" s="11"/>
      <c r="HB3741" s="11"/>
      <c r="HC3741" s="11"/>
      <c r="HD3741" s="11"/>
      <c r="HE3741" s="11"/>
      <c r="HF3741" s="11"/>
      <c r="HG3741" s="11"/>
      <c r="HH3741" s="11"/>
      <c r="HI3741" s="11"/>
      <c r="HJ3741" s="11"/>
      <c r="HK3741" s="11"/>
      <c r="HL3741" s="11"/>
      <c r="HM3741" s="11"/>
      <c r="HN3741" s="11"/>
      <c r="HO3741" s="11"/>
      <c r="HP3741" s="11"/>
      <c r="HQ3741" s="11"/>
      <c r="HR3741" s="11"/>
      <c r="HS3741" s="11"/>
      <c r="HT3741" s="11"/>
      <c r="HU3741" s="11"/>
      <c r="HV3741" s="11"/>
      <c r="HW3741" s="11"/>
      <c r="HX3741" s="11"/>
      <c r="HY3741" s="11"/>
      <c r="HZ3741" s="11"/>
      <c r="IA3741" s="11"/>
      <c r="IB3741" s="11"/>
      <c r="IC3741" s="11"/>
      <c r="ID3741" s="11"/>
      <c r="IE3741" s="11"/>
      <c r="IF3741" s="11"/>
      <c r="IG3741" s="11"/>
      <c r="IH3741" s="11"/>
      <c r="II3741" s="11"/>
      <c r="IJ3741" s="11"/>
      <c r="IK3741" s="11"/>
      <c r="IL3741" s="11"/>
      <c r="IM3741" s="11"/>
      <c r="IN3741" s="11"/>
      <c r="IO3741" s="11"/>
      <c r="IP3741" s="11"/>
      <c r="IQ3741" s="11"/>
      <c r="IR3741" s="11"/>
      <c r="IS3741" s="11"/>
      <c r="IT3741" s="11"/>
      <c r="IU3741" s="11"/>
      <c r="IV3741" s="11"/>
      <c r="IW3741" s="11"/>
      <c r="IX3741" s="11"/>
      <c r="IY3741" s="11"/>
      <c r="IZ3741" s="11"/>
      <c r="JA3741" s="11"/>
      <c r="JB3741" s="11"/>
      <c r="JC3741" s="11"/>
      <c r="JD3741" s="11"/>
      <c r="JE3741" s="11"/>
      <c r="JF3741" s="11"/>
      <c r="JG3741" s="11"/>
      <c r="JH3741" s="11"/>
      <c r="JI3741" s="11"/>
      <c r="JJ3741" s="11"/>
      <c r="JK3741" s="11"/>
      <c r="JL3741" s="11"/>
      <c r="JM3741" s="11"/>
      <c r="JN3741" s="11"/>
      <c r="JO3741" s="11"/>
      <c r="JP3741" s="11"/>
      <c r="JQ3741" s="11"/>
      <c r="JR3741" s="11"/>
      <c r="JS3741" s="11"/>
      <c r="JT3741" s="11"/>
      <c r="JU3741" s="11"/>
      <c r="JV3741" s="11"/>
      <c r="JW3741" s="11"/>
      <c r="JX3741" s="11"/>
      <c r="JY3741" s="11"/>
      <c r="JZ3741" s="11"/>
      <c r="KA3741" s="11"/>
      <c r="KB3741" s="11"/>
      <c r="KC3741" s="11"/>
      <c r="KD3741" s="11"/>
      <c r="KE3741" s="11"/>
      <c r="KF3741" s="11"/>
      <c r="KG3741" s="11"/>
      <c r="KH3741" s="11"/>
      <c r="KI3741" s="11"/>
      <c r="KJ3741" s="11"/>
      <c r="KK3741" s="11"/>
      <c r="KL3741" s="11"/>
      <c r="KM3741" s="11"/>
      <c r="KN3741" s="11"/>
      <c r="KO3741" s="11"/>
      <c r="KP3741" s="11"/>
      <c r="KQ3741" s="11"/>
      <c r="KR3741" s="11"/>
      <c r="KS3741" s="11"/>
      <c r="KT3741" s="11"/>
      <c r="KU3741" s="11"/>
      <c r="KV3741" s="11"/>
      <c r="KW3741" s="11"/>
      <c r="KX3741" s="11"/>
      <c r="KY3741" s="11"/>
      <c r="KZ3741" s="11"/>
      <c r="LA3741" s="11"/>
      <c r="LB3741" s="11"/>
      <c r="LC3741" s="11"/>
      <c r="LD3741" s="11"/>
      <c r="LE3741" s="11"/>
      <c r="LF3741" s="11"/>
      <c r="LG3741" s="11"/>
      <c r="LH3741" s="11"/>
      <c r="LI3741" s="11"/>
      <c r="LJ3741" s="11"/>
      <c r="LK3741" s="11"/>
      <c r="LL3741" s="11"/>
      <c r="LM3741" s="11"/>
      <c r="LN3741" s="11"/>
      <c r="LO3741" s="11"/>
      <c r="LP3741" s="11"/>
      <c r="LQ3741" s="11"/>
      <c r="LR3741" s="11"/>
      <c r="LS3741" s="11"/>
      <c r="LT3741" s="11"/>
      <c r="LU3741" s="11"/>
      <c r="LV3741" s="11"/>
      <c r="LW3741" s="11"/>
      <c r="LX3741" s="11"/>
      <c r="LY3741" s="11"/>
      <c r="LZ3741" s="11"/>
      <c r="MA3741" s="11"/>
      <c r="MB3741" s="11"/>
      <c r="MC3741" s="11"/>
      <c r="MD3741" s="11"/>
      <c r="ME3741" s="11"/>
      <c r="MF3741" s="11"/>
      <c r="MG3741" s="11"/>
      <c r="MH3741" s="11"/>
      <c r="MI3741" s="11"/>
      <c r="MJ3741" s="11"/>
      <c r="MK3741" s="11"/>
      <c r="ML3741" s="11"/>
      <c r="MM3741" s="11"/>
      <c r="MN3741" s="11"/>
      <c r="MO3741" s="11"/>
      <c r="MP3741" s="11"/>
      <c r="MQ3741" s="11"/>
      <c r="MR3741" s="11"/>
      <c r="MS3741" s="11"/>
      <c r="MT3741" s="11"/>
      <c r="MU3741" s="11"/>
      <c r="MV3741" s="11"/>
      <c r="MW3741" s="11"/>
      <c r="MX3741" s="11"/>
      <c r="MY3741" s="11"/>
      <c r="MZ3741" s="11"/>
      <c r="NA3741" s="11"/>
      <c r="NB3741" s="11"/>
      <c r="NC3741" s="11"/>
      <c r="ND3741" s="11"/>
      <c r="NE3741" s="11"/>
      <c r="NF3741" s="11"/>
      <c r="NG3741" s="11"/>
      <c r="NH3741" s="11"/>
      <c r="NI3741" s="11"/>
      <c r="NJ3741" s="11"/>
      <c r="NK3741" s="11"/>
      <c r="NL3741" s="11"/>
      <c r="NM3741" s="11"/>
      <c r="NN3741" s="11"/>
      <c r="NO3741" s="11"/>
      <c r="NP3741" s="11"/>
      <c r="NQ3741" s="11"/>
      <c r="NR3741" s="11"/>
      <c r="NS3741" s="11"/>
      <c r="NT3741" s="11"/>
      <c r="NU3741" s="11"/>
      <c r="NV3741" s="11"/>
      <c r="NW3741" s="11"/>
      <c r="NX3741" s="11"/>
      <c r="NY3741" s="11"/>
      <c r="NZ3741" s="11"/>
      <c r="OA3741" s="11"/>
      <c r="OB3741" s="11"/>
      <c r="OC3741" s="11"/>
      <c r="OD3741" s="11"/>
      <c r="OE3741" s="11"/>
      <c r="OF3741" s="11"/>
      <c r="OG3741" s="11"/>
      <c r="OH3741" s="11"/>
      <c r="OI3741" s="11"/>
      <c r="OJ3741" s="11"/>
      <c r="OK3741" s="11"/>
      <c r="OL3741" s="11"/>
      <c r="OM3741" s="11"/>
      <c r="ON3741" s="11"/>
      <c r="OO3741" s="11"/>
      <c r="OP3741" s="11"/>
      <c r="OQ3741" s="11"/>
      <c r="OR3741" s="11"/>
      <c r="OS3741" s="11"/>
      <c r="OT3741" s="11"/>
      <c r="OU3741" s="11"/>
      <c r="OV3741" s="11"/>
      <c r="OW3741" s="11"/>
      <c r="OX3741" s="11"/>
      <c r="OY3741" s="11"/>
      <c r="OZ3741" s="11"/>
      <c r="PA3741" s="11"/>
      <c r="PB3741" s="11"/>
      <c r="PC3741" s="11"/>
      <c r="PD3741" s="11"/>
      <c r="PE3741" s="11"/>
      <c r="PF3741" s="11"/>
      <c r="PG3741" s="11"/>
      <c r="PH3741" s="11"/>
      <c r="PI3741" s="11"/>
      <c r="PJ3741" s="11"/>
      <c r="PK3741" s="11"/>
      <c r="PL3741" s="11"/>
      <c r="PM3741" s="11"/>
      <c r="PN3741" s="11"/>
      <c r="PO3741" s="11"/>
      <c r="PP3741" s="11"/>
      <c r="PQ3741" s="11"/>
      <c r="PR3741" s="11"/>
      <c r="PS3741" s="11"/>
      <c r="PT3741" s="11"/>
      <c r="PU3741" s="11"/>
      <c r="PV3741" s="11"/>
      <c r="PW3741" s="11"/>
      <c r="PX3741" s="11"/>
      <c r="PY3741" s="11"/>
      <c r="PZ3741" s="11"/>
      <c r="QA3741" s="11"/>
      <c r="QB3741" s="11"/>
      <c r="QC3741" s="11"/>
      <c r="QD3741" s="11"/>
      <c r="QE3741" s="11"/>
      <c r="QF3741" s="11"/>
      <c r="QG3741" s="11"/>
      <c r="QH3741" s="11"/>
      <c r="QI3741" s="11"/>
      <c r="QJ3741" s="11"/>
      <c r="QK3741" s="11"/>
      <c r="QL3741" s="11"/>
      <c r="QM3741" s="11"/>
      <c r="QN3741" s="11"/>
      <c r="QO3741" s="11"/>
      <c r="QP3741" s="11"/>
      <c r="QQ3741" s="11"/>
    </row>
    <row r="3742" spans="1:460" ht="63" customHeight="1" x14ac:dyDescent="0.2">
      <c r="A3742" s="54">
        <v>3737</v>
      </c>
      <c r="C3742" s="100" t="s">
        <v>3612</v>
      </c>
      <c r="D3742" s="55">
        <v>2519881</v>
      </c>
      <c r="E3742" s="5" t="s">
        <v>4443</v>
      </c>
      <c r="F3742" s="128"/>
      <c r="G3742" s="54">
        <v>796</v>
      </c>
      <c r="H3742" s="54" t="s">
        <v>82</v>
      </c>
      <c r="I3742" s="59">
        <v>17</v>
      </c>
      <c r="J3742" s="6">
        <v>80439000000</v>
      </c>
      <c r="K3742" s="54" t="s">
        <v>34</v>
      </c>
      <c r="L3742" s="59">
        <v>289678.72499999998</v>
      </c>
      <c r="M3742" s="231"/>
      <c r="N3742" s="232"/>
      <c r="O3742" s="232"/>
      <c r="P3742" s="234"/>
      <c r="Q3742" s="54"/>
      <c r="R3742" s="11"/>
      <c r="S3742" s="11"/>
      <c r="T3742" s="11"/>
      <c r="U3742" s="11"/>
      <c r="V3742" s="11"/>
      <c r="W3742" s="11"/>
      <c r="X3742" s="11"/>
      <c r="Y3742" s="11"/>
      <c r="Z3742" s="11"/>
      <c r="AA3742" s="11"/>
      <c r="AB3742" s="11"/>
      <c r="AC3742" s="11"/>
      <c r="AD3742" s="11"/>
      <c r="AE3742" s="11"/>
      <c r="AF3742" s="11"/>
      <c r="AG3742" s="11"/>
      <c r="AH3742" s="11"/>
      <c r="AI3742" s="11"/>
      <c r="AJ3742" s="11"/>
      <c r="AK3742" s="11"/>
      <c r="AL3742" s="11"/>
      <c r="AM3742" s="11"/>
      <c r="AN3742" s="11"/>
      <c r="AO3742" s="11"/>
      <c r="AP3742" s="11"/>
      <c r="AQ3742" s="11"/>
      <c r="AR3742" s="11"/>
      <c r="AS3742" s="11"/>
      <c r="AT3742" s="11"/>
      <c r="AU3742" s="11"/>
      <c r="AV3742" s="11"/>
      <c r="AW3742" s="11"/>
      <c r="AX3742" s="11"/>
      <c r="AY3742" s="11"/>
      <c r="AZ3742" s="11"/>
      <c r="BA3742" s="11"/>
      <c r="BB3742" s="11"/>
      <c r="BC3742" s="11"/>
      <c r="BD3742" s="11"/>
      <c r="BE3742" s="11"/>
      <c r="BF3742" s="11"/>
      <c r="BG3742" s="11"/>
      <c r="BH3742" s="11"/>
      <c r="BI3742" s="11"/>
      <c r="BJ3742" s="11"/>
      <c r="BK3742" s="11"/>
      <c r="BL3742" s="11"/>
      <c r="BM3742" s="11"/>
      <c r="BN3742" s="11"/>
      <c r="BO3742" s="11"/>
      <c r="BP3742" s="11"/>
      <c r="BQ3742" s="11"/>
      <c r="BR3742" s="11"/>
      <c r="BS3742" s="11"/>
      <c r="BT3742" s="11"/>
      <c r="BU3742" s="11"/>
      <c r="BV3742" s="11"/>
      <c r="BW3742" s="11"/>
      <c r="BX3742" s="11"/>
      <c r="BY3742" s="11"/>
      <c r="BZ3742" s="11"/>
      <c r="CA3742" s="11"/>
      <c r="CB3742" s="11"/>
      <c r="CC3742" s="11"/>
      <c r="CD3742" s="11"/>
      <c r="CE3742" s="11"/>
      <c r="CF3742" s="11"/>
      <c r="CG3742" s="11"/>
      <c r="CH3742" s="11"/>
      <c r="CI3742" s="11"/>
      <c r="CJ3742" s="11"/>
      <c r="CK3742" s="11"/>
      <c r="CL3742" s="11"/>
      <c r="CM3742" s="11"/>
      <c r="CN3742" s="11"/>
      <c r="CO3742" s="11"/>
      <c r="CP3742" s="11"/>
      <c r="CQ3742" s="11"/>
      <c r="CR3742" s="11"/>
      <c r="CS3742" s="11"/>
      <c r="CT3742" s="11"/>
      <c r="CU3742" s="11"/>
      <c r="CV3742" s="11"/>
      <c r="CW3742" s="11"/>
      <c r="CX3742" s="11"/>
      <c r="CY3742" s="11"/>
      <c r="CZ3742" s="11"/>
      <c r="DA3742" s="11"/>
      <c r="DB3742" s="11"/>
      <c r="DC3742" s="11"/>
      <c r="DD3742" s="11"/>
      <c r="DE3742" s="11"/>
      <c r="DF3742" s="11"/>
      <c r="DG3742" s="11"/>
      <c r="DH3742" s="11"/>
      <c r="DI3742" s="11"/>
      <c r="DJ3742" s="11"/>
      <c r="DK3742" s="11"/>
      <c r="DL3742" s="11"/>
      <c r="DM3742" s="11"/>
      <c r="DN3742" s="11"/>
      <c r="DO3742" s="11"/>
      <c r="DP3742" s="11"/>
      <c r="DQ3742" s="11"/>
      <c r="DR3742" s="11"/>
      <c r="DS3742" s="11"/>
      <c r="DT3742" s="11"/>
      <c r="DU3742" s="11"/>
      <c r="DV3742" s="11"/>
      <c r="DW3742" s="11"/>
      <c r="DX3742" s="11"/>
      <c r="DY3742" s="11"/>
      <c r="DZ3742" s="11"/>
      <c r="EA3742" s="11"/>
      <c r="EB3742" s="11"/>
      <c r="EC3742" s="11"/>
      <c r="ED3742" s="11"/>
      <c r="EE3742" s="11"/>
      <c r="EF3742" s="11"/>
      <c r="EG3742" s="11"/>
      <c r="EH3742" s="11"/>
      <c r="EI3742" s="11"/>
      <c r="EJ3742" s="11"/>
      <c r="EK3742" s="11"/>
      <c r="EL3742" s="11"/>
      <c r="EM3742" s="11"/>
      <c r="EN3742" s="11"/>
      <c r="EO3742" s="11"/>
      <c r="EP3742" s="11"/>
      <c r="EQ3742" s="11"/>
      <c r="ER3742" s="11"/>
      <c r="ES3742" s="11"/>
      <c r="ET3742" s="11"/>
      <c r="EU3742" s="11"/>
      <c r="EV3742" s="11"/>
      <c r="EW3742" s="11"/>
      <c r="EX3742" s="11"/>
      <c r="EY3742" s="11"/>
      <c r="EZ3742" s="11"/>
      <c r="FA3742" s="11"/>
      <c r="FB3742" s="11"/>
      <c r="FC3742" s="11"/>
      <c r="FD3742" s="11"/>
      <c r="FE3742" s="11"/>
      <c r="FF3742" s="11"/>
      <c r="FG3742" s="11"/>
      <c r="FH3742" s="11"/>
      <c r="FI3742" s="11"/>
      <c r="FJ3742" s="11"/>
      <c r="FK3742" s="11"/>
      <c r="FL3742" s="11"/>
      <c r="FM3742" s="11"/>
      <c r="FN3742" s="11"/>
      <c r="FO3742" s="11"/>
      <c r="FP3742" s="11"/>
      <c r="FQ3742" s="11"/>
      <c r="FR3742" s="11"/>
      <c r="FS3742" s="11"/>
      <c r="FT3742" s="11"/>
      <c r="FU3742" s="11"/>
      <c r="FV3742" s="11"/>
      <c r="FW3742" s="11"/>
      <c r="FX3742" s="11"/>
      <c r="FY3742" s="11"/>
      <c r="FZ3742" s="11"/>
      <c r="GA3742" s="11"/>
      <c r="GB3742" s="11"/>
      <c r="GC3742" s="11"/>
      <c r="GD3742" s="11"/>
      <c r="GE3742" s="11"/>
      <c r="GF3742" s="11"/>
      <c r="GG3742" s="11"/>
      <c r="GH3742" s="11"/>
      <c r="GI3742" s="11"/>
      <c r="GJ3742" s="11"/>
      <c r="GK3742" s="11"/>
      <c r="GL3742" s="11"/>
      <c r="GM3742" s="11"/>
      <c r="GN3742" s="11"/>
      <c r="GO3742" s="11"/>
      <c r="GP3742" s="11"/>
      <c r="GQ3742" s="11"/>
      <c r="GR3742" s="11"/>
      <c r="GS3742" s="11"/>
      <c r="GT3742" s="11"/>
      <c r="GU3742" s="11"/>
      <c r="GV3742" s="11"/>
      <c r="GW3742" s="11"/>
      <c r="GX3742" s="11"/>
      <c r="GY3742" s="11"/>
      <c r="GZ3742" s="11"/>
      <c r="HA3742" s="11"/>
      <c r="HB3742" s="11"/>
      <c r="HC3742" s="11"/>
      <c r="HD3742" s="11"/>
      <c r="HE3742" s="11"/>
      <c r="HF3742" s="11"/>
      <c r="HG3742" s="11"/>
      <c r="HH3742" s="11"/>
      <c r="HI3742" s="11"/>
      <c r="HJ3742" s="11"/>
      <c r="HK3742" s="11"/>
      <c r="HL3742" s="11"/>
      <c r="HM3742" s="11"/>
      <c r="HN3742" s="11"/>
      <c r="HO3742" s="11"/>
      <c r="HP3742" s="11"/>
      <c r="HQ3742" s="11"/>
      <c r="HR3742" s="11"/>
      <c r="HS3742" s="11"/>
      <c r="HT3742" s="11"/>
      <c r="HU3742" s="11"/>
      <c r="HV3742" s="11"/>
      <c r="HW3742" s="11"/>
      <c r="HX3742" s="11"/>
      <c r="HY3742" s="11"/>
      <c r="HZ3742" s="11"/>
      <c r="IA3742" s="11"/>
      <c r="IB3742" s="11"/>
      <c r="IC3742" s="11"/>
      <c r="ID3742" s="11"/>
      <c r="IE3742" s="11"/>
      <c r="IF3742" s="11"/>
      <c r="IG3742" s="11"/>
      <c r="IH3742" s="11"/>
      <c r="II3742" s="11"/>
      <c r="IJ3742" s="11"/>
      <c r="IK3742" s="11"/>
      <c r="IL3742" s="11"/>
      <c r="IM3742" s="11"/>
      <c r="IN3742" s="11"/>
      <c r="IO3742" s="11"/>
      <c r="IP3742" s="11"/>
      <c r="IQ3742" s="11"/>
      <c r="IR3742" s="11"/>
      <c r="IS3742" s="11"/>
      <c r="IT3742" s="11"/>
      <c r="IU3742" s="11"/>
      <c r="IV3742" s="11"/>
      <c r="IW3742" s="11"/>
      <c r="IX3742" s="11"/>
      <c r="IY3742" s="11"/>
      <c r="IZ3742" s="11"/>
      <c r="JA3742" s="11"/>
      <c r="JB3742" s="11"/>
      <c r="JC3742" s="11"/>
      <c r="JD3742" s="11"/>
      <c r="JE3742" s="11"/>
      <c r="JF3742" s="11"/>
      <c r="JG3742" s="11"/>
      <c r="JH3742" s="11"/>
      <c r="JI3742" s="11"/>
      <c r="JJ3742" s="11"/>
      <c r="JK3742" s="11"/>
      <c r="JL3742" s="11"/>
      <c r="JM3742" s="11"/>
      <c r="JN3742" s="11"/>
      <c r="JO3742" s="11"/>
      <c r="JP3742" s="11"/>
      <c r="JQ3742" s="11"/>
      <c r="JR3742" s="11"/>
      <c r="JS3742" s="11"/>
      <c r="JT3742" s="11"/>
      <c r="JU3742" s="11"/>
      <c r="JV3742" s="11"/>
      <c r="JW3742" s="11"/>
      <c r="JX3742" s="11"/>
      <c r="JY3742" s="11"/>
      <c r="JZ3742" s="11"/>
      <c r="KA3742" s="11"/>
      <c r="KB3742" s="11"/>
      <c r="KC3742" s="11"/>
      <c r="KD3742" s="11"/>
      <c r="KE3742" s="11"/>
      <c r="KF3742" s="11"/>
      <c r="KG3742" s="11"/>
      <c r="KH3742" s="11"/>
      <c r="KI3742" s="11"/>
      <c r="KJ3742" s="11"/>
      <c r="KK3742" s="11"/>
      <c r="KL3742" s="11"/>
      <c r="KM3742" s="11"/>
      <c r="KN3742" s="11"/>
      <c r="KO3742" s="11"/>
      <c r="KP3742" s="11"/>
      <c r="KQ3742" s="11"/>
      <c r="KR3742" s="11"/>
      <c r="KS3742" s="11"/>
      <c r="KT3742" s="11"/>
      <c r="KU3742" s="11"/>
      <c r="KV3742" s="11"/>
      <c r="KW3742" s="11"/>
      <c r="KX3742" s="11"/>
      <c r="KY3742" s="11"/>
      <c r="KZ3742" s="11"/>
      <c r="LA3742" s="11"/>
      <c r="LB3742" s="11"/>
      <c r="LC3742" s="11"/>
      <c r="LD3742" s="11"/>
      <c r="LE3742" s="11"/>
      <c r="LF3742" s="11"/>
      <c r="LG3742" s="11"/>
      <c r="LH3742" s="11"/>
      <c r="LI3742" s="11"/>
      <c r="LJ3742" s="11"/>
      <c r="LK3742" s="11"/>
      <c r="LL3742" s="11"/>
      <c r="LM3742" s="11"/>
      <c r="LN3742" s="11"/>
      <c r="LO3742" s="11"/>
      <c r="LP3742" s="11"/>
      <c r="LQ3742" s="11"/>
      <c r="LR3742" s="11"/>
      <c r="LS3742" s="11"/>
      <c r="LT3742" s="11"/>
      <c r="LU3742" s="11"/>
      <c r="LV3742" s="11"/>
      <c r="LW3742" s="11"/>
      <c r="LX3742" s="11"/>
      <c r="LY3742" s="11"/>
      <c r="LZ3742" s="11"/>
      <c r="MA3742" s="11"/>
      <c r="MB3742" s="11"/>
      <c r="MC3742" s="11"/>
      <c r="MD3742" s="11"/>
      <c r="ME3742" s="11"/>
      <c r="MF3742" s="11"/>
      <c r="MG3742" s="11"/>
      <c r="MH3742" s="11"/>
      <c r="MI3742" s="11"/>
      <c r="MJ3742" s="11"/>
      <c r="MK3742" s="11"/>
      <c r="ML3742" s="11"/>
      <c r="MM3742" s="11"/>
      <c r="MN3742" s="11"/>
      <c r="MO3742" s="11"/>
      <c r="MP3742" s="11"/>
      <c r="MQ3742" s="11"/>
      <c r="MR3742" s="11"/>
      <c r="MS3742" s="11"/>
      <c r="MT3742" s="11"/>
      <c r="MU3742" s="11"/>
      <c r="MV3742" s="11"/>
      <c r="MW3742" s="11"/>
      <c r="MX3742" s="11"/>
      <c r="MY3742" s="11"/>
      <c r="MZ3742" s="11"/>
      <c r="NA3742" s="11"/>
      <c r="NB3742" s="11"/>
      <c r="NC3742" s="11"/>
      <c r="ND3742" s="11"/>
      <c r="NE3742" s="11"/>
      <c r="NF3742" s="11"/>
      <c r="NG3742" s="11"/>
      <c r="NH3742" s="11"/>
      <c r="NI3742" s="11"/>
      <c r="NJ3742" s="11"/>
      <c r="NK3742" s="11"/>
      <c r="NL3742" s="11"/>
      <c r="NM3742" s="11"/>
      <c r="NN3742" s="11"/>
      <c r="NO3742" s="11"/>
      <c r="NP3742" s="11"/>
      <c r="NQ3742" s="11"/>
      <c r="NR3742" s="11"/>
      <c r="NS3742" s="11"/>
      <c r="NT3742" s="11"/>
      <c r="NU3742" s="11"/>
      <c r="NV3742" s="11"/>
      <c r="NW3742" s="11"/>
      <c r="NX3742" s="11"/>
      <c r="NY3742" s="11"/>
      <c r="NZ3742" s="11"/>
      <c r="OA3742" s="11"/>
      <c r="OB3742" s="11"/>
      <c r="OC3742" s="11"/>
      <c r="OD3742" s="11"/>
      <c r="OE3742" s="11"/>
      <c r="OF3742" s="11"/>
      <c r="OG3742" s="11"/>
      <c r="OH3742" s="11"/>
      <c r="OI3742" s="11"/>
      <c r="OJ3742" s="11"/>
      <c r="OK3742" s="11"/>
      <c r="OL3742" s="11"/>
      <c r="OM3742" s="11"/>
      <c r="ON3742" s="11"/>
      <c r="OO3742" s="11"/>
      <c r="OP3742" s="11"/>
      <c r="OQ3742" s="11"/>
      <c r="OR3742" s="11"/>
      <c r="OS3742" s="11"/>
      <c r="OT3742" s="11"/>
      <c r="OU3742" s="11"/>
      <c r="OV3742" s="11"/>
      <c r="OW3742" s="11"/>
      <c r="OX3742" s="11"/>
      <c r="OY3742" s="11"/>
      <c r="OZ3742" s="11"/>
      <c r="PA3742" s="11"/>
      <c r="PB3742" s="11"/>
      <c r="PC3742" s="11"/>
      <c r="PD3742" s="11"/>
      <c r="PE3742" s="11"/>
      <c r="PF3742" s="11"/>
      <c r="PG3742" s="11"/>
      <c r="PH3742" s="11"/>
      <c r="PI3742" s="11"/>
      <c r="PJ3742" s="11"/>
      <c r="PK3742" s="11"/>
      <c r="PL3742" s="11"/>
      <c r="PM3742" s="11"/>
      <c r="PN3742" s="11"/>
      <c r="PO3742" s="11"/>
      <c r="PP3742" s="11"/>
      <c r="PQ3742" s="11"/>
      <c r="PR3742" s="11"/>
      <c r="PS3742" s="11"/>
      <c r="PT3742" s="11"/>
      <c r="PU3742" s="11"/>
      <c r="PV3742" s="11"/>
      <c r="PW3742" s="11"/>
      <c r="PX3742" s="11"/>
      <c r="PY3742" s="11"/>
      <c r="PZ3742" s="11"/>
      <c r="QA3742" s="11"/>
      <c r="QB3742" s="11"/>
      <c r="QC3742" s="11"/>
      <c r="QD3742" s="11"/>
      <c r="QE3742" s="11"/>
      <c r="QF3742" s="11"/>
      <c r="QG3742" s="11"/>
      <c r="QH3742" s="11"/>
      <c r="QI3742" s="11"/>
      <c r="QJ3742" s="11"/>
      <c r="QK3742" s="11"/>
      <c r="QL3742" s="11"/>
      <c r="QM3742" s="11"/>
      <c r="QN3742" s="11"/>
      <c r="QO3742" s="11"/>
      <c r="QP3742" s="11"/>
      <c r="QQ3742" s="11"/>
    </row>
    <row r="3743" spans="1:460" ht="63.75" x14ac:dyDescent="0.2">
      <c r="A3743" s="54">
        <v>3738</v>
      </c>
      <c r="B3743" s="39"/>
      <c r="C3743" s="61" t="s">
        <v>3765</v>
      </c>
      <c r="D3743" s="54">
        <v>7230010</v>
      </c>
      <c r="E3743" s="5" t="s">
        <v>4536</v>
      </c>
      <c r="F3743" s="4" t="s">
        <v>4537</v>
      </c>
      <c r="G3743" s="54">
        <v>876</v>
      </c>
      <c r="H3743" s="54" t="s">
        <v>1707</v>
      </c>
      <c r="I3743" s="59">
        <v>1</v>
      </c>
      <c r="J3743" s="6">
        <v>80439000000</v>
      </c>
      <c r="K3743" s="54" t="s">
        <v>34</v>
      </c>
      <c r="L3743" s="59">
        <v>863955</v>
      </c>
      <c r="M3743" s="59">
        <v>863955</v>
      </c>
      <c r="N3743" s="46">
        <v>42095</v>
      </c>
      <c r="O3743" s="46">
        <v>42339</v>
      </c>
      <c r="P3743" s="54" t="s">
        <v>4534</v>
      </c>
      <c r="Q3743" s="54" t="s">
        <v>3642</v>
      </c>
      <c r="R3743" s="11"/>
      <c r="S3743" s="11"/>
      <c r="T3743" s="11"/>
      <c r="U3743" s="11"/>
      <c r="V3743" s="11"/>
      <c r="W3743" s="11"/>
      <c r="X3743" s="11"/>
      <c r="Y3743" s="11"/>
      <c r="Z3743" s="11"/>
      <c r="AA3743" s="11"/>
      <c r="AB3743" s="11"/>
      <c r="AC3743" s="11"/>
      <c r="AD3743" s="11"/>
      <c r="AE3743" s="11"/>
      <c r="AF3743" s="11"/>
      <c r="AG3743" s="11"/>
      <c r="AH3743" s="11"/>
      <c r="AI3743" s="11"/>
      <c r="AJ3743" s="11"/>
      <c r="AK3743" s="11"/>
      <c r="AL3743" s="11"/>
      <c r="AM3743" s="11"/>
      <c r="AN3743" s="11"/>
      <c r="AO3743" s="11"/>
      <c r="AP3743" s="11"/>
      <c r="AQ3743" s="11"/>
      <c r="AR3743" s="11"/>
      <c r="AS3743" s="11"/>
      <c r="AT3743" s="11"/>
      <c r="AU3743" s="11"/>
      <c r="AV3743" s="11"/>
      <c r="AW3743" s="11"/>
      <c r="AX3743" s="11"/>
      <c r="AY3743" s="11"/>
      <c r="AZ3743" s="11"/>
      <c r="BA3743" s="11"/>
      <c r="BB3743" s="11"/>
      <c r="BC3743" s="11"/>
      <c r="BD3743" s="11"/>
      <c r="BE3743" s="11"/>
      <c r="BF3743" s="11"/>
      <c r="BG3743" s="11"/>
      <c r="BH3743" s="11"/>
      <c r="BI3743" s="11"/>
      <c r="BJ3743" s="11"/>
      <c r="BK3743" s="11"/>
      <c r="BL3743" s="11"/>
      <c r="BM3743" s="11"/>
      <c r="BN3743" s="11"/>
      <c r="BO3743" s="11"/>
      <c r="BP3743" s="11"/>
      <c r="BQ3743" s="11"/>
      <c r="BR3743" s="11"/>
      <c r="BS3743" s="11"/>
      <c r="BT3743" s="11"/>
      <c r="BU3743" s="11"/>
      <c r="BV3743" s="11"/>
      <c r="BW3743" s="11"/>
      <c r="BX3743" s="11"/>
      <c r="BY3743" s="11"/>
      <c r="BZ3743" s="11"/>
      <c r="CA3743" s="11"/>
      <c r="CB3743" s="11"/>
      <c r="CC3743" s="11"/>
      <c r="CD3743" s="11"/>
      <c r="CE3743" s="11"/>
      <c r="CF3743" s="11"/>
      <c r="CG3743" s="11"/>
      <c r="CH3743" s="11"/>
      <c r="CI3743" s="11"/>
      <c r="CJ3743" s="11"/>
      <c r="CK3743" s="11"/>
      <c r="CL3743" s="11"/>
      <c r="CM3743" s="11"/>
      <c r="CN3743" s="11"/>
      <c r="CO3743" s="11"/>
      <c r="CP3743" s="11"/>
      <c r="CQ3743" s="11"/>
      <c r="CR3743" s="11"/>
      <c r="CS3743" s="11"/>
      <c r="CT3743" s="11"/>
      <c r="CU3743" s="11"/>
      <c r="CV3743" s="11"/>
      <c r="CW3743" s="11"/>
      <c r="CX3743" s="11"/>
      <c r="CY3743" s="11"/>
      <c r="CZ3743" s="11"/>
      <c r="DA3743" s="11"/>
      <c r="DB3743" s="11"/>
      <c r="DC3743" s="11"/>
      <c r="DD3743" s="11"/>
      <c r="DE3743" s="11"/>
      <c r="DF3743" s="11"/>
      <c r="DG3743" s="11"/>
      <c r="DH3743" s="11"/>
      <c r="DI3743" s="11"/>
      <c r="DJ3743" s="11"/>
      <c r="DK3743" s="11"/>
      <c r="DL3743" s="11"/>
      <c r="DM3743" s="11"/>
      <c r="DN3743" s="11"/>
      <c r="DO3743" s="11"/>
      <c r="DP3743" s="11"/>
      <c r="DQ3743" s="11"/>
      <c r="DR3743" s="11"/>
      <c r="DS3743" s="11"/>
      <c r="DT3743" s="11"/>
      <c r="DU3743" s="11"/>
      <c r="DV3743" s="11"/>
      <c r="DW3743" s="11"/>
      <c r="DX3743" s="11"/>
      <c r="DY3743" s="11"/>
      <c r="DZ3743" s="11"/>
      <c r="EA3743" s="11"/>
      <c r="EB3743" s="11"/>
      <c r="EC3743" s="11"/>
      <c r="ED3743" s="11"/>
      <c r="EE3743" s="11"/>
      <c r="EF3743" s="11"/>
      <c r="EG3743" s="11"/>
      <c r="EH3743" s="11"/>
      <c r="EI3743" s="11"/>
      <c r="EJ3743" s="11"/>
      <c r="EK3743" s="11"/>
      <c r="EL3743" s="11"/>
      <c r="EM3743" s="11"/>
      <c r="EN3743" s="11"/>
      <c r="EO3743" s="11"/>
      <c r="EP3743" s="11"/>
      <c r="EQ3743" s="11"/>
      <c r="ER3743" s="11"/>
      <c r="ES3743" s="11"/>
      <c r="ET3743" s="11"/>
      <c r="EU3743" s="11"/>
      <c r="EV3743" s="11"/>
      <c r="EW3743" s="11"/>
      <c r="EX3743" s="11"/>
      <c r="EY3743" s="11"/>
      <c r="EZ3743" s="11"/>
      <c r="FA3743" s="11"/>
      <c r="FB3743" s="11"/>
      <c r="FC3743" s="11"/>
      <c r="FD3743" s="11"/>
      <c r="FE3743" s="11"/>
      <c r="FF3743" s="11"/>
      <c r="FG3743" s="11"/>
      <c r="FH3743" s="11"/>
      <c r="FI3743" s="11"/>
      <c r="FJ3743" s="11"/>
      <c r="FK3743" s="11"/>
      <c r="FL3743" s="11"/>
      <c r="FM3743" s="11"/>
      <c r="FN3743" s="11"/>
      <c r="FO3743" s="11"/>
      <c r="FP3743" s="11"/>
      <c r="FQ3743" s="11"/>
      <c r="FR3743" s="11"/>
      <c r="FS3743" s="11"/>
      <c r="FT3743" s="11"/>
      <c r="FU3743" s="11"/>
      <c r="FV3743" s="11"/>
      <c r="FW3743" s="11"/>
      <c r="FX3743" s="11"/>
      <c r="FY3743" s="11"/>
      <c r="FZ3743" s="11"/>
      <c r="GA3743" s="11"/>
      <c r="GB3743" s="11"/>
      <c r="GC3743" s="11"/>
      <c r="GD3743" s="11"/>
      <c r="GE3743" s="11"/>
      <c r="GF3743" s="11"/>
      <c r="GG3743" s="11"/>
      <c r="GH3743" s="11"/>
      <c r="GI3743" s="11"/>
      <c r="GJ3743" s="11"/>
      <c r="GK3743" s="11"/>
      <c r="GL3743" s="11"/>
      <c r="GM3743" s="11"/>
      <c r="GN3743" s="11"/>
      <c r="GO3743" s="11"/>
      <c r="GP3743" s="11"/>
      <c r="GQ3743" s="11"/>
      <c r="GR3743" s="11"/>
      <c r="GS3743" s="11"/>
      <c r="GT3743" s="11"/>
      <c r="GU3743" s="11"/>
      <c r="GV3743" s="11"/>
      <c r="GW3743" s="11"/>
      <c r="GX3743" s="11"/>
      <c r="GY3743" s="11"/>
      <c r="GZ3743" s="11"/>
      <c r="HA3743" s="11"/>
      <c r="HB3743" s="11"/>
      <c r="HC3743" s="11"/>
      <c r="HD3743" s="11"/>
      <c r="HE3743" s="11"/>
      <c r="HF3743" s="11"/>
      <c r="HG3743" s="11"/>
      <c r="HH3743" s="11"/>
      <c r="HI3743" s="11"/>
      <c r="HJ3743" s="11"/>
      <c r="HK3743" s="11"/>
      <c r="HL3743" s="11"/>
      <c r="HM3743" s="11"/>
      <c r="HN3743" s="11"/>
      <c r="HO3743" s="11"/>
      <c r="HP3743" s="11"/>
      <c r="HQ3743" s="11"/>
      <c r="HR3743" s="11"/>
      <c r="HS3743" s="11"/>
      <c r="HT3743" s="11"/>
      <c r="HU3743" s="11"/>
      <c r="HV3743" s="11"/>
      <c r="HW3743" s="11"/>
      <c r="HX3743" s="11"/>
      <c r="HY3743" s="11"/>
      <c r="HZ3743" s="11"/>
      <c r="IA3743" s="11"/>
      <c r="IB3743" s="11"/>
      <c r="IC3743" s="11"/>
      <c r="ID3743" s="11"/>
      <c r="IE3743" s="11"/>
      <c r="IF3743" s="11"/>
      <c r="IG3743" s="11"/>
      <c r="IH3743" s="11"/>
      <c r="II3743" s="11"/>
      <c r="IJ3743" s="11"/>
      <c r="IK3743" s="11"/>
      <c r="IL3743" s="11"/>
      <c r="IM3743" s="11"/>
      <c r="IN3743" s="11"/>
      <c r="IO3743" s="11"/>
      <c r="IP3743" s="11"/>
      <c r="IQ3743" s="11"/>
      <c r="IR3743" s="11"/>
      <c r="IS3743" s="11"/>
      <c r="IT3743" s="11"/>
      <c r="IU3743" s="11"/>
      <c r="IV3743" s="11"/>
      <c r="IW3743" s="11"/>
      <c r="IX3743" s="11"/>
      <c r="IY3743" s="11"/>
      <c r="IZ3743" s="11"/>
      <c r="JA3743" s="11"/>
      <c r="JB3743" s="11"/>
      <c r="JC3743" s="11"/>
      <c r="JD3743" s="11"/>
      <c r="JE3743" s="11"/>
      <c r="JF3743" s="11"/>
      <c r="JG3743" s="11"/>
      <c r="JH3743" s="11"/>
      <c r="JI3743" s="11"/>
      <c r="JJ3743" s="11"/>
      <c r="JK3743" s="11"/>
      <c r="JL3743" s="11"/>
      <c r="JM3743" s="11"/>
      <c r="JN3743" s="11"/>
      <c r="JO3743" s="11"/>
      <c r="JP3743" s="11"/>
      <c r="JQ3743" s="11"/>
      <c r="JR3743" s="11"/>
      <c r="JS3743" s="11"/>
      <c r="JT3743" s="11"/>
      <c r="JU3743" s="11"/>
      <c r="JV3743" s="11"/>
      <c r="JW3743" s="11"/>
      <c r="JX3743" s="11"/>
      <c r="JY3743" s="11"/>
      <c r="JZ3743" s="11"/>
      <c r="KA3743" s="11"/>
      <c r="KB3743" s="11"/>
      <c r="KC3743" s="11"/>
      <c r="KD3743" s="11"/>
      <c r="KE3743" s="11"/>
      <c r="KF3743" s="11"/>
      <c r="KG3743" s="11"/>
      <c r="KH3743" s="11"/>
      <c r="KI3743" s="11"/>
      <c r="KJ3743" s="11"/>
      <c r="KK3743" s="11"/>
      <c r="KL3743" s="11"/>
      <c r="KM3743" s="11"/>
      <c r="KN3743" s="11"/>
      <c r="KO3743" s="11"/>
      <c r="KP3743" s="11"/>
      <c r="KQ3743" s="11"/>
      <c r="KR3743" s="11"/>
      <c r="KS3743" s="11"/>
      <c r="KT3743" s="11"/>
      <c r="KU3743" s="11"/>
      <c r="KV3743" s="11"/>
      <c r="KW3743" s="11"/>
      <c r="KX3743" s="11"/>
      <c r="KY3743" s="11"/>
      <c r="KZ3743" s="11"/>
      <c r="LA3743" s="11"/>
      <c r="LB3743" s="11"/>
      <c r="LC3743" s="11"/>
      <c r="LD3743" s="11"/>
      <c r="LE3743" s="11"/>
      <c r="LF3743" s="11"/>
      <c r="LG3743" s="11"/>
      <c r="LH3743" s="11"/>
      <c r="LI3743" s="11"/>
      <c r="LJ3743" s="11"/>
      <c r="LK3743" s="11"/>
      <c r="LL3743" s="11"/>
      <c r="LM3743" s="11"/>
      <c r="LN3743" s="11"/>
      <c r="LO3743" s="11"/>
      <c r="LP3743" s="11"/>
      <c r="LQ3743" s="11"/>
      <c r="LR3743" s="11"/>
      <c r="LS3743" s="11"/>
      <c r="LT3743" s="11"/>
      <c r="LU3743" s="11"/>
      <c r="LV3743" s="11"/>
      <c r="LW3743" s="11"/>
      <c r="LX3743" s="11"/>
      <c r="LY3743" s="11"/>
      <c r="LZ3743" s="11"/>
      <c r="MA3743" s="11"/>
      <c r="MB3743" s="11"/>
      <c r="MC3743" s="11"/>
      <c r="MD3743" s="11"/>
      <c r="ME3743" s="11"/>
      <c r="MF3743" s="11"/>
      <c r="MG3743" s="11"/>
      <c r="MH3743" s="11"/>
      <c r="MI3743" s="11"/>
      <c r="MJ3743" s="11"/>
      <c r="MK3743" s="11"/>
      <c r="ML3743" s="11"/>
      <c r="MM3743" s="11"/>
      <c r="MN3743" s="11"/>
      <c r="MO3743" s="11"/>
      <c r="MP3743" s="11"/>
      <c r="MQ3743" s="11"/>
      <c r="MR3743" s="11"/>
      <c r="MS3743" s="11"/>
      <c r="MT3743" s="11"/>
      <c r="MU3743" s="11"/>
      <c r="MV3743" s="11"/>
      <c r="MW3743" s="11"/>
      <c r="MX3743" s="11"/>
      <c r="MY3743" s="11"/>
      <c r="MZ3743" s="11"/>
      <c r="NA3743" s="11"/>
      <c r="NB3743" s="11"/>
      <c r="NC3743" s="11"/>
      <c r="ND3743" s="11"/>
      <c r="NE3743" s="11"/>
      <c r="NF3743" s="11"/>
      <c r="NG3743" s="11"/>
      <c r="NH3743" s="11"/>
      <c r="NI3743" s="11"/>
      <c r="NJ3743" s="11"/>
      <c r="NK3743" s="11"/>
      <c r="NL3743" s="11"/>
      <c r="NM3743" s="11"/>
      <c r="NN3743" s="11"/>
      <c r="NO3743" s="11"/>
      <c r="NP3743" s="11"/>
      <c r="NQ3743" s="11"/>
      <c r="NR3743" s="11"/>
      <c r="NS3743" s="11"/>
      <c r="NT3743" s="11"/>
      <c r="NU3743" s="11"/>
      <c r="NV3743" s="11"/>
      <c r="NW3743" s="11"/>
      <c r="NX3743" s="11"/>
      <c r="NY3743" s="11"/>
      <c r="NZ3743" s="11"/>
      <c r="OA3743" s="11"/>
      <c r="OB3743" s="11"/>
      <c r="OC3743" s="11"/>
      <c r="OD3743" s="11"/>
      <c r="OE3743" s="11"/>
      <c r="OF3743" s="11"/>
      <c r="OG3743" s="11"/>
      <c r="OH3743" s="11"/>
      <c r="OI3743" s="11"/>
      <c r="OJ3743" s="11"/>
      <c r="OK3743" s="11"/>
      <c r="OL3743" s="11"/>
      <c r="OM3743" s="11"/>
      <c r="ON3743" s="11"/>
      <c r="OO3743" s="11"/>
      <c r="OP3743" s="11"/>
      <c r="OQ3743" s="11"/>
      <c r="OR3743" s="11"/>
      <c r="OS3743" s="11"/>
      <c r="OT3743" s="11"/>
      <c r="OU3743" s="11"/>
      <c r="OV3743" s="11"/>
      <c r="OW3743" s="11"/>
      <c r="OX3743" s="11"/>
      <c r="OY3743" s="11"/>
      <c r="OZ3743" s="11"/>
      <c r="PA3743" s="11"/>
      <c r="PB3743" s="11"/>
      <c r="PC3743" s="11"/>
      <c r="PD3743" s="11"/>
      <c r="PE3743" s="11"/>
      <c r="PF3743" s="11"/>
      <c r="PG3743" s="11"/>
      <c r="PH3743" s="11"/>
      <c r="PI3743" s="11"/>
      <c r="PJ3743" s="11"/>
      <c r="PK3743" s="11"/>
      <c r="PL3743" s="11"/>
      <c r="PM3743" s="11"/>
      <c r="PN3743" s="11"/>
      <c r="PO3743" s="11"/>
      <c r="PP3743" s="11"/>
      <c r="PQ3743" s="11"/>
      <c r="PR3743" s="11"/>
      <c r="PS3743" s="11"/>
      <c r="PT3743" s="11"/>
      <c r="PU3743" s="11"/>
      <c r="PV3743" s="11"/>
      <c r="PW3743" s="11"/>
      <c r="PX3743" s="11"/>
      <c r="PY3743" s="11"/>
      <c r="PZ3743" s="11"/>
      <c r="QA3743" s="11"/>
      <c r="QB3743" s="11"/>
      <c r="QC3743" s="11"/>
      <c r="QD3743" s="11"/>
      <c r="QE3743" s="11"/>
      <c r="QF3743" s="11"/>
      <c r="QG3743" s="11"/>
      <c r="QH3743" s="11"/>
      <c r="QI3743" s="11"/>
      <c r="QJ3743" s="11"/>
      <c r="QK3743" s="11"/>
      <c r="QL3743" s="11"/>
      <c r="QM3743" s="11"/>
      <c r="QN3743" s="11"/>
      <c r="QO3743" s="11"/>
      <c r="QP3743" s="11"/>
      <c r="QQ3743" s="11"/>
    </row>
    <row r="3744" spans="1:460" s="54" customFormat="1" ht="51" x14ac:dyDescent="0.2">
      <c r="A3744" s="54">
        <v>3739</v>
      </c>
      <c r="B3744" s="4"/>
      <c r="C3744" s="61" t="s">
        <v>4539</v>
      </c>
      <c r="D3744" s="54">
        <v>6700000</v>
      </c>
      <c r="E3744" s="5" t="s">
        <v>4540</v>
      </c>
      <c r="F3744" s="4" t="s">
        <v>4541</v>
      </c>
      <c r="G3744" s="54">
        <v>876</v>
      </c>
      <c r="H3744" s="54" t="s">
        <v>1707</v>
      </c>
      <c r="I3744" s="59">
        <v>1</v>
      </c>
      <c r="J3744" s="6">
        <v>80439000000</v>
      </c>
      <c r="K3744" s="54" t="s">
        <v>34</v>
      </c>
      <c r="L3744" s="59">
        <v>274160</v>
      </c>
      <c r="M3744" s="59">
        <v>274160</v>
      </c>
      <c r="N3744" s="46">
        <v>42095</v>
      </c>
      <c r="O3744" s="46" t="s">
        <v>4542</v>
      </c>
      <c r="P3744" s="54" t="s">
        <v>80</v>
      </c>
      <c r="Q3744" s="54" t="s">
        <v>3642</v>
      </c>
      <c r="R3744" s="11"/>
      <c r="S3744" s="11"/>
      <c r="T3744" s="11"/>
      <c r="U3744" s="11"/>
      <c r="V3744" s="11"/>
      <c r="W3744" s="11"/>
      <c r="X3744" s="11"/>
      <c r="Y3744" s="11"/>
      <c r="Z3744" s="11"/>
      <c r="AA3744" s="11"/>
      <c r="AB3744" s="11"/>
      <c r="AC3744" s="11"/>
      <c r="AD3744" s="11"/>
      <c r="AE3744" s="11"/>
      <c r="AF3744" s="11"/>
      <c r="AG3744" s="11"/>
      <c r="AH3744" s="11"/>
      <c r="AI3744" s="11"/>
      <c r="AJ3744" s="11"/>
      <c r="AK3744" s="11"/>
      <c r="AL3744" s="11"/>
      <c r="AM3744" s="11"/>
      <c r="AN3744" s="11"/>
      <c r="AO3744" s="11"/>
      <c r="AP3744" s="11"/>
      <c r="AQ3744" s="11"/>
      <c r="AR3744" s="11"/>
      <c r="AS3744" s="11"/>
      <c r="AT3744" s="11"/>
      <c r="AU3744" s="11"/>
      <c r="AV3744" s="11"/>
      <c r="AW3744" s="11"/>
      <c r="AX3744" s="11"/>
      <c r="AY3744" s="11"/>
      <c r="AZ3744" s="11"/>
      <c r="BA3744" s="11"/>
      <c r="BB3744" s="11"/>
      <c r="BC3744" s="11"/>
      <c r="BD3744" s="11"/>
      <c r="BE3744" s="11"/>
      <c r="BF3744" s="11"/>
      <c r="BG3744" s="11"/>
      <c r="BH3744" s="11"/>
      <c r="BI3744" s="11"/>
      <c r="BJ3744" s="11"/>
      <c r="BK3744" s="11"/>
      <c r="BL3744" s="11"/>
      <c r="BM3744" s="11"/>
      <c r="BN3744" s="11"/>
      <c r="BO3744" s="11"/>
      <c r="BP3744" s="11"/>
      <c r="BQ3744" s="11"/>
      <c r="BR3744" s="11"/>
      <c r="BS3744" s="11"/>
      <c r="BT3744" s="11"/>
      <c r="BU3744" s="11"/>
      <c r="BV3744" s="11"/>
      <c r="BW3744" s="11"/>
      <c r="BX3744" s="11"/>
      <c r="BY3744" s="11"/>
      <c r="BZ3744" s="11"/>
      <c r="CA3744" s="11"/>
      <c r="CB3744" s="11"/>
      <c r="CC3744" s="11"/>
      <c r="CD3744" s="11"/>
      <c r="CE3744" s="11"/>
      <c r="CF3744" s="11"/>
      <c r="CG3744" s="11"/>
      <c r="CH3744" s="11"/>
      <c r="CI3744" s="11"/>
      <c r="CJ3744" s="11"/>
      <c r="CK3744" s="11"/>
      <c r="CL3744" s="11"/>
      <c r="CM3744" s="11"/>
      <c r="CN3744" s="11"/>
      <c r="CO3744" s="11"/>
      <c r="CP3744" s="11"/>
      <c r="CQ3744" s="11"/>
      <c r="CR3744" s="11"/>
      <c r="CS3744" s="11"/>
      <c r="CT3744" s="11"/>
      <c r="CU3744" s="11"/>
      <c r="CV3744" s="11"/>
      <c r="CW3744" s="11"/>
      <c r="CX3744" s="11"/>
      <c r="CY3744" s="11"/>
      <c r="CZ3744" s="11"/>
      <c r="DA3744" s="11"/>
      <c r="DB3744" s="11"/>
      <c r="DC3744" s="11"/>
      <c r="DD3744" s="11"/>
      <c r="DE3744" s="11"/>
      <c r="DF3744" s="11"/>
      <c r="DG3744" s="11"/>
      <c r="DH3744" s="11"/>
      <c r="DI3744" s="11"/>
      <c r="DJ3744" s="11"/>
      <c r="DK3744" s="11"/>
      <c r="DL3744" s="11"/>
      <c r="DM3744" s="11"/>
      <c r="DN3744" s="11"/>
      <c r="DO3744" s="11"/>
      <c r="DP3744" s="11"/>
      <c r="DQ3744" s="11"/>
      <c r="DR3744" s="11"/>
      <c r="DS3744" s="11"/>
      <c r="DT3744" s="11"/>
      <c r="DU3744" s="11"/>
      <c r="DV3744" s="11"/>
      <c r="DW3744" s="11"/>
      <c r="DX3744" s="11"/>
      <c r="DY3744" s="11"/>
      <c r="DZ3744" s="11"/>
      <c r="EA3744" s="11"/>
      <c r="EB3744" s="11"/>
      <c r="EC3744" s="11"/>
      <c r="ED3744" s="11"/>
      <c r="EE3744" s="11"/>
      <c r="EF3744" s="11"/>
      <c r="EG3744" s="11"/>
      <c r="EH3744" s="11"/>
      <c r="EI3744" s="11"/>
      <c r="EJ3744" s="11"/>
      <c r="EK3744" s="11"/>
      <c r="EL3744" s="11"/>
      <c r="EM3744" s="11"/>
      <c r="EN3744" s="11"/>
      <c r="EO3744" s="11"/>
      <c r="EP3744" s="11"/>
      <c r="EQ3744" s="11"/>
      <c r="ER3744" s="11"/>
      <c r="ES3744" s="11"/>
      <c r="ET3744" s="11"/>
      <c r="EU3744" s="11"/>
      <c r="EV3744" s="11"/>
      <c r="EW3744" s="11"/>
      <c r="EX3744" s="11"/>
      <c r="EY3744" s="11"/>
      <c r="EZ3744" s="11"/>
      <c r="FA3744" s="11"/>
      <c r="FB3744" s="11"/>
      <c r="FC3744" s="11"/>
      <c r="FD3744" s="11"/>
      <c r="FE3744" s="11"/>
      <c r="FF3744" s="11"/>
      <c r="FG3744" s="11"/>
      <c r="FH3744" s="11"/>
      <c r="FI3744" s="11"/>
      <c r="FJ3744" s="11"/>
      <c r="FK3744" s="11"/>
      <c r="FL3744" s="11"/>
      <c r="FM3744" s="11"/>
      <c r="FN3744" s="11"/>
      <c r="FO3744" s="11"/>
      <c r="FP3744" s="11"/>
      <c r="FQ3744" s="11"/>
      <c r="FR3744" s="11"/>
      <c r="FS3744" s="11"/>
      <c r="FT3744" s="11"/>
      <c r="FU3744" s="11"/>
      <c r="FV3744" s="11"/>
      <c r="FW3744" s="11"/>
      <c r="FX3744" s="11"/>
      <c r="FY3744" s="11"/>
      <c r="FZ3744" s="11"/>
      <c r="GA3744" s="11"/>
      <c r="GB3744" s="11"/>
      <c r="GC3744" s="11"/>
      <c r="GD3744" s="11"/>
      <c r="GE3744" s="11"/>
      <c r="GF3744" s="11"/>
      <c r="GG3744" s="11"/>
      <c r="GH3744" s="11"/>
      <c r="GI3744" s="11"/>
      <c r="GJ3744" s="11"/>
      <c r="GK3744" s="11"/>
      <c r="GL3744" s="11"/>
      <c r="GM3744" s="11"/>
      <c r="GN3744" s="11"/>
      <c r="GO3744" s="11"/>
      <c r="GP3744" s="11"/>
      <c r="GQ3744" s="11"/>
      <c r="GR3744" s="11"/>
      <c r="GS3744" s="11"/>
      <c r="GT3744" s="11"/>
      <c r="GU3744" s="11"/>
      <c r="GV3744" s="11"/>
      <c r="GW3744" s="11"/>
      <c r="GX3744" s="11"/>
      <c r="GY3744" s="11"/>
      <c r="GZ3744" s="11"/>
      <c r="HA3744" s="11"/>
      <c r="HB3744" s="11"/>
      <c r="HC3744" s="11"/>
      <c r="HD3744" s="11"/>
      <c r="HE3744" s="11"/>
      <c r="HF3744" s="11"/>
      <c r="HG3744" s="11"/>
      <c r="HH3744" s="11"/>
      <c r="HI3744" s="11"/>
      <c r="HJ3744" s="11"/>
      <c r="HK3744" s="11"/>
      <c r="HL3744" s="11"/>
      <c r="HM3744" s="11"/>
      <c r="HN3744" s="11"/>
      <c r="HO3744" s="11"/>
      <c r="HP3744" s="11"/>
      <c r="HQ3744" s="11"/>
      <c r="HR3744" s="11"/>
      <c r="HS3744" s="11"/>
      <c r="HT3744" s="11"/>
      <c r="HU3744" s="11"/>
      <c r="HV3744" s="11"/>
      <c r="HW3744" s="11"/>
      <c r="HX3744" s="11"/>
      <c r="HY3744" s="11"/>
      <c r="HZ3744" s="11"/>
      <c r="IA3744" s="11"/>
      <c r="IB3744" s="11"/>
      <c r="IC3744" s="11"/>
      <c r="ID3744" s="11"/>
      <c r="IE3744" s="11"/>
      <c r="IF3744" s="11"/>
      <c r="IG3744" s="11"/>
      <c r="IH3744" s="11"/>
      <c r="II3744" s="11"/>
      <c r="IJ3744" s="11"/>
      <c r="IK3744" s="11"/>
      <c r="IL3744" s="11"/>
      <c r="IM3744" s="11"/>
      <c r="IN3744" s="11"/>
      <c r="IO3744" s="11"/>
      <c r="IP3744" s="11"/>
      <c r="IQ3744" s="11"/>
      <c r="IR3744" s="11"/>
      <c r="IS3744" s="11"/>
      <c r="IT3744" s="11"/>
      <c r="IU3744" s="11"/>
      <c r="IV3744" s="11"/>
      <c r="IW3744" s="11"/>
      <c r="IX3744" s="11"/>
      <c r="IY3744" s="11"/>
      <c r="IZ3744" s="11"/>
      <c r="JA3744" s="11"/>
      <c r="JB3744" s="11"/>
      <c r="JC3744" s="11"/>
      <c r="JD3744" s="11"/>
      <c r="JE3744" s="11"/>
      <c r="JF3744" s="11"/>
      <c r="JG3744" s="11"/>
      <c r="JH3744" s="11"/>
      <c r="JI3744" s="11"/>
      <c r="JJ3744" s="11"/>
      <c r="JK3744" s="11"/>
      <c r="JL3744" s="11"/>
      <c r="JM3744" s="11"/>
      <c r="JN3744" s="11"/>
      <c r="JO3744" s="11"/>
      <c r="JP3744" s="11"/>
      <c r="JQ3744" s="11"/>
      <c r="JR3744" s="11"/>
      <c r="JS3744" s="11"/>
      <c r="JT3744" s="11"/>
      <c r="JU3744" s="11"/>
      <c r="JV3744" s="11"/>
      <c r="JW3744" s="11"/>
      <c r="JX3744" s="11"/>
      <c r="JY3744" s="11"/>
      <c r="JZ3744" s="11"/>
      <c r="KA3744" s="11"/>
      <c r="KB3744" s="11"/>
      <c r="KC3744" s="11"/>
      <c r="KD3744" s="11"/>
      <c r="KE3744" s="11"/>
      <c r="KF3744" s="11"/>
      <c r="KG3744" s="11"/>
      <c r="KH3744" s="11"/>
      <c r="KI3744" s="11"/>
      <c r="KJ3744" s="11"/>
      <c r="KK3744" s="11"/>
      <c r="KL3744" s="11"/>
      <c r="KM3744" s="11"/>
      <c r="KN3744" s="11"/>
      <c r="KO3744" s="11"/>
      <c r="KP3744" s="11"/>
      <c r="KQ3744" s="11"/>
      <c r="KR3744" s="11"/>
      <c r="KS3744" s="11"/>
      <c r="KT3744" s="11"/>
      <c r="KU3744" s="11"/>
      <c r="KV3744" s="11"/>
      <c r="KW3744" s="11"/>
      <c r="KX3744" s="11"/>
      <c r="KY3744" s="11"/>
      <c r="KZ3744" s="11"/>
      <c r="LA3744" s="11"/>
      <c r="LB3744" s="11"/>
      <c r="LC3744" s="11"/>
      <c r="LD3744" s="11"/>
      <c r="LE3744" s="11"/>
      <c r="LF3744" s="11"/>
      <c r="LG3744" s="11"/>
      <c r="LH3744" s="11"/>
      <c r="LI3744" s="11"/>
      <c r="LJ3744" s="11"/>
      <c r="LK3744" s="11"/>
      <c r="LL3744" s="11"/>
      <c r="LM3744" s="11"/>
      <c r="LN3744" s="11"/>
      <c r="LO3744" s="11"/>
      <c r="LP3744" s="11"/>
      <c r="LQ3744" s="11"/>
      <c r="LR3744" s="11"/>
      <c r="LS3744" s="11"/>
      <c r="LT3744" s="11"/>
      <c r="LU3744" s="11"/>
      <c r="LV3744" s="11"/>
      <c r="LW3744" s="11"/>
      <c r="LX3744" s="11"/>
      <c r="LY3744" s="11"/>
      <c r="LZ3744" s="11"/>
      <c r="MA3744" s="11"/>
      <c r="MB3744" s="11"/>
      <c r="MC3744" s="11"/>
      <c r="MD3744" s="11"/>
      <c r="ME3744" s="11"/>
      <c r="MF3744" s="11"/>
      <c r="MG3744" s="11"/>
      <c r="MH3744" s="11"/>
      <c r="MI3744" s="11"/>
      <c r="MJ3744" s="11"/>
      <c r="MK3744" s="11"/>
      <c r="ML3744" s="11"/>
      <c r="MM3744" s="11"/>
      <c r="MN3744" s="11"/>
      <c r="MO3744" s="11"/>
      <c r="MP3744" s="11"/>
      <c r="MQ3744" s="11"/>
      <c r="MR3744" s="11"/>
      <c r="MS3744" s="11"/>
      <c r="MT3744" s="11"/>
      <c r="MU3744" s="11"/>
      <c r="MV3744" s="11"/>
      <c r="MW3744" s="11"/>
      <c r="MX3744" s="11"/>
      <c r="MY3744" s="11"/>
      <c r="MZ3744" s="11"/>
      <c r="NA3744" s="11"/>
      <c r="NB3744" s="11"/>
      <c r="NC3744" s="11"/>
      <c r="ND3744" s="11"/>
      <c r="NE3744" s="11"/>
      <c r="NF3744" s="11"/>
      <c r="NG3744" s="11"/>
      <c r="NH3744" s="11"/>
      <c r="NI3744" s="11"/>
      <c r="NJ3744" s="11"/>
      <c r="NK3744" s="11"/>
      <c r="NL3744" s="11"/>
      <c r="NM3744" s="11"/>
      <c r="NN3744" s="11"/>
      <c r="NO3744" s="11"/>
      <c r="NP3744" s="11"/>
      <c r="NQ3744" s="11"/>
      <c r="NR3744" s="11"/>
      <c r="NS3744" s="11"/>
      <c r="NT3744" s="11"/>
      <c r="NU3744" s="11"/>
      <c r="NV3744" s="11"/>
      <c r="NW3744" s="11"/>
      <c r="NX3744" s="11"/>
      <c r="NY3744" s="11"/>
      <c r="NZ3744" s="11"/>
      <c r="OA3744" s="11"/>
      <c r="OB3744" s="11"/>
      <c r="OC3744" s="11"/>
      <c r="OD3744" s="11"/>
      <c r="OE3744" s="11"/>
      <c r="OF3744" s="11"/>
      <c r="OG3744" s="11"/>
      <c r="OH3744" s="11"/>
      <c r="OI3744" s="11"/>
      <c r="OJ3744" s="11"/>
      <c r="OK3744" s="11"/>
      <c r="OL3744" s="11"/>
      <c r="OM3744" s="11"/>
      <c r="ON3744" s="11"/>
      <c r="OO3744" s="11"/>
      <c r="OP3744" s="11"/>
      <c r="OQ3744" s="11"/>
      <c r="OR3744" s="11"/>
      <c r="OS3744" s="11"/>
      <c r="OT3744" s="11"/>
      <c r="OU3744" s="11"/>
      <c r="OV3744" s="11"/>
      <c r="OW3744" s="11"/>
      <c r="OX3744" s="11"/>
      <c r="OY3744" s="11"/>
      <c r="OZ3744" s="11"/>
      <c r="PA3744" s="11"/>
      <c r="PB3744" s="11"/>
      <c r="PC3744" s="11"/>
      <c r="PD3744" s="11"/>
      <c r="PE3744" s="11"/>
      <c r="PF3744" s="11"/>
      <c r="PG3744" s="11"/>
      <c r="PH3744" s="11"/>
      <c r="PI3744" s="11"/>
      <c r="PJ3744" s="11"/>
      <c r="PK3744" s="11"/>
      <c r="PL3744" s="11"/>
      <c r="PM3744" s="11"/>
      <c r="PN3744" s="11"/>
      <c r="PO3744" s="11"/>
      <c r="PP3744" s="11"/>
      <c r="PQ3744" s="11"/>
      <c r="PR3744" s="11"/>
      <c r="PS3744" s="11"/>
      <c r="PT3744" s="11"/>
      <c r="PU3744" s="11"/>
      <c r="PV3744" s="11"/>
      <c r="PW3744" s="11"/>
      <c r="PX3744" s="11"/>
      <c r="PY3744" s="11"/>
      <c r="PZ3744" s="11"/>
      <c r="QA3744" s="11"/>
      <c r="QB3744" s="11"/>
      <c r="QC3744" s="11"/>
      <c r="QD3744" s="11"/>
      <c r="QE3744" s="11"/>
      <c r="QF3744" s="11"/>
      <c r="QG3744" s="11"/>
      <c r="QH3744" s="11"/>
      <c r="QI3744" s="11"/>
      <c r="QJ3744" s="11"/>
      <c r="QK3744" s="11"/>
      <c r="QL3744" s="11"/>
      <c r="QM3744" s="11"/>
      <c r="QN3744" s="11"/>
      <c r="QO3744" s="11"/>
      <c r="QP3744" s="11"/>
      <c r="QQ3744" s="11"/>
      <c r="QR3744" s="45"/>
    </row>
    <row r="3745" spans="1:460" ht="107.25" customHeight="1" x14ac:dyDescent="0.2">
      <c r="A3745" s="54">
        <v>3740</v>
      </c>
      <c r="B3745" s="41"/>
      <c r="C3745" s="61" t="s">
        <v>4543</v>
      </c>
      <c r="D3745" s="61" t="s">
        <v>4544</v>
      </c>
      <c r="E3745" s="5" t="s">
        <v>4545</v>
      </c>
      <c r="F3745" s="5" t="s">
        <v>4545</v>
      </c>
      <c r="G3745" s="54">
        <v>876</v>
      </c>
      <c r="H3745" s="54" t="s">
        <v>1707</v>
      </c>
      <c r="I3745" s="59">
        <v>1</v>
      </c>
      <c r="J3745" s="6">
        <v>80439000000</v>
      </c>
      <c r="K3745" s="54" t="s">
        <v>34</v>
      </c>
      <c r="L3745" s="59">
        <v>3003291.75</v>
      </c>
      <c r="M3745" s="59">
        <v>3003291.75</v>
      </c>
      <c r="N3745" s="46">
        <v>42125</v>
      </c>
      <c r="O3745" s="46">
        <v>42339</v>
      </c>
      <c r="P3745" s="54" t="s">
        <v>80</v>
      </c>
      <c r="Q3745" s="54" t="s">
        <v>3642</v>
      </c>
      <c r="R3745" s="11"/>
      <c r="S3745" s="11"/>
      <c r="T3745" s="11"/>
      <c r="U3745" s="11"/>
      <c r="V3745" s="11"/>
      <c r="W3745" s="11"/>
      <c r="X3745" s="11"/>
      <c r="Y3745" s="11"/>
      <c r="Z3745" s="11"/>
      <c r="AA3745" s="11"/>
      <c r="AB3745" s="11"/>
      <c r="AC3745" s="11"/>
      <c r="AD3745" s="11"/>
      <c r="AE3745" s="11"/>
      <c r="AF3745" s="11"/>
      <c r="AG3745" s="11"/>
      <c r="AH3745" s="11"/>
      <c r="AI3745" s="11"/>
      <c r="AJ3745" s="11"/>
      <c r="AK3745" s="11"/>
      <c r="AL3745" s="11"/>
      <c r="AM3745" s="11"/>
      <c r="AN3745" s="11"/>
      <c r="AO3745" s="11"/>
      <c r="AP3745" s="11"/>
      <c r="AQ3745" s="11"/>
      <c r="AR3745" s="11"/>
      <c r="AS3745" s="11"/>
      <c r="AT3745" s="11"/>
      <c r="AU3745" s="11"/>
      <c r="AV3745" s="11"/>
      <c r="AW3745" s="11"/>
      <c r="AX3745" s="11"/>
      <c r="AY3745" s="11"/>
      <c r="AZ3745" s="11"/>
      <c r="BA3745" s="11"/>
      <c r="BB3745" s="11"/>
      <c r="BC3745" s="11"/>
      <c r="BD3745" s="11"/>
      <c r="BE3745" s="11"/>
      <c r="BF3745" s="11"/>
      <c r="BG3745" s="11"/>
      <c r="BH3745" s="11"/>
      <c r="BI3745" s="11"/>
      <c r="BJ3745" s="11"/>
      <c r="BK3745" s="11"/>
      <c r="BL3745" s="11"/>
      <c r="BM3745" s="11"/>
      <c r="BN3745" s="11"/>
      <c r="BO3745" s="11"/>
      <c r="BP3745" s="11"/>
      <c r="BQ3745" s="11"/>
      <c r="BR3745" s="11"/>
      <c r="BS3745" s="11"/>
      <c r="BT3745" s="11"/>
      <c r="BU3745" s="11"/>
      <c r="BV3745" s="11"/>
      <c r="BW3745" s="11"/>
      <c r="BX3745" s="11"/>
      <c r="BY3745" s="11"/>
      <c r="BZ3745" s="11"/>
      <c r="CA3745" s="11"/>
      <c r="CB3745" s="11"/>
      <c r="CC3745" s="11"/>
      <c r="CD3745" s="11"/>
      <c r="CE3745" s="11"/>
      <c r="CF3745" s="11"/>
      <c r="CG3745" s="11"/>
      <c r="CH3745" s="11"/>
      <c r="CI3745" s="11"/>
      <c r="CJ3745" s="11"/>
      <c r="CK3745" s="11"/>
      <c r="CL3745" s="11"/>
      <c r="CM3745" s="11"/>
      <c r="CN3745" s="11"/>
      <c r="CO3745" s="11"/>
      <c r="CP3745" s="11"/>
      <c r="CQ3745" s="11"/>
      <c r="CR3745" s="11"/>
      <c r="CS3745" s="11"/>
      <c r="CT3745" s="11"/>
      <c r="CU3745" s="11"/>
      <c r="CV3745" s="11"/>
      <c r="CW3745" s="11"/>
      <c r="CX3745" s="11"/>
      <c r="CY3745" s="11"/>
      <c r="CZ3745" s="11"/>
      <c r="DA3745" s="11"/>
      <c r="DB3745" s="11"/>
      <c r="DC3745" s="11"/>
      <c r="DD3745" s="11"/>
      <c r="DE3745" s="11"/>
      <c r="DF3745" s="11"/>
      <c r="DG3745" s="11"/>
      <c r="DH3745" s="11"/>
      <c r="DI3745" s="11"/>
      <c r="DJ3745" s="11"/>
      <c r="DK3745" s="11"/>
      <c r="DL3745" s="11"/>
      <c r="DM3745" s="11"/>
      <c r="DN3745" s="11"/>
      <c r="DO3745" s="11"/>
      <c r="DP3745" s="11"/>
      <c r="DQ3745" s="11"/>
      <c r="DR3745" s="11"/>
      <c r="DS3745" s="11"/>
      <c r="DT3745" s="11"/>
      <c r="DU3745" s="11"/>
      <c r="DV3745" s="11"/>
      <c r="DW3745" s="11"/>
      <c r="DX3745" s="11"/>
      <c r="DY3745" s="11"/>
      <c r="DZ3745" s="11"/>
      <c r="EA3745" s="11"/>
      <c r="EB3745" s="11"/>
      <c r="EC3745" s="11"/>
      <c r="ED3745" s="11"/>
      <c r="EE3745" s="11"/>
      <c r="EF3745" s="11"/>
      <c r="EG3745" s="11"/>
      <c r="EH3745" s="11"/>
      <c r="EI3745" s="11"/>
      <c r="EJ3745" s="11"/>
      <c r="EK3745" s="11"/>
      <c r="EL3745" s="11"/>
      <c r="EM3745" s="11"/>
      <c r="EN3745" s="11"/>
      <c r="EO3745" s="11"/>
      <c r="EP3745" s="11"/>
      <c r="EQ3745" s="11"/>
      <c r="ER3745" s="11"/>
      <c r="ES3745" s="11"/>
      <c r="ET3745" s="11"/>
      <c r="EU3745" s="11"/>
      <c r="EV3745" s="11"/>
      <c r="EW3745" s="11"/>
      <c r="EX3745" s="11"/>
      <c r="EY3745" s="11"/>
      <c r="EZ3745" s="11"/>
      <c r="FA3745" s="11"/>
      <c r="FB3745" s="11"/>
      <c r="FC3745" s="11"/>
      <c r="FD3745" s="11"/>
      <c r="FE3745" s="11"/>
      <c r="FF3745" s="11"/>
      <c r="FG3745" s="11"/>
      <c r="FH3745" s="11"/>
      <c r="FI3745" s="11"/>
      <c r="FJ3745" s="11"/>
      <c r="FK3745" s="11"/>
      <c r="FL3745" s="11"/>
      <c r="FM3745" s="11"/>
      <c r="FN3745" s="11"/>
      <c r="FO3745" s="11"/>
      <c r="FP3745" s="11"/>
      <c r="FQ3745" s="11"/>
      <c r="FR3745" s="11"/>
      <c r="FS3745" s="11"/>
      <c r="FT3745" s="11"/>
      <c r="FU3745" s="11"/>
      <c r="FV3745" s="11"/>
      <c r="FW3745" s="11"/>
      <c r="FX3745" s="11"/>
      <c r="FY3745" s="11"/>
      <c r="FZ3745" s="11"/>
      <c r="GA3745" s="11"/>
      <c r="GB3745" s="11"/>
      <c r="GC3745" s="11"/>
      <c r="GD3745" s="11"/>
      <c r="GE3745" s="11"/>
      <c r="GF3745" s="11"/>
      <c r="GG3745" s="11"/>
      <c r="GH3745" s="11"/>
      <c r="GI3745" s="11"/>
      <c r="GJ3745" s="11"/>
      <c r="GK3745" s="11"/>
      <c r="GL3745" s="11"/>
      <c r="GM3745" s="11"/>
      <c r="GN3745" s="11"/>
      <c r="GO3745" s="11"/>
      <c r="GP3745" s="11"/>
      <c r="GQ3745" s="11"/>
      <c r="GR3745" s="11"/>
      <c r="GS3745" s="11"/>
      <c r="GT3745" s="11"/>
      <c r="GU3745" s="11"/>
      <c r="GV3745" s="11"/>
      <c r="GW3745" s="11"/>
      <c r="GX3745" s="11"/>
      <c r="GY3745" s="11"/>
      <c r="GZ3745" s="11"/>
      <c r="HA3745" s="11"/>
      <c r="HB3745" s="11"/>
      <c r="HC3745" s="11"/>
      <c r="HD3745" s="11"/>
      <c r="HE3745" s="11"/>
      <c r="HF3745" s="11"/>
      <c r="HG3745" s="11"/>
      <c r="HH3745" s="11"/>
      <c r="HI3745" s="11"/>
      <c r="HJ3745" s="11"/>
      <c r="HK3745" s="11"/>
      <c r="HL3745" s="11"/>
      <c r="HM3745" s="11"/>
      <c r="HN3745" s="11"/>
      <c r="HO3745" s="11"/>
      <c r="HP3745" s="11"/>
      <c r="HQ3745" s="11"/>
      <c r="HR3745" s="11"/>
      <c r="HS3745" s="11"/>
      <c r="HT3745" s="11"/>
      <c r="HU3745" s="11"/>
      <c r="HV3745" s="11"/>
      <c r="HW3745" s="11"/>
      <c r="HX3745" s="11"/>
      <c r="HY3745" s="11"/>
      <c r="HZ3745" s="11"/>
      <c r="IA3745" s="11"/>
      <c r="IB3745" s="11"/>
      <c r="IC3745" s="11"/>
      <c r="ID3745" s="11"/>
      <c r="IE3745" s="11"/>
      <c r="IF3745" s="11"/>
      <c r="IG3745" s="11"/>
      <c r="IH3745" s="11"/>
      <c r="II3745" s="11"/>
      <c r="IJ3745" s="11"/>
      <c r="IK3745" s="11"/>
      <c r="IL3745" s="11"/>
      <c r="IM3745" s="11"/>
      <c r="IN3745" s="11"/>
      <c r="IO3745" s="11"/>
      <c r="IP3745" s="11"/>
      <c r="IQ3745" s="11"/>
      <c r="IR3745" s="11"/>
      <c r="IS3745" s="11"/>
      <c r="IT3745" s="11"/>
      <c r="IU3745" s="11"/>
      <c r="IV3745" s="11"/>
      <c r="IW3745" s="11"/>
      <c r="IX3745" s="11"/>
      <c r="IY3745" s="11"/>
      <c r="IZ3745" s="11"/>
      <c r="JA3745" s="11"/>
      <c r="JB3745" s="11"/>
      <c r="JC3745" s="11"/>
      <c r="JD3745" s="11"/>
      <c r="JE3745" s="11"/>
      <c r="JF3745" s="11"/>
      <c r="JG3745" s="11"/>
      <c r="JH3745" s="11"/>
      <c r="JI3745" s="11"/>
      <c r="JJ3745" s="11"/>
      <c r="JK3745" s="11"/>
      <c r="JL3745" s="11"/>
      <c r="JM3745" s="11"/>
      <c r="JN3745" s="11"/>
      <c r="JO3745" s="11"/>
      <c r="JP3745" s="11"/>
      <c r="JQ3745" s="11"/>
      <c r="JR3745" s="11"/>
      <c r="JS3745" s="11"/>
      <c r="JT3745" s="11"/>
      <c r="JU3745" s="11"/>
      <c r="JV3745" s="11"/>
      <c r="JW3745" s="11"/>
      <c r="JX3745" s="11"/>
      <c r="JY3745" s="11"/>
      <c r="JZ3745" s="11"/>
      <c r="KA3745" s="11"/>
      <c r="KB3745" s="11"/>
      <c r="KC3745" s="11"/>
      <c r="KD3745" s="11"/>
      <c r="KE3745" s="11"/>
      <c r="KF3745" s="11"/>
      <c r="KG3745" s="11"/>
      <c r="KH3745" s="11"/>
      <c r="KI3745" s="11"/>
      <c r="KJ3745" s="11"/>
      <c r="KK3745" s="11"/>
      <c r="KL3745" s="11"/>
      <c r="KM3745" s="11"/>
      <c r="KN3745" s="11"/>
      <c r="KO3745" s="11"/>
      <c r="KP3745" s="11"/>
      <c r="KQ3745" s="11"/>
      <c r="KR3745" s="11"/>
      <c r="KS3745" s="11"/>
      <c r="KT3745" s="11"/>
      <c r="KU3745" s="11"/>
      <c r="KV3745" s="11"/>
      <c r="KW3745" s="11"/>
      <c r="KX3745" s="11"/>
      <c r="KY3745" s="11"/>
      <c r="KZ3745" s="11"/>
      <c r="LA3745" s="11"/>
      <c r="LB3745" s="11"/>
      <c r="LC3745" s="11"/>
      <c r="LD3745" s="11"/>
      <c r="LE3745" s="11"/>
      <c r="LF3745" s="11"/>
      <c r="LG3745" s="11"/>
      <c r="LH3745" s="11"/>
      <c r="LI3745" s="11"/>
      <c r="LJ3745" s="11"/>
      <c r="LK3745" s="11"/>
      <c r="LL3745" s="11"/>
      <c r="LM3745" s="11"/>
      <c r="LN3745" s="11"/>
      <c r="LO3745" s="11"/>
      <c r="LP3745" s="11"/>
      <c r="LQ3745" s="11"/>
      <c r="LR3745" s="11"/>
      <c r="LS3745" s="11"/>
      <c r="LT3745" s="11"/>
      <c r="LU3745" s="11"/>
      <c r="LV3745" s="11"/>
      <c r="LW3745" s="11"/>
      <c r="LX3745" s="11"/>
      <c r="LY3745" s="11"/>
      <c r="LZ3745" s="11"/>
      <c r="MA3745" s="11"/>
      <c r="MB3745" s="11"/>
      <c r="MC3745" s="11"/>
      <c r="MD3745" s="11"/>
      <c r="ME3745" s="11"/>
      <c r="MF3745" s="11"/>
      <c r="MG3745" s="11"/>
      <c r="MH3745" s="11"/>
      <c r="MI3745" s="11"/>
      <c r="MJ3745" s="11"/>
      <c r="MK3745" s="11"/>
      <c r="ML3745" s="11"/>
      <c r="MM3745" s="11"/>
      <c r="MN3745" s="11"/>
      <c r="MO3745" s="11"/>
      <c r="MP3745" s="11"/>
      <c r="MQ3745" s="11"/>
      <c r="MR3745" s="11"/>
      <c r="MS3745" s="11"/>
      <c r="MT3745" s="11"/>
      <c r="MU3745" s="11"/>
      <c r="MV3745" s="11"/>
      <c r="MW3745" s="11"/>
      <c r="MX3745" s="11"/>
      <c r="MY3745" s="11"/>
      <c r="MZ3745" s="11"/>
      <c r="NA3745" s="11"/>
      <c r="NB3745" s="11"/>
      <c r="NC3745" s="11"/>
      <c r="ND3745" s="11"/>
      <c r="NE3745" s="11"/>
      <c r="NF3745" s="11"/>
      <c r="NG3745" s="11"/>
      <c r="NH3745" s="11"/>
      <c r="NI3745" s="11"/>
      <c r="NJ3745" s="11"/>
      <c r="NK3745" s="11"/>
      <c r="NL3745" s="11"/>
      <c r="NM3745" s="11"/>
      <c r="NN3745" s="11"/>
      <c r="NO3745" s="11"/>
      <c r="NP3745" s="11"/>
      <c r="NQ3745" s="11"/>
      <c r="NR3745" s="11"/>
      <c r="NS3745" s="11"/>
      <c r="NT3745" s="11"/>
      <c r="NU3745" s="11"/>
      <c r="NV3745" s="11"/>
      <c r="NW3745" s="11"/>
      <c r="NX3745" s="11"/>
      <c r="NY3745" s="11"/>
      <c r="NZ3745" s="11"/>
      <c r="OA3745" s="11"/>
      <c r="OB3745" s="11"/>
      <c r="OC3745" s="11"/>
      <c r="OD3745" s="11"/>
      <c r="OE3745" s="11"/>
      <c r="OF3745" s="11"/>
      <c r="OG3745" s="11"/>
      <c r="OH3745" s="11"/>
      <c r="OI3745" s="11"/>
      <c r="OJ3745" s="11"/>
      <c r="OK3745" s="11"/>
      <c r="OL3745" s="11"/>
      <c r="OM3745" s="11"/>
      <c r="ON3745" s="11"/>
      <c r="OO3745" s="11"/>
      <c r="OP3745" s="11"/>
      <c r="OQ3745" s="11"/>
      <c r="OR3745" s="11"/>
      <c r="OS3745" s="11"/>
      <c r="OT3745" s="11"/>
      <c r="OU3745" s="11"/>
      <c r="OV3745" s="11"/>
      <c r="OW3745" s="11"/>
      <c r="OX3745" s="11"/>
      <c r="OY3745" s="11"/>
      <c r="OZ3745" s="11"/>
      <c r="PA3745" s="11"/>
      <c r="PB3745" s="11"/>
      <c r="PC3745" s="11"/>
      <c r="PD3745" s="11"/>
      <c r="PE3745" s="11"/>
      <c r="PF3745" s="11"/>
      <c r="PG3745" s="11"/>
      <c r="PH3745" s="11"/>
      <c r="PI3745" s="11"/>
      <c r="PJ3745" s="11"/>
      <c r="PK3745" s="11"/>
      <c r="PL3745" s="11"/>
      <c r="PM3745" s="11"/>
      <c r="PN3745" s="11"/>
      <c r="PO3745" s="11"/>
      <c r="PP3745" s="11"/>
      <c r="PQ3745" s="11"/>
      <c r="PR3745" s="11"/>
      <c r="PS3745" s="11"/>
      <c r="PT3745" s="11"/>
      <c r="PU3745" s="11"/>
      <c r="PV3745" s="11"/>
      <c r="PW3745" s="11"/>
      <c r="PX3745" s="11"/>
      <c r="PY3745" s="11"/>
      <c r="PZ3745" s="11"/>
      <c r="QA3745" s="11"/>
      <c r="QB3745" s="11"/>
      <c r="QC3745" s="11"/>
      <c r="QD3745" s="11"/>
      <c r="QE3745" s="11"/>
      <c r="QF3745" s="11"/>
      <c r="QG3745" s="11"/>
      <c r="QH3745" s="11"/>
      <c r="QI3745" s="11"/>
      <c r="QJ3745" s="11"/>
      <c r="QK3745" s="11"/>
      <c r="QL3745" s="11"/>
      <c r="QM3745" s="11"/>
      <c r="QN3745" s="11"/>
      <c r="QO3745" s="11"/>
      <c r="QP3745" s="11"/>
      <c r="QQ3745" s="11"/>
    </row>
    <row r="3746" spans="1:460" ht="38.25" x14ac:dyDescent="0.2">
      <c r="A3746" s="54">
        <v>3741</v>
      </c>
      <c r="B3746" s="4"/>
      <c r="C3746" s="61" t="s">
        <v>4547</v>
      </c>
      <c r="D3746" s="54">
        <v>6420030</v>
      </c>
      <c r="E3746" s="5" t="s">
        <v>4546</v>
      </c>
      <c r="F3746" s="4" t="s">
        <v>4519</v>
      </c>
      <c r="G3746" s="54" t="s">
        <v>3774</v>
      </c>
      <c r="H3746" s="54" t="s">
        <v>1707</v>
      </c>
      <c r="I3746" s="59">
        <v>1</v>
      </c>
      <c r="J3746" s="6">
        <v>80439000000</v>
      </c>
      <c r="K3746" s="54" t="s">
        <v>34</v>
      </c>
      <c r="L3746" s="59"/>
      <c r="M3746" s="59">
        <v>395212.7</v>
      </c>
      <c r="N3746" s="46">
        <v>42095</v>
      </c>
      <c r="O3746" s="46">
        <v>42339</v>
      </c>
      <c r="P3746" s="54" t="s">
        <v>80</v>
      </c>
      <c r="Q3746" s="54" t="s">
        <v>3642</v>
      </c>
      <c r="R3746" s="11"/>
      <c r="S3746" s="11"/>
      <c r="T3746" s="11"/>
      <c r="U3746" s="11"/>
      <c r="V3746" s="11"/>
      <c r="W3746" s="11"/>
      <c r="X3746" s="11"/>
      <c r="Y3746" s="11"/>
      <c r="Z3746" s="11"/>
      <c r="AA3746" s="11"/>
      <c r="AB3746" s="11"/>
      <c r="AC3746" s="11"/>
      <c r="AD3746" s="11"/>
      <c r="AE3746" s="11"/>
      <c r="AF3746" s="11"/>
      <c r="AG3746" s="11"/>
      <c r="AH3746" s="11"/>
      <c r="AI3746" s="11"/>
      <c r="AJ3746" s="11"/>
      <c r="AK3746" s="11"/>
      <c r="AL3746" s="11"/>
      <c r="AM3746" s="11"/>
      <c r="AN3746" s="11"/>
      <c r="AO3746" s="11"/>
      <c r="AP3746" s="11"/>
      <c r="AQ3746" s="11"/>
      <c r="AR3746" s="11"/>
      <c r="AS3746" s="11"/>
      <c r="AT3746" s="11"/>
      <c r="AU3746" s="11"/>
      <c r="AV3746" s="11"/>
      <c r="AW3746" s="11"/>
      <c r="AX3746" s="11"/>
      <c r="AY3746" s="11"/>
      <c r="AZ3746" s="11"/>
      <c r="BA3746" s="11"/>
      <c r="BB3746" s="11"/>
      <c r="BC3746" s="11"/>
      <c r="BD3746" s="11"/>
      <c r="BE3746" s="11"/>
      <c r="BF3746" s="11"/>
      <c r="BG3746" s="11"/>
      <c r="BH3746" s="11"/>
      <c r="BI3746" s="11"/>
      <c r="BJ3746" s="11"/>
      <c r="BK3746" s="11"/>
      <c r="BL3746" s="11"/>
      <c r="BM3746" s="11"/>
      <c r="BN3746" s="11"/>
      <c r="BO3746" s="11"/>
      <c r="BP3746" s="11"/>
      <c r="BQ3746" s="11"/>
      <c r="BR3746" s="11"/>
      <c r="BS3746" s="11"/>
      <c r="BT3746" s="11"/>
      <c r="BU3746" s="11"/>
      <c r="BV3746" s="11"/>
      <c r="BW3746" s="11"/>
      <c r="BX3746" s="11"/>
      <c r="BY3746" s="11"/>
      <c r="BZ3746" s="11"/>
      <c r="CA3746" s="11"/>
      <c r="CB3746" s="11"/>
      <c r="CC3746" s="11"/>
      <c r="CD3746" s="11"/>
      <c r="CE3746" s="11"/>
      <c r="CF3746" s="11"/>
      <c r="CG3746" s="11"/>
      <c r="CH3746" s="11"/>
      <c r="CI3746" s="11"/>
      <c r="CJ3746" s="11"/>
      <c r="CK3746" s="11"/>
      <c r="CL3746" s="11"/>
      <c r="CM3746" s="11"/>
      <c r="CN3746" s="11"/>
      <c r="CO3746" s="11"/>
      <c r="CP3746" s="11"/>
      <c r="CQ3746" s="11"/>
      <c r="CR3746" s="11"/>
      <c r="CS3746" s="11"/>
      <c r="CT3746" s="11"/>
      <c r="CU3746" s="11"/>
      <c r="CV3746" s="11"/>
      <c r="CW3746" s="11"/>
      <c r="CX3746" s="11"/>
      <c r="CY3746" s="11"/>
      <c r="CZ3746" s="11"/>
      <c r="DA3746" s="11"/>
      <c r="DB3746" s="11"/>
      <c r="DC3746" s="11"/>
      <c r="DD3746" s="11"/>
      <c r="DE3746" s="11"/>
      <c r="DF3746" s="11"/>
      <c r="DG3746" s="11"/>
      <c r="DH3746" s="11"/>
      <c r="DI3746" s="11"/>
      <c r="DJ3746" s="11"/>
      <c r="DK3746" s="11"/>
      <c r="DL3746" s="11"/>
      <c r="DM3746" s="11"/>
      <c r="DN3746" s="11"/>
      <c r="DO3746" s="11"/>
      <c r="DP3746" s="11"/>
      <c r="DQ3746" s="11"/>
      <c r="DR3746" s="11"/>
      <c r="DS3746" s="11"/>
      <c r="DT3746" s="11"/>
      <c r="DU3746" s="11"/>
      <c r="DV3746" s="11"/>
      <c r="DW3746" s="11"/>
      <c r="DX3746" s="11"/>
      <c r="DY3746" s="11"/>
      <c r="DZ3746" s="11"/>
      <c r="EA3746" s="11"/>
      <c r="EB3746" s="11"/>
      <c r="EC3746" s="11"/>
      <c r="ED3746" s="11"/>
      <c r="EE3746" s="11"/>
      <c r="EF3746" s="11"/>
      <c r="EG3746" s="11"/>
      <c r="EH3746" s="11"/>
      <c r="EI3746" s="11"/>
      <c r="EJ3746" s="11"/>
      <c r="EK3746" s="11"/>
      <c r="EL3746" s="11"/>
      <c r="EM3746" s="11"/>
      <c r="EN3746" s="11"/>
      <c r="EO3746" s="11"/>
      <c r="EP3746" s="11"/>
      <c r="EQ3746" s="11"/>
      <c r="ER3746" s="11"/>
      <c r="ES3746" s="11"/>
      <c r="ET3746" s="11"/>
      <c r="EU3746" s="11"/>
      <c r="EV3746" s="11"/>
      <c r="EW3746" s="11"/>
      <c r="EX3746" s="11"/>
      <c r="EY3746" s="11"/>
      <c r="EZ3746" s="11"/>
      <c r="FA3746" s="11"/>
      <c r="FB3746" s="11"/>
      <c r="FC3746" s="11"/>
      <c r="FD3746" s="11"/>
      <c r="FE3746" s="11"/>
      <c r="FF3746" s="11"/>
      <c r="FG3746" s="11"/>
      <c r="FH3746" s="11"/>
      <c r="FI3746" s="11"/>
      <c r="FJ3746" s="11"/>
      <c r="FK3746" s="11"/>
      <c r="FL3746" s="11"/>
      <c r="FM3746" s="11"/>
      <c r="FN3746" s="11"/>
      <c r="FO3746" s="11"/>
      <c r="FP3746" s="11"/>
      <c r="FQ3746" s="11"/>
      <c r="FR3746" s="11"/>
      <c r="FS3746" s="11"/>
      <c r="FT3746" s="11"/>
      <c r="FU3746" s="11"/>
      <c r="FV3746" s="11"/>
      <c r="FW3746" s="11"/>
      <c r="FX3746" s="11"/>
      <c r="FY3746" s="11"/>
      <c r="FZ3746" s="11"/>
      <c r="GA3746" s="11"/>
      <c r="GB3746" s="11"/>
      <c r="GC3746" s="11"/>
      <c r="GD3746" s="11"/>
      <c r="GE3746" s="11"/>
      <c r="GF3746" s="11"/>
      <c r="GG3746" s="11"/>
      <c r="GH3746" s="11"/>
      <c r="GI3746" s="11"/>
      <c r="GJ3746" s="11"/>
      <c r="GK3746" s="11"/>
      <c r="GL3746" s="11"/>
      <c r="GM3746" s="11"/>
      <c r="GN3746" s="11"/>
      <c r="GO3746" s="11"/>
      <c r="GP3746" s="11"/>
      <c r="GQ3746" s="11"/>
      <c r="GR3746" s="11"/>
      <c r="GS3746" s="11"/>
      <c r="GT3746" s="11"/>
      <c r="GU3746" s="11"/>
      <c r="GV3746" s="11"/>
      <c r="GW3746" s="11"/>
      <c r="GX3746" s="11"/>
      <c r="GY3746" s="11"/>
      <c r="GZ3746" s="11"/>
      <c r="HA3746" s="11"/>
      <c r="HB3746" s="11"/>
      <c r="HC3746" s="11"/>
      <c r="HD3746" s="11"/>
      <c r="HE3746" s="11"/>
      <c r="HF3746" s="11"/>
      <c r="HG3746" s="11"/>
      <c r="HH3746" s="11"/>
      <c r="HI3746" s="11"/>
      <c r="HJ3746" s="11"/>
      <c r="HK3746" s="11"/>
      <c r="HL3746" s="11"/>
      <c r="HM3746" s="11"/>
      <c r="HN3746" s="11"/>
      <c r="HO3746" s="11"/>
      <c r="HP3746" s="11"/>
      <c r="HQ3746" s="11"/>
      <c r="HR3746" s="11"/>
      <c r="HS3746" s="11"/>
      <c r="HT3746" s="11"/>
      <c r="HU3746" s="11"/>
      <c r="HV3746" s="11"/>
      <c r="HW3746" s="11"/>
      <c r="HX3746" s="11"/>
      <c r="HY3746" s="11"/>
      <c r="HZ3746" s="11"/>
      <c r="IA3746" s="11"/>
      <c r="IB3746" s="11"/>
      <c r="IC3746" s="11"/>
      <c r="ID3746" s="11"/>
      <c r="IE3746" s="11"/>
      <c r="IF3746" s="11"/>
      <c r="IG3746" s="11"/>
      <c r="IH3746" s="11"/>
      <c r="II3746" s="11"/>
      <c r="IJ3746" s="11"/>
      <c r="IK3746" s="11"/>
      <c r="IL3746" s="11"/>
      <c r="IM3746" s="11"/>
      <c r="IN3746" s="11"/>
      <c r="IO3746" s="11"/>
      <c r="IP3746" s="11"/>
      <c r="IQ3746" s="11"/>
      <c r="IR3746" s="11"/>
      <c r="IS3746" s="11"/>
      <c r="IT3746" s="11"/>
      <c r="IU3746" s="11"/>
      <c r="IV3746" s="11"/>
      <c r="IW3746" s="11"/>
      <c r="IX3746" s="11"/>
      <c r="IY3746" s="11"/>
      <c r="IZ3746" s="11"/>
      <c r="JA3746" s="11"/>
      <c r="JB3746" s="11"/>
      <c r="JC3746" s="11"/>
      <c r="JD3746" s="11"/>
      <c r="JE3746" s="11"/>
      <c r="JF3746" s="11"/>
      <c r="JG3746" s="11"/>
      <c r="JH3746" s="11"/>
      <c r="JI3746" s="11"/>
      <c r="JJ3746" s="11"/>
      <c r="JK3746" s="11"/>
      <c r="JL3746" s="11"/>
      <c r="JM3746" s="11"/>
      <c r="JN3746" s="11"/>
      <c r="JO3746" s="11"/>
      <c r="JP3746" s="11"/>
      <c r="JQ3746" s="11"/>
      <c r="JR3746" s="11"/>
      <c r="JS3746" s="11"/>
      <c r="JT3746" s="11"/>
      <c r="JU3746" s="11"/>
      <c r="JV3746" s="11"/>
      <c r="JW3746" s="11"/>
      <c r="JX3746" s="11"/>
      <c r="JY3746" s="11"/>
      <c r="JZ3746" s="11"/>
      <c r="KA3746" s="11"/>
      <c r="KB3746" s="11"/>
      <c r="KC3746" s="11"/>
      <c r="KD3746" s="11"/>
      <c r="KE3746" s="11"/>
      <c r="KF3746" s="11"/>
      <c r="KG3746" s="11"/>
      <c r="KH3746" s="11"/>
      <c r="KI3746" s="11"/>
      <c r="KJ3746" s="11"/>
      <c r="KK3746" s="11"/>
      <c r="KL3746" s="11"/>
      <c r="KM3746" s="11"/>
      <c r="KN3746" s="11"/>
      <c r="KO3746" s="11"/>
      <c r="KP3746" s="11"/>
      <c r="KQ3746" s="11"/>
      <c r="KR3746" s="11"/>
      <c r="KS3746" s="11"/>
      <c r="KT3746" s="11"/>
      <c r="KU3746" s="11"/>
      <c r="KV3746" s="11"/>
      <c r="KW3746" s="11"/>
      <c r="KX3746" s="11"/>
      <c r="KY3746" s="11"/>
      <c r="KZ3746" s="11"/>
      <c r="LA3746" s="11"/>
      <c r="LB3746" s="11"/>
      <c r="LC3746" s="11"/>
      <c r="LD3746" s="11"/>
      <c r="LE3746" s="11"/>
      <c r="LF3746" s="11"/>
      <c r="LG3746" s="11"/>
      <c r="LH3746" s="11"/>
      <c r="LI3746" s="11"/>
      <c r="LJ3746" s="11"/>
      <c r="LK3746" s="11"/>
      <c r="LL3746" s="11"/>
      <c r="LM3746" s="11"/>
      <c r="LN3746" s="11"/>
      <c r="LO3746" s="11"/>
      <c r="LP3746" s="11"/>
      <c r="LQ3746" s="11"/>
      <c r="LR3746" s="11"/>
      <c r="LS3746" s="11"/>
      <c r="LT3746" s="11"/>
      <c r="LU3746" s="11"/>
      <c r="LV3746" s="11"/>
      <c r="LW3746" s="11"/>
      <c r="LX3746" s="11"/>
      <c r="LY3746" s="11"/>
      <c r="LZ3746" s="11"/>
      <c r="MA3746" s="11"/>
      <c r="MB3746" s="11"/>
      <c r="MC3746" s="11"/>
      <c r="MD3746" s="11"/>
      <c r="ME3746" s="11"/>
      <c r="MF3746" s="11"/>
      <c r="MG3746" s="11"/>
      <c r="MH3746" s="11"/>
      <c r="MI3746" s="11"/>
      <c r="MJ3746" s="11"/>
      <c r="MK3746" s="11"/>
      <c r="ML3746" s="11"/>
      <c r="MM3746" s="11"/>
      <c r="MN3746" s="11"/>
      <c r="MO3746" s="11"/>
      <c r="MP3746" s="11"/>
      <c r="MQ3746" s="11"/>
      <c r="MR3746" s="11"/>
      <c r="MS3746" s="11"/>
      <c r="MT3746" s="11"/>
      <c r="MU3746" s="11"/>
      <c r="MV3746" s="11"/>
      <c r="MW3746" s="11"/>
      <c r="MX3746" s="11"/>
      <c r="MY3746" s="11"/>
      <c r="MZ3746" s="11"/>
      <c r="NA3746" s="11"/>
      <c r="NB3746" s="11"/>
      <c r="NC3746" s="11"/>
      <c r="ND3746" s="11"/>
      <c r="NE3746" s="11"/>
      <c r="NF3746" s="11"/>
      <c r="NG3746" s="11"/>
      <c r="NH3746" s="11"/>
      <c r="NI3746" s="11"/>
      <c r="NJ3746" s="11"/>
      <c r="NK3746" s="11"/>
      <c r="NL3746" s="11"/>
      <c r="NM3746" s="11"/>
      <c r="NN3746" s="11"/>
      <c r="NO3746" s="11"/>
      <c r="NP3746" s="11"/>
      <c r="NQ3746" s="11"/>
      <c r="NR3746" s="11"/>
      <c r="NS3746" s="11"/>
      <c r="NT3746" s="11"/>
      <c r="NU3746" s="11"/>
      <c r="NV3746" s="11"/>
      <c r="NW3746" s="11"/>
      <c r="NX3746" s="11"/>
      <c r="NY3746" s="11"/>
      <c r="NZ3746" s="11"/>
      <c r="OA3746" s="11"/>
      <c r="OB3746" s="11"/>
      <c r="OC3746" s="11"/>
      <c r="OD3746" s="11"/>
      <c r="OE3746" s="11"/>
      <c r="OF3746" s="11"/>
      <c r="OG3746" s="11"/>
      <c r="OH3746" s="11"/>
      <c r="OI3746" s="11"/>
      <c r="OJ3746" s="11"/>
      <c r="OK3746" s="11"/>
      <c r="OL3746" s="11"/>
      <c r="OM3746" s="11"/>
      <c r="ON3746" s="11"/>
      <c r="OO3746" s="11"/>
      <c r="OP3746" s="11"/>
      <c r="OQ3746" s="11"/>
      <c r="OR3746" s="11"/>
      <c r="OS3746" s="11"/>
      <c r="OT3746" s="11"/>
      <c r="OU3746" s="11"/>
      <c r="OV3746" s="11"/>
      <c r="OW3746" s="11"/>
      <c r="OX3746" s="11"/>
      <c r="OY3746" s="11"/>
      <c r="OZ3746" s="11"/>
      <c r="PA3746" s="11"/>
      <c r="PB3746" s="11"/>
      <c r="PC3746" s="11"/>
      <c r="PD3746" s="11"/>
      <c r="PE3746" s="11"/>
      <c r="PF3746" s="11"/>
      <c r="PG3746" s="11"/>
      <c r="PH3746" s="11"/>
      <c r="PI3746" s="11"/>
      <c r="PJ3746" s="11"/>
      <c r="PK3746" s="11"/>
      <c r="PL3746" s="11"/>
      <c r="PM3746" s="11"/>
      <c r="PN3746" s="11"/>
      <c r="PO3746" s="11"/>
      <c r="PP3746" s="11"/>
      <c r="PQ3746" s="11"/>
      <c r="PR3746" s="11"/>
      <c r="PS3746" s="11"/>
      <c r="PT3746" s="11"/>
      <c r="PU3746" s="11"/>
      <c r="PV3746" s="11"/>
      <c r="PW3746" s="11"/>
      <c r="PX3746" s="11"/>
      <c r="PY3746" s="11"/>
      <c r="PZ3746" s="11"/>
      <c r="QA3746" s="11"/>
      <c r="QB3746" s="11"/>
      <c r="QC3746" s="11"/>
      <c r="QD3746" s="11"/>
      <c r="QE3746" s="11"/>
      <c r="QF3746" s="11"/>
      <c r="QG3746" s="11"/>
      <c r="QH3746" s="11"/>
      <c r="QI3746" s="11"/>
      <c r="QJ3746" s="11"/>
      <c r="QK3746" s="11"/>
      <c r="QL3746" s="11"/>
      <c r="QM3746" s="11"/>
      <c r="QN3746" s="11"/>
      <c r="QO3746" s="11"/>
      <c r="QP3746" s="11"/>
      <c r="QQ3746" s="11"/>
    </row>
    <row r="3747" spans="1:460" ht="38.25" x14ac:dyDescent="0.2">
      <c r="A3747" s="54">
        <v>3742</v>
      </c>
      <c r="B3747" s="39"/>
      <c r="C3747" s="61" t="s">
        <v>113</v>
      </c>
      <c r="D3747" s="54">
        <v>3312410</v>
      </c>
      <c r="E3747" s="4" t="s">
        <v>116</v>
      </c>
      <c r="F3747" s="4"/>
      <c r="G3747" s="54">
        <v>796</v>
      </c>
      <c r="H3747" s="59" t="s">
        <v>61</v>
      </c>
      <c r="I3747" s="6">
        <v>2</v>
      </c>
      <c r="J3747" s="54">
        <v>80439000000</v>
      </c>
      <c r="K3747" s="54" t="s">
        <v>34</v>
      </c>
      <c r="L3747" s="59">
        <v>248664.75</v>
      </c>
      <c r="M3747" s="59">
        <v>248664.75</v>
      </c>
      <c r="N3747" s="46" t="s">
        <v>207</v>
      </c>
      <c r="O3747" s="61" t="s">
        <v>209</v>
      </c>
      <c r="P3747" s="54" t="s">
        <v>80</v>
      </c>
      <c r="Q3747" s="54" t="s">
        <v>3640</v>
      </c>
      <c r="R3747" s="11"/>
      <c r="S3747" s="11"/>
      <c r="T3747" s="11"/>
      <c r="U3747" s="11"/>
      <c r="V3747" s="11"/>
      <c r="W3747" s="11"/>
      <c r="X3747" s="11"/>
      <c r="Y3747" s="11"/>
      <c r="Z3747" s="11"/>
      <c r="AA3747" s="11"/>
      <c r="AB3747" s="11"/>
      <c r="AC3747" s="11"/>
      <c r="AD3747" s="11"/>
      <c r="AE3747" s="11"/>
      <c r="AF3747" s="11"/>
      <c r="AG3747" s="11"/>
      <c r="AH3747" s="11"/>
      <c r="AI3747" s="11"/>
      <c r="AJ3747" s="11"/>
      <c r="AK3747" s="11"/>
      <c r="AL3747" s="11"/>
      <c r="AM3747" s="11"/>
      <c r="AN3747" s="11"/>
      <c r="AO3747" s="11"/>
      <c r="AP3747" s="11"/>
      <c r="AQ3747" s="11"/>
      <c r="AR3747" s="11"/>
      <c r="AS3747" s="11"/>
      <c r="AT3747" s="11"/>
      <c r="AU3747" s="11"/>
      <c r="AV3747" s="11"/>
      <c r="AW3747" s="11"/>
      <c r="AX3747" s="11"/>
      <c r="AY3747" s="11"/>
      <c r="AZ3747" s="11"/>
      <c r="BA3747" s="11"/>
      <c r="BB3747" s="11"/>
      <c r="BC3747" s="11"/>
      <c r="BD3747" s="11"/>
      <c r="BE3747" s="11"/>
      <c r="BF3747" s="11"/>
      <c r="BG3747" s="11"/>
      <c r="BH3747" s="11"/>
      <c r="BI3747" s="11"/>
      <c r="BJ3747" s="11"/>
      <c r="BK3747" s="11"/>
      <c r="BL3747" s="11"/>
      <c r="BM3747" s="11"/>
      <c r="BN3747" s="11"/>
      <c r="BO3747" s="11"/>
      <c r="BP3747" s="11"/>
      <c r="BQ3747" s="11"/>
      <c r="BR3747" s="11"/>
      <c r="BS3747" s="11"/>
      <c r="BT3747" s="11"/>
      <c r="BU3747" s="11"/>
      <c r="BV3747" s="11"/>
      <c r="BW3747" s="11"/>
      <c r="BX3747" s="11"/>
      <c r="BY3747" s="11"/>
      <c r="BZ3747" s="11"/>
      <c r="CA3747" s="11"/>
      <c r="CB3747" s="11"/>
      <c r="CC3747" s="11"/>
      <c r="CD3747" s="11"/>
      <c r="CE3747" s="11"/>
      <c r="CF3747" s="11"/>
      <c r="CG3747" s="11"/>
      <c r="CH3747" s="11"/>
      <c r="CI3747" s="11"/>
      <c r="CJ3747" s="11"/>
      <c r="CK3747" s="11"/>
      <c r="CL3747" s="11"/>
      <c r="CM3747" s="11"/>
      <c r="CN3747" s="11"/>
      <c r="CO3747" s="11"/>
      <c r="CP3747" s="11"/>
      <c r="CQ3747" s="11"/>
      <c r="CR3747" s="11"/>
      <c r="CS3747" s="11"/>
      <c r="CT3747" s="11"/>
      <c r="CU3747" s="11"/>
      <c r="CV3747" s="11"/>
      <c r="CW3747" s="11"/>
      <c r="CX3747" s="11"/>
      <c r="CY3747" s="11"/>
      <c r="CZ3747" s="11"/>
      <c r="DA3747" s="11"/>
      <c r="DB3747" s="11"/>
      <c r="DC3747" s="11"/>
      <c r="DD3747" s="11"/>
      <c r="DE3747" s="11"/>
      <c r="DF3747" s="11"/>
      <c r="DG3747" s="11"/>
      <c r="DH3747" s="11"/>
      <c r="DI3747" s="11"/>
      <c r="DJ3747" s="11"/>
      <c r="DK3747" s="11"/>
      <c r="DL3747" s="11"/>
      <c r="DM3747" s="11"/>
      <c r="DN3747" s="11"/>
      <c r="DO3747" s="11"/>
      <c r="DP3747" s="11"/>
      <c r="DQ3747" s="11"/>
      <c r="DR3747" s="11"/>
      <c r="DS3747" s="11"/>
      <c r="DT3747" s="11"/>
      <c r="DU3747" s="11"/>
      <c r="DV3747" s="11"/>
      <c r="DW3747" s="11"/>
      <c r="DX3747" s="11"/>
      <c r="DY3747" s="11"/>
      <c r="DZ3747" s="11"/>
      <c r="EA3747" s="11"/>
      <c r="EB3747" s="11"/>
      <c r="EC3747" s="11"/>
      <c r="ED3747" s="11"/>
      <c r="EE3747" s="11"/>
      <c r="EF3747" s="11"/>
      <c r="EG3747" s="11"/>
      <c r="EH3747" s="11"/>
      <c r="EI3747" s="11"/>
      <c r="EJ3747" s="11"/>
      <c r="EK3747" s="11"/>
      <c r="EL3747" s="11"/>
      <c r="EM3747" s="11"/>
      <c r="EN3747" s="11"/>
      <c r="EO3747" s="11"/>
      <c r="EP3747" s="11"/>
      <c r="EQ3747" s="11"/>
      <c r="ER3747" s="11"/>
      <c r="ES3747" s="11"/>
      <c r="ET3747" s="11"/>
      <c r="EU3747" s="11"/>
      <c r="EV3747" s="11"/>
      <c r="EW3747" s="11"/>
      <c r="EX3747" s="11"/>
      <c r="EY3747" s="11"/>
      <c r="EZ3747" s="11"/>
      <c r="FA3747" s="11"/>
      <c r="FB3747" s="11"/>
      <c r="FC3747" s="11"/>
      <c r="FD3747" s="11"/>
      <c r="FE3747" s="11"/>
      <c r="FF3747" s="11"/>
      <c r="FG3747" s="11"/>
      <c r="FH3747" s="11"/>
      <c r="FI3747" s="11"/>
      <c r="FJ3747" s="11"/>
      <c r="FK3747" s="11"/>
      <c r="FL3747" s="11"/>
      <c r="FM3747" s="11"/>
      <c r="FN3747" s="11"/>
      <c r="FO3747" s="11"/>
      <c r="FP3747" s="11"/>
      <c r="FQ3747" s="11"/>
      <c r="FR3747" s="11"/>
      <c r="FS3747" s="11"/>
      <c r="FT3747" s="11"/>
      <c r="FU3747" s="11"/>
      <c r="FV3747" s="11"/>
      <c r="FW3747" s="11"/>
      <c r="FX3747" s="11"/>
      <c r="FY3747" s="11"/>
      <c r="FZ3747" s="11"/>
      <c r="GA3747" s="11"/>
      <c r="GB3747" s="11"/>
      <c r="GC3747" s="11"/>
      <c r="GD3747" s="11"/>
      <c r="GE3747" s="11"/>
      <c r="GF3747" s="11"/>
      <c r="GG3747" s="11"/>
      <c r="GH3747" s="11"/>
      <c r="GI3747" s="11"/>
      <c r="GJ3747" s="11"/>
      <c r="GK3747" s="11"/>
      <c r="GL3747" s="11"/>
      <c r="GM3747" s="11"/>
      <c r="GN3747" s="11"/>
      <c r="GO3747" s="11"/>
      <c r="GP3747" s="11"/>
      <c r="GQ3747" s="11"/>
      <c r="GR3747" s="11"/>
      <c r="GS3747" s="11"/>
      <c r="GT3747" s="11"/>
      <c r="GU3747" s="11"/>
      <c r="GV3747" s="11"/>
      <c r="GW3747" s="11"/>
      <c r="GX3747" s="11"/>
      <c r="GY3747" s="11"/>
      <c r="GZ3747" s="11"/>
      <c r="HA3747" s="11"/>
      <c r="HB3747" s="11"/>
      <c r="HC3747" s="11"/>
      <c r="HD3747" s="11"/>
      <c r="HE3747" s="11"/>
      <c r="HF3747" s="11"/>
      <c r="HG3747" s="11"/>
      <c r="HH3747" s="11"/>
      <c r="HI3747" s="11"/>
      <c r="HJ3747" s="11"/>
      <c r="HK3747" s="11"/>
      <c r="HL3747" s="11"/>
      <c r="HM3747" s="11"/>
      <c r="HN3747" s="11"/>
      <c r="HO3747" s="11"/>
      <c r="HP3747" s="11"/>
      <c r="HQ3747" s="11"/>
      <c r="HR3747" s="11"/>
      <c r="HS3747" s="11"/>
      <c r="HT3747" s="11"/>
      <c r="HU3747" s="11"/>
      <c r="HV3747" s="11"/>
      <c r="HW3747" s="11"/>
      <c r="HX3747" s="11"/>
      <c r="HY3747" s="11"/>
      <c r="HZ3747" s="11"/>
      <c r="IA3747" s="11"/>
      <c r="IB3747" s="11"/>
      <c r="IC3747" s="11"/>
      <c r="ID3747" s="11"/>
      <c r="IE3747" s="11"/>
      <c r="IF3747" s="11"/>
      <c r="IG3747" s="11"/>
      <c r="IH3747" s="11"/>
      <c r="II3747" s="11"/>
      <c r="IJ3747" s="11"/>
      <c r="IK3747" s="11"/>
      <c r="IL3747" s="11"/>
      <c r="IM3747" s="11"/>
      <c r="IN3747" s="11"/>
      <c r="IO3747" s="11"/>
      <c r="IP3747" s="11"/>
      <c r="IQ3747" s="11"/>
      <c r="IR3747" s="11"/>
      <c r="IS3747" s="11"/>
      <c r="IT3747" s="11"/>
      <c r="IU3747" s="11"/>
      <c r="IV3747" s="11"/>
      <c r="IW3747" s="11"/>
      <c r="IX3747" s="11"/>
      <c r="IY3747" s="11"/>
      <c r="IZ3747" s="11"/>
      <c r="JA3747" s="11"/>
      <c r="JB3747" s="11"/>
      <c r="JC3747" s="11"/>
      <c r="JD3747" s="11"/>
      <c r="JE3747" s="11"/>
      <c r="JF3747" s="11"/>
      <c r="JG3747" s="11"/>
      <c r="JH3747" s="11"/>
      <c r="JI3747" s="11"/>
      <c r="JJ3747" s="11"/>
      <c r="JK3747" s="11"/>
      <c r="JL3747" s="11"/>
      <c r="JM3747" s="11"/>
      <c r="JN3747" s="11"/>
      <c r="JO3747" s="11"/>
      <c r="JP3747" s="11"/>
      <c r="JQ3747" s="11"/>
      <c r="JR3747" s="11"/>
      <c r="JS3747" s="11"/>
      <c r="JT3747" s="11"/>
      <c r="JU3747" s="11"/>
      <c r="JV3747" s="11"/>
      <c r="JW3747" s="11"/>
      <c r="JX3747" s="11"/>
      <c r="JY3747" s="11"/>
      <c r="JZ3747" s="11"/>
      <c r="KA3747" s="11"/>
      <c r="KB3747" s="11"/>
      <c r="KC3747" s="11"/>
      <c r="KD3747" s="11"/>
      <c r="KE3747" s="11"/>
      <c r="KF3747" s="11"/>
      <c r="KG3747" s="11"/>
      <c r="KH3747" s="11"/>
      <c r="KI3747" s="11"/>
      <c r="KJ3747" s="11"/>
      <c r="KK3747" s="11"/>
      <c r="KL3747" s="11"/>
      <c r="KM3747" s="11"/>
      <c r="KN3747" s="11"/>
      <c r="KO3747" s="11"/>
      <c r="KP3747" s="11"/>
      <c r="KQ3747" s="11"/>
      <c r="KR3747" s="11"/>
      <c r="KS3747" s="11"/>
      <c r="KT3747" s="11"/>
      <c r="KU3747" s="11"/>
      <c r="KV3747" s="11"/>
      <c r="KW3747" s="11"/>
      <c r="KX3747" s="11"/>
      <c r="KY3747" s="11"/>
      <c r="KZ3747" s="11"/>
      <c r="LA3747" s="11"/>
      <c r="LB3747" s="11"/>
      <c r="LC3747" s="11"/>
      <c r="LD3747" s="11"/>
      <c r="LE3747" s="11"/>
      <c r="LF3747" s="11"/>
      <c r="LG3747" s="11"/>
      <c r="LH3747" s="11"/>
      <c r="LI3747" s="11"/>
      <c r="LJ3747" s="11"/>
      <c r="LK3747" s="11"/>
      <c r="LL3747" s="11"/>
      <c r="LM3747" s="11"/>
      <c r="LN3747" s="11"/>
      <c r="LO3747" s="11"/>
      <c r="LP3747" s="11"/>
      <c r="LQ3747" s="11"/>
      <c r="LR3747" s="11"/>
      <c r="LS3747" s="11"/>
      <c r="LT3747" s="11"/>
      <c r="LU3747" s="11"/>
      <c r="LV3747" s="11"/>
      <c r="LW3747" s="11"/>
      <c r="LX3747" s="11"/>
      <c r="LY3747" s="11"/>
      <c r="LZ3747" s="11"/>
      <c r="MA3747" s="11"/>
      <c r="MB3747" s="11"/>
      <c r="MC3747" s="11"/>
      <c r="MD3747" s="11"/>
      <c r="ME3747" s="11"/>
      <c r="MF3747" s="11"/>
      <c r="MG3747" s="11"/>
      <c r="MH3747" s="11"/>
      <c r="MI3747" s="11"/>
      <c r="MJ3747" s="11"/>
      <c r="MK3747" s="11"/>
      <c r="ML3747" s="11"/>
      <c r="MM3747" s="11"/>
      <c r="MN3747" s="11"/>
      <c r="MO3747" s="11"/>
      <c r="MP3747" s="11"/>
      <c r="MQ3747" s="11"/>
      <c r="MR3747" s="11"/>
      <c r="MS3747" s="11"/>
      <c r="MT3747" s="11"/>
      <c r="MU3747" s="11"/>
      <c r="MV3747" s="11"/>
      <c r="MW3747" s="11"/>
      <c r="MX3747" s="11"/>
      <c r="MY3747" s="11"/>
      <c r="MZ3747" s="11"/>
      <c r="NA3747" s="11"/>
      <c r="NB3747" s="11"/>
      <c r="NC3747" s="11"/>
      <c r="ND3747" s="11"/>
      <c r="NE3747" s="11"/>
      <c r="NF3747" s="11"/>
      <c r="NG3747" s="11"/>
      <c r="NH3747" s="11"/>
      <c r="NI3747" s="11"/>
      <c r="NJ3747" s="11"/>
      <c r="NK3747" s="11"/>
      <c r="NL3747" s="11"/>
      <c r="NM3747" s="11"/>
      <c r="NN3747" s="11"/>
      <c r="NO3747" s="11"/>
      <c r="NP3747" s="11"/>
      <c r="NQ3747" s="11"/>
      <c r="NR3747" s="11"/>
      <c r="NS3747" s="11"/>
      <c r="NT3747" s="11"/>
      <c r="NU3747" s="11"/>
      <c r="NV3747" s="11"/>
      <c r="NW3747" s="11"/>
      <c r="NX3747" s="11"/>
      <c r="NY3747" s="11"/>
      <c r="NZ3747" s="11"/>
      <c r="OA3747" s="11"/>
      <c r="OB3747" s="11"/>
      <c r="OC3747" s="11"/>
      <c r="OD3747" s="11"/>
      <c r="OE3747" s="11"/>
      <c r="OF3747" s="11"/>
      <c r="OG3747" s="11"/>
      <c r="OH3747" s="11"/>
      <c r="OI3747" s="11"/>
      <c r="OJ3747" s="11"/>
      <c r="OK3747" s="11"/>
      <c r="OL3747" s="11"/>
      <c r="OM3747" s="11"/>
      <c r="ON3747" s="11"/>
      <c r="OO3747" s="11"/>
      <c r="OP3747" s="11"/>
      <c r="OQ3747" s="11"/>
      <c r="OR3747" s="11"/>
      <c r="OS3747" s="11"/>
      <c r="OT3747" s="11"/>
      <c r="OU3747" s="11"/>
      <c r="OV3747" s="11"/>
      <c r="OW3747" s="11"/>
      <c r="OX3747" s="11"/>
      <c r="OY3747" s="11"/>
      <c r="OZ3747" s="11"/>
      <c r="PA3747" s="11"/>
      <c r="PB3747" s="11"/>
      <c r="PC3747" s="11"/>
      <c r="PD3747" s="11"/>
      <c r="PE3747" s="11"/>
      <c r="PF3747" s="11"/>
      <c r="PG3747" s="11"/>
      <c r="PH3747" s="11"/>
      <c r="PI3747" s="11"/>
      <c r="PJ3747" s="11"/>
      <c r="PK3747" s="11"/>
      <c r="PL3747" s="11"/>
      <c r="PM3747" s="11"/>
      <c r="PN3747" s="11"/>
      <c r="PO3747" s="11"/>
      <c r="PP3747" s="11"/>
      <c r="PQ3747" s="11"/>
      <c r="PR3747" s="11"/>
      <c r="PS3747" s="11"/>
      <c r="PT3747" s="11"/>
      <c r="PU3747" s="11"/>
      <c r="PV3747" s="11"/>
      <c r="PW3747" s="11"/>
      <c r="PX3747" s="11"/>
      <c r="PY3747" s="11"/>
      <c r="PZ3747" s="11"/>
      <c r="QA3747" s="11"/>
      <c r="QB3747" s="11"/>
      <c r="QC3747" s="11"/>
      <c r="QD3747" s="11"/>
      <c r="QE3747" s="11"/>
      <c r="QF3747" s="11"/>
      <c r="QG3747" s="11"/>
      <c r="QH3747" s="11"/>
      <c r="QI3747" s="11"/>
      <c r="QJ3747" s="11"/>
      <c r="QK3747" s="11"/>
      <c r="QL3747" s="11"/>
      <c r="QM3747" s="11"/>
      <c r="QN3747" s="11"/>
      <c r="QO3747" s="11"/>
      <c r="QP3747" s="11"/>
      <c r="QQ3747" s="11"/>
    </row>
    <row r="3748" spans="1:460" s="54" customFormat="1" ht="38.25" x14ac:dyDescent="0.2">
      <c r="A3748" s="54">
        <v>3743</v>
      </c>
      <c r="B3748" s="4"/>
      <c r="C3748" s="61" t="s">
        <v>117</v>
      </c>
      <c r="D3748" s="54">
        <v>3222180</v>
      </c>
      <c r="E3748" s="4" t="s">
        <v>118</v>
      </c>
      <c r="F3748" s="54" t="s">
        <v>119</v>
      </c>
      <c r="G3748" s="54">
        <v>796</v>
      </c>
      <c r="H3748" s="59" t="s">
        <v>61</v>
      </c>
      <c r="I3748" s="6">
        <v>7</v>
      </c>
      <c r="J3748" s="54">
        <v>80439000000</v>
      </c>
      <c r="K3748" s="54" t="s">
        <v>34</v>
      </c>
      <c r="L3748" s="59">
        <v>133005.6</v>
      </c>
      <c r="M3748" s="59">
        <v>133005.6</v>
      </c>
      <c r="N3748" s="46" t="s">
        <v>207</v>
      </c>
      <c r="O3748" s="61" t="s">
        <v>4552</v>
      </c>
      <c r="P3748" s="54" t="s">
        <v>80</v>
      </c>
      <c r="Q3748" s="54" t="s">
        <v>3640</v>
      </c>
      <c r="R3748" s="11"/>
      <c r="S3748" s="11"/>
      <c r="T3748" s="11"/>
      <c r="U3748" s="11"/>
      <c r="V3748" s="11"/>
      <c r="W3748" s="11"/>
      <c r="X3748" s="11"/>
      <c r="Y3748" s="11"/>
      <c r="Z3748" s="11"/>
      <c r="AA3748" s="11"/>
      <c r="AB3748" s="11"/>
      <c r="AC3748" s="11"/>
      <c r="AD3748" s="11"/>
      <c r="AE3748" s="11"/>
      <c r="AF3748" s="11"/>
      <c r="AG3748" s="11"/>
      <c r="AH3748" s="11"/>
      <c r="AI3748" s="11"/>
      <c r="AJ3748" s="11"/>
      <c r="AK3748" s="11"/>
      <c r="AL3748" s="11"/>
      <c r="AM3748" s="11"/>
      <c r="AN3748" s="11"/>
      <c r="AO3748" s="11"/>
      <c r="AP3748" s="11"/>
      <c r="AQ3748" s="11"/>
      <c r="AR3748" s="11"/>
      <c r="AS3748" s="11"/>
      <c r="AT3748" s="11"/>
      <c r="AU3748" s="11"/>
      <c r="AV3748" s="11"/>
      <c r="AW3748" s="11"/>
      <c r="AX3748" s="11"/>
      <c r="AY3748" s="11"/>
      <c r="AZ3748" s="11"/>
      <c r="BA3748" s="11"/>
      <c r="BB3748" s="11"/>
      <c r="BC3748" s="11"/>
      <c r="BD3748" s="11"/>
      <c r="BE3748" s="11"/>
      <c r="BF3748" s="11"/>
      <c r="BG3748" s="11"/>
      <c r="BH3748" s="11"/>
      <c r="BI3748" s="11"/>
      <c r="BJ3748" s="11"/>
      <c r="BK3748" s="11"/>
      <c r="BL3748" s="11"/>
      <c r="BM3748" s="11"/>
      <c r="BN3748" s="11"/>
      <c r="BO3748" s="11"/>
      <c r="BP3748" s="11"/>
      <c r="BQ3748" s="11"/>
      <c r="BR3748" s="11"/>
      <c r="BS3748" s="11"/>
      <c r="BT3748" s="11"/>
      <c r="BU3748" s="11"/>
      <c r="BV3748" s="11"/>
      <c r="BW3748" s="11"/>
      <c r="BX3748" s="11"/>
      <c r="BY3748" s="11"/>
      <c r="BZ3748" s="11"/>
      <c r="CA3748" s="11"/>
      <c r="CB3748" s="11"/>
      <c r="CC3748" s="11"/>
      <c r="CD3748" s="11"/>
      <c r="CE3748" s="11"/>
      <c r="CF3748" s="11"/>
      <c r="CG3748" s="11"/>
      <c r="CH3748" s="11"/>
      <c r="CI3748" s="11"/>
      <c r="CJ3748" s="11"/>
      <c r="CK3748" s="11"/>
      <c r="CL3748" s="11"/>
      <c r="CM3748" s="11"/>
      <c r="CN3748" s="11"/>
      <c r="CO3748" s="11"/>
      <c r="CP3748" s="11"/>
      <c r="CQ3748" s="11"/>
      <c r="CR3748" s="11"/>
      <c r="CS3748" s="11"/>
      <c r="CT3748" s="11"/>
      <c r="CU3748" s="11"/>
      <c r="CV3748" s="11"/>
      <c r="CW3748" s="11"/>
      <c r="CX3748" s="11"/>
      <c r="CY3748" s="11"/>
      <c r="CZ3748" s="11"/>
      <c r="DA3748" s="11"/>
      <c r="DB3748" s="11"/>
      <c r="DC3748" s="11"/>
      <c r="DD3748" s="11"/>
      <c r="DE3748" s="11"/>
      <c r="DF3748" s="11"/>
      <c r="DG3748" s="11"/>
      <c r="DH3748" s="11"/>
      <c r="DI3748" s="11"/>
      <c r="DJ3748" s="11"/>
      <c r="DK3748" s="11"/>
      <c r="DL3748" s="11"/>
      <c r="DM3748" s="11"/>
      <c r="DN3748" s="11"/>
      <c r="DO3748" s="11"/>
      <c r="DP3748" s="11"/>
      <c r="DQ3748" s="11"/>
      <c r="DR3748" s="11"/>
      <c r="DS3748" s="11"/>
      <c r="DT3748" s="11"/>
      <c r="DU3748" s="11"/>
      <c r="DV3748" s="11"/>
      <c r="DW3748" s="11"/>
      <c r="DX3748" s="11"/>
      <c r="DY3748" s="11"/>
      <c r="DZ3748" s="11"/>
      <c r="EA3748" s="11"/>
      <c r="EB3748" s="11"/>
      <c r="EC3748" s="11"/>
      <c r="ED3748" s="11"/>
      <c r="EE3748" s="11"/>
      <c r="EF3748" s="11"/>
      <c r="EG3748" s="11"/>
      <c r="EH3748" s="11"/>
      <c r="EI3748" s="11"/>
      <c r="EJ3748" s="11"/>
      <c r="EK3748" s="11"/>
      <c r="EL3748" s="11"/>
      <c r="EM3748" s="11"/>
      <c r="EN3748" s="11"/>
      <c r="EO3748" s="11"/>
      <c r="EP3748" s="11"/>
      <c r="EQ3748" s="11"/>
      <c r="ER3748" s="11"/>
      <c r="ES3748" s="11"/>
      <c r="ET3748" s="11"/>
      <c r="EU3748" s="11"/>
      <c r="EV3748" s="11"/>
      <c r="EW3748" s="11"/>
      <c r="EX3748" s="11"/>
      <c r="EY3748" s="11"/>
      <c r="EZ3748" s="11"/>
      <c r="FA3748" s="11"/>
      <c r="FB3748" s="11"/>
      <c r="FC3748" s="11"/>
      <c r="FD3748" s="11"/>
      <c r="FE3748" s="11"/>
      <c r="FF3748" s="11"/>
      <c r="FG3748" s="11"/>
      <c r="FH3748" s="11"/>
      <c r="FI3748" s="11"/>
      <c r="FJ3748" s="11"/>
      <c r="FK3748" s="11"/>
      <c r="FL3748" s="11"/>
      <c r="FM3748" s="11"/>
      <c r="FN3748" s="11"/>
      <c r="FO3748" s="11"/>
      <c r="FP3748" s="11"/>
      <c r="FQ3748" s="11"/>
      <c r="FR3748" s="11"/>
      <c r="FS3748" s="11"/>
      <c r="FT3748" s="11"/>
      <c r="FU3748" s="11"/>
      <c r="FV3748" s="11"/>
      <c r="FW3748" s="11"/>
      <c r="FX3748" s="11"/>
      <c r="FY3748" s="11"/>
      <c r="FZ3748" s="11"/>
      <c r="GA3748" s="11"/>
      <c r="GB3748" s="11"/>
      <c r="GC3748" s="11"/>
      <c r="GD3748" s="11"/>
      <c r="GE3748" s="11"/>
      <c r="GF3748" s="11"/>
      <c r="GG3748" s="11"/>
      <c r="GH3748" s="11"/>
      <c r="GI3748" s="11"/>
      <c r="GJ3748" s="11"/>
      <c r="GK3748" s="11"/>
      <c r="GL3748" s="11"/>
      <c r="GM3748" s="11"/>
      <c r="GN3748" s="11"/>
      <c r="GO3748" s="11"/>
      <c r="GP3748" s="11"/>
      <c r="GQ3748" s="11"/>
      <c r="GR3748" s="11"/>
      <c r="GS3748" s="11"/>
      <c r="GT3748" s="11"/>
      <c r="GU3748" s="11"/>
      <c r="GV3748" s="11"/>
      <c r="GW3748" s="11"/>
      <c r="GX3748" s="11"/>
      <c r="GY3748" s="11"/>
      <c r="GZ3748" s="11"/>
      <c r="HA3748" s="11"/>
      <c r="HB3748" s="11"/>
      <c r="HC3748" s="11"/>
      <c r="HD3748" s="11"/>
      <c r="HE3748" s="11"/>
      <c r="HF3748" s="11"/>
      <c r="HG3748" s="11"/>
      <c r="HH3748" s="11"/>
      <c r="HI3748" s="11"/>
      <c r="HJ3748" s="11"/>
      <c r="HK3748" s="11"/>
      <c r="HL3748" s="11"/>
      <c r="HM3748" s="11"/>
      <c r="HN3748" s="11"/>
      <c r="HO3748" s="11"/>
      <c r="HP3748" s="11"/>
      <c r="HQ3748" s="11"/>
      <c r="HR3748" s="11"/>
      <c r="HS3748" s="11"/>
      <c r="HT3748" s="11"/>
      <c r="HU3748" s="11"/>
      <c r="HV3748" s="11"/>
      <c r="HW3748" s="11"/>
      <c r="HX3748" s="11"/>
      <c r="HY3748" s="11"/>
      <c r="HZ3748" s="11"/>
      <c r="IA3748" s="11"/>
      <c r="IB3748" s="11"/>
      <c r="IC3748" s="11"/>
      <c r="ID3748" s="11"/>
      <c r="IE3748" s="11"/>
      <c r="IF3748" s="11"/>
      <c r="IG3748" s="11"/>
      <c r="IH3748" s="11"/>
      <c r="II3748" s="11"/>
      <c r="IJ3748" s="11"/>
      <c r="IK3748" s="11"/>
      <c r="IL3748" s="11"/>
      <c r="IM3748" s="11"/>
      <c r="IN3748" s="11"/>
      <c r="IO3748" s="11"/>
      <c r="IP3748" s="11"/>
      <c r="IQ3748" s="11"/>
      <c r="IR3748" s="11"/>
      <c r="IS3748" s="11"/>
      <c r="IT3748" s="11"/>
      <c r="IU3748" s="11"/>
      <c r="IV3748" s="11"/>
      <c r="IW3748" s="11"/>
      <c r="IX3748" s="11"/>
      <c r="IY3748" s="11"/>
      <c r="IZ3748" s="11"/>
      <c r="JA3748" s="11"/>
      <c r="JB3748" s="11"/>
      <c r="JC3748" s="11"/>
      <c r="JD3748" s="11"/>
      <c r="JE3748" s="11"/>
      <c r="JF3748" s="11"/>
      <c r="JG3748" s="11"/>
      <c r="JH3748" s="11"/>
      <c r="JI3748" s="11"/>
      <c r="JJ3748" s="11"/>
      <c r="JK3748" s="11"/>
      <c r="JL3748" s="11"/>
      <c r="JM3748" s="11"/>
      <c r="JN3748" s="11"/>
      <c r="JO3748" s="11"/>
      <c r="JP3748" s="11"/>
      <c r="JQ3748" s="11"/>
      <c r="JR3748" s="11"/>
      <c r="JS3748" s="11"/>
      <c r="JT3748" s="11"/>
      <c r="JU3748" s="11"/>
      <c r="JV3748" s="11"/>
      <c r="JW3748" s="11"/>
      <c r="JX3748" s="11"/>
      <c r="JY3748" s="11"/>
      <c r="JZ3748" s="11"/>
      <c r="KA3748" s="11"/>
      <c r="KB3748" s="11"/>
      <c r="KC3748" s="11"/>
      <c r="KD3748" s="11"/>
      <c r="KE3748" s="11"/>
      <c r="KF3748" s="11"/>
      <c r="KG3748" s="11"/>
      <c r="KH3748" s="11"/>
      <c r="KI3748" s="11"/>
      <c r="KJ3748" s="11"/>
      <c r="KK3748" s="11"/>
      <c r="KL3748" s="11"/>
      <c r="KM3748" s="11"/>
      <c r="KN3748" s="11"/>
      <c r="KO3748" s="11"/>
      <c r="KP3748" s="11"/>
      <c r="KQ3748" s="11"/>
      <c r="KR3748" s="11"/>
      <c r="KS3748" s="11"/>
      <c r="KT3748" s="11"/>
      <c r="KU3748" s="11"/>
      <c r="KV3748" s="11"/>
      <c r="KW3748" s="11"/>
      <c r="KX3748" s="11"/>
      <c r="KY3748" s="11"/>
      <c r="KZ3748" s="11"/>
      <c r="LA3748" s="11"/>
      <c r="LB3748" s="11"/>
      <c r="LC3748" s="11"/>
      <c r="LD3748" s="11"/>
      <c r="LE3748" s="11"/>
      <c r="LF3748" s="11"/>
      <c r="LG3748" s="11"/>
      <c r="LH3748" s="11"/>
      <c r="LI3748" s="11"/>
      <c r="LJ3748" s="11"/>
      <c r="LK3748" s="11"/>
      <c r="LL3748" s="11"/>
      <c r="LM3748" s="11"/>
      <c r="LN3748" s="11"/>
      <c r="LO3748" s="11"/>
      <c r="LP3748" s="11"/>
      <c r="LQ3748" s="11"/>
      <c r="LR3748" s="11"/>
      <c r="LS3748" s="11"/>
      <c r="LT3748" s="11"/>
      <c r="LU3748" s="11"/>
      <c r="LV3748" s="11"/>
      <c r="LW3748" s="11"/>
      <c r="LX3748" s="11"/>
      <c r="LY3748" s="11"/>
      <c r="LZ3748" s="11"/>
      <c r="MA3748" s="11"/>
      <c r="MB3748" s="11"/>
      <c r="MC3748" s="11"/>
      <c r="MD3748" s="11"/>
      <c r="ME3748" s="11"/>
      <c r="MF3748" s="11"/>
      <c r="MG3748" s="11"/>
      <c r="MH3748" s="11"/>
      <c r="MI3748" s="11"/>
      <c r="MJ3748" s="11"/>
      <c r="MK3748" s="11"/>
      <c r="ML3748" s="11"/>
      <c r="MM3748" s="11"/>
      <c r="MN3748" s="11"/>
      <c r="MO3748" s="11"/>
      <c r="MP3748" s="11"/>
      <c r="MQ3748" s="11"/>
      <c r="MR3748" s="11"/>
      <c r="MS3748" s="11"/>
      <c r="MT3748" s="11"/>
      <c r="MU3748" s="11"/>
      <c r="MV3748" s="11"/>
      <c r="MW3748" s="11"/>
      <c r="MX3748" s="11"/>
      <c r="MY3748" s="11"/>
      <c r="MZ3748" s="11"/>
      <c r="NA3748" s="11"/>
      <c r="NB3748" s="11"/>
      <c r="NC3748" s="11"/>
      <c r="ND3748" s="11"/>
      <c r="NE3748" s="11"/>
      <c r="NF3748" s="11"/>
      <c r="NG3748" s="11"/>
      <c r="NH3748" s="11"/>
      <c r="NI3748" s="11"/>
      <c r="NJ3748" s="11"/>
      <c r="NK3748" s="11"/>
      <c r="NL3748" s="11"/>
      <c r="NM3748" s="11"/>
      <c r="NN3748" s="11"/>
      <c r="NO3748" s="11"/>
      <c r="NP3748" s="11"/>
      <c r="NQ3748" s="11"/>
      <c r="NR3748" s="11"/>
      <c r="NS3748" s="11"/>
      <c r="NT3748" s="11"/>
      <c r="NU3748" s="11"/>
      <c r="NV3748" s="11"/>
      <c r="NW3748" s="11"/>
      <c r="NX3748" s="11"/>
      <c r="NY3748" s="11"/>
      <c r="NZ3748" s="11"/>
      <c r="OA3748" s="11"/>
      <c r="OB3748" s="11"/>
      <c r="OC3748" s="11"/>
      <c r="OD3748" s="11"/>
      <c r="OE3748" s="11"/>
      <c r="OF3748" s="11"/>
      <c r="OG3748" s="11"/>
      <c r="OH3748" s="11"/>
      <c r="OI3748" s="11"/>
      <c r="OJ3748" s="11"/>
      <c r="OK3748" s="11"/>
      <c r="OL3748" s="11"/>
      <c r="OM3748" s="11"/>
      <c r="ON3748" s="11"/>
      <c r="OO3748" s="11"/>
      <c r="OP3748" s="11"/>
      <c r="OQ3748" s="11"/>
      <c r="OR3748" s="11"/>
      <c r="OS3748" s="11"/>
      <c r="OT3748" s="11"/>
      <c r="OU3748" s="11"/>
      <c r="OV3748" s="11"/>
      <c r="OW3748" s="11"/>
      <c r="OX3748" s="11"/>
      <c r="OY3748" s="11"/>
      <c r="OZ3748" s="11"/>
      <c r="PA3748" s="11"/>
      <c r="PB3748" s="11"/>
      <c r="PC3748" s="11"/>
      <c r="PD3748" s="11"/>
      <c r="PE3748" s="11"/>
      <c r="PF3748" s="11"/>
      <c r="PG3748" s="11"/>
      <c r="PH3748" s="11"/>
      <c r="PI3748" s="11"/>
      <c r="PJ3748" s="11"/>
      <c r="PK3748" s="11"/>
      <c r="PL3748" s="11"/>
      <c r="PM3748" s="11"/>
      <c r="PN3748" s="11"/>
      <c r="PO3748" s="11"/>
      <c r="PP3748" s="11"/>
      <c r="PQ3748" s="11"/>
      <c r="PR3748" s="11"/>
      <c r="PS3748" s="11"/>
      <c r="PT3748" s="11"/>
      <c r="PU3748" s="11"/>
      <c r="PV3748" s="11"/>
      <c r="PW3748" s="11"/>
      <c r="PX3748" s="11"/>
      <c r="PY3748" s="11"/>
      <c r="PZ3748" s="11"/>
      <c r="QA3748" s="11"/>
      <c r="QB3748" s="11"/>
      <c r="QC3748" s="11"/>
      <c r="QD3748" s="11"/>
      <c r="QE3748" s="11"/>
      <c r="QF3748" s="11"/>
      <c r="QG3748" s="11"/>
      <c r="QH3748" s="11"/>
      <c r="QI3748" s="11"/>
      <c r="QJ3748" s="11"/>
      <c r="QK3748" s="11"/>
      <c r="QL3748" s="11"/>
      <c r="QM3748" s="11"/>
      <c r="QN3748" s="11"/>
      <c r="QO3748" s="11"/>
      <c r="QP3748" s="11"/>
      <c r="QQ3748" s="11"/>
      <c r="QR3748" s="45"/>
    </row>
    <row r="3749" spans="1:460" s="54" customFormat="1" ht="63.75" x14ac:dyDescent="0.2">
      <c r="A3749" s="239">
        <v>3744</v>
      </c>
      <c r="B3749" s="4"/>
      <c r="C3749" s="61" t="s">
        <v>128</v>
      </c>
      <c r="D3749" s="54">
        <v>3313170</v>
      </c>
      <c r="E3749" s="9" t="s">
        <v>131</v>
      </c>
      <c r="F3749" s="148" t="s">
        <v>132</v>
      </c>
      <c r="G3749" s="54">
        <v>796</v>
      </c>
      <c r="H3749" s="54" t="s">
        <v>61</v>
      </c>
      <c r="I3749" s="149">
        <v>25</v>
      </c>
      <c r="J3749" s="150">
        <v>80439000000</v>
      </c>
      <c r="K3749" s="54" t="s">
        <v>34</v>
      </c>
      <c r="L3749" s="59"/>
      <c r="M3749" s="250">
        <v>1274224</v>
      </c>
      <c r="N3749" s="248" t="s">
        <v>207</v>
      </c>
      <c r="O3749" s="246">
        <v>42125</v>
      </c>
      <c r="P3749" s="244" t="s">
        <v>80</v>
      </c>
      <c r="Q3749" s="234" t="s">
        <v>3640</v>
      </c>
      <c r="R3749" s="11"/>
      <c r="S3749" s="11"/>
      <c r="T3749" s="11"/>
      <c r="U3749" s="11"/>
      <c r="V3749" s="11"/>
      <c r="W3749" s="11"/>
      <c r="X3749" s="11"/>
      <c r="Y3749" s="11"/>
      <c r="Z3749" s="11"/>
      <c r="AA3749" s="11"/>
      <c r="AB3749" s="11"/>
      <c r="AC3749" s="11"/>
      <c r="AD3749" s="11"/>
      <c r="AE3749" s="11"/>
      <c r="AF3749" s="11"/>
      <c r="AG3749" s="11"/>
      <c r="AH3749" s="11"/>
      <c r="AI3749" s="11"/>
      <c r="AJ3749" s="11"/>
      <c r="AK3749" s="11"/>
      <c r="AL3749" s="11"/>
      <c r="AM3749" s="11"/>
      <c r="AN3749" s="11"/>
      <c r="AO3749" s="11"/>
      <c r="AP3749" s="11"/>
      <c r="AQ3749" s="11"/>
      <c r="AR3749" s="11"/>
      <c r="AS3749" s="11"/>
      <c r="AT3749" s="11"/>
      <c r="AU3749" s="11"/>
      <c r="AV3749" s="11"/>
      <c r="AW3749" s="11"/>
      <c r="AX3749" s="11"/>
      <c r="AY3749" s="11"/>
      <c r="AZ3749" s="11"/>
      <c r="BA3749" s="11"/>
      <c r="BB3749" s="11"/>
      <c r="BC3749" s="11"/>
      <c r="BD3749" s="11"/>
      <c r="BE3749" s="11"/>
      <c r="BF3749" s="11"/>
      <c r="BG3749" s="11"/>
      <c r="BH3749" s="11"/>
      <c r="BI3749" s="11"/>
      <c r="BJ3749" s="11"/>
      <c r="BK3749" s="11"/>
      <c r="BL3749" s="11"/>
      <c r="BM3749" s="11"/>
      <c r="BN3749" s="11"/>
      <c r="BO3749" s="11"/>
      <c r="BP3749" s="11"/>
      <c r="BQ3749" s="11"/>
      <c r="BR3749" s="11"/>
      <c r="BS3749" s="11"/>
      <c r="BT3749" s="11"/>
      <c r="BU3749" s="11"/>
      <c r="BV3749" s="11"/>
      <c r="BW3749" s="11"/>
      <c r="BX3749" s="11"/>
      <c r="BY3749" s="11"/>
      <c r="BZ3749" s="11"/>
      <c r="CA3749" s="11"/>
      <c r="CB3749" s="11"/>
      <c r="CC3749" s="11"/>
      <c r="CD3749" s="11"/>
      <c r="CE3749" s="11"/>
      <c r="CF3749" s="11"/>
      <c r="CG3749" s="11"/>
      <c r="CH3749" s="11"/>
      <c r="CI3749" s="11"/>
      <c r="CJ3749" s="11"/>
      <c r="CK3749" s="11"/>
      <c r="CL3749" s="11"/>
      <c r="CM3749" s="11"/>
      <c r="CN3749" s="11"/>
      <c r="CO3749" s="11"/>
      <c r="CP3749" s="11"/>
      <c r="CQ3749" s="11"/>
      <c r="CR3749" s="11"/>
      <c r="CS3749" s="11"/>
      <c r="CT3749" s="11"/>
      <c r="CU3749" s="11"/>
      <c r="CV3749" s="11"/>
      <c r="CW3749" s="11"/>
      <c r="CX3749" s="11"/>
      <c r="CY3749" s="11"/>
      <c r="CZ3749" s="11"/>
      <c r="DA3749" s="11"/>
      <c r="DB3749" s="11"/>
      <c r="DC3749" s="11"/>
      <c r="DD3749" s="11"/>
      <c r="DE3749" s="11"/>
      <c r="DF3749" s="11"/>
      <c r="DG3749" s="11"/>
      <c r="DH3749" s="11"/>
      <c r="DI3749" s="11"/>
      <c r="DJ3749" s="11"/>
      <c r="DK3749" s="11"/>
      <c r="DL3749" s="11"/>
      <c r="DM3749" s="11"/>
      <c r="DN3749" s="11"/>
      <c r="DO3749" s="11"/>
      <c r="DP3749" s="11"/>
      <c r="DQ3749" s="11"/>
      <c r="DR3749" s="11"/>
      <c r="DS3749" s="11"/>
      <c r="DT3749" s="11"/>
      <c r="DU3749" s="11"/>
      <c r="DV3749" s="11"/>
      <c r="DW3749" s="11"/>
      <c r="DX3749" s="11"/>
      <c r="DY3749" s="11"/>
      <c r="DZ3749" s="11"/>
      <c r="EA3749" s="11"/>
      <c r="EB3749" s="11"/>
      <c r="EC3749" s="11"/>
      <c r="ED3749" s="11"/>
      <c r="EE3749" s="11"/>
      <c r="EF3749" s="11"/>
      <c r="EG3749" s="11"/>
      <c r="EH3749" s="11"/>
      <c r="EI3749" s="11"/>
      <c r="EJ3749" s="11"/>
      <c r="EK3749" s="11"/>
      <c r="EL3749" s="11"/>
      <c r="EM3749" s="11"/>
      <c r="EN3749" s="11"/>
      <c r="EO3749" s="11"/>
      <c r="EP3749" s="11"/>
      <c r="EQ3749" s="11"/>
      <c r="ER3749" s="11"/>
      <c r="ES3749" s="11"/>
      <c r="ET3749" s="11"/>
      <c r="EU3749" s="11"/>
      <c r="EV3749" s="11"/>
      <c r="EW3749" s="11"/>
      <c r="EX3749" s="11"/>
      <c r="EY3749" s="11"/>
      <c r="EZ3749" s="11"/>
      <c r="FA3749" s="11"/>
      <c r="FB3749" s="11"/>
      <c r="FC3749" s="11"/>
      <c r="FD3749" s="11"/>
      <c r="FE3749" s="11"/>
      <c r="FF3749" s="11"/>
      <c r="FG3749" s="11"/>
      <c r="FH3749" s="11"/>
      <c r="FI3749" s="11"/>
      <c r="FJ3749" s="11"/>
      <c r="FK3749" s="11"/>
      <c r="FL3749" s="11"/>
      <c r="FM3749" s="11"/>
      <c r="FN3749" s="11"/>
      <c r="FO3749" s="11"/>
      <c r="FP3749" s="11"/>
      <c r="FQ3749" s="11"/>
      <c r="FR3749" s="11"/>
      <c r="FS3749" s="11"/>
      <c r="FT3749" s="11"/>
      <c r="FU3749" s="11"/>
      <c r="FV3749" s="11"/>
      <c r="FW3749" s="11"/>
      <c r="FX3749" s="11"/>
      <c r="FY3749" s="11"/>
      <c r="FZ3749" s="11"/>
      <c r="GA3749" s="11"/>
      <c r="GB3749" s="11"/>
      <c r="GC3749" s="11"/>
      <c r="GD3749" s="11"/>
      <c r="GE3749" s="11"/>
      <c r="GF3749" s="11"/>
      <c r="GG3749" s="11"/>
      <c r="GH3749" s="11"/>
      <c r="GI3749" s="11"/>
      <c r="GJ3749" s="11"/>
      <c r="GK3749" s="11"/>
      <c r="GL3749" s="11"/>
      <c r="GM3749" s="11"/>
      <c r="GN3749" s="11"/>
      <c r="GO3749" s="11"/>
      <c r="GP3749" s="11"/>
      <c r="GQ3749" s="11"/>
      <c r="GR3749" s="11"/>
      <c r="GS3749" s="11"/>
      <c r="GT3749" s="11"/>
      <c r="GU3749" s="11"/>
      <c r="GV3749" s="11"/>
      <c r="GW3749" s="11"/>
      <c r="GX3749" s="11"/>
      <c r="GY3749" s="11"/>
      <c r="GZ3749" s="11"/>
      <c r="HA3749" s="11"/>
      <c r="HB3749" s="11"/>
      <c r="HC3749" s="11"/>
      <c r="HD3749" s="11"/>
      <c r="HE3749" s="11"/>
      <c r="HF3749" s="11"/>
      <c r="HG3749" s="11"/>
      <c r="HH3749" s="11"/>
      <c r="HI3749" s="11"/>
      <c r="HJ3749" s="11"/>
      <c r="HK3749" s="11"/>
      <c r="HL3749" s="11"/>
      <c r="HM3749" s="11"/>
      <c r="HN3749" s="11"/>
      <c r="HO3749" s="11"/>
      <c r="HP3749" s="11"/>
      <c r="HQ3749" s="11"/>
      <c r="HR3749" s="11"/>
      <c r="HS3749" s="11"/>
      <c r="HT3749" s="11"/>
      <c r="HU3749" s="11"/>
      <c r="HV3749" s="11"/>
      <c r="HW3749" s="11"/>
      <c r="HX3749" s="11"/>
      <c r="HY3749" s="11"/>
      <c r="HZ3749" s="11"/>
      <c r="IA3749" s="11"/>
      <c r="IB3749" s="11"/>
      <c r="IC3749" s="11"/>
      <c r="ID3749" s="11"/>
      <c r="IE3749" s="11"/>
      <c r="IF3749" s="11"/>
      <c r="IG3749" s="11"/>
      <c r="IH3749" s="11"/>
      <c r="II3749" s="11"/>
      <c r="IJ3749" s="11"/>
      <c r="IK3749" s="11"/>
      <c r="IL3749" s="11"/>
      <c r="IM3749" s="11"/>
      <c r="IN3749" s="11"/>
      <c r="IO3749" s="11"/>
      <c r="IP3749" s="11"/>
      <c r="IQ3749" s="11"/>
      <c r="IR3749" s="11"/>
      <c r="IS3749" s="11"/>
      <c r="IT3749" s="11"/>
      <c r="IU3749" s="11"/>
      <c r="IV3749" s="11"/>
      <c r="IW3749" s="11"/>
      <c r="IX3749" s="11"/>
      <c r="IY3749" s="11"/>
      <c r="IZ3749" s="11"/>
      <c r="JA3749" s="11"/>
      <c r="JB3749" s="11"/>
      <c r="JC3749" s="11"/>
      <c r="JD3749" s="11"/>
      <c r="JE3749" s="11"/>
      <c r="JF3749" s="11"/>
      <c r="JG3749" s="11"/>
      <c r="JH3749" s="11"/>
      <c r="JI3749" s="11"/>
      <c r="JJ3749" s="11"/>
      <c r="JK3749" s="11"/>
      <c r="JL3749" s="11"/>
      <c r="JM3749" s="11"/>
      <c r="JN3749" s="11"/>
      <c r="JO3749" s="11"/>
      <c r="JP3749" s="11"/>
      <c r="JQ3749" s="11"/>
      <c r="JR3749" s="11"/>
      <c r="JS3749" s="11"/>
      <c r="JT3749" s="11"/>
      <c r="JU3749" s="11"/>
      <c r="JV3749" s="11"/>
      <c r="JW3749" s="11"/>
      <c r="JX3749" s="11"/>
      <c r="JY3749" s="11"/>
      <c r="JZ3749" s="11"/>
      <c r="KA3749" s="11"/>
      <c r="KB3749" s="11"/>
      <c r="KC3749" s="11"/>
      <c r="KD3749" s="11"/>
      <c r="KE3749" s="11"/>
      <c r="KF3749" s="11"/>
      <c r="KG3749" s="11"/>
      <c r="KH3749" s="11"/>
      <c r="KI3749" s="11"/>
      <c r="KJ3749" s="11"/>
      <c r="KK3749" s="11"/>
      <c r="KL3749" s="11"/>
      <c r="KM3749" s="11"/>
      <c r="KN3749" s="11"/>
      <c r="KO3749" s="11"/>
      <c r="KP3749" s="11"/>
      <c r="KQ3749" s="11"/>
      <c r="KR3749" s="11"/>
      <c r="KS3749" s="11"/>
      <c r="KT3749" s="11"/>
      <c r="KU3749" s="11"/>
      <c r="KV3749" s="11"/>
      <c r="KW3749" s="11"/>
      <c r="KX3749" s="11"/>
      <c r="KY3749" s="11"/>
      <c r="KZ3749" s="11"/>
      <c r="LA3749" s="11"/>
      <c r="LB3749" s="11"/>
      <c r="LC3749" s="11"/>
      <c r="LD3749" s="11"/>
      <c r="LE3749" s="11"/>
      <c r="LF3749" s="11"/>
      <c r="LG3749" s="11"/>
      <c r="LH3749" s="11"/>
      <c r="LI3749" s="11"/>
      <c r="LJ3749" s="11"/>
      <c r="LK3749" s="11"/>
      <c r="LL3749" s="11"/>
      <c r="LM3749" s="11"/>
      <c r="LN3749" s="11"/>
      <c r="LO3749" s="11"/>
      <c r="LP3749" s="11"/>
      <c r="LQ3749" s="11"/>
      <c r="LR3749" s="11"/>
      <c r="LS3749" s="11"/>
      <c r="LT3749" s="11"/>
      <c r="LU3749" s="11"/>
      <c r="LV3749" s="11"/>
      <c r="LW3749" s="11"/>
      <c r="LX3749" s="11"/>
      <c r="LY3749" s="11"/>
      <c r="LZ3749" s="11"/>
      <c r="MA3749" s="11"/>
      <c r="MB3749" s="11"/>
      <c r="MC3749" s="11"/>
      <c r="MD3749" s="11"/>
      <c r="ME3749" s="11"/>
      <c r="MF3749" s="11"/>
      <c r="MG3749" s="11"/>
      <c r="MH3749" s="11"/>
      <c r="MI3749" s="11"/>
      <c r="MJ3749" s="11"/>
      <c r="MK3749" s="11"/>
      <c r="ML3749" s="11"/>
      <c r="MM3749" s="11"/>
      <c r="MN3749" s="11"/>
      <c r="MO3749" s="11"/>
      <c r="MP3749" s="11"/>
      <c r="MQ3749" s="11"/>
      <c r="MR3749" s="11"/>
      <c r="MS3749" s="11"/>
      <c r="MT3749" s="11"/>
      <c r="MU3749" s="11"/>
      <c r="MV3749" s="11"/>
      <c r="MW3749" s="11"/>
      <c r="MX3749" s="11"/>
      <c r="MY3749" s="11"/>
      <c r="MZ3749" s="11"/>
      <c r="NA3749" s="11"/>
      <c r="NB3749" s="11"/>
      <c r="NC3749" s="11"/>
      <c r="ND3749" s="11"/>
      <c r="NE3749" s="11"/>
      <c r="NF3749" s="11"/>
      <c r="NG3749" s="11"/>
      <c r="NH3749" s="11"/>
      <c r="NI3749" s="11"/>
      <c r="NJ3749" s="11"/>
      <c r="NK3749" s="11"/>
      <c r="NL3749" s="11"/>
      <c r="NM3749" s="11"/>
      <c r="NN3749" s="11"/>
      <c r="NO3749" s="11"/>
      <c r="NP3749" s="11"/>
      <c r="NQ3749" s="11"/>
      <c r="NR3749" s="11"/>
      <c r="NS3749" s="11"/>
      <c r="NT3749" s="11"/>
      <c r="NU3749" s="11"/>
      <c r="NV3749" s="11"/>
      <c r="NW3749" s="11"/>
      <c r="NX3749" s="11"/>
      <c r="NY3749" s="11"/>
      <c r="NZ3749" s="11"/>
      <c r="OA3749" s="11"/>
      <c r="OB3749" s="11"/>
      <c r="OC3749" s="11"/>
      <c r="OD3749" s="11"/>
      <c r="OE3749" s="11"/>
      <c r="OF3749" s="11"/>
      <c r="OG3749" s="11"/>
      <c r="OH3749" s="11"/>
      <c r="OI3749" s="11"/>
      <c r="OJ3749" s="11"/>
      <c r="OK3749" s="11"/>
      <c r="OL3749" s="11"/>
      <c r="OM3749" s="11"/>
      <c r="ON3749" s="11"/>
      <c r="OO3749" s="11"/>
      <c r="OP3749" s="11"/>
      <c r="OQ3749" s="11"/>
      <c r="OR3749" s="11"/>
      <c r="OS3749" s="11"/>
      <c r="OT3749" s="11"/>
      <c r="OU3749" s="11"/>
      <c r="OV3749" s="11"/>
      <c r="OW3749" s="11"/>
      <c r="OX3749" s="11"/>
      <c r="OY3749" s="11"/>
      <c r="OZ3749" s="11"/>
      <c r="PA3749" s="11"/>
      <c r="PB3749" s="11"/>
      <c r="PC3749" s="11"/>
      <c r="PD3749" s="11"/>
      <c r="PE3749" s="11"/>
      <c r="PF3749" s="11"/>
      <c r="PG3749" s="11"/>
      <c r="PH3749" s="11"/>
      <c r="PI3749" s="11"/>
      <c r="PJ3749" s="11"/>
      <c r="PK3749" s="11"/>
      <c r="PL3749" s="11"/>
      <c r="PM3749" s="11"/>
      <c r="PN3749" s="11"/>
      <c r="PO3749" s="11"/>
      <c r="PP3749" s="11"/>
      <c r="PQ3749" s="11"/>
      <c r="PR3749" s="11"/>
      <c r="PS3749" s="11"/>
      <c r="PT3749" s="11"/>
      <c r="PU3749" s="11"/>
      <c r="PV3749" s="11"/>
      <c r="PW3749" s="11"/>
      <c r="PX3749" s="11"/>
      <c r="PY3749" s="11"/>
      <c r="PZ3749" s="11"/>
      <c r="QA3749" s="11"/>
      <c r="QB3749" s="11"/>
      <c r="QC3749" s="11"/>
      <c r="QD3749" s="11"/>
      <c r="QE3749" s="11"/>
      <c r="QF3749" s="11"/>
      <c r="QG3749" s="11"/>
      <c r="QH3749" s="11"/>
      <c r="QI3749" s="11"/>
      <c r="QJ3749" s="11"/>
      <c r="QK3749" s="11"/>
      <c r="QL3749" s="11"/>
      <c r="QM3749" s="11"/>
      <c r="QN3749" s="11"/>
      <c r="QO3749" s="11"/>
      <c r="QP3749" s="11"/>
      <c r="QQ3749" s="11"/>
      <c r="QR3749" s="45"/>
    </row>
    <row r="3750" spans="1:460" s="54" customFormat="1" ht="51" x14ac:dyDescent="0.2">
      <c r="A3750" s="251"/>
      <c r="B3750" s="4"/>
      <c r="C3750" s="61" t="s">
        <v>128</v>
      </c>
      <c r="D3750" s="54">
        <v>3313170</v>
      </c>
      <c r="E3750" s="9" t="s">
        <v>133</v>
      </c>
      <c r="F3750" s="148" t="s">
        <v>134</v>
      </c>
      <c r="G3750" s="54">
        <v>796</v>
      </c>
      <c r="H3750" s="54" t="s">
        <v>61</v>
      </c>
      <c r="I3750" s="149">
        <v>35</v>
      </c>
      <c r="J3750" s="150">
        <v>80439000000</v>
      </c>
      <c r="K3750" s="54" t="s">
        <v>34</v>
      </c>
      <c r="L3750" s="59"/>
      <c r="M3750" s="250"/>
      <c r="N3750" s="248"/>
      <c r="O3750" s="246"/>
      <c r="P3750" s="244"/>
      <c r="Q3750" s="234"/>
      <c r="R3750" s="11"/>
      <c r="S3750" s="11"/>
      <c r="T3750" s="11"/>
      <c r="U3750" s="11"/>
      <c r="V3750" s="11"/>
      <c r="W3750" s="11"/>
      <c r="X3750" s="11"/>
      <c r="Y3750" s="11"/>
      <c r="Z3750" s="11"/>
      <c r="AA3750" s="11"/>
      <c r="AB3750" s="11"/>
      <c r="AC3750" s="11"/>
      <c r="AD3750" s="11"/>
      <c r="AE3750" s="11"/>
      <c r="AF3750" s="11"/>
      <c r="AG3750" s="11"/>
      <c r="AH3750" s="11"/>
      <c r="AI3750" s="11"/>
      <c r="AJ3750" s="11"/>
      <c r="AK3750" s="11"/>
      <c r="AL3750" s="11"/>
      <c r="AM3750" s="11"/>
      <c r="AN3750" s="11"/>
      <c r="AO3750" s="11"/>
      <c r="AP3750" s="11"/>
      <c r="AQ3750" s="11"/>
      <c r="AR3750" s="11"/>
      <c r="AS3750" s="11"/>
      <c r="AT3750" s="11"/>
      <c r="AU3750" s="11"/>
      <c r="AV3750" s="11"/>
      <c r="AW3750" s="11"/>
      <c r="AX3750" s="11"/>
      <c r="AY3750" s="11"/>
      <c r="AZ3750" s="11"/>
      <c r="BA3750" s="11"/>
      <c r="BB3750" s="11"/>
      <c r="BC3750" s="11"/>
      <c r="BD3750" s="11"/>
      <c r="BE3750" s="11"/>
      <c r="BF3750" s="11"/>
      <c r="BG3750" s="11"/>
      <c r="BH3750" s="11"/>
      <c r="BI3750" s="11"/>
      <c r="BJ3750" s="11"/>
      <c r="BK3750" s="11"/>
      <c r="BL3750" s="11"/>
      <c r="BM3750" s="11"/>
      <c r="BN3750" s="11"/>
      <c r="BO3750" s="11"/>
      <c r="BP3750" s="11"/>
      <c r="BQ3750" s="11"/>
      <c r="BR3750" s="11"/>
      <c r="BS3750" s="11"/>
      <c r="BT3750" s="11"/>
      <c r="BU3750" s="11"/>
      <c r="BV3750" s="11"/>
      <c r="BW3750" s="11"/>
      <c r="BX3750" s="11"/>
      <c r="BY3750" s="11"/>
      <c r="BZ3750" s="11"/>
      <c r="CA3750" s="11"/>
      <c r="CB3750" s="11"/>
      <c r="CC3750" s="11"/>
      <c r="CD3750" s="11"/>
      <c r="CE3750" s="11"/>
      <c r="CF3750" s="11"/>
      <c r="CG3750" s="11"/>
      <c r="CH3750" s="11"/>
      <c r="CI3750" s="11"/>
      <c r="CJ3750" s="11"/>
      <c r="CK3750" s="11"/>
      <c r="CL3750" s="11"/>
      <c r="CM3750" s="11"/>
      <c r="CN3750" s="11"/>
      <c r="CO3750" s="11"/>
      <c r="CP3750" s="11"/>
      <c r="CQ3750" s="11"/>
      <c r="CR3750" s="11"/>
      <c r="CS3750" s="11"/>
      <c r="CT3750" s="11"/>
      <c r="CU3750" s="11"/>
      <c r="CV3750" s="11"/>
      <c r="CW3750" s="11"/>
      <c r="CX3750" s="11"/>
      <c r="CY3750" s="11"/>
      <c r="CZ3750" s="11"/>
      <c r="DA3750" s="11"/>
      <c r="DB3750" s="11"/>
      <c r="DC3750" s="11"/>
      <c r="DD3750" s="11"/>
      <c r="DE3750" s="11"/>
      <c r="DF3750" s="11"/>
      <c r="DG3750" s="11"/>
      <c r="DH3750" s="11"/>
      <c r="DI3750" s="11"/>
      <c r="DJ3750" s="11"/>
      <c r="DK3750" s="11"/>
      <c r="DL3750" s="11"/>
      <c r="DM3750" s="11"/>
      <c r="DN3750" s="11"/>
      <c r="DO3750" s="11"/>
      <c r="DP3750" s="11"/>
      <c r="DQ3750" s="11"/>
      <c r="DR3750" s="11"/>
      <c r="DS3750" s="11"/>
      <c r="DT3750" s="11"/>
      <c r="DU3750" s="11"/>
      <c r="DV3750" s="11"/>
      <c r="DW3750" s="11"/>
      <c r="DX3750" s="11"/>
      <c r="DY3750" s="11"/>
      <c r="DZ3750" s="11"/>
      <c r="EA3750" s="11"/>
      <c r="EB3750" s="11"/>
      <c r="EC3750" s="11"/>
      <c r="ED3750" s="11"/>
      <c r="EE3750" s="11"/>
      <c r="EF3750" s="11"/>
      <c r="EG3750" s="11"/>
      <c r="EH3750" s="11"/>
      <c r="EI3750" s="11"/>
      <c r="EJ3750" s="11"/>
      <c r="EK3750" s="11"/>
      <c r="EL3750" s="11"/>
      <c r="EM3750" s="11"/>
      <c r="EN3750" s="11"/>
      <c r="EO3750" s="11"/>
      <c r="EP3750" s="11"/>
      <c r="EQ3750" s="11"/>
      <c r="ER3750" s="11"/>
      <c r="ES3750" s="11"/>
      <c r="ET3750" s="11"/>
      <c r="EU3750" s="11"/>
      <c r="EV3750" s="11"/>
      <c r="EW3750" s="11"/>
      <c r="EX3750" s="11"/>
      <c r="EY3750" s="11"/>
      <c r="EZ3750" s="11"/>
      <c r="FA3750" s="11"/>
      <c r="FB3750" s="11"/>
      <c r="FC3750" s="11"/>
      <c r="FD3750" s="11"/>
      <c r="FE3750" s="11"/>
      <c r="FF3750" s="11"/>
      <c r="FG3750" s="11"/>
      <c r="FH3750" s="11"/>
      <c r="FI3750" s="11"/>
      <c r="FJ3750" s="11"/>
      <c r="FK3750" s="11"/>
      <c r="FL3750" s="11"/>
      <c r="FM3750" s="11"/>
      <c r="FN3750" s="11"/>
      <c r="FO3750" s="11"/>
      <c r="FP3750" s="11"/>
      <c r="FQ3750" s="11"/>
      <c r="FR3750" s="11"/>
      <c r="FS3750" s="11"/>
      <c r="FT3750" s="11"/>
      <c r="FU3750" s="11"/>
      <c r="FV3750" s="11"/>
      <c r="FW3750" s="11"/>
      <c r="FX3750" s="11"/>
      <c r="FY3750" s="11"/>
      <c r="FZ3750" s="11"/>
      <c r="GA3750" s="11"/>
      <c r="GB3750" s="11"/>
      <c r="GC3750" s="11"/>
      <c r="GD3750" s="11"/>
      <c r="GE3750" s="11"/>
      <c r="GF3750" s="11"/>
      <c r="GG3750" s="11"/>
      <c r="GH3750" s="11"/>
      <c r="GI3750" s="11"/>
      <c r="GJ3750" s="11"/>
      <c r="GK3750" s="11"/>
      <c r="GL3750" s="11"/>
      <c r="GM3750" s="11"/>
      <c r="GN3750" s="11"/>
      <c r="GO3750" s="11"/>
      <c r="GP3750" s="11"/>
      <c r="GQ3750" s="11"/>
      <c r="GR3750" s="11"/>
      <c r="GS3750" s="11"/>
      <c r="GT3750" s="11"/>
      <c r="GU3750" s="11"/>
      <c r="GV3750" s="11"/>
      <c r="GW3750" s="11"/>
      <c r="GX3750" s="11"/>
      <c r="GY3750" s="11"/>
      <c r="GZ3750" s="11"/>
      <c r="HA3750" s="11"/>
      <c r="HB3750" s="11"/>
      <c r="HC3750" s="11"/>
      <c r="HD3750" s="11"/>
      <c r="HE3750" s="11"/>
      <c r="HF3750" s="11"/>
      <c r="HG3750" s="11"/>
      <c r="HH3750" s="11"/>
      <c r="HI3750" s="11"/>
      <c r="HJ3750" s="11"/>
      <c r="HK3750" s="11"/>
      <c r="HL3750" s="11"/>
      <c r="HM3750" s="11"/>
      <c r="HN3750" s="11"/>
      <c r="HO3750" s="11"/>
      <c r="HP3750" s="11"/>
      <c r="HQ3750" s="11"/>
      <c r="HR3750" s="11"/>
      <c r="HS3750" s="11"/>
      <c r="HT3750" s="11"/>
      <c r="HU3750" s="11"/>
      <c r="HV3750" s="11"/>
      <c r="HW3750" s="11"/>
      <c r="HX3750" s="11"/>
      <c r="HY3750" s="11"/>
      <c r="HZ3750" s="11"/>
      <c r="IA3750" s="11"/>
      <c r="IB3750" s="11"/>
      <c r="IC3750" s="11"/>
      <c r="ID3750" s="11"/>
      <c r="IE3750" s="11"/>
      <c r="IF3750" s="11"/>
      <c r="IG3750" s="11"/>
      <c r="IH3750" s="11"/>
      <c r="II3750" s="11"/>
      <c r="IJ3750" s="11"/>
      <c r="IK3750" s="11"/>
      <c r="IL3750" s="11"/>
      <c r="IM3750" s="11"/>
      <c r="IN3750" s="11"/>
      <c r="IO3750" s="11"/>
      <c r="IP3750" s="11"/>
      <c r="IQ3750" s="11"/>
      <c r="IR3750" s="11"/>
      <c r="IS3750" s="11"/>
      <c r="IT3750" s="11"/>
      <c r="IU3750" s="11"/>
      <c r="IV3750" s="11"/>
      <c r="IW3750" s="11"/>
      <c r="IX3750" s="11"/>
      <c r="IY3750" s="11"/>
      <c r="IZ3750" s="11"/>
      <c r="JA3750" s="11"/>
      <c r="JB3750" s="11"/>
      <c r="JC3750" s="11"/>
      <c r="JD3750" s="11"/>
      <c r="JE3750" s="11"/>
      <c r="JF3750" s="11"/>
      <c r="JG3750" s="11"/>
      <c r="JH3750" s="11"/>
      <c r="JI3750" s="11"/>
      <c r="JJ3750" s="11"/>
      <c r="JK3750" s="11"/>
      <c r="JL3750" s="11"/>
      <c r="JM3750" s="11"/>
      <c r="JN3750" s="11"/>
      <c r="JO3750" s="11"/>
      <c r="JP3750" s="11"/>
      <c r="JQ3750" s="11"/>
      <c r="JR3750" s="11"/>
      <c r="JS3750" s="11"/>
      <c r="JT3750" s="11"/>
      <c r="JU3750" s="11"/>
      <c r="JV3750" s="11"/>
      <c r="JW3750" s="11"/>
      <c r="JX3750" s="11"/>
      <c r="JY3750" s="11"/>
      <c r="JZ3750" s="11"/>
      <c r="KA3750" s="11"/>
      <c r="KB3750" s="11"/>
      <c r="KC3750" s="11"/>
      <c r="KD3750" s="11"/>
      <c r="KE3750" s="11"/>
      <c r="KF3750" s="11"/>
      <c r="KG3750" s="11"/>
      <c r="KH3750" s="11"/>
      <c r="KI3750" s="11"/>
      <c r="KJ3750" s="11"/>
      <c r="KK3750" s="11"/>
      <c r="KL3750" s="11"/>
      <c r="KM3750" s="11"/>
      <c r="KN3750" s="11"/>
      <c r="KO3750" s="11"/>
      <c r="KP3750" s="11"/>
      <c r="KQ3750" s="11"/>
      <c r="KR3750" s="11"/>
      <c r="KS3750" s="11"/>
      <c r="KT3750" s="11"/>
      <c r="KU3750" s="11"/>
      <c r="KV3750" s="11"/>
      <c r="KW3750" s="11"/>
      <c r="KX3750" s="11"/>
      <c r="KY3750" s="11"/>
      <c r="KZ3750" s="11"/>
      <c r="LA3750" s="11"/>
      <c r="LB3750" s="11"/>
      <c r="LC3750" s="11"/>
      <c r="LD3750" s="11"/>
      <c r="LE3750" s="11"/>
      <c r="LF3750" s="11"/>
      <c r="LG3750" s="11"/>
      <c r="LH3750" s="11"/>
      <c r="LI3750" s="11"/>
      <c r="LJ3750" s="11"/>
      <c r="LK3750" s="11"/>
      <c r="LL3750" s="11"/>
      <c r="LM3750" s="11"/>
      <c r="LN3750" s="11"/>
      <c r="LO3750" s="11"/>
      <c r="LP3750" s="11"/>
      <c r="LQ3750" s="11"/>
      <c r="LR3750" s="11"/>
      <c r="LS3750" s="11"/>
      <c r="LT3750" s="11"/>
      <c r="LU3750" s="11"/>
      <c r="LV3750" s="11"/>
      <c r="LW3750" s="11"/>
      <c r="LX3750" s="11"/>
      <c r="LY3750" s="11"/>
      <c r="LZ3750" s="11"/>
      <c r="MA3750" s="11"/>
      <c r="MB3750" s="11"/>
      <c r="MC3750" s="11"/>
      <c r="MD3750" s="11"/>
      <c r="ME3750" s="11"/>
      <c r="MF3750" s="11"/>
      <c r="MG3750" s="11"/>
      <c r="MH3750" s="11"/>
      <c r="MI3750" s="11"/>
      <c r="MJ3750" s="11"/>
      <c r="MK3750" s="11"/>
      <c r="ML3750" s="11"/>
      <c r="MM3750" s="11"/>
      <c r="MN3750" s="11"/>
      <c r="MO3750" s="11"/>
      <c r="MP3750" s="11"/>
      <c r="MQ3750" s="11"/>
      <c r="MR3750" s="11"/>
      <c r="MS3750" s="11"/>
      <c r="MT3750" s="11"/>
      <c r="MU3750" s="11"/>
      <c r="MV3750" s="11"/>
      <c r="MW3750" s="11"/>
      <c r="MX3750" s="11"/>
      <c r="MY3750" s="11"/>
      <c r="MZ3750" s="11"/>
      <c r="NA3750" s="11"/>
      <c r="NB3750" s="11"/>
      <c r="NC3750" s="11"/>
      <c r="ND3750" s="11"/>
      <c r="NE3750" s="11"/>
      <c r="NF3750" s="11"/>
      <c r="NG3750" s="11"/>
      <c r="NH3750" s="11"/>
      <c r="NI3750" s="11"/>
      <c r="NJ3750" s="11"/>
      <c r="NK3750" s="11"/>
      <c r="NL3750" s="11"/>
      <c r="NM3750" s="11"/>
      <c r="NN3750" s="11"/>
      <c r="NO3750" s="11"/>
      <c r="NP3750" s="11"/>
      <c r="NQ3750" s="11"/>
      <c r="NR3750" s="11"/>
      <c r="NS3750" s="11"/>
      <c r="NT3750" s="11"/>
      <c r="NU3750" s="11"/>
      <c r="NV3750" s="11"/>
      <c r="NW3750" s="11"/>
      <c r="NX3750" s="11"/>
      <c r="NY3750" s="11"/>
      <c r="NZ3750" s="11"/>
      <c r="OA3750" s="11"/>
      <c r="OB3750" s="11"/>
      <c r="OC3750" s="11"/>
      <c r="OD3750" s="11"/>
      <c r="OE3750" s="11"/>
      <c r="OF3750" s="11"/>
      <c r="OG3750" s="11"/>
      <c r="OH3750" s="11"/>
      <c r="OI3750" s="11"/>
      <c r="OJ3750" s="11"/>
      <c r="OK3750" s="11"/>
      <c r="OL3750" s="11"/>
      <c r="OM3750" s="11"/>
      <c r="ON3750" s="11"/>
      <c r="OO3750" s="11"/>
      <c r="OP3750" s="11"/>
      <c r="OQ3750" s="11"/>
      <c r="OR3750" s="11"/>
      <c r="OS3750" s="11"/>
      <c r="OT3750" s="11"/>
      <c r="OU3750" s="11"/>
      <c r="OV3750" s="11"/>
      <c r="OW3750" s="11"/>
      <c r="OX3750" s="11"/>
      <c r="OY3750" s="11"/>
      <c r="OZ3750" s="11"/>
      <c r="PA3750" s="11"/>
      <c r="PB3750" s="11"/>
      <c r="PC3750" s="11"/>
      <c r="PD3750" s="11"/>
      <c r="PE3750" s="11"/>
      <c r="PF3750" s="11"/>
      <c r="PG3750" s="11"/>
      <c r="PH3750" s="11"/>
      <c r="PI3750" s="11"/>
      <c r="PJ3750" s="11"/>
      <c r="PK3750" s="11"/>
      <c r="PL3750" s="11"/>
      <c r="PM3750" s="11"/>
      <c r="PN3750" s="11"/>
      <c r="PO3750" s="11"/>
      <c r="PP3750" s="11"/>
      <c r="PQ3750" s="11"/>
      <c r="PR3750" s="11"/>
      <c r="PS3750" s="11"/>
      <c r="PT3750" s="11"/>
      <c r="PU3750" s="11"/>
      <c r="PV3750" s="11"/>
      <c r="PW3750" s="11"/>
      <c r="PX3750" s="11"/>
      <c r="PY3750" s="11"/>
      <c r="PZ3750" s="11"/>
      <c r="QA3750" s="11"/>
      <c r="QB3750" s="11"/>
      <c r="QC3750" s="11"/>
      <c r="QD3750" s="11"/>
      <c r="QE3750" s="11"/>
      <c r="QF3750" s="11"/>
      <c r="QG3750" s="11"/>
      <c r="QH3750" s="11"/>
      <c r="QI3750" s="11"/>
      <c r="QJ3750" s="11"/>
      <c r="QK3750" s="11"/>
      <c r="QL3750" s="11"/>
      <c r="QM3750" s="11"/>
      <c r="QN3750" s="11"/>
      <c r="QO3750" s="11"/>
      <c r="QP3750" s="11"/>
      <c r="QQ3750" s="11"/>
      <c r="QR3750" s="45"/>
    </row>
    <row r="3751" spans="1:460" s="54" customFormat="1" ht="51" x14ac:dyDescent="0.2">
      <c r="A3751" s="240"/>
      <c r="B3751" s="4"/>
      <c r="C3751" s="61" t="s">
        <v>145</v>
      </c>
      <c r="D3751" s="54">
        <v>2714710</v>
      </c>
      <c r="E3751" s="9" t="s">
        <v>146</v>
      </c>
      <c r="F3751" s="148" t="s">
        <v>147</v>
      </c>
      <c r="G3751" s="54">
        <v>796</v>
      </c>
      <c r="H3751" s="54" t="s">
        <v>61</v>
      </c>
      <c r="I3751" s="149">
        <v>100</v>
      </c>
      <c r="J3751" s="150">
        <v>80439000000</v>
      </c>
      <c r="K3751" s="54" t="s">
        <v>34</v>
      </c>
      <c r="L3751" s="59"/>
      <c r="M3751" s="250"/>
      <c r="N3751" s="248"/>
      <c r="O3751" s="246"/>
      <c r="P3751" s="244"/>
      <c r="Q3751" s="234"/>
      <c r="R3751" s="11"/>
      <c r="S3751" s="11"/>
      <c r="T3751" s="11"/>
      <c r="U3751" s="11"/>
      <c r="V3751" s="11"/>
      <c r="W3751" s="11"/>
      <c r="X3751" s="11"/>
      <c r="Y3751" s="11"/>
      <c r="Z3751" s="11"/>
      <c r="AA3751" s="11"/>
      <c r="AB3751" s="11"/>
      <c r="AC3751" s="11"/>
      <c r="AD3751" s="11"/>
      <c r="AE3751" s="11"/>
      <c r="AF3751" s="11"/>
      <c r="AG3751" s="11"/>
      <c r="AH3751" s="11"/>
      <c r="AI3751" s="11"/>
      <c r="AJ3751" s="11"/>
      <c r="AK3751" s="11"/>
      <c r="AL3751" s="11"/>
      <c r="AM3751" s="11"/>
      <c r="AN3751" s="11"/>
      <c r="AO3751" s="11"/>
      <c r="AP3751" s="11"/>
      <c r="AQ3751" s="11"/>
      <c r="AR3751" s="11"/>
      <c r="AS3751" s="11"/>
      <c r="AT3751" s="11"/>
      <c r="AU3751" s="11"/>
      <c r="AV3751" s="11"/>
      <c r="AW3751" s="11"/>
      <c r="AX3751" s="11"/>
      <c r="AY3751" s="11"/>
      <c r="AZ3751" s="11"/>
      <c r="BA3751" s="11"/>
      <c r="BB3751" s="11"/>
      <c r="BC3751" s="11"/>
      <c r="BD3751" s="11"/>
      <c r="BE3751" s="11"/>
      <c r="BF3751" s="11"/>
      <c r="BG3751" s="11"/>
      <c r="BH3751" s="11"/>
      <c r="BI3751" s="11"/>
      <c r="BJ3751" s="11"/>
      <c r="BK3751" s="11"/>
      <c r="BL3751" s="11"/>
      <c r="BM3751" s="11"/>
      <c r="BN3751" s="11"/>
      <c r="BO3751" s="11"/>
      <c r="BP3751" s="11"/>
      <c r="BQ3751" s="11"/>
      <c r="BR3751" s="11"/>
      <c r="BS3751" s="11"/>
      <c r="BT3751" s="11"/>
      <c r="BU3751" s="11"/>
      <c r="BV3751" s="11"/>
      <c r="BW3751" s="11"/>
      <c r="BX3751" s="11"/>
      <c r="BY3751" s="11"/>
      <c r="BZ3751" s="11"/>
      <c r="CA3751" s="11"/>
      <c r="CB3751" s="11"/>
      <c r="CC3751" s="11"/>
      <c r="CD3751" s="11"/>
      <c r="CE3751" s="11"/>
      <c r="CF3751" s="11"/>
      <c r="CG3751" s="11"/>
      <c r="CH3751" s="11"/>
      <c r="CI3751" s="11"/>
      <c r="CJ3751" s="11"/>
      <c r="CK3751" s="11"/>
      <c r="CL3751" s="11"/>
      <c r="CM3751" s="11"/>
      <c r="CN3751" s="11"/>
      <c r="CO3751" s="11"/>
      <c r="CP3751" s="11"/>
      <c r="CQ3751" s="11"/>
      <c r="CR3751" s="11"/>
      <c r="CS3751" s="11"/>
      <c r="CT3751" s="11"/>
      <c r="CU3751" s="11"/>
      <c r="CV3751" s="11"/>
      <c r="CW3751" s="11"/>
      <c r="CX3751" s="11"/>
      <c r="CY3751" s="11"/>
      <c r="CZ3751" s="11"/>
      <c r="DA3751" s="11"/>
      <c r="DB3751" s="11"/>
      <c r="DC3751" s="11"/>
      <c r="DD3751" s="11"/>
      <c r="DE3751" s="11"/>
      <c r="DF3751" s="11"/>
      <c r="DG3751" s="11"/>
      <c r="DH3751" s="11"/>
      <c r="DI3751" s="11"/>
      <c r="DJ3751" s="11"/>
      <c r="DK3751" s="11"/>
      <c r="DL3751" s="11"/>
      <c r="DM3751" s="11"/>
      <c r="DN3751" s="11"/>
      <c r="DO3751" s="11"/>
      <c r="DP3751" s="11"/>
      <c r="DQ3751" s="11"/>
      <c r="DR3751" s="11"/>
      <c r="DS3751" s="11"/>
      <c r="DT3751" s="11"/>
      <c r="DU3751" s="11"/>
      <c r="DV3751" s="11"/>
      <c r="DW3751" s="11"/>
      <c r="DX3751" s="11"/>
      <c r="DY3751" s="11"/>
      <c r="DZ3751" s="11"/>
      <c r="EA3751" s="11"/>
      <c r="EB3751" s="11"/>
      <c r="EC3751" s="11"/>
      <c r="ED3751" s="11"/>
      <c r="EE3751" s="11"/>
      <c r="EF3751" s="11"/>
      <c r="EG3751" s="11"/>
      <c r="EH3751" s="11"/>
      <c r="EI3751" s="11"/>
      <c r="EJ3751" s="11"/>
      <c r="EK3751" s="11"/>
      <c r="EL3751" s="11"/>
      <c r="EM3751" s="11"/>
      <c r="EN3751" s="11"/>
      <c r="EO3751" s="11"/>
      <c r="EP3751" s="11"/>
      <c r="EQ3751" s="11"/>
      <c r="ER3751" s="11"/>
      <c r="ES3751" s="11"/>
      <c r="ET3751" s="11"/>
      <c r="EU3751" s="11"/>
      <c r="EV3751" s="11"/>
      <c r="EW3751" s="11"/>
      <c r="EX3751" s="11"/>
      <c r="EY3751" s="11"/>
      <c r="EZ3751" s="11"/>
      <c r="FA3751" s="11"/>
      <c r="FB3751" s="11"/>
      <c r="FC3751" s="11"/>
      <c r="FD3751" s="11"/>
      <c r="FE3751" s="11"/>
      <c r="FF3751" s="11"/>
      <c r="FG3751" s="11"/>
      <c r="FH3751" s="11"/>
      <c r="FI3751" s="11"/>
      <c r="FJ3751" s="11"/>
      <c r="FK3751" s="11"/>
      <c r="FL3751" s="11"/>
      <c r="FM3751" s="11"/>
      <c r="FN3751" s="11"/>
      <c r="FO3751" s="11"/>
      <c r="FP3751" s="11"/>
      <c r="FQ3751" s="11"/>
      <c r="FR3751" s="11"/>
      <c r="FS3751" s="11"/>
      <c r="FT3751" s="11"/>
      <c r="FU3751" s="11"/>
      <c r="FV3751" s="11"/>
      <c r="FW3751" s="11"/>
      <c r="FX3751" s="11"/>
      <c r="FY3751" s="11"/>
      <c r="FZ3751" s="11"/>
      <c r="GA3751" s="11"/>
      <c r="GB3751" s="11"/>
      <c r="GC3751" s="11"/>
      <c r="GD3751" s="11"/>
      <c r="GE3751" s="11"/>
      <c r="GF3751" s="11"/>
      <c r="GG3751" s="11"/>
      <c r="GH3751" s="11"/>
      <c r="GI3751" s="11"/>
      <c r="GJ3751" s="11"/>
      <c r="GK3751" s="11"/>
      <c r="GL3751" s="11"/>
      <c r="GM3751" s="11"/>
      <c r="GN3751" s="11"/>
      <c r="GO3751" s="11"/>
      <c r="GP3751" s="11"/>
      <c r="GQ3751" s="11"/>
      <c r="GR3751" s="11"/>
      <c r="GS3751" s="11"/>
      <c r="GT3751" s="11"/>
      <c r="GU3751" s="11"/>
      <c r="GV3751" s="11"/>
      <c r="GW3751" s="11"/>
      <c r="GX3751" s="11"/>
      <c r="GY3751" s="11"/>
      <c r="GZ3751" s="11"/>
      <c r="HA3751" s="11"/>
      <c r="HB3751" s="11"/>
      <c r="HC3751" s="11"/>
      <c r="HD3751" s="11"/>
      <c r="HE3751" s="11"/>
      <c r="HF3751" s="11"/>
      <c r="HG3751" s="11"/>
      <c r="HH3751" s="11"/>
      <c r="HI3751" s="11"/>
      <c r="HJ3751" s="11"/>
      <c r="HK3751" s="11"/>
      <c r="HL3751" s="11"/>
      <c r="HM3751" s="11"/>
      <c r="HN3751" s="11"/>
      <c r="HO3751" s="11"/>
      <c r="HP3751" s="11"/>
      <c r="HQ3751" s="11"/>
      <c r="HR3751" s="11"/>
      <c r="HS3751" s="11"/>
      <c r="HT3751" s="11"/>
      <c r="HU3751" s="11"/>
      <c r="HV3751" s="11"/>
      <c r="HW3751" s="11"/>
      <c r="HX3751" s="11"/>
      <c r="HY3751" s="11"/>
      <c r="HZ3751" s="11"/>
      <c r="IA3751" s="11"/>
      <c r="IB3751" s="11"/>
      <c r="IC3751" s="11"/>
      <c r="ID3751" s="11"/>
      <c r="IE3751" s="11"/>
      <c r="IF3751" s="11"/>
      <c r="IG3751" s="11"/>
      <c r="IH3751" s="11"/>
      <c r="II3751" s="11"/>
      <c r="IJ3751" s="11"/>
      <c r="IK3751" s="11"/>
      <c r="IL3751" s="11"/>
      <c r="IM3751" s="11"/>
      <c r="IN3751" s="11"/>
      <c r="IO3751" s="11"/>
      <c r="IP3751" s="11"/>
      <c r="IQ3751" s="11"/>
      <c r="IR3751" s="11"/>
      <c r="IS3751" s="11"/>
      <c r="IT3751" s="11"/>
      <c r="IU3751" s="11"/>
      <c r="IV3751" s="11"/>
      <c r="IW3751" s="11"/>
      <c r="IX3751" s="11"/>
      <c r="IY3751" s="11"/>
      <c r="IZ3751" s="11"/>
      <c r="JA3751" s="11"/>
      <c r="JB3751" s="11"/>
      <c r="JC3751" s="11"/>
      <c r="JD3751" s="11"/>
      <c r="JE3751" s="11"/>
      <c r="JF3751" s="11"/>
      <c r="JG3751" s="11"/>
      <c r="JH3751" s="11"/>
      <c r="JI3751" s="11"/>
      <c r="JJ3751" s="11"/>
      <c r="JK3751" s="11"/>
      <c r="JL3751" s="11"/>
      <c r="JM3751" s="11"/>
      <c r="JN3751" s="11"/>
      <c r="JO3751" s="11"/>
      <c r="JP3751" s="11"/>
      <c r="JQ3751" s="11"/>
      <c r="JR3751" s="11"/>
      <c r="JS3751" s="11"/>
      <c r="JT3751" s="11"/>
      <c r="JU3751" s="11"/>
      <c r="JV3751" s="11"/>
      <c r="JW3751" s="11"/>
      <c r="JX3751" s="11"/>
      <c r="JY3751" s="11"/>
      <c r="JZ3751" s="11"/>
      <c r="KA3751" s="11"/>
      <c r="KB3751" s="11"/>
      <c r="KC3751" s="11"/>
      <c r="KD3751" s="11"/>
      <c r="KE3751" s="11"/>
      <c r="KF3751" s="11"/>
      <c r="KG3751" s="11"/>
      <c r="KH3751" s="11"/>
      <c r="KI3751" s="11"/>
      <c r="KJ3751" s="11"/>
      <c r="KK3751" s="11"/>
      <c r="KL3751" s="11"/>
      <c r="KM3751" s="11"/>
      <c r="KN3751" s="11"/>
      <c r="KO3751" s="11"/>
      <c r="KP3751" s="11"/>
      <c r="KQ3751" s="11"/>
      <c r="KR3751" s="11"/>
      <c r="KS3751" s="11"/>
      <c r="KT3751" s="11"/>
      <c r="KU3751" s="11"/>
      <c r="KV3751" s="11"/>
      <c r="KW3751" s="11"/>
      <c r="KX3751" s="11"/>
      <c r="KY3751" s="11"/>
      <c r="KZ3751" s="11"/>
      <c r="LA3751" s="11"/>
      <c r="LB3751" s="11"/>
      <c r="LC3751" s="11"/>
      <c r="LD3751" s="11"/>
      <c r="LE3751" s="11"/>
      <c r="LF3751" s="11"/>
      <c r="LG3751" s="11"/>
      <c r="LH3751" s="11"/>
      <c r="LI3751" s="11"/>
      <c r="LJ3751" s="11"/>
      <c r="LK3751" s="11"/>
      <c r="LL3751" s="11"/>
      <c r="LM3751" s="11"/>
      <c r="LN3751" s="11"/>
      <c r="LO3751" s="11"/>
      <c r="LP3751" s="11"/>
      <c r="LQ3751" s="11"/>
      <c r="LR3751" s="11"/>
      <c r="LS3751" s="11"/>
      <c r="LT3751" s="11"/>
      <c r="LU3751" s="11"/>
      <c r="LV3751" s="11"/>
      <c r="LW3751" s="11"/>
      <c r="LX3751" s="11"/>
      <c r="LY3751" s="11"/>
      <c r="LZ3751" s="11"/>
      <c r="MA3751" s="11"/>
      <c r="MB3751" s="11"/>
      <c r="MC3751" s="11"/>
      <c r="MD3751" s="11"/>
      <c r="ME3751" s="11"/>
      <c r="MF3751" s="11"/>
      <c r="MG3751" s="11"/>
      <c r="MH3751" s="11"/>
      <c r="MI3751" s="11"/>
      <c r="MJ3751" s="11"/>
      <c r="MK3751" s="11"/>
      <c r="ML3751" s="11"/>
      <c r="MM3751" s="11"/>
      <c r="MN3751" s="11"/>
      <c r="MO3751" s="11"/>
      <c r="MP3751" s="11"/>
      <c r="MQ3751" s="11"/>
      <c r="MR3751" s="11"/>
      <c r="MS3751" s="11"/>
      <c r="MT3751" s="11"/>
      <c r="MU3751" s="11"/>
      <c r="MV3751" s="11"/>
      <c r="MW3751" s="11"/>
      <c r="MX3751" s="11"/>
      <c r="MY3751" s="11"/>
      <c r="MZ3751" s="11"/>
      <c r="NA3751" s="11"/>
      <c r="NB3751" s="11"/>
      <c r="NC3751" s="11"/>
      <c r="ND3751" s="11"/>
      <c r="NE3751" s="11"/>
      <c r="NF3751" s="11"/>
      <c r="NG3751" s="11"/>
      <c r="NH3751" s="11"/>
      <c r="NI3751" s="11"/>
      <c r="NJ3751" s="11"/>
      <c r="NK3751" s="11"/>
      <c r="NL3751" s="11"/>
      <c r="NM3751" s="11"/>
      <c r="NN3751" s="11"/>
      <c r="NO3751" s="11"/>
      <c r="NP3751" s="11"/>
      <c r="NQ3751" s="11"/>
      <c r="NR3751" s="11"/>
      <c r="NS3751" s="11"/>
      <c r="NT3751" s="11"/>
      <c r="NU3751" s="11"/>
      <c r="NV3751" s="11"/>
      <c r="NW3751" s="11"/>
      <c r="NX3751" s="11"/>
      <c r="NY3751" s="11"/>
      <c r="NZ3751" s="11"/>
      <c r="OA3751" s="11"/>
      <c r="OB3751" s="11"/>
      <c r="OC3751" s="11"/>
      <c r="OD3751" s="11"/>
      <c r="OE3751" s="11"/>
      <c r="OF3751" s="11"/>
      <c r="OG3751" s="11"/>
      <c r="OH3751" s="11"/>
      <c r="OI3751" s="11"/>
      <c r="OJ3751" s="11"/>
      <c r="OK3751" s="11"/>
      <c r="OL3751" s="11"/>
      <c r="OM3751" s="11"/>
      <c r="ON3751" s="11"/>
      <c r="OO3751" s="11"/>
      <c r="OP3751" s="11"/>
      <c r="OQ3751" s="11"/>
      <c r="OR3751" s="11"/>
      <c r="OS3751" s="11"/>
      <c r="OT3751" s="11"/>
      <c r="OU3751" s="11"/>
      <c r="OV3751" s="11"/>
      <c r="OW3751" s="11"/>
      <c r="OX3751" s="11"/>
      <c r="OY3751" s="11"/>
      <c r="OZ3751" s="11"/>
      <c r="PA3751" s="11"/>
      <c r="PB3751" s="11"/>
      <c r="PC3751" s="11"/>
      <c r="PD3751" s="11"/>
      <c r="PE3751" s="11"/>
      <c r="PF3751" s="11"/>
      <c r="PG3751" s="11"/>
      <c r="PH3751" s="11"/>
      <c r="PI3751" s="11"/>
      <c r="PJ3751" s="11"/>
      <c r="PK3751" s="11"/>
      <c r="PL3751" s="11"/>
      <c r="PM3751" s="11"/>
      <c r="PN3751" s="11"/>
      <c r="PO3751" s="11"/>
      <c r="PP3751" s="11"/>
      <c r="PQ3751" s="11"/>
      <c r="PR3751" s="11"/>
      <c r="PS3751" s="11"/>
      <c r="PT3751" s="11"/>
      <c r="PU3751" s="11"/>
      <c r="PV3751" s="11"/>
      <c r="PW3751" s="11"/>
      <c r="PX3751" s="11"/>
      <c r="PY3751" s="11"/>
      <c r="PZ3751" s="11"/>
      <c r="QA3751" s="11"/>
      <c r="QB3751" s="11"/>
      <c r="QC3751" s="11"/>
      <c r="QD3751" s="11"/>
      <c r="QE3751" s="11"/>
      <c r="QF3751" s="11"/>
      <c r="QG3751" s="11"/>
      <c r="QH3751" s="11"/>
      <c r="QI3751" s="11"/>
      <c r="QJ3751" s="11"/>
      <c r="QK3751" s="11"/>
      <c r="QL3751" s="11"/>
      <c r="QM3751" s="11"/>
      <c r="QN3751" s="11"/>
      <c r="QO3751" s="11"/>
      <c r="QP3751" s="11"/>
      <c r="QQ3751" s="11"/>
      <c r="QR3751" s="45"/>
    </row>
    <row r="3752" spans="1:460" ht="51" x14ac:dyDescent="0.2">
      <c r="A3752" s="57">
        <v>3745</v>
      </c>
      <c r="B3752" s="41"/>
      <c r="C3752" s="61" t="s">
        <v>304</v>
      </c>
      <c r="D3752" s="54">
        <v>3313161</v>
      </c>
      <c r="E3752" s="9" t="s">
        <v>135</v>
      </c>
      <c r="F3752" s="148" t="s">
        <v>136</v>
      </c>
      <c r="G3752" s="54">
        <v>796</v>
      </c>
      <c r="H3752" s="54" t="s">
        <v>61</v>
      </c>
      <c r="I3752" s="149">
        <v>30</v>
      </c>
      <c r="J3752" s="150">
        <v>80439000000</v>
      </c>
      <c r="K3752" s="54" t="s">
        <v>34</v>
      </c>
      <c r="L3752" s="95">
        <v>100875</v>
      </c>
      <c r="M3752" s="95">
        <v>100875</v>
      </c>
      <c r="N3752" s="156" t="s">
        <v>207</v>
      </c>
      <c r="O3752" s="210">
        <v>42125</v>
      </c>
      <c r="P3752" s="60" t="s">
        <v>80</v>
      </c>
      <c r="Q3752" s="54" t="s">
        <v>3640</v>
      </c>
      <c r="R3752" s="11"/>
      <c r="S3752" s="11"/>
      <c r="T3752" s="11"/>
      <c r="U3752" s="11"/>
      <c r="V3752" s="11"/>
      <c r="W3752" s="11"/>
      <c r="X3752" s="11"/>
      <c r="Y3752" s="11"/>
      <c r="Z3752" s="11"/>
      <c r="AA3752" s="11"/>
      <c r="AB3752" s="11"/>
      <c r="AC3752" s="11"/>
      <c r="AD3752" s="11"/>
      <c r="AE3752" s="11"/>
      <c r="AF3752" s="11"/>
      <c r="AG3752" s="11"/>
      <c r="AH3752" s="11"/>
      <c r="AI3752" s="11"/>
      <c r="AJ3752" s="11"/>
      <c r="AK3752" s="11"/>
      <c r="AL3752" s="11"/>
      <c r="AM3752" s="11"/>
      <c r="AN3752" s="11"/>
      <c r="AO3752" s="11"/>
      <c r="AP3752" s="11"/>
      <c r="AQ3752" s="11"/>
      <c r="AR3752" s="11"/>
      <c r="AS3752" s="11"/>
      <c r="AT3752" s="11"/>
      <c r="AU3752" s="11"/>
      <c r="AV3752" s="11"/>
      <c r="AW3752" s="11"/>
      <c r="AX3752" s="11"/>
      <c r="AY3752" s="11"/>
      <c r="AZ3752" s="11"/>
      <c r="BA3752" s="11"/>
      <c r="BB3752" s="11"/>
      <c r="BC3752" s="11"/>
      <c r="BD3752" s="11"/>
      <c r="BE3752" s="11"/>
      <c r="BF3752" s="11"/>
      <c r="BG3752" s="11"/>
      <c r="BH3752" s="11"/>
      <c r="BI3752" s="11"/>
      <c r="BJ3752" s="11"/>
      <c r="BK3752" s="11"/>
      <c r="BL3752" s="11"/>
      <c r="BM3752" s="11"/>
      <c r="BN3752" s="11"/>
      <c r="BO3752" s="11"/>
      <c r="BP3752" s="11"/>
      <c r="BQ3752" s="11"/>
      <c r="BR3752" s="11"/>
      <c r="BS3752" s="11"/>
      <c r="BT3752" s="11"/>
      <c r="BU3752" s="11"/>
      <c r="BV3752" s="11"/>
      <c r="BW3752" s="11"/>
      <c r="BX3752" s="11"/>
      <c r="BY3752" s="11"/>
      <c r="BZ3752" s="11"/>
      <c r="CA3752" s="11"/>
      <c r="CB3752" s="11"/>
      <c r="CC3752" s="11"/>
      <c r="CD3752" s="11"/>
      <c r="CE3752" s="11"/>
      <c r="CF3752" s="11"/>
      <c r="CG3752" s="11"/>
      <c r="CH3752" s="11"/>
      <c r="CI3752" s="11"/>
      <c r="CJ3752" s="11"/>
      <c r="CK3752" s="11"/>
      <c r="CL3752" s="11"/>
      <c r="CM3752" s="11"/>
      <c r="CN3752" s="11"/>
      <c r="CO3752" s="11"/>
      <c r="CP3752" s="11"/>
      <c r="CQ3752" s="11"/>
      <c r="CR3752" s="11"/>
      <c r="CS3752" s="11"/>
      <c r="CT3752" s="11"/>
      <c r="CU3752" s="11"/>
      <c r="CV3752" s="11"/>
      <c r="CW3752" s="11"/>
      <c r="CX3752" s="11"/>
      <c r="CY3752" s="11"/>
      <c r="CZ3752" s="11"/>
      <c r="DA3752" s="11"/>
      <c r="DB3752" s="11"/>
      <c r="DC3752" s="11"/>
      <c r="DD3752" s="11"/>
      <c r="DE3752" s="11"/>
      <c r="DF3752" s="11"/>
      <c r="DG3752" s="11"/>
      <c r="DH3752" s="11"/>
      <c r="DI3752" s="11"/>
      <c r="DJ3752" s="11"/>
      <c r="DK3752" s="11"/>
      <c r="DL3752" s="11"/>
      <c r="DM3752" s="11"/>
      <c r="DN3752" s="11"/>
      <c r="DO3752" s="11"/>
      <c r="DP3752" s="11"/>
      <c r="DQ3752" s="11"/>
      <c r="DR3752" s="11"/>
      <c r="DS3752" s="11"/>
      <c r="DT3752" s="11"/>
      <c r="DU3752" s="11"/>
      <c r="DV3752" s="11"/>
      <c r="DW3752" s="11"/>
      <c r="DX3752" s="11"/>
      <c r="DY3752" s="11"/>
      <c r="DZ3752" s="11"/>
      <c r="EA3752" s="11"/>
      <c r="EB3752" s="11"/>
      <c r="EC3752" s="11"/>
      <c r="ED3752" s="11"/>
      <c r="EE3752" s="11"/>
      <c r="EF3752" s="11"/>
      <c r="EG3752" s="11"/>
      <c r="EH3752" s="11"/>
      <c r="EI3752" s="11"/>
      <c r="EJ3752" s="11"/>
      <c r="EK3752" s="11"/>
      <c r="EL3752" s="11"/>
      <c r="EM3752" s="11"/>
      <c r="EN3752" s="11"/>
      <c r="EO3752" s="11"/>
      <c r="EP3752" s="11"/>
      <c r="EQ3752" s="11"/>
      <c r="ER3752" s="11"/>
      <c r="ES3752" s="11"/>
      <c r="ET3752" s="11"/>
      <c r="EU3752" s="11"/>
      <c r="EV3752" s="11"/>
      <c r="EW3752" s="11"/>
      <c r="EX3752" s="11"/>
      <c r="EY3752" s="11"/>
      <c r="EZ3752" s="11"/>
      <c r="FA3752" s="11"/>
      <c r="FB3752" s="11"/>
      <c r="FC3752" s="11"/>
      <c r="FD3752" s="11"/>
      <c r="FE3752" s="11"/>
      <c r="FF3752" s="11"/>
      <c r="FG3752" s="11"/>
      <c r="FH3752" s="11"/>
      <c r="FI3752" s="11"/>
      <c r="FJ3752" s="11"/>
      <c r="FK3752" s="11"/>
      <c r="FL3752" s="11"/>
      <c r="FM3752" s="11"/>
      <c r="FN3752" s="11"/>
      <c r="FO3752" s="11"/>
      <c r="FP3752" s="11"/>
      <c r="FQ3752" s="11"/>
      <c r="FR3752" s="11"/>
      <c r="FS3752" s="11"/>
      <c r="FT3752" s="11"/>
      <c r="FU3752" s="11"/>
      <c r="FV3752" s="11"/>
      <c r="FW3752" s="11"/>
      <c r="FX3752" s="11"/>
      <c r="FY3752" s="11"/>
      <c r="FZ3752" s="11"/>
      <c r="GA3752" s="11"/>
      <c r="GB3752" s="11"/>
      <c r="GC3752" s="11"/>
      <c r="GD3752" s="11"/>
      <c r="GE3752" s="11"/>
      <c r="GF3752" s="11"/>
      <c r="GG3752" s="11"/>
      <c r="GH3752" s="11"/>
      <c r="GI3752" s="11"/>
      <c r="GJ3752" s="11"/>
      <c r="GK3752" s="11"/>
      <c r="GL3752" s="11"/>
      <c r="GM3752" s="11"/>
      <c r="GN3752" s="11"/>
      <c r="GO3752" s="11"/>
      <c r="GP3752" s="11"/>
      <c r="GQ3752" s="11"/>
      <c r="GR3752" s="11"/>
      <c r="GS3752" s="11"/>
      <c r="GT3752" s="11"/>
      <c r="GU3752" s="11"/>
      <c r="GV3752" s="11"/>
      <c r="GW3752" s="11"/>
      <c r="GX3752" s="11"/>
      <c r="GY3752" s="11"/>
      <c r="GZ3752" s="11"/>
      <c r="HA3752" s="11"/>
      <c r="HB3752" s="11"/>
      <c r="HC3752" s="11"/>
      <c r="HD3752" s="11"/>
      <c r="HE3752" s="11"/>
      <c r="HF3752" s="11"/>
      <c r="HG3752" s="11"/>
      <c r="HH3752" s="11"/>
      <c r="HI3752" s="11"/>
      <c r="HJ3752" s="11"/>
      <c r="HK3752" s="11"/>
      <c r="HL3752" s="11"/>
      <c r="HM3752" s="11"/>
      <c r="HN3752" s="11"/>
      <c r="HO3752" s="11"/>
      <c r="HP3752" s="11"/>
      <c r="HQ3752" s="11"/>
      <c r="HR3752" s="11"/>
      <c r="HS3752" s="11"/>
      <c r="HT3752" s="11"/>
      <c r="HU3752" s="11"/>
      <c r="HV3752" s="11"/>
      <c r="HW3752" s="11"/>
      <c r="HX3752" s="11"/>
      <c r="HY3752" s="11"/>
      <c r="HZ3752" s="11"/>
      <c r="IA3752" s="11"/>
      <c r="IB3752" s="11"/>
      <c r="IC3752" s="11"/>
      <c r="ID3752" s="11"/>
      <c r="IE3752" s="11"/>
      <c r="IF3752" s="11"/>
      <c r="IG3752" s="11"/>
      <c r="IH3752" s="11"/>
      <c r="II3752" s="11"/>
      <c r="IJ3752" s="11"/>
      <c r="IK3752" s="11"/>
      <c r="IL3752" s="11"/>
      <c r="IM3752" s="11"/>
      <c r="IN3752" s="11"/>
      <c r="IO3752" s="11"/>
      <c r="IP3752" s="11"/>
      <c r="IQ3752" s="11"/>
      <c r="IR3752" s="11"/>
      <c r="IS3752" s="11"/>
      <c r="IT3752" s="11"/>
      <c r="IU3752" s="11"/>
      <c r="IV3752" s="11"/>
      <c r="IW3752" s="11"/>
      <c r="IX3752" s="11"/>
      <c r="IY3752" s="11"/>
      <c r="IZ3752" s="11"/>
      <c r="JA3752" s="11"/>
      <c r="JB3752" s="11"/>
      <c r="JC3752" s="11"/>
      <c r="JD3752" s="11"/>
      <c r="JE3752" s="11"/>
      <c r="JF3752" s="11"/>
      <c r="JG3752" s="11"/>
      <c r="JH3752" s="11"/>
      <c r="JI3752" s="11"/>
      <c r="JJ3752" s="11"/>
      <c r="JK3752" s="11"/>
      <c r="JL3752" s="11"/>
      <c r="JM3752" s="11"/>
      <c r="JN3752" s="11"/>
      <c r="JO3752" s="11"/>
      <c r="JP3752" s="11"/>
      <c r="JQ3752" s="11"/>
      <c r="JR3752" s="11"/>
      <c r="JS3752" s="11"/>
      <c r="JT3752" s="11"/>
      <c r="JU3752" s="11"/>
      <c r="JV3752" s="11"/>
      <c r="JW3752" s="11"/>
      <c r="JX3752" s="11"/>
      <c r="JY3752" s="11"/>
      <c r="JZ3752" s="11"/>
      <c r="KA3752" s="11"/>
      <c r="KB3752" s="11"/>
      <c r="KC3752" s="11"/>
      <c r="KD3752" s="11"/>
      <c r="KE3752" s="11"/>
      <c r="KF3752" s="11"/>
      <c r="KG3752" s="11"/>
      <c r="KH3752" s="11"/>
      <c r="KI3752" s="11"/>
      <c r="KJ3752" s="11"/>
      <c r="KK3752" s="11"/>
      <c r="KL3752" s="11"/>
      <c r="KM3752" s="11"/>
      <c r="KN3752" s="11"/>
      <c r="KO3752" s="11"/>
      <c r="KP3752" s="11"/>
      <c r="KQ3752" s="11"/>
      <c r="KR3752" s="11"/>
      <c r="KS3752" s="11"/>
      <c r="KT3752" s="11"/>
      <c r="KU3752" s="11"/>
      <c r="KV3752" s="11"/>
      <c r="KW3752" s="11"/>
      <c r="KX3752" s="11"/>
      <c r="KY3752" s="11"/>
      <c r="KZ3752" s="11"/>
      <c r="LA3752" s="11"/>
      <c r="LB3752" s="11"/>
      <c r="LC3752" s="11"/>
      <c r="LD3752" s="11"/>
      <c r="LE3752" s="11"/>
      <c r="LF3752" s="11"/>
      <c r="LG3752" s="11"/>
      <c r="LH3752" s="11"/>
      <c r="LI3752" s="11"/>
      <c r="LJ3752" s="11"/>
      <c r="LK3752" s="11"/>
      <c r="LL3752" s="11"/>
      <c r="LM3752" s="11"/>
      <c r="LN3752" s="11"/>
      <c r="LO3752" s="11"/>
      <c r="LP3752" s="11"/>
      <c r="LQ3752" s="11"/>
      <c r="LR3752" s="11"/>
      <c r="LS3752" s="11"/>
      <c r="LT3752" s="11"/>
      <c r="LU3752" s="11"/>
      <c r="LV3752" s="11"/>
      <c r="LW3752" s="11"/>
      <c r="LX3752" s="11"/>
      <c r="LY3752" s="11"/>
      <c r="LZ3752" s="11"/>
      <c r="MA3752" s="11"/>
      <c r="MB3752" s="11"/>
      <c r="MC3752" s="11"/>
      <c r="MD3752" s="11"/>
      <c r="ME3752" s="11"/>
      <c r="MF3752" s="11"/>
      <c r="MG3752" s="11"/>
      <c r="MH3752" s="11"/>
      <c r="MI3752" s="11"/>
      <c r="MJ3752" s="11"/>
      <c r="MK3752" s="11"/>
      <c r="ML3752" s="11"/>
      <c r="MM3752" s="11"/>
      <c r="MN3752" s="11"/>
      <c r="MO3752" s="11"/>
      <c r="MP3752" s="11"/>
      <c r="MQ3752" s="11"/>
      <c r="MR3752" s="11"/>
      <c r="MS3752" s="11"/>
      <c r="MT3752" s="11"/>
      <c r="MU3752" s="11"/>
      <c r="MV3752" s="11"/>
      <c r="MW3752" s="11"/>
      <c r="MX3752" s="11"/>
      <c r="MY3752" s="11"/>
      <c r="MZ3752" s="11"/>
      <c r="NA3752" s="11"/>
      <c r="NB3752" s="11"/>
      <c r="NC3752" s="11"/>
      <c r="ND3752" s="11"/>
      <c r="NE3752" s="11"/>
      <c r="NF3752" s="11"/>
      <c r="NG3752" s="11"/>
      <c r="NH3752" s="11"/>
      <c r="NI3752" s="11"/>
      <c r="NJ3752" s="11"/>
      <c r="NK3752" s="11"/>
      <c r="NL3752" s="11"/>
      <c r="NM3752" s="11"/>
      <c r="NN3752" s="11"/>
      <c r="NO3752" s="11"/>
      <c r="NP3752" s="11"/>
      <c r="NQ3752" s="11"/>
      <c r="NR3752" s="11"/>
      <c r="NS3752" s="11"/>
      <c r="NT3752" s="11"/>
      <c r="NU3752" s="11"/>
      <c r="NV3752" s="11"/>
      <c r="NW3752" s="11"/>
      <c r="NX3752" s="11"/>
      <c r="NY3752" s="11"/>
      <c r="NZ3752" s="11"/>
      <c r="OA3752" s="11"/>
      <c r="OB3752" s="11"/>
      <c r="OC3752" s="11"/>
      <c r="OD3752" s="11"/>
      <c r="OE3752" s="11"/>
      <c r="OF3752" s="11"/>
      <c r="OG3752" s="11"/>
      <c r="OH3752" s="11"/>
      <c r="OI3752" s="11"/>
      <c r="OJ3752" s="11"/>
      <c r="OK3752" s="11"/>
      <c r="OL3752" s="11"/>
      <c r="OM3752" s="11"/>
      <c r="ON3752" s="11"/>
      <c r="OO3752" s="11"/>
      <c r="OP3752" s="11"/>
      <c r="OQ3752" s="11"/>
      <c r="OR3752" s="11"/>
      <c r="OS3752" s="11"/>
      <c r="OT3752" s="11"/>
      <c r="OU3752" s="11"/>
      <c r="OV3752" s="11"/>
      <c r="OW3752" s="11"/>
      <c r="OX3752" s="11"/>
      <c r="OY3752" s="11"/>
      <c r="OZ3752" s="11"/>
      <c r="PA3752" s="11"/>
      <c r="PB3752" s="11"/>
      <c r="PC3752" s="11"/>
      <c r="PD3752" s="11"/>
      <c r="PE3752" s="11"/>
      <c r="PF3752" s="11"/>
      <c r="PG3752" s="11"/>
      <c r="PH3752" s="11"/>
      <c r="PI3752" s="11"/>
      <c r="PJ3752" s="11"/>
      <c r="PK3752" s="11"/>
      <c r="PL3752" s="11"/>
      <c r="PM3752" s="11"/>
      <c r="PN3752" s="11"/>
      <c r="PO3752" s="11"/>
      <c r="PP3752" s="11"/>
      <c r="PQ3752" s="11"/>
      <c r="PR3752" s="11"/>
      <c r="PS3752" s="11"/>
      <c r="PT3752" s="11"/>
      <c r="PU3752" s="11"/>
      <c r="PV3752" s="11"/>
      <c r="PW3752" s="11"/>
      <c r="PX3752" s="11"/>
      <c r="PY3752" s="11"/>
      <c r="PZ3752" s="11"/>
      <c r="QA3752" s="11"/>
      <c r="QB3752" s="11"/>
      <c r="QC3752" s="11"/>
      <c r="QD3752" s="11"/>
      <c r="QE3752" s="11"/>
      <c r="QF3752" s="11"/>
      <c r="QG3752" s="11"/>
      <c r="QH3752" s="11"/>
      <c r="QI3752" s="11"/>
      <c r="QJ3752" s="11"/>
      <c r="QK3752" s="11"/>
      <c r="QL3752" s="11"/>
      <c r="QM3752" s="11"/>
      <c r="QN3752" s="11"/>
      <c r="QO3752" s="11"/>
      <c r="QP3752" s="11"/>
      <c r="QQ3752" s="11"/>
    </row>
    <row r="3753" spans="1:460" s="54" customFormat="1" ht="38.25" customHeight="1" x14ac:dyDescent="0.2">
      <c r="A3753" s="234">
        <v>3746</v>
      </c>
      <c r="B3753" s="4"/>
      <c r="C3753" s="61" t="s">
        <v>15</v>
      </c>
      <c r="D3753" s="54">
        <v>3313170</v>
      </c>
      <c r="E3753" s="9" t="s">
        <v>137</v>
      </c>
      <c r="F3753" s="148"/>
      <c r="G3753" s="54">
        <v>796</v>
      </c>
      <c r="H3753" s="54" t="s">
        <v>61</v>
      </c>
      <c r="I3753" s="149">
        <v>29</v>
      </c>
      <c r="J3753" s="150">
        <v>80439000000</v>
      </c>
      <c r="K3753" s="54" t="s">
        <v>34</v>
      </c>
      <c r="L3753" s="250">
        <v>812841.12</v>
      </c>
      <c r="M3753" s="250">
        <v>812842.12</v>
      </c>
      <c r="N3753" s="245" t="s">
        <v>207</v>
      </c>
      <c r="O3753" s="245" t="s">
        <v>251</v>
      </c>
      <c r="P3753" s="250" t="s">
        <v>80</v>
      </c>
      <c r="Q3753" s="234" t="s">
        <v>3640</v>
      </c>
      <c r="R3753" s="11"/>
      <c r="S3753" s="11"/>
      <c r="T3753" s="11"/>
      <c r="U3753" s="11"/>
      <c r="V3753" s="11"/>
      <c r="W3753" s="11"/>
      <c r="X3753" s="11"/>
      <c r="Y3753" s="11"/>
      <c r="Z3753" s="11"/>
      <c r="AA3753" s="11"/>
      <c r="AB3753" s="11"/>
      <c r="AC3753" s="11"/>
      <c r="AD3753" s="11"/>
      <c r="AE3753" s="11"/>
      <c r="AF3753" s="11"/>
      <c r="AG3753" s="11"/>
      <c r="AH3753" s="11"/>
      <c r="AI3753" s="11"/>
      <c r="AJ3753" s="11"/>
      <c r="AK3753" s="11"/>
      <c r="AL3753" s="11"/>
      <c r="AM3753" s="11"/>
      <c r="AN3753" s="11"/>
      <c r="AO3753" s="11"/>
      <c r="AP3753" s="11"/>
      <c r="AQ3753" s="11"/>
      <c r="AR3753" s="11"/>
      <c r="AS3753" s="11"/>
      <c r="AT3753" s="11"/>
      <c r="AU3753" s="11"/>
      <c r="AV3753" s="11"/>
      <c r="AW3753" s="11"/>
      <c r="AX3753" s="11"/>
      <c r="AY3753" s="11"/>
      <c r="AZ3753" s="11"/>
      <c r="BA3753" s="11"/>
      <c r="BB3753" s="11"/>
      <c r="BC3753" s="11"/>
      <c r="BD3753" s="11"/>
      <c r="BE3753" s="11"/>
      <c r="BF3753" s="11"/>
      <c r="BG3753" s="11"/>
      <c r="BH3753" s="11"/>
      <c r="BI3753" s="11"/>
      <c r="BJ3753" s="11"/>
      <c r="BK3753" s="11"/>
      <c r="BL3753" s="11"/>
      <c r="BM3753" s="11"/>
      <c r="BN3753" s="11"/>
      <c r="BO3753" s="11"/>
      <c r="BP3753" s="11"/>
      <c r="BQ3753" s="11"/>
      <c r="BR3753" s="11"/>
      <c r="BS3753" s="11"/>
      <c r="BT3753" s="11"/>
      <c r="BU3753" s="11"/>
      <c r="BV3753" s="11"/>
      <c r="BW3753" s="11"/>
      <c r="BX3753" s="11"/>
      <c r="BY3753" s="11"/>
      <c r="BZ3753" s="11"/>
      <c r="CA3753" s="11"/>
      <c r="CB3753" s="11"/>
      <c r="CC3753" s="11"/>
      <c r="CD3753" s="11"/>
      <c r="CE3753" s="11"/>
      <c r="CF3753" s="11"/>
      <c r="CG3753" s="11"/>
      <c r="CH3753" s="11"/>
      <c r="CI3753" s="11"/>
      <c r="CJ3753" s="11"/>
      <c r="CK3753" s="11"/>
      <c r="CL3753" s="11"/>
      <c r="CM3753" s="11"/>
      <c r="CN3753" s="11"/>
      <c r="CO3753" s="11"/>
      <c r="CP3753" s="11"/>
      <c r="CQ3753" s="11"/>
      <c r="CR3753" s="11"/>
      <c r="CS3753" s="11"/>
      <c r="CT3753" s="11"/>
      <c r="CU3753" s="11"/>
      <c r="CV3753" s="11"/>
      <c r="CW3753" s="11"/>
      <c r="CX3753" s="11"/>
      <c r="CY3753" s="11"/>
      <c r="CZ3753" s="11"/>
      <c r="DA3753" s="11"/>
      <c r="DB3753" s="11"/>
      <c r="DC3753" s="11"/>
      <c r="DD3753" s="11"/>
      <c r="DE3753" s="11"/>
      <c r="DF3753" s="11"/>
      <c r="DG3753" s="11"/>
      <c r="DH3753" s="11"/>
      <c r="DI3753" s="11"/>
      <c r="DJ3753" s="11"/>
      <c r="DK3753" s="11"/>
      <c r="DL3753" s="11"/>
      <c r="DM3753" s="11"/>
      <c r="DN3753" s="11"/>
      <c r="DO3753" s="11"/>
      <c r="DP3753" s="11"/>
      <c r="DQ3753" s="11"/>
      <c r="DR3753" s="11"/>
      <c r="DS3753" s="11"/>
      <c r="DT3753" s="11"/>
      <c r="DU3753" s="11"/>
      <c r="DV3753" s="11"/>
      <c r="DW3753" s="11"/>
      <c r="DX3753" s="11"/>
      <c r="DY3753" s="11"/>
      <c r="DZ3753" s="11"/>
      <c r="EA3753" s="11"/>
      <c r="EB3753" s="11"/>
      <c r="EC3753" s="11"/>
      <c r="ED3753" s="11"/>
      <c r="EE3753" s="11"/>
      <c r="EF3753" s="11"/>
      <c r="EG3753" s="11"/>
      <c r="EH3753" s="11"/>
      <c r="EI3753" s="11"/>
      <c r="EJ3753" s="11"/>
      <c r="EK3753" s="11"/>
      <c r="EL3753" s="11"/>
      <c r="EM3753" s="11"/>
      <c r="EN3753" s="11"/>
      <c r="EO3753" s="11"/>
      <c r="EP3753" s="11"/>
      <c r="EQ3753" s="11"/>
      <c r="ER3753" s="11"/>
      <c r="ES3753" s="11"/>
      <c r="ET3753" s="11"/>
      <c r="EU3753" s="11"/>
      <c r="EV3753" s="11"/>
      <c r="EW3753" s="11"/>
      <c r="EX3753" s="11"/>
      <c r="EY3753" s="11"/>
      <c r="EZ3753" s="11"/>
      <c r="FA3753" s="11"/>
      <c r="FB3753" s="11"/>
      <c r="FC3753" s="11"/>
      <c r="FD3753" s="11"/>
      <c r="FE3753" s="11"/>
      <c r="FF3753" s="11"/>
      <c r="FG3753" s="11"/>
      <c r="FH3753" s="11"/>
      <c r="FI3753" s="11"/>
      <c r="FJ3753" s="11"/>
      <c r="FK3753" s="11"/>
      <c r="FL3753" s="11"/>
      <c r="FM3753" s="11"/>
      <c r="FN3753" s="11"/>
      <c r="FO3753" s="11"/>
      <c r="FP3753" s="11"/>
      <c r="FQ3753" s="11"/>
      <c r="FR3753" s="11"/>
      <c r="FS3753" s="11"/>
      <c r="FT3753" s="11"/>
      <c r="FU3753" s="11"/>
      <c r="FV3753" s="11"/>
      <c r="FW3753" s="11"/>
      <c r="FX3753" s="11"/>
      <c r="FY3753" s="11"/>
      <c r="FZ3753" s="11"/>
      <c r="GA3753" s="11"/>
      <c r="GB3753" s="11"/>
      <c r="GC3753" s="11"/>
      <c r="GD3753" s="11"/>
      <c r="GE3753" s="11"/>
      <c r="GF3753" s="11"/>
      <c r="GG3753" s="11"/>
      <c r="GH3753" s="11"/>
      <c r="GI3753" s="11"/>
      <c r="GJ3753" s="11"/>
      <c r="GK3753" s="11"/>
      <c r="GL3753" s="11"/>
      <c r="GM3753" s="11"/>
      <c r="GN3753" s="11"/>
      <c r="GO3753" s="11"/>
      <c r="GP3753" s="11"/>
      <c r="GQ3753" s="11"/>
      <c r="GR3753" s="11"/>
      <c r="GS3753" s="11"/>
      <c r="GT3753" s="11"/>
      <c r="GU3753" s="11"/>
      <c r="GV3753" s="11"/>
      <c r="GW3753" s="11"/>
      <c r="GX3753" s="11"/>
      <c r="GY3753" s="11"/>
      <c r="GZ3753" s="11"/>
      <c r="HA3753" s="11"/>
      <c r="HB3753" s="11"/>
      <c r="HC3753" s="11"/>
      <c r="HD3753" s="11"/>
      <c r="HE3753" s="11"/>
      <c r="HF3753" s="11"/>
      <c r="HG3753" s="11"/>
      <c r="HH3753" s="11"/>
      <c r="HI3753" s="11"/>
      <c r="HJ3753" s="11"/>
      <c r="HK3753" s="11"/>
      <c r="HL3753" s="11"/>
      <c r="HM3753" s="11"/>
      <c r="HN3753" s="11"/>
      <c r="HO3753" s="11"/>
      <c r="HP3753" s="11"/>
      <c r="HQ3753" s="11"/>
      <c r="HR3753" s="11"/>
      <c r="HS3753" s="11"/>
      <c r="HT3753" s="11"/>
      <c r="HU3753" s="11"/>
      <c r="HV3753" s="11"/>
      <c r="HW3753" s="11"/>
      <c r="HX3753" s="11"/>
      <c r="HY3753" s="11"/>
      <c r="HZ3753" s="11"/>
      <c r="IA3753" s="11"/>
      <c r="IB3753" s="11"/>
      <c r="IC3753" s="11"/>
      <c r="ID3753" s="11"/>
      <c r="IE3753" s="11"/>
      <c r="IF3753" s="11"/>
      <c r="IG3753" s="11"/>
      <c r="IH3753" s="11"/>
      <c r="II3753" s="11"/>
      <c r="IJ3753" s="11"/>
      <c r="IK3753" s="11"/>
      <c r="IL3753" s="11"/>
      <c r="IM3753" s="11"/>
      <c r="IN3753" s="11"/>
      <c r="IO3753" s="11"/>
      <c r="IP3753" s="11"/>
      <c r="IQ3753" s="11"/>
      <c r="IR3753" s="11"/>
      <c r="IS3753" s="11"/>
      <c r="IT3753" s="11"/>
      <c r="IU3753" s="11"/>
      <c r="IV3753" s="11"/>
      <c r="IW3753" s="11"/>
      <c r="IX3753" s="11"/>
      <c r="IY3753" s="11"/>
      <c r="IZ3753" s="11"/>
      <c r="JA3753" s="11"/>
      <c r="JB3753" s="11"/>
      <c r="JC3753" s="11"/>
      <c r="JD3753" s="11"/>
      <c r="JE3753" s="11"/>
      <c r="JF3753" s="11"/>
      <c r="JG3753" s="11"/>
      <c r="JH3753" s="11"/>
      <c r="JI3753" s="11"/>
      <c r="JJ3753" s="11"/>
      <c r="JK3753" s="11"/>
      <c r="JL3753" s="11"/>
      <c r="JM3753" s="11"/>
      <c r="JN3753" s="11"/>
      <c r="JO3753" s="11"/>
      <c r="JP3753" s="11"/>
      <c r="JQ3753" s="11"/>
      <c r="JR3753" s="11"/>
      <c r="JS3753" s="11"/>
      <c r="JT3753" s="11"/>
      <c r="JU3753" s="11"/>
      <c r="JV3753" s="11"/>
      <c r="JW3753" s="11"/>
      <c r="JX3753" s="11"/>
      <c r="JY3753" s="11"/>
      <c r="JZ3753" s="11"/>
      <c r="KA3753" s="11"/>
      <c r="KB3753" s="11"/>
      <c r="KC3753" s="11"/>
      <c r="KD3753" s="11"/>
      <c r="KE3753" s="11"/>
      <c r="KF3753" s="11"/>
      <c r="KG3753" s="11"/>
      <c r="KH3753" s="11"/>
      <c r="KI3753" s="11"/>
      <c r="KJ3753" s="11"/>
      <c r="KK3753" s="11"/>
      <c r="KL3753" s="11"/>
      <c r="KM3753" s="11"/>
      <c r="KN3753" s="11"/>
      <c r="KO3753" s="11"/>
      <c r="KP3753" s="11"/>
      <c r="KQ3753" s="11"/>
      <c r="KR3753" s="11"/>
      <c r="KS3753" s="11"/>
      <c r="KT3753" s="11"/>
      <c r="KU3753" s="11"/>
      <c r="KV3753" s="11"/>
      <c r="KW3753" s="11"/>
      <c r="KX3753" s="11"/>
      <c r="KY3753" s="11"/>
      <c r="KZ3753" s="11"/>
      <c r="LA3753" s="11"/>
      <c r="LB3753" s="11"/>
      <c r="LC3753" s="11"/>
      <c r="LD3753" s="11"/>
      <c r="LE3753" s="11"/>
      <c r="LF3753" s="11"/>
      <c r="LG3753" s="11"/>
      <c r="LH3753" s="11"/>
      <c r="LI3753" s="11"/>
      <c r="LJ3753" s="11"/>
      <c r="LK3753" s="11"/>
      <c r="LL3753" s="11"/>
      <c r="LM3753" s="11"/>
      <c r="LN3753" s="11"/>
      <c r="LO3753" s="11"/>
      <c r="LP3753" s="11"/>
      <c r="LQ3753" s="11"/>
      <c r="LR3753" s="11"/>
      <c r="LS3753" s="11"/>
      <c r="LT3753" s="11"/>
      <c r="LU3753" s="11"/>
      <c r="LV3753" s="11"/>
      <c r="LW3753" s="11"/>
      <c r="LX3753" s="11"/>
      <c r="LY3753" s="11"/>
      <c r="LZ3753" s="11"/>
      <c r="MA3753" s="11"/>
      <c r="MB3753" s="11"/>
      <c r="MC3753" s="11"/>
      <c r="MD3753" s="11"/>
      <c r="ME3753" s="11"/>
      <c r="MF3753" s="11"/>
      <c r="MG3753" s="11"/>
      <c r="MH3753" s="11"/>
      <c r="MI3753" s="11"/>
      <c r="MJ3753" s="11"/>
      <c r="MK3753" s="11"/>
      <c r="ML3753" s="11"/>
      <c r="MM3753" s="11"/>
      <c r="MN3753" s="11"/>
      <c r="MO3753" s="11"/>
      <c r="MP3753" s="11"/>
      <c r="MQ3753" s="11"/>
      <c r="MR3753" s="11"/>
      <c r="MS3753" s="11"/>
      <c r="MT3753" s="11"/>
      <c r="MU3753" s="11"/>
      <c r="MV3753" s="11"/>
      <c r="MW3753" s="11"/>
      <c r="MX3753" s="11"/>
      <c r="MY3753" s="11"/>
      <c r="MZ3753" s="11"/>
      <c r="NA3753" s="11"/>
      <c r="NB3753" s="11"/>
      <c r="NC3753" s="11"/>
      <c r="ND3753" s="11"/>
      <c r="NE3753" s="11"/>
      <c r="NF3753" s="11"/>
      <c r="NG3753" s="11"/>
      <c r="NH3753" s="11"/>
      <c r="NI3753" s="11"/>
      <c r="NJ3753" s="11"/>
      <c r="NK3753" s="11"/>
      <c r="NL3753" s="11"/>
      <c r="NM3753" s="11"/>
      <c r="NN3753" s="11"/>
      <c r="NO3753" s="11"/>
      <c r="NP3753" s="11"/>
      <c r="NQ3753" s="11"/>
      <c r="NR3753" s="11"/>
      <c r="NS3753" s="11"/>
      <c r="NT3753" s="11"/>
      <c r="NU3753" s="11"/>
      <c r="NV3753" s="11"/>
      <c r="NW3753" s="11"/>
      <c r="NX3753" s="11"/>
      <c r="NY3753" s="11"/>
      <c r="NZ3753" s="11"/>
      <c r="OA3753" s="11"/>
      <c r="OB3753" s="11"/>
      <c r="OC3753" s="11"/>
      <c r="OD3753" s="11"/>
      <c r="OE3753" s="11"/>
      <c r="OF3753" s="11"/>
      <c r="OG3753" s="11"/>
      <c r="OH3753" s="11"/>
      <c r="OI3753" s="11"/>
      <c r="OJ3753" s="11"/>
      <c r="OK3753" s="11"/>
      <c r="OL3753" s="11"/>
      <c r="OM3753" s="11"/>
      <c r="ON3753" s="11"/>
      <c r="OO3753" s="11"/>
      <c r="OP3753" s="11"/>
      <c r="OQ3753" s="11"/>
      <c r="OR3753" s="11"/>
      <c r="OS3753" s="11"/>
      <c r="OT3753" s="11"/>
      <c r="OU3753" s="11"/>
      <c r="OV3753" s="11"/>
      <c r="OW3753" s="11"/>
      <c r="OX3753" s="11"/>
      <c r="OY3753" s="11"/>
      <c r="OZ3753" s="11"/>
      <c r="PA3753" s="11"/>
      <c r="PB3753" s="11"/>
      <c r="PC3753" s="11"/>
      <c r="PD3753" s="11"/>
      <c r="PE3753" s="11"/>
      <c r="PF3753" s="11"/>
      <c r="PG3753" s="11"/>
      <c r="PH3753" s="11"/>
      <c r="PI3753" s="11"/>
      <c r="PJ3753" s="11"/>
      <c r="PK3753" s="11"/>
      <c r="PL3753" s="11"/>
      <c r="PM3753" s="11"/>
      <c r="PN3753" s="11"/>
      <c r="PO3753" s="11"/>
      <c r="PP3753" s="11"/>
      <c r="PQ3753" s="11"/>
      <c r="PR3753" s="11"/>
      <c r="PS3753" s="11"/>
      <c r="PT3753" s="11"/>
      <c r="PU3753" s="11"/>
      <c r="PV3753" s="11"/>
      <c r="PW3753" s="11"/>
      <c r="PX3753" s="11"/>
      <c r="PY3753" s="11"/>
      <c r="PZ3753" s="11"/>
      <c r="QA3753" s="11"/>
      <c r="QB3753" s="11"/>
      <c r="QC3753" s="11"/>
      <c r="QD3753" s="11"/>
      <c r="QE3753" s="11"/>
      <c r="QF3753" s="11"/>
      <c r="QG3753" s="11"/>
      <c r="QH3753" s="11"/>
      <c r="QI3753" s="11"/>
      <c r="QJ3753" s="11"/>
      <c r="QK3753" s="11"/>
      <c r="QL3753" s="11"/>
      <c r="QM3753" s="11"/>
      <c r="QN3753" s="11"/>
      <c r="QO3753" s="11"/>
      <c r="QP3753" s="11"/>
      <c r="QQ3753" s="11"/>
      <c r="QR3753" s="45"/>
    </row>
    <row r="3754" spans="1:460" s="54" customFormat="1" ht="38.25" x14ac:dyDescent="0.2">
      <c r="A3754" s="234"/>
      <c r="B3754" s="4"/>
      <c r="C3754" s="61" t="s">
        <v>15</v>
      </c>
      <c r="D3754" s="54">
        <v>3313170</v>
      </c>
      <c r="E3754" s="9" t="s">
        <v>138</v>
      </c>
      <c r="F3754" s="148"/>
      <c r="G3754" s="54">
        <v>796</v>
      </c>
      <c r="H3754" s="54" t="s">
        <v>61</v>
      </c>
      <c r="I3754" s="149">
        <v>5</v>
      </c>
      <c r="J3754" s="150">
        <v>80439000000</v>
      </c>
      <c r="K3754" s="54" t="s">
        <v>34</v>
      </c>
      <c r="L3754" s="250"/>
      <c r="M3754" s="250"/>
      <c r="N3754" s="245"/>
      <c r="O3754" s="245"/>
      <c r="P3754" s="250"/>
      <c r="Q3754" s="234"/>
      <c r="R3754" s="11"/>
      <c r="S3754" s="11"/>
      <c r="T3754" s="11"/>
      <c r="U3754" s="11"/>
      <c r="V3754" s="11"/>
      <c r="W3754" s="11"/>
      <c r="X3754" s="11"/>
      <c r="Y3754" s="11"/>
      <c r="Z3754" s="11"/>
      <c r="AA3754" s="11"/>
      <c r="AB3754" s="11"/>
      <c r="AC3754" s="11"/>
      <c r="AD3754" s="11"/>
      <c r="AE3754" s="11"/>
      <c r="AF3754" s="11"/>
      <c r="AG3754" s="11"/>
      <c r="AH3754" s="11"/>
      <c r="AI3754" s="11"/>
      <c r="AJ3754" s="11"/>
      <c r="AK3754" s="11"/>
      <c r="AL3754" s="11"/>
      <c r="AM3754" s="11"/>
      <c r="AN3754" s="11"/>
      <c r="AO3754" s="11"/>
      <c r="AP3754" s="11"/>
      <c r="AQ3754" s="11"/>
      <c r="AR3754" s="11"/>
      <c r="AS3754" s="11"/>
      <c r="AT3754" s="11"/>
      <c r="AU3754" s="11"/>
      <c r="AV3754" s="11"/>
      <c r="AW3754" s="11"/>
      <c r="AX3754" s="11"/>
      <c r="AY3754" s="11"/>
      <c r="AZ3754" s="11"/>
      <c r="BA3754" s="11"/>
      <c r="BB3754" s="11"/>
      <c r="BC3754" s="11"/>
      <c r="BD3754" s="11"/>
      <c r="BE3754" s="11"/>
      <c r="BF3754" s="11"/>
      <c r="BG3754" s="11"/>
      <c r="BH3754" s="11"/>
      <c r="BI3754" s="11"/>
      <c r="BJ3754" s="11"/>
      <c r="BK3754" s="11"/>
      <c r="BL3754" s="11"/>
      <c r="BM3754" s="11"/>
      <c r="BN3754" s="11"/>
      <c r="BO3754" s="11"/>
      <c r="BP3754" s="11"/>
      <c r="BQ3754" s="11"/>
      <c r="BR3754" s="11"/>
      <c r="BS3754" s="11"/>
      <c r="BT3754" s="11"/>
      <c r="BU3754" s="11"/>
      <c r="BV3754" s="11"/>
      <c r="BW3754" s="11"/>
      <c r="BX3754" s="11"/>
      <c r="BY3754" s="11"/>
      <c r="BZ3754" s="11"/>
      <c r="CA3754" s="11"/>
      <c r="CB3754" s="11"/>
      <c r="CC3754" s="11"/>
      <c r="CD3754" s="11"/>
      <c r="CE3754" s="11"/>
      <c r="CF3754" s="11"/>
      <c r="CG3754" s="11"/>
      <c r="CH3754" s="11"/>
      <c r="CI3754" s="11"/>
      <c r="CJ3754" s="11"/>
      <c r="CK3754" s="11"/>
      <c r="CL3754" s="11"/>
      <c r="CM3754" s="11"/>
      <c r="CN3754" s="11"/>
      <c r="CO3754" s="11"/>
      <c r="CP3754" s="11"/>
      <c r="CQ3754" s="11"/>
      <c r="CR3754" s="11"/>
      <c r="CS3754" s="11"/>
      <c r="CT3754" s="11"/>
      <c r="CU3754" s="11"/>
      <c r="CV3754" s="11"/>
      <c r="CW3754" s="11"/>
      <c r="CX3754" s="11"/>
      <c r="CY3754" s="11"/>
      <c r="CZ3754" s="11"/>
      <c r="DA3754" s="11"/>
      <c r="DB3754" s="11"/>
      <c r="DC3754" s="11"/>
      <c r="DD3754" s="11"/>
      <c r="DE3754" s="11"/>
      <c r="DF3754" s="11"/>
      <c r="DG3754" s="11"/>
      <c r="DH3754" s="11"/>
      <c r="DI3754" s="11"/>
      <c r="DJ3754" s="11"/>
      <c r="DK3754" s="11"/>
      <c r="DL3754" s="11"/>
      <c r="DM3754" s="11"/>
      <c r="DN3754" s="11"/>
      <c r="DO3754" s="11"/>
      <c r="DP3754" s="11"/>
      <c r="DQ3754" s="11"/>
      <c r="DR3754" s="11"/>
      <c r="DS3754" s="11"/>
      <c r="DT3754" s="11"/>
      <c r="DU3754" s="11"/>
      <c r="DV3754" s="11"/>
      <c r="DW3754" s="11"/>
      <c r="DX3754" s="11"/>
      <c r="DY3754" s="11"/>
      <c r="DZ3754" s="11"/>
      <c r="EA3754" s="11"/>
      <c r="EB3754" s="11"/>
      <c r="EC3754" s="11"/>
      <c r="ED3754" s="11"/>
      <c r="EE3754" s="11"/>
      <c r="EF3754" s="11"/>
      <c r="EG3754" s="11"/>
      <c r="EH3754" s="11"/>
      <c r="EI3754" s="11"/>
      <c r="EJ3754" s="11"/>
      <c r="EK3754" s="11"/>
      <c r="EL3754" s="11"/>
      <c r="EM3754" s="11"/>
      <c r="EN3754" s="11"/>
      <c r="EO3754" s="11"/>
      <c r="EP3754" s="11"/>
      <c r="EQ3754" s="11"/>
      <c r="ER3754" s="11"/>
      <c r="ES3754" s="11"/>
      <c r="ET3754" s="11"/>
      <c r="EU3754" s="11"/>
      <c r="EV3754" s="11"/>
      <c r="EW3754" s="11"/>
      <c r="EX3754" s="11"/>
      <c r="EY3754" s="11"/>
      <c r="EZ3754" s="11"/>
      <c r="FA3754" s="11"/>
      <c r="FB3754" s="11"/>
      <c r="FC3754" s="11"/>
      <c r="FD3754" s="11"/>
      <c r="FE3754" s="11"/>
      <c r="FF3754" s="11"/>
      <c r="FG3754" s="11"/>
      <c r="FH3754" s="11"/>
      <c r="FI3754" s="11"/>
      <c r="FJ3754" s="11"/>
      <c r="FK3754" s="11"/>
      <c r="FL3754" s="11"/>
      <c r="FM3754" s="11"/>
      <c r="FN3754" s="11"/>
      <c r="FO3754" s="11"/>
      <c r="FP3754" s="11"/>
      <c r="FQ3754" s="11"/>
      <c r="FR3754" s="11"/>
      <c r="FS3754" s="11"/>
      <c r="FT3754" s="11"/>
      <c r="FU3754" s="11"/>
      <c r="FV3754" s="11"/>
      <c r="FW3754" s="11"/>
      <c r="FX3754" s="11"/>
      <c r="FY3754" s="11"/>
      <c r="FZ3754" s="11"/>
      <c r="GA3754" s="11"/>
      <c r="GB3754" s="11"/>
      <c r="GC3754" s="11"/>
      <c r="GD3754" s="11"/>
      <c r="GE3754" s="11"/>
      <c r="GF3754" s="11"/>
      <c r="GG3754" s="11"/>
      <c r="GH3754" s="11"/>
      <c r="GI3754" s="11"/>
      <c r="GJ3754" s="11"/>
      <c r="GK3754" s="11"/>
      <c r="GL3754" s="11"/>
      <c r="GM3754" s="11"/>
      <c r="GN3754" s="11"/>
      <c r="GO3754" s="11"/>
      <c r="GP3754" s="11"/>
      <c r="GQ3754" s="11"/>
      <c r="GR3754" s="11"/>
      <c r="GS3754" s="11"/>
      <c r="GT3754" s="11"/>
      <c r="GU3754" s="11"/>
      <c r="GV3754" s="11"/>
      <c r="GW3754" s="11"/>
      <c r="GX3754" s="11"/>
      <c r="GY3754" s="11"/>
      <c r="GZ3754" s="11"/>
      <c r="HA3754" s="11"/>
      <c r="HB3754" s="11"/>
      <c r="HC3754" s="11"/>
      <c r="HD3754" s="11"/>
      <c r="HE3754" s="11"/>
      <c r="HF3754" s="11"/>
      <c r="HG3754" s="11"/>
      <c r="HH3754" s="11"/>
      <c r="HI3754" s="11"/>
      <c r="HJ3754" s="11"/>
      <c r="HK3754" s="11"/>
      <c r="HL3754" s="11"/>
      <c r="HM3754" s="11"/>
      <c r="HN3754" s="11"/>
      <c r="HO3754" s="11"/>
      <c r="HP3754" s="11"/>
      <c r="HQ3754" s="11"/>
      <c r="HR3754" s="11"/>
      <c r="HS3754" s="11"/>
      <c r="HT3754" s="11"/>
      <c r="HU3754" s="11"/>
      <c r="HV3754" s="11"/>
      <c r="HW3754" s="11"/>
      <c r="HX3754" s="11"/>
      <c r="HY3754" s="11"/>
      <c r="HZ3754" s="11"/>
      <c r="IA3754" s="11"/>
      <c r="IB3754" s="11"/>
      <c r="IC3754" s="11"/>
      <c r="ID3754" s="11"/>
      <c r="IE3754" s="11"/>
      <c r="IF3754" s="11"/>
      <c r="IG3754" s="11"/>
      <c r="IH3754" s="11"/>
      <c r="II3754" s="11"/>
      <c r="IJ3754" s="11"/>
      <c r="IK3754" s="11"/>
      <c r="IL3754" s="11"/>
      <c r="IM3754" s="11"/>
      <c r="IN3754" s="11"/>
      <c r="IO3754" s="11"/>
      <c r="IP3754" s="11"/>
      <c r="IQ3754" s="11"/>
      <c r="IR3754" s="11"/>
      <c r="IS3754" s="11"/>
      <c r="IT3754" s="11"/>
      <c r="IU3754" s="11"/>
      <c r="IV3754" s="11"/>
      <c r="IW3754" s="11"/>
      <c r="IX3754" s="11"/>
      <c r="IY3754" s="11"/>
      <c r="IZ3754" s="11"/>
      <c r="JA3754" s="11"/>
      <c r="JB3754" s="11"/>
      <c r="JC3754" s="11"/>
      <c r="JD3754" s="11"/>
      <c r="JE3754" s="11"/>
      <c r="JF3754" s="11"/>
      <c r="JG3754" s="11"/>
      <c r="JH3754" s="11"/>
      <c r="JI3754" s="11"/>
      <c r="JJ3754" s="11"/>
      <c r="JK3754" s="11"/>
      <c r="JL3754" s="11"/>
      <c r="JM3754" s="11"/>
      <c r="JN3754" s="11"/>
      <c r="JO3754" s="11"/>
      <c r="JP3754" s="11"/>
      <c r="JQ3754" s="11"/>
      <c r="JR3754" s="11"/>
      <c r="JS3754" s="11"/>
      <c r="JT3754" s="11"/>
      <c r="JU3754" s="11"/>
      <c r="JV3754" s="11"/>
      <c r="JW3754" s="11"/>
      <c r="JX3754" s="11"/>
      <c r="JY3754" s="11"/>
      <c r="JZ3754" s="11"/>
      <c r="KA3754" s="11"/>
      <c r="KB3754" s="11"/>
      <c r="KC3754" s="11"/>
      <c r="KD3754" s="11"/>
      <c r="KE3754" s="11"/>
      <c r="KF3754" s="11"/>
      <c r="KG3754" s="11"/>
      <c r="KH3754" s="11"/>
      <c r="KI3754" s="11"/>
      <c r="KJ3754" s="11"/>
      <c r="KK3754" s="11"/>
      <c r="KL3754" s="11"/>
      <c r="KM3754" s="11"/>
      <c r="KN3754" s="11"/>
      <c r="KO3754" s="11"/>
      <c r="KP3754" s="11"/>
      <c r="KQ3754" s="11"/>
      <c r="KR3754" s="11"/>
      <c r="KS3754" s="11"/>
      <c r="KT3754" s="11"/>
      <c r="KU3754" s="11"/>
      <c r="KV3754" s="11"/>
      <c r="KW3754" s="11"/>
      <c r="KX3754" s="11"/>
      <c r="KY3754" s="11"/>
      <c r="KZ3754" s="11"/>
      <c r="LA3754" s="11"/>
      <c r="LB3754" s="11"/>
      <c r="LC3754" s="11"/>
      <c r="LD3754" s="11"/>
      <c r="LE3754" s="11"/>
      <c r="LF3754" s="11"/>
      <c r="LG3754" s="11"/>
      <c r="LH3754" s="11"/>
      <c r="LI3754" s="11"/>
      <c r="LJ3754" s="11"/>
      <c r="LK3754" s="11"/>
      <c r="LL3754" s="11"/>
      <c r="LM3754" s="11"/>
      <c r="LN3754" s="11"/>
      <c r="LO3754" s="11"/>
      <c r="LP3754" s="11"/>
      <c r="LQ3754" s="11"/>
      <c r="LR3754" s="11"/>
      <c r="LS3754" s="11"/>
      <c r="LT3754" s="11"/>
      <c r="LU3754" s="11"/>
      <c r="LV3754" s="11"/>
      <c r="LW3754" s="11"/>
      <c r="LX3754" s="11"/>
      <c r="LY3754" s="11"/>
      <c r="LZ3754" s="11"/>
      <c r="MA3754" s="11"/>
      <c r="MB3754" s="11"/>
      <c r="MC3754" s="11"/>
      <c r="MD3754" s="11"/>
      <c r="ME3754" s="11"/>
      <c r="MF3754" s="11"/>
      <c r="MG3754" s="11"/>
      <c r="MH3754" s="11"/>
      <c r="MI3754" s="11"/>
      <c r="MJ3754" s="11"/>
      <c r="MK3754" s="11"/>
      <c r="ML3754" s="11"/>
      <c r="MM3754" s="11"/>
      <c r="MN3754" s="11"/>
      <c r="MO3754" s="11"/>
      <c r="MP3754" s="11"/>
      <c r="MQ3754" s="11"/>
      <c r="MR3754" s="11"/>
      <c r="MS3754" s="11"/>
      <c r="MT3754" s="11"/>
      <c r="MU3754" s="11"/>
      <c r="MV3754" s="11"/>
      <c r="MW3754" s="11"/>
      <c r="MX3754" s="11"/>
      <c r="MY3754" s="11"/>
      <c r="MZ3754" s="11"/>
      <c r="NA3754" s="11"/>
      <c r="NB3754" s="11"/>
      <c r="NC3754" s="11"/>
      <c r="ND3754" s="11"/>
      <c r="NE3754" s="11"/>
      <c r="NF3754" s="11"/>
      <c r="NG3754" s="11"/>
      <c r="NH3754" s="11"/>
      <c r="NI3754" s="11"/>
      <c r="NJ3754" s="11"/>
      <c r="NK3754" s="11"/>
      <c r="NL3754" s="11"/>
      <c r="NM3754" s="11"/>
      <c r="NN3754" s="11"/>
      <c r="NO3754" s="11"/>
      <c r="NP3754" s="11"/>
      <c r="NQ3754" s="11"/>
      <c r="NR3754" s="11"/>
      <c r="NS3754" s="11"/>
      <c r="NT3754" s="11"/>
      <c r="NU3754" s="11"/>
      <c r="NV3754" s="11"/>
      <c r="NW3754" s="11"/>
      <c r="NX3754" s="11"/>
      <c r="NY3754" s="11"/>
      <c r="NZ3754" s="11"/>
      <c r="OA3754" s="11"/>
      <c r="OB3754" s="11"/>
      <c r="OC3754" s="11"/>
      <c r="OD3754" s="11"/>
      <c r="OE3754" s="11"/>
      <c r="OF3754" s="11"/>
      <c r="OG3754" s="11"/>
      <c r="OH3754" s="11"/>
      <c r="OI3754" s="11"/>
      <c r="OJ3754" s="11"/>
      <c r="OK3754" s="11"/>
      <c r="OL3754" s="11"/>
      <c r="OM3754" s="11"/>
      <c r="ON3754" s="11"/>
      <c r="OO3754" s="11"/>
      <c r="OP3754" s="11"/>
      <c r="OQ3754" s="11"/>
      <c r="OR3754" s="11"/>
      <c r="OS3754" s="11"/>
      <c r="OT3754" s="11"/>
      <c r="OU3754" s="11"/>
      <c r="OV3754" s="11"/>
      <c r="OW3754" s="11"/>
      <c r="OX3754" s="11"/>
      <c r="OY3754" s="11"/>
      <c r="OZ3754" s="11"/>
      <c r="PA3754" s="11"/>
      <c r="PB3754" s="11"/>
      <c r="PC3754" s="11"/>
      <c r="PD3754" s="11"/>
      <c r="PE3754" s="11"/>
      <c r="PF3754" s="11"/>
      <c r="PG3754" s="11"/>
      <c r="PH3754" s="11"/>
      <c r="PI3754" s="11"/>
      <c r="PJ3754" s="11"/>
      <c r="PK3754" s="11"/>
      <c r="PL3754" s="11"/>
      <c r="PM3754" s="11"/>
      <c r="PN3754" s="11"/>
      <c r="PO3754" s="11"/>
      <c r="PP3754" s="11"/>
      <c r="PQ3754" s="11"/>
      <c r="PR3754" s="11"/>
      <c r="PS3754" s="11"/>
      <c r="PT3754" s="11"/>
      <c r="PU3754" s="11"/>
      <c r="PV3754" s="11"/>
      <c r="PW3754" s="11"/>
      <c r="PX3754" s="11"/>
      <c r="PY3754" s="11"/>
      <c r="PZ3754" s="11"/>
      <c r="QA3754" s="11"/>
      <c r="QB3754" s="11"/>
      <c r="QC3754" s="11"/>
      <c r="QD3754" s="11"/>
      <c r="QE3754" s="11"/>
      <c r="QF3754" s="11"/>
      <c r="QG3754" s="11"/>
      <c r="QH3754" s="11"/>
      <c r="QI3754" s="11"/>
      <c r="QJ3754" s="11"/>
      <c r="QK3754" s="11"/>
      <c r="QL3754" s="11"/>
      <c r="QM3754" s="11"/>
      <c r="QN3754" s="11"/>
      <c r="QO3754" s="11"/>
      <c r="QP3754" s="11"/>
      <c r="QQ3754" s="11"/>
      <c r="QR3754" s="45"/>
    </row>
    <row r="3755" spans="1:460" s="54" customFormat="1" ht="38.25" x14ac:dyDescent="0.2">
      <c r="A3755" s="54">
        <v>3747</v>
      </c>
      <c r="B3755" s="4"/>
      <c r="C3755" s="61" t="s">
        <v>113</v>
      </c>
      <c r="D3755" s="54">
        <v>3313130</v>
      </c>
      <c r="E3755" s="9" t="s">
        <v>139</v>
      </c>
      <c r="F3755" s="148"/>
      <c r="G3755" s="54">
        <v>796</v>
      </c>
      <c r="H3755" s="54" t="s">
        <v>61</v>
      </c>
      <c r="I3755" s="149">
        <v>9</v>
      </c>
      <c r="J3755" s="150">
        <v>80439000000</v>
      </c>
      <c r="K3755" s="54" t="s">
        <v>34</v>
      </c>
      <c r="L3755" s="95">
        <v>290988</v>
      </c>
      <c r="M3755" s="95">
        <v>290988</v>
      </c>
      <c r="N3755" s="151" t="s">
        <v>207</v>
      </c>
      <c r="O3755" s="95" t="s">
        <v>4552</v>
      </c>
      <c r="P3755" s="95" t="s">
        <v>80</v>
      </c>
      <c r="Q3755" s="54" t="s">
        <v>3640</v>
      </c>
      <c r="R3755" s="11"/>
      <c r="S3755" s="11"/>
      <c r="T3755" s="11"/>
      <c r="U3755" s="11"/>
      <c r="V3755" s="11"/>
      <c r="W3755" s="11"/>
      <c r="X3755" s="11"/>
      <c r="Y3755" s="11"/>
      <c r="Z3755" s="11"/>
      <c r="AA3755" s="11"/>
      <c r="AB3755" s="11"/>
      <c r="AC3755" s="11"/>
      <c r="AD3755" s="11"/>
      <c r="AE3755" s="11"/>
      <c r="AF3755" s="11"/>
      <c r="AG3755" s="11"/>
      <c r="AH3755" s="11"/>
      <c r="AI3755" s="11"/>
      <c r="AJ3755" s="11"/>
      <c r="AK3755" s="11"/>
      <c r="AL3755" s="11"/>
      <c r="AM3755" s="11"/>
      <c r="AN3755" s="11"/>
      <c r="AO3755" s="11"/>
      <c r="AP3755" s="11"/>
      <c r="AQ3755" s="11"/>
      <c r="AR3755" s="11"/>
      <c r="AS3755" s="11"/>
      <c r="AT3755" s="11"/>
      <c r="AU3755" s="11"/>
      <c r="AV3755" s="11"/>
      <c r="AW3755" s="11"/>
      <c r="AX3755" s="11"/>
      <c r="AY3755" s="11"/>
      <c r="AZ3755" s="11"/>
      <c r="BA3755" s="11"/>
      <c r="BB3755" s="11"/>
      <c r="BC3755" s="11"/>
      <c r="BD3755" s="11"/>
      <c r="BE3755" s="11"/>
      <c r="BF3755" s="11"/>
      <c r="BG3755" s="11"/>
      <c r="BH3755" s="11"/>
      <c r="BI3755" s="11"/>
      <c r="BJ3755" s="11"/>
      <c r="BK3755" s="11"/>
      <c r="BL3755" s="11"/>
      <c r="BM3755" s="11"/>
      <c r="BN3755" s="11"/>
      <c r="BO3755" s="11"/>
      <c r="BP3755" s="11"/>
      <c r="BQ3755" s="11"/>
      <c r="BR3755" s="11"/>
      <c r="BS3755" s="11"/>
      <c r="BT3755" s="11"/>
      <c r="BU3755" s="11"/>
      <c r="BV3755" s="11"/>
      <c r="BW3755" s="11"/>
      <c r="BX3755" s="11"/>
      <c r="BY3755" s="11"/>
      <c r="BZ3755" s="11"/>
      <c r="CA3755" s="11"/>
      <c r="CB3755" s="11"/>
      <c r="CC3755" s="11"/>
      <c r="CD3755" s="11"/>
      <c r="CE3755" s="11"/>
      <c r="CF3755" s="11"/>
      <c r="CG3755" s="11"/>
      <c r="CH3755" s="11"/>
      <c r="CI3755" s="11"/>
      <c r="CJ3755" s="11"/>
      <c r="CK3755" s="11"/>
      <c r="CL3755" s="11"/>
      <c r="CM3755" s="11"/>
      <c r="CN3755" s="11"/>
      <c r="CO3755" s="11"/>
      <c r="CP3755" s="11"/>
      <c r="CQ3755" s="11"/>
      <c r="CR3755" s="11"/>
      <c r="CS3755" s="11"/>
      <c r="CT3755" s="11"/>
      <c r="CU3755" s="11"/>
      <c r="CV3755" s="11"/>
      <c r="CW3755" s="11"/>
      <c r="CX3755" s="11"/>
      <c r="CY3755" s="11"/>
      <c r="CZ3755" s="11"/>
      <c r="DA3755" s="11"/>
      <c r="DB3755" s="11"/>
      <c r="DC3755" s="11"/>
      <c r="DD3755" s="11"/>
      <c r="DE3755" s="11"/>
      <c r="DF3755" s="11"/>
      <c r="DG3755" s="11"/>
      <c r="DH3755" s="11"/>
      <c r="DI3755" s="11"/>
      <c r="DJ3755" s="11"/>
      <c r="DK3755" s="11"/>
      <c r="DL3755" s="11"/>
      <c r="DM3755" s="11"/>
      <c r="DN3755" s="11"/>
      <c r="DO3755" s="11"/>
      <c r="DP3755" s="11"/>
      <c r="DQ3755" s="11"/>
      <c r="DR3755" s="11"/>
      <c r="DS3755" s="11"/>
      <c r="DT3755" s="11"/>
      <c r="DU3755" s="11"/>
      <c r="DV3755" s="11"/>
      <c r="DW3755" s="11"/>
      <c r="DX3755" s="11"/>
      <c r="DY3755" s="11"/>
      <c r="DZ3755" s="11"/>
      <c r="EA3755" s="11"/>
      <c r="EB3755" s="11"/>
      <c r="EC3755" s="11"/>
      <c r="ED3755" s="11"/>
      <c r="EE3755" s="11"/>
      <c r="EF3755" s="11"/>
      <c r="EG3755" s="11"/>
      <c r="EH3755" s="11"/>
      <c r="EI3755" s="11"/>
      <c r="EJ3755" s="11"/>
      <c r="EK3755" s="11"/>
      <c r="EL3755" s="11"/>
      <c r="EM3755" s="11"/>
      <c r="EN3755" s="11"/>
      <c r="EO3755" s="11"/>
      <c r="EP3755" s="11"/>
      <c r="EQ3755" s="11"/>
      <c r="ER3755" s="11"/>
      <c r="ES3755" s="11"/>
      <c r="ET3755" s="11"/>
      <c r="EU3755" s="11"/>
      <c r="EV3755" s="11"/>
      <c r="EW3755" s="11"/>
      <c r="EX3755" s="11"/>
      <c r="EY3755" s="11"/>
      <c r="EZ3755" s="11"/>
      <c r="FA3755" s="11"/>
      <c r="FB3755" s="11"/>
      <c r="FC3755" s="11"/>
      <c r="FD3755" s="11"/>
      <c r="FE3755" s="11"/>
      <c r="FF3755" s="11"/>
      <c r="FG3755" s="11"/>
      <c r="FH3755" s="11"/>
      <c r="FI3755" s="11"/>
      <c r="FJ3755" s="11"/>
      <c r="FK3755" s="11"/>
      <c r="FL3755" s="11"/>
      <c r="FM3755" s="11"/>
      <c r="FN3755" s="11"/>
      <c r="FO3755" s="11"/>
      <c r="FP3755" s="11"/>
      <c r="FQ3755" s="11"/>
      <c r="FR3755" s="11"/>
      <c r="FS3755" s="11"/>
      <c r="FT3755" s="11"/>
      <c r="FU3755" s="11"/>
      <c r="FV3755" s="11"/>
      <c r="FW3755" s="11"/>
      <c r="FX3755" s="11"/>
      <c r="FY3755" s="11"/>
      <c r="FZ3755" s="11"/>
      <c r="GA3755" s="11"/>
      <c r="GB3755" s="11"/>
      <c r="GC3755" s="11"/>
      <c r="GD3755" s="11"/>
      <c r="GE3755" s="11"/>
      <c r="GF3755" s="11"/>
      <c r="GG3755" s="11"/>
      <c r="GH3755" s="11"/>
      <c r="GI3755" s="11"/>
      <c r="GJ3755" s="11"/>
      <c r="GK3755" s="11"/>
      <c r="GL3755" s="11"/>
      <c r="GM3755" s="11"/>
      <c r="GN3755" s="11"/>
      <c r="GO3755" s="11"/>
      <c r="GP3755" s="11"/>
      <c r="GQ3755" s="11"/>
      <c r="GR3755" s="11"/>
      <c r="GS3755" s="11"/>
      <c r="GT3755" s="11"/>
      <c r="GU3755" s="11"/>
      <c r="GV3755" s="11"/>
      <c r="GW3755" s="11"/>
      <c r="GX3755" s="11"/>
      <c r="GY3755" s="11"/>
      <c r="GZ3755" s="11"/>
      <c r="HA3755" s="11"/>
      <c r="HB3755" s="11"/>
      <c r="HC3755" s="11"/>
      <c r="HD3755" s="11"/>
      <c r="HE3755" s="11"/>
      <c r="HF3755" s="11"/>
      <c r="HG3755" s="11"/>
      <c r="HH3755" s="11"/>
      <c r="HI3755" s="11"/>
      <c r="HJ3755" s="11"/>
      <c r="HK3755" s="11"/>
      <c r="HL3755" s="11"/>
      <c r="HM3755" s="11"/>
      <c r="HN3755" s="11"/>
      <c r="HO3755" s="11"/>
      <c r="HP3755" s="11"/>
      <c r="HQ3755" s="11"/>
      <c r="HR3755" s="11"/>
      <c r="HS3755" s="11"/>
      <c r="HT3755" s="11"/>
      <c r="HU3755" s="11"/>
      <c r="HV3755" s="11"/>
      <c r="HW3755" s="11"/>
      <c r="HX3755" s="11"/>
      <c r="HY3755" s="11"/>
      <c r="HZ3755" s="11"/>
      <c r="IA3755" s="11"/>
      <c r="IB3755" s="11"/>
      <c r="IC3755" s="11"/>
      <c r="ID3755" s="11"/>
      <c r="IE3755" s="11"/>
      <c r="IF3755" s="11"/>
      <c r="IG3755" s="11"/>
      <c r="IH3755" s="11"/>
      <c r="II3755" s="11"/>
      <c r="IJ3755" s="11"/>
      <c r="IK3755" s="11"/>
      <c r="IL3755" s="11"/>
      <c r="IM3755" s="11"/>
      <c r="IN3755" s="11"/>
      <c r="IO3755" s="11"/>
      <c r="IP3755" s="11"/>
      <c r="IQ3755" s="11"/>
      <c r="IR3755" s="11"/>
      <c r="IS3755" s="11"/>
      <c r="IT3755" s="11"/>
      <c r="IU3755" s="11"/>
      <c r="IV3755" s="11"/>
      <c r="IW3755" s="11"/>
      <c r="IX3755" s="11"/>
      <c r="IY3755" s="11"/>
      <c r="IZ3755" s="11"/>
      <c r="JA3755" s="11"/>
      <c r="JB3755" s="11"/>
      <c r="JC3755" s="11"/>
      <c r="JD3755" s="11"/>
      <c r="JE3755" s="11"/>
      <c r="JF3755" s="11"/>
      <c r="JG3755" s="11"/>
      <c r="JH3755" s="11"/>
      <c r="JI3755" s="11"/>
      <c r="JJ3755" s="11"/>
      <c r="JK3755" s="11"/>
      <c r="JL3755" s="11"/>
      <c r="JM3755" s="11"/>
      <c r="JN3755" s="11"/>
      <c r="JO3755" s="11"/>
      <c r="JP3755" s="11"/>
      <c r="JQ3755" s="11"/>
      <c r="JR3755" s="11"/>
      <c r="JS3755" s="11"/>
      <c r="JT3755" s="11"/>
      <c r="JU3755" s="11"/>
      <c r="JV3755" s="11"/>
      <c r="JW3755" s="11"/>
      <c r="JX3755" s="11"/>
      <c r="JY3755" s="11"/>
      <c r="JZ3755" s="11"/>
      <c r="KA3755" s="11"/>
      <c r="KB3755" s="11"/>
      <c r="KC3755" s="11"/>
      <c r="KD3755" s="11"/>
      <c r="KE3755" s="11"/>
      <c r="KF3755" s="11"/>
      <c r="KG3755" s="11"/>
      <c r="KH3755" s="11"/>
      <c r="KI3755" s="11"/>
      <c r="KJ3755" s="11"/>
      <c r="KK3755" s="11"/>
      <c r="KL3755" s="11"/>
      <c r="KM3755" s="11"/>
      <c r="KN3755" s="11"/>
      <c r="KO3755" s="11"/>
      <c r="KP3755" s="11"/>
      <c r="KQ3755" s="11"/>
      <c r="KR3755" s="11"/>
      <c r="KS3755" s="11"/>
      <c r="KT3755" s="11"/>
      <c r="KU3755" s="11"/>
      <c r="KV3755" s="11"/>
      <c r="KW3755" s="11"/>
      <c r="KX3755" s="11"/>
      <c r="KY3755" s="11"/>
      <c r="KZ3755" s="11"/>
      <c r="LA3755" s="11"/>
      <c r="LB3755" s="11"/>
      <c r="LC3755" s="11"/>
      <c r="LD3755" s="11"/>
      <c r="LE3755" s="11"/>
      <c r="LF3755" s="11"/>
      <c r="LG3755" s="11"/>
      <c r="LH3755" s="11"/>
      <c r="LI3755" s="11"/>
      <c r="LJ3755" s="11"/>
      <c r="LK3755" s="11"/>
      <c r="LL3755" s="11"/>
      <c r="LM3755" s="11"/>
      <c r="LN3755" s="11"/>
      <c r="LO3755" s="11"/>
      <c r="LP3755" s="11"/>
      <c r="LQ3755" s="11"/>
      <c r="LR3755" s="11"/>
      <c r="LS3755" s="11"/>
      <c r="LT3755" s="11"/>
      <c r="LU3755" s="11"/>
      <c r="LV3755" s="11"/>
      <c r="LW3755" s="11"/>
      <c r="LX3755" s="11"/>
      <c r="LY3755" s="11"/>
      <c r="LZ3755" s="11"/>
      <c r="MA3755" s="11"/>
      <c r="MB3755" s="11"/>
      <c r="MC3755" s="11"/>
      <c r="MD3755" s="11"/>
      <c r="ME3755" s="11"/>
      <c r="MF3755" s="11"/>
      <c r="MG3755" s="11"/>
      <c r="MH3755" s="11"/>
      <c r="MI3755" s="11"/>
      <c r="MJ3755" s="11"/>
      <c r="MK3755" s="11"/>
      <c r="ML3755" s="11"/>
      <c r="MM3755" s="11"/>
      <c r="MN3755" s="11"/>
      <c r="MO3755" s="11"/>
      <c r="MP3755" s="11"/>
      <c r="MQ3755" s="11"/>
      <c r="MR3755" s="11"/>
      <c r="MS3755" s="11"/>
      <c r="MT3755" s="11"/>
      <c r="MU3755" s="11"/>
      <c r="MV3755" s="11"/>
      <c r="MW3755" s="11"/>
      <c r="MX3755" s="11"/>
      <c r="MY3755" s="11"/>
      <c r="MZ3755" s="11"/>
      <c r="NA3755" s="11"/>
      <c r="NB3755" s="11"/>
      <c r="NC3755" s="11"/>
      <c r="ND3755" s="11"/>
      <c r="NE3755" s="11"/>
      <c r="NF3755" s="11"/>
      <c r="NG3755" s="11"/>
      <c r="NH3755" s="11"/>
      <c r="NI3755" s="11"/>
      <c r="NJ3755" s="11"/>
      <c r="NK3755" s="11"/>
      <c r="NL3755" s="11"/>
      <c r="NM3755" s="11"/>
      <c r="NN3755" s="11"/>
      <c r="NO3755" s="11"/>
      <c r="NP3755" s="11"/>
      <c r="NQ3755" s="11"/>
      <c r="NR3755" s="11"/>
      <c r="NS3755" s="11"/>
      <c r="NT3755" s="11"/>
      <c r="NU3755" s="11"/>
      <c r="NV3755" s="11"/>
      <c r="NW3755" s="11"/>
      <c r="NX3755" s="11"/>
      <c r="NY3755" s="11"/>
      <c r="NZ3755" s="11"/>
      <c r="OA3755" s="11"/>
      <c r="OB3755" s="11"/>
      <c r="OC3755" s="11"/>
      <c r="OD3755" s="11"/>
      <c r="OE3755" s="11"/>
      <c r="OF3755" s="11"/>
      <c r="OG3755" s="11"/>
      <c r="OH3755" s="11"/>
      <c r="OI3755" s="11"/>
      <c r="OJ3755" s="11"/>
      <c r="OK3755" s="11"/>
      <c r="OL3755" s="11"/>
      <c r="OM3755" s="11"/>
      <c r="ON3755" s="11"/>
      <c r="OO3755" s="11"/>
      <c r="OP3755" s="11"/>
      <c r="OQ3755" s="11"/>
      <c r="OR3755" s="11"/>
      <c r="OS3755" s="11"/>
      <c r="OT3755" s="11"/>
      <c r="OU3755" s="11"/>
      <c r="OV3755" s="11"/>
      <c r="OW3755" s="11"/>
      <c r="OX3755" s="11"/>
      <c r="OY3755" s="11"/>
      <c r="OZ3755" s="11"/>
      <c r="PA3755" s="11"/>
      <c r="PB3755" s="11"/>
      <c r="PC3755" s="11"/>
      <c r="PD3755" s="11"/>
      <c r="PE3755" s="11"/>
      <c r="PF3755" s="11"/>
      <c r="PG3755" s="11"/>
      <c r="PH3755" s="11"/>
      <c r="PI3755" s="11"/>
      <c r="PJ3755" s="11"/>
      <c r="PK3755" s="11"/>
      <c r="PL3755" s="11"/>
      <c r="PM3755" s="11"/>
      <c r="PN3755" s="11"/>
      <c r="PO3755" s="11"/>
      <c r="PP3755" s="11"/>
      <c r="PQ3755" s="11"/>
      <c r="PR3755" s="11"/>
      <c r="PS3755" s="11"/>
      <c r="PT3755" s="11"/>
      <c r="PU3755" s="11"/>
      <c r="PV3755" s="11"/>
      <c r="PW3755" s="11"/>
      <c r="PX3755" s="11"/>
      <c r="PY3755" s="11"/>
      <c r="PZ3755" s="11"/>
      <c r="QA3755" s="11"/>
      <c r="QB3755" s="11"/>
      <c r="QC3755" s="11"/>
      <c r="QD3755" s="11"/>
      <c r="QE3755" s="11"/>
      <c r="QF3755" s="11"/>
      <c r="QG3755" s="11"/>
      <c r="QH3755" s="11"/>
      <c r="QI3755" s="11"/>
      <c r="QJ3755" s="11"/>
      <c r="QK3755" s="11"/>
      <c r="QL3755" s="11"/>
      <c r="QM3755" s="11"/>
      <c r="QN3755" s="11"/>
      <c r="QO3755" s="11"/>
      <c r="QP3755" s="11"/>
      <c r="QQ3755" s="11"/>
      <c r="QR3755" s="45"/>
    </row>
    <row r="3756" spans="1:460" s="54" customFormat="1" ht="38.25" x14ac:dyDescent="0.2">
      <c r="A3756" s="234">
        <v>3748</v>
      </c>
      <c r="B3756" s="4"/>
      <c r="C3756" s="152" t="s">
        <v>113</v>
      </c>
      <c r="D3756" s="152">
        <v>3313100</v>
      </c>
      <c r="E3756" s="60" t="s">
        <v>4555</v>
      </c>
      <c r="F3756" s="153"/>
      <c r="G3756" s="148">
        <v>796</v>
      </c>
      <c r="H3756" s="154" t="s">
        <v>61</v>
      </c>
      <c r="I3756" s="155">
        <v>10</v>
      </c>
      <c r="J3756" s="154">
        <v>80439000000</v>
      </c>
      <c r="K3756" s="54" t="s">
        <v>34</v>
      </c>
      <c r="L3756" s="59"/>
      <c r="M3756" s="249">
        <v>528405</v>
      </c>
      <c r="N3756" s="248" t="s">
        <v>207</v>
      </c>
      <c r="O3756" s="249" t="s">
        <v>4553</v>
      </c>
      <c r="P3756" s="247" t="s">
        <v>80</v>
      </c>
      <c r="Q3756" s="234" t="s">
        <v>3640</v>
      </c>
      <c r="R3756" s="11"/>
      <c r="S3756" s="11"/>
      <c r="T3756" s="11"/>
      <c r="U3756" s="11"/>
      <c r="V3756" s="11"/>
      <c r="W3756" s="11"/>
      <c r="X3756" s="11"/>
      <c r="Y3756" s="11"/>
      <c r="Z3756" s="11"/>
      <c r="AA3756" s="11"/>
      <c r="AB3756" s="11"/>
      <c r="AC3756" s="11"/>
      <c r="AD3756" s="11"/>
      <c r="AE3756" s="11"/>
      <c r="AF3756" s="11"/>
      <c r="AG3756" s="11"/>
      <c r="AH3756" s="11"/>
      <c r="AI3756" s="11"/>
      <c r="AJ3756" s="11"/>
      <c r="AK3756" s="11"/>
      <c r="AL3756" s="11"/>
      <c r="AM3756" s="11"/>
      <c r="AN3756" s="11"/>
      <c r="AO3756" s="11"/>
      <c r="AP3756" s="11"/>
      <c r="AQ3756" s="11"/>
      <c r="AR3756" s="11"/>
      <c r="AS3756" s="11"/>
      <c r="AT3756" s="11"/>
      <c r="AU3756" s="11"/>
      <c r="AV3756" s="11"/>
      <c r="AW3756" s="11"/>
      <c r="AX3756" s="11"/>
      <c r="AY3756" s="11"/>
      <c r="AZ3756" s="11"/>
      <c r="BA3756" s="11"/>
      <c r="BB3756" s="11"/>
      <c r="BC3756" s="11"/>
      <c r="BD3756" s="11"/>
      <c r="BE3756" s="11"/>
      <c r="BF3756" s="11"/>
      <c r="BG3756" s="11"/>
      <c r="BH3756" s="11"/>
      <c r="BI3756" s="11"/>
      <c r="BJ3756" s="11"/>
      <c r="BK3756" s="11"/>
      <c r="BL3756" s="11"/>
      <c r="BM3756" s="11"/>
      <c r="BN3756" s="11"/>
      <c r="BO3756" s="11"/>
      <c r="BP3756" s="11"/>
      <c r="BQ3756" s="11"/>
      <c r="BR3756" s="11"/>
      <c r="BS3756" s="11"/>
      <c r="BT3756" s="11"/>
      <c r="BU3756" s="11"/>
      <c r="BV3756" s="11"/>
      <c r="BW3756" s="11"/>
      <c r="BX3756" s="11"/>
      <c r="BY3756" s="11"/>
      <c r="BZ3756" s="11"/>
      <c r="CA3756" s="11"/>
      <c r="CB3756" s="11"/>
      <c r="CC3756" s="11"/>
      <c r="CD3756" s="11"/>
      <c r="CE3756" s="11"/>
      <c r="CF3756" s="11"/>
      <c r="CG3756" s="11"/>
      <c r="CH3756" s="11"/>
      <c r="CI3756" s="11"/>
      <c r="CJ3756" s="11"/>
      <c r="CK3756" s="11"/>
      <c r="CL3756" s="11"/>
      <c r="CM3756" s="11"/>
      <c r="CN3756" s="11"/>
      <c r="CO3756" s="11"/>
      <c r="CP3756" s="11"/>
      <c r="CQ3756" s="11"/>
      <c r="CR3756" s="11"/>
      <c r="CS3756" s="11"/>
      <c r="CT3756" s="11"/>
      <c r="CU3756" s="11"/>
      <c r="CV3756" s="11"/>
      <c r="CW3756" s="11"/>
      <c r="CX3756" s="11"/>
      <c r="CY3756" s="11"/>
      <c r="CZ3756" s="11"/>
      <c r="DA3756" s="11"/>
      <c r="DB3756" s="11"/>
      <c r="DC3756" s="11"/>
      <c r="DD3756" s="11"/>
      <c r="DE3756" s="11"/>
      <c r="DF3756" s="11"/>
      <c r="DG3756" s="11"/>
      <c r="DH3756" s="11"/>
      <c r="DI3756" s="11"/>
      <c r="DJ3756" s="11"/>
      <c r="DK3756" s="11"/>
      <c r="DL3756" s="11"/>
      <c r="DM3756" s="11"/>
      <c r="DN3756" s="11"/>
      <c r="DO3756" s="11"/>
      <c r="DP3756" s="11"/>
      <c r="DQ3756" s="11"/>
      <c r="DR3756" s="11"/>
      <c r="DS3756" s="11"/>
      <c r="DT3756" s="11"/>
      <c r="DU3756" s="11"/>
      <c r="DV3756" s="11"/>
      <c r="DW3756" s="11"/>
      <c r="DX3756" s="11"/>
      <c r="DY3756" s="11"/>
      <c r="DZ3756" s="11"/>
      <c r="EA3756" s="11"/>
      <c r="EB3756" s="11"/>
      <c r="EC3756" s="11"/>
      <c r="ED3756" s="11"/>
      <c r="EE3756" s="11"/>
      <c r="EF3756" s="11"/>
      <c r="EG3756" s="11"/>
      <c r="EH3756" s="11"/>
      <c r="EI3756" s="11"/>
      <c r="EJ3756" s="11"/>
      <c r="EK3756" s="11"/>
      <c r="EL3756" s="11"/>
      <c r="EM3756" s="11"/>
      <c r="EN3756" s="11"/>
      <c r="EO3756" s="11"/>
      <c r="EP3756" s="11"/>
      <c r="EQ3756" s="11"/>
      <c r="ER3756" s="11"/>
      <c r="ES3756" s="11"/>
      <c r="ET3756" s="11"/>
      <c r="EU3756" s="11"/>
      <c r="EV3756" s="11"/>
      <c r="EW3756" s="11"/>
      <c r="EX3756" s="11"/>
      <c r="EY3756" s="11"/>
      <c r="EZ3756" s="11"/>
      <c r="FA3756" s="11"/>
      <c r="FB3756" s="11"/>
      <c r="FC3756" s="11"/>
      <c r="FD3756" s="11"/>
      <c r="FE3756" s="11"/>
      <c r="FF3756" s="11"/>
      <c r="FG3756" s="11"/>
      <c r="FH3756" s="11"/>
      <c r="FI3756" s="11"/>
      <c r="FJ3756" s="11"/>
      <c r="FK3756" s="11"/>
      <c r="FL3756" s="11"/>
      <c r="FM3756" s="11"/>
      <c r="FN3756" s="11"/>
      <c r="FO3756" s="11"/>
      <c r="FP3756" s="11"/>
      <c r="FQ3756" s="11"/>
      <c r="FR3756" s="11"/>
      <c r="FS3756" s="11"/>
      <c r="FT3756" s="11"/>
      <c r="FU3756" s="11"/>
      <c r="FV3756" s="11"/>
      <c r="FW3756" s="11"/>
      <c r="FX3756" s="11"/>
      <c r="FY3756" s="11"/>
      <c r="FZ3756" s="11"/>
      <c r="GA3756" s="11"/>
      <c r="GB3756" s="11"/>
      <c r="GC3756" s="11"/>
      <c r="GD3756" s="11"/>
      <c r="GE3756" s="11"/>
      <c r="GF3756" s="11"/>
      <c r="GG3756" s="11"/>
      <c r="GH3756" s="11"/>
      <c r="GI3756" s="11"/>
      <c r="GJ3756" s="11"/>
      <c r="GK3756" s="11"/>
      <c r="GL3756" s="11"/>
      <c r="GM3756" s="11"/>
      <c r="GN3756" s="11"/>
      <c r="GO3756" s="11"/>
      <c r="GP3756" s="11"/>
      <c r="GQ3756" s="11"/>
      <c r="GR3756" s="11"/>
      <c r="GS3756" s="11"/>
      <c r="GT3756" s="11"/>
      <c r="GU3756" s="11"/>
      <c r="GV3756" s="11"/>
      <c r="GW3756" s="11"/>
      <c r="GX3756" s="11"/>
      <c r="GY3756" s="11"/>
      <c r="GZ3756" s="11"/>
      <c r="HA3756" s="11"/>
      <c r="HB3756" s="11"/>
      <c r="HC3756" s="11"/>
      <c r="HD3756" s="11"/>
      <c r="HE3756" s="11"/>
      <c r="HF3756" s="11"/>
      <c r="HG3756" s="11"/>
      <c r="HH3756" s="11"/>
      <c r="HI3756" s="11"/>
      <c r="HJ3756" s="11"/>
      <c r="HK3756" s="11"/>
      <c r="HL3756" s="11"/>
      <c r="HM3756" s="11"/>
      <c r="HN3756" s="11"/>
      <c r="HO3756" s="11"/>
      <c r="HP3756" s="11"/>
      <c r="HQ3756" s="11"/>
      <c r="HR3756" s="11"/>
      <c r="HS3756" s="11"/>
      <c r="HT3756" s="11"/>
      <c r="HU3756" s="11"/>
      <c r="HV3756" s="11"/>
      <c r="HW3756" s="11"/>
      <c r="HX3756" s="11"/>
      <c r="HY3756" s="11"/>
      <c r="HZ3756" s="11"/>
      <c r="IA3756" s="11"/>
      <c r="IB3756" s="11"/>
      <c r="IC3756" s="11"/>
      <c r="ID3756" s="11"/>
      <c r="IE3756" s="11"/>
      <c r="IF3756" s="11"/>
      <c r="IG3756" s="11"/>
      <c r="IH3756" s="11"/>
      <c r="II3756" s="11"/>
      <c r="IJ3756" s="11"/>
      <c r="IK3756" s="11"/>
      <c r="IL3756" s="11"/>
      <c r="IM3756" s="11"/>
      <c r="IN3756" s="11"/>
      <c r="IO3756" s="11"/>
      <c r="IP3756" s="11"/>
      <c r="IQ3756" s="11"/>
      <c r="IR3756" s="11"/>
      <c r="IS3756" s="11"/>
      <c r="IT3756" s="11"/>
      <c r="IU3756" s="11"/>
      <c r="IV3756" s="11"/>
      <c r="IW3756" s="11"/>
      <c r="IX3756" s="11"/>
      <c r="IY3756" s="11"/>
      <c r="IZ3756" s="11"/>
      <c r="JA3756" s="11"/>
      <c r="JB3756" s="11"/>
      <c r="JC3756" s="11"/>
      <c r="JD3756" s="11"/>
      <c r="JE3756" s="11"/>
      <c r="JF3756" s="11"/>
      <c r="JG3756" s="11"/>
      <c r="JH3756" s="11"/>
      <c r="JI3756" s="11"/>
      <c r="JJ3756" s="11"/>
      <c r="JK3756" s="11"/>
      <c r="JL3756" s="11"/>
      <c r="JM3756" s="11"/>
      <c r="JN3756" s="11"/>
      <c r="JO3756" s="11"/>
      <c r="JP3756" s="11"/>
      <c r="JQ3756" s="11"/>
      <c r="JR3756" s="11"/>
      <c r="JS3756" s="11"/>
      <c r="JT3756" s="11"/>
      <c r="JU3756" s="11"/>
      <c r="JV3756" s="11"/>
      <c r="JW3756" s="11"/>
      <c r="JX3756" s="11"/>
      <c r="JY3756" s="11"/>
      <c r="JZ3756" s="11"/>
      <c r="KA3756" s="11"/>
      <c r="KB3756" s="11"/>
      <c r="KC3756" s="11"/>
      <c r="KD3756" s="11"/>
      <c r="KE3756" s="11"/>
      <c r="KF3756" s="11"/>
      <c r="KG3756" s="11"/>
      <c r="KH3756" s="11"/>
      <c r="KI3756" s="11"/>
      <c r="KJ3756" s="11"/>
      <c r="KK3756" s="11"/>
      <c r="KL3756" s="11"/>
      <c r="KM3756" s="11"/>
      <c r="KN3756" s="11"/>
      <c r="KO3756" s="11"/>
      <c r="KP3756" s="11"/>
      <c r="KQ3756" s="11"/>
      <c r="KR3756" s="11"/>
      <c r="KS3756" s="11"/>
      <c r="KT3756" s="11"/>
      <c r="KU3756" s="11"/>
      <c r="KV3756" s="11"/>
      <c r="KW3756" s="11"/>
      <c r="KX3756" s="11"/>
      <c r="KY3756" s="11"/>
      <c r="KZ3756" s="11"/>
      <c r="LA3756" s="11"/>
      <c r="LB3756" s="11"/>
      <c r="LC3756" s="11"/>
      <c r="LD3756" s="11"/>
      <c r="LE3756" s="11"/>
      <c r="LF3756" s="11"/>
      <c r="LG3756" s="11"/>
      <c r="LH3756" s="11"/>
      <c r="LI3756" s="11"/>
      <c r="LJ3756" s="11"/>
      <c r="LK3756" s="11"/>
      <c r="LL3756" s="11"/>
      <c r="LM3756" s="11"/>
      <c r="LN3756" s="11"/>
      <c r="LO3756" s="11"/>
      <c r="LP3756" s="11"/>
      <c r="LQ3756" s="11"/>
      <c r="LR3756" s="11"/>
      <c r="LS3756" s="11"/>
      <c r="LT3756" s="11"/>
      <c r="LU3756" s="11"/>
      <c r="LV3756" s="11"/>
      <c r="LW3756" s="11"/>
      <c r="LX3756" s="11"/>
      <c r="LY3756" s="11"/>
      <c r="LZ3756" s="11"/>
      <c r="MA3756" s="11"/>
      <c r="MB3756" s="11"/>
      <c r="MC3756" s="11"/>
      <c r="MD3756" s="11"/>
      <c r="ME3756" s="11"/>
      <c r="MF3756" s="11"/>
      <c r="MG3756" s="11"/>
      <c r="MH3756" s="11"/>
      <c r="MI3756" s="11"/>
      <c r="MJ3756" s="11"/>
      <c r="MK3756" s="11"/>
      <c r="ML3756" s="11"/>
      <c r="MM3756" s="11"/>
      <c r="MN3756" s="11"/>
      <c r="MO3756" s="11"/>
      <c r="MP3756" s="11"/>
      <c r="MQ3756" s="11"/>
      <c r="MR3756" s="11"/>
      <c r="MS3756" s="11"/>
      <c r="MT3756" s="11"/>
      <c r="MU3756" s="11"/>
      <c r="MV3756" s="11"/>
      <c r="MW3756" s="11"/>
      <c r="MX3756" s="11"/>
      <c r="MY3756" s="11"/>
      <c r="MZ3756" s="11"/>
      <c r="NA3756" s="11"/>
      <c r="NB3756" s="11"/>
      <c r="NC3756" s="11"/>
      <c r="ND3756" s="11"/>
      <c r="NE3756" s="11"/>
      <c r="NF3756" s="11"/>
      <c r="NG3756" s="11"/>
      <c r="NH3756" s="11"/>
      <c r="NI3756" s="11"/>
      <c r="NJ3756" s="11"/>
      <c r="NK3756" s="11"/>
      <c r="NL3756" s="11"/>
      <c r="NM3756" s="11"/>
      <c r="NN3756" s="11"/>
      <c r="NO3756" s="11"/>
      <c r="NP3756" s="11"/>
      <c r="NQ3756" s="11"/>
      <c r="NR3756" s="11"/>
      <c r="NS3756" s="11"/>
      <c r="NT3756" s="11"/>
      <c r="NU3756" s="11"/>
      <c r="NV3756" s="11"/>
      <c r="NW3756" s="11"/>
      <c r="NX3756" s="11"/>
      <c r="NY3756" s="11"/>
      <c r="NZ3756" s="11"/>
      <c r="OA3756" s="11"/>
      <c r="OB3756" s="11"/>
      <c r="OC3756" s="11"/>
      <c r="OD3756" s="11"/>
      <c r="OE3756" s="11"/>
      <c r="OF3756" s="11"/>
      <c r="OG3756" s="11"/>
      <c r="OH3756" s="11"/>
      <c r="OI3756" s="11"/>
      <c r="OJ3756" s="11"/>
      <c r="OK3756" s="11"/>
      <c r="OL3756" s="11"/>
      <c r="OM3756" s="11"/>
      <c r="ON3756" s="11"/>
      <c r="OO3756" s="11"/>
      <c r="OP3756" s="11"/>
      <c r="OQ3756" s="11"/>
      <c r="OR3756" s="11"/>
      <c r="OS3756" s="11"/>
      <c r="OT3756" s="11"/>
      <c r="OU3756" s="11"/>
      <c r="OV3756" s="11"/>
      <c r="OW3756" s="11"/>
      <c r="OX3756" s="11"/>
      <c r="OY3756" s="11"/>
      <c r="OZ3756" s="11"/>
      <c r="PA3756" s="11"/>
      <c r="PB3756" s="11"/>
      <c r="PC3756" s="11"/>
      <c r="PD3756" s="11"/>
      <c r="PE3756" s="11"/>
      <c r="PF3756" s="11"/>
      <c r="PG3756" s="11"/>
      <c r="PH3756" s="11"/>
      <c r="PI3756" s="11"/>
      <c r="PJ3756" s="11"/>
      <c r="PK3756" s="11"/>
      <c r="PL3756" s="11"/>
      <c r="PM3756" s="11"/>
      <c r="PN3756" s="11"/>
      <c r="PO3756" s="11"/>
      <c r="PP3756" s="11"/>
      <c r="PQ3756" s="11"/>
      <c r="PR3756" s="11"/>
      <c r="PS3756" s="11"/>
      <c r="PT3756" s="11"/>
      <c r="PU3756" s="11"/>
      <c r="PV3756" s="11"/>
      <c r="PW3756" s="11"/>
      <c r="PX3756" s="11"/>
      <c r="PY3756" s="11"/>
      <c r="PZ3756" s="11"/>
      <c r="QA3756" s="11"/>
      <c r="QB3756" s="11"/>
      <c r="QC3756" s="11"/>
      <c r="QD3756" s="11"/>
      <c r="QE3756" s="11"/>
      <c r="QF3756" s="11"/>
      <c r="QG3756" s="11"/>
      <c r="QH3756" s="11"/>
      <c r="QI3756" s="11"/>
      <c r="QJ3756" s="11"/>
      <c r="QK3756" s="11"/>
      <c r="QL3756" s="11"/>
      <c r="QM3756" s="11"/>
      <c r="QN3756" s="11"/>
      <c r="QO3756" s="11"/>
      <c r="QP3756" s="11"/>
      <c r="QQ3756" s="11"/>
      <c r="QR3756" s="45"/>
    </row>
    <row r="3757" spans="1:460" s="54" customFormat="1" ht="38.25" x14ac:dyDescent="0.2">
      <c r="A3757" s="234"/>
      <c r="B3757" s="4"/>
      <c r="C3757" s="61" t="s">
        <v>113</v>
      </c>
      <c r="D3757" s="54">
        <v>3313110</v>
      </c>
      <c r="E3757" s="9" t="s">
        <v>4556</v>
      </c>
      <c r="F3757" s="148"/>
      <c r="G3757" s="54">
        <v>796</v>
      </c>
      <c r="H3757" s="54" t="s">
        <v>61</v>
      </c>
      <c r="I3757" s="149">
        <v>1</v>
      </c>
      <c r="J3757" s="150">
        <v>80439000000</v>
      </c>
      <c r="K3757" s="54" t="s">
        <v>34</v>
      </c>
      <c r="L3757" s="59"/>
      <c r="M3757" s="249"/>
      <c r="N3757" s="248"/>
      <c r="O3757" s="249"/>
      <c r="P3757" s="247"/>
      <c r="Q3757" s="234"/>
      <c r="R3757" s="11"/>
      <c r="S3757" s="11"/>
      <c r="T3757" s="11"/>
      <c r="U3757" s="11"/>
      <c r="V3757" s="11"/>
      <c r="W3757" s="11"/>
      <c r="X3757" s="11"/>
      <c r="Y3757" s="11"/>
      <c r="Z3757" s="11"/>
      <c r="AA3757" s="11"/>
      <c r="AB3757" s="11"/>
      <c r="AC3757" s="11"/>
      <c r="AD3757" s="11"/>
      <c r="AE3757" s="11"/>
      <c r="AF3757" s="11"/>
      <c r="AG3757" s="11"/>
      <c r="AH3757" s="11"/>
      <c r="AI3757" s="11"/>
      <c r="AJ3757" s="11"/>
      <c r="AK3757" s="11"/>
      <c r="AL3757" s="11"/>
      <c r="AM3757" s="11"/>
      <c r="AN3757" s="11"/>
      <c r="AO3757" s="11"/>
      <c r="AP3757" s="11"/>
      <c r="AQ3757" s="11"/>
      <c r="AR3757" s="11"/>
      <c r="AS3757" s="11"/>
      <c r="AT3757" s="11"/>
      <c r="AU3757" s="11"/>
      <c r="AV3757" s="11"/>
      <c r="AW3757" s="11"/>
      <c r="AX3757" s="11"/>
      <c r="AY3757" s="11"/>
      <c r="AZ3757" s="11"/>
      <c r="BA3757" s="11"/>
      <c r="BB3757" s="11"/>
      <c r="BC3757" s="11"/>
      <c r="BD3757" s="11"/>
      <c r="BE3757" s="11"/>
      <c r="BF3757" s="11"/>
      <c r="BG3757" s="11"/>
      <c r="BH3757" s="11"/>
      <c r="BI3757" s="11"/>
      <c r="BJ3757" s="11"/>
      <c r="BK3757" s="11"/>
      <c r="BL3757" s="11"/>
      <c r="BM3757" s="11"/>
      <c r="BN3757" s="11"/>
      <c r="BO3757" s="11"/>
      <c r="BP3757" s="11"/>
      <c r="BQ3757" s="11"/>
      <c r="BR3757" s="11"/>
      <c r="BS3757" s="11"/>
      <c r="BT3757" s="11"/>
      <c r="BU3757" s="11"/>
      <c r="BV3757" s="11"/>
      <c r="BW3757" s="11"/>
      <c r="BX3757" s="11"/>
      <c r="BY3757" s="11"/>
      <c r="BZ3757" s="11"/>
      <c r="CA3757" s="11"/>
      <c r="CB3757" s="11"/>
      <c r="CC3757" s="11"/>
      <c r="CD3757" s="11"/>
      <c r="CE3757" s="11"/>
      <c r="CF3757" s="11"/>
      <c r="CG3757" s="11"/>
      <c r="CH3757" s="11"/>
      <c r="CI3757" s="11"/>
      <c r="CJ3757" s="11"/>
      <c r="CK3757" s="11"/>
      <c r="CL3757" s="11"/>
      <c r="CM3757" s="11"/>
      <c r="CN3757" s="11"/>
      <c r="CO3757" s="11"/>
      <c r="CP3757" s="11"/>
      <c r="CQ3757" s="11"/>
      <c r="CR3757" s="11"/>
      <c r="CS3757" s="11"/>
      <c r="CT3757" s="11"/>
      <c r="CU3757" s="11"/>
      <c r="CV3757" s="11"/>
      <c r="CW3757" s="11"/>
      <c r="CX3757" s="11"/>
      <c r="CY3757" s="11"/>
      <c r="CZ3757" s="11"/>
      <c r="DA3757" s="11"/>
      <c r="DB3757" s="11"/>
      <c r="DC3757" s="11"/>
      <c r="DD3757" s="11"/>
      <c r="DE3757" s="11"/>
      <c r="DF3757" s="11"/>
      <c r="DG3757" s="11"/>
      <c r="DH3757" s="11"/>
      <c r="DI3757" s="11"/>
      <c r="DJ3757" s="11"/>
      <c r="DK3757" s="11"/>
      <c r="DL3757" s="11"/>
      <c r="DM3757" s="11"/>
      <c r="DN3757" s="11"/>
      <c r="DO3757" s="11"/>
      <c r="DP3757" s="11"/>
      <c r="DQ3757" s="11"/>
      <c r="DR3757" s="11"/>
      <c r="DS3757" s="11"/>
      <c r="DT3757" s="11"/>
      <c r="DU3757" s="11"/>
      <c r="DV3757" s="11"/>
      <c r="DW3757" s="11"/>
      <c r="DX3757" s="11"/>
      <c r="DY3757" s="11"/>
      <c r="DZ3757" s="11"/>
      <c r="EA3757" s="11"/>
      <c r="EB3757" s="11"/>
      <c r="EC3757" s="11"/>
      <c r="ED3757" s="11"/>
      <c r="EE3757" s="11"/>
      <c r="EF3757" s="11"/>
      <c r="EG3757" s="11"/>
      <c r="EH3757" s="11"/>
      <c r="EI3757" s="11"/>
      <c r="EJ3757" s="11"/>
      <c r="EK3757" s="11"/>
      <c r="EL3757" s="11"/>
      <c r="EM3757" s="11"/>
      <c r="EN3757" s="11"/>
      <c r="EO3757" s="11"/>
      <c r="EP3757" s="11"/>
      <c r="EQ3757" s="11"/>
      <c r="ER3757" s="11"/>
      <c r="ES3757" s="11"/>
      <c r="ET3757" s="11"/>
      <c r="EU3757" s="11"/>
      <c r="EV3757" s="11"/>
      <c r="EW3757" s="11"/>
      <c r="EX3757" s="11"/>
      <c r="EY3757" s="11"/>
      <c r="EZ3757" s="11"/>
      <c r="FA3757" s="11"/>
      <c r="FB3757" s="11"/>
      <c r="FC3757" s="11"/>
      <c r="FD3757" s="11"/>
      <c r="FE3757" s="11"/>
      <c r="FF3757" s="11"/>
      <c r="FG3757" s="11"/>
      <c r="FH3757" s="11"/>
      <c r="FI3757" s="11"/>
      <c r="FJ3757" s="11"/>
      <c r="FK3757" s="11"/>
      <c r="FL3757" s="11"/>
      <c r="FM3757" s="11"/>
      <c r="FN3757" s="11"/>
      <c r="FO3757" s="11"/>
      <c r="FP3757" s="11"/>
      <c r="FQ3757" s="11"/>
      <c r="FR3757" s="11"/>
      <c r="FS3757" s="11"/>
      <c r="FT3757" s="11"/>
      <c r="FU3757" s="11"/>
      <c r="FV3757" s="11"/>
      <c r="FW3757" s="11"/>
      <c r="FX3757" s="11"/>
      <c r="FY3757" s="11"/>
      <c r="FZ3757" s="11"/>
      <c r="GA3757" s="11"/>
      <c r="GB3757" s="11"/>
      <c r="GC3757" s="11"/>
      <c r="GD3757" s="11"/>
      <c r="GE3757" s="11"/>
      <c r="GF3757" s="11"/>
      <c r="GG3757" s="11"/>
      <c r="GH3757" s="11"/>
      <c r="GI3757" s="11"/>
      <c r="GJ3757" s="11"/>
      <c r="GK3757" s="11"/>
      <c r="GL3757" s="11"/>
      <c r="GM3757" s="11"/>
      <c r="GN3757" s="11"/>
      <c r="GO3757" s="11"/>
      <c r="GP3757" s="11"/>
      <c r="GQ3757" s="11"/>
      <c r="GR3757" s="11"/>
      <c r="GS3757" s="11"/>
      <c r="GT3757" s="11"/>
      <c r="GU3757" s="11"/>
      <c r="GV3757" s="11"/>
      <c r="GW3757" s="11"/>
      <c r="GX3757" s="11"/>
      <c r="GY3757" s="11"/>
      <c r="GZ3757" s="11"/>
      <c r="HA3757" s="11"/>
      <c r="HB3757" s="11"/>
      <c r="HC3757" s="11"/>
      <c r="HD3757" s="11"/>
      <c r="HE3757" s="11"/>
      <c r="HF3757" s="11"/>
      <c r="HG3757" s="11"/>
      <c r="HH3757" s="11"/>
      <c r="HI3757" s="11"/>
      <c r="HJ3757" s="11"/>
      <c r="HK3757" s="11"/>
      <c r="HL3757" s="11"/>
      <c r="HM3757" s="11"/>
      <c r="HN3757" s="11"/>
      <c r="HO3757" s="11"/>
      <c r="HP3757" s="11"/>
      <c r="HQ3757" s="11"/>
      <c r="HR3757" s="11"/>
      <c r="HS3757" s="11"/>
      <c r="HT3757" s="11"/>
      <c r="HU3757" s="11"/>
      <c r="HV3757" s="11"/>
      <c r="HW3757" s="11"/>
      <c r="HX3757" s="11"/>
      <c r="HY3757" s="11"/>
      <c r="HZ3757" s="11"/>
      <c r="IA3757" s="11"/>
      <c r="IB3757" s="11"/>
      <c r="IC3757" s="11"/>
      <c r="ID3757" s="11"/>
      <c r="IE3757" s="11"/>
      <c r="IF3757" s="11"/>
      <c r="IG3757" s="11"/>
      <c r="IH3757" s="11"/>
      <c r="II3757" s="11"/>
      <c r="IJ3757" s="11"/>
      <c r="IK3757" s="11"/>
      <c r="IL3757" s="11"/>
      <c r="IM3757" s="11"/>
      <c r="IN3757" s="11"/>
      <c r="IO3757" s="11"/>
      <c r="IP3757" s="11"/>
      <c r="IQ3757" s="11"/>
      <c r="IR3757" s="11"/>
      <c r="IS3757" s="11"/>
      <c r="IT3757" s="11"/>
      <c r="IU3757" s="11"/>
      <c r="IV3757" s="11"/>
      <c r="IW3757" s="11"/>
      <c r="IX3757" s="11"/>
      <c r="IY3757" s="11"/>
      <c r="IZ3757" s="11"/>
      <c r="JA3757" s="11"/>
      <c r="JB3757" s="11"/>
      <c r="JC3757" s="11"/>
      <c r="JD3757" s="11"/>
      <c r="JE3757" s="11"/>
      <c r="JF3757" s="11"/>
      <c r="JG3757" s="11"/>
      <c r="JH3757" s="11"/>
      <c r="JI3757" s="11"/>
      <c r="JJ3757" s="11"/>
      <c r="JK3757" s="11"/>
      <c r="JL3757" s="11"/>
      <c r="JM3757" s="11"/>
      <c r="JN3757" s="11"/>
      <c r="JO3757" s="11"/>
      <c r="JP3757" s="11"/>
      <c r="JQ3757" s="11"/>
      <c r="JR3757" s="11"/>
      <c r="JS3757" s="11"/>
      <c r="JT3757" s="11"/>
      <c r="JU3757" s="11"/>
      <c r="JV3757" s="11"/>
      <c r="JW3757" s="11"/>
      <c r="JX3757" s="11"/>
      <c r="JY3757" s="11"/>
      <c r="JZ3757" s="11"/>
      <c r="KA3757" s="11"/>
      <c r="KB3757" s="11"/>
      <c r="KC3757" s="11"/>
      <c r="KD3757" s="11"/>
      <c r="KE3757" s="11"/>
      <c r="KF3757" s="11"/>
      <c r="KG3757" s="11"/>
      <c r="KH3757" s="11"/>
      <c r="KI3757" s="11"/>
      <c r="KJ3757" s="11"/>
      <c r="KK3757" s="11"/>
      <c r="KL3757" s="11"/>
      <c r="KM3757" s="11"/>
      <c r="KN3757" s="11"/>
      <c r="KO3757" s="11"/>
      <c r="KP3757" s="11"/>
      <c r="KQ3757" s="11"/>
      <c r="KR3757" s="11"/>
      <c r="KS3757" s="11"/>
      <c r="KT3757" s="11"/>
      <c r="KU3757" s="11"/>
      <c r="KV3757" s="11"/>
      <c r="KW3757" s="11"/>
      <c r="KX3757" s="11"/>
      <c r="KY3757" s="11"/>
      <c r="KZ3757" s="11"/>
      <c r="LA3757" s="11"/>
      <c r="LB3757" s="11"/>
      <c r="LC3757" s="11"/>
      <c r="LD3757" s="11"/>
      <c r="LE3757" s="11"/>
      <c r="LF3757" s="11"/>
      <c r="LG3757" s="11"/>
      <c r="LH3757" s="11"/>
      <c r="LI3757" s="11"/>
      <c r="LJ3757" s="11"/>
      <c r="LK3757" s="11"/>
      <c r="LL3757" s="11"/>
      <c r="LM3757" s="11"/>
      <c r="LN3757" s="11"/>
      <c r="LO3757" s="11"/>
      <c r="LP3757" s="11"/>
      <c r="LQ3757" s="11"/>
      <c r="LR3757" s="11"/>
      <c r="LS3757" s="11"/>
      <c r="LT3757" s="11"/>
      <c r="LU3757" s="11"/>
      <c r="LV3757" s="11"/>
      <c r="LW3757" s="11"/>
      <c r="LX3757" s="11"/>
      <c r="LY3757" s="11"/>
      <c r="LZ3757" s="11"/>
      <c r="MA3757" s="11"/>
      <c r="MB3757" s="11"/>
      <c r="MC3757" s="11"/>
      <c r="MD3757" s="11"/>
      <c r="ME3757" s="11"/>
      <c r="MF3757" s="11"/>
      <c r="MG3757" s="11"/>
      <c r="MH3757" s="11"/>
      <c r="MI3757" s="11"/>
      <c r="MJ3757" s="11"/>
      <c r="MK3757" s="11"/>
      <c r="ML3757" s="11"/>
      <c r="MM3757" s="11"/>
      <c r="MN3757" s="11"/>
      <c r="MO3757" s="11"/>
      <c r="MP3757" s="11"/>
      <c r="MQ3757" s="11"/>
      <c r="MR3757" s="11"/>
      <c r="MS3757" s="11"/>
      <c r="MT3757" s="11"/>
      <c r="MU3757" s="11"/>
      <c r="MV3757" s="11"/>
      <c r="MW3757" s="11"/>
      <c r="MX3757" s="11"/>
      <c r="MY3757" s="11"/>
      <c r="MZ3757" s="11"/>
      <c r="NA3757" s="11"/>
      <c r="NB3757" s="11"/>
      <c r="NC3757" s="11"/>
      <c r="ND3757" s="11"/>
      <c r="NE3757" s="11"/>
      <c r="NF3757" s="11"/>
      <c r="NG3757" s="11"/>
      <c r="NH3757" s="11"/>
      <c r="NI3757" s="11"/>
      <c r="NJ3757" s="11"/>
      <c r="NK3757" s="11"/>
      <c r="NL3757" s="11"/>
      <c r="NM3757" s="11"/>
      <c r="NN3757" s="11"/>
      <c r="NO3757" s="11"/>
      <c r="NP3757" s="11"/>
      <c r="NQ3757" s="11"/>
      <c r="NR3757" s="11"/>
      <c r="NS3757" s="11"/>
      <c r="NT3757" s="11"/>
      <c r="NU3757" s="11"/>
      <c r="NV3757" s="11"/>
      <c r="NW3757" s="11"/>
      <c r="NX3757" s="11"/>
      <c r="NY3757" s="11"/>
      <c r="NZ3757" s="11"/>
      <c r="OA3757" s="11"/>
      <c r="OB3757" s="11"/>
      <c r="OC3757" s="11"/>
      <c r="OD3757" s="11"/>
      <c r="OE3757" s="11"/>
      <c r="OF3757" s="11"/>
      <c r="OG3757" s="11"/>
      <c r="OH3757" s="11"/>
      <c r="OI3757" s="11"/>
      <c r="OJ3757" s="11"/>
      <c r="OK3757" s="11"/>
      <c r="OL3757" s="11"/>
      <c r="OM3757" s="11"/>
      <c r="ON3757" s="11"/>
      <c r="OO3757" s="11"/>
      <c r="OP3757" s="11"/>
      <c r="OQ3757" s="11"/>
      <c r="OR3757" s="11"/>
      <c r="OS3757" s="11"/>
      <c r="OT3757" s="11"/>
      <c r="OU3757" s="11"/>
      <c r="OV3757" s="11"/>
      <c r="OW3757" s="11"/>
      <c r="OX3757" s="11"/>
      <c r="OY3757" s="11"/>
      <c r="OZ3757" s="11"/>
      <c r="PA3757" s="11"/>
      <c r="PB3757" s="11"/>
      <c r="PC3757" s="11"/>
      <c r="PD3757" s="11"/>
      <c r="PE3757" s="11"/>
      <c r="PF3757" s="11"/>
      <c r="PG3757" s="11"/>
      <c r="PH3757" s="11"/>
      <c r="PI3757" s="11"/>
      <c r="PJ3757" s="11"/>
      <c r="PK3757" s="11"/>
      <c r="PL3757" s="11"/>
      <c r="PM3757" s="11"/>
      <c r="PN3757" s="11"/>
      <c r="PO3757" s="11"/>
      <c r="PP3757" s="11"/>
      <c r="PQ3757" s="11"/>
      <c r="PR3757" s="11"/>
      <c r="PS3757" s="11"/>
      <c r="PT3757" s="11"/>
      <c r="PU3757" s="11"/>
      <c r="PV3757" s="11"/>
      <c r="PW3757" s="11"/>
      <c r="PX3757" s="11"/>
      <c r="PY3757" s="11"/>
      <c r="PZ3757" s="11"/>
      <c r="QA3757" s="11"/>
      <c r="QB3757" s="11"/>
      <c r="QC3757" s="11"/>
      <c r="QD3757" s="11"/>
      <c r="QE3757" s="11"/>
      <c r="QF3757" s="11"/>
      <c r="QG3757" s="11"/>
      <c r="QH3757" s="11"/>
      <c r="QI3757" s="11"/>
      <c r="QJ3757" s="11"/>
      <c r="QK3757" s="11"/>
      <c r="QL3757" s="11"/>
      <c r="QM3757" s="11"/>
      <c r="QN3757" s="11"/>
      <c r="QO3757" s="11"/>
      <c r="QP3757" s="11"/>
      <c r="QQ3757" s="11"/>
      <c r="QR3757" s="45"/>
    </row>
    <row r="3758" spans="1:460" s="54" customFormat="1" ht="63.75" x14ac:dyDescent="0.2">
      <c r="A3758" s="234">
        <v>3749</v>
      </c>
      <c r="B3758" s="4"/>
      <c r="C3758" s="61" t="s">
        <v>128</v>
      </c>
      <c r="D3758" s="54">
        <v>3313170</v>
      </c>
      <c r="E3758" s="9" t="s">
        <v>4557</v>
      </c>
      <c r="F3758" s="148"/>
      <c r="G3758" s="54">
        <v>796</v>
      </c>
      <c r="H3758" s="54" t="s">
        <v>61</v>
      </c>
      <c r="I3758" s="149">
        <v>9</v>
      </c>
      <c r="J3758" s="150">
        <v>80439000000</v>
      </c>
      <c r="K3758" s="54" t="s">
        <v>34</v>
      </c>
      <c r="L3758" s="59"/>
      <c r="M3758" s="250">
        <v>1749885.9</v>
      </c>
      <c r="N3758" s="245" t="s">
        <v>207</v>
      </c>
      <c r="O3758" s="250" t="s">
        <v>4552</v>
      </c>
      <c r="P3758" s="250" t="s">
        <v>80</v>
      </c>
      <c r="Q3758" s="234" t="s">
        <v>3640</v>
      </c>
      <c r="R3758" s="11"/>
      <c r="S3758" s="11"/>
      <c r="T3758" s="11"/>
      <c r="U3758" s="11"/>
      <c r="V3758" s="11"/>
      <c r="W3758" s="11"/>
      <c r="X3758" s="11"/>
      <c r="Y3758" s="11"/>
      <c r="Z3758" s="11"/>
      <c r="AA3758" s="11"/>
      <c r="AB3758" s="11"/>
      <c r="AC3758" s="11"/>
      <c r="AD3758" s="11"/>
      <c r="AE3758" s="11"/>
      <c r="AF3758" s="11"/>
      <c r="AG3758" s="11"/>
      <c r="AH3758" s="11"/>
      <c r="AI3758" s="11"/>
      <c r="AJ3758" s="11"/>
      <c r="AK3758" s="11"/>
      <c r="AL3758" s="11"/>
      <c r="AM3758" s="11"/>
      <c r="AN3758" s="11"/>
      <c r="AO3758" s="11"/>
      <c r="AP3758" s="11"/>
      <c r="AQ3758" s="11"/>
      <c r="AR3758" s="11"/>
      <c r="AS3758" s="11"/>
      <c r="AT3758" s="11"/>
      <c r="AU3758" s="11"/>
      <c r="AV3758" s="11"/>
      <c r="AW3758" s="11"/>
      <c r="AX3758" s="11"/>
      <c r="AY3758" s="11"/>
      <c r="AZ3758" s="11"/>
      <c r="BA3758" s="11"/>
      <c r="BB3758" s="11"/>
      <c r="BC3758" s="11"/>
      <c r="BD3758" s="11"/>
      <c r="BE3758" s="11"/>
      <c r="BF3758" s="11"/>
      <c r="BG3758" s="11"/>
      <c r="BH3758" s="11"/>
      <c r="BI3758" s="11"/>
      <c r="BJ3758" s="11"/>
      <c r="BK3758" s="11"/>
      <c r="BL3758" s="11"/>
      <c r="BM3758" s="11"/>
      <c r="BN3758" s="11"/>
      <c r="BO3758" s="11"/>
      <c r="BP3758" s="11"/>
      <c r="BQ3758" s="11"/>
      <c r="BR3758" s="11"/>
      <c r="BS3758" s="11"/>
      <c r="BT3758" s="11"/>
      <c r="BU3758" s="11"/>
      <c r="BV3758" s="11"/>
      <c r="BW3758" s="11"/>
      <c r="BX3758" s="11"/>
      <c r="BY3758" s="11"/>
      <c r="BZ3758" s="11"/>
      <c r="CA3758" s="11"/>
      <c r="CB3758" s="11"/>
      <c r="CC3758" s="11"/>
      <c r="CD3758" s="11"/>
      <c r="CE3758" s="11"/>
      <c r="CF3758" s="11"/>
      <c r="CG3758" s="11"/>
      <c r="CH3758" s="11"/>
      <c r="CI3758" s="11"/>
      <c r="CJ3758" s="11"/>
      <c r="CK3758" s="11"/>
      <c r="CL3758" s="11"/>
      <c r="CM3758" s="11"/>
      <c r="CN3758" s="11"/>
      <c r="CO3758" s="11"/>
      <c r="CP3758" s="11"/>
      <c r="CQ3758" s="11"/>
      <c r="CR3758" s="11"/>
      <c r="CS3758" s="11"/>
      <c r="CT3758" s="11"/>
      <c r="CU3758" s="11"/>
      <c r="CV3758" s="11"/>
      <c r="CW3758" s="11"/>
      <c r="CX3758" s="11"/>
      <c r="CY3758" s="11"/>
      <c r="CZ3758" s="11"/>
      <c r="DA3758" s="11"/>
      <c r="DB3758" s="11"/>
      <c r="DC3758" s="11"/>
      <c r="DD3758" s="11"/>
      <c r="DE3758" s="11"/>
      <c r="DF3758" s="11"/>
      <c r="DG3758" s="11"/>
      <c r="DH3758" s="11"/>
      <c r="DI3758" s="11"/>
      <c r="DJ3758" s="11"/>
      <c r="DK3758" s="11"/>
      <c r="DL3758" s="11"/>
      <c r="DM3758" s="11"/>
      <c r="DN3758" s="11"/>
      <c r="DO3758" s="11"/>
      <c r="DP3758" s="11"/>
      <c r="DQ3758" s="11"/>
      <c r="DR3758" s="11"/>
      <c r="DS3758" s="11"/>
      <c r="DT3758" s="11"/>
      <c r="DU3758" s="11"/>
      <c r="DV3758" s="11"/>
      <c r="DW3758" s="11"/>
      <c r="DX3758" s="11"/>
      <c r="DY3758" s="11"/>
      <c r="DZ3758" s="11"/>
      <c r="EA3758" s="11"/>
      <c r="EB3758" s="11"/>
      <c r="EC3758" s="11"/>
      <c r="ED3758" s="11"/>
      <c r="EE3758" s="11"/>
      <c r="EF3758" s="11"/>
      <c r="EG3758" s="11"/>
      <c r="EH3758" s="11"/>
      <c r="EI3758" s="11"/>
      <c r="EJ3758" s="11"/>
      <c r="EK3758" s="11"/>
      <c r="EL3758" s="11"/>
      <c r="EM3758" s="11"/>
      <c r="EN3758" s="11"/>
      <c r="EO3758" s="11"/>
      <c r="EP3758" s="11"/>
      <c r="EQ3758" s="11"/>
      <c r="ER3758" s="11"/>
      <c r="ES3758" s="11"/>
      <c r="ET3758" s="11"/>
      <c r="EU3758" s="11"/>
      <c r="EV3758" s="11"/>
      <c r="EW3758" s="11"/>
      <c r="EX3758" s="11"/>
      <c r="EY3758" s="11"/>
      <c r="EZ3758" s="11"/>
      <c r="FA3758" s="11"/>
      <c r="FB3758" s="11"/>
      <c r="FC3758" s="11"/>
      <c r="FD3758" s="11"/>
      <c r="FE3758" s="11"/>
      <c r="FF3758" s="11"/>
      <c r="FG3758" s="11"/>
      <c r="FH3758" s="11"/>
      <c r="FI3758" s="11"/>
      <c r="FJ3758" s="11"/>
      <c r="FK3758" s="11"/>
      <c r="FL3758" s="11"/>
      <c r="FM3758" s="11"/>
      <c r="FN3758" s="11"/>
      <c r="FO3758" s="11"/>
      <c r="FP3758" s="11"/>
      <c r="FQ3758" s="11"/>
      <c r="FR3758" s="11"/>
      <c r="FS3758" s="11"/>
      <c r="FT3758" s="11"/>
      <c r="FU3758" s="11"/>
      <c r="FV3758" s="11"/>
      <c r="FW3758" s="11"/>
      <c r="FX3758" s="11"/>
      <c r="FY3758" s="11"/>
      <c r="FZ3758" s="11"/>
      <c r="GA3758" s="11"/>
      <c r="GB3758" s="11"/>
      <c r="GC3758" s="11"/>
      <c r="GD3758" s="11"/>
      <c r="GE3758" s="11"/>
      <c r="GF3758" s="11"/>
      <c r="GG3758" s="11"/>
      <c r="GH3758" s="11"/>
      <c r="GI3758" s="11"/>
      <c r="GJ3758" s="11"/>
      <c r="GK3758" s="11"/>
      <c r="GL3758" s="11"/>
      <c r="GM3758" s="11"/>
      <c r="GN3758" s="11"/>
      <c r="GO3758" s="11"/>
      <c r="GP3758" s="11"/>
      <c r="GQ3758" s="11"/>
      <c r="GR3758" s="11"/>
      <c r="GS3758" s="11"/>
      <c r="GT3758" s="11"/>
      <c r="GU3758" s="11"/>
      <c r="GV3758" s="11"/>
      <c r="GW3758" s="11"/>
      <c r="GX3758" s="11"/>
      <c r="GY3758" s="11"/>
      <c r="GZ3758" s="11"/>
      <c r="HA3758" s="11"/>
      <c r="HB3758" s="11"/>
      <c r="HC3758" s="11"/>
      <c r="HD3758" s="11"/>
      <c r="HE3758" s="11"/>
      <c r="HF3758" s="11"/>
      <c r="HG3758" s="11"/>
      <c r="HH3758" s="11"/>
      <c r="HI3758" s="11"/>
      <c r="HJ3758" s="11"/>
      <c r="HK3758" s="11"/>
      <c r="HL3758" s="11"/>
      <c r="HM3758" s="11"/>
      <c r="HN3758" s="11"/>
      <c r="HO3758" s="11"/>
      <c r="HP3758" s="11"/>
      <c r="HQ3758" s="11"/>
      <c r="HR3758" s="11"/>
      <c r="HS3758" s="11"/>
      <c r="HT3758" s="11"/>
      <c r="HU3758" s="11"/>
      <c r="HV3758" s="11"/>
      <c r="HW3758" s="11"/>
      <c r="HX3758" s="11"/>
      <c r="HY3758" s="11"/>
      <c r="HZ3758" s="11"/>
      <c r="IA3758" s="11"/>
      <c r="IB3758" s="11"/>
      <c r="IC3758" s="11"/>
      <c r="ID3758" s="11"/>
      <c r="IE3758" s="11"/>
      <c r="IF3758" s="11"/>
      <c r="IG3758" s="11"/>
      <c r="IH3758" s="11"/>
      <c r="II3758" s="11"/>
      <c r="IJ3758" s="11"/>
      <c r="IK3758" s="11"/>
      <c r="IL3758" s="11"/>
      <c r="IM3758" s="11"/>
      <c r="IN3758" s="11"/>
      <c r="IO3758" s="11"/>
      <c r="IP3758" s="11"/>
      <c r="IQ3758" s="11"/>
      <c r="IR3758" s="11"/>
      <c r="IS3758" s="11"/>
      <c r="IT3758" s="11"/>
      <c r="IU3758" s="11"/>
      <c r="IV3758" s="11"/>
      <c r="IW3758" s="11"/>
      <c r="IX3758" s="11"/>
      <c r="IY3758" s="11"/>
      <c r="IZ3758" s="11"/>
      <c r="JA3758" s="11"/>
      <c r="JB3758" s="11"/>
      <c r="JC3758" s="11"/>
      <c r="JD3758" s="11"/>
      <c r="JE3758" s="11"/>
      <c r="JF3758" s="11"/>
      <c r="JG3758" s="11"/>
      <c r="JH3758" s="11"/>
      <c r="JI3758" s="11"/>
      <c r="JJ3758" s="11"/>
      <c r="JK3758" s="11"/>
      <c r="JL3758" s="11"/>
      <c r="JM3758" s="11"/>
      <c r="JN3758" s="11"/>
      <c r="JO3758" s="11"/>
      <c r="JP3758" s="11"/>
      <c r="JQ3758" s="11"/>
      <c r="JR3758" s="11"/>
      <c r="JS3758" s="11"/>
      <c r="JT3758" s="11"/>
      <c r="JU3758" s="11"/>
      <c r="JV3758" s="11"/>
      <c r="JW3758" s="11"/>
      <c r="JX3758" s="11"/>
      <c r="JY3758" s="11"/>
      <c r="JZ3758" s="11"/>
      <c r="KA3758" s="11"/>
      <c r="KB3758" s="11"/>
      <c r="KC3758" s="11"/>
      <c r="KD3758" s="11"/>
      <c r="KE3758" s="11"/>
      <c r="KF3758" s="11"/>
      <c r="KG3758" s="11"/>
      <c r="KH3758" s="11"/>
      <c r="KI3758" s="11"/>
      <c r="KJ3758" s="11"/>
      <c r="KK3758" s="11"/>
      <c r="KL3758" s="11"/>
      <c r="KM3758" s="11"/>
      <c r="KN3758" s="11"/>
      <c r="KO3758" s="11"/>
      <c r="KP3758" s="11"/>
      <c r="KQ3758" s="11"/>
      <c r="KR3758" s="11"/>
      <c r="KS3758" s="11"/>
      <c r="KT3758" s="11"/>
      <c r="KU3758" s="11"/>
      <c r="KV3758" s="11"/>
      <c r="KW3758" s="11"/>
      <c r="KX3758" s="11"/>
      <c r="KY3758" s="11"/>
      <c r="KZ3758" s="11"/>
      <c r="LA3758" s="11"/>
      <c r="LB3758" s="11"/>
      <c r="LC3758" s="11"/>
      <c r="LD3758" s="11"/>
      <c r="LE3758" s="11"/>
      <c r="LF3758" s="11"/>
      <c r="LG3758" s="11"/>
      <c r="LH3758" s="11"/>
      <c r="LI3758" s="11"/>
      <c r="LJ3758" s="11"/>
      <c r="LK3758" s="11"/>
      <c r="LL3758" s="11"/>
      <c r="LM3758" s="11"/>
      <c r="LN3758" s="11"/>
      <c r="LO3758" s="11"/>
      <c r="LP3758" s="11"/>
      <c r="LQ3758" s="11"/>
      <c r="LR3758" s="11"/>
      <c r="LS3758" s="11"/>
      <c r="LT3758" s="11"/>
      <c r="LU3758" s="11"/>
      <c r="LV3758" s="11"/>
      <c r="LW3758" s="11"/>
      <c r="LX3758" s="11"/>
      <c r="LY3758" s="11"/>
      <c r="LZ3758" s="11"/>
      <c r="MA3758" s="11"/>
      <c r="MB3758" s="11"/>
      <c r="MC3758" s="11"/>
      <c r="MD3758" s="11"/>
      <c r="ME3758" s="11"/>
      <c r="MF3758" s="11"/>
      <c r="MG3758" s="11"/>
      <c r="MH3758" s="11"/>
      <c r="MI3758" s="11"/>
      <c r="MJ3758" s="11"/>
      <c r="MK3758" s="11"/>
      <c r="ML3758" s="11"/>
      <c r="MM3758" s="11"/>
      <c r="MN3758" s="11"/>
      <c r="MO3758" s="11"/>
      <c r="MP3758" s="11"/>
      <c r="MQ3758" s="11"/>
      <c r="MR3758" s="11"/>
      <c r="MS3758" s="11"/>
      <c r="MT3758" s="11"/>
      <c r="MU3758" s="11"/>
      <c r="MV3758" s="11"/>
      <c r="MW3758" s="11"/>
      <c r="MX3758" s="11"/>
      <c r="MY3758" s="11"/>
      <c r="MZ3758" s="11"/>
      <c r="NA3758" s="11"/>
      <c r="NB3758" s="11"/>
      <c r="NC3758" s="11"/>
      <c r="ND3758" s="11"/>
      <c r="NE3758" s="11"/>
      <c r="NF3758" s="11"/>
      <c r="NG3758" s="11"/>
      <c r="NH3758" s="11"/>
      <c r="NI3758" s="11"/>
      <c r="NJ3758" s="11"/>
      <c r="NK3758" s="11"/>
      <c r="NL3758" s="11"/>
      <c r="NM3758" s="11"/>
      <c r="NN3758" s="11"/>
      <c r="NO3758" s="11"/>
      <c r="NP3758" s="11"/>
      <c r="NQ3758" s="11"/>
      <c r="NR3758" s="11"/>
      <c r="NS3758" s="11"/>
      <c r="NT3758" s="11"/>
      <c r="NU3758" s="11"/>
      <c r="NV3758" s="11"/>
      <c r="NW3758" s="11"/>
      <c r="NX3758" s="11"/>
      <c r="NY3758" s="11"/>
      <c r="NZ3758" s="11"/>
      <c r="OA3758" s="11"/>
      <c r="OB3758" s="11"/>
      <c r="OC3758" s="11"/>
      <c r="OD3758" s="11"/>
      <c r="OE3758" s="11"/>
      <c r="OF3758" s="11"/>
      <c r="OG3758" s="11"/>
      <c r="OH3758" s="11"/>
      <c r="OI3758" s="11"/>
      <c r="OJ3758" s="11"/>
      <c r="OK3758" s="11"/>
      <c r="OL3758" s="11"/>
      <c r="OM3758" s="11"/>
      <c r="ON3758" s="11"/>
      <c r="OO3758" s="11"/>
      <c r="OP3758" s="11"/>
      <c r="OQ3758" s="11"/>
      <c r="OR3758" s="11"/>
      <c r="OS3758" s="11"/>
      <c r="OT3758" s="11"/>
      <c r="OU3758" s="11"/>
      <c r="OV3758" s="11"/>
      <c r="OW3758" s="11"/>
      <c r="OX3758" s="11"/>
      <c r="OY3758" s="11"/>
      <c r="OZ3758" s="11"/>
      <c r="PA3758" s="11"/>
      <c r="PB3758" s="11"/>
      <c r="PC3758" s="11"/>
      <c r="PD3758" s="11"/>
      <c r="PE3758" s="11"/>
      <c r="PF3758" s="11"/>
      <c r="PG3758" s="11"/>
      <c r="PH3758" s="11"/>
      <c r="PI3758" s="11"/>
      <c r="PJ3758" s="11"/>
      <c r="PK3758" s="11"/>
      <c r="PL3758" s="11"/>
      <c r="PM3758" s="11"/>
      <c r="PN3758" s="11"/>
      <c r="PO3758" s="11"/>
      <c r="PP3758" s="11"/>
      <c r="PQ3758" s="11"/>
      <c r="PR3758" s="11"/>
      <c r="PS3758" s="11"/>
      <c r="PT3758" s="11"/>
      <c r="PU3758" s="11"/>
      <c r="PV3758" s="11"/>
      <c r="PW3758" s="11"/>
      <c r="PX3758" s="11"/>
      <c r="PY3758" s="11"/>
      <c r="PZ3758" s="11"/>
      <c r="QA3758" s="11"/>
      <c r="QB3758" s="11"/>
      <c r="QC3758" s="11"/>
      <c r="QD3758" s="11"/>
      <c r="QE3758" s="11"/>
      <c r="QF3758" s="11"/>
      <c r="QG3758" s="11"/>
      <c r="QH3758" s="11"/>
      <c r="QI3758" s="11"/>
      <c r="QJ3758" s="11"/>
      <c r="QK3758" s="11"/>
      <c r="QL3758" s="11"/>
      <c r="QM3758" s="11"/>
      <c r="QN3758" s="11"/>
      <c r="QO3758" s="11"/>
      <c r="QP3758" s="11"/>
      <c r="QQ3758" s="11"/>
      <c r="QR3758" s="45"/>
    </row>
    <row r="3759" spans="1:460" s="54" customFormat="1" ht="38.25" x14ac:dyDescent="0.2">
      <c r="A3759" s="234"/>
      <c r="B3759" s="4"/>
      <c r="C3759" s="61" t="s">
        <v>113</v>
      </c>
      <c r="D3759" s="54">
        <v>3313130</v>
      </c>
      <c r="E3759" s="9" t="s">
        <v>4558</v>
      </c>
      <c r="F3759" s="148"/>
      <c r="G3759" s="54">
        <v>796</v>
      </c>
      <c r="H3759" s="54" t="s">
        <v>61</v>
      </c>
      <c r="I3759" s="149">
        <v>3</v>
      </c>
      <c r="J3759" s="150">
        <v>80439000000</v>
      </c>
      <c r="K3759" s="54" t="s">
        <v>34</v>
      </c>
      <c r="L3759" s="59"/>
      <c r="M3759" s="250"/>
      <c r="N3759" s="245"/>
      <c r="O3759" s="250"/>
      <c r="P3759" s="250"/>
      <c r="Q3759" s="234"/>
      <c r="R3759" s="11"/>
      <c r="S3759" s="11"/>
      <c r="T3759" s="11"/>
      <c r="U3759" s="11"/>
      <c r="V3759" s="11"/>
      <c r="W3759" s="11"/>
      <c r="X3759" s="11"/>
      <c r="Y3759" s="11"/>
      <c r="Z3759" s="11"/>
      <c r="AA3759" s="11"/>
      <c r="AB3759" s="11"/>
      <c r="AC3759" s="11"/>
      <c r="AD3759" s="11"/>
      <c r="AE3759" s="11"/>
      <c r="AF3759" s="11"/>
      <c r="AG3759" s="11"/>
      <c r="AH3759" s="11"/>
      <c r="AI3759" s="11"/>
      <c r="AJ3759" s="11"/>
      <c r="AK3759" s="11"/>
      <c r="AL3759" s="11"/>
      <c r="AM3759" s="11"/>
      <c r="AN3759" s="11"/>
      <c r="AO3759" s="11"/>
      <c r="AP3759" s="11"/>
      <c r="AQ3759" s="11"/>
      <c r="AR3759" s="11"/>
      <c r="AS3759" s="11"/>
      <c r="AT3759" s="11"/>
      <c r="AU3759" s="11"/>
      <c r="AV3759" s="11"/>
      <c r="AW3759" s="11"/>
      <c r="AX3759" s="11"/>
      <c r="AY3759" s="11"/>
      <c r="AZ3759" s="11"/>
      <c r="BA3759" s="11"/>
      <c r="BB3759" s="11"/>
      <c r="BC3759" s="11"/>
      <c r="BD3759" s="11"/>
      <c r="BE3759" s="11"/>
      <c r="BF3759" s="11"/>
      <c r="BG3759" s="11"/>
      <c r="BH3759" s="11"/>
      <c r="BI3759" s="11"/>
      <c r="BJ3759" s="11"/>
      <c r="BK3759" s="11"/>
      <c r="BL3759" s="11"/>
      <c r="BM3759" s="11"/>
      <c r="BN3759" s="11"/>
      <c r="BO3759" s="11"/>
      <c r="BP3759" s="11"/>
      <c r="BQ3759" s="11"/>
      <c r="BR3759" s="11"/>
      <c r="BS3759" s="11"/>
      <c r="BT3759" s="11"/>
      <c r="BU3759" s="11"/>
      <c r="BV3759" s="11"/>
      <c r="BW3759" s="11"/>
      <c r="BX3759" s="11"/>
      <c r="BY3759" s="11"/>
      <c r="BZ3759" s="11"/>
      <c r="CA3759" s="11"/>
      <c r="CB3759" s="11"/>
      <c r="CC3759" s="11"/>
      <c r="CD3759" s="11"/>
      <c r="CE3759" s="11"/>
      <c r="CF3759" s="11"/>
      <c r="CG3759" s="11"/>
      <c r="CH3759" s="11"/>
      <c r="CI3759" s="11"/>
      <c r="CJ3759" s="11"/>
      <c r="CK3759" s="11"/>
      <c r="CL3759" s="11"/>
      <c r="CM3759" s="11"/>
      <c r="CN3759" s="11"/>
      <c r="CO3759" s="11"/>
      <c r="CP3759" s="11"/>
      <c r="CQ3759" s="11"/>
      <c r="CR3759" s="11"/>
      <c r="CS3759" s="11"/>
      <c r="CT3759" s="11"/>
      <c r="CU3759" s="11"/>
      <c r="CV3759" s="11"/>
      <c r="CW3759" s="11"/>
      <c r="CX3759" s="11"/>
      <c r="CY3759" s="11"/>
      <c r="CZ3759" s="11"/>
      <c r="DA3759" s="11"/>
      <c r="DB3759" s="11"/>
      <c r="DC3759" s="11"/>
      <c r="DD3759" s="11"/>
      <c r="DE3759" s="11"/>
      <c r="DF3759" s="11"/>
      <c r="DG3759" s="11"/>
      <c r="DH3759" s="11"/>
      <c r="DI3759" s="11"/>
      <c r="DJ3759" s="11"/>
      <c r="DK3759" s="11"/>
      <c r="DL3759" s="11"/>
      <c r="DM3759" s="11"/>
      <c r="DN3759" s="11"/>
      <c r="DO3759" s="11"/>
      <c r="DP3759" s="11"/>
      <c r="DQ3759" s="11"/>
      <c r="DR3759" s="11"/>
      <c r="DS3759" s="11"/>
      <c r="DT3759" s="11"/>
      <c r="DU3759" s="11"/>
      <c r="DV3759" s="11"/>
      <c r="DW3759" s="11"/>
      <c r="DX3759" s="11"/>
      <c r="DY3759" s="11"/>
      <c r="DZ3759" s="11"/>
      <c r="EA3759" s="11"/>
      <c r="EB3759" s="11"/>
      <c r="EC3759" s="11"/>
      <c r="ED3759" s="11"/>
      <c r="EE3759" s="11"/>
      <c r="EF3759" s="11"/>
      <c r="EG3759" s="11"/>
      <c r="EH3759" s="11"/>
      <c r="EI3759" s="11"/>
      <c r="EJ3759" s="11"/>
      <c r="EK3759" s="11"/>
      <c r="EL3759" s="11"/>
      <c r="EM3759" s="11"/>
      <c r="EN3759" s="11"/>
      <c r="EO3759" s="11"/>
      <c r="EP3759" s="11"/>
      <c r="EQ3759" s="11"/>
      <c r="ER3759" s="11"/>
      <c r="ES3759" s="11"/>
      <c r="ET3759" s="11"/>
      <c r="EU3759" s="11"/>
      <c r="EV3759" s="11"/>
      <c r="EW3759" s="11"/>
      <c r="EX3759" s="11"/>
      <c r="EY3759" s="11"/>
      <c r="EZ3759" s="11"/>
      <c r="FA3759" s="11"/>
      <c r="FB3759" s="11"/>
      <c r="FC3759" s="11"/>
      <c r="FD3759" s="11"/>
      <c r="FE3759" s="11"/>
      <c r="FF3759" s="11"/>
      <c r="FG3759" s="11"/>
      <c r="FH3759" s="11"/>
      <c r="FI3759" s="11"/>
      <c r="FJ3759" s="11"/>
      <c r="FK3759" s="11"/>
      <c r="FL3759" s="11"/>
      <c r="FM3759" s="11"/>
      <c r="FN3759" s="11"/>
      <c r="FO3759" s="11"/>
      <c r="FP3759" s="11"/>
      <c r="FQ3759" s="11"/>
      <c r="FR3759" s="11"/>
      <c r="FS3759" s="11"/>
      <c r="FT3759" s="11"/>
      <c r="FU3759" s="11"/>
      <c r="FV3759" s="11"/>
      <c r="FW3759" s="11"/>
      <c r="FX3759" s="11"/>
      <c r="FY3759" s="11"/>
      <c r="FZ3759" s="11"/>
      <c r="GA3759" s="11"/>
      <c r="GB3759" s="11"/>
      <c r="GC3759" s="11"/>
      <c r="GD3759" s="11"/>
      <c r="GE3759" s="11"/>
      <c r="GF3759" s="11"/>
      <c r="GG3759" s="11"/>
      <c r="GH3759" s="11"/>
      <c r="GI3759" s="11"/>
      <c r="GJ3759" s="11"/>
      <c r="GK3759" s="11"/>
      <c r="GL3759" s="11"/>
      <c r="GM3759" s="11"/>
      <c r="GN3759" s="11"/>
      <c r="GO3759" s="11"/>
      <c r="GP3759" s="11"/>
      <c r="GQ3759" s="11"/>
      <c r="GR3759" s="11"/>
      <c r="GS3759" s="11"/>
      <c r="GT3759" s="11"/>
      <c r="GU3759" s="11"/>
      <c r="GV3759" s="11"/>
      <c r="GW3759" s="11"/>
      <c r="GX3759" s="11"/>
      <c r="GY3759" s="11"/>
      <c r="GZ3759" s="11"/>
      <c r="HA3759" s="11"/>
      <c r="HB3759" s="11"/>
      <c r="HC3759" s="11"/>
      <c r="HD3759" s="11"/>
      <c r="HE3759" s="11"/>
      <c r="HF3759" s="11"/>
      <c r="HG3759" s="11"/>
      <c r="HH3759" s="11"/>
      <c r="HI3759" s="11"/>
      <c r="HJ3759" s="11"/>
      <c r="HK3759" s="11"/>
      <c r="HL3759" s="11"/>
      <c r="HM3759" s="11"/>
      <c r="HN3759" s="11"/>
      <c r="HO3759" s="11"/>
      <c r="HP3759" s="11"/>
      <c r="HQ3759" s="11"/>
      <c r="HR3759" s="11"/>
      <c r="HS3759" s="11"/>
      <c r="HT3759" s="11"/>
      <c r="HU3759" s="11"/>
      <c r="HV3759" s="11"/>
      <c r="HW3759" s="11"/>
      <c r="HX3759" s="11"/>
      <c r="HY3759" s="11"/>
      <c r="HZ3759" s="11"/>
      <c r="IA3759" s="11"/>
      <c r="IB3759" s="11"/>
      <c r="IC3759" s="11"/>
      <c r="ID3759" s="11"/>
      <c r="IE3759" s="11"/>
      <c r="IF3759" s="11"/>
      <c r="IG3759" s="11"/>
      <c r="IH3759" s="11"/>
      <c r="II3759" s="11"/>
      <c r="IJ3759" s="11"/>
      <c r="IK3759" s="11"/>
      <c r="IL3759" s="11"/>
      <c r="IM3759" s="11"/>
      <c r="IN3759" s="11"/>
      <c r="IO3759" s="11"/>
      <c r="IP3759" s="11"/>
      <c r="IQ3759" s="11"/>
      <c r="IR3759" s="11"/>
      <c r="IS3759" s="11"/>
      <c r="IT3759" s="11"/>
      <c r="IU3759" s="11"/>
      <c r="IV3759" s="11"/>
      <c r="IW3759" s="11"/>
      <c r="IX3759" s="11"/>
      <c r="IY3759" s="11"/>
      <c r="IZ3759" s="11"/>
      <c r="JA3759" s="11"/>
      <c r="JB3759" s="11"/>
      <c r="JC3759" s="11"/>
      <c r="JD3759" s="11"/>
      <c r="JE3759" s="11"/>
      <c r="JF3759" s="11"/>
      <c r="JG3759" s="11"/>
      <c r="JH3759" s="11"/>
      <c r="JI3759" s="11"/>
      <c r="JJ3759" s="11"/>
      <c r="JK3759" s="11"/>
      <c r="JL3759" s="11"/>
      <c r="JM3759" s="11"/>
      <c r="JN3759" s="11"/>
      <c r="JO3759" s="11"/>
      <c r="JP3759" s="11"/>
      <c r="JQ3759" s="11"/>
      <c r="JR3759" s="11"/>
      <c r="JS3759" s="11"/>
      <c r="JT3759" s="11"/>
      <c r="JU3759" s="11"/>
      <c r="JV3759" s="11"/>
      <c r="JW3759" s="11"/>
      <c r="JX3759" s="11"/>
      <c r="JY3759" s="11"/>
      <c r="JZ3759" s="11"/>
      <c r="KA3759" s="11"/>
      <c r="KB3759" s="11"/>
      <c r="KC3759" s="11"/>
      <c r="KD3759" s="11"/>
      <c r="KE3759" s="11"/>
      <c r="KF3759" s="11"/>
      <c r="KG3759" s="11"/>
      <c r="KH3759" s="11"/>
      <c r="KI3759" s="11"/>
      <c r="KJ3759" s="11"/>
      <c r="KK3759" s="11"/>
      <c r="KL3759" s="11"/>
      <c r="KM3759" s="11"/>
      <c r="KN3759" s="11"/>
      <c r="KO3759" s="11"/>
      <c r="KP3759" s="11"/>
      <c r="KQ3759" s="11"/>
      <c r="KR3759" s="11"/>
      <c r="KS3759" s="11"/>
      <c r="KT3759" s="11"/>
      <c r="KU3759" s="11"/>
      <c r="KV3759" s="11"/>
      <c r="KW3759" s="11"/>
      <c r="KX3759" s="11"/>
      <c r="KY3759" s="11"/>
      <c r="KZ3759" s="11"/>
      <c r="LA3759" s="11"/>
      <c r="LB3759" s="11"/>
      <c r="LC3759" s="11"/>
      <c r="LD3759" s="11"/>
      <c r="LE3759" s="11"/>
      <c r="LF3759" s="11"/>
      <c r="LG3759" s="11"/>
      <c r="LH3759" s="11"/>
      <c r="LI3759" s="11"/>
      <c r="LJ3759" s="11"/>
      <c r="LK3759" s="11"/>
      <c r="LL3759" s="11"/>
      <c r="LM3759" s="11"/>
      <c r="LN3759" s="11"/>
      <c r="LO3759" s="11"/>
      <c r="LP3759" s="11"/>
      <c r="LQ3759" s="11"/>
      <c r="LR3759" s="11"/>
      <c r="LS3759" s="11"/>
      <c r="LT3759" s="11"/>
      <c r="LU3759" s="11"/>
      <c r="LV3759" s="11"/>
      <c r="LW3759" s="11"/>
      <c r="LX3759" s="11"/>
      <c r="LY3759" s="11"/>
      <c r="LZ3759" s="11"/>
      <c r="MA3759" s="11"/>
      <c r="MB3759" s="11"/>
      <c r="MC3759" s="11"/>
      <c r="MD3759" s="11"/>
      <c r="ME3759" s="11"/>
      <c r="MF3759" s="11"/>
      <c r="MG3759" s="11"/>
      <c r="MH3759" s="11"/>
      <c r="MI3759" s="11"/>
      <c r="MJ3759" s="11"/>
      <c r="MK3759" s="11"/>
      <c r="ML3759" s="11"/>
      <c r="MM3759" s="11"/>
      <c r="MN3759" s="11"/>
      <c r="MO3759" s="11"/>
      <c r="MP3759" s="11"/>
      <c r="MQ3759" s="11"/>
      <c r="MR3759" s="11"/>
      <c r="MS3759" s="11"/>
      <c r="MT3759" s="11"/>
      <c r="MU3759" s="11"/>
      <c r="MV3759" s="11"/>
      <c r="MW3759" s="11"/>
      <c r="MX3759" s="11"/>
      <c r="MY3759" s="11"/>
      <c r="MZ3759" s="11"/>
      <c r="NA3759" s="11"/>
      <c r="NB3759" s="11"/>
      <c r="NC3759" s="11"/>
      <c r="ND3759" s="11"/>
      <c r="NE3759" s="11"/>
      <c r="NF3759" s="11"/>
      <c r="NG3759" s="11"/>
      <c r="NH3759" s="11"/>
      <c r="NI3759" s="11"/>
      <c r="NJ3759" s="11"/>
      <c r="NK3759" s="11"/>
      <c r="NL3759" s="11"/>
      <c r="NM3759" s="11"/>
      <c r="NN3759" s="11"/>
      <c r="NO3759" s="11"/>
      <c r="NP3759" s="11"/>
      <c r="NQ3759" s="11"/>
      <c r="NR3759" s="11"/>
      <c r="NS3759" s="11"/>
      <c r="NT3759" s="11"/>
      <c r="NU3759" s="11"/>
      <c r="NV3759" s="11"/>
      <c r="NW3759" s="11"/>
      <c r="NX3759" s="11"/>
      <c r="NY3759" s="11"/>
      <c r="NZ3759" s="11"/>
      <c r="OA3759" s="11"/>
      <c r="OB3759" s="11"/>
      <c r="OC3759" s="11"/>
      <c r="OD3759" s="11"/>
      <c r="OE3759" s="11"/>
      <c r="OF3759" s="11"/>
      <c r="OG3759" s="11"/>
      <c r="OH3759" s="11"/>
      <c r="OI3759" s="11"/>
      <c r="OJ3759" s="11"/>
      <c r="OK3759" s="11"/>
      <c r="OL3759" s="11"/>
      <c r="OM3759" s="11"/>
      <c r="ON3759" s="11"/>
      <c r="OO3759" s="11"/>
      <c r="OP3759" s="11"/>
      <c r="OQ3759" s="11"/>
      <c r="OR3759" s="11"/>
      <c r="OS3759" s="11"/>
      <c r="OT3759" s="11"/>
      <c r="OU3759" s="11"/>
      <c r="OV3759" s="11"/>
      <c r="OW3759" s="11"/>
      <c r="OX3759" s="11"/>
      <c r="OY3759" s="11"/>
      <c r="OZ3759" s="11"/>
      <c r="PA3759" s="11"/>
      <c r="PB3759" s="11"/>
      <c r="PC3759" s="11"/>
      <c r="PD3759" s="11"/>
      <c r="PE3759" s="11"/>
      <c r="PF3759" s="11"/>
      <c r="PG3759" s="11"/>
      <c r="PH3759" s="11"/>
      <c r="PI3759" s="11"/>
      <c r="PJ3759" s="11"/>
      <c r="PK3759" s="11"/>
      <c r="PL3759" s="11"/>
      <c r="PM3759" s="11"/>
      <c r="PN3759" s="11"/>
      <c r="PO3759" s="11"/>
      <c r="PP3759" s="11"/>
      <c r="PQ3759" s="11"/>
      <c r="PR3759" s="11"/>
      <c r="PS3759" s="11"/>
      <c r="PT3759" s="11"/>
      <c r="PU3759" s="11"/>
      <c r="PV3759" s="11"/>
      <c r="PW3759" s="11"/>
      <c r="PX3759" s="11"/>
      <c r="PY3759" s="11"/>
      <c r="PZ3759" s="11"/>
      <c r="QA3759" s="11"/>
      <c r="QB3759" s="11"/>
      <c r="QC3759" s="11"/>
      <c r="QD3759" s="11"/>
      <c r="QE3759" s="11"/>
      <c r="QF3759" s="11"/>
      <c r="QG3759" s="11"/>
      <c r="QH3759" s="11"/>
      <c r="QI3759" s="11"/>
      <c r="QJ3759" s="11"/>
      <c r="QK3759" s="11"/>
      <c r="QL3759" s="11"/>
      <c r="QM3759" s="11"/>
      <c r="QN3759" s="11"/>
      <c r="QO3759" s="11"/>
      <c r="QP3759" s="11"/>
      <c r="QQ3759" s="11"/>
      <c r="QR3759" s="45"/>
    </row>
    <row r="3760" spans="1:460" ht="38.25" x14ac:dyDescent="0.2">
      <c r="A3760" s="58">
        <v>3750</v>
      </c>
      <c r="C3760" s="61" t="s">
        <v>152</v>
      </c>
      <c r="D3760" s="54">
        <v>3222182</v>
      </c>
      <c r="E3760" s="9" t="s">
        <v>4559</v>
      </c>
      <c r="F3760" s="4" t="s">
        <v>3774</v>
      </c>
      <c r="G3760" s="54" t="s">
        <v>3774</v>
      </c>
      <c r="H3760" s="54" t="s">
        <v>61</v>
      </c>
      <c r="I3760" s="149">
        <v>1</v>
      </c>
      <c r="J3760" s="150">
        <v>80439000000</v>
      </c>
      <c r="K3760" s="54" t="s">
        <v>34</v>
      </c>
      <c r="L3760" s="95">
        <v>124850</v>
      </c>
      <c r="M3760" s="95">
        <v>124850</v>
      </c>
      <c r="N3760" s="151" t="s">
        <v>207</v>
      </c>
      <c r="O3760" s="151" t="s">
        <v>251</v>
      </c>
      <c r="P3760" s="151" t="s">
        <v>80</v>
      </c>
      <c r="Q3760" s="54" t="s">
        <v>3774</v>
      </c>
      <c r="R3760" s="11"/>
      <c r="S3760" s="11"/>
      <c r="T3760" s="11"/>
      <c r="U3760" s="11"/>
      <c r="V3760" s="11"/>
      <c r="W3760" s="11"/>
      <c r="X3760" s="11"/>
      <c r="Y3760" s="11"/>
      <c r="Z3760" s="11"/>
      <c r="AA3760" s="11"/>
      <c r="AB3760" s="11"/>
      <c r="AC3760" s="11"/>
      <c r="AD3760" s="11"/>
      <c r="AE3760" s="11"/>
      <c r="AF3760" s="11"/>
      <c r="AG3760" s="11"/>
      <c r="AH3760" s="11"/>
      <c r="AI3760" s="11"/>
      <c r="AJ3760" s="11"/>
      <c r="AK3760" s="11"/>
      <c r="AL3760" s="11"/>
      <c r="AM3760" s="11"/>
      <c r="AN3760" s="11"/>
      <c r="AO3760" s="11"/>
      <c r="AP3760" s="11"/>
      <c r="AQ3760" s="11"/>
      <c r="AR3760" s="11"/>
      <c r="AS3760" s="11"/>
      <c r="AT3760" s="11"/>
      <c r="AU3760" s="11"/>
      <c r="AV3760" s="11"/>
      <c r="AW3760" s="11"/>
      <c r="AX3760" s="11"/>
      <c r="AY3760" s="11"/>
      <c r="AZ3760" s="11"/>
      <c r="BA3760" s="11"/>
      <c r="BB3760" s="11"/>
      <c r="BC3760" s="11"/>
      <c r="BD3760" s="11"/>
      <c r="BE3760" s="11"/>
      <c r="BF3760" s="11"/>
      <c r="BG3760" s="11"/>
      <c r="BH3760" s="11"/>
      <c r="BI3760" s="11"/>
      <c r="BJ3760" s="11"/>
      <c r="BK3760" s="11"/>
      <c r="BL3760" s="11"/>
      <c r="BM3760" s="11"/>
      <c r="BN3760" s="11"/>
      <c r="BO3760" s="11"/>
      <c r="BP3760" s="11"/>
      <c r="BQ3760" s="11"/>
      <c r="BR3760" s="11"/>
      <c r="BS3760" s="11"/>
      <c r="BT3760" s="11"/>
      <c r="BU3760" s="11"/>
      <c r="BV3760" s="11"/>
      <c r="BW3760" s="11"/>
      <c r="BX3760" s="11"/>
      <c r="BY3760" s="11"/>
      <c r="BZ3760" s="11"/>
      <c r="CA3760" s="11"/>
      <c r="CB3760" s="11"/>
      <c r="CC3760" s="11"/>
      <c r="CD3760" s="11"/>
      <c r="CE3760" s="11"/>
      <c r="CF3760" s="11"/>
      <c r="CG3760" s="11"/>
      <c r="CH3760" s="11"/>
      <c r="CI3760" s="11"/>
      <c r="CJ3760" s="11"/>
      <c r="CK3760" s="11"/>
      <c r="CL3760" s="11"/>
      <c r="CM3760" s="11"/>
      <c r="CN3760" s="11"/>
      <c r="CO3760" s="11"/>
      <c r="CP3760" s="11"/>
      <c r="CQ3760" s="11"/>
      <c r="CR3760" s="11"/>
      <c r="CS3760" s="11"/>
      <c r="CT3760" s="11"/>
      <c r="CU3760" s="11"/>
      <c r="CV3760" s="11"/>
      <c r="CW3760" s="11"/>
      <c r="CX3760" s="11"/>
      <c r="CY3760" s="11"/>
      <c r="CZ3760" s="11"/>
      <c r="DA3760" s="11"/>
      <c r="DB3760" s="11"/>
      <c r="DC3760" s="11"/>
      <c r="DD3760" s="11"/>
      <c r="DE3760" s="11"/>
      <c r="DF3760" s="11"/>
      <c r="DG3760" s="11"/>
      <c r="DH3760" s="11"/>
      <c r="DI3760" s="11"/>
      <c r="DJ3760" s="11"/>
      <c r="DK3760" s="11"/>
      <c r="DL3760" s="11"/>
      <c r="DM3760" s="11"/>
      <c r="DN3760" s="11"/>
      <c r="DO3760" s="11"/>
      <c r="DP3760" s="11"/>
      <c r="DQ3760" s="11"/>
      <c r="DR3760" s="11"/>
      <c r="DS3760" s="11"/>
      <c r="DT3760" s="11"/>
      <c r="DU3760" s="11"/>
      <c r="DV3760" s="11"/>
      <c r="DW3760" s="11"/>
      <c r="DX3760" s="11"/>
      <c r="DY3760" s="11"/>
      <c r="DZ3760" s="11"/>
      <c r="EA3760" s="11"/>
      <c r="EB3760" s="11"/>
      <c r="EC3760" s="11"/>
      <c r="ED3760" s="11"/>
      <c r="EE3760" s="11"/>
      <c r="EF3760" s="11"/>
      <c r="EG3760" s="11"/>
      <c r="EH3760" s="11"/>
      <c r="EI3760" s="11"/>
      <c r="EJ3760" s="11"/>
      <c r="EK3760" s="11"/>
      <c r="EL3760" s="11"/>
      <c r="EM3760" s="11"/>
      <c r="EN3760" s="11"/>
      <c r="EO3760" s="11"/>
      <c r="EP3760" s="11"/>
      <c r="EQ3760" s="11"/>
      <c r="ER3760" s="11"/>
      <c r="ES3760" s="11"/>
      <c r="ET3760" s="11"/>
      <c r="EU3760" s="11"/>
      <c r="EV3760" s="11"/>
      <c r="EW3760" s="11"/>
      <c r="EX3760" s="11"/>
      <c r="EY3760" s="11"/>
      <c r="EZ3760" s="11"/>
      <c r="FA3760" s="11"/>
      <c r="FB3760" s="11"/>
      <c r="FC3760" s="11"/>
      <c r="FD3760" s="11"/>
      <c r="FE3760" s="11"/>
      <c r="FF3760" s="11"/>
      <c r="FG3760" s="11"/>
      <c r="FH3760" s="11"/>
      <c r="FI3760" s="11"/>
      <c r="FJ3760" s="11"/>
      <c r="FK3760" s="11"/>
      <c r="FL3760" s="11"/>
      <c r="FM3760" s="11"/>
      <c r="FN3760" s="11"/>
      <c r="FO3760" s="11"/>
      <c r="FP3760" s="11"/>
      <c r="FQ3760" s="11"/>
      <c r="FR3760" s="11"/>
      <c r="FS3760" s="11"/>
      <c r="FT3760" s="11"/>
      <c r="FU3760" s="11"/>
      <c r="FV3760" s="11"/>
      <c r="FW3760" s="11"/>
      <c r="FX3760" s="11"/>
      <c r="FY3760" s="11"/>
      <c r="FZ3760" s="11"/>
      <c r="GA3760" s="11"/>
      <c r="GB3760" s="11"/>
      <c r="GC3760" s="11"/>
      <c r="GD3760" s="11"/>
      <c r="GE3760" s="11"/>
      <c r="GF3760" s="11"/>
      <c r="GG3760" s="11"/>
      <c r="GH3760" s="11"/>
      <c r="GI3760" s="11"/>
      <c r="GJ3760" s="11"/>
      <c r="GK3760" s="11"/>
      <c r="GL3760" s="11"/>
      <c r="GM3760" s="11"/>
      <c r="GN3760" s="11"/>
      <c r="GO3760" s="11"/>
      <c r="GP3760" s="11"/>
      <c r="GQ3760" s="11"/>
      <c r="GR3760" s="11"/>
      <c r="GS3760" s="11"/>
      <c r="GT3760" s="11"/>
      <c r="GU3760" s="11"/>
      <c r="GV3760" s="11"/>
      <c r="GW3760" s="11"/>
      <c r="GX3760" s="11"/>
      <c r="GY3760" s="11"/>
      <c r="GZ3760" s="11"/>
      <c r="HA3760" s="11"/>
      <c r="HB3760" s="11"/>
      <c r="HC3760" s="11"/>
      <c r="HD3760" s="11"/>
      <c r="HE3760" s="11"/>
      <c r="HF3760" s="11"/>
      <c r="HG3760" s="11"/>
      <c r="HH3760" s="11"/>
      <c r="HI3760" s="11"/>
      <c r="HJ3760" s="11"/>
      <c r="HK3760" s="11"/>
      <c r="HL3760" s="11"/>
      <c r="HM3760" s="11"/>
      <c r="HN3760" s="11"/>
      <c r="HO3760" s="11"/>
      <c r="HP3760" s="11"/>
      <c r="HQ3760" s="11"/>
      <c r="HR3760" s="11"/>
      <c r="HS3760" s="11"/>
      <c r="HT3760" s="11"/>
      <c r="HU3760" s="11"/>
      <c r="HV3760" s="11"/>
      <c r="HW3760" s="11"/>
      <c r="HX3760" s="11"/>
      <c r="HY3760" s="11"/>
      <c r="HZ3760" s="11"/>
      <c r="IA3760" s="11"/>
      <c r="IB3760" s="11"/>
      <c r="IC3760" s="11"/>
      <c r="ID3760" s="11"/>
      <c r="IE3760" s="11"/>
      <c r="IF3760" s="11"/>
      <c r="IG3760" s="11"/>
      <c r="IH3760" s="11"/>
      <c r="II3760" s="11"/>
      <c r="IJ3760" s="11"/>
      <c r="IK3760" s="11"/>
      <c r="IL3760" s="11"/>
      <c r="IM3760" s="11"/>
      <c r="IN3760" s="11"/>
      <c r="IO3760" s="11"/>
      <c r="IP3760" s="11"/>
      <c r="IQ3760" s="11"/>
      <c r="IR3760" s="11"/>
      <c r="IS3760" s="11"/>
      <c r="IT3760" s="11"/>
      <c r="IU3760" s="11"/>
      <c r="IV3760" s="11"/>
      <c r="IW3760" s="11"/>
      <c r="IX3760" s="11"/>
      <c r="IY3760" s="11"/>
      <c r="IZ3760" s="11"/>
      <c r="JA3760" s="11"/>
      <c r="JB3760" s="11"/>
      <c r="JC3760" s="11"/>
      <c r="JD3760" s="11"/>
      <c r="JE3760" s="11"/>
      <c r="JF3760" s="11"/>
      <c r="JG3760" s="11"/>
      <c r="JH3760" s="11"/>
      <c r="JI3760" s="11"/>
      <c r="JJ3760" s="11"/>
      <c r="JK3760" s="11"/>
      <c r="JL3760" s="11"/>
      <c r="JM3760" s="11"/>
      <c r="JN3760" s="11"/>
      <c r="JO3760" s="11"/>
      <c r="JP3760" s="11"/>
      <c r="JQ3760" s="11"/>
      <c r="JR3760" s="11"/>
      <c r="JS3760" s="11"/>
      <c r="JT3760" s="11"/>
      <c r="JU3760" s="11"/>
      <c r="JV3760" s="11"/>
      <c r="JW3760" s="11"/>
      <c r="JX3760" s="11"/>
      <c r="JY3760" s="11"/>
      <c r="JZ3760" s="11"/>
      <c r="KA3760" s="11"/>
      <c r="KB3760" s="11"/>
      <c r="KC3760" s="11"/>
      <c r="KD3760" s="11"/>
      <c r="KE3760" s="11"/>
      <c r="KF3760" s="11"/>
      <c r="KG3760" s="11"/>
      <c r="KH3760" s="11"/>
      <c r="KI3760" s="11"/>
      <c r="KJ3760" s="11"/>
      <c r="KK3760" s="11"/>
      <c r="KL3760" s="11"/>
      <c r="KM3760" s="11"/>
      <c r="KN3760" s="11"/>
      <c r="KO3760" s="11"/>
      <c r="KP3760" s="11"/>
      <c r="KQ3760" s="11"/>
      <c r="KR3760" s="11"/>
      <c r="KS3760" s="11"/>
      <c r="KT3760" s="11"/>
      <c r="KU3760" s="11"/>
      <c r="KV3760" s="11"/>
      <c r="KW3760" s="11"/>
      <c r="KX3760" s="11"/>
      <c r="KY3760" s="11"/>
      <c r="KZ3760" s="11"/>
      <c r="LA3760" s="11"/>
      <c r="LB3760" s="11"/>
      <c r="LC3760" s="11"/>
      <c r="LD3760" s="11"/>
      <c r="LE3760" s="11"/>
      <c r="LF3760" s="11"/>
      <c r="LG3760" s="11"/>
      <c r="LH3760" s="11"/>
      <c r="LI3760" s="11"/>
      <c r="LJ3760" s="11"/>
      <c r="LK3760" s="11"/>
      <c r="LL3760" s="11"/>
      <c r="LM3760" s="11"/>
      <c r="LN3760" s="11"/>
      <c r="LO3760" s="11"/>
      <c r="LP3760" s="11"/>
      <c r="LQ3760" s="11"/>
      <c r="LR3760" s="11"/>
      <c r="LS3760" s="11"/>
      <c r="LT3760" s="11"/>
      <c r="LU3760" s="11"/>
      <c r="LV3760" s="11"/>
      <c r="LW3760" s="11"/>
      <c r="LX3760" s="11"/>
      <c r="LY3760" s="11"/>
      <c r="LZ3760" s="11"/>
      <c r="MA3760" s="11"/>
      <c r="MB3760" s="11"/>
      <c r="MC3760" s="11"/>
      <c r="MD3760" s="11"/>
      <c r="ME3760" s="11"/>
      <c r="MF3760" s="11"/>
      <c r="MG3760" s="11"/>
      <c r="MH3760" s="11"/>
      <c r="MI3760" s="11"/>
      <c r="MJ3760" s="11"/>
      <c r="MK3760" s="11"/>
      <c r="ML3760" s="11"/>
      <c r="MM3760" s="11"/>
      <c r="MN3760" s="11"/>
      <c r="MO3760" s="11"/>
      <c r="MP3760" s="11"/>
      <c r="MQ3760" s="11"/>
      <c r="MR3760" s="11"/>
      <c r="MS3760" s="11"/>
      <c r="MT3760" s="11"/>
      <c r="MU3760" s="11"/>
      <c r="MV3760" s="11"/>
      <c r="MW3760" s="11"/>
      <c r="MX3760" s="11"/>
      <c r="MY3760" s="11"/>
      <c r="MZ3760" s="11"/>
      <c r="NA3760" s="11"/>
      <c r="NB3760" s="11"/>
      <c r="NC3760" s="11"/>
      <c r="ND3760" s="11"/>
      <c r="NE3760" s="11"/>
      <c r="NF3760" s="11"/>
      <c r="NG3760" s="11"/>
      <c r="NH3760" s="11"/>
      <c r="NI3760" s="11"/>
      <c r="NJ3760" s="11"/>
      <c r="NK3760" s="11"/>
      <c r="NL3760" s="11"/>
      <c r="NM3760" s="11"/>
      <c r="NN3760" s="11"/>
      <c r="NO3760" s="11"/>
      <c r="NP3760" s="11"/>
      <c r="NQ3760" s="11"/>
      <c r="NR3760" s="11"/>
      <c r="NS3760" s="11"/>
      <c r="NT3760" s="11"/>
      <c r="NU3760" s="11"/>
      <c r="NV3760" s="11"/>
      <c r="NW3760" s="11"/>
      <c r="NX3760" s="11"/>
      <c r="NY3760" s="11"/>
      <c r="NZ3760" s="11"/>
      <c r="OA3760" s="11"/>
      <c r="OB3760" s="11"/>
      <c r="OC3760" s="11"/>
      <c r="OD3760" s="11"/>
      <c r="OE3760" s="11"/>
      <c r="OF3760" s="11"/>
      <c r="OG3760" s="11"/>
      <c r="OH3760" s="11"/>
      <c r="OI3760" s="11"/>
      <c r="OJ3760" s="11"/>
      <c r="OK3760" s="11"/>
      <c r="OL3760" s="11"/>
      <c r="OM3760" s="11"/>
      <c r="ON3760" s="11"/>
      <c r="OO3760" s="11"/>
      <c r="OP3760" s="11"/>
      <c r="OQ3760" s="11"/>
      <c r="OR3760" s="11"/>
      <c r="OS3760" s="11"/>
      <c r="OT3760" s="11"/>
      <c r="OU3760" s="11"/>
      <c r="OV3760" s="11"/>
      <c r="OW3760" s="11"/>
      <c r="OX3760" s="11"/>
      <c r="OY3760" s="11"/>
      <c r="OZ3760" s="11"/>
      <c r="PA3760" s="11"/>
      <c r="PB3760" s="11"/>
      <c r="PC3760" s="11"/>
      <c r="PD3760" s="11"/>
      <c r="PE3760" s="11"/>
      <c r="PF3760" s="11"/>
      <c r="PG3760" s="11"/>
      <c r="PH3760" s="11"/>
      <c r="PI3760" s="11"/>
      <c r="PJ3760" s="11"/>
      <c r="PK3760" s="11"/>
      <c r="PL3760" s="11"/>
      <c r="PM3760" s="11"/>
      <c r="PN3760" s="11"/>
      <c r="PO3760" s="11"/>
      <c r="PP3760" s="11"/>
      <c r="PQ3760" s="11"/>
      <c r="PR3760" s="11"/>
      <c r="PS3760" s="11"/>
      <c r="PT3760" s="11"/>
      <c r="PU3760" s="11"/>
      <c r="PV3760" s="11"/>
      <c r="PW3760" s="11"/>
      <c r="PX3760" s="11"/>
      <c r="PY3760" s="11"/>
      <c r="PZ3760" s="11"/>
      <c r="QA3760" s="11"/>
      <c r="QB3760" s="11"/>
      <c r="QC3760" s="11"/>
      <c r="QD3760" s="11"/>
      <c r="QE3760" s="11"/>
      <c r="QF3760" s="11"/>
      <c r="QG3760" s="11"/>
      <c r="QH3760" s="11"/>
      <c r="QI3760" s="11"/>
      <c r="QJ3760" s="11"/>
      <c r="QK3760" s="11"/>
      <c r="QL3760" s="11"/>
      <c r="QM3760" s="11"/>
      <c r="QN3760" s="11"/>
      <c r="QO3760" s="11"/>
      <c r="QP3760" s="11"/>
      <c r="QQ3760" s="11"/>
    </row>
    <row r="3761" spans="1:460" ht="38.25" x14ac:dyDescent="0.2">
      <c r="A3761" s="56">
        <v>3751</v>
      </c>
      <c r="C3761" s="152" t="s">
        <v>211</v>
      </c>
      <c r="D3761" s="152">
        <v>2912300</v>
      </c>
      <c r="E3761" s="211" t="s">
        <v>212</v>
      </c>
      <c r="F3761" s="153" t="s">
        <v>213</v>
      </c>
      <c r="G3761" s="148">
        <v>796</v>
      </c>
      <c r="H3761" s="154" t="s">
        <v>61</v>
      </c>
      <c r="I3761" s="155">
        <v>200</v>
      </c>
      <c r="J3761" s="154">
        <v>80439000000</v>
      </c>
      <c r="K3761" s="116" t="s">
        <v>34</v>
      </c>
      <c r="L3761" s="212">
        <v>228124.68</v>
      </c>
      <c r="M3761" s="212">
        <v>228124.68</v>
      </c>
      <c r="N3761" s="156" t="s">
        <v>207</v>
      </c>
      <c r="O3761" s="94" t="s">
        <v>4552</v>
      </c>
      <c r="P3761" s="151" t="s">
        <v>80</v>
      </c>
      <c r="Q3761" s="54" t="s">
        <v>3642</v>
      </c>
      <c r="R3761" s="11"/>
      <c r="S3761" s="11"/>
      <c r="T3761" s="11"/>
      <c r="U3761" s="11"/>
      <c r="V3761" s="11"/>
      <c r="W3761" s="11"/>
      <c r="X3761" s="11"/>
      <c r="Y3761" s="11"/>
      <c r="Z3761" s="11"/>
      <c r="AA3761" s="11"/>
      <c r="AB3761" s="11"/>
      <c r="AC3761" s="11"/>
      <c r="AD3761" s="11"/>
      <c r="AE3761" s="11"/>
      <c r="AF3761" s="11"/>
      <c r="AG3761" s="11"/>
      <c r="AH3761" s="11"/>
      <c r="AI3761" s="11"/>
      <c r="AJ3761" s="11"/>
      <c r="AK3761" s="11"/>
      <c r="AL3761" s="11"/>
      <c r="AM3761" s="11"/>
      <c r="AN3761" s="11"/>
      <c r="AO3761" s="11"/>
      <c r="AP3761" s="11"/>
      <c r="AQ3761" s="11"/>
      <c r="AR3761" s="11"/>
      <c r="AS3761" s="11"/>
      <c r="AT3761" s="11"/>
      <c r="AU3761" s="11"/>
      <c r="AV3761" s="11"/>
      <c r="AW3761" s="11"/>
      <c r="AX3761" s="11"/>
      <c r="AY3761" s="11"/>
      <c r="AZ3761" s="11"/>
      <c r="BA3761" s="11"/>
      <c r="BB3761" s="11"/>
      <c r="BC3761" s="11"/>
      <c r="BD3761" s="11"/>
      <c r="BE3761" s="11"/>
      <c r="BF3761" s="11"/>
      <c r="BG3761" s="11"/>
      <c r="BH3761" s="11"/>
      <c r="BI3761" s="11"/>
      <c r="BJ3761" s="11"/>
      <c r="BK3761" s="11"/>
      <c r="BL3761" s="11"/>
      <c r="BM3761" s="11"/>
      <c r="BN3761" s="11"/>
      <c r="BO3761" s="11"/>
      <c r="BP3761" s="11"/>
      <c r="BQ3761" s="11"/>
      <c r="BR3761" s="11"/>
      <c r="BS3761" s="11"/>
      <c r="BT3761" s="11"/>
      <c r="BU3761" s="11"/>
      <c r="BV3761" s="11"/>
      <c r="BW3761" s="11"/>
      <c r="BX3761" s="11"/>
      <c r="BY3761" s="11"/>
      <c r="BZ3761" s="11"/>
      <c r="CA3761" s="11"/>
      <c r="CB3761" s="11"/>
      <c r="CC3761" s="11"/>
      <c r="CD3761" s="11"/>
      <c r="CE3761" s="11"/>
      <c r="CF3761" s="11"/>
      <c r="CG3761" s="11"/>
      <c r="CH3761" s="11"/>
      <c r="CI3761" s="11"/>
      <c r="CJ3761" s="11"/>
      <c r="CK3761" s="11"/>
      <c r="CL3761" s="11"/>
      <c r="CM3761" s="11"/>
      <c r="CN3761" s="11"/>
      <c r="CO3761" s="11"/>
      <c r="CP3761" s="11"/>
      <c r="CQ3761" s="11"/>
      <c r="CR3761" s="11"/>
      <c r="CS3761" s="11"/>
      <c r="CT3761" s="11"/>
      <c r="CU3761" s="11"/>
      <c r="CV3761" s="11"/>
      <c r="CW3761" s="11"/>
      <c r="CX3761" s="11"/>
      <c r="CY3761" s="11"/>
      <c r="CZ3761" s="11"/>
      <c r="DA3761" s="11"/>
      <c r="DB3761" s="11"/>
      <c r="DC3761" s="11"/>
      <c r="DD3761" s="11"/>
      <c r="DE3761" s="11"/>
      <c r="DF3761" s="11"/>
      <c r="DG3761" s="11"/>
      <c r="DH3761" s="11"/>
      <c r="DI3761" s="11"/>
      <c r="DJ3761" s="11"/>
      <c r="DK3761" s="11"/>
      <c r="DL3761" s="11"/>
      <c r="DM3761" s="11"/>
      <c r="DN3761" s="11"/>
      <c r="DO3761" s="11"/>
      <c r="DP3761" s="11"/>
      <c r="DQ3761" s="11"/>
      <c r="DR3761" s="11"/>
      <c r="DS3761" s="11"/>
      <c r="DT3761" s="11"/>
      <c r="DU3761" s="11"/>
      <c r="DV3761" s="11"/>
      <c r="DW3761" s="11"/>
      <c r="DX3761" s="11"/>
      <c r="DY3761" s="11"/>
      <c r="DZ3761" s="11"/>
      <c r="EA3761" s="11"/>
      <c r="EB3761" s="11"/>
      <c r="EC3761" s="11"/>
      <c r="ED3761" s="11"/>
      <c r="EE3761" s="11"/>
      <c r="EF3761" s="11"/>
      <c r="EG3761" s="11"/>
      <c r="EH3761" s="11"/>
      <c r="EI3761" s="11"/>
      <c r="EJ3761" s="11"/>
      <c r="EK3761" s="11"/>
      <c r="EL3761" s="11"/>
      <c r="EM3761" s="11"/>
      <c r="EN3761" s="11"/>
      <c r="EO3761" s="11"/>
      <c r="EP3761" s="11"/>
      <c r="EQ3761" s="11"/>
      <c r="ER3761" s="11"/>
      <c r="ES3761" s="11"/>
      <c r="ET3761" s="11"/>
      <c r="EU3761" s="11"/>
      <c r="EV3761" s="11"/>
      <c r="EW3761" s="11"/>
      <c r="EX3761" s="11"/>
      <c r="EY3761" s="11"/>
      <c r="EZ3761" s="11"/>
      <c r="FA3761" s="11"/>
      <c r="FB3761" s="11"/>
      <c r="FC3761" s="11"/>
      <c r="FD3761" s="11"/>
      <c r="FE3761" s="11"/>
      <c r="FF3761" s="11"/>
      <c r="FG3761" s="11"/>
      <c r="FH3761" s="11"/>
      <c r="FI3761" s="11"/>
      <c r="FJ3761" s="11"/>
      <c r="FK3761" s="11"/>
      <c r="FL3761" s="11"/>
      <c r="FM3761" s="11"/>
      <c r="FN3761" s="11"/>
      <c r="FO3761" s="11"/>
      <c r="FP3761" s="11"/>
      <c r="FQ3761" s="11"/>
      <c r="FR3761" s="11"/>
      <c r="FS3761" s="11"/>
      <c r="FT3761" s="11"/>
      <c r="FU3761" s="11"/>
      <c r="FV3761" s="11"/>
      <c r="FW3761" s="11"/>
      <c r="FX3761" s="11"/>
      <c r="FY3761" s="11"/>
      <c r="FZ3761" s="11"/>
      <c r="GA3761" s="11"/>
      <c r="GB3761" s="11"/>
      <c r="GC3761" s="11"/>
      <c r="GD3761" s="11"/>
      <c r="GE3761" s="11"/>
      <c r="GF3761" s="11"/>
      <c r="GG3761" s="11"/>
      <c r="GH3761" s="11"/>
      <c r="GI3761" s="11"/>
      <c r="GJ3761" s="11"/>
      <c r="GK3761" s="11"/>
      <c r="GL3761" s="11"/>
      <c r="GM3761" s="11"/>
      <c r="GN3761" s="11"/>
      <c r="GO3761" s="11"/>
      <c r="GP3761" s="11"/>
      <c r="GQ3761" s="11"/>
      <c r="GR3761" s="11"/>
      <c r="GS3761" s="11"/>
      <c r="GT3761" s="11"/>
      <c r="GU3761" s="11"/>
      <c r="GV3761" s="11"/>
      <c r="GW3761" s="11"/>
      <c r="GX3761" s="11"/>
      <c r="GY3761" s="11"/>
      <c r="GZ3761" s="11"/>
      <c r="HA3761" s="11"/>
      <c r="HB3761" s="11"/>
      <c r="HC3761" s="11"/>
      <c r="HD3761" s="11"/>
      <c r="HE3761" s="11"/>
      <c r="HF3761" s="11"/>
      <c r="HG3761" s="11"/>
      <c r="HH3761" s="11"/>
      <c r="HI3761" s="11"/>
      <c r="HJ3761" s="11"/>
      <c r="HK3761" s="11"/>
      <c r="HL3761" s="11"/>
      <c r="HM3761" s="11"/>
      <c r="HN3761" s="11"/>
      <c r="HO3761" s="11"/>
      <c r="HP3761" s="11"/>
      <c r="HQ3761" s="11"/>
      <c r="HR3761" s="11"/>
      <c r="HS3761" s="11"/>
      <c r="HT3761" s="11"/>
      <c r="HU3761" s="11"/>
      <c r="HV3761" s="11"/>
      <c r="HW3761" s="11"/>
      <c r="HX3761" s="11"/>
      <c r="HY3761" s="11"/>
      <c r="HZ3761" s="11"/>
      <c r="IA3761" s="11"/>
      <c r="IB3761" s="11"/>
      <c r="IC3761" s="11"/>
      <c r="ID3761" s="11"/>
      <c r="IE3761" s="11"/>
      <c r="IF3761" s="11"/>
      <c r="IG3761" s="11"/>
      <c r="IH3761" s="11"/>
      <c r="II3761" s="11"/>
      <c r="IJ3761" s="11"/>
      <c r="IK3761" s="11"/>
      <c r="IL3761" s="11"/>
      <c r="IM3761" s="11"/>
      <c r="IN3761" s="11"/>
      <c r="IO3761" s="11"/>
      <c r="IP3761" s="11"/>
      <c r="IQ3761" s="11"/>
      <c r="IR3761" s="11"/>
      <c r="IS3761" s="11"/>
      <c r="IT3761" s="11"/>
      <c r="IU3761" s="11"/>
      <c r="IV3761" s="11"/>
      <c r="IW3761" s="11"/>
      <c r="IX3761" s="11"/>
      <c r="IY3761" s="11"/>
      <c r="IZ3761" s="11"/>
      <c r="JA3761" s="11"/>
      <c r="JB3761" s="11"/>
      <c r="JC3761" s="11"/>
      <c r="JD3761" s="11"/>
      <c r="JE3761" s="11"/>
      <c r="JF3761" s="11"/>
      <c r="JG3761" s="11"/>
      <c r="JH3761" s="11"/>
      <c r="JI3761" s="11"/>
      <c r="JJ3761" s="11"/>
      <c r="JK3761" s="11"/>
      <c r="JL3761" s="11"/>
      <c r="JM3761" s="11"/>
      <c r="JN3761" s="11"/>
      <c r="JO3761" s="11"/>
      <c r="JP3761" s="11"/>
      <c r="JQ3761" s="11"/>
      <c r="JR3761" s="11"/>
      <c r="JS3761" s="11"/>
      <c r="JT3761" s="11"/>
      <c r="JU3761" s="11"/>
      <c r="JV3761" s="11"/>
      <c r="JW3761" s="11"/>
      <c r="JX3761" s="11"/>
      <c r="JY3761" s="11"/>
      <c r="JZ3761" s="11"/>
      <c r="KA3761" s="11"/>
      <c r="KB3761" s="11"/>
      <c r="KC3761" s="11"/>
      <c r="KD3761" s="11"/>
      <c r="KE3761" s="11"/>
      <c r="KF3761" s="11"/>
      <c r="KG3761" s="11"/>
      <c r="KH3761" s="11"/>
      <c r="KI3761" s="11"/>
      <c r="KJ3761" s="11"/>
      <c r="KK3761" s="11"/>
      <c r="KL3761" s="11"/>
      <c r="KM3761" s="11"/>
      <c r="KN3761" s="11"/>
      <c r="KO3761" s="11"/>
      <c r="KP3761" s="11"/>
      <c r="KQ3761" s="11"/>
      <c r="KR3761" s="11"/>
      <c r="KS3761" s="11"/>
      <c r="KT3761" s="11"/>
      <c r="KU3761" s="11"/>
      <c r="KV3761" s="11"/>
      <c r="KW3761" s="11"/>
      <c r="KX3761" s="11"/>
      <c r="KY3761" s="11"/>
      <c r="KZ3761" s="11"/>
      <c r="LA3761" s="11"/>
      <c r="LB3761" s="11"/>
      <c r="LC3761" s="11"/>
      <c r="LD3761" s="11"/>
      <c r="LE3761" s="11"/>
      <c r="LF3761" s="11"/>
      <c r="LG3761" s="11"/>
      <c r="LH3761" s="11"/>
      <c r="LI3761" s="11"/>
      <c r="LJ3761" s="11"/>
      <c r="LK3761" s="11"/>
      <c r="LL3761" s="11"/>
      <c r="LM3761" s="11"/>
      <c r="LN3761" s="11"/>
      <c r="LO3761" s="11"/>
      <c r="LP3761" s="11"/>
      <c r="LQ3761" s="11"/>
      <c r="LR3761" s="11"/>
      <c r="LS3761" s="11"/>
      <c r="LT3761" s="11"/>
      <c r="LU3761" s="11"/>
      <c r="LV3761" s="11"/>
      <c r="LW3761" s="11"/>
      <c r="LX3761" s="11"/>
      <c r="LY3761" s="11"/>
      <c r="LZ3761" s="11"/>
      <c r="MA3761" s="11"/>
      <c r="MB3761" s="11"/>
      <c r="MC3761" s="11"/>
      <c r="MD3761" s="11"/>
      <c r="ME3761" s="11"/>
      <c r="MF3761" s="11"/>
      <c r="MG3761" s="11"/>
      <c r="MH3761" s="11"/>
      <c r="MI3761" s="11"/>
      <c r="MJ3761" s="11"/>
      <c r="MK3761" s="11"/>
      <c r="ML3761" s="11"/>
      <c r="MM3761" s="11"/>
      <c r="MN3761" s="11"/>
      <c r="MO3761" s="11"/>
      <c r="MP3761" s="11"/>
      <c r="MQ3761" s="11"/>
      <c r="MR3761" s="11"/>
      <c r="MS3761" s="11"/>
      <c r="MT3761" s="11"/>
      <c r="MU3761" s="11"/>
      <c r="MV3761" s="11"/>
      <c r="MW3761" s="11"/>
      <c r="MX3761" s="11"/>
      <c r="MY3761" s="11"/>
      <c r="MZ3761" s="11"/>
      <c r="NA3761" s="11"/>
      <c r="NB3761" s="11"/>
      <c r="NC3761" s="11"/>
      <c r="ND3761" s="11"/>
      <c r="NE3761" s="11"/>
      <c r="NF3761" s="11"/>
      <c r="NG3761" s="11"/>
      <c r="NH3761" s="11"/>
      <c r="NI3761" s="11"/>
      <c r="NJ3761" s="11"/>
      <c r="NK3761" s="11"/>
      <c r="NL3761" s="11"/>
      <c r="NM3761" s="11"/>
      <c r="NN3761" s="11"/>
      <c r="NO3761" s="11"/>
      <c r="NP3761" s="11"/>
      <c r="NQ3761" s="11"/>
      <c r="NR3761" s="11"/>
      <c r="NS3761" s="11"/>
      <c r="NT3761" s="11"/>
      <c r="NU3761" s="11"/>
      <c r="NV3761" s="11"/>
      <c r="NW3761" s="11"/>
      <c r="NX3761" s="11"/>
      <c r="NY3761" s="11"/>
      <c r="NZ3761" s="11"/>
      <c r="OA3761" s="11"/>
      <c r="OB3761" s="11"/>
      <c r="OC3761" s="11"/>
      <c r="OD3761" s="11"/>
      <c r="OE3761" s="11"/>
      <c r="OF3761" s="11"/>
      <c r="OG3761" s="11"/>
      <c r="OH3761" s="11"/>
      <c r="OI3761" s="11"/>
      <c r="OJ3761" s="11"/>
      <c r="OK3761" s="11"/>
      <c r="OL3761" s="11"/>
      <c r="OM3761" s="11"/>
      <c r="ON3761" s="11"/>
      <c r="OO3761" s="11"/>
      <c r="OP3761" s="11"/>
      <c r="OQ3761" s="11"/>
      <c r="OR3761" s="11"/>
      <c r="OS3761" s="11"/>
      <c r="OT3761" s="11"/>
      <c r="OU3761" s="11"/>
      <c r="OV3761" s="11"/>
      <c r="OW3761" s="11"/>
      <c r="OX3761" s="11"/>
      <c r="OY3761" s="11"/>
      <c r="OZ3761" s="11"/>
      <c r="PA3761" s="11"/>
      <c r="PB3761" s="11"/>
      <c r="PC3761" s="11"/>
      <c r="PD3761" s="11"/>
      <c r="PE3761" s="11"/>
      <c r="PF3761" s="11"/>
      <c r="PG3761" s="11"/>
      <c r="PH3761" s="11"/>
      <c r="PI3761" s="11"/>
      <c r="PJ3761" s="11"/>
      <c r="PK3761" s="11"/>
      <c r="PL3761" s="11"/>
      <c r="PM3761" s="11"/>
      <c r="PN3761" s="11"/>
      <c r="PO3761" s="11"/>
      <c r="PP3761" s="11"/>
      <c r="PQ3761" s="11"/>
      <c r="PR3761" s="11"/>
      <c r="PS3761" s="11"/>
      <c r="PT3761" s="11"/>
      <c r="PU3761" s="11"/>
      <c r="PV3761" s="11"/>
      <c r="PW3761" s="11"/>
      <c r="PX3761" s="11"/>
      <c r="PY3761" s="11"/>
      <c r="PZ3761" s="11"/>
      <c r="QA3761" s="11"/>
      <c r="QB3761" s="11"/>
      <c r="QC3761" s="11"/>
      <c r="QD3761" s="11"/>
      <c r="QE3761" s="11"/>
      <c r="QF3761" s="11"/>
      <c r="QG3761" s="11"/>
      <c r="QH3761" s="11"/>
      <c r="QI3761" s="11"/>
      <c r="QJ3761" s="11"/>
      <c r="QK3761" s="11"/>
      <c r="QL3761" s="11"/>
      <c r="QM3761" s="11"/>
      <c r="QN3761" s="11"/>
      <c r="QO3761" s="11"/>
      <c r="QP3761" s="11"/>
      <c r="QQ3761" s="11"/>
    </row>
    <row r="3762" spans="1:460" ht="38.25" x14ac:dyDescent="0.2">
      <c r="A3762" s="54">
        <v>3752</v>
      </c>
      <c r="B3762" s="4"/>
      <c r="C3762" s="61" t="s">
        <v>422</v>
      </c>
      <c r="D3762" s="54">
        <v>3230154</v>
      </c>
      <c r="E3762" s="157" t="s">
        <v>4554</v>
      </c>
      <c r="F3762" s="158" t="s">
        <v>424</v>
      </c>
      <c r="G3762" s="54">
        <v>796</v>
      </c>
      <c r="H3762" s="54" t="s">
        <v>61</v>
      </c>
      <c r="I3762" s="159">
        <v>3</v>
      </c>
      <c r="J3762" s="135">
        <v>80439000000</v>
      </c>
      <c r="K3762" s="116" t="s">
        <v>34</v>
      </c>
      <c r="L3762" s="95">
        <v>451350</v>
      </c>
      <c r="M3762" s="95">
        <v>451350</v>
      </c>
      <c r="N3762" s="151" t="s">
        <v>207</v>
      </c>
      <c r="O3762" s="151" t="s">
        <v>4552</v>
      </c>
      <c r="P3762" s="151" t="s">
        <v>80</v>
      </c>
      <c r="Q3762" s="54" t="s">
        <v>3640</v>
      </c>
      <c r="R3762" s="11"/>
      <c r="S3762" s="11"/>
      <c r="T3762" s="11"/>
      <c r="U3762" s="11"/>
      <c r="V3762" s="11"/>
      <c r="W3762" s="11"/>
      <c r="X3762" s="11"/>
      <c r="Y3762" s="11"/>
      <c r="Z3762" s="11"/>
      <c r="AA3762" s="11"/>
      <c r="AB3762" s="11"/>
      <c r="AC3762" s="11"/>
      <c r="AD3762" s="11"/>
      <c r="AE3762" s="11"/>
      <c r="AF3762" s="11"/>
      <c r="AG3762" s="11"/>
      <c r="AH3762" s="11"/>
      <c r="AI3762" s="11"/>
      <c r="AJ3762" s="11"/>
      <c r="AK3762" s="11"/>
      <c r="AL3762" s="11"/>
      <c r="AM3762" s="11"/>
      <c r="AN3762" s="11"/>
      <c r="AO3762" s="11"/>
      <c r="AP3762" s="11"/>
      <c r="AQ3762" s="11"/>
      <c r="AR3762" s="11"/>
      <c r="AS3762" s="11"/>
      <c r="AT3762" s="11"/>
      <c r="AU3762" s="11"/>
      <c r="AV3762" s="11"/>
      <c r="AW3762" s="11"/>
      <c r="AX3762" s="11"/>
      <c r="AY3762" s="11"/>
      <c r="AZ3762" s="11"/>
      <c r="BA3762" s="11"/>
      <c r="BB3762" s="11"/>
      <c r="BC3762" s="11"/>
      <c r="BD3762" s="11"/>
      <c r="BE3762" s="11"/>
      <c r="BF3762" s="11"/>
      <c r="BG3762" s="11"/>
      <c r="BH3762" s="11"/>
      <c r="BI3762" s="11"/>
      <c r="BJ3762" s="11"/>
      <c r="BK3762" s="11"/>
      <c r="BL3762" s="11"/>
      <c r="BM3762" s="11"/>
      <c r="BN3762" s="11"/>
      <c r="BO3762" s="11"/>
      <c r="BP3762" s="11"/>
      <c r="BQ3762" s="11"/>
      <c r="BR3762" s="11"/>
      <c r="BS3762" s="11"/>
      <c r="BT3762" s="11"/>
      <c r="BU3762" s="11"/>
      <c r="BV3762" s="11"/>
      <c r="BW3762" s="11"/>
      <c r="BX3762" s="11"/>
      <c r="BY3762" s="11"/>
      <c r="BZ3762" s="11"/>
      <c r="CA3762" s="11"/>
      <c r="CB3762" s="11"/>
      <c r="CC3762" s="11"/>
      <c r="CD3762" s="11"/>
      <c r="CE3762" s="11"/>
      <c r="CF3762" s="11"/>
      <c r="CG3762" s="11"/>
      <c r="CH3762" s="11"/>
      <c r="CI3762" s="11"/>
      <c r="CJ3762" s="11"/>
      <c r="CK3762" s="11"/>
      <c r="CL3762" s="11"/>
      <c r="CM3762" s="11"/>
      <c r="CN3762" s="11"/>
      <c r="CO3762" s="11"/>
      <c r="CP3762" s="11"/>
      <c r="CQ3762" s="11"/>
      <c r="CR3762" s="11"/>
      <c r="CS3762" s="11"/>
      <c r="CT3762" s="11"/>
      <c r="CU3762" s="11"/>
      <c r="CV3762" s="11"/>
      <c r="CW3762" s="11"/>
      <c r="CX3762" s="11"/>
      <c r="CY3762" s="11"/>
      <c r="CZ3762" s="11"/>
      <c r="DA3762" s="11"/>
      <c r="DB3762" s="11"/>
      <c r="DC3762" s="11"/>
      <c r="DD3762" s="11"/>
      <c r="DE3762" s="11"/>
      <c r="DF3762" s="11"/>
      <c r="DG3762" s="11"/>
      <c r="DH3762" s="11"/>
      <c r="DI3762" s="11"/>
      <c r="DJ3762" s="11"/>
      <c r="DK3762" s="11"/>
      <c r="DL3762" s="11"/>
      <c r="DM3762" s="11"/>
      <c r="DN3762" s="11"/>
      <c r="DO3762" s="11"/>
      <c r="DP3762" s="11"/>
      <c r="DQ3762" s="11"/>
      <c r="DR3762" s="11"/>
      <c r="DS3762" s="11"/>
      <c r="DT3762" s="11"/>
      <c r="DU3762" s="11"/>
      <c r="DV3762" s="11"/>
      <c r="DW3762" s="11"/>
      <c r="DX3762" s="11"/>
      <c r="DY3762" s="11"/>
      <c r="DZ3762" s="11"/>
      <c r="EA3762" s="11"/>
      <c r="EB3762" s="11"/>
      <c r="EC3762" s="11"/>
      <c r="ED3762" s="11"/>
      <c r="EE3762" s="11"/>
      <c r="EF3762" s="11"/>
      <c r="EG3762" s="11"/>
      <c r="EH3762" s="11"/>
      <c r="EI3762" s="11"/>
      <c r="EJ3762" s="11"/>
      <c r="EK3762" s="11"/>
      <c r="EL3762" s="11"/>
      <c r="EM3762" s="11"/>
      <c r="EN3762" s="11"/>
      <c r="EO3762" s="11"/>
      <c r="EP3762" s="11"/>
      <c r="EQ3762" s="11"/>
      <c r="ER3762" s="11"/>
      <c r="ES3762" s="11"/>
      <c r="ET3762" s="11"/>
      <c r="EU3762" s="11"/>
      <c r="EV3762" s="11"/>
      <c r="EW3762" s="11"/>
      <c r="EX3762" s="11"/>
      <c r="EY3762" s="11"/>
      <c r="EZ3762" s="11"/>
      <c r="FA3762" s="11"/>
      <c r="FB3762" s="11"/>
      <c r="FC3762" s="11"/>
      <c r="FD3762" s="11"/>
      <c r="FE3762" s="11"/>
      <c r="FF3762" s="11"/>
      <c r="FG3762" s="11"/>
      <c r="FH3762" s="11"/>
      <c r="FI3762" s="11"/>
      <c r="FJ3762" s="11"/>
      <c r="FK3762" s="11"/>
      <c r="FL3762" s="11"/>
      <c r="FM3762" s="11"/>
      <c r="FN3762" s="11"/>
      <c r="FO3762" s="11"/>
      <c r="FP3762" s="11"/>
      <c r="FQ3762" s="11"/>
      <c r="FR3762" s="11"/>
      <c r="FS3762" s="11"/>
      <c r="FT3762" s="11"/>
      <c r="FU3762" s="11"/>
      <c r="FV3762" s="11"/>
      <c r="FW3762" s="11"/>
      <c r="FX3762" s="11"/>
      <c r="FY3762" s="11"/>
      <c r="FZ3762" s="11"/>
      <c r="GA3762" s="11"/>
      <c r="GB3762" s="11"/>
      <c r="GC3762" s="11"/>
      <c r="GD3762" s="11"/>
      <c r="GE3762" s="11"/>
      <c r="GF3762" s="11"/>
      <c r="GG3762" s="11"/>
      <c r="GH3762" s="11"/>
      <c r="GI3762" s="11"/>
      <c r="GJ3762" s="11"/>
      <c r="GK3762" s="11"/>
      <c r="GL3762" s="11"/>
      <c r="GM3762" s="11"/>
      <c r="GN3762" s="11"/>
      <c r="GO3762" s="11"/>
      <c r="GP3762" s="11"/>
      <c r="GQ3762" s="11"/>
      <c r="GR3762" s="11"/>
      <c r="GS3762" s="11"/>
      <c r="GT3762" s="11"/>
      <c r="GU3762" s="11"/>
      <c r="GV3762" s="11"/>
      <c r="GW3762" s="11"/>
      <c r="GX3762" s="11"/>
      <c r="GY3762" s="11"/>
      <c r="GZ3762" s="11"/>
      <c r="HA3762" s="11"/>
      <c r="HB3762" s="11"/>
      <c r="HC3762" s="11"/>
      <c r="HD3762" s="11"/>
      <c r="HE3762" s="11"/>
      <c r="HF3762" s="11"/>
      <c r="HG3762" s="11"/>
      <c r="HH3762" s="11"/>
      <c r="HI3762" s="11"/>
      <c r="HJ3762" s="11"/>
      <c r="HK3762" s="11"/>
      <c r="HL3762" s="11"/>
      <c r="HM3762" s="11"/>
      <c r="HN3762" s="11"/>
      <c r="HO3762" s="11"/>
      <c r="HP3762" s="11"/>
      <c r="HQ3762" s="11"/>
      <c r="HR3762" s="11"/>
      <c r="HS3762" s="11"/>
      <c r="HT3762" s="11"/>
      <c r="HU3762" s="11"/>
      <c r="HV3762" s="11"/>
      <c r="HW3762" s="11"/>
      <c r="HX3762" s="11"/>
      <c r="HY3762" s="11"/>
      <c r="HZ3762" s="11"/>
      <c r="IA3762" s="11"/>
      <c r="IB3762" s="11"/>
      <c r="IC3762" s="11"/>
      <c r="ID3762" s="11"/>
      <c r="IE3762" s="11"/>
      <c r="IF3762" s="11"/>
      <c r="IG3762" s="11"/>
      <c r="IH3762" s="11"/>
      <c r="II3762" s="11"/>
      <c r="IJ3762" s="11"/>
      <c r="IK3762" s="11"/>
      <c r="IL3762" s="11"/>
      <c r="IM3762" s="11"/>
      <c r="IN3762" s="11"/>
      <c r="IO3762" s="11"/>
      <c r="IP3762" s="11"/>
      <c r="IQ3762" s="11"/>
      <c r="IR3762" s="11"/>
      <c r="IS3762" s="11"/>
      <c r="IT3762" s="11"/>
      <c r="IU3762" s="11"/>
      <c r="IV3762" s="11"/>
      <c r="IW3762" s="11"/>
      <c r="IX3762" s="11"/>
      <c r="IY3762" s="11"/>
      <c r="IZ3762" s="11"/>
      <c r="JA3762" s="11"/>
      <c r="JB3762" s="11"/>
      <c r="JC3762" s="11"/>
      <c r="JD3762" s="11"/>
      <c r="JE3762" s="11"/>
      <c r="JF3762" s="11"/>
      <c r="JG3762" s="11"/>
      <c r="JH3762" s="11"/>
      <c r="JI3762" s="11"/>
      <c r="JJ3762" s="11"/>
      <c r="JK3762" s="11"/>
      <c r="JL3762" s="11"/>
      <c r="JM3762" s="11"/>
      <c r="JN3762" s="11"/>
      <c r="JO3762" s="11"/>
      <c r="JP3762" s="11"/>
      <c r="JQ3762" s="11"/>
      <c r="JR3762" s="11"/>
      <c r="JS3762" s="11"/>
      <c r="JT3762" s="11"/>
      <c r="JU3762" s="11"/>
      <c r="JV3762" s="11"/>
      <c r="JW3762" s="11"/>
      <c r="JX3762" s="11"/>
      <c r="JY3762" s="11"/>
      <c r="JZ3762" s="11"/>
      <c r="KA3762" s="11"/>
      <c r="KB3762" s="11"/>
      <c r="KC3762" s="11"/>
      <c r="KD3762" s="11"/>
      <c r="KE3762" s="11"/>
      <c r="KF3762" s="11"/>
      <c r="KG3762" s="11"/>
      <c r="KH3762" s="11"/>
      <c r="KI3762" s="11"/>
      <c r="KJ3762" s="11"/>
      <c r="KK3762" s="11"/>
      <c r="KL3762" s="11"/>
      <c r="KM3762" s="11"/>
      <c r="KN3762" s="11"/>
      <c r="KO3762" s="11"/>
      <c r="KP3762" s="11"/>
      <c r="KQ3762" s="11"/>
      <c r="KR3762" s="11"/>
      <c r="KS3762" s="11"/>
      <c r="KT3762" s="11"/>
      <c r="KU3762" s="11"/>
      <c r="KV3762" s="11"/>
      <c r="KW3762" s="11"/>
      <c r="KX3762" s="11"/>
      <c r="KY3762" s="11"/>
      <c r="KZ3762" s="11"/>
      <c r="LA3762" s="11"/>
      <c r="LB3762" s="11"/>
      <c r="LC3762" s="11"/>
      <c r="LD3762" s="11"/>
      <c r="LE3762" s="11"/>
      <c r="LF3762" s="11"/>
      <c r="LG3762" s="11"/>
      <c r="LH3762" s="11"/>
      <c r="LI3762" s="11"/>
      <c r="LJ3762" s="11"/>
      <c r="LK3762" s="11"/>
      <c r="LL3762" s="11"/>
      <c r="LM3762" s="11"/>
      <c r="LN3762" s="11"/>
      <c r="LO3762" s="11"/>
      <c r="LP3762" s="11"/>
      <c r="LQ3762" s="11"/>
      <c r="LR3762" s="11"/>
      <c r="LS3762" s="11"/>
      <c r="LT3762" s="11"/>
      <c r="LU3762" s="11"/>
      <c r="LV3762" s="11"/>
      <c r="LW3762" s="11"/>
      <c r="LX3762" s="11"/>
      <c r="LY3762" s="11"/>
      <c r="LZ3762" s="11"/>
      <c r="MA3762" s="11"/>
      <c r="MB3762" s="11"/>
      <c r="MC3762" s="11"/>
      <c r="MD3762" s="11"/>
      <c r="ME3762" s="11"/>
      <c r="MF3762" s="11"/>
      <c r="MG3762" s="11"/>
      <c r="MH3762" s="11"/>
      <c r="MI3762" s="11"/>
      <c r="MJ3762" s="11"/>
      <c r="MK3762" s="11"/>
      <c r="ML3762" s="11"/>
      <c r="MM3762" s="11"/>
      <c r="MN3762" s="11"/>
      <c r="MO3762" s="11"/>
      <c r="MP3762" s="11"/>
      <c r="MQ3762" s="11"/>
      <c r="MR3762" s="11"/>
      <c r="MS3762" s="11"/>
      <c r="MT3762" s="11"/>
      <c r="MU3762" s="11"/>
      <c r="MV3762" s="11"/>
      <c r="MW3762" s="11"/>
      <c r="MX3762" s="11"/>
      <c r="MY3762" s="11"/>
      <c r="MZ3762" s="11"/>
      <c r="NA3762" s="11"/>
      <c r="NB3762" s="11"/>
      <c r="NC3762" s="11"/>
      <c r="ND3762" s="11"/>
      <c r="NE3762" s="11"/>
      <c r="NF3762" s="11"/>
      <c r="NG3762" s="11"/>
      <c r="NH3762" s="11"/>
      <c r="NI3762" s="11"/>
      <c r="NJ3762" s="11"/>
      <c r="NK3762" s="11"/>
      <c r="NL3762" s="11"/>
      <c r="NM3762" s="11"/>
      <c r="NN3762" s="11"/>
      <c r="NO3762" s="11"/>
      <c r="NP3762" s="11"/>
      <c r="NQ3762" s="11"/>
      <c r="NR3762" s="11"/>
      <c r="NS3762" s="11"/>
      <c r="NT3762" s="11"/>
      <c r="NU3762" s="11"/>
      <c r="NV3762" s="11"/>
      <c r="NW3762" s="11"/>
      <c r="NX3762" s="11"/>
      <c r="NY3762" s="11"/>
      <c r="NZ3762" s="11"/>
      <c r="OA3762" s="11"/>
      <c r="OB3762" s="11"/>
      <c r="OC3762" s="11"/>
      <c r="OD3762" s="11"/>
      <c r="OE3762" s="11"/>
      <c r="OF3762" s="11"/>
      <c r="OG3762" s="11"/>
      <c r="OH3762" s="11"/>
      <c r="OI3762" s="11"/>
      <c r="OJ3762" s="11"/>
      <c r="OK3762" s="11"/>
      <c r="OL3762" s="11"/>
      <c r="OM3762" s="11"/>
      <c r="ON3762" s="11"/>
      <c r="OO3762" s="11"/>
      <c r="OP3762" s="11"/>
      <c r="OQ3762" s="11"/>
      <c r="OR3762" s="11"/>
      <c r="OS3762" s="11"/>
      <c r="OT3762" s="11"/>
      <c r="OU3762" s="11"/>
      <c r="OV3762" s="11"/>
      <c r="OW3762" s="11"/>
      <c r="OX3762" s="11"/>
      <c r="OY3762" s="11"/>
      <c r="OZ3762" s="11"/>
      <c r="PA3762" s="11"/>
      <c r="PB3762" s="11"/>
      <c r="PC3762" s="11"/>
      <c r="PD3762" s="11"/>
      <c r="PE3762" s="11"/>
      <c r="PF3762" s="11"/>
      <c r="PG3762" s="11"/>
      <c r="PH3762" s="11"/>
      <c r="PI3762" s="11"/>
      <c r="PJ3762" s="11"/>
      <c r="PK3762" s="11"/>
      <c r="PL3762" s="11"/>
      <c r="PM3762" s="11"/>
      <c r="PN3762" s="11"/>
      <c r="PO3762" s="11"/>
      <c r="PP3762" s="11"/>
      <c r="PQ3762" s="11"/>
      <c r="PR3762" s="11"/>
      <c r="PS3762" s="11"/>
      <c r="PT3762" s="11"/>
      <c r="PU3762" s="11"/>
      <c r="PV3762" s="11"/>
      <c r="PW3762" s="11"/>
      <c r="PX3762" s="11"/>
      <c r="PY3762" s="11"/>
      <c r="PZ3762" s="11"/>
      <c r="QA3762" s="11"/>
      <c r="QB3762" s="11"/>
      <c r="QC3762" s="11"/>
      <c r="QD3762" s="11"/>
      <c r="QE3762" s="11"/>
      <c r="QF3762" s="11"/>
      <c r="QG3762" s="11"/>
      <c r="QH3762" s="11"/>
      <c r="QI3762" s="11"/>
      <c r="QJ3762" s="11"/>
      <c r="QK3762" s="11"/>
      <c r="QL3762" s="11"/>
      <c r="QM3762" s="11"/>
      <c r="QN3762" s="11"/>
      <c r="QO3762" s="11"/>
      <c r="QP3762" s="11"/>
      <c r="QQ3762" s="11"/>
    </row>
    <row r="3763" spans="1:460" ht="38.25" customHeight="1" x14ac:dyDescent="0.2">
      <c r="A3763" s="234">
        <v>3753</v>
      </c>
      <c r="C3763" s="61" t="s">
        <v>282</v>
      </c>
      <c r="D3763" s="54">
        <v>2519680</v>
      </c>
      <c r="E3763" s="5" t="s">
        <v>2475</v>
      </c>
      <c r="F3763" s="4" t="s">
        <v>2476</v>
      </c>
      <c r="G3763" s="54">
        <v>796</v>
      </c>
      <c r="H3763" s="54" t="s">
        <v>61</v>
      </c>
      <c r="I3763" s="59">
        <v>50</v>
      </c>
      <c r="J3763" s="6">
        <v>80439000000</v>
      </c>
      <c r="K3763" s="54" t="s">
        <v>34</v>
      </c>
      <c r="L3763" s="59"/>
      <c r="M3763" s="231">
        <v>1207372.31</v>
      </c>
      <c r="N3763" s="232">
        <v>42095</v>
      </c>
      <c r="O3763" s="46" t="s">
        <v>4552</v>
      </c>
      <c r="P3763" s="234" t="s">
        <v>80</v>
      </c>
      <c r="Q3763" s="234"/>
      <c r="R3763" s="11"/>
      <c r="S3763" s="11"/>
      <c r="T3763" s="11"/>
      <c r="U3763" s="11"/>
      <c r="V3763" s="11"/>
      <c r="W3763" s="11"/>
      <c r="X3763" s="11"/>
      <c r="Y3763" s="11"/>
      <c r="Z3763" s="11"/>
      <c r="AA3763" s="11"/>
      <c r="AB3763" s="11"/>
      <c r="AC3763" s="11"/>
      <c r="AD3763" s="11"/>
      <c r="AE3763" s="11"/>
      <c r="AF3763" s="11"/>
      <c r="AG3763" s="11"/>
      <c r="AH3763" s="11"/>
      <c r="AI3763" s="11"/>
      <c r="AJ3763" s="11"/>
      <c r="AK3763" s="11"/>
      <c r="AL3763" s="11"/>
      <c r="AM3763" s="11"/>
      <c r="AN3763" s="11"/>
      <c r="AO3763" s="11"/>
      <c r="AP3763" s="11"/>
      <c r="AQ3763" s="11"/>
      <c r="AR3763" s="11"/>
      <c r="AS3763" s="11"/>
      <c r="AT3763" s="11"/>
      <c r="AU3763" s="11"/>
      <c r="AV3763" s="11"/>
      <c r="AW3763" s="11"/>
      <c r="AX3763" s="11"/>
      <c r="AY3763" s="11"/>
      <c r="AZ3763" s="11"/>
      <c r="BA3763" s="11"/>
      <c r="BB3763" s="11"/>
      <c r="BC3763" s="11"/>
      <c r="BD3763" s="11"/>
      <c r="BE3763" s="11"/>
      <c r="BF3763" s="11"/>
      <c r="BG3763" s="11"/>
      <c r="BH3763" s="11"/>
      <c r="BI3763" s="11"/>
      <c r="BJ3763" s="11"/>
      <c r="BK3763" s="11"/>
      <c r="BL3763" s="11"/>
      <c r="BM3763" s="11"/>
      <c r="BN3763" s="11"/>
      <c r="BO3763" s="11"/>
      <c r="BP3763" s="11"/>
      <c r="BQ3763" s="11"/>
      <c r="BR3763" s="11"/>
      <c r="BS3763" s="11"/>
      <c r="BT3763" s="11"/>
      <c r="BU3763" s="11"/>
      <c r="BV3763" s="11"/>
      <c r="BW3763" s="11"/>
      <c r="BX3763" s="11"/>
      <c r="BY3763" s="11"/>
      <c r="BZ3763" s="11"/>
      <c r="CA3763" s="11"/>
      <c r="CB3763" s="11"/>
      <c r="CC3763" s="11"/>
      <c r="CD3763" s="11"/>
      <c r="CE3763" s="11"/>
      <c r="CF3763" s="11"/>
      <c r="CG3763" s="11"/>
      <c r="CH3763" s="11"/>
      <c r="CI3763" s="11"/>
      <c r="CJ3763" s="11"/>
      <c r="CK3763" s="11"/>
      <c r="CL3763" s="11"/>
      <c r="CM3763" s="11"/>
      <c r="CN3763" s="11"/>
      <c r="CO3763" s="11"/>
      <c r="CP3763" s="11"/>
      <c r="CQ3763" s="11"/>
      <c r="CR3763" s="11"/>
      <c r="CS3763" s="11"/>
      <c r="CT3763" s="11"/>
      <c r="CU3763" s="11"/>
      <c r="CV3763" s="11"/>
      <c r="CW3763" s="11"/>
      <c r="CX3763" s="11"/>
      <c r="CY3763" s="11"/>
      <c r="CZ3763" s="11"/>
      <c r="DA3763" s="11"/>
      <c r="DB3763" s="11"/>
      <c r="DC3763" s="11"/>
      <c r="DD3763" s="11"/>
      <c r="DE3763" s="11"/>
      <c r="DF3763" s="11"/>
      <c r="DG3763" s="11"/>
      <c r="DH3763" s="11"/>
      <c r="DI3763" s="11"/>
      <c r="DJ3763" s="11"/>
      <c r="DK3763" s="11"/>
      <c r="DL3763" s="11"/>
      <c r="DM3763" s="11"/>
      <c r="DN3763" s="11"/>
      <c r="DO3763" s="11"/>
      <c r="DP3763" s="11"/>
      <c r="DQ3763" s="11"/>
      <c r="DR3763" s="11"/>
      <c r="DS3763" s="11"/>
      <c r="DT3763" s="11"/>
      <c r="DU3763" s="11"/>
      <c r="DV3763" s="11"/>
      <c r="DW3763" s="11"/>
      <c r="DX3763" s="11"/>
      <c r="DY3763" s="11"/>
      <c r="DZ3763" s="11"/>
      <c r="EA3763" s="11"/>
      <c r="EB3763" s="11"/>
      <c r="EC3763" s="11"/>
      <c r="ED3763" s="11"/>
      <c r="EE3763" s="11"/>
      <c r="EF3763" s="11"/>
      <c r="EG3763" s="11"/>
      <c r="EH3763" s="11"/>
      <c r="EI3763" s="11"/>
      <c r="EJ3763" s="11"/>
      <c r="EK3763" s="11"/>
      <c r="EL3763" s="11"/>
      <c r="EM3763" s="11"/>
      <c r="EN3763" s="11"/>
      <c r="EO3763" s="11"/>
      <c r="EP3763" s="11"/>
      <c r="EQ3763" s="11"/>
      <c r="ER3763" s="11"/>
      <c r="ES3763" s="11"/>
      <c r="ET3763" s="11"/>
      <c r="EU3763" s="11"/>
      <c r="EV3763" s="11"/>
      <c r="EW3763" s="11"/>
      <c r="EX3763" s="11"/>
      <c r="EY3763" s="11"/>
      <c r="EZ3763" s="11"/>
      <c r="FA3763" s="11"/>
      <c r="FB3763" s="11"/>
      <c r="FC3763" s="11"/>
      <c r="FD3763" s="11"/>
      <c r="FE3763" s="11"/>
      <c r="FF3763" s="11"/>
      <c r="FG3763" s="11"/>
      <c r="FH3763" s="11"/>
      <c r="FI3763" s="11"/>
      <c r="FJ3763" s="11"/>
      <c r="FK3763" s="11"/>
      <c r="FL3763" s="11"/>
      <c r="FM3763" s="11"/>
      <c r="FN3763" s="11"/>
      <c r="FO3763" s="11"/>
      <c r="FP3763" s="11"/>
      <c r="FQ3763" s="11"/>
      <c r="FR3763" s="11"/>
      <c r="FS3763" s="11"/>
      <c r="FT3763" s="11"/>
      <c r="FU3763" s="11"/>
      <c r="FV3763" s="11"/>
      <c r="FW3763" s="11"/>
      <c r="FX3763" s="11"/>
      <c r="FY3763" s="11"/>
      <c r="FZ3763" s="11"/>
      <c r="GA3763" s="11"/>
      <c r="GB3763" s="11"/>
      <c r="GC3763" s="11"/>
      <c r="GD3763" s="11"/>
      <c r="GE3763" s="11"/>
      <c r="GF3763" s="11"/>
      <c r="GG3763" s="11"/>
      <c r="GH3763" s="11"/>
      <c r="GI3763" s="11"/>
      <c r="GJ3763" s="11"/>
      <c r="GK3763" s="11"/>
      <c r="GL3763" s="11"/>
      <c r="GM3763" s="11"/>
      <c r="GN3763" s="11"/>
      <c r="GO3763" s="11"/>
      <c r="GP3763" s="11"/>
      <c r="GQ3763" s="11"/>
      <c r="GR3763" s="11"/>
      <c r="GS3763" s="11"/>
      <c r="GT3763" s="11"/>
      <c r="GU3763" s="11"/>
      <c r="GV3763" s="11"/>
      <c r="GW3763" s="11"/>
      <c r="GX3763" s="11"/>
      <c r="GY3763" s="11"/>
      <c r="GZ3763" s="11"/>
      <c r="HA3763" s="11"/>
      <c r="HB3763" s="11"/>
      <c r="HC3763" s="11"/>
      <c r="HD3763" s="11"/>
      <c r="HE3763" s="11"/>
      <c r="HF3763" s="11"/>
      <c r="HG3763" s="11"/>
      <c r="HH3763" s="11"/>
      <c r="HI3763" s="11"/>
      <c r="HJ3763" s="11"/>
      <c r="HK3763" s="11"/>
      <c r="HL3763" s="11"/>
      <c r="HM3763" s="11"/>
      <c r="HN3763" s="11"/>
      <c r="HO3763" s="11"/>
      <c r="HP3763" s="11"/>
      <c r="HQ3763" s="11"/>
      <c r="HR3763" s="11"/>
      <c r="HS3763" s="11"/>
      <c r="HT3763" s="11"/>
      <c r="HU3763" s="11"/>
      <c r="HV3763" s="11"/>
      <c r="HW3763" s="11"/>
      <c r="HX3763" s="11"/>
      <c r="HY3763" s="11"/>
      <c r="HZ3763" s="11"/>
      <c r="IA3763" s="11"/>
      <c r="IB3763" s="11"/>
      <c r="IC3763" s="11"/>
      <c r="ID3763" s="11"/>
      <c r="IE3763" s="11"/>
      <c r="IF3763" s="11"/>
      <c r="IG3763" s="11"/>
      <c r="IH3763" s="11"/>
      <c r="II3763" s="11"/>
      <c r="IJ3763" s="11"/>
      <c r="IK3763" s="11"/>
      <c r="IL3763" s="11"/>
      <c r="IM3763" s="11"/>
      <c r="IN3763" s="11"/>
      <c r="IO3763" s="11"/>
      <c r="IP3763" s="11"/>
      <c r="IQ3763" s="11"/>
      <c r="IR3763" s="11"/>
      <c r="IS3763" s="11"/>
      <c r="IT3763" s="11"/>
      <c r="IU3763" s="11"/>
      <c r="IV3763" s="11"/>
      <c r="IW3763" s="11"/>
      <c r="IX3763" s="11"/>
      <c r="IY3763" s="11"/>
      <c r="IZ3763" s="11"/>
      <c r="JA3763" s="11"/>
      <c r="JB3763" s="11"/>
      <c r="JC3763" s="11"/>
      <c r="JD3763" s="11"/>
      <c r="JE3763" s="11"/>
      <c r="JF3763" s="11"/>
      <c r="JG3763" s="11"/>
      <c r="JH3763" s="11"/>
      <c r="JI3763" s="11"/>
      <c r="JJ3763" s="11"/>
      <c r="JK3763" s="11"/>
      <c r="JL3763" s="11"/>
      <c r="JM3763" s="11"/>
      <c r="JN3763" s="11"/>
      <c r="JO3763" s="11"/>
      <c r="JP3763" s="11"/>
      <c r="JQ3763" s="11"/>
      <c r="JR3763" s="11"/>
      <c r="JS3763" s="11"/>
      <c r="JT3763" s="11"/>
      <c r="JU3763" s="11"/>
      <c r="JV3763" s="11"/>
      <c r="JW3763" s="11"/>
      <c r="JX3763" s="11"/>
      <c r="JY3763" s="11"/>
      <c r="JZ3763" s="11"/>
      <c r="KA3763" s="11"/>
      <c r="KB3763" s="11"/>
      <c r="KC3763" s="11"/>
      <c r="KD3763" s="11"/>
      <c r="KE3763" s="11"/>
      <c r="KF3763" s="11"/>
      <c r="KG3763" s="11"/>
      <c r="KH3763" s="11"/>
      <c r="KI3763" s="11"/>
      <c r="KJ3763" s="11"/>
      <c r="KK3763" s="11"/>
      <c r="KL3763" s="11"/>
      <c r="KM3763" s="11"/>
      <c r="KN3763" s="11"/>
      <c r="KO3763" s="11"/>
      <c r="KP3763" s="11"/>
      <c r="KQ3763" s="11"/>
      <c r="KR3763" s="11"/>
      <c r="KS3763" s="11"/>
      <c r="KT3763" s="11"/>
      <c r="KU3763" s="11"/>
      <c r="KV3763" s="11"/>
      <c r="KW3763" s="11"/>
      <c r="KX3763" s="11"/>
      <c r="KY3763" s="11"/>
      <c r="KZ3763" s="11"/>
      <c r="LA3763" s="11"/>
      <c r="LB3763" s="11"/>
      <c r="LC3763" s="11"/>
      <c r="LD3763" s="11"/>
      <c r="LE3763" s="11"/>
      <c r="LF3763" s="11"/>
      <c r="LG3763" s="11"/>
      <c r="LH3763" s="11"/>
      <c r="LI3763" s="11"/>
      <c r="LJ3763" s="11"/>
      <c r="LK3763" s="11"/>
      <c r="LL3763" s="11"/>
      <c r="LM3763" s="11"/>
      <c r="LN3763" s="11"/>
      <c r="LO3763" s="11"/>
      <c r="LP3763" s="11"/>
      <c r="LQ3763" s="11"/>
      <c r="LR3763" s="11"/>
      <c r="LS3763" s="11"/>
      <c r="LT3763" s="11"/>
      <c r="LU3763" s="11"/>
      <c r="LV3763" s="11"/>
      <c r="LW3763" s="11"/>
      <c r="LX3763" s="11"/>
      <c r="LY3763" s="11"/>
      <c r="LZ3763" s="11"/>
      <c r="MA3763" s="11"/>
      <c r="MB3763" s="11"/>
      <c r="MC3763" s="11"/>
      <c r="MD3763" s="11"/>
      <c r="ME3763" s="11"/>
      <c r="MF3763" s="11"/>
      <c r="MG3763" s="11"/>
      <c r="MH3763" s="11"/>
      <c r="MI3763" s="11"/>
      <c r="MJ3763" s="11"/>
      <c r="MK3763" s="11"/>
      <c r="ML3763" s="11"/>
      <c r="MM3763" s="11"/>
      <c r="MN3763" s="11"/>
      <c r="MO3763" s="11"/>
      <c r="MP3763" s="11"/>
      <c r="MQ3763" s="11"/>
      <c r="MR3763" s="11"/>
      <c r="MS3763" s="11"/>
      <c r="MT3763" s="11"/>
      <c r="MU3763" s="11"/>
      <c r="MV3763" s="11"/>
      <c r="MW3763" s="11"/>
      <c r="MX3763" s="11"/>
      <c r="MY3763" s="11"/>
      <c r="MZ3763" s="11"/>
      <c r="NA3763" s="11"/>
      <c r="NB3763" s="11"/>
      <c r="NC3763" s="11"/>
      <c r="ND3763" s="11"/>
      <c r="NE3763" s="11"/>
      <c r="NF3763" s="11"/>
      <c r="NG3763" s="11"/>
      <c r="NH3763" s="11"/>
      <c r="NI3763" s="11"/>
      <c r="NJ3763" s="11"/>
      <c r="NK3763" s="11"/>
      <c r="NL3763" s="11"/>
      <c r="NM3763" s="11"/>
      <c r="NN3763" s="11"/>
      <c r="NO3763" s="11"/>
      <c r="NP3763" s="11"/>
      <c r="NQ3763" s="11"/>
      <c r="NR3763" s="11"/>
      <c r="NS3763" s="11"/>
      <c r="NT3763" s="11"/>
      <c r="NU3763" s="11"/>
      <c r="NV3763" s="11"/>
      <c r="NW3763" s="11"/>
      <c r="NX3763" s="11"/>
      <c r="NY3763" s="11"/>
      <c r="NZ3763" s="11"/>
      <c r="OA3763" s="11"/>
      <c r="OB3763" s="11"/>
      <c r="OC3763" s="11"/>
      <c r="OD3763" s="11"/>
      <c r="OE3763" s="11"/>
      <c r="OF3763" s="11"/>
      <c r="OG3763" s="11"/>
      <c r="OH3763" s="11"/>
      <c r="OI3763" s="11"/>
      <c r="OJ3763" s="11"/>
      <c r="OK3763" s="11"/>
      <c r="OL3763" s="11"/>
      <c r="OM3763" s="11"/>
      <c r="ON3763" s="11"/>
      <c r="OO3763" s="11"/>
      <c r="OP3763" s="11"/>
      <c r="OQ3763" s="11"/>
      <c r="OR3763" s="11"/>
      <c r="OS3763" s="11"/>
      <c r="OT3763" s="11"/>
      <c r="OU3763" s="11"/>
      <c r="OV3763" s="11"/>
      <c r="OW3763" s="11"/>
      <c r="OX3763" s="11"/>
      <c r="OY3763" s="11"/>
      <c r="OZ3763" s="11"/>
      <c r="PA3763" s="11"/>
      <c r="PB3763" s="11"/>
      <c r="PC3763" s="11"/>
      <c r="PD3763" s="11"/>
      <c r="PE3763" s="11"/>
      <c r="PF3763" s="11"/>
      <c r="PG3763" s="11"/>
      <c r="PH3763" s="11"/>
      <c r="PI3763" s="11"/>
      <c r="PJ3763" s="11"/>
      <c r="PK3763" s="11"/>
      <c r="PL3763" s="11"/>
      <c r="PM3763" s="11"/>
      <c r="PN3763" s="11"/>
      <c r="PO3763" s="11"/>
      <c r="PP3763" s="11"/>
      <c r="PQ3763" s="11"/>
      <c r="PR3763" s="11"/>
      <c r="PS3763" s="11"/>
      <c r="PT3763" s="11"/>
      <c r="PU3763" s="11"/>
      <c r="PV3763" s="11"/>
      <c r="PW3763" s="11"/>
      <c r="PX3763" s="11"/>
      <c r="PY3763" s="11"/>
      <c r="PZ3763" s="11"/>
      <c r="QA3763" s="11"/>
      <c r="QB3763" s="11"/>
      <c r="QC3763" s="11"/>
      <c r="QD3763" s="11"/>
      <c r="QE3763" s="11"/>
      <c r="QF3763" s="11"/>
      <c r="QG3763" s="11"/>
      <c r="QH3763" s="11"/>
      <c r="QI3763" s="11"/>
      <c r="QJ3763" s="11"/>
      <c r="QK3763" s="11"/>
      <c r="QL3763" s="11"/>
      <c r="QM3763" s="11"/>
      <c r="QN3763" s="11"/>
      <c r="QO3763" s="11"/>
      <c r="QP3763" s="11"/>
      <c r="QQ3763" s="11"/>
    </row>
    <row r="3764" spans="1:460" ht="38.25" x14ac:dyDescent="0.2">
      <c r="A3764" s="234"/>
      <c r="C3764" s="61" t="s">
        <v>282</v>
      </c>
      <c r="D3764" s="54">
        <v>2519680</v>
      </c>
      <c r="E3764" s="5" t="s">
        <v>2475</v>
      </c>
      <c r="F3764" s="4" t="s">
        <v>2477</v>
      </c>
      <c r="G3764" s="54">
        <v>796</v>
      </c>
      <c r="H3764" s="54" t="s">
        <v>61</v>
      </c>
      <c r="I3764" s="59">
        <v>15</v>
      </c>
      <c r="J3764" s="6">
        <v>80439000000</v>
      </c>
      <c r="K3764" s="54" t="s">
        <v>34</v>
      </c>
      <c r="L3764" s="59"/>
      <c r="M3764" s="231"/>
      <c r="N3764" s="232"/>
      <c r="O3764" s="46" t="s">
        <v>4552</v>
      </c>
      <c r="P3764" s="234"/>
      <c r="Q3764" s="234"/>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c r="AM3764" s="11"/>
      <c r="AN3764" s="11"/>
      <c r="AO3764" s="11"/>
      <c r="AP3764" s="11"/>
      <c r="AQ3764" s="11"/>
      <c r="AR3764" s="11"/>
      <c r="AS3764" s="11"/>
      <c r="AT3764" s="11"/>
      <c r="AU3764" s="11"/>
      <c r="AV3764" s="11"/>
      <c r="AW3764" s="11"/>
      <c r="AX3764" s="11"/>
      <c r="AY3764" s="11"/>
      <c r="AZ3764" s="11"/>
      <c r="BA3764" s="11"/>
      <c r="BB3764" s="11"/>
      <c r="BC3764" s="11"/>
      <c r="BD3764" s="11"/>
      <c r="BE3764" s="11"/>
      <c r="BF3764" s="11"/>
      <c r="BG3764" s="11"/>
      <c r="BH3764" s="11"/>
      <c r="BI3764" s="11"/>
      <c r="BJ3764" s="11"/>
      <c r="BK3764" s="11"/>
      <c r="BL3764" s="11"/>
      <c r="BM3764" s="11"/>
      <c r="BN3764" s="11"/>
      <c r="BO3764" s="11"/>
      <c r="BP3764" s="11"/>
      <c r="BQ3764" s="11"/>
      <c r="BR3764" s="11"/>
      <c r="BS3764" s="11"/>
      <c r="BT3764" s="11"/>
      <c r="BU3764" s="11"/>
      <c r="BV3764" s="11"/>
      <c r="BW3764" s="11"/>
      <c r="BX3764" s="11"/>
      <c r="BY3764" s="11"/>
      <c r="BZ3764" s="11"/>
      <c r="CA3764" s="11"/>
      <c r="CB3764" s="11"/>
      <c r="CC3764" s="11"/>
      <c r="CD3764" s="11"/>
      <c r="CE3764" s="11"/>
      <c r="CF3764" s="11"/>
      <c r="CG3764" s="11"/>
      <c r="CH3764" s="11"/>
      <c r="CI3764" s="11"/>
      <c r="CJ3764" s="11"/>
      <c r="CK3764" s="11"/>
      <c r="CL3764" s="11"/>
      <c r="CM3764" s="11"/>
      <c r="CN3764" s="11"/>
      <c r="CO3764" s="11"/>
      <c r="CP3764" s="11"/>
      <c r="CQ3764" s="11"/>
      <c r="CR3764" s="11"/>
      <c r="CS3764" s="11"/>
      <c r="CT3764" s="11"/>
      <c r="CU3764" s="11"/>
      <c r="CV3764" s="11"/>
      <c r="CW3764" s="11"/>
      <c r="CX3764" s="11"/>
      <c r="CY3764" s="11"/>
      <c r="CZ3764" s="11"/>
      <c r="DA3764" s="11"/>
      <c r="DB3764" s="11"/>
      <c r="DC3764" s="11"/>
      <c r="DD3764" s="11"/>
      <c r="DE3764" s="11"/>
      <c r="DF3764" s="11"/>
      <c r="DG3764" s="11"/>
      <c r="DH3764" s="11"/>
      <c r="DI3764" s="11"/>
      <c r="DJ3764" s="11"/>
      <c r="DK3764" s="11"/>
      <c r="DL3764" s="11"/>
      <c r="DM3764" s="11"/>
      <c r="DN3764" s="11"/>
      <c r="DO3764" s="11"/>
      <c r="DP3764" s="11"/>
      <c r="DQ3764" s="11"/>
      <c r="DR3764" s="11"/>
      <c r="DS3764" s="11"/>
      <c r="DT3764" s="11"/>
      <c r="DU3764" s="11"/>
      <c r="DV3764" s="11"/>
      <c r="DW3764" s="11"/>
      <c r="DX3764" s="11"/>
      <c r="DY3764" s="11"/>
      <c r="DZ3764" s="11"/>
      <c r="EA3764" s="11"/>
      <c r="EB3764" s="11"/>
      <c r="EC3764" s="11"/>
      <c r="ED3764" s="11"/>
      <c r="EE3764" s="11"/>
      <c r="EF3764" s="11"/>
      <c r="EG3764" s="11"/>
      <c r="EH3764" s="11"/>
      <c r="EI3764" s="11"/>
      <c r="EJ3764" s="11"/>
      <c r="EK3764" s="11"/>
      <c r="EL3764" s="11"/>
      <c r="EM3764" s="11"/>
      <c r="EN3764" s="11"/>
      <c r="EO3764" s="11"/>
      <c r="EP3764" s="11"/>
      <c r="EQ3764" s="11"/>
      <c r="ER3764" s="11"/>
      <c r="ES3764" s="11"/>
      <c r="ET3764" s="11"/>
      <c r="EU3764" s="11"/>
      <c r="EV3764" s="11"/>
      <c r="EW3764" s="11"/>
      <c r="EX3764" s="11"/>
      <c r="EY3764" s="11"/>
      <c r="EZ3764" s="11"/>
      <c r="FA3764" s="11"/>
      <c r="FB3764" s="11"/>
      <c r="FC3764" s="11"/>
      <c r="FD3764" s="11"/>
      <c r="FE3764" s="11"/>
      <c r="FF3764" s="11"/>
      <c r="FG3764" s="11"/>
      <c r="FH3764" s="11"/>
      <c r="FI3764" s="11"/>
      <c r="FJ3764" s="11"/>
      <c r="FK3764" s="11"/>
      <c r="FL3764" s="11"/>
      <c r="FM3764" s="11"/>
      <c r="FN3764" s="11"/>
      <c r="FO3764" s="11"/>
      <c r="FP3764" s="11"/>
      <c r="FQ3764" s="11"/>
      <c r="FR3764" s="11"/>
      <c r="FS3764" s="11"/>
      <c r="FT3764" s="11"/>
      <c r="FU3764" s="11"/>
      <c r="FV3764" s="11"/>
      <c r="FW3764" s="11"/>
      <c r="FX3764" s="11"/>
      <c r="FY3764" s="11"/>
      <c r="FZ3764" s="11"/>
      <c r="GA3764" s="11"/>
      <c r="GB3764" s="11"/>
      <c r="GC3764" s="11"/>
      <c r="GD3764" s="11"/>
      <c r="GE3764" s="11"/>
      <c r="GF3764" s="11"/>
      <c r="GG3764" s="11"/>
      <c r="GH3764" s="11"/>
      <c r="GI3764" s="11"/>
      <c r="GJ3764" s="11"/>
      <c r="GK3764" s="11"/>
      <c r="GL3764" s="11"/>
      <c r="GM3764" s="11"/>
      <c r="GN3764" s="11"/>
      <c r="GO3764" s="11"/>
      <c r="GP3764" s="11"/>
      <c r="GQ3764" s="11"/>
      <c r="GR3764" s="11"/>
      <c r="GS3764" s="11"/>
      <c r="GT3764" s="11"/>
      <c r="GU3764" s="11"/>
      <c r="GV3764" s="11"/>
      <c r="GW3764" s="11"/>
      <c r="GX3764" s="11"/>
      <c r="GY3764" s="11"/>
      <c r="GZ3764" s="11"/>
      <c r="HA3764" s="11"/>
      <c r="HB3764" s="11"/>
      <c r="HC3764" s="11"/>
      <c r="HD3764" s="11"/>
      <c r="HE3764" s="11"/>
      <c r="HF3764" s="11"/>
      <c r="HG3764" s="11"/>
      <c r="HH3764" s="11"/>
      <c r="HI3764" s="11"/>
      <c r="HJ3764" s="11"/>
      <c r="HK3764" s="11"/>
      <c r="HL3764" s="11"/>
      <c r="HM3764" s="11"/>
      <c r="HN3764" s="11"/>
      <c r="HO3764" s="11"/>
      <c r="HP3764" s="11"/>
      <c r="HQ3764" s="11"/>
      <c r="HR3764" s="11"/>
      <c r="HS3764" s="11"/>
      <c r="HT3764" s="11"/>
      <c r="HU3764" s="11"/>
      <c r="HV3764" s="11"/>
      <c r="HW3764" s="11"/>
      <c r="HX3764" s="11"/>
      <c r="HY3764" s="11"/>
      <c r="HZ3764" s="11"/>
      <c r="IA3764" s="11"/>
      <c r="IB3764" s="11"/>
      <c r="IC3764" s="11"/>
      <c r="ID3764" s="11"/>
      <c r="IE3764" s="11"/>
      <c r="IF3764" s="11"/>
      <c r="IG3764" s="11"/>
      <c r="IH3764" s="11"/>
      <c r="II3764" s="11"/>
      <c r="IJ3764" s="11"/>
      <c r="IK3764" s="11"/>
      <c r="IL3764" s="11"/>
      <c r="IM3764" s="11"/>
      <c r="IN3764" s="11"/>
      <c r="IO3764" s="11"/>
      <c r="IP3764" s="11"/>
      <c r="IQ3764" s="11"/>
      <c r="IR3764" s="11"/>
      <c r="IS3764" s="11"/>
      <c r="IT3764" s="11"/>
      <c r="IU3764" s="11"/>
      <c r="IV3764" s="11"/>
      <c r="IW3764" s="11"/>
      <c r="IX3764" s="11"/>
      <c r="IY3764" s="11"/>
      <c r="IZ3764" s="11"/>
      <c r="JA3764" s="11"/>
      <c r="JB3764" s="11"/>
      <c r="JC3764" s="11"/>
      <c r="JD3764" s="11"/>
      <c r="JE3764" s="11"/>
      <c r="JF3764" s="11"/>
      <c r="JG3764" s="11"/>
      <c r="JH3764" s="11"/>
      <c r="JI3764" s="11"/>
      <c r="JJ3764" s="11"/>
      <c r="JK3764" s="11"/>
      <c r="JL3764" s="11"/>
      <c r="JM3764" s="11"/>
      <c r="JN3764" s="11"/>
      <c r="JO3764" s="11"/>
      <c r="JP3764" s="11"/>
      <c r="JQ3764" s="11"/>
      <c r="JR3764" s="11"/>
      <c r="JS3764" s="11"/>
      <c r="JT3764" s="11"/>
      <c r="JU3764" s="11"/>
      <c r="JV3764" s="11"/>
      <c r="JW3764" s="11"/>
      <c r="JX3764" s="11"/>
      <c r="JY3764" s="11"/>
      <c r="JZ3764" s="11"/>
      <c r="KA3764" s="11"/>
      <c r="KB3764" s="11"/>
      <c r="KC3764" s="11"/>
      <c r="KD3764" s="11"/>
      <c r="KE3764" s="11"/>
      <c r="KF3764" s="11"/>
      <c r="KG3764" s="11"/>
      <c r="KH3764" s="11"/>
      <c r="KI3764" s="11"/>
      <c r="KJ3764" s="11"/>
      <c r="KK3764" s="11"/>
      <c r="KL3764" s="11"/>
      <c r="KM3764" s="11"/>
      <c r="KN3764" s="11"/>
      <c r="KO3764" s="11"/>
      <c r="KP3764" s="11"/>
      <c r="KQ3764" s="11"/>
      <c r="KR3764" s="11"/>
      <c r="KS3764" s="11"/>
      <c r="KT3764" s="11"/>
      <c r="KU3764" s="11"/>
      <c r="KV3764" s="11"/>
      <c r="KW3764" s="11"/>
      <c r="KX3764" s="11"/>
      <c r="KY3764" s="11"/>
      <c r="KZ3764" s="11"/>
      <c r="LA3764" s="11"/>
      <c r="LB3764" s="11"/>
      <c r="LC3764" s="11"/>
      <c r="LD3764" s="11"/>
      <c r="LE3764" s="11"/>
      <c r="LF3764" s="11"/>
      <c r="LG3764" s="11"/>
      <c r="LH3764" s="11"/>
      <c r="LI3764" s="11"/>
      <c r="LJ3764" s="11"/>
      <c r="LK3764" s="11"/>
      <c r="LL3764" s="11"/>
      <c r="LM3764" s="11"/>
      <c r="LN3764" s="11"/>
      <c r="LO3764" s="11"/>
      <c r="LP3764" s="11"/>
      <c r="LQ3764" s="11"/>
      <c r="LR3764" s="11"/>
      <c r="LS3764" s="11"/>
      <c r="LT3764" s="11"/>
      <c r="LU3764" s="11"/>
      <c r="LV3764" s="11"/>
      <c r="LW3764" s="11"/>
      <c r="LX3764" s="11"/>
      <c r="LY3764" s="11"/>
      <c r="LZ3764" s="11"/>
      <c r="MA3764" s="11"/>
      <c r="MB3764" s="11"/>
      <c r="MC3764" s="11"/>
      <c r="MD3764" s="11"/>
      <c r="ME3764" s="11"/>
      <c r="MF3764" s="11"/>
      <c r="MG3764" s="11"/>
      <c r="MH3764" s="11"/>
      <c r="MI3764" s="11"/>
      <c r="MJ3764" s="11"/>
      <c r="MK3764" s="11"/>
      <c r="ML3764" s="11"/>
      <c r="MM3764" s="11"/>
      <c r="MN3764" s="11"/>
      <c r="MO3764" s="11"/>
      <c r="MP3764" s="11"/>
      <c r="MQ3764" s="11"/>
      <c r="MR3764" s="11"/>
      <c r="MS3764" s="11"/>
      <c r="MT3764" s="11"/>
      <c r="MU3764" s="11"/>
      <c r="MV3764" s="11"/>
      <c r="MW3764" s="11"/>
      <c r="MX3764" s="11"/>
      <c r="MY3764" s="11"/>
      <c r="MZ3764" s="11"/>
      <c r="NA3764" s="11"/>
      <c r="NB3764" s="11"/>
      <c r="NC3764" s="11"/>
      <c r="ND3764" s="11"/>
      <c r="NE3764" s="11"/>
      <c r="NF3764" s="11"/>
      <c r="NG3764" s="11"/>
      <c r="NH3764" s="11"/>
      <c r="NI3764" s="11"/>
      <c r="NJ3764" s="11"/>
      <c r="NK3764" s="11"/>
      <c r="NL3764" s="11"/>
      <c r="NM3764" s="11"/>
      <c r="NN3764" s="11"/>
      <c r="NO3764" s="11"/>
      <c r="NP3764" s="11"/>
      <c r="NQ3764" s="11"/>
      <c r="NR3764" s="11"/>
      <c r="NS3764" s="11"/>
      <c r="NT3764" s="11"/>
      <c r="NU3764" s="11"/>
      <c r="NV3764" s="11"/>
      <c r="NW3764" s="11"/>
      <c r="NX3764" s="11"/>
      <c r="NY3764" s="11"/>
      <c r="NZ3764" s="11"/>
      <c r="OA3764" s="11"/>
      <c r="OB3764" s="11"/>
      <c r="OC3764" s="11"/>
      <c r="OD3764" s="11"/>
      <c r="OE3764" s="11"/>
      <c r="OF3764" s="11"/>
      <c r="OG3764" s="11"/>
      <c r="OH3764" s="11"/>
      <c r="OI3764" s="11"/>
      <c r="OJ3764" s="11"/>
      <c r="OK3764" s="11"/>
      <c r="OL3764" s="11"/>
      <c r="OM3764" s="11"/>
      <c r="ON3764" s="11"/>
      <c r="OO3764" s="11"/>
      <c r="OP3764" s="11"/>
      <c r="OQ3764" s="11"/>
      <c r="OR3764" s="11"/>
      <c r="OS3764" s="11"/>
      <c r="OT3764" s="11"/>
      <c r="OU3764" s="11"/>
      <c r="OV3764" s="11"/>
      <c r="OW3764" s="11"/>
      <c r="OX3764" s="11"/>
      <c r="OY3764" s="11"/>
      <c r="OZ3764" s="11"/>
      <c r="PA3764" s="11"/>
      <c r="PB3764" s="11"/>
      <c r="PC3764" s="11"/>
      <c r="PD3764" s="11"/>
      <c r="PE3764" s="11"/>
      <c r="PF3764" s="11"/>
      <c r="PG3764" s="11"/>
      <c r="PH3764" s="11"/>
      <c r="PI3764" s="11"/>
      <c r="PJ3764" s="11"/>
      <c r="PK3764" s="11"/>
      <c r="PL3764" s="11"/>
      <c r="PM3764" s="11"/>
      <c r="PN3764" s="11"/>
      <c r="PO3764" s="11"/>
      <c r="PP3764" s="11"/>
      <c r="PQ3764" s="11"/>
      <c r="PR3764" s="11"/>
      <c r="PS3764" s="11"/>
      <c r="PT3764" s="11"/>
      <c r="PU3764" s="11"/>
      <c r="PV3764" s="11"/>
      <c r="PW3764" s="11"/>
      <c r="PX3764" s="11"/>
      <c r="PY3764" s="11"/>
      <c r="PZ3764" s="11"/>
      <c r="QA3764" s="11"/>
      <c r="QB3764" s="11"/>
      <c r="QC3764" s="11"/>
      <c r="QD3764" s="11"/>
      <c r="QE3764" s="11"/>
      <c r="QF3764" s="11"/>
      <c r="QG3764" s="11"/>
      <c r="QH3764" s="11"/>
      <c r="QI3764" s="11"/>
      <c r="QJ3764" s="11"/>
      <c r="QK3764" s="11"/>
      <c r="QL3764" s="11"/>
      <c r="QM3764" s="11"/>
      <c r="QN3764" s="11"/>
      <c r="QO3764" s="11"/>
      <c r="QP3764" s="11"/>
      <c r="QQ3764" s="11"/>
    </row>
    <row r="3765" spans="1:460" ht="38.25" x14ac:dyDescent="0.2">
      <c r="A3765" s="234"/>
      <c r="C3765" s="61" t="s">
        <v>282</v>
      </c>
      <c r="D3765" s="54">
        <v>2519680</v>
      </c>
      <c r="E3765" s="5" t="s">
        <v>2478</v>
      </c>
      <c r="F3765" s="4" t="s">
        <v>2479</v>
      </c>
      <c r="G3765" s="54">
        <v>796</v>
      </c>
      <c r="H3765" s="54" t="s">
        <v>61</v>
      </c>
      <c r="I3765" s="59">
        <v>50</v>
      </c>
      <c r="J3765" s="6">
        <v>80439000000</v>
      </c>
      <c r="K3765" s="54" t="s">
        <v>34</v>
      </c>
      <c r="L3765" s="59"/>
      <c r="M3765" s="231"/>
      <c r="N3765" s="232"/>
      <c r="O3765" s="46" t="s">
        <v>4552</v>
      </c>
      <c r="P3765" s="234"/>
      <c r="Q3765" s="234"/>
      <c r="R3765" s="11"/>
      <c r="S3765" s="11"/>
      <c r="T3765" s="11"/>
      <c r="U3765" s="11"/>
      <c r="V3765" s="11"/>
      <c r="W3765" s="11"/>
      <c r="X3765" s="11"/>
      <c r="Y3765" s="11"/>
      <c r="Z3765" s="11"/>
      <c r="AA3765" s="11"/>
      <c r="AB3765" s="11"/>
      <c r="AC3765" s="11"/>
      <c r="AD3765" s="11"/>
      <c r="AE3765" s="11"/>
      <c r="AF3765" s="11"/>
      <c r="AG3765" s="11"/>
      <c r="AH3765" s="11"/>
      <c r="AI3765" s="11"/>
      <c r="AJ3765" s="11"/>
      <c r="AK3765" s="11"/>
      <c r="AL3765" s="11"/>
      <c r="AM3765" s="11"/>
      <c r="AN3765" s="11"/>
      <c r="AO3765" s="11"/>
      <c r="AP3765" s="11"/>
      <c r="AQ3765" s="11"/>
      <c r="AR3765" s="11"/>
      <c r="AS3765" s="11"/>
      <c r="AT3765" s="11"/>
      <c r="AU3765" s="11"/>
      <c r="AV3765" s="11"/>
      <c r="AW3765" s="11"/>
      <c r="AX3765" s="11"/>
      <c r="AY3765" s="11"/>
      <c r="AZ3765" s="11"/>
      <c r="BA3765" s="11"/>
      <c r="BB3765" s="11"/>
      <c r="BC3765" s="11"/>
      <c r="BD3765" s="11"/>
      <c r="BE3765" s="11"/>
      <c r="BF3765" s="11"/>
      <c r="BG3765" s="11"/>
      <c r="BH3765" s="11"/>
      <c r="BI3765" s="11"/>
      <c r="BJ3765" s="11"/>
      <c r="BK3765" s="11"/>
      <c r="BL3765" s="11"/>
      <c r="BM3765" s="11"/>
      <c r="BN3765" s="11"/>
      <c r="BO3765" s="11"/>
      <c r="BP3765" s="11"/>
      <c r="BQ3765" s="11"/>
      <c r="BR3765" s="11"/>
      <c r="BS3765" s="11"/>
      <c r="BT3765" s="11"/>
      <c r="BU3765" s="11"/>
      <c r="BV3765" s="11"/>
      <c r="BW3765" s="11"/>
      <c r="BX3765" s="11"/>
      <c r="BY3765" s="11"/>
      <c r="BZ3765" s="11"/>
      <c r="CA3765" s="11"/>
      <c r="CB3765" s="11"/>
      <c r="CC3765" s="11"/>
      <c r="CD3765" s="11"/>
      <c r="CE3765" s="11"/>
      <c r="CF3765" s="11"/>
      <c r="CG3765" s="11"/>
      <c r="CH3765" s="11"/>
      <c r="CI3765" s="11"/>
      <c r="CJ3765" s="11"/>
      <c r="CK3765" s="11"/>
      <c r="CL3765" s="11"/>
      <c r="CM3765" s="11"/>
      <c r="CN3765" s="11"/>
      <c r="CO3765" s="11"/>
      <c r="CP3765" s="11"/>
      <c r="CQ3765" s="11"/>
      <c r="CR3765" s="11"/>
      <c r="CS3765" s="11"/>
      <c r="CT3765" s="11"/>
      <c r="CU3765" s="11"/>
      <c r="CV3765" s="11"/>
      <c r="CW3765" s="11"/>
      <c r="CX3765" s="11"/>
      <c r="CY3765" s="11"/>
      <c r="CZ3765" s="11"/>
      <c r="DA3765" s="11"/>
      <c r="DB3765" s="11"/>
      <c r="DC3765" s="11"/>
      <c r="DD3765" s="11"/>
      <c r="DE3765" s="11"/>
      <c r="DF3765" s="11"/>
      <c r="DG3765" s="11"/>
      <c r="DH3765" s="11"/>
      <c r="DI3765" s="11"/>
      <c r="DJ3765" s="11"/>
      <c r="DK3765" s="11"/>
      <c r="DL3765" s="11"/>
      <c r="DM3765" s="11"/>
      <c r="DN3765" s="11"/>
      <c r="DO3765" s="11"/>
      <c r="DP3765" s="11"/>
      <c r="DQ3765" s="11"/>
      <c r="DR3765" s="11"/>
      <c r="DS3765" s="11"/>
      <c r="DT3765" s="11"/>
      <c r="DU3765" s="11"/>
      <c r="DV3765" s="11"/>
      <c r="DW3765" s="11"/>
      <c r="DX3765" s="11"/>
      <c r="DY3765" s="11"/>
      <c r="DZ3765" s="11"/>
      <c r="EA3765" s="11"/>
      <c r="EB3765" s="11"/>
      <c r="EC3765" s="11"/>
      <c r="ED3765" s="11"/>
      <c r="EE3765" s="11"/>
      <c r="EF3765" s="11"/>
      <c r="EG3765" s="11"/>
      <c r="EH3765" s="11"/>
      <c r="EI3765" s="11"/>
      <c r="EJ3765" s="11"/>
      <c r="EK3765" s="11"/>
      <c r="EL3765" s="11"/>
      <c r="EM3765" s="11"/>
      <c r="EN3765" s="11"/>
      <c r="EO3765" s="11"/>
      <c r="EP3765" s="11"/>
      <c r="EQ3765" s="11"/>
      <c r="ER3765" s="11"/>
      <c r="ES3765" s="11"/>
      <c r="ET3765" s="11"/>
      <c r="EU3765" s="11"/>
      <c r="EV3765" s="11"/>
      <c r="EW3765" s="11"/>
      <c r="EX3765" s="11"/>
      <c r="EY3765" s="11"/>
      <c r="EZ3765" s="11"/>
      <c r="FA3765" s="11"/>
      <c r="FB3765" s="11"/>
      <c r="FC3765" s="11"/>
      <c r="FD3765" s="11"/>
      <c r="FE3765" s="11"/>
      <c r="FF3765" s="11"/>
      <c r="FG3765" s="11"/>
      <c r="FH3765" s="11"/>
      <c r="FI3765" s="11"/>
      <c r="FJ3765" s="11"/>
      <c r="FK3765" s="11"/>
      <c r="FL3765" s="11"/>
      <c r="FM3765" s="11"/>
      <c r="FN3765" s="11"/>
      <c r="FO3765" s="11"/>
      <c r="FP3765" s="11"/>
      <c r="FQ3765" s="11"/>
      <c r="FR3765" s="11"/>
      <c r="FS3765" s="11"/>
      <c r="FT3765" s="11"/>
      <c r="FU3765" s="11"/>
      <c r="FV3765" s="11"/>
      <c r="FW3765" s="11"/>
      <c r="FX3765" s="11"/>
      <c r="FY3765" s="11"/>
      <c r="FZ3765" s="11"/>
      <c r="GA3765" s="11"/>
      <c r="GB3765" s="11"/>
      <c r="GC3765" s="11"/>
      <c r="GD3765" s="11"/>
      <c r="GE3765" s="11"/>
      <c r="GF3765" s="11"/>
      <c r="GG3765" s="11"/>
      <c r="GH3765" s="11"/>
      <c r="GI3765" s="11"/>
      <c r="GJ3765" s="11"/>
      <c r="GK3765" s="11"/>
      <c r="GL3765" s="11"/>
      <c r="GM3765" s="11"/>
      <c r="GN3765" s="11"/>
      <c r="GO3765" s="11"/>
      <c r="GP3765" s="11"/>
      <c r="GQ3765" s="11"/>
      <c r="GR3765" s="11"/>
      <c r="GS3765" s="11"/>
      <c r="GT3765" s="11"/>
      <c r="GU3765" s="11"/>
      <c r="GV3765" s="11"/>
      <c r="GW3765" s="11"/>
      <c r="GX3765" s="11"/>
      <c r="GY3765" s="11"/>
      <c r="GZ3765" s="11"/>
      <c r="HA3765" s="11"/>
      <c r="HB3765" s="11"/>
      <c r="HC3765" s="11"/>
      <c r="HD3765" s="11"/>
      <c r="HE3765" s="11"/>
      <c r="HF3765" s="11"/>
      <c r="HG3765" s="11"/>
      <c r="HH3765" s="11"/>
      <c r="HI3765" s="11"/>
      <c r="HJ3765" s="11"/>
      <c r="HK3765" s="11"/>
      <c r="HL3765" s="11"/>
      <c r="HM3765" s="11"/>
      <c r="HN3765" s="11"/>
      <c r="HO3765" s="11"/>
      <c r="HP3765" s="11"/>
      <c r="HQ3765" s="11"/>
      <c r="HR3765" s="11"/>
      <c r="HS3765" s="11"/>
      <c r="HT3765" s="11"/>
      <c r="HU3765" s="11"/>
      <c r="HV3765" s="11"/>
      <c r="HW3765" s="11"/>
      <c r="HX3765" s="11"/>
      <c r="HY3765" s="11"/>
      <c r="HZ3765" s="11"/>
      <c r="IA3765" s="11"/>
      <c r="IB3765" s="11"/>
      <c r="IC3765" s="11"/>
      <c r="ID3765" s="11"/>
      <c r="IE3765" s="11"/>
      <c r="IF3765" s="11"/>
      <c r="IG3765" s="11"/>
      <c r="IH3765" s="11"/>
      <c r="II3765" s="11"/>
      <c r="IJ3765" s="11"/>
      <c r="IK3765" s="11"/>
      <c r="IL3765" s="11"/>
      <c r="IM3765" s="11"/>
      <c r="IN3765" s="11"/>
      <c r="IO3765" s="11"/>
      <c r="IP3765" s="11"/>
      <c r="IQ3765" s="11"/>
      <c r="IR3765" s="11"/>
      <c r="IS3765" s="11"/>
      <c r="IT3765" s="11"/>
      <c r="IU3765" s="11"/>
      <c r="IV3765" s="11"/>
      <c r="IW3765" s="11"/>
      <c r="IX3765" s="11"/>
      <c r="IY3765" s="11"/>
      <c r="IZ3765" s="11"/>
      <c r="JA3765" s="11"/>
      <c r="JB3765" s="11"/>
      <c r="JC3765" s="11"/>
      <c r="JD3765" s="11"/>
      <c r="JE3765" s="11"/>
      <c r="JF3765" s="11"/>
      <c r="JG3765" s="11"/>
      <c r="JH3765" s="11"/>
      <c r="JI3765" s="11"/>
      <c r="JJ3765" s="11"/>
      <c r="JK3765" s="11"/>
      <c r="JL3765" s="11"/>
      <c r="JM3765" s="11"/>
      <c r="JN3765" s="11"/>
      <c r="JO3765" s="11"/>
      <c r="JP3765" s="11"/>
      <c r="JQ3765" s="11"/>
      <c r="JR3765" s="11"/>
      <c r="JS3765" s="11"/>
      <c r="JT3765" s="11"/>
      <c r="JU3765" s="11"/>
      <c r="JV3765" s="11"/>
      <c r="JW3765" s="11"/>
      <c r="JX3765" s="11"/>
      <c r="JY3765" s="11"/>
      <c r="JZ3765" s="11"/>
      <c r="KA3765" s="11"/>
      <c r="KB3765" s="11"/>
      <c r="KC3765" s="11"/>
      <c r="KD3765" s="11"/>
      <c r="KE3765" s="11"/>
      <c r="KF3765" s="11"/>
      <c r="KG3765" s="11"/>
      <c r="KH3765" s="11"/>
      <c r="KI3765" s="11"/>
      <c r="KJ3765" s="11"/>
      <c r="KK3765" s="11"/>
      <c r="KL3765" s="11"/>
      <c r="KM3765" s="11"/>
      <c r="KN3765" s="11"/>
      <c r="KO3765" s="11"/>
      <c r="KP3765" s="11"/>
      <c r="KQ3765" s="11"/>
      <c r="KR3765" s="11"/>
      <c r="KS3765" s="11"/>
      <c r="KT3765" s="11"/>
      <c r="KU3765" s="11"/>
      <c r="KV3765" s="11"/>
      <c r="KW3765" s="11"/>
      <c r="KX3765" s="11"/>
      <c r="KY3765" s="11"/>
      <c r="KZ3765" s="11"/>
      <c r="LA3765" s="11"/>
      <c r="LB3765" s="11"/>
      <c r="LC3765" s="11"/>
      <c r="LD3765" s="11"/>
      <c r="LE3765" s="11"/>
      <c r="LF3765" s="11"/>
      <c r="LG3765" s="11"/>
      <c r="LH3765" s="11"/>
      <c r="LI3765" s="11"/>
      <c r="LJ3765" s="11"/>
      <c r="LK3765" s="11"/>
      <c r="LL3765" s="11"/>
      <c r="LM3765" s="11"/>
      <c r="LN3765" s="11"/>
      <c r="LO3765" s="11"/>
      <c r="LP3765" s="11"/>
      <c r="LQ3765" s="11"/>
      <c r="LR3765" s="11"/>
      <c r="LS3765" s="11"/>
      <c r="LT3765" s="11"/>
      <c r="LU3765" s="11"/>
      <c r="LV3765" s="11"/>
      <c r="LW3765" s="11"/>
      <c r="LX3765" s="11"/>
      <c r="LY3765" s="11"/>
      <c r="LZ3765" s="11"/>
      <c r="MA3765" s="11"/>
      <c r="MB3765" s="11"/>
      <c r="MC3765" s="11"/>
      <c r="MD3765" s="11"/>
      <c r="ME3765" s="11"/>
      <c r="MF3765" s="11"/>
      <c r="MG3765" s="11"/>
      <c r="MH3765" s="11"/>
      <c r="MI3765" s="11"/>
      <c r="MJ3765" s="11"/>
      <c r="MK3765" s="11"/>
      <c r="ML3765" s="11"/>
      <c r="MM3765" s="11"/>
      <c r="MN3765" s="11"/>
      <c r="MO3765" s="11"/>
      <c r="MP3765" s="11"/>
      <c r="MQ3765" s="11"/>
      <c r="MR3765" s="11"/>
      <c r="MS3765" s="11"/>
      <c r="MT3765" s="11"/>
      <c r="MU3765" s="11"/>
      <c r="MV3765" s="11"/>
      <c r="MW3765" s="11"/>
      <c r="MX3765" s="11"/>
      <c r="MY3765" s="11"/>
      <c r="MZ3765" s="11"/>
      <c r="NA3765" s="11"/>
      <c r="NB3765" s="11"/>
      <c r="NC3765" s="11"/>
      <c r="ND3765" s="11"/>
      <c r="NE3765" s="11"/>
      <c r="NF3765" s="11"/>
      <c r="NG3765" s="11"/>
      <c r="NH3765" s="11"/>
      <c r="NI3765" s="11"/>
      <c r="NJ3765" s="11"/>
      <c r="NK3765" s="11"/>
      <c r="NL3765" s="11"/>
      <c r="NM3765" s="11"/>
      <c r="NN3765" s="11"/>
      <c r="NO3765" s="11"/>
      <c r="NP3765" s="11"/>
      <c r="NQ3765" s="11"/>
      <c r="NR3765" s="11"/>
      <c r="NS3765" s="11"/>
      <c r="NT3765" s="11"/>
      <c r="NU3765" s="11"/>
      <c r="NV3765" s="11"/>
      <c r="NW3765" s="11"/>
      <c r="NX3765" s="11"/>
      <c r="NY3765" s="11"/>
      <c r="NZ3765" s="11"/>
      <c r="OA3765" s="11"/>
      <c r="OB3765" s="11"/>
      <c r="OC3765" s="11"/>
      <c r="OD3765" s="11"/>
      <c r="OE3765" s="11"/>
      <c r="OF3765" s="11"/>
      <c r="OG3765" s="11"/>
      <c r="OH3765" s="11"/>
      <c r="OI3765" s="11"/>
      <c r="OJ3765" s="11"/>
      <c r="OK3765" s="11"/>
      <c r="OL3765" s="11"/>
      <c r="OM3765" s="11"/>
      <c r="ON3765" s="11"/>
      <c r="OO3765" s="11"/>
      <c r="OP3765" s="11"/>
      <c r="OQ3765" s="11"/>
      <c r="OR3765" s="11"/>
      <c r="OS3765" s="11"/>
      <c r="OT3765" s="11"/>
      <c r="OU3765" s="11"/>
      <c r="OV3765" s="11"/>
      <c r="OW3765" s="11"/>
      <c r="OX3765" s="11"/>
      <c r="OY3765" s="11"/>
      <c r="OZ3765" s="11"/>
      <c r="PA3765" s="11"/>
      <c r="PB3765" s="11"/>
      <c r="PC3765" s="11"/>
      <c r="PD3765" s="11"/>
      <c r="PE3765" s="11"/>
      <c r="PF3765" s="11"/>
      <c r="PG3765" s="11"/>
      <c r="PH3765" s="11"/>
      <c r="PI3765" s="11"/>
      <c r="PJ3765" s="11"/>
      <c r="PK3765" s="11"/>
      <c r="PL3765" s="11"/>
      <c r="PM3765" s="11"/>
      <c r="PN3765" s="11"/>
      <c r="PO3765" s="11"/>
      <c r="PP3765" s="11"/>
      <c r="PQ3765" s="11"/>
      <c r="PR3765" s="11"/>
      <c r="PS3765" s="11"/>
      <c r="PT3765" s="11"/>
      <c r="PU3765" s="11"/>
      <c r="PV3765" s="11"/>
      <c r="PW3765" s="11"/>
      <c r="PX3765" s="11"/>
      <c r="PY3765" s="11"/>
      <c r="PZ3765" s="11"/>
      <c r="QA3765" s="11"/>
      <c r="QB3765" s="11"/>
      <c r="QC3765" s="11"/>
      <c r="QD3765" s="11"/>
      <c r="QE3765" s="11"/>
      <c r="QF3765" s="11"/>
      <c r="QG3765" s="11"/>
      <c r="QH3765" s="11"/>
      <c r="QI3765" s="11"/>
      <c r="QJ3765" s="11"/>
      <c r="QK3765" s="11"/>
      <c r="QL3765" s="11"/>
      <c r="QM3765" s="11"/>
      <c r="QN3765" s="11"/>
      <c r="QO3765" s="11"/>
      <c r="QP3765" s="11"/>
      <c r="QQ3765" s="11"/>
    </row>
    <row r="3766" spans="1:460" ht="38.25" x14ac:dyDescent="0.2">
      <c r="A3766" s="234"/>
      <c r="C3766" s="61" t="s">
        <v>282</v>
      </c>
      <c r="D3766" s="54">
        <v>2519680</v>
      </c>
      <c r="E3766" s="5" t="s">
        <v>2480</v>
      </c>
      <c r="F3766" s="4" t="s">
        <v>2479</v>
      </c>
      <c r="G3766" s="54">
        <v>796</v>
      </c>
      <c r="H3766" s="54" t="s">
        <v>61</v>
      </c>
      <c r="I3766" s="59">
        <v>50</v>
      </c>
      <c r="J3766" s="6">
        <v>80439000000</v>
      </c>
      <c r="K3766" s="54" t="s">
        <v>34</v>
      </c>
      <c r="L3766" s="59"/>
      <c r="M3766" s="231"/>
      <c r="N3766" s="232"/>
      <c r="O3766" s="46" t="s">
        <v>4552</v>
      </c>
      <c r="P3766" s="234"/>
      <c r="Q3766" s="234"/>
      <c r="R3766" s="11"/>
      <c r="S3766" s="11"/>
      <c r="T3766" s="11"/>
      <c r="U3766" s="11"/>
      <c r="V3766" s="11"/>
      <c r="W3766" s="11"/>
      <c r="X3766" s="11"/>
      <c r="Y3766" s="11"/>
      <c r="Z3766" s="11"/>
      <c r="AA3766" s="11"/>
      <c r="AB3766" s="11"/>
      <c r="AC3766" s="11"/>
      <c r="AD3766" s="11"/>
      <c r="AE3766" s="11"/>
      <c r="AF3766" s="11"/>
      <c r="AG3766" s="11"/>
      <c r="AH3766" s="11"/>
      <c r="AI3766" s="11"/>
      <c r="AJ3766" s="11"/>
      <c r="AK3766" s="11"/>
      <c r="AL3766" s="11"/>
      <c r="AM3766" s="11"/>
      <c r="AN3766" s="11"/>
      <c r="AO3766" s="11"/>
      <c r="AP3766" s="11"/>
      <c r="AQ3766" s="11"/>
      <c r="AR3766" s="11"/>
      <c r="AS3766" s="11"/>
      <c r="AT3766" s="11"/>
      <c r="AU3766" s="11"/>
      <c r="AV3766" s="11"/>
      <c r="AW3766" s="11"/>
      <c r="AX3766" s="11"/>
      <c r="AY3766" s="11"/>
      <c r="AZ3766" s="11"/>
      <c r="BA3766" s="11"/>
      <c r="BB3766" s="11"/>
      <c r="BC3766" s="11"/>
      <c r="BD3766" s="11"/>
      <c r="BE3766" s="11"/>
      <c r="BF3766" s="11"/>
      <c r="BG3766" s="11"/>
      <c r="BH3766" s="11"/>
      <c r="BI3766" s="11"/>
      <c r="BJ3766" s="11"/>
      <c r="BK3766" s="11"/>
      <c r="BL3766" s="11"/>
      <c r="BM3766" s="11"/>
      <c r="BN3766" s="11"/>
      <c r="BO3766" s="11"/>
      <c r="BP3766" s="11"/>
      <c r="BQ3766" s="11"/>
      <c r="BR3766" s="11"/>
      <c r="BS3766" s="11"/>
      <c r="BT3766" s="11"/>
      <c r="BU3766" s="11"/>
      <c r="BV3766" s="11"/>
      <c r="BW3766" s="11"/>
      <c r="BX3766" s="11"/>
      <c r="BY3766" s="11"/>
      <c r="BZ3766" s="11"/>
      <c r="CA3766" s="11"/>
      <c r="CB3766" s="11"/>
      <c r="CC3766" s="11"/>
      <c r="CD3766" s="11"/>
      <c r="CE3766" s="11"/>
      <c r="CF3766" s="11"/>
      <c r="CG3766" s="11"/>
      <c r="CH3766" s="11"/>
      <c r="CI3766" s="11"/>
      <c r="CJ3766" s="11"/>
      <c r="CK3766" s="11"/>
      <c r="CL3766" s="11"/>
      <c r="CM3766" s="11"/>
      <c r="CN3766" s="11"/>
      <c r="CO3766" s="11"/>
      <c r="CP3766" s="11"/>
      <c r="CQ3766" s="11"/>
      <c r="CR3766" s="11"/>
      <c r="CS3766" s="11"/>
      <c r="CT3766" s="11"/>
      <c r="CU3766" s="11"/>
      <c r="CV3766" s="11"/>
      <c r="CW3766" s="11"/>
      <c r="CX3766" s="11"/>
      <c r="CY3766" s="11"/>
      <c r="CZ3766" s="11"/>
      <c r="DA3766" s="11"/>
      <c r="DB3766" s="11"/>
      <c r="DC3766" s="11"/>
      <c r="DD3766" s="11"/>
      <c r="DE3766" s="11"/>
      <c r="DF3766" s="11"/>
      <c r="DG3766" s="11"/>
      <c r="DH3766" s="11"/>
      <c r="DI3766" s="11"/>
      <c r="DJ3766" s="11"/>
      <c r="DK3766" s="11"/>
      <c r="DL3766" s="11"/>
      <c r="DM3766" s="11"/>
      <c r="DN3766" s="11"/>
      <c r="DO3766" s="11"/>
      <c r="DP3766" s="11"/>
      <c r="DQ3766" s="11"/>
      <c r="DR3766" s="11"/>
      <c r="DS3766" s="11"/>
      <c r="DT3766" s="11"/>
      <c r="DU3766" s="11"/>
      <c r="DV3766" s="11"/>
      <c r="DW3766" s="11"/>
      <c r="DX3766" s="11"/>
      <c r="DY3766" s="11"/>
      <c r="DZ3766" s="11"/>
      <c r="EA3766" s="11"/>
      <c r="EB3766" s="11"/>
      <c r="EC3766" s="11"/>
      <c r="ED3766" s="11"/>
      <c r="EE3766" s="11"/>
      <c r="EF3766" s="11"/>
      <c r="EG3766" s="11"/>
      <c r="EH3766" s="11"/>
      <c r="EI3766" s="11"/>
      <c r="EJ3766" s="11"/>
      <c r="EK3766" s="11"/>
      <c r="EL3766" s="11"/>
      <c r="EM3766" s="11"/>
      <c r="EN3766" s="11"/>
      <c r="EO3766" s="11"/>
      <c r="EP3766" s="11"/>
      <c r="EQ3766" s="11"/>
      <c r="ER3766" s="11"/>
      <c r="ES3766" s="11"/>
      <c r="ET3766" s="11"/>
      <c r="EU3766" s="11"/>
      <c r="EV3766" s="11"/>
      <c r="EW3766" s="11"/>
      <c r="EX3766" s="11"/>
      <c r="EY3766" s="11"/>
      <c r="EZ3766" s="11"/>
      <c r="FA3766" s="11"/>
      <c r="FB3766" s="11"/>
      <c r="FC3766" s="11"/>
      <c r="FD3766" s="11"/>
      <c r="FE3766" s="11"/>
      <c r="FF3766" s="11"/>
      <c r="FG3766" s="11"/>
      <c r="FH3766" s="11"/>
      <c r="FI3766" s="11"/>
      <c r="FJ3766" s="11"/>
      <c r="FK3766" s="11"/>
      <c r="FL3766" s="11"/>
      <c r="FM3766" s="11"/>
      <c r="FN3766" s="11"/>
      <c r="FO3766" s="11"/>
      <c r="FP3766" s="11"/>
      <c r="FQ3766" s="11"/>
      <c r="FR3766" s="11"/>
      <c r="FS3766" s="11"/>
      <c r="FT3766" s="11"/>
      <c r="FU3766" s="11"/>
      <c r="FV3766" s="11"/>
      <c r="FW3766" s="11"/>
      <c r="FX3766" s="11"/>
      <c r="FY3766" s="11"/>
      <c r="FZ3766" s="11"/>
      <c r="GA3766" s="11"/>
      <c r="GB3766" s="11"/>
      <c r="GC3766" s="11"/>
      <c r="GD3766" s="11"/>
      <c r="GE3766" s="11"/>
      <c r="GF3766" s="11"/>
      <c r="GG3766" s="11"/>
      <c r="GH3766" s="11"/>
      <c r="GI3766" s="11"/>
      <c r="GJ3766" s="11"/>
      <c r="GK3766" s="11"/>
      <c r="GL3766" s="11"/>
      <c r="GM3766" s="11"/>
      <c r="GN3766" s="11"/>
      <c r="GO3766" s="11"/>
      <c r="GP3766" s="11"/>
      <c r="GQ3766" s="11"/>
      <c r="GR3766" s="11"/>
      <c r="GS3766" s="11"/>
      <c r="GT3766" s="11"/>
      <c r="GU3766" s="11"/>
      <c r="GV3766" s="11"/>
      <c r="GW3766" s="11"/>
      <c r="GX3766" s="11"/>
      <c r="GY3766" s="11"/>
      <c r="GZ3766" s="11"/>
      <c r="HA3766" s="11"/>
      <c r="HB3766" s="11"/>
      <c r="HC3766" s="11"/>
      <c r="HD3766" s="11"/>
      <c r="HE3766" s="11"/>
      <c r="HF3766" s="11"/>
      <c r="HG3766" s="11"/>
      <c r="HH3766" s="11"/>
      <c r="HI3766" s="11"/>
      <c r="HJ3766" s="11"/>
      <c r="HK3766" s="11"/>
      <c r="HL3766" s="11"/>
      <c r="HM3766" s="11"/>
      <c r="HN3766" s="11"/>
      <c r="HO3766" s="11"/>
      <c r="HP3766" s="11"/>
      <c r="HQ3766" s="11"/>
      <c r="HR3766" s="11"/>
      <c r="HS3766" s="11"/>
      <c r="HT3766" s="11"/>
      <c r="HU3766" s="11"/>
      <c r="HV3766" s="11"/>
      <c r="HW3766" s="11"/>
      <c r="HX3766" s="11"/>
      <c r="HY3766" s="11"/>
      <c r="HZ3766" s="11"/>
      <c r="IA3766" s="11"/>
      <c r="IB3766" s="11"/>
      <c r="IC3766" s="11"/>
      <c r="ID3766" s="11"/>
      <c r="IE3766" s="11"/>
      <c r="IF3766" s="11"/>
      <c r="IG3766" s="11"/>
      <c r="IH3766" s="11"/>
      <c r="II3766" s="11"/>
      <c r="IJ3766" s="11"/>
      <c r="IK3766" s="11"/>
      <c r="IL3766" s="11"/>
      <c r="IM3766" s="11"/>
      <c r="IN3766" s="11"/>
      <c r="IO3766" s="11"/>
      <c r="IP3766" s="11"/>
      <c r="IQ3766" s="11"/>
      <c r="IR3766" s="11"/>
      <c r="IS3766" s="11"/>
      <c r="IT3766" s="11"/>
      <c r="IU3766" s="11"/>
      <c r="IV3766" s="11"/>
      <c r="IW3766" s="11"/>
      <c r="IX3766" s="11"/>
      <c r="IY3766" s="11"/>
      <c r="IZ3766" s="11"/>
      <c r="JA3766" s="11"/>
      <c r="JB3766" s="11"/>
      <c r="JC3766" s="11"/>
      <c r="JD3766" s="11"/>
      <c r="JE3766" s="11"/>
      <c r="JF3766" s="11"/>
      <c r="JG3766" s="11"/>
      <c r="JH3766" s="11"/>
      <c r="JI3766" s="11"/>
      <c r="JJ3766" s="11"/>
      <c r="JK3766" s="11"/>
      <c r="JL3766" s="11"/>
      <c r="JM3766" s="11"/>
      <c r="JN3766" s="11"/>
      <c r="JO3766" s="11"/>
      <c r="JP3766" s="11"/>
      <c r="JQ3766" s="11"/>
      <c r="JR3766" s="11"/>
      <c r="JS3766" s="11"/>
      <c r="JT3766" s="11"/>
      <c r="JU3766" s="11"/>
      <c r="JV3766" s="11"/>
      <c r="JW3766" s="11"/>
      <c r="JX3766" s="11"/>
      <c r="JY3766" s="11"/>
      <c r="JZ3766" s="11"/>
      <c r="KA3766" s="11"/>
      <c r="KB3766" s="11"/>
      <c r="KC3766" s="11"/>
      <c r="KD3766" s="11"/>
      <c r="KE3766" s="11"/>
      <c r="KF3766" s="11"/>
      <c r="KG3766" s="11"/>
      <c r="KH3766" s="11"/>
      <c r="KI3766" s="11"/>
      <c r="KJ3766" s="11"/>
      <c r="KK3766" s="11"/>
      <c r="KL3766" s="11"/>
      <c r="KM3766" s="11"/>
      <c r="KN3766" s="11"/>
      <c r="KO3766" s="11"/>
      <c r="KP3766" s="11"/>
      <c r="KQ3766" s="11"/>
      <c r="KR3766" s="11"/>
      <c r="KS3766" s="11"/>
      <c r="KT3766" s="11"/>
      <c r="KU3766" s="11"/>
      <c r="KV3766" s="11"/>
      <c r="KW3766" s="11"/>
      <c r="KX3766" s="11"/>
      <c r="KY3766" s="11"/>
      <c r="KZ3766" s="11"/>
      <c r="LA3766" s="11"/>
      <c r="LB3766" s="11"/>
      <c r="LC3766" s="11"/>
      <c r="LD3766" s="11"/>
      <c r="LE3766" s="11"/>
      <c r="LF3766" s="11"/>
      <c r="LG3766" s="11"/>
      <c r="LH3766" s="11"/>
      <c r="LI3766" s="11"/>
      <c r="LJ3766" s="11"/>
      <c r="LK3766" s="11"/>
      <c r="LL3766" s="11"/>
      <c r="LM3766" s="11"/>
      <c r="LN3766" s="11"/>
      <c r="LO3766" s="11"/>
      <c r="LP3766" s="11"/>
      <c r="LQ3766" s="11"/>
      <c r="LR3766" s="11"/>
      <c r="LS3766" s="11"/>
      <c r="LT3766" s="11"/>
      <c r="LU3766" s="11"/>
      <c r="LV3766" s="11"/>
      <c r="LW3766" s="11"/>
      <c r="LX3766" s="11"/>
      <c r="LY3766" s="11"/>
      <c r="LZ3766" s="11"/>
      <c r="MA3766" s="11"/>
      <c r="MB3766" s="11"/>
      <c r="MC3766" s="11"/>
      <c r="MD3766" s="11"/>
      <c r="ME3766" s="11"/>
      <c r="MF3766" s="11"/>
      <c r="MG3766" s="11"/>
      <c r="MH3766" s="11"/>
      <c r="MI3766" s="11"/>
      <c r="MJ3766" s="11"/>
      <c r="MK3766" s="11"/>
      <c r="ML3766" s="11"/>
      <c r="MM3766" s="11"/>
      <c r="MN3766" s="11"/>
      <c r="MO3766" s="11"/>
      <c r="MP3766" s="11"/>
      <c r="MQ3766" s="11"/>
      <c r="MR3766" s="11"/>
      <c r="MS3766" s="11"/>
      <c r="MT3766" s="11"/>
      <c r="MU3766" s="11"/>
      <c r="MV3766" s="11"/>
      <c r="MW3766" s="11"/>
      <c r="MX3766" s="11"/>
      <c r="MY3766" s="11"/>
      <c r="MZ3766" s="11"/>
      <c r="NA3766" s="11"/>
      <c r="NB3766" s="11"/>
      <c r="NC3766" s="11"/>
      <c r="ND3766" s="11"/>
      <c r="NE3766" s="11"/>
      <c r="NF3766" s="11"/>
      <c r="NG3766" s="11"/>
      <c r="NH3766" s="11"/>
      <c r="NI3766" s="11"/>
      <c r="NJ3766" s="11"/>
      <c r="NK3766" s="11"/>
      <c r="NL3766" s="11"/>
      <c r="NM3766" s="11"/>
      <c r="NN3766" s="11"/>
      <c r="NO3766" s="11"/>
      <c r="NP3766" s="11"/>
      <c r="NQ3766" s="11"/>
      <c r="NR3766" s="11"/>
      <c r="NS3766" s="11"/>
      <c r="NT3766" s="11"/>
      <c r="NU3766" s="11"/>
      <c r="NV3766" s="11"/>
      <c r="NW3766" s="11"/>
      <c r="NX3766" s="11"/>
      <c r="NY3766" s="11"/>
      <c r="NZ3766" s="11"/>
      <c r="OA3766" s="11"/>
      <c r="OB3766" s="11"/>
      <c r="OC3766" s="11"/>
      <c r="OD3766" s="11"/>
      <c r="OE3766" s="11"/>
      <c r="OF3766" s="11"/>
      <c r="OG3766" s="11"/>
      <c r="OH3766" s="11"/>
      <c r="OI3766" s="11"/>
      <c r="OJ3766" s="11"/>
      <c r="OK3766" s="11"/>
      <c r="OL3766" s="11"/>
      <c r="OM3766" s="11"/>
      <c r="ON3766" s="11"/>
      <c r="OO3766" s="11"/>
      <c r="OP3766" s="11"/>
      <c r="OQ3766" s="11"/>
      <c r="OR3766" s="11"/>
      <c r="OS3766" s="11"/>
      <c r="OT3766" s="11"/>
      <c r="OU3766" s="11"/>
      <c r="OV3766" s="11"/>
      <c r="OW3766" s="11"/>
      <c r="OX3766" s="11"/>
      <c r="OY3766" s="11"/>
      <c r="OZ3766" s="11"/>
      <c r="PA3766" s="11"/>
      <c r="PB3766" s="11"/>
      <c r="PC3766" s="11"/>
      <c r="PD3766" s="11"/>
      <c r="PE3766" s="11"/>
      <c r="PF3766" s="11"/>
      <c r="PG3766" s="11"/>
      <c r="PH3766" s="11"/>
      <c r="PI3766" s="11"/>
      <c r="PJ3766" s="11"/>
      <c r="PK3766" s="11"/>
      <c r="PL3766" s="11"/>
      <c r="PM3766" s="11"/>
      <c r="PN3766" s="11"/>
      <c r="PO3766" s="11"/>
      <c r="PP3766" s="11"/>
      <c r="PQ3766" s="11"/>
      <c r="PR3766" s="11"/>
      <c r="PS3766" s="11"/>
      <c r="PT3766" s="11"/>
      <c r="PU3766" s="11"/>
      <c r="PV3766" s="11"/>
      <c r="PW3766" s="11"/>
      <c r="PX3766" s="11"/>
      <c r="PY3766" s="11"/>
      <c r="PZ3766" s="11"/>
      <c r="QA3766" s="11"/>
      <c r="QB3766" s="11"/>
      <c r="QC3766" s="11"/>
      <c r="QD3766" s="11"/>
      <c r="QE3766" s="11"/>
      <c r="QF3766" s="11"/>
      <c r="QG3766" s="11"/>
      <c r="QH3766" s="11"/>
      <c r="QI3766" s="11"/>
      <c r="QJ3766" s="11"/>
      <c r="QK3766" s="11"/>
      <c r="QL3766" s="11"/>
      <c r="QM3766" s="11"/>
      <c r="QN3766" s="11"/>
      <c r="QO3766" s="11"/>
      <c r="QP3766" s="11"/>
      <c r="QQ3766" s="11"/>
    </row>
    <row r="3767" spans="1:460" ht="38.25" x14ac:dyDescent="0.2">
      <c r="A3767" s="234"/>
      <c r="C3767" s="61" t="s">
        <v>282</v>
      </c>
      <c r="D3767" s="54">
        <v>2519680</v>
      </c>
      <c r="E3767" s="5" t="s">
        <v>2481</v>
      </c>
      <c r="F3767" s="4" t="s">
        <v>2479</v>
      </c>
      <c r="G3767" s="54">
        <v>796</v>
      </c>
      <c r="H3767" s="54" t="s">
        <v>61</v>
      </c>
      <c r="I3767" s="59">
        <v>50</v>
      </c>
      <c r="J3767" s="6">
        <v>80439000000</v>
      </c>
      <c r="K3767" s="54" t="s">
        <v>34</v>
      </c>
      <c r="L3767" s="59"/>
      <c r="M3767" s="231"/>
      <c r="N3767" s="232"/>
      <c r="O3767" s="46" t="s">
        <v>4552</v>
      </c>
      <c r="P3767" s="234"/>
      <c r="Q3767" s="234"/>
      <c r="R3767" s="11"/>
      <c r="S3767" s="11"/>
      <c r="T3767" s="11"/>
      <c r="U3767" s="11"/>
      <c r="V3767" s="11"/>
      <c r="W3767" s="11"/>
      <c r="X3767" s="11"/>
      <c r="Y3767" s="11"/>
      <c r="Z3767" s="11"/>
      <c r="AA3767" s="11"/>
      <c r="AB3767" s="11"/>
      <c r="AC3767" s="11"/>
      <c r="AD3767" s="11"/>
      <c r="AE3767" s="11"/>
      <c r="AF3767" s="11"/>
      <c r="AG3767" s="11"/>
      <c r="AH3767" s="11"/>
      <c r="AI3767" s="11"/>
      <c r="AJ3767" s="11"/>
      <c r="AK3767" s="11"/>
      <c r="AL3767" s="11"/>
      <c r="AM3767" s="11"/>
      <c r="AN3767" s="11"/>
      <c r="AO3767" s="11"/>
      <c r="AP3767" s="11"/>
      <c r="AQ3767" s="11"/>
      <c r="AR3767" s="11"/>
      <c r="AS3767" s="11"/>
      <c r="AT3767" s="11"/>
      <c r="AU3767" s="11"/>
      <c r="AV3767" s="11"/>
      <c r="AW3767" s="11"/>
      <c r="AX3767" s="11"/>
      <c r="AY3767" s="11"/>
      <c r="AZ3767" s="11"/>
      <c r="BA3767" s="11"/>
      <c r="BB3767" s="11"/>
      <c r="BC3767" s="11"/>
      <c r="BD3767" s="11"/>
      <c r="BE3767" s="11"/>
      <c r="BF3767" s="11"/>
      <c r="BG3767" s="11"/>
      <c r="BH3767" s="11"/>
      <c r="BI3767" s="11"/>
      <c r="BJ3767" s="11"/>
      <c r="BK3767" s="11"/>
      <c r="BL3767" s="11"/>
      <c r="BM3767" s="11"/>
      <c r="BN3767" s="11"/>
      <c r="BO3767" s="11"/>
      <c r="BP3767" s="11"/>
      <c r="BQ3767" s="11"/>
      <c r="BR3767" s="11"/>
      <c r="BS3767" s="11"/>
      <c r="BT3767" s="11"/>
      <c r="BU3767" s="11"/>
      <c r="BV3767" s="11"/>
      <c r="BW3767" s="11"/>
      <c r="BX3767" s="11"/>
      <c r="BY3767" s="11"/>
      <c r="BZ3767" s="11"/>
      <c r="CA3767" s="11"/>
      <c r="CB3767" s="11"/>
      <c r="CC3767" s="11"/>
      <c r="CD3767" s="11"/>
      <c r="CE3767" s="11"/>
      <c r="CF3767" s="11"/>
      <c r="CG3767" s="11"/>
      <c r="CH3767" s="11"/>
      <c r="CI3767" s="11"/>
      <c r="CJ3767" s="11"/>
      <c r="CK3767" s="11"/>
      <c r="CL3767" s="11"/>
      <c r="CM3767" s="11"/>
      <c r="CN3767" s="11"/>
      <c r="CO3767" s="11"/>
      <c r="CP3767" s="11"/>
      <c r="CQ3767" s="11"/>
      <c r="CR3767" s="11"/>
      <c r="CS3767" s="11"/>
      <c r="CT3767" s="11"/>
      <c r="CU3767" s="11"/>
      <c r="CV3767" s="11"/>
      <c r="CW3767" s="11"/>
      <c r="CX3767" s="11"/>
      <c r="CY3767" s="11"/>
      <c r="CZ3767" s="11"/>
      <c r="DA3767" s="11"/>
      <c r="DB3767" s="11"/>
      <c r="DC3767" s="11"/>
      <c r="DD3767" s="11"/>
      <c r="DE3767" s="11"/>
      <c r="DF3767" s="11"/>
      <c r="DG3767" s="11"/>
      <c r="DH3767" s="11"/>
      <c r="DI3767" s="11"/>
      <c r="DJ3767" s="11"/>
      <c r="DK3767" s="11"/>
      <c r="DL3767" s="11"/>
      <c r="DM3767" s="11"/>
      <c r="DN3767" s="11"/>
      <c r="DO3767" s="11"/>
      <c r="DP3767" s="11"/>
      <c r="DQ3767" s="11"/>
      <c r="DR3767" s="11"/>
      <c r="DS3767" s="11"/>
      <c r="DT3767" s="11"/>
      <c r="DU3767" s="11"/>
      <c r="DV3767" s="11"/>
      <c r="DW3767" s="11"/>
      <c r="DX3767" s="11"/>
      <c r="DY3767" s="11"/>
      <c r="DZ3767" s="11"/>
      <c r="EA3767" s="11"/>
      <c r="EB3767" s="11"/>
      <c r="EC3767" s="11"/>
      <c r="ED3767" s="11"/>
      <c r="EE3767" s="11"/>
      <c r="EF3767" s="11"/>
      <c r="EG3767" s="11"/>
      <c r="EH3767" s="11"/>
      <c r="EI3767" s="11"/>
      <c r="EJ3767" s="11"/>
      <c r="EK3767" s="11"/>
      <c r="EL3767" s="11"/>
      <c r="EM3767" s="11"/>
      <c r="EN3767" s="11"/>
      <c r="EO3767" s="11"/>
      <c r="EP3767" s="11"/>
      <c r="EQ3767" s="11"/>
      <c r="ER3767" s="11"/>
      <c r="ES3767" s="11"/>
      <c r="ET3767" s="11"/>
      <c r="EU3767" s="11"/>
      <c r="EV3767" s="11"/>
      <c r="EW3767" s="11"/>
      <c r="EX3767" s="11"/>
      <c r="EY3767" s="11"/>
      <c r="EZ3767" s="11"/>
      <c r="FA3767" s="11"/>
      <c r="FB3767" s="11"/>
      <c r="FC3767" s="11"/>
      <c r="FD3767" s="11"/>
      <c r="FE3767" s="11"/>
      <c r="FF3767" s="11"/>
      <c r="FG3767" s="11"/>
      <c r="FH3767" s="11"/>
      <c r="FI3767" s="11"/>
      <c r="FJ3767" s="11"/>
      <c r="FK3767" s="11"/>
      <c r="FL3767" s="11"/>
      <c r="FM3767" s="11"/>
      <c r="FN3767" s="11"/>
      <c r="FO3767" s="11"/>
      <c r="FP3767" s="11"/>
      <c r="FQ3767" s="11"/>
      <c r="FR3767" s="11"/>
      <c r="FS3767" s="11"/>
      <c r="FT3767" s="11"/>
      <c r="FU3767" s="11"/>
      <c r="FV3767" s="11"/>
      <c r="FW3767" s="11"/>
      <c r="FX3767" s="11"/>
      <c r="FY3767" s="11"/>
      <c r="FZ3767" s="11"/>
      <c r="GA3767" s="11"/>
      <c r="GB3767" s="11"/>
      <c r="GC3767" s="11"/>
      <c r="GD3767" s="11"/>
      <c r="GE3767" s="11"/>
      <c r="GF3767" s="11"/>
      <c r="GG3767" s="11"/>
      <c r="GH3767" s="11"/>
      <c r="GI3767" s="11"/>
      <c r="GJ3767" s="11"/>
      <c r="GK3767" s="11"/>
      <c r="GL3767" s="11"/>
      <c r="GM3767" s="11"/>
      <c r="GN3767" s="11"/>
      <c r="GO3767" s="11"/>
      <c r="GP3767" s="11"/>
      <c r="GQ3767" s="11"/>
      <c r="GR3767" s="11"/>
      <c r="GS3767" s="11"/>
      <c r="GT3767" s="11"/>
      <c r="GU3767" s="11"/>
      <c r="GV3767" s="11"/>
      <c r="GW3767" s="11"/>
      <c r="GX3767" s="11"/>
      <c r="GY3767" s="11"/>
      <c r="GZ3767" s="11"/>
      <c r="HA3767" s="11"/>
      <c r="HB3767" s="11"/>
      <c r="HC3767" s="11"/>
      <c r="HD3767" s="11"/>
      <c r="HE3767" s="11"/>
      <c r="HF3767" s="11"/>
      <c r="HG3767" s="11"/>
      <c r="HH3767" s="11"/>
      <c r="HI3767" s="11"/>
      <c r="HJ3767" s="11"/>
      <c r="HK3767" s="11"/>
      <c r="HL3767" s="11"/>
      <c r="HM3767" s="11"/>
      <c r="HN3767" s="11"/>
      <c r="HO3767" s="11"/>
      <c r="HP3767" s="11"/>
      <c r="HQ3767" s="11"/>
      <c r="HR3767" s="11"/>
      <c r="HS3767" s="11"/>
      <c r="HT3767" s="11"/>
      <c r="HU3767" s="11"/>
      <c r="HV3767" s="11"/>
      <c r="HW3767" s="11"/>
      <c r="HX3767" s="11"/>
      <c r="HY3767" s="11"/>
      <c r="HZ3767" s="11"/>
      <c r="IA3767" s="11"/>
      <c r="IB3767" s="11"/>
      <c r="IC3767" s="11"/>
      <c r="ID3767" s="11"/>
      <c r="IE3767" s="11"/>
      <c r="IF3767" s="11"/>
      <c r="IG3767" s="11"/>
      <c r="IH3767" s="11"/>
      <c r="II3767" s="11"/>
      <c r="IJ3767" s="11"/>
      <c r="IK3767" s="11"/>
      <c r="IL3767" s="11"/>
      <c r="IM3767" s="11"/>
      <c r="IN3767" s="11"/>
      <c r="IO3767" s="11"/>
      <c r="IP3767" s="11"/>
      <c r="IQ3767" s="11"/>
      <c r="IR3767" s="11"/>
      <c r="IS3767" s="11"/>
      <c r="IT3767" s="11"/>
      <c r="IU3767" s="11"/>
      <c r="IV3767" s="11"/>
      <c r="IW3767" s="11"/>
      <c r="IX3767" s="11"/>
      <c r="IY3767" s="11"/>
      <c r="IZ3767" s="11"/>
      <c r="JA3767" s="11"/>
      <c r="JB3767" s="11"/>
      <c r="JC3767" s="11"/>
      <c r="JD3767" s="11"/>
      <c r="JE3767" s="11"/>
      <c r="JF3767" s="11"/>
      <c r="JG3767" s="11"/>
      <c r="JH3767" s="11"/>
      <c r="JI3767" s="11"/>
      <c r="JJ3767" s="11"/>
      <c r="JK3767" s="11"/>
      <c r="JL3767" s="11"/>
      <c r="JM3767" s="11"/>
      <c r="JN3767" s="11"/>
      <c r="JO3767" s="11"/>
      <c r="JP3767" s="11"/>
      <c r="JQ3767" s="11"/>
      <c r="JR3767" s="11"/>
      <c r="JS3767" s="11"/>
      <c r="JT3767" s="11"/>
      <c r="JU3767" s="11"/>
      <c r="JV3767" s="11"/>
      <c r="JW3767" s="11"/>
      <c r="JX3767" s="11"/>
      <c r="JY3767" s="11"/>
      <c r="JZ3767" s="11"/>
      <c r="KA3767" s="11"/>
      <c r="KB3767" s="11"/>
      <c r="KC3767" s="11"/>
      <c r="KD3767" s="11"/>
      <c r="KE3767" s="11"/>
      <c r="KF3767" s="11"/>
      <c r="KG3767" s="11"/>
      <c r="KH3767" s="11"/>
      <c r="KI3767" s="11"/>
      <c r="KJ3767" s="11"/>
      <c r="KK3767" s="11"/>
      <c r="KL3767" s="11"/>
      <c r="KM3767" s="11"/>
      <c r="KN3767" s="11"/>
      <c r="KO3767" s="11"/>
      <c r="KP3767" s="11"/>
      <c r="KQ3767" s="11"/>
      <c r="KR3767" s="11"/>
      <c r="KS3767" s="11"/>
      <c r="KT3767" s="11"/>
      <c r="KU3767" s="11"/>
      <c r="KV3767" s="11"/>
      <c r="KW3767" s="11"/>
      <c r="KX3767" s="11"/>
      <c r="KY3767" s="11"/>
      <c r="KZ3767" s="11"/>
      <c r="LA3767" s="11"/>
      <c r="LB3767" s="11"/>
      <c r="LC3767" s="11"/>
      <c r="LD3767" s="11"/>
      <c r="LE3767" s="11"/>
      <c r="LF3767" s="11"/>
      <c r="LG3767" s="11"/>
      <c r="LH3767" s="11"/>
      <c r="LI3767" s="11"/>
      <c r="LJ3767" s="11"/>
      <c r="LK3767" s="11"/>
      <c r="LL3767" s="11"/>
      <c r="LM3767" s="11"/>
      <c r="LN3767" s="11"/>
      <c r="LO3767" s="11"/>
      <c r="LP3767" s="11"/>
      <c r="LQ3767" s="11"/>
      <c r="LR3767" s="11"/>
      <c r="LS3767" s="11"/>
      <c r="LT3767" s="11"/>
      <c r="LU3767" s="11"/>
      <c r="LV3767" s="11"/>
      <c r="LW3767" s="11"/>
      <c r="LX3767" s="11"/>
      <c r="LY3767" s="11"/>
      <c r="LZ3767" s="11"/>
      <c r="MA3767" s="11"/>
      <c r="MB3767" s="11"/>
      <c r="MC3767" s="11"/>
      <c r="MD3767" s="11"/>
      <c r="ME3767" s="11"/>
      <c r="MF3767" s="11"/>
      <c r="MG3767" s="11"/>
      <c r="MH3767" s="11"/>
      <c r="MI3767" s="11"/>
      <c r="MJ3767" s="11"/>
      <c r="MK3767" s="11"/>
      <c r="ML3767" s="11"/>
      <c r="MM3767" s="11"/>
      <c r="MN3767" s="11"/>
      <c r="MO3767" s="11"/>
      <c r="MP3767" s="11"/>
      <c r="MQ3767" s="11"/>
      <c r="MR3767" s="11"/>
      <c r="MS3767" s="11"/>
      <c r="MT3767" s="11"/>
      <c r="MU3767" s="11"/>
      <c r="MV3767" s="11"/>
      <c r="MW3767" s="11"/>
      <c r="MX3767" s="11"/>
      <c r="MY3767" s="11"/>
      <c r="MZ3767" s="11"/>
      <c r="NA3767" s="11"/>
      <c r="NB3767" s="11"/>
      <c r="NC3767" s="11"/>
      <c r="ND3767" s="11"/>
      <c r="NE3767" s="11"/>
      <c r="NF3767" s="11"/>
      <c r="NG3767" s="11"/>
      <c r="NH3767" s="11"/>
      <c r="NI3767" s="11"/>
      <c r="NJ3767" s="11"/>
      <c r="NK3767" s="11"/>
      <c r="NL3767" s="11"/>
      <c r="NM3767" s="11"/>
      <c r="NN3767" s="11"/>
      <c r="NO3767" s="11"/>
      <c r="NP3767" s="11"/>
      <c r="NQ3767" s="11"/>
      <c r="NR3767" s="11"/>
      <c r="NS3767" s="11"/>
      <c r="NT3767" s="11"/>
      <c r="NU3767" s="11"/>
      <c r="NV3767" s="11"/>
      <c r="NW3767" s="11"/>
      <c r="NX3767" s="11"/>
      <c r="NY3767" s="11"/>
      <c r="NZ3767" s="11"/>
      <c r="OA3767" s="11"/>
      <c r="OB3767" s="11"/>
      <c r="OC3767" s="11"/>
      <c r="OD3767" s="11"/>
      <c r="OE3767" s="11"/>
      <c r="OF3767" s="11"/>
      <c r="OG3767" s="11"/>
      <c r="OH3767" s="11"/>
      <c r="OI3767" s="11"/>
      <c r="OJ3767" s="11"/>
      <c r="OK3767" s="11"/>
      <c r="OL3767" s="11"/>
      <c r="OM3767" s="11"/>
      <c r="ON3767" s="11"/>
      <c r="OO3767" s="11"/>
      <c r="OP3767" s="11"/>
      <c r="OQ3767" s="11"/>
      <c r="OR3767" s="11"/>
      <c r="OS3767" s="11"/>
      <c r="OT3767" s="11"/>
      <c r="OU3767" s="11"/>
      <c r="OV3767" s="11"/>
      <c r="OW3767" s="11"/>
      <c r="OX3767" s="11"/>
      <c r="OY3767" s="11"/>
      <c r="OZ3767" s="11"/>
      <c r="PA3767" s="11"/>
      <c r="PB3767" s="11"/>
      <c r="PC3767" s="11"/>
      <c r="PD3767" s="11"/>
      <c r="PE3767" s="11"/>
      <c r="PF3767" s="11"/>
      <c r="PG3767" s="11"/>
      <c r="PH3767" s="11"/>
      <c r="PI3767" s="11"/>
      <c r="PJ3767" s="11"/>
      <c r="PK3767" s="11"/>
      <c r="PL3767" s="11"/>
      <c r="PM3767" s="11"/>
      <c r="PN3767" s="11"/>
      <c r="PO3767" s="11"/>
      <c r="PP3767" s="11"/>
      <c r="PQ3767" s="11"/>
      <c r="PR3767" s="11"/>
      <c r="PS3767" s="11"/>
      <c r="PT3767" s="11"/>
      <c r="PU3767" s="11"/>
      <c r="PV3767" s="11"/>
      <c r="PW3767" s="11"/>
      <c r="PX3767" s="11"/>
      <c r="PY3767" s="11"/>
      <c r="PZ3767" s="11"/>
      <c r="QA3767" s="11"/>
      <c r="QB3767" s="11"/>
      <c r="QC3767" s="11"/>
      <c r="QD3767" s="11"/>
      <c r="QE3767" s="11"/>
      <c r="QF3767" s="11"/>
      <c r="QG3767" s="11"/>
      <c r="QH3767" s="11"/>
      <c r="QI3767" s="11"/>
      <c r="QJ3767" s="11"/>
      <c r="QK3767" s="11"/>
      <c r="QL3767" s="11"/>
      <c r="QM3767" s="11"/>
      <c r="QN3767" s="11"/>
      <c r="QO3767" s="11"/>
      <c r="QP3767" s="11"/>
      <c r="QQ3767" s="11"/>
    </row>
    <row r="3768" spans="1:460" ht="38.25" x14ac:dyDescent="0.2">
      <c r="A3768" s="239"/>
      <c r="C3768" s="61" t="s">
        <v>282</v>
      </c>
      <c r="D3768" s="54">
        <v>2519680</v>
      </c>
      <c r="E3768" s="5" t="s">
        <v>2856</v>
      </c>
      <c r="F3768" s="4"/>
      <c r="G3768" s="54">
        <v>796</v>
      </c>
      <c r="H3768" s="54" t="s">
        <v>61</v>
      </c>
      <c r="I3768" s="59">
        <v>10</v>
      </c>
      <c r="J3768" s="6">
        <v>80439000000</v>
      </c>
      <c r="K3768" s="54" t="s">
        <v>34</v>
      </c>
      <c r="L3768" s="59"/>
      <c r="M3768" s="231"/>
      <c r="N3768" s="232"/>
      <c r="O3768" s="46" t="s">
        <v>4552</v>
      </c>
      <c r="P3768" s="234"/>
      <c r="Q3768" s="234"/>
      <c r="R3768" s="11"/>
      <c r="S3768" s="11"/>
      <c r="T3768" s="11"/>
      <c r="U3768" s="11"/>
      <c r="V3768" s="11"/>
      <c r="W3768" s="11"/>
      <c r="X3768" s="11"/>
      <c r="Y3768" s="11"/>
      <c r="Z3768" s="11"/>
      <c r="AA3768" s="11"/>
      <c r="AB3768" s="11"/>
      <c r="AC3768" s="11"/>
      <c r="AD3768" s="11"/>
      <c r="AE3768" s="11"/>
      <c r="AF3768" s="11"/>
      <c r="AG3768" s="11"/>
      <c r="AH3768" s="11"/>
      <c r="AI3768" s="11"/>
      <c r="AJ3768" s="11"/>
      <c r="AK3768" s="11"/>
      <c r="AL3768" s="11"/>
      <c r="AM3768" s="11"/>
      <c r="AN3768" s="11"/>
      <c r="AO3768" s="11"/>
      <c r="AP3768" s="11"/>
      <c r="AQ3768" s="11"/>
      <c r="AR3768" s="11"/>
      <c r="AS3768" s="11"/>
      <c r="AT3768" s="11"/>
      <c r="AU3768" s="11"/>
      <c r="AV3768" s="11"/>
      <c r="AW3768" s="11"/>
      <c r="AX3768" s="11"/>
      <c r="AY3768" s="11"/>
      <c r="AZ3768" s="11"/>
      <c r="BA3768" s="11"/>
      <c r="BB3768" s="11"/>
      <c r="BC3768" s="11"/>
      <c r="BD3768" s="11"/>
      <c r="BE3768" s="11"/>
      <c r="BF3768" s="11"/>
      <c r="BG3768" s="11"/>
      <c r="BH3768" s="11"/>
      <c r="BI3768" s="11"/>
      <c r="BJ3768" s="11"/>
      <c r="BK3768" s="11"/>
      <c r="BL3768" s="11"/>
      <c r="BM3768" s="11"/>
      <c r="BN3768" s="11"/>
      <c r="BO3768" s="11"/>
      <c r="BP3768" s="11"/>
      <c r="BQ3768" s="11"/>
      <c r="BR3768" s="11"/>
      <c r="BS3768" s="11"/>
      <c r="BT3768" s="11"/>
      <c r="BU3768" s="11"/>
      <c r="BV3768" s="11"/>
      <c r="BW3768" s="11"/>
      <c r="BX3768" s="11"/>
      <c r="BY3768" s="11"/>
      <c r="BZ3768" s="11"/>
      <c r="CA3768" s="11"/>
      <c r="CB3768" s="11"/>
      <c r="CC3768" s="11"/>
      <c r="CD3768" s="11"/>
      <c r="CE3768" s="11"/>
      <c r="CF3768" s="11"/>
      <c r="CG3768" s="11"/>
      <c r="CH3768" s="11"/>
      <c r="CI3768" s="11"/>
      <c r="CJ3768" s="11"/>
      <c r="CK3768" s="11"/>
      <c r="CL3768" s="11"/>
      <c r="CM3768" s="11"/>
      <c r="CN3768" s="11"/>
      <c r="CO3768" s="11"/>
      <c r="CP3768" s="11"/>
      <c r="CQ3768" s="11"/>
      <c r="CR3768" s="11"/>
      <c r="CS3768" s="11"/>
      <c r="CT3768" s="11"/>
      <c r="CU3768" s="11"/>
      <c r="CV3768" s="11"/>
      <c r="CW3768" s="11"/>
      <c r="CX3768" s="11"/>
      <c r="CY3768" s="11"/>
      <c r="CZ3768" s="11"/>
      <c r="DA3768" s="11"/>
      <c r="DB3768" s="11"/>
      <c r="DC3768" s="11"/>
      <c r="DD3768" s="11"/>
      <c r="DE3768" s="11"/>
      <c r="DF3768" s="11"/>
      <c r="DG3768" s="11"/>
      <c r="DH3768" s="11"/>
      <c r="DI3768" s="11"/>
      <c r="DJ3768" s="11"/>
      <c r="DK3768" s="11"/>
      <c r="DL3768" s="11"/>
      <c r="DM3768" s="11"/>
      <c r="DN3768" s="11"/>
      <c r="DO3768" s="11"/>
      <c r="DP3768" s="11"/>
      <c r="DQ3768" s="11"/>
      <c r="DR3768" s="11"/>
      <c r="DS3768" s="11"/>
      <c r="DT3768" s="11"/>
      <c r="DU3768" s="11"/>
      <c r="DV3768" s="11"/>
      <c r="DW3768" s="11"/>
      <c r="DX3768" s="11"/>
      <c r="DY3768" s="11"/>
      <c r="DZ3768" s="11"/>
      <c r="EA3768" s="11"/>
      <c r="EB3768" s="11"/>
      <c r="EC3768" s="11"/>
      <c r="ED3768" s="11"/>
      <c r="EE3768" s="11"/>
      <c r="EF3768" s="11"/>
      <c r="EG3768" s="11"/>
      <c r="EH3768" s="11"/>
      <c r="EI3768" s="11"/>
      <c r="EJ3768" s="11"/>
      <c r="EK3768" s="11"/>
      <c r="EL3768" s="11"/>
      <c r="EM3768" s="11"/>
      <c r="EN3768" s="11"/>
      <c r="EO3768" s="11"/>
      <c r="EP3768" s="11"/>
      <c r="EQ3768" s="11"/>
      <c r="ER3768" s="11"/>
      <c r="ES3768" s="11"/>
      <c r="ET3768" s="11"/>
      <c r="EU3768" s="11"/>
      <c r="EV3768" s="11"/>
      <c r="EW3768" s="11"/>
      <c r="EX3768" s="11"/>
      <c r="EY3768" s="11"/>
      <c r="EZ3768" s="11"/>
      <c r="FA3768" s="11"/>
      <c r="FB3768" s="11"/>
      <c r="FC3768" s="11"/>
      <c r="FD3768" s="11"/>
      <c r="FE3768" s="11"/>
      <c r="FF3768" s="11"/>
      <c r="FG3768" s="11"/>
      <c r="FH3768" s="11"/>
      <c r="FI3768" s="11"/>
      <c r="FJ3768" s="11"/>
      <c r="FK3768" s="11"/>
      <c r="FL3768" s="11"/>
      <c r="FM3768" s="11"/>
      <c r="FN3768" s="11"/>
      <c r="FO3768" s="11"/>
      <c r="FP3768" s="11"/>
      <c r="FQ3768" s="11"/>
      <c r="FR3768" s="11"/>
      <c r="FS3768" s="11"/>
      <c r="FT3768" s="11"/>
      <c r="FU3768" s="11"/>
      <c r="FV3768" s="11"/>
      <c r="FW3768" s="11"/>
      <c r="FX3768" s="11"/>
      <c r="FY3768" s="11"/>
      <c r="FZ3768" s="11"/>
      <c r="GA3768" s="11"/>
      <c r="GB3768" s="11"/>
      <c r="GC3768" s="11"/>
      <c r="GD3768" s="11"/>
      <c r="GE3768" s="11"/>
      <c r="GF3768" s="11"/>
      <c r="GG3768" s="11"/>
      <c r="GH3768" s="11"/>
      <c r="GI3768" s="11"/>
      <c r="GJ3768" s="11"/>
      <c r="GK3768" s="11"/>
      <c r="GL3768" s="11"/>
      <c r="GM3768" s="11"/>
      <c r="GN3768" s="11"/>
      <c r="GO3768" s="11"/>
      <c r="GP3768" s="11"/>
      <c r="GQ3768" s="11"/>
      <c r="GR3768" s="11"/>
      <c r="GS3768" s="11"/>
      <c r="GT3768" s="11"/>
      <c r="GU3768" s="11"/>
      <c r="GV3768" s="11"/>
      <c r="GW3768" s="11"/>
      <c r="GX3768" s="11"/>
      <c r="GY3768" s="11"/>
      <c r="GZ3768" s="11"/>
      <c r="HA3768" s="11"/>
      <c r="HB3768" s="11"/>
      <c r="HC3768" s="11"/>
      <c r="HD3768" s="11"/>
      <c r="HE3768" s="11"/>
      <c r="HF3768" s="11"/>
      <c r="HG3768" s="11"/>
      <c r="HH3768" s="11"/>
      <c r="HI3768" s="11"/>
      <c r="HJ3768" s="11"/>
      <c r="HK3768" s="11"/>
      <c r="HL3768" s="11"/>
      <c r="HM3768" s="11"/>
      <c r="HN3768" s="11"/>
      <c r="HO3768" s="11"/>
      <c r="HP3768" s="11"/>
      <c r="HQ3768" s="11"/>
      <c r="HR3768" s="11"/>
      <c r="HS3768" s="11"/>
      <c r="HT3768" s="11"/>
      <c r="HU3768" s="11"/>
      <c r="HV3768" s="11"/>
      <c r="HW3768" s="11"/>
      <c r="HX3768" s="11"/>
      <c r="HY3768" s="11"/>
      <c r="HZ3768" s="11"/>
      <c r="IA3768" s="11"/>
      <c r="IB3768" s="11"/>
      <c r="IC3768" s="11"/>
      <c r="ID3768" s="11"/>
      <c r="IE3768" s="11"/>
      <c r="IF3768" s="11"/>
      <c r="IG3768" s="11"/>
      <c r="IH3768" s="11"/>
      <c r="II3768" s="11"/>
      <c r="IJ3768" s="11"/>
      <c r="IK3768" s="11"/>
      <c r="IL3768" s="11"/>
      <c r="IM3768" s="11"/>
      <c r="IN3768" s="11"/>
      <c r="IO3768" s="11"/>
      <c r="IP3768" s="11"/>
      <c r="IQ3768" s="11"/>
      <c r="IR3768" s="11"/>
      <c r="IS3768" s="11"/>
      <c r="IT3768" s="11"/>
      <c r="IU3768" s="11"/>
      <c r="IV3768" s="11"/>
      <c r="IW3768" s="11"/>
      <c r="IX3768" s="11"/>
      <c r="IY3768" s="11"/>
      <c r="IZ3768" s="11"/>
      <c r="JA3768" s="11"/>
      <c r="JB3768" s="11"/>
      <c r="JC3768" s="11"/>
      <c r="JD3768" s="11"/>
      <c r="JE3768" s="11"/>
      <c r="JF3768" s="11"/>
      <c r="JG3768" s="11"/>
      <c r="JH3768" s="11"/>
      <c r="JI3768" s="11"/>
      <c r="JJ3768" s="11"/>
      <c r="JK3768" s="11"/>
      <c r="JL3768" s="11"/>
      <c r="JM3768" s="11"/>
      <c r="JN3768" s="11"/>
      <c r="JO3768" s="11"/>
      <c r="JP3768" s="11"/>
      <c r="JQ3768" s="11"/>
      <c r="JR3768" s="11"/>
      <c r="JS3768" s="11"/>
      <c r="JT3768" s="11"/>
      <c r="JU3768" s="11"/>
      <c r="JV3768" s="11"/>
      <c r="JW3768" s="11"/>
      <c r="JX3768" s="11"/>
      <c r="JY3768" s="11"/>
      <c r="JZ3768" s="11"/>
      <c r="KA3768" s="11"/>
      <c r="KB3768" s="11"/>
      <c r="KC3768" s="11"/>
      <c r="KD3768" s="11"/>
      <c r="KE3768" s="11"/>
      <c r="KF3768" s="11"/>
      <c r="KG3768" s="11"/>
      <c r="KH3768" s="11"/>
      <c r="KI3768" s="11"/>
      <c r="KJ3768" s="11"/>
      <c r="KK3768" s="11"/>
      <c r="KL3768" s="11"/>
      <c r="KM3768" s="11"/>
      <c r="KN3768" s="11"/>
      <c r="KO3768" s="11"/>
      <c r="KP3768" s="11"/>
      <c r="KQ3768" s="11"/>
      <c r="KR3768" s="11"/>
      <c r="KS3768" s="11"/>
      <c r="KT3768" s="11"/>
      <c r="KU3768" s="11"/>
      <c r="KV3768" s="11"/>
      <c r="KW3768" s="11"/>
      <c r="KX3768" s="11"/>
      <c r="KY3768" s="11"/>
      <c r="KZ3768" s="11"/>
      <c r="LA3768" s="11"/>
      <c r="LB3768" s="11"/>
      <c r="LC3768" s="11"/>
      <c r="LD3768" s="11"/>
      <c r="LE3768" s="11"/>
      <c r="LF3768" s="11"/>
      <c r="LG3768" s="11"/>
      <c r="LH3768" s="11"/>
      <c r="LI3768" s="11"/>
      <c r="LJ3768" s="11"/>
      <c r="LK3768" s="11"/>
      <c r="LL3768" s="11"/>
      <c r="LM3768" s="11"/>
      <c r="LN3768" s="11"/>
      <c r="LO3768" s="11"/>
      <c r="LP3768" s="11"/>
      <c r="LQ3768" s="11"/>
      <c r="LR3768" s="11"/>
      <c r="LS3768" s="11"/>
      <c r="LT3768" s="11"/>
      <c r="LU3768" s="11"/>
      <c r="LV3768" s="11"/>
      <c r="LW3768" s="11"/>
      <c r="LX3768" s="11"/>
      <c r="LY3768" s="11"/>
      <c r="LZ3768" s="11"/>
      <c r="MA3768" s="11"/>
      <c r="MB3768" s="11"/>
      <c r="MC3768" s="11"/>
      <c r="MD3768" s="11"/>
      <c r="ME3768" s="11"/>
      <c r="MF3768" s="11"/>
      <c r="MG3768" s="11"/>
      <c r="MH3768" s="11"/>
      <c r="MI3768" s="11"/>
      <c r="MJ3768" s="11"/>
      <c r="MK3768" s="11"/>
      <c r="ML3768" s="11"/>
      <c r="MM3768" s="11"/>
      <c r="MN3768" s="11"/>
      <c r="MO3768" s="11"/>
      <c r="MP3768" s="11"/>
      <c r="MQ3768" s="11"/>
      <c r="MR3768" s="11"/>
      <c r="MS3768" s="11"/>
      <c r="MT3768" s="11"/>
      <c r="MU3768" s="11"/>
      <c r="MV3768" s="11"/>
      <c r="MW3768" s="11"/>
      <c r="MX3768" s="11"/>
      <c r="MY3768" s="11"/>
      <c r="MZ3768" s="11"/>
      <c r="NA3768" s="11"/>
      <c r="NB3768" s="11"/>
      <c r="NC3768" s="11"/>
      <c r="ND3768" s="11"/>
      <c r="NE3768" s="11"/>
      <c r="NF3768" s="11"/>
      <c r="NG3768" s="11"/>
      <c r="NH3768" s="11"/>
      <c r="NI3768" s="11"/>
      <c r="NJ3768" s="11"/>
      <c r="NK3768" s="11"/>
      <c r="NL3768" s="11"/>
      <c r="NM3768" s="11"/>
      <c r="NN3768" s="11"/>
      <c r="NO3768" s="11"/>
      <c r="NP3768" s="11"/>
      <c r="NQ3768" s="11"/>
      <c r="NR3768" s="11"/>
      <c r="NS3768" s="11"/>
      <c r="NT3768" s="11"/>
      <c r="NU3768" s="11"/>
      <c r="NV3768" s="11"/>
      <c r="NW3768" s="11"/>
      <c r="NX3768" s="11"/>
      <c r="NY3768" s="11"/>
      <c r="NZ3768" s="11"/>
      <c r="OA3768" s="11"/>
      <c r="OB3768" s="11"/>
      <c r="OC3768" s="11"/>
      <c r="OD3768" s="11"/>
      <c r="OE3768" s="11"/>
      <c r="OF3768" s="11"/>
      <c r="OG3768" s="11"/>
      <c r="OH3768" s="11"/>
      <c r="OI3768" s="11"/>
      <c r="OJ3768" s="11"/>
      <c r="OK3768" s="11"/>
      <c r="OL3768" s="11"/>
      <c r="OM3768" s="11"/>
      <c r="ON3768" s="11"/>
      <c r="OO3768" s="11"/>
      <c r="OP3768" s="11"/>
      <c r="OQ3768" s="11"/>
      <c r="OR3768" s="11"/>
      <c r="OS3768" s="11"/>
      <c r="OT3768" s="11"/>
      <c r="OU3768" s="11"/>
      <c r="OV3768" s="11"/>
      <c r="OW3768" s="11"/>
      <c r="OX3768" s="11"/>
      <c r="OY3768" s="11"/>
      <c r="OZ3768" s="11"/>
      <c r="PA3768" s="11"/>
      <c r="PB3768" s="11"/>
      <c r="PC3768" s="11"/>
      <c r="PD3768" s="11"/>
      <c r="PE3768" s="11"/>
      <c r="PF3768" s="11"/>
      <c r="PG3768" s="11"/>
      <c r="PH3768" s="11"/>
      <c r="PI3768" s="11"/>
      <c r="PJ3768" s="11"/>
      <c r="PK3768" s="11"/>
      <c r="PL3768" s="11"/>
      <c r="PM3768" s="11"/>
      <c r="PN3768" s="11"/>
      <c r="PO3768" s="11"/>
      <c r="PP3768" s="11"/>
      <c r="PQ3768" s="11"/>
      <c r="PR3768" s="11"/>
      <c r="PS3768" s="11"/>
      <c r="PT3768" s="11"/>
      <c r="PU3768" s="11"/>
      <c r="PV3768" s="11"/>
      <c r="PW3768" s="11"/>
      <c r="PX3768" s="11"/>
      <c r="PY3768" s="11"/>
      <c r="PZ3768" s="11"/>
      <c r="QA3768" s="11"/>
      <c r="QB3768" s="11"/>
      <c r="QC3768" s="11"/>
      <c r="QD3768" s="11"/>
      <c r="QE3768" s="11"/>
      <c r="QF3768" s="11"/>
      <c r="QG3768" s="11"/>
      <c r="QH3768" s="11"/>
      <c r="QI3768" s="11"/>
      <c r="QJ3768" s="11"/>
      <c r="QK3768" s="11"/>
      <c r="QL3768" s="11"/>
      <c r="QM3768" s="11"/>
      <c r="QN3768" s="11"/>
      <c r="QO3768" s="11"/>
      <c r="QP3768" s="11"/>
      <c r="QQ3768" s="11"/>
    </row>
    <row r="3769" spans="1:460" ht="38.25" x14ac:dyDescent="0.2">
      <c r="A3769" s="54">
        <v>3754</v>
      </c>
      <c r="B3769" s="4"/>
      <c r="C3769" s="61" t="s">
        <v>3777</v>
      </c>
      <c r="D3769" s="54">
        <v>4560000</v>
      </c>
      <c r="E3769" s="5" t="s">
        <v>4560</v>
      </c>
      <c r="F3769" s="4"/>
      <c r="G3769" s="54">
        <v>876</v>
      </c>
      <c r="H3769" s="54" t="s">
        <v>1707</v>
      </c>
      <c r="I3769" s="59">
        <v>1</v>
      </c>
      <c r="J3769" s="6">
        <v>80439000000</v>
      </c>
      <c r="K3769" s="54" t="s">
        <v>34</v>
      </c>
      <c r="L3769" s="59">
        <v>2930843.94</v>
      </c>
      <c r="M3769" s="59">
        <v>2930843.94</v>
      </c>
      <c r="N3769" s="46">
        <v>42095</v>
      </c>
      <c r="O3769" s="46" t="s">
        <v>4562</v>
      </c>
      <c r="P3769" s="54" t="s">
        <v>80</v>
      </c>
      <c r="Q3769" s="54" t="s">
        <v>3642</v>
      </c>
      <c r="R3769" s="11"/>
      <c r="S3769" s="11"/>
      <c r="T3769" s="11"/>
      <c r="U3769" s="11"/>
      <c r="V3769" s="11"/>
      <c r="W3769" s="11"/>
      <c r="X3769" s="11"/>
      <c r="Y3769" s="11"/>
      <c r="Z3769" s="11"/>
      <c r="AA3769" s="11"/>
      <c r="AB3769" s="11"/>
      <c r="AC3769" s="11"/>
      <c r="AD3769" s="11"/>
      <c r="AE3769" s="11"/>
      <c r="AF3769" s="11"/>
      <c r="AG3769" s="11"/>
      <c r="AH3769" s="11"/>
      <c r="AI3769" s="11"/>
      <c r="AJ3769" s="11"/>
      <c r="AK3769" s="11"/>
      <c r="AL3769" s="11"/>
      <c r="AM3769" s="11"/>
      <c r="AN3769" s="11"/>
      <c r="AO3769" s="11"/>
      <c r="AP3769" s="11"/>
      <c r="AQ3769" s="11"/>
      <c r="AR3769" s="11"/>
      <c r="AS3769" s="11"/>
      <c r="AT3769" s="11"/>
      <c r="AU3769" s="11"/>
      <c r="AV3769" s="11"/>
      <c r="AW3769" s="11"/>
      <c r="AX3769" s="11"/>
      <c r="AY3769" s="11"/>
      <c r="AZ3769" s="11"/>
      <c r="BA3769" s="11"/>
      <c r="BB3769" s="11"/>
      <c r="BC3769" s="11"/>
      <c r="BD3769" s="11"/>
      <c r="BE3769" s="11"/>
      <c r="BF3769" s="11"/>
      <c r="BG3769" s="11"/>
      <c r="BH3769" s="11"/>
      <c r="BI3769" s="11"/>
      <c r="BJ3769" s="11"/>
      <c r="BK3769" s="11"/>
      <c r="BL3769" s="11"/>
      <c r="BM3769" s="11"/>
      <c r="BN3769" s="11"/>
      <c r="BO3769" s="11"/>
      <c r="BP3769" s="11"/>
      <c r="BQ3769" s="11"/>
      <c r="BR3769" s="11"/>
      <c r="BS3769" s="11"/>
      <c r="BT3769" s="11"/>
      <c r="BU3769" s="11"/>
      <c r="BV3769" s="11"/>
      <c r="BW3769" s="11"/>
      <c r="BX3769" s="11"/>
      <c r="BY3769" s="11"/>
      <c r="BZ3769" s="11"/>
      <c r="CA3769" s="11"/>
      <c r="CB3769" s="11"/>
      <c r="CC3769" s="11"/>
      <c r="CD3769" s="11"/>
      <c r="CE3769" s="11"/>
      <c r="CF3769" s="11"/>
      <c r="CG3769" s="11"/>
      <c r="CH3769" s="11"/>
      <c r="CI3769" s="11"/>
      <c r="CJ3769" s="11"/>
      <c r="CK3769" s="11"/>
      <c r="CL3769" s="11"/>
      <c r="CM3769" s="11"/>
      <c r="CN3769" s="11"/>
      <c r="CO3769" s="11"/>
      <c r="CP3769" s="11"/>
      <c r="CQ3769" s="11"/>
      <c r="CR3769" s="11"/>
      <c r="CS3769" s="11"/>
      <c r="CT3769" s="11"/>
      <c r="CU3769" s="11"/>
      <c r="CV3769" s="11"/>
      <c r="CW3769" s="11"/>
      <c r="CX3769" s="11"/>
      <c r="CY3769" s="11"/>
      <c r="CZ3769" s="11"/>
      <c r="DA3769" s="11"/>
      <c r="DB3769" s="11"/>
      <c r="DC3769" s="11"/>
      <c r="DD3769" s="11"/>
      <c r="DE3769" s="11"/>
      <c r="DF3769" s="11"/>
      <c r="DG3769" s="11"/>
      <c r="DH3769" s="11"/>
      <c r="DI3769" s="11"/>
      <c r="DJ3769" s="11"/>
      <c r="DK3769" s="11"/>
      <c r="DL3769" s="11"/>
      <c r="DM3769" s="11"/>
      <c r="DN3769" s="11"/>
      <c r="DO3769" s="11"/>
      <c r="DP3769" s="11"/>
      <c r="DQ3769" s="11"/>
      <c r="DR3769" s="11"/>
      <c r="DS3769" s="11"/>
      <c r="DT3769" s="11"/>
      <c r="DU3769" s="11"/>
      <c r="DV3769" s="11"/>
      <c r="DW3769" s="11"/>
      <c r="DX3769" s="11"/>
      <c r="DY3769" s="11"/>
      <c r="DZ3769" s="11"/>
      <c r="EA3769" s="11"/>
      <c r="EB3769" s="11"/>
      <c r="EC3769" s="11"/>
      <c r="ED3769" s="11"/>
      <c r="EE3769" s="11"/>
      <c r="EF3769" s="11"/>
      <c r="EG3769" s="11"/>
      <c r="EH3769" s="11"/>
      <c r="EI3769" s="11"/>
      <c r="EJ3769" s="11"/>
      <c r="EK3769" s="11"/>
      <c r="EL3769" s="11"/>
      <c r="EM3769" s="11"/>
      <c r="EN3769" s="11"/>
      <c r="EO3769" s="11"/>
      <c r="EP3769" s="11"/>
      <c r="EQ3769" s="11"/>
      <c r="ER3769" s="11"/>
      <c r="ES3769" s="11"/>
      <c r="ET3769" s="11"/>
      <c r="EU3769" s="11"/>
      <c r="EV3769" s="11"/>
      <c r="EW3769" s="11"/>
      <c r="EX3769" s="11"/>
      <c r="EY3769" s="11"/>
      <c r="EZ3769" s="11"/>
      <c r="FA3769" s="11"/>
      <c r="FB3769" s="11"/>
      <c r="FC3769" s="11"/>
      <c r="FD3769" s="11"/>
      <c r="FE3769" s="11"/>
      <c r="FF3769" s="11"/>
      <c r="FG3769" s="11"/>
      <c r="FH3769" s="11"/>
      <c r="FI3769" s="11"/>
      <c r="FJ3769" s="11"/>
      <c r="FK3769" s="11"/>
      <c r="FL3769" s="11"/>
      <c r="FM3769" s="11"/>
      <c r="FN3769" s="11"/>
      <c r="FO3769" s="11"/>
      <c r="FP3769" s="11"/>
      <c r="FQ3769" s="11"/>
      <c r="FR3769" s="11"/>
      <c r="FS3769" s="11"/>
      <c r="FT3769" s="11"/>
      <c r="FU3769" s="11"/>
      <c r="FV3769" s="11"/>
      <c r="FW3769" s="11"/>
      <c r="FX3769" s="11"/>
      <c r="FY3769" s="11"/>
      <c r="FZ3769" s="11"/>
      <c r="GA3769" s="11"/>
      <c r="GB3769" s="11"/>
      <c r="GC3769" s="11"/>
      <c r="GD3769" s="11"/>
      <c r="GE3769" s="11"/>
      <c r="GF3769" s="11"/>
      <c r="GG3769" s="11"/>
      <c r="GH3769" s="11"/>
      <c r="GI3769" s="11"/>
      <c r="GJ3769" s="11"/>
      <c r="GK3769" s="11"/>
      <c r="GL3769" s="11"/>
      <c r="GM3769" s="11"/>
      <c r="GN3769" s="11"/>
      <c r="GO3769" s="11"/>
      <c r="GP3769" s="11"/>
      <c r="GQ3769" s="11"/>
      <c r="GR3769" s="11"/>
      <c r="GS3769" s="11"/>
      <c r="GT3769" s="11"/>
      <c r="GU3769" s="11"/>
      <c r="GV3769" s="11"/>
      <c r="GW3769" s="11"/>
      <c r="GX3769" s="11"/>
      <c r="GY3769" s="11"/>
      <c r="GZ3769" s="11"/>
      <c r="HA3769" s="11"/>
      <c r="HB3769" s="11"/>
      <c r="HC3769" s="11"/>
      <c r="HD3769" s="11"/>
      <c r="HE3769" s="11"/>
      <c r="HF3769" s="11"/>
      <c r="HG3769" s="11"/>
      <c r="HH3769" s="11"/>
      <c r="HI3769" s="11"/>
      <c r="HJ3769" s="11"/>
      <c r="HK3769" s="11"/>
      <c r="HL3769" s="11"/>
      <c r="HM3769" s="11"/>
      <c r="HN3769" s="11"/>
      <c r="HO3769" s="11"/>
      <c r="HP3769" s="11"/>
      <c r="HQ3769" s="11"/>
      <c r="HR3769" s="11"/>
      <c r="HS3769" s="11"/>
      <c r="HT3769" s="11"/>
      <c r="HU3769" s="11"/>
      <c r="HV3769" s="11"/>
      <c r="HW3769" s="11"/>
      <c r="HX3769" s="11"/>
      <c r="HY3769" s="11"/>
      <c r="HZ3769" s="11"/>
      <c r="IA3769" s="11"/>
      <c r="IB3769" s="11"/>
      <c r="IC3769" s="11"/>
      <c r="ID3769" s="11"/>
      <c r="IE3769" s="11"/>
      <c r="IF3769" s="11"/>
      <c r="IG3769" s="11"/>
      <c r="IH3769" s="11"/>
      <c r="II3769" s="11"/>
      <c r="IJ3769" s="11"/>
      <c r="IK3769" s="11"/>
      <c r="IL3769" s="11"/>
      <c r="IM3769" s="11"/>
      <c r="IN3769" s="11"/>
      <c r="IO3769" s="11"/>
      <c r="IP3769" s="11"/>
      <c r="IQ3769" s="11"/>
      <c r="IR3769" s="11"/>
      <c r="IS3769" s="11"/>
      <c r="IT3769" s="11"/>
      <c r="IU3769" s="11"/>
      <c r="IV3769" s="11"/>
      <c r="IW3769" s="11"/>
      <c r="IX3769" s="11"/>
      <c r="IY3769" s="11"/>
      <c r="IZ3769" s="11"/>
      <c r="JA3769" s="11"/>
      <c r="JB3769" s="11"/>
      <c r="JC3769" s="11"/>
      <c r="JD3769" s="11"/>
      <c r="JE3769" s="11"/>
      <c r="JF3769" s="11"/>
      <c r="JG3769" s="11"/>
      <c r="JH3769" s="11"/>
      <c r="JI3769" s="11"/>
      <c r="JJ3769" s="11"/>
      <c r="JK3769" s="11"/>
      <c r="JL3769" s="11"/>
      <c r="JM3769" s="11"/>
      <c r="JN3769" s="11"/>
      <c r="JO3769" s="11"/>
      <c r="JP3769" s="11"/>
      <c r="JQ3769" s="11"/>
      <c r="JR3769" s="11"/>
      <c r="JS3769" s="11"/>
      <c r="JT3769" s="11"/>
      <c r="JU3769" s="11"/>
      <c r="JV3769" s="11"/>
      <c r="JW3769" s="11"/>
      <c r="JX3769" s="11"/>
      <c r="JY3769" s="11"/>
      <c r="JZ3769" s="11"/>
      <c r="KA3769" s="11"/>
      <c r="KB3769" s="11"/>
      <c r="KC3769" s="11"/>
      <c r="KD3769" s="11"/>
      <c r="KE3769" s="11"/>
      <c r="KF3769" s="11"/>
      <c r="KG3769" s="11"/>
      <c r="KH3769" s="11"/>
      <c r="KI3769" s="11"/>
      <c r="KJ3769" s="11"/>
      <c r="KK3769" s="11"/>
      <c r="KL3769" s="11"/>
      <c r="KM3769" s="11"/>
      <c r="KN3769" s="11"/>
      <c r="KO3769" s="11"/>
      <c r="KP3769" s="11"/>
      <c r="KQ3769" s="11"/>
      <c r="KR3769" s="11"/>
      <c r="KS3769" s="11"/>
      <c r="KT3769" s="11"/>
      <c r="KU3769" s="11"/>
      <c r="KV3769" s="11"/>
      <c r="KW3769" s="11"/>
      <c r="KX3769" s="11"/>
      <c r="KY3769" s="11"/>
      <c r="KZ3769" s="11"/>
      <c r="LA3769" s="11"/>
      <c r="LB3769" s="11"/>
      <c r="LC3769" s="11"/>
      <c r="LD3769" s="11"/>
      <c r="LE3769" s="11"/>
      <c r="LF3769" s="11"/>
      <c r="LG3769" s="11"/>
      <c r="LH3769" s="11"/>
      <c r="LI3769" s="11"/>
      <c r="LJ3769" s="11"/>
      <c r="LK3769" s="11"/>
      <c r="LL3769" s="11"/>
      <c r="LM3769" s="11"/>
      <c r="LN3769" s="11"/>
      <c r="LO3769" s="11"/>
      <c r="LP3769" s="11"/>
      <c r="LQ3769" s="11"/>
      <c r="LR3769" s="11"/>
      <c r="LS3769" s="11"/>
      <c r="LT3769" s="11"/>
      <c r="LU3769" s="11"/>
      <c r="LV3769" s="11"/>
      <c r="LW3769" s="11"/>
      <c r="LX3769" s="11"/>
      <c r="LY3769" s="11"/>
      <c r="LZ3769" s="11"/>
      <c r="MA3769" s="11"/>
      <c r="MB3769" s="11"/>
      <c r="MC3769" s="11"/>
      <c r="MD3769" s="11"/>
      <c r="ME3769" s="11"/>
      <c r="MF3769" s="11"/>
      <c r="MG3769" s="11"/>
      <c r="MH3769" s="11"/>
      <c r="MI3769" s="11"/>
      <c r="MJ3769" s="11"/>
      <c r="MK3769" s="11"/>
      <c r="ML3769" s="11"/>
      <c r="MM3769" s="11"/>
      <c r="MN3769" s="11"/>
      <c r="MO3769" s="11"/>
      <c r="MP3769" s="11"/>
      <c r="MQ3769" s="11"/>
      <c r="MR3769" s="11"/>
      <c r="MS3769" s="11"/>
      <c r="MT3769" s="11"/>
      <c r="MU3769" s="11"/>
      <c r="MV3769" s="11"/>
      <c r="MW3769" s="11"/>
      <c r="MX3769" s="11"/>
      <c r="MY3769" s="11"/>
      <c r="MZ3769" s="11"/>
      <c r="NA3769" s="11"/>
      <c r="NB3769" s="11"/>
      <c r="NC3769" s="11"/>
      <c r="ND3769" s="11"/>
      <c r="NE3769" s="11"/>
      <c r="NF3769" s="11"/>
      <c r="NG3769" s="11"/>
      <c r="NH3769" s="11"/>
      <c r="NI3769" s="11"/>
      <c r="NJ3769" s="11"/>
      <c r="NK3769" s="11"/>
      <c r="NL3769" s="11"/>
      <c r="NM3769" s="11"/>
      <c r="NN3769" s="11"/>
      <c r="NO3769" s="11"/>
      <c r="NP3769" s="11"/>
      <c r="NQ3769" s="11"/>
      <c r="NR3769" s="11"/>
      <c r="NS3769" s="11"/>
      <c r="NT3769" s="11"/>
      <c r="NU3769" s="11"/>
      <c r="NV3769" s="11"/>
      <c r="NW3769" s="11"/>
      <c r="NX3769" s="11"/>
      <c r="NY3769" s="11"/>
      <c r="NZ3769" s="11"/>
      <c r="OA3769" s="11"/>
      <c r="OB3769" s="11"/>
      <c r="OC3769" s="11"/>
      <c r="OD3769" s="11"/>
      <c r="OE3769" s="11"/>
      <c r="OF3769" s="11"/>
      <c r="OG3769" s="11"/>
      <c r="OH3769" s="11"/>
      <c r="OI3769" s="11"/>
      <c r="OJ3769" s="11"/>
      <c r="OK3769" s="11"/>
      <c r="OL3769" s="11"/>
      <c r="OM3769" s="11"/>
      <c r="ON3769" s="11"/>
      <c r="OO3769" s="11"/>
      <c r="OP3769" s="11"/>
      <c r="OQ3769" s="11"/>
      <c r="OR3769" s="11"/>
      <c r="OS3769" s="11"/>
      <c r="OT3769" s="11"/>
      <c r="OU3769" s="11"/>
      <c r="OV3769" s="11"/>
      <c r="OW3769" s="11"/>
      <c r="OX3769" s="11"/>
      <c r="OY3769" s="11"/>
      <c r="OZ3769" s="11"/>
      <c r="PA3769" s="11"/>
      <c r="PB3769" s="11"/>
      <c r="PC3769" s="11"/>
      <c r="PD3769" s="11"/>
      <c r="PE3769" s="11"/>
      <c r="PF3769" s="11"/>
      <c r="PG3769" s="11"/>
      <c r="PH3769" s="11"/>
      <c r="PI3769" s="11"/>
      <c r="PJ3769" s="11"/>
      <c r="PK3769" s="11"/>
      <c r="PL3769" s="11"/>
      <c r="PM3769" s="11"/>
      <c r="PN3769" s="11"/>
      <c r="PO3769" s="11"/>
      <c r="PP3769" s="11"/>
      <c r="PQ3769" s="11"/>
      <c r="PR3769" s="11"/>
      <c r="PS3769" s="11"/>
      <c r="PT3769" s="11"/>
      <c r="PU3769" s="11"/>
      <c r="PV3769" s="11"/>
      <c r="PW3769" s="11"/>
      <c r="PX3769" s="11"/>
      <c r="PY3769" s="11"/>
      <c r="PZ3769" s="11"/>
      <c r="QA3769" s="11"/>
      <c r="QB3769" s="11"/>
      <c r="QC3769" s="11"/>
      <c r="QD3769" s="11"/>
      <c r="QE3769" s="11"/>
      <c r="QF3769" s="11"/>
      <c r="QG3769" s="11"/>
      <c r="QH3769" s="11"/>
      <c r="QI3769" s="11"/>
      <c r="QJ3769" s="11"/>
      <c r="QK3769" s="11"/>
      <c r="QL3769" s="11"/>
      <c r="QM3769" s="11"/>
      <c r="QN3769" s="11"/>
      <c r="QO3769" s="11"/>
      <c r="QP3769" s="11"/>
      <c r="QQ3769" s="11"/>
    </row>
    <row r="3770" spans="1:460" ht="38.25" x14ac:dyDescent="0.2">
      <c r="A3770" s="56">
        <v>3755</v>
      </c>
      <c r="B3770" s="39"/>
      <c r="C3770" s="61" t="s">
        <v>3777</v>
      </c>
      <c r="D3770" s="54">
        <v>4560000</v>
      </c>
      <c r="E3770" s="5" t="s">
        <v>4561</v>
      </c>
      <c r="F3770" s="4"/>
      <c r="G3770" s="54">
        <v>876</v>
      </c>
      <c r="H3770" s="54" t="s">
        <v>1707</v>
      </c>
      <c r="I3770" s="59">
        <v>1</v>
      </c>
      <c r="J3770" s="6">
        <v>80439000000</v>
      </c>
      <c r="K3770" s="54" t="s">
        <v>34</v>
      </c>
      <c r="L3770" s="59">
        <v>1181126</v>
      </c>
      <c r="M3770" s="59">
        <v>1181126</v>
      </c>
      <c r="N3770" s="46">
        <v>42095</v>
      </c>
      <c r="O3770" s="46" t="s">
        <v>4562</v>
      </c>
      <c r="P3770" s="54" t="s">
        <v>80</v>
      </c>
      <c r="Q3770" s="54" t="s">
        <v>3642</v>
      </c>
      <c r="R3770" s="11"/>
      <c r="S3770" s="11"/>
      <c r="T3770" s="11"/>
      <c r="U3770" s="11"/>
      <c r="V3770" s="11"/>
      <c r="W3770" s="11"/>
      <c r="X3770" s="11"/>
      <c r="Y3770" s="11"/>
      <c r="Z3770" s="11"/>
      <c r="AA3770" s="11"/>
      <c r="AB3770" s="11"/>
      <c r="AC3770" s="11"/>
      <c r="AD3770" s="11"/>
      <c r="AE3770" s="11"/>
      <c r="AF3770" s="11"/>
      <c r="AG3770" s="11"/>
      <c r="AH3770" s="11"/>
      <c r="AI3770" s="11"/>
      <c r="AJ3770" s="11"/>
      <c r="AK3770" s="11"/>
      <c r="AL3770" s="11"/>
      <c r="AM3770" s="11"/>
      <c r="AN3770" s="11"/>
      <c r="AO3770" s="11"/>
      <c r="AP3770" s="11"/>
      <c r="AQ3770" s="11"/>
      <c r="AR3770" s="11"/>
      <c r="AS3770" s="11"/>
      <c r="AT3770" s="11"/>
      <c r="AU3770" s="11"/>
      <c r="AV3770" s="11"/>
      <c r="AW3770" s="11"/>
      <c r="AX3770" s="11"/>
      <c r="AY3770" s="11"/>
      <c r="AZ3770" s="11"/>
      <c r="BA3770" s="11"/>
      <c r="BB3770" s="11"/>
      <c r="BC3770" s="11"/>
      <c r="BD3770" s="11"/>
      <c r="BE3770" s="11"/>
      <c r="BF3770" s="11"/>
      <c r="BG3770" s="11"/>
      <c r="BH3770" s="11"/>
      <c r="BI3770" s="11"/>
      <c r="BJ3770" s="11"/>
      <c r="BK3770" s="11"/>
      <c r="BL3770" s="11"/>
      <c r="BM3770" s="11"/>
      <c r="BN3770" s="11"/>
      <c r="BO3770" s="11"/>
      <c r="BP3770" s="11"/>
      <c r="BQ3770" s="11"/>
      <c r="BR3770" s="11"/>
      <c r="BS3770" s="11"/>
      <c r="BT3770" s="11"/>
      <c r="BU3770" s="11"/>
      <c r="BV3770" s="11"/>
      <c r="BW3770" s="11"/>
      <c r="BX3770" s="11"/>
      <c r="BY3770" s="11"/>
      <c r="BZ3770" s="11"/>
      <c r="CA3770" s="11"/>
      <c r="CB3770" s="11"/>
      <c r="CC3770" s="11"/>
      <c r="CD3770" s="11"/>
      <c r="CE3770" s="11"/>
      <c r="CF3770" s="11"/>
      <c r="CG3770" s="11"/>
      <c r="CH3770" s="11"/>
      <c r="CI3770" s="11"/>
      <c r="CJ3770" s="11"/>
      <c r="CK3770" s="11"/>
      <c r="CL3770" s="11"/>
      <c r="CM3770" s="11"/>
      <c r="CN3770" s="11"/>
      <c r="CO3770" s="11"/>
      <c r="CP3770" s="11"/>
      <c r="CQ3770" s="11"/>
      <c r="CR3770" s="11"/>
      <c r="CS3770" s="11"/>
      <c r="CT3770" s="11"/>
      <c r="CU3770" s="11"/>
      <c r="CV3770" s="11"/>
      <c r="CW3770" s="11"/>
      <c r="CX3770" s="11"/>
      <c r="CY3770" s="11"/>
      <c r="CZ3770" s="11"/>
      <c r="DA3770" s="11"/>
      <c r="DB3770" s="11"/>
      <c r="DC3770" s="11"/>
      <c r="DD3770" s="11"/>
      <c r="DE3770" s="11"/>
      <c r="DF3770" s="11"/>
      <c r="DG3770" s="11"/>
      <c r="DH3770" s="11"/>
      <c r="DI3770" s="11"/>
      <c r="DJ3770" s="11"/>
      <c r="DK3770" s="11"/>
      <c r="DL3770" s="11"/>
      <c r="DM3770" s="11"/>
      <c r="DN3770" s="11"/>
      <c r="DO3770" s="11"/>
      <c r="DP3770" s="11"/>
      <c r="DQ3770" s="11"/>
      <c r="DR3770" s="11"/>
      <c r="DS3770" s="11"/>
      <c r="DT3770" s="11"/>
      <c r="DU3770" s="11"/>
      <c r="DV3770" s="11"/>
      <c r="DW3770" s="11"/>
      <c r="DX3770" s="11"/>
      <c r="DY3770" s="11"/>
      <c r="DZ3770" s="11"/>
      <c r="EA3770" s="11"/>
      <c r="EB3770" s="11"/>
      <c r="EC3770" s="11"/>
      <c r="ED3770" s="11"/>
      <c r="EE3770" s="11"/>
      <c r="EF3770" s="11"/>
      <c r="EG3770" s="11"/>
      <c r="EH3770" s="11"/>
      <c r="EI3770" s="11"/>
      <c r="EJ3770" s="11"/>
      <c r="EK3770" s="11"/>
      <c r="EL3770" s="11"/>
      <c r="EM3770" s="11"/>
      <c r="EN3770" s="11"/>
      <c r="EO3770" s="11"/>
      <c r="EP3770" s="11"/>
      <c r="EQ3770" s="11"/>
      <c r="ER3770" s="11"/>
      <c r="ES3770" s="11"/>
      <c r="ET3770" s="11"/>
      <c r="EU3770" s="11"/>
      <c r="EV3770" s="11"/>
      <c r="EW3770" s="11"/>
      <c r="EX3770" s="11"/>
      <c r="EY3770" s="11"/>
      <c r="EZ3770" s="11"/>
      <c r="FA3770" s="11"/>
      <c r="FB3770" s="11"/>
      <c r="FC3770" s="11"/>
      <c r="FD3770" s="11"/>
      <c r="FE3770" s="11"/>
      <c r="FF3770" s="11"/>
      <c r="FG3770" s="11"/>
      <c r="FH3770" s="11"/>
      <c r="FI3770" s="11"/>
      <c r="FJ3770" s="11"/>
      <c r="FK3770" s="11"/>
      <c r="FL3770" s="11"/>
      <c r="FM3770" s="11"/>
      <c r="FN3770" s="11"/>
      <c r="FO3770" s="11"/>
      <c r="FP3770" s="11"/>
      <c r="FQ3770" s="11"/>
      <c r="FR3770" s="11"/>
      <c r="FS3770" s="11"/>
      <c r="FT3770" s="11"/>
      <c r="FU3770" s="11"/>
      <c r="FV3770" s="11"/>
      <c r="FW3770" s="11"/>
      <c r="FX3770" s="11"/>
      <c r="FY3770" s="11"/>
      <c r="FZ3770" s="11"/>
      <c r="GA3770" s="11"/>
      <c r="GB3770" s="11"/>
      <c r="GC3770" s="11"/>
      <c r="GD3770" s="11"/>
      <c r="GE3770" s="11"/>
      <c r="GF3770" s="11"/>
      <c r="GG3770" s="11"/>
      <c r="GH3770" s="11"/>
      <c r="GI3770" s="11"/>
      <c r="GJ3770" s="11"/>
      <c r="GK3770" s="11"/>
      <c r="GL3770" s="11"/>
      <c r="GM3770" s="11"/>
      <c r="GN3770" s="11"/>
      <c r="GO3770" s="11"/>
      <c r="GP3770" s="11"/>
      <c r="GQ3770" s="11"/>
      <c r="GR3770" s="11"/>
      <c r="GS3770" s="11"/>
      <c r="GT3770" s="11"/>
      <c r="GU3770" s="11"/>
      <c r="GV3770" s="11"/>
      <c r="GW3770" s="11"/>
      <c r="GX3770" s="11"/>
      <c r="GY3770" s="11"/>
      <c r="GZ3770" s="11"/>
      <c r="HA3770" s="11"/>
      <c r="HB3770" s="11"/>
      <c r="HC3770" s="11"/>
      <c r="HD3770" s="11"/>
      <c r="HE3770" s="11"/>
      <c r="HF3770" s="11"/>
      <c r="HG3770" s="11"/>
      <c r="HH3770" s="11"/>
      <c r="HI3770" s="11"/>
      <c r="HJ3770" s="11"/>
      <c r="HK3770" s="11"/>
      <c r="HL3770" s="11"/>
      <c r="HM3770" s="11"/>
      <c r="HN3770" s="11"/>
      <c r="HO3770" s="11"/>
      <c r="HP3770" s="11"/>
      <c r="HQ3770" s="11"/>
      <c r="HR3770" s="11"/>
      <c r="HS3770" s="11"/>
      <c r="HT3770" s="11"/>
      <c r="HU3770" s="11"/>
      <c r="HV3770" s="11"/>
      <c r="HW3770" s="11"/>
      <c r="HX3770" s="11"/>
      <c r="HY3770" s="11"/>
      <c r="HZ3770" s="11"/>
      <c r="IA3770" s="11"/>
      <c r="IB3770" s="11"/>
      <c r="IC3770" s="11"/>
      <c r="ID3770" s="11"/>
      <c r="IE3770" s="11"/>
      <c r="IF3770" s="11"/>
      <c r="IG3770" s="11"/>
      <c r="IH3770" s="11"/>
      <c r="II3770" s="11"/>
      <c r="IJ3770" s="11"/>
      <c r="IK3770" s="11"/>
      <c r="IL3770" s="11"/>
      <c r="IM3770" s="11"/>
      <c r="IN3770" s="11"/>
      <c r="IO3770" s="11"/>
      <c r="IP3770" s="11"/>
      <c r="IQ3770" s="11"/>
      <c r="IR3770" s="11"/>
      <c r="IS3770" s="11"/>
      <c r="IT3770" s="11"/>
      <c r="IU3770" s="11"/>
      <c r="IV3770" s="11"/>
      <c r="IW3770" s="11"/>
      <c r="IX3770" s="11"/>
      <c r="IY3770" s="11"/>
      <c r="IZ3770" s="11"/>
      <c r="JA3770" s="11"/>
      <c r="JB3770" s="11"/>
      <c r="JC3770" s="11"/>
      <c r="JD3770" s="11"/>
      <c r="JE3770" s="11"/>
      <c r="JF3770" s="11"/>
      <c r="JG3770" s="11"/>
      <c r="JH3770" s="11"/>
      <c r="JI3770" s="11"/>
      <c r="JJ3770" s="11"/>
      <c r="JK3770" s="11"/>
      <c r="JL3770" s="11"/>
      <c r="JM3770" s="11"/>
      <c r="JN3770" s="11"/>
      <c r="JO3770" s="11"/>
      <c r="JP3770" s="11"/>
      <c r="JQ3770" s="11"/>
      <c r="JR3770" s="11"/>
      <c r="JS3770" s="11"/>
      <c r="JT3770" s="11"/>
      <c r="JU3770" s="11"/>
      <c r="JV3770" s="11"/>
      <c r="JW3770" s="11"/>
      <c r="JX3770" s="11"/>
      <c r="JY3770" s="11"/>
      <c r="JZ3770" s="11"/>
      <c r="KA3770" s="11"/>
      <c r="KB3770" s="11"/>
      <c r="KC3770" s="11"/>
      <c r="KD3770" s="11"/>
      <c r="KE3770" s="11"/>
      <c r="KF3770" s="11"/>
      <c r="KG3770" s="11"/>
      <c r="KH3770" s="11"/>
      <c r="KI3770" s="11"/>
      <c r="KJ3770" s="11"/>
      <c r="KK3770" s="11"/>
      <c r="KL3770" s="11"/>
      <c r="KM3770" s="11"/>
      <c r="KN3770" s="11"/>
      <c r="KO3770" s="11"/>
      <c r="KP3770" s="11"/>
      <c r="KQ3770" s="11"/>
      <c r="KR3770" s="11"/>
      <c r="KS3770" s="11"/>
      <c r="KT3770" s="11"/>
      <c r="KU3770" s="11"/>
      <c r="KV3770" s="11"/>
      <c r="KW3770" s="11"/>
      <c r="KX3770" s="11"/>
      <c r="KY3770" s="11"/>
      <c r="KZ3770" s="11"/>
      <c r="LA3770" s="11"/>
      <c r="LB3770" s="11"/>
      <c r="LC3770" s="11"/>
      <c r="LD3770" s="11"/>
      <c r="LE3770" s="11"/>
      <c r="LF3770" s="11"/>
      <c r="LG3770" s="11"/>
      <c r="LH3770" s="11"/>
      <c r="LI3770" s="11"/>
      <c r="LJ3770" s="11"/>
      <c r="LK3770" s="11"/>
      <c r="LL3770" s="11"/>
      <c r="LM3770" s="11"/>
      <c r="LN3770" s="11"/>
      <c r="LO3770" s="11"/>
      <c r="LP3770" s="11"/>
      <c r="LQ3770" s="11"/>
      <c r="LR3770" s="11"/>
      <c r="LS3770" s="11"/>
      <c r="LT3770" s="11"/>
      <c r="LU3770" s="11"/>
      <c r="LV3770" s="11"/>
      <c r="LW3770" s="11"/>
      <c r="LX3770" s="11"/>
      <c r="LY3770" s="11"/>
      <c r="LZ3770" s="11"/>
      <c r="MA3770" s="11"/>
      <c r="MB3770" s="11"/>
      <c r="MC3770" s="11"/>
      <c r="MD3770" s="11"/>
      <c r="ME3770" s="11"/>
      <c r="MF3770" s="11"/>
      <c r="MG3770" s="11"/>
      <c r="MH3770" s="11"/>
      <c r="MI3770" s="11"/>
      <c r="MJ3770" s="11"/>
      <c r="MK3770" s="11"/>
      <c r="ML3770" s="11"/>
      <c r="MM3770" s="11"/>
      <c r="MN3770" s="11"/>
      <c r="MO3770" s="11"/>
      <c r="MP3770" s="11"/>
      <c r="MQ3770" s="11"/>
      <c r="MR3770" s="11"/>
      <c r="MS3770" s="11"/>
      <c r="MT3770" s="11"/>
      <c r="MU3770" s="11"/>
      <c r="MV3770" s="11"/>
      <c r="MW3770" s="11"/>
      <c r="MX3770" s="11"/>
      <c r="MY3770" s="11"/>
      <c r="MZ3770" s="11"/>
      <c r="NA3770" s="11"/>
      <c r="NB3770" s="11"/>
      <c r="NC3770" s="11"/>
      <c r="ND3770" s="11"/>
      <c r="NE3770" s="11"/>
      <c r="NF3770" s="11"/>
      <c r="NG3770" s="11"/>
      <c r="NH3770" s="11"/>
      <c r="NI3770" s="11"/>
      <c r="NJ3770" s="11"/>
      <c r="NK3770" s="11"/>
      <c r="NL3770" s="11"/>
      <c r="NM3770" s="11"/>
      <c r="NN3770" s="11"/>
      <c r="NO3770" s="11"/>
      <c r="NP3770" s="11"/>
      <c r="NQ3770" s="11"/>
      <c r="NR3770" s="11"/>
      <c r="NS3770" s="11"/>
      <c r="NT3770" s="11"/>
      <c r="NU3770" s="11"/>
      <c r="NV3770" s="11"/>
      <c r="NW3770" s="11"/>
      <c r="NX3770" s="11"/>
      <c r="NY3770" s="11"/>
      <c r="NZ3770" s="11"/>
      <c r="OA3770" s="11"/>
      <c r="OB3770" s="11"/>
      <c r="OC3770" s="11"/>
      <c r="OD3770" s="11"/>
      <c r="OE3770" s="11"/>
      <c r="OF3770" s="11"/>
      <c r="OG3770" s="11"/>
      <c r="OH3770" s="11"/>
      <c r="OI3770" s="11"/>
      <c r="OJ3770" s="11"/>
      <c r="OK3770" s="11"/>
      <c r="OL3770" s="11"/>
      <c r="OM3770" s="11"/>
      <c r="ON3770" s="11"/>
      <c r="OO3770" s="11"/>
      <c r="OP3770" s="11"/>
      <c r="OQ3770" s="11"/>
      <c r="OR3770" s="11"/>
      <c r="OS3770" s="11"/>
      <c r="OT3770" s="11"/>
      <c r="OU3770" s="11"/>
      <c r="OV3770" s="11"/>
      <c r="OW3770" s="11"/>
      <c r="OX3770" s="11"/>
      <c r="OY3770" s="11"/>
      <c r="OZ3770" s="11"/>
      <c r="PA3770" s="11"/>
      <c r="PB3770" s="11"/>
      <c r="PC3770" s="11"/>
      <c r="PD3770" s="11"/>
      <c r="PE3770" s="11"/>
      <c r="PF3770" s="11"/>
      <c r="PG3770" s="11"/>
      <c r="PH3770" s="11"/>
      <c r="PI3770" s="11"/>
      <c r="PJ3770" s="11"/>
      <c r="PK3770" s="11"/>
      <c r="PL3770" s="11"/>
      <c r="PM3770" s="11"/>
      <c r="PN3770" s="11"/>
      <c r="PO3770" s="11"/>
      <c r="PP3770" s="11"/>
      <c r="PQ3770" s="11"/>
      <c r="PR3770" s="11"/>
      <c r="PS3770" s="11"/>
      <c r="PT3770" s="11"/>
      <c r="PU3770" s="11"/>
      <c r="PV3770" s="11"/>
      <c r="PW3770" s="11"/>
      <c r="PX3770" s="11"/>
      <c r="PY3770" s="11"/>
      <c r="PZ3770" s="11"/>
      <c r="QA3770" s="11"/>
      <c r="QB3770" s="11"/>
      <c r="QC3770" s="11"/>
      <c r="QD3770" s="11"/>
      <c r="QE3770" s="11"/>
      <c r="QF3770" s="11"/>
      <c r="QG3770" s="11"/>
      <c r="QH3770" s="11"/>
      <c r="QI3770" s="11"/>
      <c r="QJ3770" s="11"/>
      <c r="QK3770" s="11"/>
      <c r="QL3770" s="11"/>
      <c r="QM3770" s="11"/>
      <c r="QN3770" s="11"/>
      <c r="QO3770" s="11"/>
      <c r="QP3770" s="11"/>
      <c r="QQ3770" s="11"/>
    </row>
    <row r="3771" spans="1:460" s="54" customFormat="1" ht="38.25" x14ac:dyDescent="0.2">
      <c r="A3771" s="234">
        <v>3756</v>
      </c>
      <c r="B3771" s="4"/>
      <c r="C3771" s="61" t="s">
        <v>955</v>
      </c>
      <c r="D3771" s="54">
        <v>2912231</v>
      </c>
      <c r="E3771" s="129" t="s">
        <v>1143</v>
      </c>
      <c r="F3771" s="4"/>
      <c r="G3771" s="54">
        <v>796</v>
      </c>
      <c r="H3771" s="111" t="s">
        <v>4563</v>
      </c>
      <c r="I3771" s="55">
        <v>10</v>
      </c>
      <c r="J3771" s="6">
        <v>80439000000</v>
      </c>
      <c r="K3771" s="54" t="s">
        <v>34</v>
      </c>
      <c r="L3771" s="59"/>
      <c r="M3771" s="233" t="s">
        <v>4576</v>
      </c>
      <c r="N3771" s="233" t="s">
        <v>207</v>
      </c>
      <c r="O3771" s="231" t="s">
        <v>4577</v>
      </c>
      <c r="P3771" s="231" t="s">
        <v>80</v>
      </c>
      <c r="Q3771" s="234" t="s">
        <v>3640</v>
      </c>
      <c r="R3771" s="11"/>
      <c r="S3771" s="11"/>
      <c r="T3771" s="11"/>
      <c r="U3771" s="11"/>
      <c r="V3771" s="11"/>
      <c r="W3771" s="11"/>
      <c r="X3771" s="11"/>
      <c r="Y3771" s="11"/>
      <c r="Z3771" s="11"/>
      <c r="AA3771" s="11"/>
      <c r="AB3771" s="11"/>
      <c r="AC3771" s="11"/>
      <c r="AD3771" s="11"/>
      <c r="AE3771" s="11"/>
      <c r="AF3771" s="11"/>
      <c r="AG3771" s="11"/>
      <c r="AH3771" s="11"/>
      <c r="AI3771" s="11"/>
      <c r="AJ3771" s="11"/>
      <c r="AK3771" s="11"/>
      <c r="AL3771" s="11"/>
      <c r="AM3771" s="11"/>
      <c r="AN3771" s="11"/>
      <c r="AO3771" s="11"/>
      <c r="AP3771" s="11"/>
      <c r="AQ3771" s="11"/>
      <c r="AR3771" s="11"/>
      <c r="AS3771" s="11"/>
      <c r="AT3771" s="11"/>
      <c r="AU3771" s="11"/>
      <c r="AV3771" s="11"/>
      <c r="AW3771" s="11"/>
      <c r="AX3771" s="11"/>
      <c r="AY3771" s="11"/>
      <c r="AZ3771" s="11"/>
      <c r="BA3771" s="11"/>
      <c r="BB3771" s="11"/>
      <c r="BC3771" s="11"/>
      <c r="BD3771" s="11"/>
      <c r="BE3771" s="11"/>
      <c r="BF3771" s="11"/>
      <c r="BG3771" s="11"/>
      <c r="BH3771" s="11"/>
      <c r="BI3771" s="11"/>
      <c r="BJ3771" s="11"/>
      <c r="BK3771" s="11"/>
      <c r="BL3771" s="11"/>
      <c r="BM3771" s="11"/>
      <c r="BN3771" s="11"/>
      <c r="BO3771" s="11"/>
      <c r="BP3771" s="11"/>
      <c r="BQ3771" s="11"/>
      <c r="BR3771" s="11"/>
      <c r="BS3771" s="11"/>
      <c r="BT3771" s="11"/>
      <c r="BU3771" s="11"/>
      <c r="BV3771" s="11"/>
      <c r="BW3771" s="11"/>
      <c r="BX3771" s="11"/>
      <c r="BY3771" s="11"/>
      <c r="BZ3771" s="11"/>
      <c r="CA3771" s="11"/>
      <c r="CB3771" s="11"/>
      <c r="CC3771" s="11"/>
      <c r="CD3771" s="11"/>
      <c r="CE3771" s="11"/>
      <c r="CF3771" s="11"/>
      <c r="CG3771" s="11"/>
      <c r="CH3771" s="11"/>
      <c r="CI3771" s="11"/>
      <c r="CJ3771" s="11"/>
      <c r="CK3771" s="11"/>
      <c r="CL3771" s="11"/>
      <c r="CM3771" s="11"/>
      <c r="CN3771" s="11"/>
      <c r="CO3771" s="11"/>
      <c r="CP3771" s="11"/>
      <c r="CQ3771" s="11"/>
      <c r="CR3771" s="11"/>
      <c r="CS3771" s="11"/>
      <c r="CT3771" s="11"/>
      <c r="CU3771" s="11"/>
      <c r="CV3771" s="11"/>
      <c r="CW3771" s="11"/>
      <c r="CX3771" s="11"/>
      <c r="CY3771" s="11"/>
      <c r="CZ3771" s="11"/>
      <c r="DA3771" s="11"/>
      <c r="DB3771" s="11"/>
      <c r="DC3771" s="11"/>
      <c r="DD3771" s="11"/>
      <c r="DE3771" s="11"/>
      <c r="DF3771" s="11"/>
      <c r="DG3771" s="11"/>
      <c r="DH3771" s="11"/>
      <c r="DI3771" s="11"/>
      <c r="DJ3771" s="11"/>
      <c r="DK3771" s="11"/>
      <c r="DL3771" s="11"/>
      <c r="DM3771" s="11"/>
      <c r="DN3771" s="11"/>
      <c r="DO3771" s="11"/>
      <c r="DP3771" s="11"/>
      <c r="DQ3771" s="11"/>
      <c r="DR3771" s="11"/>
      <c r="DS3771" s="11"/>
      <c r="DT3771" s="11"/>
      <c r="DU3771" s="11"/>
      <c r="DV3771" s="11"/>
      <c r="DW3771" s="11"/>
      <c r="DX3771" s="11"/>
      <c r="DY3771" s="11"/>
      <c r="DZ3771" s="11"/>
      <c r="EA3771" s="11"/>
      <c r="EB3771" s="11"/>
      <c r="EC3771" s="11"/>
      <c r="ED3771" s="11"/>
      <c r="EE3771" s="11"/>
      <c r="EF3771" s="11"/>
      <c r="EG3771" s="11"/>
      <c r="EH3771" s="11"/>
      <c r="EI3771" s="11"/>
      <c r="EJ3771" s="11"/>
      <c r="EK3771" s="11"/>
      <c r="EL3771" s="11"/>
      <c r="EM3771" s="11"/>
      <c r="EN3771" s="11"/>
      <c r="EO3771" s="11"/>
      <c r="EP3771" s="11"/>
      <c r="EQ3771" s="11"/>
      <c r="ER3771" s="11"/>
      <c r="ES3771" s="11"/>
      <c r="ET3771" s="11"/>
      <c r="EU3771" s="11"/>
      <c r="EV3771" s="11"/>
      <c r="EW3771" s="11"/>
      <c r="EX3771" s="11"/>
      <c r="EY3771" s="11"/>
      <c r="EZ3771" s="11"/>
      <c r="FA3771" s="11"/>
      <c r="FB3771" s="11"/>
      <c r="FC3771" s="11"/>
      <c r="FD3771" s="11"/>
      <c r="FE3771" s="11"/>
      <c r="FF3771" s="11"/>
      <c r="FG3771" s="11"/>
      <c r="FH3771" s="11"/>
      <c r="FI3771" s="11"/>
      <c r="FJ3771" s="11"/>
      <c r="FK3771" s="11"/>
      <c r="FL3771" s="11"/>
      <c r="FM3771" s="11"/>
      <c r="FN3771" s="11"/>
      <c r="FO3771" s="11"/>
      <c r="FP3771" s="11"/>
      <c r="FQ3771" s="11"/>
      <c r="FR3771" s="11"/>
      <c r="FS3771" s="11"/>
      <c r="FT3771" s="11"/>
      <c r="FU3771" s="11"/>
      <c r="FV3771" s="11"/>
      <c r="FW3771" s="11"/>
      <c r="FX3771" s="11"/>
      <c r="FY3771" s="11"/>
      <c r="FZ3771" s="11"/>
      <c r="GA3771" s="11"/>
      <c r="GB3771" s="11"/>
      <c r="GC3771" s="11"/>
      <c r="GD3771" s="11"/>
      <c r="GE3771" s="11"/>
      <c r="GF3771" s="11"/>
      <c r="GG3771" s="11"/>
      <c r="GH3771" s="11"/>
      <c r="GI3771" s="11"/>
      <c r="GJ3771" s="11"/>
      <c r="GK3771" s="11"/>
      <c r="GL3771" s="11"/>
      <c r="GM3771" s="11"/>
      <c r="GN3771" s="11"/>
      <c r="GO3771" s="11"/>
      <c r="GP3771" s="11"/>
      <c r="GQ3771" s="11"/>
      <c r="GR3771" s="11"/>
      <c r="GS3771" s="11"/>
      <c r="GT3771" s="11"/>
      <c r="GU3771" s="11"/>
      <c r="GV3771" s="11"/>
      <c r="GW3771" s="11"/>
      <c r="GX3771" s="11"/>
      <c r="GY3771" s="11"/>
      <c r="GZ3771" s="11"/>
      <c r="HA3771" s="11"/>
      <c r="HB3771" s="11"/>
      <c r="HC3771" s="11"/>
      <c r="HD3771" s="11"/>
      <c r="HE3771" s="11"/>
      <c r="HF3771" s="11"/>
      <c r="HG3771" s="11"/>
      <c r="HH3771" s="11"/>
      <c r="HI3771" s="11"/>
      <c r="HJ3771" s="11"/>
      <c r="HK3771" s="11"/>
      <c r="HL3771" s="11"/>
      <c r="HM3771" s="11"/>
      <c r="HN3771" s="11"/>
      <c r="HO3771" s="11"/>
      <c r="HP3771" s="11"/>
      <c r="HQ3771" s="11"/>
      <c r="HR3771" s="11"/>
      <c r="HS3771" s="11"/>
      <c r="HT3771" s="11"/>
      <c r="HU3771" s="11"/>
      <c r="HV3771" s="11"/>
      <c r="HW3771" s="11"/>
      <c r="HX3771" s="11"/>
      <c r="HY3771" s="11"/>
      <c r="HZ3771" s="11"/>
      <c r="IA3771" s="11"/>
      <c r="IB3771" s="11"/>
      <c r="IC3771" s="11"/>
      <c r="ID3771" s="11"/>
      <c r="IE3771" s="11"/>
      <c r="IF3771" s="11"/>
      <c r="IG3771" s="11"/>
      <c r="IH3771" s="11"/>
      <c r="II3771" s="11"/>
      <c r="IJ3771" s="11"/>
      <c r="IK3771" s="11"/>
      <c r="IL3771" s="11"/>
      <c r="IM3771" s="11"/>
      <c r="IN3771" s="11"/>
      <c r="IO3771" s="11"/>
      <c r="IP3771" s="11"/>
      <c r="IQ3771" s="11"/>
      <c r="IR3771" s="11"/>
      <c r="IS3771" s="11"/>
      <c r="IT3771" s="11"/>
      <c r="IU3771" s="11"/>
      <c r="IV3771" s="11"/>
      <c r="IW3771" s="11"/>
      <c r="IX3771" s="11"/>
      <c r="IY3771" s="11"/>
      <c r="IZ3771" s="11"/>
      <c r="JA3771" s="11"/>
      <c r="JB3771" s="11"/>
      <c r="JC3771" s="11"/>
      <c r="JD3771" s="11"/>
      <c r="JE3771" s="11"/>
      <c r="JF3771" s="11"/>
      <c r="JG3771" s="11"/>
      <c r="JH3771" s="11"/>
      <c r="JI3771" s="11"/>
      <c r="JJ3771" s="11"/>
      <c r="JK3771" s="11"/>
      <c r="JL3771" s="11"/>
      <c r="JM3771" s="11"/>
      <c r="JN3771" s="11"/>
      <c r="JO3771" s="11"/>
      <c r="JP3771" s="11"/>
      <c r="JQ3771" s="11"/>
      <c r="JR3771" s="11"/>
      <c r="JS3771" s="11"/>
      <c r="JT3771" s="11"/>
      <c r="JU3771" s="11"/>
      <c r="JV3771" s="11"/>
      <c r="JW3771" s="11"/>
      <c r="JX3771" s="11"/>
      <c r="JY3771" s="11"/>
      <c r="JZ3771" s="11"/>
      <c r="KA3771" s="11"/>
      <c r="KB3771" s="11"/>
      <c r="KC3771" s="11"/>
      <c r="KD3771" s="11"/>
      <c r="KE3771" s="11"/>
      <c r="KF3771" s="11"/>
      <c r="KG3771" s="11"/>
      <c r="KH3771" s="11"/>
      <c r="KI3771" s="11"/>
      <c r="KJ3771" s="11"/>
      <c r="KK3771" s="11"/>
      <c r="KL3771" s="11"/>
      <c r="KM3771" s="11"/>
      <c r="KN3771" s="11"/>
      <c r="KO3771" s="11"/>
      <c r="KP3771" s="11"/>
      <c r="KQ3771" s="11"/>
      <c r="KR3771" s="11"/>
      <c r="KS3771" s="11"/>
      <c r="KT3771" s="11"/>
      <c r="KU3771" s="11"/>
      <c r="KV3771" s="11"/>
      <c r="KW3771" s="11"/>
      <c r="KX3771" s="11"/>
      <c r="KY3771" s="11"/>
      <c r="KZ3771" s="11"/>
      <c r="LA3771" s="11"/>
      <c r="LB3771" s="11"/>
      <c r="LC3771" s="11"/>
      <c r="LD3771" s="11"/>
      <c r="LE3771" s="11"/>
      <c r="LF3771" s="11"/>
      <c r="LG3771" s="11"/>
      <c r="LH3771" s="11"/>
      <c r="LI3771" s="11"/>
      <c r="LJ3771" s="11"/>
      <c r="LK3771" s="11"/>
      <c r="LL3771" s="11"/>
      <c r="LM3771" s="11"/>
      <c r="LN3771" s="11"/>
      <c r="LO3771" s="11"/>
      <c r="LP3771" s="11"/>
      <c r="LQ3771" s="11"/>
      <c r="LR3771" s="11"/>
      <c r="LS3771" s="11"/>
      <c r="LT3771" s="11"/>
      <c r="LU3771" s="11"/>
      <c r="LV3771" s="11"/>
      <c r="LW3771" s="11"/>
      <c r="LX3771" s="11"/>
      <c r="LY3771" s="11"/>
      <c r="LZ3771" s="11"/>
      <c r="MA3771" s="11"/>
      <c r="MB3771" s="11"/>
      <c r="MC3771" s="11"/>
      <c r="MD3771" s="11"/>
      <c r="ME3771" s="11"/>
      <c r="MF3771" s="11"/>
      <c r="MG3771" s="11"/>
      <c r="MH3771" s="11"/>
      <c r="MI3771" s="11"/>
      <c r="MJ3771" s="11"/>
      <c r="MK3771" s="11"/>
      <c r="ML3771" s="11"/>
      <c r="MM3771" s="11"/>
      <c r="MN3771" s="11"/>
      <c r="MO3771" s="11"/>
      <c r="MP3771" s="11"/>
      <c r="MQ3771" s="11"/>
      <c r="MR3771" s="11"/>
      <c r="MS3771" s="11"/>
      <c r="MT3771" s="11"/>
      <c r="MU3771" s="11"/>
      <c r="MV3771" s="11"/>
      <c r="MW3771" s="11"/>
      <c r="MX3771" s="11"/>
      <c r="MY3771" s="11"/>
      <c r="MZ3771" s="11"/>
      <c r="NA3771" s="11"/>
      <c r="NB3771" s="11"/>
      <c r="NC3771" s="11"/>
      <c r="ND3771" s="11"/>
      <c r="NE3771" s="11"/>
      <c r="NF3771" s="11"/>
      <c r="NG3771" s="11"/>
      <c r="NH3771" s="11"/>
      <c r="NI3771" s="11"/>
      <c r="NJ3771" s="11"/>
      <c r="NK3771" s="11"/>
      <c r="NL3771" s="11"/>
      <c r="NM3771" s="11"/>
      <c r="NN3771" s="11"/>
      <c r="NO3771" s="11"/>
      <c r="NP3771" s="11"/>
      <c r="NQ3771" s="11"/>
      <c r="NR3771" s="11"/>
      <c r="NS3771" s="11"/>
      <c r="NT3771" s="11"/>
      <c r="NU3771" s="11"/>
      <c r="NV3771" s="11"/>
      <c r="NW3771" s="11"/>
      <c r="NX3771" s="11"/>
      <c r="NY3771" s="11"/>
      <c r="NZ3771" s="11"/>
      <c r="OA3771" s="11"/>
      <c r="OB3771" s="11"/>
      <c r="OC3771" s="11"/>
      <c r="OD3771" s="11"/>
      <c r="OE3771" s="11"/>
      <c r="OF3771" s="11"/>
      <c r="OG3771" s="11"/>
      <c r="OH3771" s="11"/>
      <c r="OI3771" s="11"/>
      <c r="OJ3771" s="11"/>
      <c r="OK3771" s="11"/>
      <c r="OL3771" s="11"/>
      <c r="OM3771" s="11"/>
      <c r="ON3771" s="11"/>
      <c r="OO3771" s="11"/>
      <c r="OP3771" s="11"/>
      <c r="OQ3771" s="11"/>
      <c r="OR3771" s="11"/>
      <c r="OS3771" s="11"/>
      <c r="OT3771" s="11"/>
      <c r="OU3771" s="11"/>
      <c r="OV3771" s="11"/>
      <c r="OW3771" s="11"/>
      <c r="OX3771" s="11"/>
      <c r="OY3771" s="11"/>
      <c r="OZ3771" s="11"/>
      <c r="PA3771" s="11"/>
      <c r="PB3771" s="11"/>
      <c r="PC3771" s="11"/>
      <c r="PD3771" s="11"/>
      <c r="PE3771" s="11"/>
      <c r="PF3771" s="11"/>
      <c r="PG3771" s="11"/>
      <c r="PH3771" s="11"/>
      <c r="PI3771" s="11"/>
      <c r="PJ3771" s="11"/>
      <c r="PK3771" s="11"/>
      <c r="PL3771" s="11"/>
      <c r="PM3771" s="11"/>
      <c r="PN3771" s="11"/>
      <c r="PO3771" s="11"/>
      <c r="PP3771" s="11"/>
      <c r="PQ3771" s="11"/>
      <c r="PR3771" s="11"/>
      <c r="PS3771" s="11"/>
      <c r="PT3771" s="11"/>
      <c r="PU3771" s="11"/>
      <c r="PV3771" s="11"/>
      <c r="PW3771" s="11"/>
      <c r="PX3771" s="11"/>
      <c r="PY3771" s="11"/>
      <c r="PZ3771" s="11"/>
      <c r="QA3771" s="11"/>
      <c r="QB3771" s="11"/>
      <c r="QC3771" s="11"/>
      <c r="QD3771" s="11"/>
      <c r="QE3771" s="11"/>
      <c r="QF3771" s="11"/>
      <c r="QG3771" s="11"/>
      <c r="QH3771" s="11"/>
      <c r="QI3771" s="11"/>
      <c r="QJ3771" s="11"/>
      <c r="QK3771" s="11"/>
      <c r="QL3771" s="11"/>
      <c r="QM3771" s="11"/>
      <c r="QN3771" s="11"/>
      <c r="QO3771" s="11"/>
      <c r="QP3771" s="11"/>
      <c r="QQ3771" s="11"/>
      <c r="QR3771" s="45"/>
    </row>
    <row r="3772" spans="1:460" s="54" customFormat="1" ht="38.25" x14ac:dyDescent="0.2">
      <c r="A3772" s="234"/>
      <c r="B3772" s="4"/>
      <c r="C3772" s="61" t="s">
        <v>955</v>
      </c>
      <c r="D3772" s="54">
        <v>2912231</v>
      </c>
      <c r="E3772" s="129" t="s">
        <v>4564</v>
      </c>
      <c r="F3772" s="160"/>
      <c r="G3772" s="54">
        <v>796</v>
      </c>
      <c r="H3772" s="111" t="s">
        <v>4563</v>
      </c>
      <c r="I3772" s="55">
        <v>3</v>
      </c>
      <c r="J3772" s="6">
        <v>80439000000</v>
      </c>
      <c r="K3772" s="54" t="s">
        <v>34</v>
      </c>
      <c r="L3772" s="59"/>
      <c r="M3772" s="233"/>
      <c r="N3772" s="233"/>
      <c r="O3772" s="231"/>
      <c r="P3772" s="231"/>
      <c r="Q3772" s="234"/>
      <c r="R3772" s="11"/>
      <c r="S3772" s="11"/>
      <c r="T3772" s="11"/>
      <c r="U3772" s="11"/>
      <c r="V3772" s="11"/>
      <c r="W3772" s="11"/>
      <c r="X3772" s="11"/>
      <c r="Y3772" s="11"/>
      <c r="Z3772" s="11"/>
      <c r="AA3772" s="11"/>
      <c r="AB3772" s="11"/>
      <c r="AC3772" s="11"/>
      <c r="AD3772" s="11"/>
      <c r="AE3772" s="11"/>
      <c r="AF3772" s="11"/>
      <c r="AG3772" s="11"/>
      <c r="AH3772" s="11"/>
      <c r="AI3772" s="11"/>
      <c r="AJ3772" s="11"/>
      <c r="AK3772" s="11"/>
      <c r="AL3772" s="11"/>
      <c r="AM3772" s="11"/>
      <c r="AN3772" s="11"/>
      <c r="AO3772" s="11"/>
      <c r="AP3772" s="11"/>
      <c r="AQ3772" s="11"/>
      <c r="AR3772" s="11"/>
      <c r="AS3772" s="11"/>
      <c r="AT3772" s="11"/>
      <c r="AU3772" s="11"/>
      <c r="AV3772" s="11"/>
      <c r="AW3772" s="11"/>
      <c r="AX3772" s="11"/>
      <c r="AY3772" s="11"/>
      <c r="AZ3772" s="11"/>
      <c r="BA3772" s="11"/>
      <c r="BB3772" s="11"/>
      <c r="BC3772" s="11"/>
      <c r="BD3772" s="11"/>
      <c r="BE3772" s="11"/>
      <c r="BF3772" s="11"/>
      <c r="BG3772" s="11"/>
      <c r="BH3772" s="11"/>
      <c r="BI3772" s="11"/>
      <c r="BJ3772" s="11"/>
      <c r="BK3772" s="11"/>
      <c r="BL3772" s="11"/>
      <c r="BM3772" s="11"/>
      <c r="BN3772" s="11"/>
      <c r="BO3772" s="11"/>
      <c r="BP3772" s="11"/>
      <c r="BQ3772" s="11"/>
      <c r="BR3772" s="11"/>
      <c r="BS3772" s="11"/>
      <c r="BT3772" s="11"/>
      <c r="BU3772" s="11"/>
      <c r="BV3772" s="11"/>
      <c r="BW3772" s="11"/>
      <c r="BX3772" s="11"/>
      <c r="BY3772" s="11"/>
      <c r="BZ3772" s="11"/>
      <c r="CA3772" s="11"/>
      <c r="CB3772" s="11"/>
      <c r="CC3772" s="11"/>
      <c r="CD3772" s="11"/>
      <c r="CE3772" s="11"/>
      <c r="CF3772" s="11"/>
      <c r="CG3772" s="11"/>
      <c r="CH3772" s="11"/>
      <c r="CI3772" s="11"/>
      <c r="CJ3772" s="11"/>
      <c r="CK3772" s="11"/>
      <c r="CL3772" s="11"/>
      <c r="CM3772" s="11"/>
      <c r="CN3772" s="11"/>
      <c r="CO3772" s="11"/>
      <c r="CP3772" s="11"/>
      <c r="CQ3772" s="11"/>
      <c r="CR3772" s="11"/>
      <c r="CS3772" s="11"/>
      <c r="CT3772" s="11"/>
      <c r="CU3772" s="11"/>
      <c r="CV3772" s="11"/>
      <c r="CW3772" s="11"/>
      <c r="CX3772" s="11"/>
      <c r="CY3772" s="11"/>
      <c r="CZ3772" s="11"/>
      <c r="DA3772" s="11"/>
      <c r="DB3772" s="11"/>
      <c r="DC3772" s="11"/>
      <c r="DD3772" s="11"/>
      <c r="DE3772" s="11"/>
      <c r="DF3772" s="11"/>
      <c r="DG3772" s="11"/>
      <c r="DH3772" s="11"/>
      <c r="DI3772" s="11"/>
      <c r="DJ3772" s="11"/>
      <c r="DK3772" s="11"/>
      <c r="DL3772" s="11"/>
      <c r="DM3772" s="11"/>
      <c r="DN3772" s="11"/>
      <c r="DO3772" s="11"/>
      <c r="DP3772" s="11"/>
      <c r="DQ3772" s="11"/>
      <c r="DR3772" s="11"/>
      <c r="DS3772" s="11"/>
      <c r="DT3772" s="11"/>
      <c r="DU3772" s="11"/>
      <c r="DV3772" s="11"/>
      <c r="DW3772" s="11"/>
      <c r="DX3772" s="11"/>
      <c r="DY3772" s="11"/>
      <c r="DZ3772" s="11"/>
      <c r="EA3772" s="11"/>
      <c r="EB3772" s="11"/>
      <c r="EC3772" s="11"/>
      <c r="ED3772" s="11"/>
      <c r="EE3772" s="11"/>
      <c r="EF3772" s="11"/>
      <c r="EG3772" s="11"/>
      <c r="EH3772" s="11"/>
      <c r="EI3772" s="11"/>
      <c r="EJ3772" s="11"/>
      <c r="EK3772" s="11"/>
      <c r="EL3772" s="11"/>
      <c r="EM3772" s="11"/>
      <c r="EN3772" s="11"/>
      <c r="EO3772" s="11"/>
      <c r="EP3772" s="11"/>
      <c r="EQ3772" s="11"/>
      <c r="ER3772" s="11"/>
      <c r="ES3772" s="11"/>
      <c r="ET3772" s="11"/>
      <c r="EU3772" s="11"/>
      <c r="EV3772" s="11"/>
      <c r="EW3772" s="11"/>
      <c r="EX3772" s="11"/>
      <c r="EY3772" s="11"/>
      <c r="EZ3772" s="11"/>
      <c r="FA3772" s="11"/>
      <c r="FB3772" s="11"/>
      <c r="FC3772" s="11"/>
      <c r="FD3772" s="11"/>
      <c r="FE3772" s="11"/>
      <c r="FF3772" s="11"/>
      <c r="FG3772" s="11"/>
      <c r="FH3772" s="11"/>
      <c r="FI3772" s="11"/>
      <c r="FJ3772" s="11"/>
      <c r="FK3772" s="11"/>
      <c r="FL3772" s="11"/>
      <c r="FM3772" s="11"/>
      <c r="FN3772" s="11"/>
      <c r="FO3772" s="11"/>
      <c r="FP3772" s="11"/>
      <c r="FQ3772" s="11"/>
      <c r="FR3772" s="11"/>
      <c r="FS3772" s="11"/>
      <c r="FT3772" s="11"/>
      <c r="FU3772" s="11"/>
      <c r="FV3772" s="11"/>
      <c r="FW3772" s="11"/>
      <c r="FX3772" s="11"/>
      <c r="FY3772" s="11"/>
      <c r="FZ3772" s="11"/>
      <c r="GA3772" s="11"/>
      <c r="GB3772" s="11"/>
      <c r="GC3772" s="11"/>
      <c r="GD3772" s="11"/>
      <c r="GE3772" s="11"/>
      <c r="GF3772" s="11"/>
      <c r="GG3772" s="11"/>
      <c r="GH3772" s="11"/>
      <c r="GI3772" s="11"/>
      <c r="GJ3772" s="11"/>
      <c r="GK3772" s="11"/>
      <c r="GL3772" s="11"/>
      <c r="GM3772" s="11"/>
      <c r="GN3772" s="11"/>
      <c r="GO3772" s="11"/>
      <c r="GP3772" s="11"/>
      <c r="GQ3772" s="11"/>
      <c r="GR3772" s="11"/>
      <c r="GS3772" s="11"/>
      <c r="GT3772" s="11"/>
      <c r="GU3772" s="11"/>
      <c r="GV3772" s="11"/>
      <c r="GW3772" s="11"/>
      <c r="GX3772" s="11"/>
      <c r="GY3772" s="11"/>
      <c r="GZ3772" s="11"/>
      <c r="HA3772" s="11"/>
      <c r="HB3772" s="11"/>
      <c r="HC3772" s="11"/>
      <c r="HD3772" s="11"/>
      <c r="HE3772" s="11"/>
      <c r="HF3772" s="11"/>
      <c r="HG3772" s="11"/>
      <c r="HH3772" s="11"/>
      <c r="HI3772" s="11"/>
      <c r="HJ3772" s="11"/>
      <c r="HK3772" s="11"/>
      <c r="HL3772" s="11"/>
      <c r="HM3772" s="11"/>
      <c r="HN3772" s="11"/>
      <c r="HO3772" s="11"/>
      <c r="HP3772" s="11"/>
      <c r="HQ3772" s="11"/>
      <c r="HR3772" s="11"/>
      <c r="HS3772" s="11"/>
      <c r="HT3772" s="11"/>
      <c r="HU3772" s="11"/>
      <c r="HV3772" s="11"/>
      <c r="HW3772" s="11"/>
      <c r="HX3772" s="11"/>
      <c r="HY3772" s="11"/>
      <c r="HZ3772" s="11"/>
      <c r="IA3772" s="11"/>
      <c r="IB3772" s="11"/>
      <c r="IC3772" s="11"/>
      <c r="ID3772" s="11"/>
      <c r="IE3772" s="11"/>
      <c r="IF3772" s="11"/>
      <c r="IG3772" s="11"/>
      <c r="IH3772" s="11"/>
      <c r="II3772" s="11"/>
      <c r="IJ3772" s="11"/>
      <c r="IK3772" s="11"/>
      <c r="IL3772" s="11"/>
      <c r="IM3772" s="11"/>
      <c r="IN3772" s="11"/>
      <c r="IO3772" s="11"/>
      <c r="IP3772" s="11"/>
      <c r="IQ3772" s="11"/>
      <c r="IR3772" s="11"/>
      <c r="IS3772" s="11"/>
      <c r="IT3772" s="11"/>
      <c r="IU3772" s="11"/>
      <c r="IV3772" s="11"/>
      <c r="IW3772" s="11"/>
      <c r="IX3772" s="11"/>
      <c r="IY3772" s="11"/>
      <c r="IZ3772" s="11"/>
      <c r="JA3772" s="11"/>
      <c r="JB3772" s="11"/>
      <c r="JC3772" s="11"/>
      <c r="JD3772" s="11"/>
      <c r="JE3772" s="11"/>
      <c r="JF3772" s="11"/>
      <c r="JG3772" s="11"/>
      <c r="JH3772" s="11"/>
      <c r="JI3772" s="11"/>
      <c r="JJ3772" s="11"/>
      <c r="JK3772" s="11"/>
      <c r="JL3772" s="11"/>
      <c r="JM3772" s="11"/>
      <c r="JN3772" s="11"/>
      <c r="JO3772" s="11"/>
      <c r="JP3772" s="11"/>
      <c r="JQ3772" s="11"/>
      <c r="JR3772" s="11"/>
      <c r="JS3772" s="11"/>
      <c r="JT3772" s="11"/>
      <c r="JU3772" s="11"/>
      <c r="JV3772" s="11"/>
      <c r="JW3772" s="11"/>
      <c r="JX3772" s="11"/>
      <c r="JY3772" s="11"/>
      <c r="JZ3772" s="11"/>
      <c r="KA3772" s="11"/>
      <c r="KB3772" s="11"/>
      <c r="KC3772" s="11"/>
      <c r="KD3772" s="11"/>
      <c r="KE3772" s="11"/>
      <c r="KF3772" s="11"/>
      <c r="KG3772" s="11"/>
      <c r="KH3772" s="11"/>
      <c r="KI3772" s="11"/>
      <c r="KJ3772" s="11"/>
      <c r="KK3772" s="11"/>
      <c r="KL3772" s="11"/>
      <c r="KM3772" s="11"/>
      <c r="KN3772" s="11"/>
      <c r="KO3772" s="11"/>
      <c r="KP3772" s="11"/>
      <c r="KQ3772" s="11"/>
      <c r="KR3772" s="11"/>
      <c r="KS3772" s="11"/>
      <c r="KT3772" s="11"/>
      <c r="KU3772" s="11"/>
      <c r="KV3772" s="11"/>
      <c r="KW3772" s="11"/>
      <c r="KX3772" s="11"/>
      <c r="KY3772" s="11"/>
      <c r="KZ3772" s="11"/>
      <c r="LA3772" s="11"/>
      <c r="LB3772" s="11"/>
      <c r="LC3772" s="11"/>
      <c r="LD3772" s="11"/>
      <c r="LE3772" s="11"/>
      <c r="LF3772" s="11"/>
      <c r="LG3772" s="11"/>
      <c r="LH3772" s="11"/>
      <c r="LI3772" s="11"/>
      <c r="LJ3772" s="11"/>
      <c r="LK3772" s="11"/>
      <c r="LL3772" s="11"/>
      <c r="LM3772" s="11"/>
      <c r="LN3772" s="11"/>
      <c r="LO3772" s="11"/>
      <c r="LP3772" s="11"/>
      <c r="LQ3772" s="11"/>
      <c r="LR3772" s="11"/>
      <c r="LS3772" s="11"/>
      <c r="LT3772" s="11"/>
      <c r="LU3772" s="11"/>
      <c r="LV3772" s="11"/>
      <c r="LW3772" s="11"/>
      <c r="LX3772" s="11"/>
      <c r="LY3772" s="11"/>
      <c r="LZ3772" s="11"/>
      <c r="MA3772" s="11"/>
      <c r="MB3772" s="11"/>
      <c r="MC3772" s="11"/>
      <c r="MD3772" s="11"/>
      <c r="ME3772" s="11"/>
      <c r="MF3772" s="11"/>
      <c r="MG3772" s="11"/>
      <c r="MH3772" s="11"/>
      <c r="MI3772" s="11"/>
      <c r="MJ3772" s="11"/>
      <c r="MK3772" s="11"/>
      <c r="ML3772" s="11"/>
      <c r="MM3772" s="11"/>
      <c r="MN3772" s="11"/>
      <c r="MO3772" s="11"/>
      <c r="MP3772" s="11"/>
      <c r="MQ3772" s="11"/>
      <c r="MR3772" s="11"/>
      <c r="MS3772" s="11"/>
      <c r="MT3772" s="11"/>
      <c r="MU3772" s="11"/>
      <c r="MV3772" s="11"/>
      <c r="MW3772" s="11"/>
      <c r="MX3772" s="11"/>
      <c r="MY3772" s="11"/>
      <c r="MZ3772" s="11"/>
      <c r="NA3772" s="11"/>
      <c r="NB3772" s="11"/>
      <c r="NC3772" s="11"/>
      <c r="ND3772" s="11"/>
      <c r="NE3772" s="11"/>
      <c r="NF3772" s="11"/>
      <c r="NG3772" s="11"/>
      <c r="NH3772" s="11"/>
      <c r="NI3772" s="11"/>
      <c r="NJ3772" s="11"/>
      <c r="NK3772" s="11"/>
      <c r="NL3772" s="11"/>
      <c r="NM3772" s="11"/>
      <c r="NN3772" s="11"/>
      <c r="NO3772" s="11"/>
      <c r="NP3772" s="11"/>
      <c r="NQ3772" s="11"/>
      <c r="NR3772" s="11"/>
      <c r="NS3772" s="11"/>
      <c r="NT3772" s="11"/>
      <c r="NU3772" s="11"/>
      <c r="NV3772" s="11"/>
      <c r="NW3772" s="11"/>
      <c r="NX3772" s="11"/>
      <c r="NY3772" s="11"/>
      <c r="NZ3772" s="11"/>
      <c r="OA3772" s="11"/>
      <c r="OB3772" s="11"/>
      <c r="OC3772" s="11"/>
      <c r="OD3772" s="11"/>
      <c r="OE3772" s="11"/>
      <c r="OF3772" s="11"/>
      <c r="OG3772" s="11"/>
      <c r="OH3772" s="11"/>
      <c r="OI3772" s="11"/>
      <c r="OJ3772" s="11"/>
      <c r="OK3772" s="11"/>
      <c r="OL3772" s="11"/>
      <c r="OM3772" s="11"/>
      <c r="ON3772" s="11"/>
      <c r="OO3772" s="11"/>
      <c r="OP3772" s="11"/>
      <c r="OQ3772" s="11"/>
      <c r="OR3772" s="11"/>
      <c r="OS3772" s="11"/>
      <c r="OT3772" s="11"/>
      <c r="OU3772" s="11"/>
      <c r="OV3772" s="11"/>
      <c r="OW3772" s="11"/>
      <c r="OX3772" s="11"/>
      <c r="OY3772" s="11"/>
      <c r="OZ3772" s="11"/>
      <c r="PA3772" s="11"/>
      <c r="PB3772" s="11"/>
      <c r="PC3772" s="11"/>
      <c r="PD3772" s="11"/>
      <c r="PE3772" s="11"/>
      <c r="PF3772" s="11"/>
      <c r="PG3772" s="11"/>
      <c r="PH3772" s="11"/>
      <c r="PI3772" s="11"/>
      <c r="PJ3772" s="11"/>
      <c r="PK3772" s="11"/>
      <c r="PL3772" s="11"/>
      <c r="PM3772" s="11"/>
      <c r="PN3772" s="11"/>
      <c r="PO3772" s="11"/>
      <c r="PP3772" s="11"/>
      <c r="PQ3772" s="11"/>
      <c r="PR3772" s="11"/>
      <c r="PS3772" s="11"/>
      <c r="PT3772" s="11"/>
      <c r="PU3772" s="11"/>
      <c r="PV3772" s="11"/>
      <c r="PW3772" s="11"/>
      <c r="PX3772" s="11"/>
      <c r="PY3772" s="11"/>
      <c r="PZ3772" s="11"/>
      <c r="QA3772" s="11"/>
      <c r="QB3772" s="11"/>
      <c r="QC3772" s="11"/>
      <c r="QD3772" s="11"/>
      <c r="QE3772" s="11"/>
      <c r="QF3772" s="11"/>
      <c r="QG3772" s="11"/>
      <c r="QH3772" s="11"/>
      <c r="QI3772" s="11"/>
      <c r="QJ3772" s="11"/>
      <c r="QK3772" s="11"/>
      <c r="QL3772" s="11"/>
      <c r="QM3772" s="11"/>
      <c r="QN3772" s="11"/>
      <c r="QO3772" s="11"/>
      <c r="QP3772" s="11"/>
      <c r="QQ3772" s="11"/>
      <c r="QR3772" s="45"/>
    </row>
    <row r="3773" spans="1:460" s="54" customFormat="1" ht="38.25" x14ac:dyDescent="0.2">
      <c r="A3773" s="234"/>
      <c r="B3773" s="4"/>
      <c r="C3773" s="61" t="s">
        <v>955</v>
      </c>
      <c r="D3773" s="54">
        <v>2912231</v>
      </c>
      <c r="E3773" s="129" t="s">
        <v>4565</v>
      </c>
      <c r="F3773" s="160"/>
      <c r="G3773" s="54">
        <v>796</v>
      </c>
      <c r="H3773" s="111" t="s">
        <v>4563</v>
      </c>
      <c r="I3773" s="55">
        <v>28</v>
      </c>
      <c r="J3773" s="6">
        <v>80439000000</v>
      </c>
      <c r="K3773" s="54" t="s">
        <v>34</v>
      </c>
      <c r="L3773" s="59"/>
      <c r="M3773" s="233"/>
      <c r="N3773" s="233"/>
      <c r="O3773" s="231"/>
      <c r="P3773" s="231"/>
      <c r="Q3773" s="234"/>
      <c r="R3773" s="11"/>
      <c r="S3773" s="11"/>
      <c r="T3773" s="11"/>
      <c r="U3773" s="11"/>
      <c r="V3773" s="11"/>
      <c r="W3773" s="11"/>
      <c r="X3773" s="11"/>
      <c r="Y3773" s="11"/>
      <c r="Z3773" s="11"/>
      <c r="AA3773" s="11"/>
      <c r="AB3773" s="11"/>
      <c r="AC3773" s="11"/>
      <c r="AD3773" s="11"/>
      <c r="AE3773" s="11"/>
      <c r="AF3773" s="11"/>
      <c r="AG3773" s="11"/>
      <c r="AH3773" s="11"/>
      <c r="AI3773" s="11"/>
      <c r="AJ3773" s="11"/>
      <c r="AK3773" s="11"/>
      <c r="AL3773" s="11"/>
      <c r="AM3773" s="11"/>
      <c r="AN3773" s="11"/>
      <c r="AO3773" s="11"/>
      <c r="AP3773" s="11"/>
      <c r="AQ3773" s="11"/>
      <c r="AR3773" s="11"/>
      <c r="AS3773" s="11"/>
      <c r="AT3773" s="11"/>
      <c r="AU3773" s="11"/>
      <c r="AV3773" s="11"/>
      <c r="AW3773" s="11"/>
      <c r="AX3773" s="11"/>
      <c r="AY3773" s="11"/>
      <c r="AZ3773" s="11"/>
      <c r="BA3773" s="11"/>
      <c r="BB3773" s="11"/>
      <c r="BC3773" s="11"/>
      <c r="BD3773" s="11"/>
      <c r="BE3773" s="11"/>
      <c r="BF3773" s="11"/>
      <c r="BG3773" s="11"/>
      <c r="BH3773" s="11"/>
      <c r="BI3773" s="11"/>
      <c r="BJ3773" s="11"/>
      <c r="BK3773" s="11"/>
      <c r="BL3773" s="11"/>
      <c r="BM3773" s="11"/>
      <c r="BN3773" s="11"/>
      <c r="BO3773" s="11"/>
      <c r="BP3773" s="11"/>
      <c r="BQ3773" s="11"/>
      <c r="BR3773" s="11"/>
      <c r="BS3773" s="11"/>
      <c r="BT3773" s="11"/>
      <c r="BU3773" s="11"/>
      <c r="BV3773" s="11"/>
      <c r="BW3773" s="11"/>
      <c r="BX3773" s="11"/>
      <c r="BY3773" s="11"/>
      <c r="BZ3773" s="11"/>
      <c r="CA3773" s="11"/>
      <c r="CB3773" s="11"/>
      <c r="CC3773" s="11"/>
      <c r="CD3773" s="11"/>
      <c r="CE3773" s="11"/>
      <c r="CF3773" s="11"/>
      <c r="CG3773" s="11"/>
      <c r="CH3773" s="11"/>
      <c r="CI3773" s="11"/>
      <c r="CJ3773" s="11"/>
      <c r="CK3773" s="11"/>
      <c r="CL3773" s="11"/>
      <c r="CM3773" s="11"/>
      <c r="CN3773" s="11"/>
      <c r="CO3773" s="11"/>
      <c r="CP3773" s="11"/>
      <c r="CQ3773" s="11"/>
      <c r="CR3773" s="11"/>
      <c r="CS3773" s="11"/>
      <c r="CT3773" s="11"/>
      <c r="CU3773" s="11"/>
      <c r="CV3773" s="11"/>
      <c r="CW3773" s="11"/>
      <c r="CX3773" s="11"/>
      <c r="CY3773" s="11"/>
      <c r="CZ3773" s="11"/>
      <c r="DA3773" s="11"/>
      <c r="DB3773" s="11"/>
      <c r="DC3773" s="11"/>
      <c r="DD3773" s="11"/>
      <c r="DE3773" s="11"/>
      <c r="DF3773" s="11"/>
      <c r="DG3773" s="11"/>
      <c r="DH3773" s="11"/>
      <c r="DI3773" s="11"/>
      <c r="DJ3773" s="11"/>
      <c r="DK3773" s="11"/>
      <c r="DL3773" s="11"/>
      <c r="DM3773" s="11"/>
      <c r="DN3773" s="11"/>
      <c r="DO3773" s="11"/>
      <c r="DP3773" s="11"/>
      <c r="DQ3773" s="11"/>
      <c r="DR3773" s="11"/>
      <c r="DS3773" s="11"/>
      <c r="DT3773" s="11"/>
      <c r="DU3773" s="11"/>
      <c r="DV3773" s="11"/>
      <c r="DW3773" s="11"/>
      <c r="DX3773" s="11"/>
      <c r="DY3773" s="11"/>
      <c r="DZ3773" s="11"/>
      <c r="EA3773" s="11"/>
      <c r="EB3773" s="11"/>
      <c r="EC3773" s="11"/>
      <c r="ED3773" s="11"/>
      <c r="EE3773" s="11"/>
      <c r="EF3773" s="11"/>
      <c r="EG3773" s="11"/>
      <c r="EH3773" s="11"/>
      <c r="EI3773" s="11"/>
      <c r="EJ3773" s="11"/>
      <c r="EK3773" s="11"/>
      <c r="EL3773" s="11"/>
      <c r="EM3773" s="11"/>
      <c r="EN3773" s="11"/>
      <c r="EO3773" s="11"/>
      <c r="EP3773" s="11"/>
      <c r="EQ3773" s="11"/>
      <c r="ER3773" s="11"/>
      <c r="ES3773" s="11"/>
      <c r="ET3773" s="11"/>
      <c r="EU3773" s="11"/>
      <c r="EV3773" s="11"/>
      <c r="EW3773" s="11"/>
      <c r="EX3773" s="11"/>
      <c r="EY3773" s="11"/>
      <c r="EZ3773" s="11"/>
      <c r="FA3773" s="11"/>
      <c r="FB3773" s="11"/>
      <c r="FC3773" s="11"/>
      <c r="FD3773" s="11"/>
      <c r="FE3773" s="11"/>
      <c r="FF3773" s="11"/>
      <c r="FG3773" s="11"/>
      <c r="FH3773" s="11"/>
      <c r="FI3773" s="11"/>
      <c r="FJ3773" s="11"/>
      <c r="FK3773" s="11"/>
      <c r="FL3773" s="11"/>
      <c r="FM3773" s="11"/>
      <c r="FN3773" s="11"/>
      <c r="FO3773" s="11"/>
      <c r="FP3773" s="11"/>
      <c r="FQ3773" s="11"/>
      <c r="FR3773" s="11"/>
      <c r="FS3773" s="11"/>
      <c r="FT3773" s="11"/>
      <c r="FU3773" s="11"/>
      <c r="FV3773" s="11"/>
      <c r="FW3773" s="11"/>
      <c r="FX3773" s="11"/>
      <c r="FY3773" s="11"/>
      <c r="FZ3773" s="11"/>
      <c r="GA3773" s="11"/>
      <c r="GB3773" s="11"/>
      <c r="GC3773" s="11"/>
      <c r="GD3773" s="11"/>
      <c r="GE3773" s="11"/>
      <c r="GF3773" s="11"/>
      <c r="GG3773" s="11"/>
      <c r="GH3773" s="11"/>
      <c r="GI3773" s="11"/>
      <c r="GJ3773" s="11"/>
      <c r="GK3773" s="11"/>
      <c r="GL3773" s="11"/>
      <c r="GM3773" s="11"/>
      <c r="GN3773" s="11"/>
      <c r="GO3773" s="11"/>
      <c r="GP3773" s="11"/>
      <c r="GQ3773" s="11"/>
      <c r="GR3773" s="11"/>
      <c r="GS3773" s="11"/>
      <c r="GT3773" s="11"/>
      <c r="GU3773" s="11"/>
      <c r="GV3773" s="11"/>
      <c r="GW3773" s="11"/>
      <c r="GX3773" s="11"/>
      <c r="GY3773" s="11"/>
      <c r="GZ3773" s="11"/>
      <c r="HA3773" s="11"/>
      <c r="HB3773" s="11"/>
      <c r="HC3773" s="11"/>
      <c r="HD3773" s="11"/>
      <c r="HE3773" s="11"/>
      <c r="HF3773" s="11"/>
      <c r="HG3773" s="11"/>
      <c r="HH3773" s="11"/>
      <c r="HI3773" s="11"/>
      <c r="HJ3773" s="11"/>
      <c r="HK3773" s="11"/>
      <c r="HL3773" s="11"/>
      <c r="HM3773" s="11"/>
      <c r="HN3773" s="11"/>
      <c r="HO3773" s="11"/>
      <c r="HP3773" s="11"/>
      <c r="HQ3773" s="11"/>
      <c r="HR3773" s="11"/>
      <c r="HS3773" s="11"/>
      <c r="HT3773" s="11"/>
      <c r="HU3773" s="11"/>
      <c r="HV3773" s="11"/>
      <c r="HW3773" s="11"/>
      <c r="HX3773" s="11"/>
      <c r="HY3773" s="11"/>
      <c r="HZ3773" s="11"/>
      <c r="IA3773" s="11"/>
      <c r="IB3773" s="11"/>
      <c r="IC3773" s="11"/>
      <c r="ID3773" s="11"/>
      <c r="IE3773" s="11"/>
      <c r="IF3773" s="11"/>
      <c r="IG3773" s="11"/>
      <c r="IH3773" s="11"/>
      <c r="II3773" s="11"/>
      <c r="IJ3773" s="11"/>
      <c r="IK3773" s="11"/>
      <c r="IL3773" s="11"/>
      <c r="IM3773" s="11"/>
      <c r="IN3773" s="11"/>
      <c r="IO3773" s="11"/>
      <c r="IP3773" s="11"/>
      <c r="IQ3773" s="11"/>
      <c r="IR3773" s="11"/>
      <c r="IS3773" s="11"/>
      <c r="IT3773" s="11"/>
      <c r="IU3773" s="11"/>
      <c r="IV3773" s="11"/>
      <c r="IW3773" s="11"/>
      <c r="IX3773" s="11"/>
      <c r="IY3773" s="11"/>
      <c r="IZ3773" s="11"/>
      <c r="JA3773" s="11"/>
      <c r="JB3773" s="11"/>
      <c r="JC3773" s="11"/>
      <c r="JD3773" s="11"/>
      <c r="JE3773" s="11"/>
      <c r="JF3773" s="11"/>
      <c r="JG3773" s="11"/>
      <c r="JH3773" s="11"/>
      <c r="JI3773" s="11"/>
      <c r="JJ3773" s="11"/>
      <c r="JK3773" s="11"/>
      <c r="JL3773" s="11"/>
      <c r="JM3773" s="11"/>
      <c r="JN3773" s="11"/>
      <c r="JO3773" s="11"/>
      <c r="JP3773" s="11"/>
      <c r="JQ3773" s="11"/>
      <c r="JR3773" s="11"/>
      <c r="JS3773" s="11"/>
      <c r="JT3773" s="11"/>
      <c r="JU3773" s="11"/>
      <c r="JV3773" s="11"/>
      <c r="JW3773" s="11"/>
      <c r="JX3773" s="11"/>
      <c r="JY3773" s="11"/>
      <c r="JZ3773" s="11"/>
      <c r="KA3773" s="11"/>
      <c r="KB3773" s="11"/>
      <c r="KC3773" s="11"/>
      <c r="KD3773" s="11"/>
      <c r="KE3773" s="11"/>
      <c r="KF3773" s="11"/>
      <c r="KG3773" s="11"/>
      <c r="KH3773" s="11"/>
      <c r="KI3773" s="11"/>
      <c r="KJ3773" s="11"/>
      <c r="KK3773" s="11"/>
      <c r="KL3773" s="11"/>
      <c r="KM3773" s="11"/>
      <c r="KN3773" s="11"/>
      <c r="KO3773" s="11"/>
      <c r="KP3773" s="11"/>
      <c r="KQ3773" s="11"/>
      <c r="KR3773" s="11"/>
      <c r="KS3773" s="11"/>
      <c r="KT3773" s="11"/>
      <c r="KU3773" s="11"/>
      <c r="KV3773" s="11"/>
      <c r="KW3773" s="11"/>
      <c r="KX3773" s="11"/>
      <c r="KY3773" s="11"/>
      <c r="KZ3773" s="11"/>
      <c r="LA3773" s="11"/>
      <c r="LB3773" s="11"/>
      <c r="LC3773" s="11"/>
      <c r="LD3773" s="11"/>
      <c r="LE3773" s="11"/>
      <c r="LF3773" s="11"/>
      <c r="LG3773" s="11"/>
      <c r="LH3773" s="11"/>
      <c r="LI3773" s="11"/>
      <c r="LJ3773" s="11"/>
      <c r="LK3773" s="11"/>
      <c r="LL3773" s="11"/>
      <c r="LM3773" s="11"/>
      <c r="LN3773" s="11"/>
      <c r="LO3773" s="11"/>
      <c r="LP3773" s="11"/>
      <c r="LQ3773" s="11"/>
      <c r="LR3773" s="11"/>
      <c r="LS3773" s="11"/>
      <c r="LT3773" s="11"/>
      <c r="LU3773" s="11"/>
      <c r="LV3773" s="11"/>
      <c r="LW3773" s="11"/>
      <c r="LX3773" s="11"/>
      <c r="LY3773" s="11"/>
      <c r="LZ3773" s="11"/>
      <c r="MA3773" s="11"/>
      <c r="MB3773" s="11"/>
      <c r="MC3773" s="11"/>
      <c r="MD3773" s="11"/>
      <c r="ME3773" s="11"/>
      <c r="MF3773" s="11"/>
      <c r="MG3773" s="11"/>
      <c r="MH3773" s="11"/>
      <c r="MI3773" s="11"/>
      <c r="MJ3773" s="11"/>
      <c r="MK3773" s="11"/>
      <c r="ML3773" s="11"/>
      <c r="MM3773" s="11"/>
      <c r="MN3773" s="11"/>
      <c r="MO3773" s="11"/>
      <c r="MP3773" s="11"/>
      <c r="MQ3773" s="11"/>
      <c r="MR3773" s="11"/>
      <c r="MS3773" s="11"/>
      <c r="MT3773" s="11"/>
      <c r="MU3773" s="11"/>
      <c r="MV3773" s="11"/>
      <c r="MW3773" s="11"/>
      <c r="MX3773" s="11"/>
      <c r="MY3773" s="11"/>
      <c r="MZ3773" s="11"/>
      <c r="NA3773" s="11"/>
      <c r="NB3773" s="11"/>
      <c r="NC3773" s="11"/>
      <c r="ND3773" s="11"/>
      <c r="NE3773" s="11"/>
      <c r="NF3773" s="11"/>
      <c r="NG3773" s="11"/>
      <c r="NH3773" s="11"/>
      <c r="NI3773" s="11"/>
      <c r="NJ3773" s="11"/>
      <c r="NK3773" s="11"/>
      <c r="NL3773" s="11"/>
      <c r="NM3773" s="11"/>
      <c r="NN3773" s="11"/>
      <c r="NO3773" s="11"/>
      <c r="NP3773" s="11"/>
      <c r="NQ3773" s="11"/>
      <c r="NR3773" s="11"/>
      <c r="NS3773" s="11"/>
      <c r="NT3773" s="11"/>
      <c r="NU3773" s="11"/>
      <c r="NV3773" s="11"/>
      <c r="NW3773" s="11"/>
      <c r="NX3773" s="11"/>
      <c r="NY3773" s="11"/>
      <c r="NZ3773" s="11"/>
      <c r="OA3773" s="11"/>
      <c r="OB3773" s="11"/>
      <c r="OC3773" s="11"/>
      <c r="OD3773" s="11"/>
      <c r="OE3773" s="11"/>
      <c r="OF3773" s="11"/>
      <c r="OG3773" s="11"/>
      <c r="OH3773" s="11"/>
      <c r="OI3773" s="11"/>
      <c r="OJ3773" s="11"/>
      <c r="OK3773" s="11"/>
      <c r="OL3773" s="11"/>
      <c r="OM3773" s="11"/>
      <c r="ON3773" s="11"/>
      <c r="OO3773" s="11"/>
      <c r="OP3773" s="11"/>
      <c r="OQ3773" s="11"/>
      <c r="OR3773" s="11"/>
      <c r="OS3773" s="11"/>
      <c r="OT3773" s="11"/>
      <c r="OU3773" s="11"/>
      <c r="OV3773" s="11"/>
      <c r="OW3773" s="11"/>
      <c r="OX3773" s="11"/>
      <c r="OY3773" s="11"/>
      <c r="OZ3773" s="11"/>
      <c r="PA3773" s="11"/>
      <c r="PB3773" s="11"/>
      <c r="PC3773" s="11"/>
      <c r="PD3773" s="11"/>
      <c r="PE3773" s="11"/>
      <c r="PF3773" s="11"/>
      <c r="PG3773" s="11"/>
      <c r="PH3773" s="11"/>
      <c r="PI3773" s="11"/>
      <c r="PJ3773" s="11"/>
      <c r="PK3773" s="11"/>
      <c r="PL3773" s="11"/>
      <c r="PM3773" s="11"/>
      <c r="PN3773" s="11"/>
      <c r="PO3773" s="11"/>
      <c r="PP3773" s="11"/>
      <c r="PQ3773" s="11"/>
      <c r="PR3773" s="11"/>
      <c r="PS3773" s="11"/>
      <c r="PT3773" s="11"/>
      <c r="PU3773" s="11"/>
      <c r="PV3773" s="11"/>
      <c r="PW3773" s="11"/>
      <c r="PX3773" s="11"/>
      <c r="PY3773" s="11"/>
      <c r="PZ3773" s="11"/>
      <c r="QA3773" s="11"/>
      <c r="QB3773" s="11"/>
      <c r="QC3773" s="11"/>
      <c r="QD3773" s="11"/>
      <c r="QE3773" s="11"/>
      <c r="QF3773" s="11"/>
      <c r="QG3773" s="11"/>
      <c r="QH3773" s="11"/>
      <c r="QI3773" s="11"/>
      <c r="QJ3773" s="11"/>
      <c r="QK3773" s="11"/>
      <c r="QL3773" s="11"/>
      <c r="QM3773" s="11"/>
      <c r="QN3773" s="11"/>
      <c r="QO3773" s="11"/>
      <c r="QP3773" s="11"/>
      <c r="QQ3773" s="11"/>
      <c r="QR3773" s="45"/>
    </row>
    <row r="3774" spans="1:460" s="54" customFormat="1" ht="38.25" x14ac:dyDescent="0.2">
      <c r="A3774" s="234"/>
      <c r="B3774" s="4"/>
      <c r="C3774" s="61" t="s">
        <v>955</v>
      </c>
      <c r="D3774" s="54">
        <v>2912231</v>
      </c>
      <c r="E3774" s="129" t="s">
        <v>4566</v>
      </c>
      <c r="F3774" s="160"/>
      <c r="G3774" s="54">
        <v>796</v>
      </c>
      <c r="H3774" s="111" t="s">
        <v>4563</v>
      </c>
      <c r="I3774" s="55">
        <v>4</v>
      </c>
      <c r="J3774" s="6">
        <v>80439000000</v>
      </c>
      <c r="K3774" s="54" t="s">
        <v>34</v>
      </c>
      <c r="L3774" s="59"/>
      <c r="M3774" s="233"/>
      <c r="N3774" s="233"/>
      <c r="O3774" s="231"/>
      <c r="P3774" s="231"/>
      <c r="Q3774" s="234"/>
      <c r="R3774" s="11"/>
      <c r="S3774" s="11"/>
      <c r="T3774" s="11"/>
      <c r="U3774" s="11"/>
      <c r="V3774" s="11"/>
      <c r="W3774" s="11"/>
      <c r="X3774" s="11"/>
      <c r="Y3774" s="11"/>
      <c r="Z3774" s="11"/>
      <c r="AA3774" s="11"/>
      <c r="AB3774" s="11"/>
      <c r="AC3774" s="11"/>
      <c r="AD3774" s="11"/>
      <c r="AE3774" s="11"/>
      <c r="AF3774" s="11"/>
      <c r="AG3774" s="11"/>
      <c r="AH3774" s="11"/>
      <c r="AI3774" s="11"/>
      <c r="AJ3774" s="11"/>
      <c r="AK3774" s="11"/>
      <c r="AL3774" s="11"/>
      <c r="AM3774" s="11"/>
      <c r="AN3774" s="11"/>
      <c r="AO3774" s="11"/>
      <c r="AP3774" s="11"/>
      <c r="AQ3774" s="11"/>
      <c r="AR3774" s="11"/>
      <c r="AS3774" s="11"/>
      <c r="AT3774" s="11"/>
      <c r="AU3774" s="11"/>
      <c r="AV3774" s="11"/>
      <c r="AW3774" s="11"/>
      <c r="AX3774" s="11"/>
      <c r="AY3774" s="11"/>
      <c r="AZ3774" s="11"/>
      <c r="BA3774" s="11"/>
      <c r="BB3774" s="11"/>
      <c r="BC3774" s="11"/>
      <c r="BD3774" s="11"/>
      <c r="BE3774" s="11"/>
      <c r="BF3774" s="11"/>
      <c r="BG3774" s="11"/>
      <c r="BH3774" s="11"/>
      <c r="BI3774" s="11"/>
      <c r="BJ3774" s="11"/>
      <c r="BK3774" s="11"/>
      <c r="BL3774" s="11"/>
      <c r="BM3774" s="11"/>
      <c r="BN3774" s="11"/>
      <c r="BO3774" s="11"/>
      <c r="BP3774" s="11"/>
      <c r="BQ3774" s="11"/>
      <c r="BR3774" s="11"/>
      <c r="BS3774" s="11"/>
      <c r="BT3774" s="11"/>
      <c r="BU3774" s="11"/>
      <c r="BV3774" s="11"/>
      <c r="BW3774" s="11"/>
      <c r="BX3774" s="11"/>
      <c r="BY3774" s="11"/>
      <c r="BZ3774" s="11"/>
      <c r="CA3774" s="11"/>
      <c r="CB3774" s="11"/>
      <c r="CC3774" s="11"/>
      <c r="CD3774" s="11"/>
      <c r="CE3774" s="11"/>
      <c r="CF3774" s="11"/>
      <c r="CG3774" s="11"/>
      <c r="CH3774" s="11"/>
      <c r="CI3774" s="11"/>
      <c r="CJ3774" s="11"/>
      <c r="CK3774" s="11"/>
      <c r="CL3774" s="11"/>
      <c r="CM3774" s="11"/>
      <c r="CN3774" s="11"/>
      <c r="CO3774" s="11"/>
      <c r="CP3774" s="11"/>
      <c r="CQ3774" s="11"/>
      <c r="CR3774" s="11"/>
      <c r="CS3774" s="11"/>
      <c r="CT3774" s="11"/>
      <c r="CU3774" s="11"/>
      <c r="CV3774" s="11"/>
      <c r="CW3774" s="11"/>
      <c r="CX3774" s="11"/>
      <c r="CY3774" s="11"/>
      <c r="CZ3774" s="11"/>
      <c r="DA3774" s="11"/>
      <c r="DB3774" s="11"/>
      <c r="DC3774" s="11"/>
      <c r="DD3774" s="11"/>
      <c r="DE3774" s="11"/>
      <c r="DF3774" s="11"/>
      <c r="DG3774" s="11"/>
      <c r="DH3774" s="11"/>
      <c r="DI3774" s="11"/>
      <c r="DJ3774" s="11"/>
      <c r="DK3774" s="11"/>
      <c r="DL3774" s="11"/>
      <c r="DM3774" s="11"/>
      <c r="DN3774" s="11"/>
      <c r="DO3774" s="11"/>
      <c r="DP3774" s="11"/>
      <c r="DQ3774" s="11"/>
      <c r="DR3774" s="11"/>
      <c r="DS3774" s="11"/>
      <c r="DT3774" s="11"/>
      <c r="DU3774" s="11"/>
      <c r="DV3774" s="11"/>
      <c r="DW3774" s="11"/>
      <c r="DX3774" s="11"/>
      <c r="DY3774" s="11"/>
      <c r="DZ3774" s="11"/>
      <c r="EA3774" s="11"/>
      <c r="EB3774" s="11"/>
      <c r="EC3774" s="11"/>
      <c r="ED3774" s="11"/>
      <c r="EE3774" s="11"/>
      <c r="EF3774" s="11"/>
      <c r="EG3774" s="11"/>
      <c r="EH3774" s="11"/>
      <c r="EI3774" s="11"/>
      <c r="EJ3774" s="11"/>
      <c r="EK3774" s="11"/>
      <c r="EL3774" s="11"/>
      <c r="EM3774" s="11"/>
      <c r="EN3774" s="11"/>
      <c r="EO3774" s="11"/>
      <c r="EP3774" s="11"/>
      <c r="EQ3774" s="11"/>
      <c r="ER3774" s="11"/>
      <c r="ES3774" s="11"/>
      <c r="ET3774" s="11"/>
      <c r="EU3774" s="11"/>
      <c r="EV3774" s="11"/>
      <c r="EW3774" s="11"/>
      <c r="EX3774" s="11"/>
      <c r="EY3774" s="11"/>
      <c r="EZ3774" s="11"/>
      <c r="FA3774" s="11"/>
      <c r="FB3774" s="11"/>
      <c r="FC3774" s="11"/>
      <c r="FD3774" s="11"/>
      <c r="FE3774" s="11"/>
      <c r="FF3774" s="11"/>
      <c r="FG3774" s="11"/>
      <c r="FH3774" s="11"/>
      <c r="FI3774" s="11"/>
      <c r="FJ3774" s="11"/>
      <c r="FK3774" s="11"/>
      <c r="FL3774" s="11"/>
      <c r="FM3774" s="11"/>
      <c r="FN3774" s="11"/>
      <c r="FO3774" s="11"/>
      <c r="FP3774" s="11"/>
      <c r="FQ3774" s="11"/>
      <c r="FR3774" s="11"/>
      <c r="FS3774" s="11"/>
      <c r="FT3774" s="11"/>
      <c r="FU3774" s="11"/>
      <c r="FV3774" s="11"/>
      <c r="FW3774" s="11"/>
      <c r="FX3774" s="11"/>
      <c r="FY3774" s="11"/>
      <c r="FZ3774" s="11"/>
      <c r="GA3774" s="11"/>
      <c r="GB3774" s="11"/>
      <c r="GC3774" s="11"/>
      <c r="GD3774" s="11"/>
      <c r="GE3774" s="11"/>
      <c r="GF3774" s="11"/>
      <c r="GG3774" s="11"/>
      <c r="GH3774" s="11"/>
      <c r="GI3774" s="11"/>
      <c r="GJ3774" s="11"/>
      <c r="GK3774" s="11"/>
      <c r="GL3774" s="11"/>
      <c r="GM3774" s="11"/>
      <c r="GN3774" s="11"/>
      <c r="GO3774" s="11"/>
      <c r="GP3774" s="11"/>
      <c r="GQ3774" s="11"/>
      <c r="GR3774" s="11"/>
      <c r="GS3774" s="11"/>
      <c r="GT3774" s="11"/>
      <c r="GU3774" s="11"/>
      <c r="GV3774" s="11"/>
      <c r="GW3774" s="11"/>
      <c r="GX3774" s="11"/>
      <c r="GY3774" s="11"/>
      <c r="GZ3774" s="11"/>
      <c r="HA3774" s="11"/>
      <c r="HB3774" s="11"/>
      <c r="HC3774" s="11"/>
      <c r="HD3774" s="11"/>
      <c r="HE3774" s="11"/>
      <c r="HF3774" s="11"/>
      <c r="HG3774" s="11"/>
      <c r="HH3774" s="11"/>
      <c r="HI3774" s="11"/>
      <c r="HJ3774" s="11"/>
      <c r="HK3774" s="11"/>
      <c r="HL3774" s="11"/>
      <c r="HM3774" s="11"/>
      <c r="HN3774" s="11"/>
      <c r="HO3774" s="11"/>
      <c r="HP3774" s="11"/>
      <c r="HQ3774" s="11"/>
      <c r="HR3774" s="11"/>
      <c r="HS3774" s="11"/>
      <c r="HT3774" s="11"/>
      <c r="HU3774" s="11"/>
      <c r="HV3774" s="11"/>
      <c r="HW3774" s="11"/>
      <c r="HX3774" s="11"/>
      <c r="HY3774" s="11"/>
      <c r="HZ3774" s="11"/>
      <c r="IA3774" s="11"/>
      <c r="IB3774" s="11"/>
      <c r="IC3774" s="11"/>
      <c r="ID3774" s="11"/>
      <c r="IE3774" s="11"/>
      <c r="IF3774" s="11"/>
      <c r="IG3774" s="11"/>
      <c r="IH3774" s="11"/>
      <c r="II3774" s="11"/>
      <c r="IJ3774" s="11"/>
      <c r="IK3774" s="11"/>
      <c r="IL3774" s="11"/>
      <c r="IM3774" s="11"/>
      <c r="IN3774" s="11"/>
      <c r="IO3774" s="11"/>
      <c r="IP3774" s="11"/>
      <c r="IQ3774" s="11"/>
      <c r="IR3774" s="11"/>
      <c r="IS3774" s="11"/>
      <c r="IT3774" s="11"/>
      <c r="IU3774" s="11"/>
      <c r="IV3774" s="11"/>
      <c r="IW3774" s="11"/>
      <c r="IX3774" s="11"/>
      <c r="IY3774" s="11"/>
      <c r="IZ3774" s="11"/>
      <c r="JA3774" s="11"/>
      <c r="JB3774" s="11"/>
      <c r="JC3774" s="11"/>
      <c r="JD3774" s="11"/>
      <c r="JE3774" s="11"/>
      <c r="JF3774" s="11"/>
      <c r="JG3774" s="11"/>
      <c r="JH3774" s="11"/>
      <c r="JI3774" s="11"/>
      <c r="JJ3774" s="11"/>
      <c r="JK3774" s="11"/>
      <c r="JL3774" s="11"/>
      <c r="JM3774" s="11"/>
      <c r="JN3774" s="11"/>
      <c r="JO3774" s="11"/>
      <c r="JP3774" s="11"/>
      <c r="JQ3774" s="11"/>
      <c r="JR3774" s="11"/>
      <c r="JS3774" s="11"/>
      <c r="JT3774" s="11"/>
      <c r="JU3774" s="11"/>
      <c r="JV3774" s="11"/>
      <c r="JW3774" s="11"/>
      <c r="JX3774" s="11"/>
      <c r="JY3774" s="11"/>
      <c r="JZ3774" s="11"/>
      <c r="KA3774" s="11"/>
      <c r="KB3774" s="11"/>
      <c r="KC3774" s="11"/>
      <c r="KD3774" s="11"/>
      <c r="KE3774" s="11"/>
      <c r="KF3774" s="11"/>
      <c r="KG3774" s="11"/>
      <c r="KH3774" s="11"/>
      <c r="KI3774" s="11"/>
      <c r="KJ3774" s="11"/>
      <c r="KK3774" s="11"/>
      <c r="KL3774" s="11"/>
      <c r="KM3774" s="11"/>
      <c r="KN3774" s="11"/>
      <c r="KO3774" s="11"/>
      <c r="KP3774" s="11"/>
      <c r="KQ3774" s="11"/>
      <c r="KR3774" s="11"/>
      <c r="KS3774" s="11"/>
      <c r="KT3774" s="11"/>
      <c r="KU3774" s="11"/>
      <c r="KV3774" s="11"/>
      <c r="KW3774" s="11"/>
      <c r="KX3774" s="11"/>
      <c r="KY3774" s="11"/>
      <c r="KZ3774" s="11"/>
      <c r="LA3774" s="11"/>
      <c r="LB3774" s="11"/>
      <c r="LC3774" s="11"/>
      <c r="LD3774" s="11"/>
      <c r="LE3774" s="11"/>
      <c r="LF3774" s="11"/>
      <c r="LG3774" s="11"/>
      <c r="LH3774" s="11"/>
      <c r="LI3774" s="11"/>
      <c r="LJ3774" s="11"/>
      <c r="LK3774" s="11"/>
      <c r="LL3774" s="11"/>
      <c r="LM3774" s="11"/>
      <c r="LN3774" s="11"/>
      <c r="LO3774" s="11"/>
      <c r="LP3774" s="11"/>
      <c r="LQ3774" s="11"/>
      <c r="LR3774" s="11"/>
      <c r="LS3774" s="11"/>
      <c r="LT3774" s="11"/>
      <c r="LU3774" s="11"/>
      <c r="LV3774" s="11"/>
      <c r="LW3774" s="11"/>
      <c r="LX3774" s="11"/>
      <c r="LY3774" s="11"/>
      <c r="LZ3774" s="11"/>
      <c r="MA3774" s="11"/>
      <c r="MB3774" s="11"/>
      <c r="MC3774" s="11"/>
      <c r="MD3774" s="11"/>
      <c r="ME3774" s="11"/>
      <c r="MF3774" s="11"/>
      <c r="MG3774" s="11"/>
      <c r="MH3774" s="11"/>
      <c r="MI3774" s="11"/>
      <c r="MJ3774" s="11"/>
      <c r="MK3774" s="11"/>
      <c r="ML3774" s="11"/>
      <c r="MM3774" s="11"/>
      <c r="MN3774" s="11"/>
      <c r="MO3774" s="11"/>
      <c r="MP3774" s="11"/>
      <c r="MQ3774" s="11"/>
      <c r="MR3774" s="11"/>
      <c r="MS3774" s="11"/>
      <c r="MT3774" s="11"/>
      <c r="MU3774" s="11"/>
      <c r="MV3774" s="11"/>
      <c r="MW3774" s="11"/>
      <c r="MX3774" s="11"/>
      <c r="MY3774" s="11"/>
      <c r="MZ3774" s="11"/>
      <c r="NA3774" s="11"/>
      <c r="NB3774" s="11"/>
      <c r="NC3774" s="11"/>
      <c r="ND3774" s="11"/>
      <c r="NE3774" s="11"/>
      <c r="NF3774" s="11"/>
      <c r="NG3774" s="11"/>
      <c r="NH3774" s="11"/>
      <c r="NI3774" s="11"/>
      <c r="NJ3774" s="11"/>
      <c r="NK3774" s="11"/>
      <c r="NL3774" s="11"/>
      <c r="NM3774" s="11"/>
      <c r="NN3774" s="11"/>
      <c r="NO3774" s="11"/>
      <c r="NP3774" s="11"/>
      <c r="NQ3774" s="11"/>
      <c r="NR3774" s="11"/>
      <c r="NS3774" s="11"/>
      <c r="NT3774" s="11"/>
      <c r="NU3774" s="11"/>
      <c r="NV3774" s="11"/>
      <c r="NW3774" s="11"/>
      <c r="NX3774" s="11"/>
      <c r="NY3774" s="11"/>
      <c r="NZ3774" s="11"/>
      <c r="OA3774" s="11"/>
      <c r="OB3774" s="11"/>
      <c r="OC3774" s="11"/>
      <c r="OD3774" s="11"/>
      <c r="OE3774" s="11"/>
      <c r="OF3774" s="11"/>
      <c r="OG3774" s="11"/>
      <c r="OH3774" s="11"/>
      <c r="OI3774" s="11"/>
      <c r="OJ3774" s="11"/>
      <c r="OK3774" s="11"/>
      <c r="OL3774" s="11"/>
      <c r="OM3774" s="11"/>
      <c r="ON3774" s="11"/>
      <c r="OO3774" s="11"/>
      <c r="OP3774" s="11"/>
      <c r="OQ3774" s="11"/>
      <c r="OR3774" s="11"/>
      <c r="OS3774" s="11"/>
      <c r="OT3774" s="11"/>
      <c r="OU3774" s="11"/>
      <c r="OV3774" s="11"/>
      <c r="OW3774" s="11"/>
      <c r="OX3774" s="11"/>
      <c r="OY3774" s="11"/>
      <c r="OZ3774" s="11"/>
      <c r="PA3774" s="11"/>
      <c r="PB3774" s="11"/>
      <c r="PC3774" s="11"/>
      <c r="PD3774" s="11"/>
      <c r="PE3774" s="11"/>
      <c r="PF3774" s="11"/>
      <c r="PG3774" s="11"/>
      <c r="PH3774" s="11"/>
      <c r="PI3774" s="11"/>
      <c r="PJ3774" s="11"/>
      <c r="PK3774" s="11"/>
      <c r="PL3774" s="11"/>
      <c r="PM3774" s="11"/>
      <c r="PN3774" s="11"/>
      <c r="PO3774" s="11"/>
      <c r="PP3774" s="11"/>
      <c r="PQ3774" s="11"/>
      <c r="PR3774" s="11"/>
      <c r="PS3774" s="11"/>
      <c r="PT3774" s="11"/>
      <c r="PU3774" s="11"/>
      <c r="PV3774" s="11"/>
      <c r="PW3774" s="11"/>
      <c r="PX3774" s="11"/>
      <c r="PY3774" s="11"/>
      <c r="PZ3774" s="11"/>
      <c r="QA3774" s="11"/>
      <c r="QB3774" s="11"/>
      <c r="QC3774" s="11"/>
      <c r="QD3774" s="11"/>
      <c r="QE3774" s="11"/>
      <c r="QF3774" s="11"/>
      <c r="QG3774" s="11"/>
      <c r="QH3774" s="11"/>
      <c r="QI3774" s="11"/>
      <c r="QJ3774" s="11"/>
      <c r="QK3774" s="11"/>
      <c r="QL3774" s="11"/>
      <c r="QM3774" s="11"/>
      <c r="QN3774" s="11"/>
      <c r="QO3774" s="11"/>
      <c r="QP3774" s="11"/>
      <c r="QQ3774" s="11"/>
      <c r="QR3774" s="45"/>
    </row>
    <row r="3775" spans="1:460" s="54" customFormat="1" ht="38.25" x14ac:dyDescent="0.2">
      <c r="A3775" s="234"/>
      <c r="B3775" s="4"/>
      <c r="C3775" s="61" t="s">
        <v>955</v>
      </c>
      <c r="D3775" s="54">
        <v>2912231</v>
      </c>
      <c r="E3775" s="129" t="s">
        <v>4567</v>
      </c>
      <c r="F3775" s="160"/>
      <c r="G3775" s="54">
        <v>796</v>
      </c>
      <c r="H3775" s="111" t="s">
        <v>4563</v>
      </c>
      <c r="I3775" s="55">
        <v>10</v>
      </c>
      <c r="J3775" s="6">
        <v>80439000000</v>
      </c>
      <c r="K3775" s="54" t="s">
        <v>34</v>
      </c>
      <c r="L3775" s="59"/>
      <c r="M3775" s="233"/>
      <c r="N3775" s="233"/>
      <c r="O3775" s="231"/>
      <c r="P3775" s="231"/>
      <c r="Q3775" s="234"/>
      <c r="R3775" s="11"/>
      <c r="S3775" s="11"/>
      <c r="T3775" s="11"/>
      <c r="U3775" s="11"/>
      <c r="V3775" s="11"/>
      <c r="W3775" s="11"/>
      <c r="X3775" s="11"/>
      <c r="Y3775" s="11"/>
      <c r="Z3775" s="11"/>
      <c r="AA3775" s="11"/>
      <c r="AB3775" s="11"/>
      <c r="AC3775" s="11"/>
      <c r="AD3775" s="11"/>
      <c r="AE3775" s="11"/>
      <c r="AF3775" s="11"/>
      <c r="AG3775" s="11"/>
      <c r="AH3775" s="11"/>
      <c r="AI3775" s="11"/>
      <c r="AJ3775" s="11"/>
      <c r="AK3775" s="11"/>
      <c r="AL3775" s="11"/>
      <c r="AM3775" s="11"/>
      <c r="AN3775" s="11"/>
      <c r="AO3775" s="11"/>
      <c r="AP3775" s="11"/>
      <c r="AQ3775" s="11"/>
      <c r="AR3775" s="11"/>
      <c r="AS3775" s="11"/>
      <c r="AT3775" s="11"/>
      <c r="AU3775" s="11"/>
      <c r="AV3775" s="11"/>
      <c r="AW3775" s="11"/>
      <c r="AX3775" s="11"/>
      <c r="AY3775" s="11"/>
      <c r="AZ3775" s="11"/>
      <c r="BA3775" s="11"/>
      <c r="BB3775" s="11"/>
      <c r="BC3775" s="11"/>
      <c r="BD3775" s="11"/>
      <c r="BE3775" s="11"/>
      <c r="BF3775" s="11"/>
      <c r="BG3775" s="11"/>
      <c r="BH3775" s="11"/>
      <c r="BI3775" s="11"/>
      <c r="BJ3775" s="11"/>
      <c r="BK3775" s="11"/>
      <c r="BL3775" s="11"/>
      <c r="BM3775" s="11"/>
      <c r="BN3775" s="11"/>
      <c r="BO3775" s="11"/>
      <c r="BP3775" s="11"/>
      <c r="BQ3775" s="11"/>
      <c r="BR3775" s="11"/>
      <c r="BS3775" s="11"/>
      <c r="BT3775" s="11"/>
      <c r="BU3775" s="11"/>
      <c r="BV3775" s="11"/>
      <c r="BW3775" s="11"/>
      <c r="BX3775" s="11"/>
      <c r="BY3775" s="11"/>
      <c r="BZ3775" s="11"/>
      <c r="CA3775" s="11"/>
      <c r="CB3775" s="11"/>
      <c r="CC3775" s="11"/>
      <c r="CD3775" s="11"/>
      <c r="CE3775" s="11"/>
      <c r="CF3775" s="11"/>
      <c r="CG3775" s="11"/>
      <c r="CH3775" s="11"/>
      <c r="CI3775" s="11"/>
      <c r="CJ3775" s="11"/>
      <c r="CK3775" s="11"/>
      <c r="CL3775" s="11"/>
      <c r="CM3775" s="11"/>
      <c r="CN3775" s="11"/>
      <c r="CO3775" s="11"/>
      <c r="CP3775" s="11"/>
      <c r="CQ3775" s="11"/>
      <c r="CR3775" s="11"/>
      <c r="CS3775" s="11"/>
      <c r="CT3775" s="11"/>
      <c r="CU3775" s="11"/>
      <c r="CV3775" s="11"/>
      <c r="CW3775" s="11"/>
      <c r="CX3775" s="11"/>
      <c r="CY3775" s="11"/>
      <c r="CZ3775" s="11"/>
      <c r="DA3775" s="11"/>
      <c r="DB3775" s="11"/>
      <c r="DC3775" s="11"/>
      <c r="DD3775" s="11"/>
      <c r="DE3775" s="11"/>
      <c r="DF3775" s="11"/>
      <c r="DG3775" s="11"/>
      <c r="DH3775" s="11"/>
      <c r="DI3775" s="11"/>
      <c r="DJ3775" s="11"/>
      <c r="DK3775" s="11"/>
      <c r="DL3775" s="11"/>
      <c r="DM3775" s="11"/>
      <c r="DN3775" s="11"/>
      <c r="DO3775" s="11"/>
      <c r="DP3775" s="11"/>
      <c r="DQ3775" s="11"/>
      <c r="DR3775" s="11"/>
      <c r="DS3775" s="11"/>
      <c r="DT3775" s="11"/>
      <c r="DU3775" s="11"/>
      <c r="DV3775" s="11"/>
      <c r="DW3775" s="11"/>
      <c r="DX3775" s="11"/>
      <c r="DY3775" s="11"/>
      <c r="DZ3775" s="11"/>
      <c r="EA3775" s="11"/>
      <c r="EB3775" s="11"/>
      <c r="EC3775" s="11"/>
      <c r="ED3775" s="11"/>
      <c r="EE3775" s="11"/>
      <c r="EF3775" s="11"/>
      <c r="EG3775" s="11"/>
      <c r="EH3775" s="11"/>
      <c r="EI3775" s="11"/>
      <c r="EJ3775" s="11"/>
      <c r="EK3775" s="11"/>
      <c r="EL3775" s="11"/>
      <c r="EM3775" s="11"/>
      <c r="EN3775" s="11"/>
      <c r="EO3775" s="11"/>
      <c r="EP3775" s="11"/>
      <c r="EQ3775" s="11"/>
      <c r="ER3775" s="11"/>
      <c r="ES3775" s="11"/>
      <c r="ET3775" s="11"/>
      <c r="EU3775" s="11"/>
      <c r="EV3775" s="11"/>
      <c r="EW3775" s="11"/>
      <c r="EX3775" s="11"/>
      <c r="EY3775" s="11"/>
      <c r="EZ3775" s="11"/>
      <c r="FA3775" s="11"/>
      <c r="FB3775" s="11"/>
      <c r="FC3775" s="11"/>
      <c r="FD3775" s="11"/>
      <c r="FE3775" s="11"/>
      <c r="FF3775" s="11"/>
      <c r="FG3775" s="11"/>
      <c r="FH3775" s="11"/>
      <c r="FI3775" s="11"/>
      <c r="FJ3775" s="11"/>
      <c r="FK3775" s="11"/>
      <c r="FL3775" s="11"/>
      <c r="FM3775" s="11"/>
      <c r="FN3775" s="11"/>
      <c r="FO3775" s="11"/>
      <c r="FP3775" s="11"/>
      <c r="FQ3775" s="11"/>
      <c r="FR3775" s="11"/>
      <c r="FS3775" s="11"/>
      <c r="FT3775" s="11"/>
      <c r="FU3775" s="11"/>
      <c r="FV3775" s="11"/>
      <c r="FW3775" s="11"/>
      <c r="FX3775" s="11"/>
      <c r="FY3775" s="11"/>
      <c r="FZ3775" s="11"/>
      <c r="GA3775" s="11"/>
      <c r="GB3775" s="11"/>
      <c r="GC3775" s="11"/>
      <c r="GD3775" s="11"/>
      <c r="GE3775" s="11"/>
      <c r="GF3775" s="11"/>
      <c r="GG3775" s="11"/>
      <c r="GH3775" s="11"/>
      <c r="GI3775" s="11"/>
      <c r="GJ3775" s="11"/>
      <c r="GK3775" s="11"/>
      <c r="GL3775" s="11"/>
      <c r="GM3775" s="11"/>
      <c r="GN3775" s="11"/>
      <c r="GO3775" s="11"/>
      <c r="GP3775" s="11"/>
      <c r="GQ3775" s="11"/>
      <c r="GR3775" s="11"/>
      <c r="GS3775" s="11"/>
      <c r="GT3775" s="11"/>
      <c r="GU3775" s="11"/>
      <c r="GV3775" s="11"/>
      <c r="GW3775" s="11"/>
      <c r="GX3775" s="11"/>
      <c r="GY3775" s="11"/>
      <c r="GZ3775" s="11"/>
      <c r="HA3775" s="11"/>
      <c r="HB3775" s="11"/>
      <c r="HC3775" s="11"/>
      <c r="HD3775" s="11"/>
      <c r="HE3775" s="11"/>
      <c r="HF3775" s="11"/>
      <c r="HG3775" s="11"/>
      <c r="HH3775" s="11"/>
      <c r="HI3775" s="11"/>
      <c r="HJ3775" s="11"/>
      <c r="HK3775" s="11"/>
      <c r="HL3775" s="11"/>
      <c r="HM3775" s="11"/>
      <c r="HN3775" s="11"/>
      <c r="HO3775" s="11"/>
      <c r="HP3775" s="11"/>
      <c r="HQ3775" s="11"/>
      <c r="HR3775" s="11"/>
      <c r="HS3775" s="11"/>
      <c r="HT3775" s="11"/>
      <c r="HU3775" s="11"/>
      <c r="HV3775" s="11"/>
      <c r="HW3775" s="11"/>
      <c r="HX3775" s="11"/>
      <c r="HY3775" s="11"/>
      <c r="HZ3775" s="11"/>
      <c r="IA3775" s="11"/>
      <c r="IB3775" s="11"/>
      <c r="IC3775" s="11"/>
      <c r="ID3775" s="11"/>
      <c r="IE3775" s="11"/>
      <c r="IF3775" s="11"/>
      <c r="IG3775" s="11"/>
      <c r="IH3775" s="11"/>
      <c r="II3775" s="11"/>
      <c r="IJ3775" s="11"/>
      <c r="IK3775" s="11"/>
      <c r="IL3775" s="11"/>
      <c r="IM3775" s="11"/>
      <c r="IN3775" s="11"/>
      <c r="IO3775" s="11"/>
      <c r="IP3775" s="11"/>
      <c r="IQ3775" s="11"/>
      <c r="IR3775" s="11"/>
      <c r="IS3775" s="11"/>
      <c r="IT3775" s="11"/>
      <c r="IU3775" s="11"/>
      <c r="IV3775" s="11"/>
      <c r="IW3775" s="11"/>
      <c r="IX3775" s="11"/>
      <c r="IY3775" s="11"/>
      <c r="IZ3775" s="11"/>
      <c r="JA3775" s="11"/>
      <c r="JB3775" s="11"/>
      <c r="JC3775" s="11"/>
      <c r="JD3775" s="11"/>
      <c r="JE3775" s="11"/>
      <c r="JF3775" s="11"/>
      <c r="JG3775" s="11"/>
      <c r="JH3775" s="11"/>
      <c r="JI3775" s="11"/>
      <c r="JJ3775" s="11"/>
      <c r="JK3775" s="11"/>
      <c r="JL3775" s="11"/>
      <c r="JM3775" s="11"/>
      <c r="JN3775" s="11"/>
      <c r="JO3775" s="11"/>
      <c r="JP3775" s="11"/>
      <c r="JQ3775" s="11"/>
      <c r="JR3775" s="11"/>
      <c r="JS3775" s="11"/>
      <c r="JT3775" s="11"/>
      <c r="JU3775" s="11"/>
      <c r="JV3775" s="11"/>
      <c r="JW3775" s="11"/>
      <c r="JX3775" s="11"/>
      <c r="JY3775" s="11"/>
      <c r="JZ3775" s="11"/>
      <c r="KA3775" s="11"/>
      <c r="KB3775" s="11"/>
      <c r="KC3775" s="11"/>
      <c r="KD3775" s="11"/>
      <c r="KE3775" s="11"/>
      <c r="KF3775" s="11"/>
      <c r="KG3775" s="11"/>
      <c r="KH3775" s="11"/>
      <c r="KI3775" s="11"/>
      <c r="KJ3775" s="11"/>
      <c r="KK3775" s="11"/>
      <c r="KL3775" s="11"/>
      <c r="KM3775" s="11"/>
      <c r="KN3775" s="11"/>
      <c r="KO3775" s="11"/>
      <c r="KP3775" s="11"/>
      <c r="KQ3775" s="11"/>
      <c r="KR3775" s="11"/>
      <c r="KS3775" s="11"/>
      <c r="KT3775" s="11"/>
      <c r="KU3775" s="11"/>
      <c r="KV3775" s="11"/>
      <c r="KW3775" s="11"/>
      <c r="KX3775" s="11"/>
      <c r="KY3775" s="11"/>
      <c r="KZ3775" s="11"/>
      <c r="LA3775" s="11"/>
      <c r="LB3775" s="11"/>
      <c r="LC3775" s="11"/>
      <c r="LD3775" s="11"/>
      <c r="LE3775" s="11"/>
      <c r="LF3775" s="11"/>
      <c r="LG3775" s="11"/>
      <c r="LH3775" s="11"/>
      <c r="LI3775" s="11"/>
      <c r="LJ3775" s="11"/>
      <c r="LK3775" s="11"/>
      <c r="LL3775" s="11"/>
      <c r="LM3775" s="11"/>
      <c r="LN3775" s="11"/>
      <c r="LO3775" s="11"/>
      <c r="LP3775" s="11"/>
      <c r="LQ3775" s="11"/>
      <c r="LR3775" s="11"/>
      <c r="LS3775" s="11"/>
      <c r="LT3775" s="11"/>
      <c r="LU3775" s="11"/>
      <c r="LV3775" s="11"/>
      <c r="LW3775" s="11"/>
      <c r="LX3775" s="11"/>
      <c r="LY3775" s="11"/>
      <c r="LZ3775" s="11"/>
      <c r="MA3775" s="11"/>
      <c r="MB3775" s="11"/>
      <c r="MC3775" s="11"/>
      <c r="MD3775" s="11"/>
      <c r="ME3775" s="11"/>
      <c r="MF3775" s="11"/>
      <c r="MG3775" s="11"/>
      <c r="MH3775" s="11"/>
      <c r="MI3775" s="11"/>
      <c r="MJ3775" s="11"/>
      <c r="MK3775" s="11"/>
      <c r="ML3775" s="11"/>
      <c r="MM3775" s="11"/>
      <c r="MN3775" s="11"/>
      <c r="MO3775" s="11"/>
      <c r="MP3775" s="11"/>
      <c r="MQ3775" s="11"/>
      <c r="MR3775" s="11"/>
      <c r="MS3775" s="11"/>
      <c r="MT3775" s="11"/>
      <c r="MU3775" s="11"/>
      <c r="MV3775" s="11"/>
      <c r="MW3775" s="11"/>
      <c r="MX3775" s="11"/>
      <c r="MY3775" s="11"/>
      <c r="MZ3775" s="11"/>
      <c r="NA3775" s="11"/>
      <c r="NB3775" s="11"/>
      <c r="NC3775" s="11"/>
      <c r="ND3775" s="11"/>
      <c r="NE3775" s="11"/>
      <c r="NF3775" s="11"/>
      <c r="NG3775" s="11"/>
      <c r="NH3775" s="11"/>
      <c r="NI3775" s="11"/>
      <c r="NJ3775" s="11"/>
      <c r="NK3775" s="11"/>
      <c r="NL3775" s="11"/>
      <c r="NM3775" s="11"/>
      <c r="NN3775" s="11"/>
      <c r="NO3775" s="11"/>
      <c r="NP3775" s="11"/>
      <c r="NQ3775" s="11"/>
      <c r="NR3775" s="11"/>
      <c r="NS3775" s="11"/>
      <c r="NT3775" s="11"/>
      <c r="NU3775" s="11"/>
      <c r="NV3775" s="11"/>
      <c r="NW3775" s="11"/>
      <c r="NX3775" s="11"/>
      <c r="NY3775" s="11"/>
      <c r="NZ3775" s="11"/>
      <c r="OA3775" s="11"/>
      <c r="OB3775" s="11"/>
      <c r="OC3775" s="11"/>
      <c r="OD3775" s="11"/>
      <c r="OE3775" s="11"/>
      <c r="OF3775" s="11"/>
      <c r="OG3775" s="11"/>
      <c r="OH3775" s="11"/>
      <c r="OI3775" s="11"/>
      <c r="OJ3775" s="11"/>
      <c r="OK3775" s="11"/>
      <c r="OL3775" s="11"/>
      <c r="OM3775" s="11"/>
      <c r="ON3775" s="11"/>
      <c r="OO3775" s="11"/>
      <c r="OP3775" s="11"/>
      <c r="OQ3775" s="11"/>
      <c r="OR3775" s="11"/>
      <c r="OS3775" s="11"/>
      <c r="OT3775" s="11"/>
      <c r="OU3775" s="11"/>
      <c r="OV3775" s="11"/>
      <c r="OW3775" s="11"/>
      <c r="OX3775" s="11"/>
      <c r="OY3775" s="11"/>
      <c r="OZ3775" s="11"/>
      <c r="PA3775" s="11"/>
      <c r="PB3775" s="11"/>
      <c r="PC3775" s="11"/>
      <c r="PD3775" s="11"/>
      <c r="PE3775" s="11"/>
      <c r="PF3775" s="11"/>
      <c r="PG3775" s="11"/>
      <c r="PH3775" s="11"/>
      <c r="PI3775" s="11"/>
      <c r="PJ3775" s="11"/>
      <c r="PK3775" s="11"/>
      <c r="PL3775" s="11"/>
      <c r="PM3775" s="11"/>
      <c r="PN3775" s="11"/>
      <c r="PO3775" s="11"/>
      <c r="PP3775" s="11"/>
      <c r="PQ3775" s="11"/>
      <c r="PR3775" s="11"/>
      <c r="PS3775" s="11"/>
      <c r="PT3775" s="11"/>
      <c r="PU3775" s="11"/>
      <c r="PV3775" s="11"/>
      <c r="PW3775" s="11"/>
      <c r="PX3775" s="11"/>
      <c r="PY3775" s="11"/>
      <c r="PZ3775" s="11"/>
      <c r="QA3775" s="11"/>
      <c r="QB3775" s="11"/>
      <c r="QC3775" s="11"/>
      <c r="QD3775" s="11"/>
      <c r="QE3775" s="11"/>
      <c r="QF3775" s="11"/>
      <c r="QG3775" s="11"/>
      <c r="QH3775" s="11"/>
      <c r="QI3775" s="11"/>
      <c r="QJ3775" s="11"/>
      <c r="QK3775" s="11"/>
      <c r="QL3775" s="11"/>
      <c r="QM3775" s="11"/>
      <c r="QN3775" s="11"/>
      <c r="QO3775" s="11"/>
      <c r="QP3775" s="11"/>
      <c r="QQ3775" s="11"/>
      <c r="QR3775" s="45"/>
    </row>
    <row r="3776" spans="1:460" s="54" customFormat="1" ht="38.25" x14ac:dyDescent="0.2">
      <c r="A3776" s="234"/>
      <c r="B3776" s="4"/>
      <c r="C3776" s="61" t="s">
        <v>955</v>
      </c>
      <c r="D3776" s="54">
        <v>2912231</v>
      </c>
      <c r="E3776" s="129" t="s">
        <v>4568</v>
      </c>
      <c r="F3776" s="160"/>
      <c r="G3776" s="54">
        <v>796</v>
      </c>
      <c r="H3776" s="111" t="s">
        <v>4563</v>
      </c>
      <c r="I3776" s="55">
        <v>6</v>
      </c>
      <c r="J3776" s="6">
        <v>80439000000</v>
      </c>
      <c r="K3776" s="54" t="s">
        <v>34</v>
      </c>
      <c r="L3776" s="59"/>
      <c r="M3776" s="233"/>
      <c r="N3776" s="233"/>
      <c r="O3776" s="231"/>
      <c r="P3776" s="231"/>
      <c r="Q3776" s="234"/>
      <c r="R3776" s="11"/>
      <c r="S3776" s="11"/>
      <c r="T3776" s="11"/>
      <c r="U3776" s="11"/>
      <c r="V3776" s="11"/>
      <c r="W3776" s="11"/>
      <c r="X3776" s="11"/>
      <c r="Y3776" s="11"/>
      <c r="Z3776" s="11"/>
      <c r="AA3776" s="11"/>
      <c r="AB3776" s="11"/>
      <c r="AC3776" s="11"/>
      <c r="AD3776" s="11"/>
      <c r="AE3776" s="11"/>
      <c r="AF3776" s="11"/>
      <c r="AG3776" s="11"/>
      <c r="AH3776" s="11"/>
      <c r="AI3776" s="11"/>
      <c r="AJ3776" s="11"/>
      <c r="AK3776" s="11"/>
      <c r="AL3776" s="11"/>
      <c r="AM3776" s="11"/>
      <c r="AN3776" s="11"/>
      <c r="AO3776" s="11"/>
      <c r="AP3776" s="11"/>
      <c r="AQ3776" s="11"/>
      <c r="AR3776" s="11"/>
      <c r="AS3776" s="11"/>
      <c r="AT3776" s="11"/>
      <c r="AU3776" s="11"/>
      <c r="AV3776" s="11"/>
      <c r="AW3776" s="11"/>
      <c r="AX3776" s="11"/>
      <c r="AY3776" s="11"/>
      <c r="AZ3776" s="11"/>
      <c r="BA3776" s="11"/>
      <c r="BB3776" s="11"/>
      <c r="BC3776" s="11"/>
      <c r="BD3776" s="11"/>
      <c r="BE3776" s="11"/>
      <c r="BF3776" s="11"/>
      <c r="BG3776" s="11"/>
      <c r="BH3776" s="11"/>
      <c r="BI3776" s="11"/>
      <c r="BJ3776" s="11"/>
      <c r="BK3776" s="11"/>
      <c r="BL3776" s="11"/>
      <c r="BM3776" s="11"/>
      <c r="BN3776" s="11"/>
      <c r="BO3776" s="11"/>
      <c r="BP3776" s="11"/>
      <c r="BQ3776" s="11"/>
      <c r="BR3776" s="11"/>
      <c r="BS3776" s="11"/>
      <c r="BT3776" s="11"/>
      <c r="BU3776" s="11"/>
      <c r="BV3776" s="11"/>
      <c r="BW3776" s="11"/>
      <c r="BX3776" s="11"/>
      <c r="BY3776" s="11"/>
      <c r="BZ3776" s="11"/>
      <c r="CA3776" s="11"/>
      <c r="CB3776" s="11"/>
      <c r="CC3776" s="11"/>
      <c r="CD3776" s="11"/>
      <c r="CE3776" s="11"/>
      <c r="CF3776" s="11"/>
      <c r="CG3776" s="11"/>
      <c r="CH3776" s="11"/>
      <c r="CI3776" s="11"/>
      <c r="CJ3776" s="11"/>
      <c r="CK3776" s="11"/>
      <c r="CL3776" s="11"/>
      <c r="CM3776" s="11"/>
      <c r="CN3776" s="11"/>
      <c r="CO3776" s="11"/>
      <c r="CP3776" s="11"/>
      <c r="CQ3776" s="11"/>
      <c r="CR3776" s="11"/>
      <c r="CS3776" s="11"/>
      <c r="CT3776" s="11"/>
      <c r="CU3776" s="11"/>
      <c r="CV3776" s="11"/>
      <c r="CW3776" s="11"/>
      <c r="CX3776" s="11"/>
      <c r="CY3776" s="11"/>
      <c r="CZ3776" s="11"/>
      <c r="DA3776" s="11"/>
      <c r="DB3776" s="11"/>
      <c r="DC3776" s="11"/>
      <c r="DD3776" s="11"/>
      <c r="DE3776" s="11"/>
      <c r="DF3776" s="11"/>
      <c r="DG3776" s="11"/>
      <c r="DH3776" s="11"/>
      <c r="DI3776" s="11"/>
      <c r="DJ3776" s="11"/>
      <c r="DK3776" s="11"/>
      <c r="DL3776" s="11"/>
      <c r="DM3776" s="11"/>
      <c r="DN3776" s="11"/>
      <c r="DO3776" s="11"/>
      <c r="DP3776" s="11"/>
      <c r="DQ3776" s="11"/>
      <c r="DR3776" s="11"/>
      <c r="DS3776" s="11"/>
      <c r="DT3776" s="11"/>
      <c r="DU3776" s="11"/>
      <c r="DV3776" s="11"/>
      <c r="DW3776" s="11"/>
      <c r="DX3776" s="11"/>
      <c r="DY3776" s="11"/>
      <c r="DZ3776" s="11"/>
      <c r="EA3776" s="11"/>
      <c r="EB3776" s="11"/>
      <c r="EC3776" s="11"/>
      <c r="ED3776" s="11"/>
      <c r="EE3776" s="11"/>
      <c r="EF3776" s="11"/>
      <c r="EG3776" s="11"/>
      <c r="EH3776" s="11"/>
      <c r="EI3776" s="11"/>
      <c r="EJ3776" s="11"/>
      <c r="EK3776" s="11"/>
      <c r="EL3776" s="11"/>
      <c r="EM3776" s="11"/>
      <c r="EN3776" s="11"/>
      <c r="EO3776" s="11"/>
      <c r="EP3776" s="11"/>
      <c r="EQ3776" s="11"/>
      <c r="ER3776" s="11"/>
      <c r="ES3776" s="11"/>
      <c r="ET3776" s="11"/>
      <c r="EU3776" s="11"/>
      <c r="EV3776" s="11"/>
      <c r="EW3776" s="11"/>
      <c r="EX3776" s="11"/>
      <c r="EY3776" s="11"/>
      <c r="EZ3776" s="11"/>
      <c r="FA3776" s="11"/>
      <c r="FB3776" s="11"/>
      <c r="FC3776" s="11"/>
      <c r="FD3776" s="11"/>
      <c r="FE3776" s="11"/>
      <c r="FF3776" s="11"/>
      <c r="FG3776" s="11"/>
      <c r="FH3776" s="11"/>
      <c r="FI3776" s="11"/>
      <c r="FJ3776" s="11"/>
      <c r="FK3776" s="11"/>
      <c r="FL3776" s="11"/>
      <c r="FM3776" s="11"/>
      <c r="FN3776" s="11"/>
      <c r="FO3776" s="11"/>
      <c r="FP3776" s="11"/>
      <c r="FQ3776" s="11"/>
      <c r="FR3776" s="11"/>
      <c r="FS3776" s="11"/>
      <c r="FT3776" s="11"/>
      <c r="FU3776" s="11"/>
      <c r="FV3776" s="11"/>
      <c r="FW3776" s="11"/>
      <c r="FX3776" s="11"/>
      <c r="FY3776" s="11"/>
      <c r="FZ3776" s="11"/>
      <c r="GA3776" s="11"/>
      <c r="GB3776" s="11"/>
      <c r="GC3776" s="11"/>
      <c r="GD3776" s="11"/>
      <c r="GE3776" s="11"/>
      <c r="GF3776" s="11"/>
      <c r="GG3776" s="11"/>
      <c r="GH3776" s="11"/>
      <c r="GI3776" s="11"/>
      <c r="GJ3776" s="11"/>
      <c r="GK3776" s="11"/>
      <c r="GL3776" s="11"/>
      <c r="GM3776" s="11"/>
      <c r="GN3776" s="11"/>
      <c r="GO3776" s="11"/>
      <c r="GP3776" s="11"/>
      <c r="GQ3776" s="11"/>
      <c r="GR3776" s="11"/>
      <c r="GS3776" s="11"/>
      <c r="GT3776" s="11"/>
      <c r="GU3776" s="11"/>
      <c r="GV3776" s="11"/>
      <c r="GW3776" s="11"/>
      <c r="GX3776" s="11"/>
      <c r="GY3776" s="11"/>
      <c r="GZ3776" s="11"/>
      <c r="HA3776" s="11"/>
      <c r="HB3776" s="11"/>
      <c r="HC3776" s="11"/>
      <c r="HD3776" s="11"/>
      <c r="HE3776" s="11"/>
      <c r="HF3776" s="11"/>
      <c r="HG3776" s="11"/>
      <c r="HH3776" s="11"/>
      <c r="HI3776" s="11"/>
      <c r="HJ3776" s="11"/>
      <c r="HK3776" s="11"/>
      <c r="HL3776" s="11"/>
      <c r="HM3776" s="11"/>
      <c r="HN3776" s="11"/>
      <c r="HO3776" s="11"/>
      <c r="HP3776" s="11"/>
      <c r="HQ3776" s="11"/>
      <c r="HR3776" s="11"/>
      <c r="HS3776" s="11"/>
      <c r="HT3776" s="11"/>
      <c r="HU3776" s="11"/>
      <c r="HV3776" s="11"/>
      <c r="HW3776" s="11"/>
      <c r="HX3776" s="11"/>
      <c r="HY3776" s="11"/>
      <c r="HZ3776" s="11"/>
      <c r="IA3776" s="11"/>
      <c r="IB3776" s="11"/>
      <c r="IC3776" s="11"/>
      <c r="ID3776" s="11"/>
      <c r="IE3776" s="11"/>
      <c r="IF3776" s="11"/>
      <c r="IG3776" s="11"/>
      <c r="IH3776" s="11"/>
      <c r="II3776" s="11"/>
      <c r="IJ3776" s="11"/>
      <c r="IK3776" s="11"/>
      <c r="IL3776" s="11"/>
      <c r="IM3776" s="11"/>
      <c r="IN3776" s="11"/>
      <c r="IO3776" s="11"/>
      <c r="IP3776" s="11"/>
      <c r="IQ3776" s="11"/>
      <c r="IR3776" s="11"/>
      <c r="IS3776" s="11"/>
      <c r="IT3776" s="11"/>
      <c r="IU3776" s="11"/>
      <c r="IV3776" s="11"/>
      <c r="IW3776" s="11"/>
      <c r="IX3776" s="11"/>
      <c r="IY3776" s="11"/>
      <c r="IZ3776" s="11"/>
      <c r="JA3776" s="11"/>
      <c r="JB3776" s="11"/>
      <c r="JC3776" s="11"/>
      <c r="JD3776" s="11"/>
      <c r="JE3776" s="11"/>
      <c r="JF3776" s="11"/>
      <c r="JG3776" s="11"/>
      <c r="JH3776" s="11"/>
      <c r="JI3776" s="11"/>
      <c r="JJ3776" s="11"/>
      <c r="JK3776" s="11"/>
      <c r="JL3776" s="11"/>
      <c r="JM3776" s="11"/>
      <c r="JN3776" s="11"/>
      <c r="JO3776" s="11"/>
      <c r="JP3776" s="11"/>
      <c r="JQ3776" s="11"/>
      <c r="JR3776" s="11"/>
      <c r="JS3776" s="11"/>
      <c r="JT3776" s="11"/>
      <c r="JU3776" s="11"/>
      <c r="JV3776" s="11"/>
      <c r="JW3776" s="11"/>
      <c r="JX3776" s="11"/>
      <c r="JY3776" s="11"/>
      <c r="JZ3776" s="11"/>
      <c r="KA3776" s="11"/>
      <c r="KB3776" s="11"/>
      <c r="KC3776" s="11"/>
      <c r="KD3776" s="11"/>
      <c r="KE3776" s="11"/>
      <c r="KF3776" s="11"/>
      <c r="KG3776" s="11"/>
      <c r="KH3776" s="11"/>
      <c r="KI3776" s="11"/>
      <c r="KJ3776" s="11"/>
      <c r="KK3776" s="11"/>
      <c r="KL3776" s="11"/>
      <c r="KM3776" s="11"/>
      <c r="KN3776" s="11"/>
      <c r="KO3776" s="11"/>
      <c r="KP3776" s="11"/>
      <c r="KQ3776" s="11"/>
      <c r="KR3776" s="11"/>
      <c r="KS3776" s="11"/>
      <c r="KT3776" s="11"/>
      <c r="KU3776" s="11"/>
      <c r="KV3776" s="11"/>
      <c r="KW3776" s="11"/>
      <c r="KX3776" s="11"/>
      <c r="KY3776" s="11"/>
      <c r="KZ3776" s="11"/>
      <c r="LA3776" s="11"/>
      <c r="LB3776" s="11"/>
      <c r="LC3776" s="11"/>
      <c r="LD3776" s="11"/>
      <c r="LE3776" s="11"/>
      <c r="LF3776" s="11"/>
      <c r="LG3776" s="11"/>
      <c r="LH3776" s="11"/>
      <c r="LI3776" s="11"/>
      <c r="LJ3776" s="11"/>
      <c r="LK3776" s="11"/>
      <c r="LL3776" s="11"/>
      <c r="LM3776" s="11"/>
      <c r="LN3776" s="11"/>
      <c r="LO3776" s="11"/>
      <c r="LP3776" s="11"/>
      <c r="LQ3776" s="11"/>
      <c r="LR3776" s="11"/>
      <c r="LS3776" s="11"/>
      <c r="LT3776" s="11"/>
      <c r="LU3776" s="11"/>
      <c r="LV3776" s="11"/>
      <c r="LW3776" s="11"/>
      <c r="LX3776" s="11"/>
      <c r="LY3776" s="11"/>
      <c r="LZ3776" s="11"/>
      <c r="MA3776" s="11"/>
      <c r="MB3776" s="11"/>
      <c r="MC3776" s="11"/>
      <c r="MD3776" s="11"/>
      <c r="ME3776" s="11"/>
      <c r="MF3776" s="11"/>
      <c r="MG3776" s="11"/>
      <c r="MH3776" s="11"/>
      <c r="MI3776" s="11"/>
      <c r="MJ3776" s="11"/>
      <c r="MK3776" s="11"/>
      <c r="ML3776" s="11"/>
      <c r="MM3776" s="11"/>
      <c r="MN3776" s="11"/>
      <c r="MO3776" s="11"/>
      <c r="MP3776" s="11"/>
      <c r="MQ3776" s="11"/>
      <c r="MR3776" s="11"/>
      <c r="MS3776" s="11"/>
      <c r="MT3776" s="11"/>
      <c r="MU3776" s="11"/>
      <c r="MV3776" s="11"/>
      <c r="MW3776" s="11"/>
      <c r="MX3776" s="11"/>
      <c r="MY3776" s="11"/>
      <c r="MZ3776" s="11"/>
      <c r="NA3776" s="11"/>
      <c r="NB3776" s="11"/>
      <c r="NC3776" s="11"/>
      <c r="ND3776" s="11"/>
      <c r="NE3776" s="11"/>
      <c r="NF3776" s="11"/>
      <c r="NG3776" s="11"/>
      <c r="NH3776" s="11"/>
      <c r="NI3776" s="11"/>
      <c r="NJ3776" s="11"/>
      <c r="NK3776" s="11"/>
      <c r="NL3776" s="11"/>
      <c r="NM3776" s="11"/>
      <c r="NN3776" s="11"/>
      <c r="NO3776" s="11"/>
      <c r="NP3776" s="11"/>
      <c r="NQ3776" s="11"/>
      <c r="NR3776" s="11"/>
      <c r="NS3776" s="11"/>
      <c r="NT3776" s="11"/>
      <c r="NU3776" s="11"/>
      <c r="NV3776" s="11"/>
      <c r="NW3776" s="11"/>
      <c r="NX3776" s="11"/>
      <c r="NY3776" s="11"/>
      <c r="NZ3776" s="11"/>
      <c r="OA3776" s="11"/>
      <c r="OB3776" s="11"/>
      <c r="OC3776" s="11"/>
      <c r="OD3776" s="11"/>
      <c r="OE3776" s="11"/>
      <c r="OF3776" s="11"/>
      <c r="OG3776" s="11"/>
      <c r="OH3776" s="11"/>
      <c r="OI3776" s="11"/>
      <c r="OJ3776" s="11"/>
      <c r="OK3776" s="11"/>
      <c r="OL3776" s="11"/>
      <c r="OM3776" s="11"/>
      <c r="ON3776" s="11"/>
      <c r="OO3776" s="11"/>
      <c r="OP3776" s="11"/>
      <c r="OQ3776" s="11"/>
      <c r="OR3776" s="11"/>
      <c r="OS3776" s="11"/>
      <c r="OT3776" s="11"/>
      <c r="OU3776" s="11"/>
      <c r="OV3776" s="11"/>
      <c r="OW3776" s="11"/>
      <c r="OX3776" s="11"/>
      <c r="OY3776" s="11"/>
      <c r="OZ3776" s="11"/>
      <c r="PA3776" s="11"/>
      <c r="PB3776" s="11"/>
      <c r="PC3776" s="11"/>
      <c r="PD3776" s="11"/>
      <c r="PE3776" s="11"/>
      <c r="PF3776" s="11"/>
      <c r="PG3776" s="11"/>
      <c r="PH3776" s="11"/>
      <c r="PI3776" s="11"/>
      <c r="PJ3776" s="11"/>
      <c r="PK3776" s="11"/>
      <c r="PL3776" s="11"/>
      <c r="PM3776" s="11"/>
      <c r="PN3776" s="11"/>
      <c r="PO3776" s="11"/>
      <c r="PP3776" s="11"/>
      <c r="PQ3776" s="11"/>
      <c r="PR3776" s="11"/>
      <c r="PS3776" s="11"/>
      <c r="PT3776" s="11"/>
      <c r="PU3776" s="11"/>
      <c r="PV3776" s="11"/>
      <c r="PW3776" s="11"/>
      <c r="PX3776" s="11"/>
      <c r="PY3776" s="11"/>
      <c r="PZ3776" s="11"/>
      <c r="QA3776" s="11"/>
      <c r="QB3776" s="11"/>
      <c r="QC3776" s="11"/>
      <c r="QD3776" s="11"/>
      <c r="QE3776" s="11"/>
      <c r="QF3776" s="11"/>
      <c r="QG3776" s="11"/>
      <c r="QH3776" s="11"/>
      <c r="QI3776" s="11"/>
      <c r="QJ3776" s="11"/>
      <c r="QK3776" s="11"/>
      <c r="QL3776" s="11"/>
      <c r="QM3776" s="11"/>
      <c r="QN3776" s="11"/>
      <c r="QO3776" s="11"/>
      <c r="QP3776" s="11"/>
      <c r="QQ3776" s="11"/>
      <c r="QR3776" s="45"/>
    </row>
    <row r="3777" spans="1:460" s="54" customFormat="1" ht="38.25" x14ac:dyDescent="0.2">
      <c r="A3777" s="234"/>
      <c r="B3777" s="4"/>
      <c r="C3777" s="61" t="s">
        <v>955</v>
      </c>
      <c r="D3777" s="54">
        <v>2912231</v>
      </c>
      <c r="E3777" s="129" t="s">
        <v>4569</v>
      </c>
      <c r="F3777" s="160"/>
      <c r="G3777" s="54">
        <v>796</v>
      </c>
      <c r="H3777" s="111" t="s">
        <v>4563</v>
      </c>
      <c r="I3777" s="55">
        <v>12</v>
      </c>
      <c r="J3777" s="6">
        <v>80439000000</v>
      </c>
      <c r="K3777" s="54" t="s">
        <v>34</v>
      </c>
      <c r="L3777" s="59"/>
      <c r="M3777" s="233"/>
      <c r="N3777" s="233"/>
      <c r="O3777" s="231"/>
      <c r="P3777" s="231"/>
      <c r="Q3777" s="234"/>
      <c r="R3777" s="11"/>
      <c r="S3777" s="11"/>
      <c r="T3777" s="11"/>
      <c r="U3777" s="11"/>
      <c r="V3777" s="11"/>
      <c r="W3777" s="11"/>
      <c r="X3777" s="11"/>
      <c r="Y3777" s="11"/>
      <c r="Z3777" s="11"/>
      <c r="AA3777" s="11"/>
      <c r="AB3777" s="11"/>
      <c r="AC3777" s="11"/>
      <c r="AD3777" s="11"/>
      <c r="AE3777" s="11"/>
      <c r="AF3777" s="11"/>
      <c r="AG3777" s="11"/>
      <c r="AH3777" s="11"/>
      <c r="AI3777" s="11"/>
      <c r="AJ3777" s="11"/>
      <c r="AK3777" s="11"/>
      <c r="AL3777" s="11"/>
      <c r="AM3777" s="11"/>
      <c r="AN3777" s="11"/>
      <c r="AO3777" s="11"/>
      <c r="AP3777" s="11"/>
      <c r="AQ3777" s="11"/>
      <c r="AR3777" s="11"/>
      <c r="AS3777" s="11"/>
      <c r="AT3777" s="11"/>
      <c r="AU3777" s="11"/>
      <c r="AV3777" s="11"/>
      <c r="AW3777" s="11"/>
      <c r="AX3777" s="11"/>
      <c r="AY3777" s="11"/>
      <c r="AZ3777" s="11"/>
      <c r="BA3777" s="11"/>
      <c r="BB3777" s="11"/>
      <c r="BC3777" s="11"/>
      <c r="BD3777" s="11"/>
      <c r="BE3777" s="11"/>
      <c r="BF3777" s="11"/>
      <c r="BG3777" s="11"/>
      <c r="BH3777" s="11"/>
      <c r="BI3777" s="11"/>
      <c r="BJ3777" s="11"/>
      <c r="BK3777" s="11"/>
      <c r="BL3777" s="11"/>
      <c r="BM3777" s="11"/>
      <c r="BN3777" s="11"/>
      <c r="BO3777" s="11"/>
      <c r="BP3777" s="11"/>
      <c r="BQ3777" s="11"/>
      <c r="BR3777" s="11"/>
      <c r="BS3777" s="11"/>
      <c r="BT3777" s="11"/>
      <c r="BU3777" s="11"/>
      <c r="BV3777" s="11"/>
      <c r="BW3777" s="11"/>
      <c r="BX3777" s="11"/>
      <c r="BY3777" s="11"/>
      <c r="BZ3777" s="11"/>
      <c r="CA3777" s="11"/>
      <c r="CB3777" s="11"/>
      <c r="CC3777" s="11"/>
      <c r="CD3777" s="11"/>
      <c r="CE3777" s="11"/>
      <c r="CF3777" s="11"/>
      <c r="CG3777" s="11"/>
      <c r="CH3777" s="11"/>
      <c r="CI3777" s="11"/>
      <c r="CJ3777" s="11"/>
      <c r="CK3777" s="11"/>
      <c r="CL3777" s="11"/>
      <c r="CM3777" s="11"/>
      <c r="CN3777" s="11"/>
      <c r="CO3777" s="11"/>
      <c r="CP3777" s="11"/>
      <c r="CQ3777" s="11"/>
      <c r="CR3777" s="11"/>
      <c r="CS3777" s="11"/>
      <c r="CT3777" s="11"/>
      <c r="CU3777" s="11"/>
      <c r="CV3777" s="11"/>
      <c r="CW3777" s="11"/>
      <c r="CX3777" s="11"/>
      <c r="CY3777" s="11"/>
      <c r="CZ3777" s="11"/>
      <c r="DA3777" s="11"/>
      <c r="DB3777" s="11"/>
      <c r="DC3777" s="11"/>
      <c r="DD3777" s="11"/>
      <c r="DE3777" s="11"/>
      <c r="DF3777" s="11"/>
      <c r="DG3777" s="11"/>
      <c r="DH3777" s="11"/>
      <c r="DI3777" s="11"/>
      <c r="DJ3777" s="11"/>
      <c r="DK3777" s="11"/>
      <c r="DL3777" s="11"/>
      <c r="DM3777" s="11"/>
      <c r="DN3777" s="11"/>
      <c r="DO3777" s="11"/>
      <c r="DP3777" s="11"/>
      <c r="DQ3777" s="11"/>
      <c r="DR3777" s="11"/>
      <c r="DS3777" s="11"/>
      <c r="DT3777" s="11"/>
      <c r="DU3777" s="11"/>
      <c r="DV3777" s="11"/>
      <c r="DW3777" s="11"/>
      <c r="DX3777" s="11"/>
      <c r="DY3777" s="11"/>
      <c r="DZ3777" s="11"/>
      <c r="EA3777" s="11"/>
      <c r="EB3777" s="11"/>
      <c r="EC3777" s="11"/>
      <c r="ED3777" s="11"/>
      <c r="EE3777" s="11"/>
      <c r="EF3777" s="11"/>
      <c r="EG3777" s="11"/>
      <c r="EH3777" s="11"/>
      <c r="EI3777" s="11"/>
      <c r="EJ3777" s="11"/>
      <c r="EK3777" s="11"/>
      <c r="EL3777" s="11"/>
      <c r="EM3777" s="11"/>
      <c r="EN3777" s="11"/>
      <c r="EO3777" s="11"/>
      <c r="EP3777" s="11"/>
      <c r="EQ3777" s="11"/>
      <c r="ER3777" s="11"/>
      <c r="ES3777" s="11"/>
      <c r="ET3777" s="11"/>
      <c r="EU3777" s="11"/>
      <c r="EV3777" s="11"/>
      <c r="EW3777" s="11"/>
      <c r="EX3777" s="11"/>
      <c r="EY3777" s="11"/>
      <c r="EZ3777" s="11"/>
      <c r="FA3777" s="11"/>
      <c r="FB3777" s="11"/>
      <c r="FC3777" s="11"/>
      <c r="FD3777" s="11"/>
      <c r="FE3777" s="11"/>
      <c r="FF3777" s="11"/>
      <c r="FG3777" s="11"/>
      <c r="FH3777" s="11"/>
      <c r="FI3777" s="11"/>
      <c r="FJ3777" s="11"/>
      <c r="FK3777" s="11"/>
      <c r="FL3777" s="11"/>
      <c r="FM3777" s="11"/>
      <c r="FN3777" s="11"/>
      <c r="FO3777" s="11"/>
      <c r="FP3777" s="11"/>
      <c r="FQ3777" s="11"/>
      <c r="FR3777" s="11"/>
      <c r="FS3777" s="11"/>
      <c r="FT3777" s="11"/>
      <c r="FU3777" s="11"/>
      <c r="FV3777" s="11"/>
      <c r="FW3777" s="11"/>
      <c r="FX3777" s="11"/>
      <c r="FY3777" s="11"/>
      <c r="FZ3777" s="11"/>
      <c r="GA3777" s="11"/>
      <c r="GB3777" s="11"/>
      <c r="GC3777" s="11"/>
      <c r="GD3777" s="11"/>
      <c r="GE3777" s="11"/>
      <c r="GF3777" s="11"/>
      <c r="GG3777" s="11"/>
      <c r="GH3777" s="11"/>
      <c r="GI3777" s="11"/>
      <c r="GJ3777" s="11"/>
      <c r="GK3777" s="11"/>
      <c r="GL3777" s="11"/>
      <c r="GM3777" s="11"/>
      <c r="GN3777" s="11"/>
      <c r="GO3777" s="11"/>
      <c r="GP3777" s="11"/>
      <c r="GQ3777" s="11"/>
      <c r="GR3777" s="11"/>
      <c r="GS3777" s="11"/>
      <c r="GT3777" s="11"/>
      <c r="GU3777" s="11"/>
      <c r="GV3777" s="11"/>
      <c r="GW3777" s="11"/>
      <c r="GX3777" s="11"/>
      <c r="GY3777" s="11"/>
      <c r="GZ3777" s="11"/>
      <c r="HA3777" s="11"/>
      <c r="HB3777" s="11"/>
      <c r="HC3777" s="11"/>
      <c r="HD3777" s="11"/>
      <c r="HE3777" s="11"/>
      <c r="HF3777" s="11"/>
      <c r="HG3777" s="11"/>
      <c r="HH3777" s="11"/>
      <c r="HI3777" s="11"/>
      <c r="HJ3777" s="11"/>
      <c r="HK3777" s="11"/>
      <c r="HL3777" s="11"/>
      <c r="HM3777" s="11"/>
      <c r="HN3777" s="11"/>
      <c r="HO3777" s="11"/>
      <c r="HP3777" s="11"/>
      <c r="HQ3777" s="11"/>
      <c r="HR3777" s="11"/>
      <c r="HS3777" s="11"/>
      <c r="HT3777" s="11"/>
      <c r="HU3777" s="11"/>
      <c r="HV3777" s="11"/>
      <c r="HW3777" s="11"/>
      <c r="HX3777" s="11"/>
      <c r="HY3777" s="11"/>
      <c r="HZ3777" s="11"/>
      <c r="IA3777" s="11"/>
      <c r="IB3777" s="11"/>
      <c r="IC3777" s="11"/>
      <c r="ID3777" s="11"/>
      <c r="IE3777" s="11"/>
      <c r="IF3777" s="11"/>
      <c r="IG3777" s="11"/>
      <c r="IH3777" s="11"/>
      <c r="II3777" s="11"/>
      <c r="IJ3777" s="11"/>
      <c r="IK3777" s="11"/>
      <c r="IL3777" s="11"/>
      <c r="IM3777" s="11"/>
      <c r="IN3777" s="11"/>
      <c r="IO3777" s="11"/>
      <c r="IP3777" s="11"/>
      <c r="IQ3777" s="11"/>
      <c r="IR3777" s="11"/>
      <c r="IS3777" s="11"/>
      <c r="IT3777" s="11"/>
      <c r="IU3777" s="11"/>
      <c r="IV3777" s="11"/>
      <c r="IW3777" s="11"/>
      <c r="IX3777" s="11"/>
      <c r="IY3777" s="11"/>
      <c r="IZ3777" s="11"/>
      <c r="JA3777" s="11"/>
      <c r="JB3777" s="11"/>
      <c r="JC3777" s="11"/>
      <c r="JD3777" s="11"/>
      <c r="JE3777" s="11"/>
      <c r="JF3777" s="11"/>
      <c r="JG3777" s="11"/>
      <c r="JH3777" s="11"/>
      <c r="JI3777" s="11"/>
      <c r="JJ3777" s="11"/>
      <c r="JK3777" s="11"/>
      <c r="JL3777" s="11"/>
      <c r="JM3777" s="11"/>
      <c r="JN3777" s="11"/>
      <c r="JO3777" s="11"/>
      <c r="JP3777" s="11"/>
      <c r="JQ3777" s="11"/>
      <c r="JR3777" s="11"/>
      <c r="JS3777" s="11"/>
      <c r="JT3777" s="11"/>
      <c r="JU3777" s="11"/>
      <c r="JV3777" s="11"/>
      <c r="JW3777" s="11"/>
      <c r="JX3777" s="11"/>
      <c r="JY3777" s="11"/>
      <c r="JZ3777" s="11"/>
      <c r="KA3777" s="11"/>
      <c r="KB3777" s="11"/>
      <c r="KC3777" s="11"/>
      <c r="KD3777" s="11"/>
      <c r="KE3777" s="11"/>
      <c r="KF3777" s="11"/>
      <c r="KG3777" s="11"/>
      <c r="KH3777" s="11"/>
      <c r="KI3777" s="11"/>
      <c r="KJ3777" s="11"/>
      <c r="KK3777" s="11"/>
      <c r="KL3777" s="11"/>
      <c r="KM3777" s="11"/>
      <c r="KN3777" s="11"/>
      <c r="KO3777" s="11"/>
      <c r="KP3777" s="11"/>
      <c r="KQ3777" s="11"/>
      <c r="KR3777" s="11"/>
      <c r="KS3777" s="11"/>
      <c r="KT3777" s="11"/>
      <c r="KU3777" s="11"/>
      <c r="KV3777" s="11"/>
      <c r="KW3777" s="11"/>
      <c r="KX3777" s="11"/>
      <c r="KY3777" s="11"/>
      <c r="KZ3777" s="11"/>
      <c r="LA3777" s="11"/>
      <c r="LB3777" s="11"/>
      <c r="LC3777" s="11"/>
      <c r="LD3777" s="11"/>
      <c r="LE3777" s="11"/>
      <c r="LF3777" s="11"/>
      <c r="LG3777" s="11"/>
      <c r="LH3777" s="11"/>
      <c r="LI3777" s="11"/>
      <c r="LJ3777" s="11"/>
      <c r="LK3777" s="11"/>
      <c r="LL3777" s="11"/>
      <c r="LM3777" s="11"/>
      <c r="LN3777" s="11"/>
      <c r="LO3777" s="11"/>
      <c r="LP3777" s="11"/>
      <c r="LQ3777" s="11"/>
      <c r="LR3777" s="11"/>
      <c r="LS3777" s="11"/>
      <c r="LT3777" s="11"/>
      <c r="LU3777" s="11"/>
      <c r="LV3777" s="11"/>
      <c r="LW3777" s="11"/>
      <c r="LX3777" s="11"/>
      <c r="LY3777" s="11"/>
      <c r="LZ3777" s="11"/>
      <c r="MA3777" s="11"/>
      <c r="MB3777" s="11"/>
      <c r="MC3777" s="11"/>
      <c r="MD3777" s="11"/>
      <c r="ME3777" s="11"/>
      <c r="MF3777" s="11"/>
      <c r="MG3777" s="11"/>
      <c r="MH3777" s="11"/>
      <c r="MI3777" s="11"/>
      <c r="MJ3777" s="11"/>
      <c r="MK3777" s="11"/>
      <c r="ML3777" s="11"/>
      <c r="MM3777" s="11"/>
      <c r="MN3777" s="11"/>
      <c r="MO3777" s="11"/>
      <c r="MP3777" s="11"/>
      <c r="MQ3777" s="11"/>
      <c r="MR3777" s="11"/>
      <c r="MS3777" s="11"/>
      <c r="MT3777" s="11"/>
      <c r="MU3777" s="11"/>
      <c r="MV3777" s="11"/>
      <c r="MW3777" s="11"/>
      <c r="MX3777" s="11"/>
      <c r="MY3777" s="11"/>
      <c r="MZ3777" s="11"/>
      <c r="NA3777" s="11"/>
      <c r="NB3777" s="11"/>
      <c r="NC3777" s="11"/>
      <c r="ND3777" s="11"/>
      <c r="NE3777" s="11"/>
      <c r="NF3777" s="11"/>
      <c r="NG3777" s="11"/>
      <c r="NH3777" s="11"/>
      <c r="NI3777" s="11"/>
      <c r="NJ3777" s="11"/>
      <c r="NK3777" s="11"/>
      <c r="NL3777" s="11"/>
      <c r="NM3777" s="11"/>
      <c r="NN3777" s="11"/>
      <c r="NO3777" s="11"/>
      <c r="NP3777" s="11"/>
      <c r="NQ3777" s="11"/>
      <c r="NR3777" s="11"/>
      <c r="NS3777" s="11"/>
      <c r="NT3777" s="11"/>
      <c r="NU3777" s="11"/>
      <c r="NV3777" s="11"/>
      <c r="NW3777" s="11"/>
      <c r="NX3777" s="11"/>
      <c r="NY3777" s="11"/>
      <c r="NZ3777" s="11"/>
      <c r="OA3777" s="11"/>
      <c r="OB3777" s="11"/>
      <c r="OC3777" s="11"/>
      <c r="OD3777" s="11"/>
      <c r="OE3777" s="11"/>
      <c r="OF3777" s="11"/>
      <c r="OG3777" s="11"/>
      <c r="OH3777" s="11"/>
      <c r="OI3777" s="11"/>
      <c r="OJ3777" s="11"/>
      <c r="OK3777" s="11"/>
      <c r="OL3777" s="11"/>
      <c r="OM3777" s="11"/>
      <c r="ON3777" s="11"/>
      <c r="OO3777" s="11"/>
      <c r="OP3777" s="11"/>
      <c r="OQ3777" s="11"/>
      <c r="OR3777" s="11"/>
      <c r="OS3777" s="11"/>
      <c r="OT3777" s="11"/>
      <c r="OU3777" s="11"/>
      <c r="OV3777" s="11"/>
      <c r="OW3777" s="11"/>
      <c r="OX3777" s="11"/>
      <c r="OY3777" s="11"/>
      <c r="OZ3777" s="11"/>
      <c r="PA3777" s="11"/>
      <c r="PB3777" s="11"/>
      <c r="PC3777" s="11"/>
      <c r="PD3777" s="11"/>
      <c r="PE3777" s="11"/>
      <c r="PF3777" s="11"/>
      <c r="PG3777" s="11"/>
      <c r="PH3777" s="11"/>
      <c r="PI3777" s="11"/>
      <c r="PJ3777" s="11"/>
      <c r="PK3777" s="11"/>
      <c r="PL3777" s="11"/>
      <c r="PM3777" s="11"/>
      <c r="PN3777" s="11"/>
      <c r="PO3777" s="11"/>
      <c r="PP3777" s="11"/>
      <c r="PQ3777" s="11"/>
      <c r="PR3777" s="11"/>
      <c r="PS3777" s="11"/>
      <c r="PT3777" s="11"/>
      <c r="PU3777" s="11"/>
      <c r="PV3777" s="11"/>
      <c r="PW3777" s="11"/>
      <c r="PX3777" s="11"/>
      <c r="PY3777" s="11"/>
      <c r="PZ3777" s="11"/>
      <c r="QA3777" s="11"/>
      <c r="QB3777" s="11"/>
      <c r="QC3777" s="11"/>
      <c r="QD3777" s="11"/>
      <c r="QE3777" s="11"/>
      <c r="QF3777" s="11"/>
      <c r="QG3777" s="11"/>
      <c r="QH3777" s="11"/>
      <c r="QI3777" s="11"/>
      <c r="QJ3777" s="11"/>
      <c r="QK3777" s="11"/>
      <c r="QL3777" s="11"/>
      <c r="QM3777" s="11"/>
      <c r="QN3777" s="11"/>
      <c r="QO3777" s="11"/>
      <c r="QP3777" s="11"/>
      <c r="QQ3777" s="11"/>
      <c r="QR3777" s="45"/>
    </row>
    <row r="3778" spans="1:460" s="54" customFormat="1" ht="38.25" x14ac:dyDescent="0.2">
      <c r="A3778" s="234"/>
      <c r="B3778" s="4"/>
      <c r="C3778" s="61" t="s">
        <v>955</v>
      </c>
      <c r="D3778" s="54">
        <v>2912231</v>
      </c>
      <c r="E3778" s="129" t="s">
        <v>4570</v>
      </c>
      <c r="F3778" s="160"/>
      <c r="G3778" s="54">
        <v>796</v>
      </c>
      <c r="H3778" s="111" t="s">
        <v>4563</v>
      </c>
      <c r="I3778" s="55">
        <v>8</v>
      </c>
      <c r="J3778" s="6">
        <v>80439000000</v>
      </c>
      <c r="K3778" s="54" t="s">
        <v>34</v>
      </c>
      <c r="L3778" s="59"/>
      <c r="M3778" s="233"/>
      <c r="N3778" s="233"/>
      <c r="O3778" s="231"/>
      <c r="P3778" s="231"/>
      <c r="Q3778" s="234"/>
      <c r="R3778" s="11"/>
      <c r="S3778" s="11"/>
      <c r="T3778" s="11"/>
      <c r="U3778" s="11"/>
      <c r="V3778" s="11"/>
      <c r="W3778" s="11"/>
      <c r="X3778" s="11"/>
      <c r="Y3778" s="11"/>
      <c r="Z3778" s="11"/>
      <c r="AA3778" s="11"/>
      <c r="AB3778" s="11"/>
      <c r="AC3778" s="11"/>
      <c r="AD3778" s="11"/>
      <c r="AE3778" s="11"/>
      <c r="AF3778" s="11"/>
      <c r="AG3778" s="11"/>
      <c r="AH3778" s="11"/>
      <c r="AI3778" s="11"/>
      <c r="AJ3778" s="11"/>
      <c r="AK3778" s="11"/>
      <c r="AL3778" s="11"/>
      <c r="AM3778" s="11"/>
      <c r="AN3778" s="11"/>
      <c r="AO3778" s="11"/>
      <c r="AP3778" s="11"/>
      <c r="AQ3778" s="11"/>
      <c r="AR3778" s="11"/>
      <c r="AS3778" s="11"/>
      <c r="AT3778" s="11"/>
      <c r="AU3778" s="11"/>
      <c r="AV3778" s="11"/>
      <c r="AW3778" s="11"/>
      <c r="AX3778" s="11"/>
      <c r="AY3778" s="11"/>
      <c r="AZ3778" s="11"/>
      <c r="BA3778" s="11"/>
      <c r="BB3778" s="11"/>
      <c r="BC3778" s="11"/>
      <c r="BD3778" s="11"/>
      <c r="BE3778" s="11"/>
      <c r="BF3778" s="11"/>
      <c r="BG3778" s="11"/>
      <c r="BH3778" s="11"/>
      <c r="BI3778" s="11"/>
      <c r="BJ3778" s="11"/>
      <c r="BK3778" s="11"/>
      <c r="BL3778" s="11"/>
      <c r="BM3778" s="11"/>
      <c r="BN3778" s="11"/>
      <c r="BO3778" s="11"/>
      <c r="BP3778" s="11"/>
      <c r="BQ3778" s="11"/>
      <c r="BR3778" s="11"/>
      <c r="BS3778" s="11"/>
      <c r="BT3778" s="11"/>
      <c r="BU3778" s="11"/>
      <c r="BV3778" s="11"/>
      <c r="BW3778" s="11"/>
      <c r="BX3778" s="11"/>
      <c r="BY3778" s="11"/>
      <c r="BZ3778" s="11"/>
      <c r="CA3778" s="11"/>
      <c r="CB3778" s="11"/>
      <c r="CC3778" s="11"/>
      <c r="CD3778" s="11"/>
      <c r="CE3778" s="11"/>
      <c r="CF3778" s="11"/>
      <c r="CG3778" s="11"/>
      <c r="CH3778" s="11"/>
      <c r="CI3778" s="11"/>
      <c r="CJ3778" s="11"/>
      <c r="CK3778" s="11"/>
      <c r="CL3778" s="11"/>
      <c r="CM3778" s="11"/>
      <c r="CN3778" s="11"/>
      <c r="CO3778" s="11"/>
      <c r="CP3778" s="11"/>
      <c r="CQ3778" s="11"/>
      <c r="CR3778" s="11"/>
      <c r="CS3778" s="11"/>
      <c r="CT3778" s="11"/>
      <c r="CU3778" s="11"/>
      <c r="CV3778" s="11"/>
      <c r="CW3778" s="11"/>
      <c r="CX3778" s="11"/>
      <c r="CY3778" s="11"/>
      <c r="CZ3778" s="11"/>
      <c r="DA3778" s="11"/>
      <c r="DB3778" s="11"/>
      <c r="DC3778" s="11"/>
      <c r="DD3778" s="11"/>
      <c r="DE3778" s="11"/>
      <c r="DF3778" s="11"/>
      <c r="DG3778" s="11"/>
      <c r="DH3778" s="11"/>
      <c r="DI3778" s="11"/>
      <c r="DJ3778" s="11"/>
      <c r="DK3778" s="11"/>
      <c r="DL3778" s="11"/>
      <c r="DM3778" s="11"/>
      <c r="DN3778" s="11"/>
      <c r="DO3778" s="11"/>
      <c r="DP3778" s="11"/>
      <c r="DQ3778" s="11"/>
      <c r="DR3778" s="11"/>
      <c r="DS3778" s="11"/>
      <c r="DT3778" s="11"/>
      <c r="DU3778" s="11"/>
      <c r="DV3778" s="11"/>
      <c r="DW3778" s="11"/>
      <c r="DX3778" s="11"/>
      <c r="DY3778" s="11"/>
      <c r="DZ3778" s="11"/>
      <c r="EA3778" s="11"/>
      <c r="EB3778" s="11"/>
      <c r="EC3778" s="11"/>
      <c r="ED3778" s="11"/>
      <c r="EE3778" s="11"/>
      <c r="EF3778" s="11"/>
      <c r="EG3778" s="11"/>
      <c r="EH3778" s="11"/>
      <c r="EI3778" s="11"/>
      <c r="EJ3778" s="11"/>
      <c r="EK3778" s="11"/>
      <c r="EL3778" s="11"/>
      <c r="EM3778" s="11"/>
      <c r="EN3778" s="11"/>
      <c r="EO3778" s="11"/>
      <c r="EP3778" s="11"/>
      <c r="EQ3778" s="11"/>
      <c r="ER3778" s="11"/>
      <c r="ES3778" s="11"/>
      <c r="ET3778" s="11"/>
      <c r="EU3778" s="11"/>
      <c r="EV3778" s="11"/>
      <c r="EW3778" s="11"/>
      <c r="EX3778" s="11"/>
      <c r="EY3778" s="11"/>
      <c r="EZ3778" s="11"/>
      <c r="FA3778" s="11"/>
      <c r="FB3778" s="11"/>
      <c r="FC3778" s="11"/>
      <c r="FD3778" s="11"/>
      <c r="FE3778" s="11"/>
      <c r="FF3778" s="11"/>
      <c r="FG3778" s="11"/>
      <c r="FH3778" s="11"/>
      <c r="FI3778" s="11"/>
      <c r="FJ3778" s="11"/>
      <c r="FK3778" s="11"/>
      <c r="FL3778" s="11"/>
      <c r="FM3778" s="11"/>
      <c r="FN3778" s="11"/>
      <c r="FO3778" s="11"/>
      <c r="FP3778" s="11"/>
      <c r="FQ3778" s="11"/>
      <c r="FR3778" s="11"/>
      <c r="FS3778" s="11"/>
      <c r="FT3778" s="11"/>
      <c r="FU3778" s="11"/>
      <c r="FV3778" s="11"/>
      <c r="FW3778" s="11"/>
      <c r="FX3778" s="11"/>
      <c r="FY3778" s="11"/>
      <c r="FZ3778" s="11"/>
      <c r="GA3778" s="11"/>
      <c r="GB3778" s="11"/>
      <c r="GC3778" s="11"/>
      <c r="GD3778" s="11"/>
      <c r="GE3778" s="11"/>
      <c r="GF3778" s="11"/>
      <c r="GG3778" s="11"/>
      <c r="GH3778" s="11"/>
      <c r="GI3778" s="11"/>
      <c r="GJ3778" s="11"/>
      <c r="GK3778" s="11"/>
      <c r="GL3778" s="11"/>
      <c r="GM3778" s="11"/>
      <c r="GN3778" s="11"/>
      <c r="GO3778" s="11"/>
      <c r="GP3778" s="11"/>
      <c r="GQ3778" s="11"/>
      <c r="GR3778" s="11"/>
      <c r="GS3778" s="11"/>
      <c r="GT3778" s="11"/>
      <c r="GU3778" s="11"/>
      <c r="GV3778" s="11"/>
      <c r="GW3778" s="11"/>
      <c r="GX3778" s="11"/>
      <c r="GY3778" s="11"/>
      <c r="GZ3778" s="11"/>
      <c r="HA3778" s="11"/>
      <c r="HB3778" s="11"/>
      <c r="HC3778" s="11"/>
      <c r="HD3778" s="11"/>
      <c r="HE3778" s="11"/>
      <c r="HF3778" s="11"/>
      <c r="HG3778" s="11"/>
      <c r="HH3778" s="11"/>
      <c r="HI3778" s="11"/>
      <c r="HJ3778" s="11"/>
      <c r="HK3778" s="11"/>
      <c r="HL3778" s="11"/>
      <c r="HM3778" s="11"/>
      <c r="HN3778" s="11"/>
      <c r="HO3778" s="11"/>
      <c r="HP3778" s="11"/>
      <c r="HQ3778" s="11"/>
      <c r="HR3778" s="11"/>
      <c r="HS3778" s="11"/>
      <c r="HT3778" s="11"/>
      <c r="HU3778" s="11"/>
      <c r="HV3778" s="11"/>
      <c r="HW3778" s="11"/>
      <c r="HX3778" s="11"/>
      <c r="HY3778" s="11"/>
      <c r="HZ3778" s="11"/>
      <c r="IA3778" s="11"/>
      <c r="IB3778" s="11"/>
      <c r="IC3778" s="11"/>
      <c r="ID3778" s="11"/>
      <c r="IE3778" s="11"/>
      <c r="IF3778" s="11"/>
      <c r="IG3778" s="11"/>
      <c r="IH3778" s="11"/>
      <c r="II3778" s="11"/>
      <c r="IJ3778" s="11"/>
      <c r="IK3778" s="11"/>
      <c r="IL3778" s="11"/>
      <c r="IM3778" s="11"/>
      <c r="IN3778" s="11"/>
      <c r="IO3778" s="11"/>
      <c r="IP3778" s="11"/>
      <c r="IQ3778" s="11"/>
      <c r="IR3778" s="11"/>
      <c r="IS3778" s="11"/>
      <c r="IT3778" s="11"/>
      <c r="IU3778" s="11"/>
      <c r="IV3778" s="11"/>
      <c r="IW3778" s="11"/>
      <c r="IX3778" s="11"/>
      <c r="IY3778" s="11"/>
      <c r="IZ3778" s="11"/>
      <c r="JA3778" s="11"/>
      <c r="JB3778" s="11"/>
      <c r="JC3778" s="11"/>
      <c r="JD3778" s="11"/>
      <c r="JE3778" s="11"/>
      <c r="JF3778" s="11"/>
      <c r="JG3778" s="11"/>
      <c r="JH3778" s="11"/>
      <c r="JI3778" s="11"/>
      <c r="JJ3778" s="11"/>
      <c r="JK3778" s="11"/>
      <c r="JL3778" s="11"/>
      <c r="JM3778" s="11"/>
      <c r="JN3778" s="11"/>
      <c r="JO3778" s="11"/>
      <c r="JP3778" s="11"/>
      <c r="JQ3778" s="11"/>
      <c r="JR3778" s="11"/>
      <c r="JS3778" s="11"/>
      <c r="JT3778" s="11"/>
      <c r="JU3778" s="11"/>
      <c r="JV3778" s="11"/>
      <c r="JW3778" s="11"/>
      <c r="JX3778" s="11"/>
      <c r="JY3778" s="11"/>
      <c r="JZ3778" s="11"/>
      <c r="KA3778" s="11"/>
      <c r="KB3778" s="11"/>
      <c r="KC3778" s="11"/>
      <c r="KD3778" s="11"/>
      <c r="KE3778" s="11"/>
      <c r="KF3778" s="11"/>
      <c r="KG3778" s="11"/>
      <c r="KH3778" s="11"/>
      <c r="KI3778" s="11"/>
      <c r="KJ3778" s="11"/>
      <c r="KK3778" s="11"/>
      <c r="KL3778" s="11"/>
      <c r="KM3778" s="11"/>
      <c r="KN3778" s="11"/>
      <c r="KO3778" s="11"/>
      <c r="KP3778" s="11"/>
      <c r="KQ3778" s="11"/>
      <c r="KR3778" s="11"/>
      <c r="KS3778" s="11"/>
      <c r="KT3778" s="11"/>
      <c r="KU3778" s="11"/>
      <c r="KV3778" s="11"/>
      <c r="KW3778" s="11"/>
      <c r="KX3778" s="11"/>
      <c r="KY3778" s="11"/>
      <c r="KZ3778" s="11"/>
      <c r="LA3778" s="11"/>
      <c r="LB3778" s="11"/>
      <c r="LC3778" s="11"/>
      <c r="LD3778" s="11"/>
      <c r="LE3778" s="11"/>
      <c r="LF3778" s="11"/>
      <c r="LG3778" s="11"/>
      <c r="LH3778" s="11"/>
      <c r="LI3778" s="11"/>
      <c r="LJ3778" s="11"/>
      <c r="LK3778" s="11"/>
      <c r="LL3778" s="11"/>
      <c r="LM3778" s="11"/>
      <c r="LN3778" s="11"/>
      <c r="LO3778" s="11"/>
      <c r="LP3778" s="11"/>
      <c r="LQ3778" s="11"/>
      <c r="LR3778" s="11"/>
      <c r="LS3778" s="11"/>
      <c r="LT3778" s="11"/>
      <c r="LU3778" s="11"/>
      <c r="LV3778" s="11"/>
      <c r="LW3778" s="11"/>
      <c r="LX3778" s="11"/>
      <c r="LY3778" s="11"/>
      <c r="LZ3778" s="11"/>
      <c r="MA3778" s="11"/>
      <c r="MB3778" s="11"/>
      <c r="MC3778" s="11"/>
      <c r="MD3778" s="11"/>
      <c r="ME3778" s="11"/>
      <c r="MF3778" s="11"/>
      <c r="MG3778" s="11"/>
      <c r="MH3778" s="11"/>
      <c r="MI3778" s="11"/>
      <c r="MJ3778" s="11"/>
      <c r="MK3778" s="11"/>
      <c r="ML3778" s="11"/>
      <c r="MM3778" s="11"/>
      <c r="MN3778" s="11"/>
      <c r="MO3778" s="11"/>
      <c r="MP3778" s="11"/>
      <c r="MQ3778" s="11"/>
      <c r="MR3778" s="11"/>
      <c r="MS3778" s="11"/>
      <c r="MT3778" s="11"/>
      <c r="MU3778" s="11"/>
      <c r="MV3778" s="11"/>
      <c r="MW3778" s="11"/>
      <c r="MX3778" s="11"/>
      <c r="MY3778" s="11"/>
      <c r="MZ3778" s="11"/>
      <c r="NA3778" s="11"/>
      <c r="NB3778" s="11"/>
      <c r="NC3778" s="11"/>
      <c r="ND3778" s="11"/>
      <c r="NE3778" s="11"/>
      <c r="NF3778" s="11"/>
      <c r="NG3778" s="11"/>
      <c r="NH3778" s="11"/>
      <c r="NI3778" s="11"/>
      <c r="NJ3778" s="11"/>
      <c r="NK3778" s="11"/>
      <c r="NL3778" s="11"/>
      <c r="NM3778" s="11"/>
      <c r="NN3778" s="11"/>
      <c r="NO3778" s="11"/>
      <c r="NP3778" s="11"/>
      <c r="NQ3778" s="11"/>
      <c r="NR3778" s="11"/>
      <c r="NS3778" s="11"/>
      <c r="NT3778" s="11"/>
      <c r="NU3778" s="11"/>
      <c r="NV3778" s="11"/>
      <c r="NW3778" s="11"/>
      <c r="NX3778" s="11"/>
      <c r="NY3778" s="11"/>
      <c r="NZ3778" s="11"/>
      <c r="OA3778" s="11"/>
      <c r="OB3778" s="11"/>
      <c r="OC3778" s="11"/>
      <c r="OD3778" s="11"/>
      <c r="OE3778" s="11"/>
      <c r="OF3778" s="11"/>
      <c r="OG3778" s="11"/>
      <c r="OH3778" s="11"/>
      <c r="OI3778" s="11"/>
      <c r="OJ3778" s="11"/>
      <c r="OK3778" s="11"/>
      <c r="OL3778" s="11"/>
      <c r="OM3778" s="11"/>
      <c r="ON3778" s="11"/>
      <c r="OO3778" s="11"/>
      <c r="OP3778" s="11"/>
      <c r="OQ3778" s="11"/>
      <c r="OR3778" s="11"/>
      <c r="OS3778" s="11"/>
      <c r="OT3778" s="11"/>
      <c r="OU3778" s="11"/>
      <c r="OV3778" s="11"/>
      <c r="OW3778" s="11"/>
      <c r="OX3778" s="11"/>
      <c r="OY3778" s="11"/>
      <c r="OZ3778" s="11"/>
      <c r="PA3778" s="11"/>
      <c r="PB3778" s="11"/>
      <c r="PC3778" s="11"/>
      <c r="PD3778" s="11"/>
      <c r="PE3778" s="11"/>
      <c r="PF3778" s="11"/>
      <c r="PG3778" s="11"/>
      <c r="PH3778" s="11"/>
      <c r="PI3778" s="11"/>
      <c r="PJ3778" s="11"/>
      <c r="PK3778" s="11"/>
      <c r="PL3778" s="11"/>
      <c r="PM3778" s="11"/>
      <c r="PN3778" s="11"/>
      <c r="PO3778" s="11"/>
      <c r="PP3778" s="11"/>
      <c r="PQ3778" s="11"/>
      <c r="PR3778" s="11"/>
      <c r="PS3778" s="11"/>
      <c r="PT3778" s="11"/>
      <c r="PU3778" s="11"/>
      <c r="PV3778" s="11"/>
      <c r="PW3778" s="11"/>
      <c r="PX3778" s="11"/>
      <c r="PY3778" s="11"/>
      <c r="PZ3778" s="11"/>
      <c r="QA3778" s="11"/>
      <c r="QB3778" s="11"/>
      <c r="QC3778" s="11"/>
      <c r="QD3778" s="11"/>
      <c r="QE3778" s="11"/>
      <c r="QF3778" s="11"/>
      <c r="QG3778" s="11"/>
      <c r="QH3778" s="11"/>
      <c r="QI3778" s="11"/>
      <c r="QJ3778" s="11"/>
      <c r="QK3778" s="11"/>
      <c r="QL3778" s="11"/>
      <c r="QM3778" s="11"/>
      <c r="QN3778" s="11"/>
      <c r="QO3778" s="11"/>
      <c r="QP3778" s="11"/>
      <c r="QQ3778" s="11"/>
      <c r="QR3778" s="45"/>
    </row>
    <row r="3779" spans="1:460" s="54" customFormat="1" ht="38.25" x14ac:dyDescent="0.2">
      <c r="A3779" s="234"/>
      <c r="B3779" s="4"/>
      <c r="C3779" s="61" t="s">
        <v>955</v>
      </c>
      <c r="D3779" s="54">
        <v>2912231</v>
      </c>
      <c r="E3779" s="129" t="s">
        <v>4571</v>
      </c>
      <c r="F3779" s="160"/>
      <c r="G3779" s="54">
        <v>796</v>
      </c>
      <c r="H3779" s="111" t="s">
        <v>4563</v>
      </c>
      <c r="I3779" s="55">
        <v>6</v>
      </c>
      <c r="J3779" s="6">
        <v>80439000000</v>
      </c>
      <c r="K3779" s="54" t="s">
        <v>34</v>
      </c>
      <c r="L3779" s="59"/>
      <c r="M3779" s="233"/>
      <c r="N3779" s="233"/>
      <c r="O3779" s="231"/>
      <c r="P3779" s="231"/>
      <c r="Q3779" s="234"/>
      <c r="R3779" s="11"/>
      <c r="S3779" s="11"/>
      <c r="T3779" s="11"/>
      <c r="U3779" s="11"/>
      <c r="V3779" s="11"/>
      <c r="W3779" s="11"/>
      <c r="X3779" s="11"/>
      <c r="Y3779" s="11"/>
      <c r="Z3779" s="11"/>
      <c r="AA3779" s="11"/>
      <c r="AB3779" s="11"/>
      <c r="AC3779" s="11"/>
      <c r="AD3779" s="11"/>
      <c r="AE3779" s="11"/>
      <c r="AF3779" s="11"/>
      <c r="AG3779" s="11"/>
      <c r="AH3779" s="11"/>
      <c r="AI3779" s="11"/>
      <c r="AJ3779" s="11"/>
      <c r="AK3779" s="11"/>
      <c r="AL3779" s="11"/>
      <c r="AM3779" s="11"/>
      <c r="AN3779" s="11"/>
      <c r="AO3779" s="11"/>
      <c r="AP3779" s="11"/>
      <c r="AQ3779" s="11"/>
      <c r="AR3779" s="11"/>
      <c r="AS3779" s="11"/>
      <c r="AT3779" s="11"/>
      <c r="AU3779" s="11"/>
      <c r="AV3779" s="11"/>
      <c r="AW3779" s="11"/>
      <c r="AX3779" s="11"/>
      <c r="AY3779" s="11"/>
      <c r="AZ3779" s="11"/>
      <c r="BA3779" s="11"/>
      <c r="BB3779" s="11"/>
      <c r="BC3779" s="11"/>
      <c r="BD3779" s="11"/>
      <c r="BE3779" s="11"/>
      <c r="BF3779" s="11"/>
      <c r="BG3779" s="11"/>
      <c r="BH3779" s="11"/>
      <c r="BI3779" s="11"/>
      <c r="BJ3779" s="11"/>
      <c r="BK3779" s="11"/>
      <c r="BL3779" s="11"/>
      <c r="BM3779" s="11"/>
      <c r="BN3779" s="11"/>
      <c r="BO3779" s="11"/>
      <c r="BP3779" s="11"/>
      <c r="BQ3779" s="11"/>
      <c r="BR3779" s="11"/>
      <c r="BS3779" s="11"/>
      <c r="BT3779" s="11"/>
      <c r="BU3779" s="11"/>
      <c r="BV3779" s="11"/>
      <c r="BW3779" s="11"/>
      <c r="BX3779" s="11"/>
      <c r="BY3779" s="11"/>
      <c r="BZ3779" s="11"/>
      <c r="CA3779" s="11"/>
      <c r="CB3779" s="11"/>
      <c r="CC3779" s="11"/>
      <c r="CD3779" s="11"/>
      <c r="CE3779" s="11"/>
      <c r="CF3779" s="11"/>
      <c r="CG3779" s="11"/>
      <c r="CH3779" s="11"/>
      <c r="CI3779" s="11"/>
      <c r="CJ3779" s="11"/>
      <c r="CK3779" s="11"/>
      <c r="CL3779" s="11"/>
      <c r="CM3779" s="11"/>
      <c r="CN3779" s="11"/>
      <c r="CO3779" s="11"/>
      <c r="CP3779" s="11"/>
      <c r="CQ3779" s="11"/>
      <c r="CR3779" s="11"/>
      <c r="CS3779" s="11"/>
      <c r="CT3779" s="11"/>
      <c r="CU3779" s="11"/>
      <c r="CV3779" s="11"/>
      <c r="CW3779" s="11"/>
      <c r="CX3779" s="11"/>
      <c r="CY3779" s="11"/>
      <c r="CZ3779" s="11"/>
      <c r="DA3779" s="11"/>
      <c r="DB3779" s="11"/>
      <c r="DC3779" s="11"/>
      <c r="DD3779" s="11"/>
      <c r="DE3779" s="11"/>
      <c r="DF3779" s="11"/>
      <c r="DG3779" s="11"/>
      <c r="DH3779" s="11"/>
      <c r="DI3779" s="11"/>
      <c r="DJ3779" s="11"/>
      <c r="DK3779" s="11"/>
      <c r="DL3779" s="11"/>
      <c r="DM3779" s="11"/>
      <c r="DN3779" s="11"/>
      <c r="DO3779" s="11"/>
      <c r="DP3779" s="11"/>
      <c r="DQ3779" s="11"/>
      <c r="DR3779" s="11"/>
      <c r="DS3779" s="11"/>
      <c r="DT3779" s="11"/>
      <c r="DU3779" s="11"/>
      <c r="DV3779" s="11"/>
      <c r="DW3779" s="11"/>
      <c r="DX3779" s="11"/>
      <c r="DY3779" s="11"/>
      <c r="DZ3779" s="11"/>
      <c r="EA3779" s="11"/>
      <c r="EB3779" s="11"/>
      <c r="EC3779" s="11"/>
      <c r="ED3779" s="11"/>
      <c r="EE3779" s="11"/>
      <c r="EF3779" s="11"/>
      <c r="EG3779" s="11"/>
      <c r="EH3779" s="11"/>
      <c r="EI3779" s="11"/>
      <c r="EJ3779" s="11"/>
      <c r="EK3779" s="11"/>
      <c r="EL3779" s="11"/>
      <c r="EM3779" s="11"/>
      <c r="EN3779" s="11"/>
      <c r="EO3779" s="11"/>
      <c r="EP3779" s="11"/>
      <c r="EQ3779" s="11"/>
      <c r="ER3779" s="11"/>
      <c r="ES3779" s="11"/>
      <c r="ET3779" s="11"/>
      <c r="EU3779" s="11"/>
      <c r="EV3779" s="11"/>
      <c r="EW3779" s="11"/>
      <c r="EX3779" s="11"/>
      <c r="EY3779" s="11"/>
      <c r="EZ3779" s="11"/>
      <c r="FA3779" s="11"/>
      <c r="FB3779" s="11"/>
      <c r="FC3779" s="11"/>
      <c r="FD3779" s="11"/>
      <c r="FE3779" s="11"/>
      <c r="FF3779" s="11"/>
      <c r="FG3779" s="11"/>
      <c r="FH3779" s="11"/>
      <c r="FI3779" s="11"/>
      <c r="FJ3779" s="11"/>
      <c r="FK3779" s="11"/>
      <c r="FL3779" s="11"/>
      <c r="FM3779" s="11"/>
      <c r="FN3779" s="11"/>
      <c r="FO3779" s="11"/>
      <c r="FP3779" s="11"/>
      <c r="FQ3779" s="11"/>
      <c r="FR3779" s="11"/>
      <c r="FS3779" s="11"/>
      <c r="FT3779" s="11"/>
      <c r="FU3779" s="11"/>
      <c r="FV3779" s="11"/>
      <c r="FW3779" s="11"/>
      <c r="FX3779" s="11"/>
      <c r="FY3779" s="11"/>
      <c r="FZ3779" s="11"/>
      <c r="GA3779" s="11"/>
      <c r="GB3779" s="11"/>
      <c r="GC3779" s="11"/>
      <c r="GD3779" s="11"/>
      <c r="GE3779" s="11"/>
      <c r="GF3779" s="11"/>
      <c r="GG3779" s="11"/>
      <c r="GH3779" s="11"/>
      <c r="GI3779" s="11"/>
      <c r="GJ3779" s="11"/>
      <c r="GK3779" s="11"/>
      <c r="GL3779" s="11"/>
      <c r="GM3779" s="11"/>
      <c r="GN3779" s="11"/>
      <c r="GO3779" s="11"/>
      <c r="GP3779" s="11"/>
      <c r="GQ3779" s="11"/>
      <c r="GR3779" s="11"/>
      <c r="GS3779" s="11"/>
      <c r="GT3779" s="11"/>
      <c r="GU3779" s="11"/>
      <c r="GV3779" s="11"/>
      <c r="GW3779" s="11"/>
      <c r="GX3779" s="11"/>
      <c r="GY3779" s="11"/>
      <c r="GZ3779" s="11"/>
      <c r="HA3779" s="11"/>
      <c r="HB3779" s="11"/>
      <c r="HC3779" s="11"/>
      <c r="HD3779" s="11"/>
      <c r="HE3779" s="11"/>
      <c r="HF3779" s="11"/>
      <c r="HG3779" s="11"/>
      <c r="HH3779" s="11"/>
      <c r="HI3779" s="11"/>
      <c r="HJ3779" s="11"/>
      <c r="HK3779" s="11"/>
      <c r="HL3779" s="11"/>
      <c r="HM3779" s="11"/>
      <c r="HN3779" s="11"/>
      <c r="HO3779" s="11"/>
      <c r="HP3779" s="11"/>
      <c r="HQ3779" s="11"/>
      <c r="HR3779" s="11"/>
      <c r="HS3779" s="11"/>
      <c r="HT3779" s="11"/>
      <c r="HU3779" s="11"/>
      <c r="HV3779" s="11"/>
      <c r="HW3779" s="11"/>
      <c r="HX3779" s="11"/>
      <c r="HY3779" s="11"/>
      <c r="HZ3779" s="11"/>
      <c r="IA3779" s="11"/>
      <c r="IB3779" s="11"/>
      <c r="IC3779" s="11"/>
      <c r="ID3779" s="11"/>
      <c r="IE3779" s="11"/>
      <c r="IF3779" s="11"/>
      <c r="IG3779" s="11"/>
      <c r="IH3779" s="11"/>
      <c r="II3779" s="11"/>
      <c r="IJ3779" s="11"/>
      <c r="IK3779" s="11"/>
      <c r="IL3779" s="11"/>
      <c r="IM3779" s="11"/>
      <c r="IN3779" s="11"/>
      <c r="IO3779" s="11"/>
      <c r="IP3779" s="11"/>
      <c r="IQ3779" s="11"/>
      <c r="IR3779" s="11"/>
      <c r="IS3779" s="11"/>
      <c r="IT3779" s="11"/>
      <c r="IU3779" s="11"/>
      <c r="IV3779" s="11"/>
      <c r="IW3779" s="11"/>
      <c r="IX3779" s="11"/>
      <c r="IY3779" s="11"/>
      <c r="IZ3779" s="11"/>
      <c r="JA3779" s="11"/>
      <c r="JB3779" s="11"/>
      <c r="JC3779" s="11"/>
      <c r="JD3779" s="11"/>
      <c r="JE3779" s="11"/>
      <c r="JF3779" s="11"/>
      <c r="JG3779" s="11"/>
      <c r="JH3779" s="11"/>
      <c r="JI3779" s="11"/>
      <c r="JJ3779" s="11"/>
      <c r="JK3779" s="11"/>
      <c r="JL3779" s="11"/>
      <c r="JM3779" s="11"/>
      <c r="JN3779" s="11"/>
      <c r="JO3779" s="11"/>
      <c r="JP3779" s="11"/>
      <c r="JQ3779" s="11"/>
      <c r="JR3779" s="11"/>
      <c r="JS3779" s="11"/>
      <c r="JT3779" s="11"/>
      <c r="JU3779" s="11"/>
      <c r="JV3779" s="11"/>
      <c r="JW3779" s="11"/>
      <c r="JX3779" s="11"/>
      <c r="JY3779" s="11"/>
      <c r="JZ3779" s="11"/>
      <c r="KA3779" s="11"/>
      <c r="KB3779" s="11"/>
      <c r="KC3779" s="11"/>
      <c r="KD3779" s="11"/>
      <c r="KE3779" s="11"/>
      <c r="KF3779" s="11"/>
      <c r="KG3779" s="11"/>
      <c r="KH3779" s="11"/>
      <c r="KI3779" s="11"/>
      <c r="KJ3779" s="11"/>
      <c r="KK3779" s="11"/>
      <c r="KL3779" s="11"/>
      <c r="KM3779" s="11"/>
      <c r="KN3779" s="11"/>
      <c r="KO3779" s="11"/>
      <c r="KP3779" s="11"/>
      <c r="KQ3779" s="11"/>
      <c r="KR3779" s="11"/>
      <c r="KS3779" s="11"/>
      <c r="KT3779" s="11"/>
      <c r="KU3779" s="11"/>
      <c r="KV3779" s="11"/>
      <c r="KW3779" s="11"/>
      <c r="KX3779" s="11"/>
      <c r="KY3779" s="11"/>
      <c r="KZ3779" s="11"/>
      <c r="LA3779" s="11"/>
      <c r="LB3779" s="11"/>
      <c r="LC3779" s="11"/>
      <c r="LD3779" s="11"/>
      <c r="LE3779" s="11"/>
      <c r="LF3779" s="11"/>
      <c r="LG3779" s="11"/>
      <c r="LH3779" s="11"/>
      <c r="LI3779" s="11"/>
      <c r="LJ3779" s="11"/>
      <c r="LK3779" s="11"/>
      <c r="LL3779" s="11"/>
      <c r="LM3779" s="11"/>
      <c r="LN3779" s="11"/>
      <c r="LO3779" s="11"/>
      <c r="LP3779" s="11"/>
      <c r="LQ3779" s="11"/>
      <c r="LR3779" s="11"/>
      <c r="LS3779" s="11"/>
      <c r="LT3779" s="11"/>
      <c r="LU3779" s="11"/>
      <c r="LV3779" s="11"/>
      <c r="LW3779" s="11"/>
      <c r="LX3779" s="11"/>
      <c r="LY3779" s="11"/>
      <c r="LZ3779" s="11"/>
      <c r="MA3779" s="11"/>
      <c r="MB3779" s="11"/>
      <c r="MC3779" s="11"/>
      <c r="MD3779" s="11"/>
      <c r="ME3779" s="11"/>
      <c r="MF3779" s="11"/>
      <c r="MG3779" s="11"/>
      <c r="MH3779" s="11"/>
      <c r="MI3779" s="11"/>
      <c r="MJ3779" s="11"/>
      <c r="MK3779" s="11"/>
      <c r="ML3779" s="11"/>
      <c r="MM3779" s="11"/>
      <c r="MN3779" s="11"/>
      <c r="MO3779" s="11"/>
      <c r="MP3779" s="11"/>
      <c r="MQ3779" s="11"/>
      <c r="MR3779" s="11"/>
      <c r="MS3779" s="11"/>
      <c r="MT3779" s="11"/>
      <c r="MU3779" s="11"/>
      <c r="MV3779" s="11"/>
      <c r="MW3779" s="11"/>
      <c r="MX3779" s="11"/>
      <c r="MY3779" s="11"/>
      <c r="MZ3779" s="11"/>
      <c r="NA3779" s="11"/>
      <c r="NB3779" s="11"/>
      <c r="NC3779" s="11"/>
      <c r="ND3779" s="11"/>
      <c r="NE3779" s="11"/>
      <c r="NF3779" s="11"/>
      <c r="NG3779" s="11"/>
      <c r="NH3779" s="11"/>
      <c r="NI3779" s="11"/>
      <c r="NJ3779" s="11"/>
      <c r="NK3779" s="11"/>
      <c r="NL3779" s="11"/>
      <c r="NM3779" s="11"/>
      <c r="NN3779" s="11"/>
      <c r="NO3779" s="11"/>
      <c r="NP3779" s="11"/>
      <c r="NQ3779" s="11"/>
      <c r="NR3779" s="11"/>
      <c r="NS3779" s="11"/>
      <c r="NT3779" s="11"/>
      <c r="NU3779" s="11"/>
      <c r="NV3779" s="11"/>
      <c r="NW3779" s="11"/>
      <c r="NX3779" s="11"/>
      <c r="NY3779" s="11"/>
      <c r="NZ3779" s="11"/>
      <c r="OA3779" s="11"/>
      <c r="OB3779" s="11"/>
      <c r="OC3779" s="11"/>
      <c r="OD3779" s="11"/>
      <c r="OE3779" s="11"/>
      <c r="OF3779" s="11"/>
      <c r="OG3779" s="11"/>
      <c r="OH3779" s="11"/>
      <c r="OI3779" s="11"/>
      <c r="OJ3779" s="11"/>
      <c r="OK3779" s="11"/>
      <c r="OL3779" s="11"/>
      <c r="OM3779" s="11"/>
      <c r="ON3779" s="11"/>
      <c r="OO3779" s="11"/>
      <c r="OP3779" s="11"/>
      <c r="OQ3779" s="11"/>
      <c r="OR3779" s="11"/>
      <c r="OS3779" s="11"/>
      <c r="OT3779" s="11"/>
      <c r="OU3779" s="11"/>
      <c r="OV3779" s="11"/>
      <c r="OW3779" s="11"/>
      <c r="OX3779" s="11"/>
      <c r="OY3779" s="11"/>
      <c r="OZ3779" s="11"/>
      <c r="PA3779" s="11"/>
      <c r="PB3779" s="11"/>
      <c r="PC3779" s="11"/>
      <c r="PD3779" s="11"/>
      <c r="PE3779" s="11"/>
      <c r="PF3779" s="11"/>
      <c r="PG3779" s="11"/>
      <c r="PH3779" s="11"/>
      <c r="PI3779" s="11"/>
      <c r="PJ3779" s="11"/>
      <c r="PK3779" s="11"/>
      <c r="PL3779" s="11"/>
      <c r="PM3779" s="11"/>
      <c r="PN3779" s="11"/>
      <c r="PO3779" s="11"/>
      <c r="PP3779" s="11"/>
      <c r="PQ3779" s="11"/>
      <c r="PR3779" s="11"/>
      <c r="PS3779" s="11"/>
      <c r="PT3779" s="11"/>
      <c r="PU3779" s="11"/>
      <c r="PV3779" s="11"/>
      <c r="PW3779" s="11"/>
      <c r="PX3779" s="11"/>
      <c r="PY3779" s="11"/>
      <c r="PZ3779" s="11"/>
      <c r="QA3779" s="11"/>
      <c r="QB3779" s="11"/>
      <c r="QC3779" s="11"/>
      <c r="QD3779" s="11"/>
      <c r="QE3779" s="11"/>
      <c r="QF3779" s="11"/>
      <c r="QG3779" s="11"/>
      <c r="QH3779" s="11"/>
      <c r="QI3779" s="11"/>
      <c r="QJ3779" s="11"/>
      <c r="QK3779" s="11"/>
      <c r="QL3779" s="11"/>
      <c r="QM3779" s="11"/>
      <c r="QN3779" s="11"/>
      <c r="QO3779" s="11"/>
      <c r="QP3779" s="11"/>
      <c r="QQ3779" s="11"/>
      <c r="QR3779" s="45"/>
    </row>
    <row r="3780" spans="1:460" s="54" customFormat="1" ht="38.25" x14ac:dyDescent="0.2">
      <c r="A3780" s="234"/>
      <c r="B3780" s="4"/>
      <c r="C3780" s="61" t="s">
        <v>955</v>
      </c>
      <c r="D3780" s="54">
        <v>2912231</v>
      </c>
      <c r="E3780" s="129" t="s">
        <v>4572</v>
      </c>
      <c r="F3780" s="160"/>
      <c r="G3780" s="54">
        <v>796</v>
      </c>
      <c r="H3780" s="111" t="s">
        <v>4563</v>
      </c>
      <c r="I3780" s="55">
        <v>10</v>
      </c>
      <c r="J3780" s="6">
        <v>80439000000</v>
      </c>
      <c r="K3780" s="54" t="s">
        <v>34</v>
      </c>
      <c r="L3780" s="59"/>
      <c r="M3780" s="233"/>
      <c r="N3780" s="233"/>
      <c r="O3780" s="231"/>
      <c r="P3780" s="231"/>
      <c r="Q3780" s="234"/>
      <c r="R3780" s="11"/>
      <c r="S3780" s="11"/>
      <c r="T3780" s="11"/>
      <c r="U3780" s="11"/>
      <c r="V3780" s="11"/>
      <c r="W3780" s="11"/>
      <c r="X3780" s="11"/>
      <c r="Y3780" s="11"/>
      <c r="Z3780" s="11"/>
      <c r="AA3780" s="11"/>
      <c r="AB3780" s="11"/>
      <c r="AC3780" s="11"/>
      <c r="AD3780" s="11"/>
      <c r="AE3780" s="11"/>
      <c r="AF3780" s="11"/>
      <c r="AG3780" s="11"/>
      <c r="AH3780" s="11"/>
      <c r="AI3780" s="11"/>
      <c r="AJ3780" s="11"/>
      <c r="AK3780" s="11"/>
      <c r="AL3780" s="11"/>
      <c r="AM3780" s="11"/>
      <c r="AN3780" s="11"/>
      <c r="AO3780" s="11"/>
      <c r="AP3780" s="11"/>
      <c r="AQ3780" s="11"/>
      <c r="AR3780" s="11"/>
      <c r="AS3780" s="11"/>
      <c r="AT3780" s="11"/>
      <c r="AU3780" s="11"/>
      <c r="AV3780" s="11"/>
      <c r="AW3780" s="11"/>
      <c r="AX3780" s="11"/>
      <c r="AY3780" s="11"/>
      <c r="AZ3780" s="11"/>
      <c r="BA3780" s="11"/>
      <c r="BB3780" s="11"/>
      <c r="BC3780" s="11"/>
      <c r="BD3780" s="11"/>
      <c r="BE3780" s="11"/>
      <c r="BF3780" s="11"/>
      <c r="BG3780" s="11"/>
      <c r="BH3780" s="11"/>
      <c r="BI3780" s="11"/>
      <c r="BJ3780" s="11"/>
      <c r="BK3780" s="11"/>
      <c r="BL3780" s="11"/>
      <c r="BM3780" s="11"/>
      <c r="BN3780" s="11"/>
      <c r="BO3780" s="11"/>
      <c r="BP3780" s="11"/>
      <c r="BQ3780" s="11"/>
      <c r="BR3780" s="11"/>
      <c r="BS3780" s="11"/>
      <c r="BT3780" s="11"/>
      <c r="BU3780" s="11"/>
      <c r="BV3780" s="11"/>
      <c r="BW3780" s="11"/>
      <c r="BX3780" s="11"/>
      <c r="BY3780" s="11"/>
      <c r="BZ3780" s="11"/>
      <c r="CA3780" s="11"/>
      <c r="CB3780" s="11"/>
      <c r="CC3780" s="11"/>
      <c r="CD3780" s="11"/>
      <c r="CE3780" s="11"/>
      <c r="CF3780" s="11"/>
      <c r="CG3780" s="11"/>
      <c r="CH3780" s="11"/>
      <c r="CI3780" s="11"/>
      <c r="CJ3780" s="11"/>
      <c r="CK3780" s="11"/>
      <c r="CL3780" s="11"/>
      <c r="CM3780" s="11"/>
      <c r="CN3780" s="11"/>
      <c r="CO3780" s="11"/>
      <c r="CP3780" s="11"/>
      <c r="CQ3780" s="11"/>
      <c r="CR3780" s="11"/>
      <c r="CS3780" s="11"/>
      <c r="CT3780" s="11"/>
      <c r="CU3780" s="11"/>
      <c r="CV3780" s="11"/>
      <c r="CW3780" s="11"/>
      <c r="CX3780" s="11"/>
      <c r="CY3780" s="11"/>
      <c r="CZ3780" s="11"/>
      <c r="DA3780" s="11"/>
      <c r="DB3780" s="11"/>
      <c r="DC3780" s="11"/>
      <c r="DD3780" s="11"/>
      <c r="DE3780" s="11"/>
      <c r="DF3780" s="11"/>
      <c r="DG3780" s="11"/>
      <c r="DH3780" s="11"/>
      <c r="DI3780" s="11"/>
      <c r="DJ3780" s="11"/>
      <c r="DK3780" s="11"/>
      <c r="DL3780" s="11"/>
      <c r="DM3780" s="11"/>
      <c r="DN3780" s="11"/>
      <c r="DO3780" s="11"/>
      <c r="DP3780" s="11"/>
      <c r="DQ3780" s="11"/>
      <c r="DR3780" s="11"/>
      <c r="DS3780" s="11"/>
      <c r="DT3780" s="11"/>
      <c r="DU3780" s="11"/>
      <c r="DV3780" s="11"/>
      <c r="DW3780" s="11"/>
      <c r="DX3780" s="11"/>
      <c r="DY3780" s="11"/>
      <c r="DZ3780" s="11"/>
      <c r="EA3780" s="11"/>
      <c r="EB3780" s="11"/>
      <c r="EC3780" s="11"/>
      <c r="ED3780" s="11"/>
      <c r="EE3780" s="11"/>
      <c r="EF3780" s="11"/>
      <c r="EG3780" s="11"/>
      <c r="EH3780" s="11"/>
      <c r="EI3780" s="11"/>
      <c r="EJ3780" s="11"/>
      <c r="EK3780" s="11"/>
      <c r="EL3780" s="11"/>
      <c r="EM3780" s="11"/>
      <c r="EN3780" s="11"/>
      <c r="EO3780" s="11"/>
      <c r="EP3780" s="11"/>
      <c r="EQ3780" s="11"/>
      <c r="ER3780" s="11"/>
      <c r="ES3780" s="11"/>
      <c r="ET3780" s="11"/>
      <c r="EU3780" s="11"/>
      <c r="EV3780" s="11"/>
      <c r="EW3780" s="11"/>
      <c r="EX3780" s="11"/>
      <c r="EY3780" s="11"/>
      <c r="EZ3780" s="11"/>
      <c r="FA3780" s="11"/>
      <c r="FB3780" s="11"/>
      <c r="FC3780" s="11"/>
      <c r="FD3780" s="11"/>
      <c r="FE3780" s="11"/>
      <c r="FF3780" s="11"/>
      <c r="FG3780" s="11"/>
      <c r="FH3780" s="11"/>
      <c r="FI3780" s="11"/>
      <c r="FJ3780" s="11"/>
      <c r="FK3780" s="11"/>
      <c r="FL3780" s="11"/>
      <c r="FM3780" s="11"/>
      <c r="FN3780" s="11"/>
      <c r="FO3780" s="11"/>
      <c r="FP3780" s="11"/>
      <c r="FQ3780" s="11"/>
      <c r="FR3780" s="11"/>
      <c r="FS3780" s="11"/>
      <c r="FT3780" s="11"/>
      <c r="FU3780" s="11"/>
      <c r="FV3780" s="11"/>
      <c r="FW3780" s="11"/>
      <c r="FX3780" s="11"/>
      <c r="FY3780" s="11"/>
      <c r="FZ3780" s="11"/>
      <c r="GA3780" s="11"/>
      <c r="GB3780" s="11"/>
      <c r="GC3780" s="11"/>
      <c r="GD3780" s="11"/>
      <c r="GE3780" s="11"/>
      <c r="GF3780" s="11"/>
      <c r="GG3780" s="11"/>
      <c r="GH3780" s="11"/>
      <c r="GI3780" s="11"/>
      <c r="GJ3780" s="11"/>
      <c r="GK3780" s="11"/>
      <c r="GL3780" s="11"/>
      <c r="GM3780" s="11"/>
      <c r="GN3780" s="11"/>
      <c r="GO3780" s="11"/>
      <c r="GP3780" s="11"/>
      <c r="GQ3780" s="11"/>
      <c r="GR3780" s="11"/>
      <c r="GS3780" s="11"/>
      <c r="GT3780" s="11"/>
      <c r="GU3780" s="11"/>
      <c r="GV3780" s="11"/>
      <c r="GW3780" s="11"/>
      <c r="GX3780" s="11"/>
      <c r="GY3780" s="11"/>
      <c r="GZ3780" s="11"/>
      <c r="HA3780" s="11"/>
      <c r="HB3780" s="11"/>
      <c r="HC3780" s="11"/>
      <c r="HD3780" s="11"/>
      <c r="HE3780" s="11"/>
      <c r="HF3780" s="11"/>
      <c r="HG3780" s="11"/>
      <c r="HH3780" s="11"/>
      <c r="HI3780" s="11"/>
      <c r="HJ3780" s="11"/>
      <c r="HK3780" s="11"/>
      <c r="HL3780" s="11"/>
      <c r="HM3780" s="11"/>
      <c r="HN3780" s="11"/>
      <c r="HO3780" s="11"/>
      <c r="HP3780" s="11"/>
      <c r="HQ3780" s="11"/>
      <c r="HR3780" s="11"/>
      <c r="HS3780" s="11"/>
      <c r="HT3780" s="11"/>
      <c r="HU3780" s="11"/>
      <c r="HV3780" s="11"/>
      <c r="HW3780" s="11"/>
      <c r="HX3780" s="11"/>
      <c r="HY3780" s="11"/>
      <c r="HZ3780" s="11"/>
      <c r="IA3780" s="11"/>
      <c r="IB3780" s="11"/>
      <c r="IC3780" s="11"/>
      <c r="ID3780" s="11"/>
      <c r="IE3780" s="11"/>
      <c r="IF3780" s="11"/>
      <c r="IG3780" s="11"/>
      <c r="IH3780" s="11"/>
      <c r="II3780" s="11"/>
      <c r="IJ3780" s="11"/>
      <c r="IK3780" s="11"/>
      <c r="IL3780" s="11"/>
      <c r="IM3780" s="11"/>
      <c r="IN3780" s="11"/>
      <c r="IO3780" s="11"/>
      <c r="IP3780" s="11"/>
      <c r="IQ3780" s="11"/>
      <c r="IR3780" s="11"/>
      <c r="IS3780" s="11"/>
      <c r="IT3780" s="11"/>
      <c r="IU3780" s="11"/>
      <c r="IV3780" s="11"/>
      <c r="IW3780" s="11"/>
      <c r="IX3780" s="11"/>
      <c r="IY3780" s="11"/>
      <c r="IZ3780" s="11"/>
      <c r="JA3780" s="11"/>
      <c r="JB3780" s="11"/>
      <c r="JC3780" s="11"/>
      <c r="JD3780" s="11"/>
      <c r="JE3780" s="11"/>
      <c r="JF3780" s="11"/>
      <c r="JG3780" s="11"/>
      <c r="JH3780" s="11"/>
      <c r="JI3780" s="11"/>
      <c r="JJ3780" s="11"/>
      <c r="JK3780" s="11"/>
      <c r="JL3780" s="11"/>
      <c r="JM3780" s="11"/>
      <c r="JN3780" s="11"/>
      <c r="JO3780" s="11"/>
      <c r="JP3780" s="11"/>
      <c r="JQ3780" s="11"/>
      <c r="JR3780" s="11"/>
      <c r="JS3780" s="11"/>
      <c r="JT3780" s="11"/>
      <c r="JU3780" s="11"/>
      <c r="JV3780" s="11"/>
      <c r="JW3780" s="11"/>
      <c r="JX3780" s="11"/>
      <c r="JY3780" s="11"/>
      <c r="JZ3780" s="11"/>
      <c r="KA3780" s="11"/>
      <c r="KB3780" s="11"/>
      <c r="KC3780" s="11"/>
      <c r="KD3780" s="11"/>
      <c r="KE3780" s="11"/>
      <c r="KF3780" s="11"/>
      <c r="KG3780" s="11"/>
      <c r="KH3780" s="11"/>
      <c r="KI3780" s="11"/>
      <c r="KJ3780" s="11"/>
      <c r="KK3780" s="11"/>
      <c r="KL3780" s="11"/>
      <c r="KM3780" s="11"/>
      <c r="KN3780" s="11"/>
      <c r="KO3780" s="11"/>
      <c r="KP3780" s="11"/>
      <c r="KQ3780" s="11"/>
      <c r="KR3780" s="11"/>
      <c r="KS3780" s="11"/>
      <c r="KT3780" s="11"/>
      <c r="KU3780" s="11"/>
      <c r="KV3780" s="11"/>
      <c r="KW3780" s="11"/>
      <c r="KX3780" s="11"/>
      <c r="KY3780" s="11"/>
      <c r="KZ3780" s="11"/>
      <c r="LA3780" s="11"/>
      <c r="LB3780" s="11"/>
      <c r="LC3780" s="11"/>
      <c r="LD3780" s="11"/>
      <c r="LE3780" s="11"/>
      <c r="LF3780" s="11"/>
      <c r="LG3780" s="11"/>
      <c r="LH3780" s="11"/>
      <c r="LI3780" s="11"/>
      <c r="LJ3780" s="11"/>
      <c r="LK3780" s="11"/>
      <c r="LL3780" s="11"/>
      <c r="LM3780" s="11"/>
      <c r="LN3780" s="11"/>
      <c r="LO3780" s="11"/>
      <c r="LP3780" s="11"/>
      <c r="LQ3780" s="11"/>
      <c r="LR3780" s="11"/>
      <c r="LS3780" s="11"/>
      <c r="LT3780" s="11"/>
      <c r="LU3780" s="11"/>
      <c r="LV3780" s="11"/>
      <c r="LW3780" s="11"/>
      <c r="LX3780" s="11"/>
      <c r="LY3780" s="11"/>
      <c r="LZ3780" s="11"/>
      <c r="MA3780" s="11"/>
      <c r="MB3780" s="11"/>
      <c r="MC3780" s="11"/>
      <c r="MD3780" s="11"/>
      <c r="ME3780" s="11"/>
      <c r="MF3780" s="11"/>
      <c r="MG3780" s="11"/>
      <c r="MH3780" s="11"/>
      <c r="MI3780" s="11"/>
      <c r="MJ3780" s="11"/>
      <c r="MK3780" s="11"/>
      <c r="ML3780" s="11"/>
      <c r="MM3780" s="11"/>
      <c r="MN3780" s="11"/>
      <c r="MO3780" s="11"/>
      <c r="MP3780" s="11"/>
      <c r="MQ3780" s="11"/>
      <c r="MR3780" s="11"/>
      <c r="MS3780" s="11"/>
      <c r="MT3780" s="11"/>
      <c r="MU3780" s="11"/>
      <c r="MV3780" s="11"/>
      <c r="MW3780" s="11"/>
      <c r="MX3780" s="11"/>
      <c r="MY3780" s="11"/>
      <c r="MZ3780" s="11"/>
      <c r="NA3780" s="11"/>
      <c r="NB3780" s="11"/>
      <c r="NC3780" s="11"/>
      <c r="ND3780" s="11"/>
      <c r="NE3780" s="11"/>
      <c r="NF3780" s="11"/>
      <c r="NG3780" s="11"/>
      <c r="NH3780" s="11"/>
      <c r="NI3780" s="11"/>
      <c r="NJ3780" s="11"/>
      <c r="NK3780" s="11"/>
      <c r="NL3780" s="11"/>
      <c r="NM3780" s="11"/>
      <c r="NN3780" s="11"/>
      <c r="NO3780" s="11"/>
      <c r="NP3780" s="11"/>
      <c r="NQ3780" s="11"/>
      <c r="NR3780" s="11"/>
      <c r="NS3780" s="11"/>
      <c r="NT3780" s="11"/>
      <c r="NU3780" s="11"/>
      <c r="NV3780" s="11"/>
      <c r="NW3780" s="11"/>
      <c r="NX3780" s="11"/>
      <c r="NY3780" s="11"/>
      <c r="NZ3780" s="11"/>
      <c r="OA3780" s="11"/>
      <c r="OB3780" s="11"/>
      <c r="OC3780" s="11"/>
      <c r="OD3780" s="11"/>
      <c r="OE3780" s="11"/>
      <c r="OF3780" s="11"/>
      <c r="OG3780" s="11"/>
      <c r="OH3780" s="11"/>
      <c r="OI3780" s="11"/>
      <c r="OJ3780" s="11"/>
      <c r="OK3780" s="11"/>
      <c r="OL3780" s="11"/>
      <c r="OM3780" s="11"/>
      <c r="ON3780" s="11"/>
      <c r="OO3780" s="11"/>
      <c r="OP3780" s="11"/>
      <c r="OQ3780" s="11"/>
      <c r="OR3780" s="11"/>
      <c r="OS3780" s="11"/>
      <c r="OT3780" s="11"/>
      <c r="OU3780" s="11"/>
      <c r="OV3780" s="11"/>
      <c r="OW3780" s="11"/>
      <c r="OX3780" s="11"/>
      <c r="OY3780" s="11"/>
      <c r="OZ3780" s="11"/>
      <c r="PA3780" s="11"/>
      <c r="PB3780" s="11"/>
      <c r="PC3780" s="11"/>
      <c r="PD3780" s="11"/>
      <c r="PE3780" s="11"/>
      <c r="PF3780" s="11"/>
      <c r="PG3780" s="11"/>
      <c r="PH3780" s="11"/>
      <c r="PI3780" s="11"/>
      <c r="PJ3780" s="11"/>
      <c r="PK3780" s="11"/>
      <c r="PL3780" s="11"/>
      <c r="PM3780" s="11"/>
      <c r="PN3780" s="11"/>
      <c r="PO3780" s="11"/>
      <c r="PP3780" s="11"/>
      <c r="PQ3780" s="11"/>
      <c r="PR3780" s="11"/>
      <c r="PS3780" s="11"/>
      <c r="PT3780" s="11"/>
      <c r="PU3780" s="11"/>
      <c r="PV3780" s="11"/>
      <c r="PW3780" s="11"/>
      <c r="PX3780" s="11"/>
      <c r="PY3780" s="11"/>
      <c r="PZ3780" s="11"/>
      <c r="QA3780" s="11"/>
      <c r="QB3780" s="11"/>
      <c r="QC3780" s="11"/>
      <c r="QD3780" s="11"/>
      <c r="QE3780" s="11"/>
      <c r="QF3780" s="11"/>
      <c r="QG3780" s="11"/>
      <c r="QH3780" s="11"/>
      <c r="QI3780" s="11"/>
      <c r="QJ3780" s="11"/>
      <c r="QK3780" s="11"/>
      <c r="QL3780" s="11"/>
      <c r="QM3780" s="11"/>
      <c r="QN3780" s="11"/>
      <c r="QO3780" s="11"/>
      <c r="QP3780" s="11"/>
      <c r="QQ3780" s="11"/>
      <c r="QR3780" s="45"/>
    </row>
    <row r="3781" spans="1:460" s="54" customFormat="1" ht="38.25" x14ac:dyDescent="0.2">
      <c r="A3781" s="234"/>
      <c r="B3781" s="4"/>
      <c r="C3781" s="61" t="s">
        <v>955</v>
      </c>
      <c r="D3781" s="54">
        <v>2912231</v>
      </c>
      <c r="E3781" s="129" t="s">
        <v>4573</v>
      </c>
      <c r="F3781" s="160"/>
      <c r="G3781" s="54">
        <v>796</v>
      </c>
      <c r="H3781" s="111" t="s">
        <v>4563</v>
      </c>
      <c r="I3781" s="55">
        <v>6</v>
      </c>
      <c r="J3781" s="6">
        <v>80439000000</v>
      </c>
      <c r="K3781" s="54" t="s">
        <v>34</v>
      </c>
      <c r="L3781" s="59"/>
      <c r="M3781" s="233"/>
      <c r="N3781" s="233"/>
      <c r="O3781" s="231"/>
      <c r="P3781" s="231"/>
      <c r="Q3781" s="234"/>
      <c r="R3781" s="11"/>
      <c r="S3781" s="11"/>
      <c r="T3781" s="11"/>
      <c r="U3781" s="11"/>
      <c r="V3781" s="11"/>
      <c r="W3781" s="11"/>
      <c r="X3781" s="11"/>
      <c r="Y3781" s="11"/>
      <c r="Z3781" s="11"/>
      <c r="AA3781" s="11"/>
      <c r="AB3781" s="11"/>
      <c r="AC3781" s="11"/>
      <c r="AD3781" s="11"/>
      <c r="AE3781" s="11"/>
      <c r="AF3781" s="11"/>
      <c r="AG3781" s="11"/>
      <c r="AH3781" s="11"/>
      <c r="AI3781" s="11"/>
      <c r="AJ3781" s="11"/>
      <c r="AK3781" s="11"/>
      <c r="AL3781" s="11"/>
      <c r="AM3781" s="11"/>
      <c r="AN3781" s="11"/>
      <c r="AO3781" s="11"/>
      <c r="AP3781" s="11"/>
      <c r="AQ3781" s="11"/>
      <c r="AR3781" s="11"/>
      <c r="AS3781" s="11"/>
      <c r="AT3781" s="11"/>
      <c r="AU3781" s="11"/>
      <c r="AV3781" s="11"/>
      <c r="AW3781" s="11"/>
      <c r="AX3781" s="11"/>
      <c r="AY3781" s="11"/>
      <c r="AZ3781" s="11"/>
      <c r="BA3781" s="11"/>
      <c r="BB3781" s="11"/>
      <c r="BC3781" s="11"/>
      <c r="BD3781" s="11"/>
      <c r="BE3781" s="11"/>
      <c r="BF3781" s="11"/>
      <c r="BG3781" s="11"/>
      <c r="BH3781" s="11"/>
      <c r="BI3781" s="11"/>
      <c r="BJ3781" s="11"/>
      <c r="BK3781" s="11"/>
      <c r="BL3781" s="11"/>
      <c r="BM3781" s="11"/>
      <c r="BN3781" s="11"/>
      <c r="BO3781" s="11"/>
      <c r="BP3781" s="11"/>
      <c r="BQ3781" s="11"/>
      <c r="BR3781" s="11"/>
      <c r="BS3781" s="11"/>
      <c r="BT3781" s="11"/>
      <c r="BU3781" s="11"/>
      <c r="BV3781" s="11"/>
      <c r="BW3781" s="11"/>
      <c r="BX3781" s="11"/>
      <c r="BY3781" s="11"/>
      <c r="BZ3781" s="11"/>
      <c r="CA3781" s="11"/>
      <c r="CB3781" s="11"/>
      <c r="CC3781" s="11"/>
      <c r="CD3781" s="11"/>
      <c r="CE3781" s="11"/>
      <c r="CF3781" s="11"/>
      <c r="CG3781" s="11"/>
      <c r="CH3781" s="11"/>
      <c r="CI3781" s="11"/>
      <c r="CJ3781" s="11"/>
      <c r="CK3781" s="11"/>
      <c r="CL3781" s="11"/>
      <c r="CM3781" s="11"/>
      <c r="CN3781" s="11"/>
      <c r="CO3781" s="11"/>
      <c r="CP3781" s="11"/>
      <c r="CQ3781" s="11"/>
      <c r="CR3781" s="11"/>
      <c r="CS3781" s="11"/>
      <c r="CT3781" s="11"/>
      <c r="CU3781" s="11"/>
      <c r="CV3781" s="11"/>
      <c r="CW3781" s="11"/>
      <c r="CX3781" s="11"/>
      <c r="CY3781" s="11"/>
      <c r="CZ3781" s="11"/>
      <c r="DA3781" s="11"/>
      <c r="DB3781" s="11"/>
      <c r="DC3781" s="11"/>
      <c r="DD3781" s="11"/>
      <c r="DE3781" s="11"/>
      <c r="DF3781" s="11"/>
      <c r="DG3781" s="11"/>
      <c r="DH3781" s="11"/>
      <c r="DI3781" s="11"/>
      <c r="DJ3781" s="11"/>
      <c r="DK3781" s="11"/>
      <c r="DL3781" s="11"/>
      <c r="DM3781" s="11"/>
      <c r="DN3781" s="11"/>
      <c r="DO3781" s="11"/>
      <c r="DP3781" s="11"/>
      <c r="DQ3781" s="11"/>
      <c r="DR3781" s="11"/>
      <c r="DS3781" s="11"/>
      <c r="DT3781" s="11"/>
      <c r="DU3781" s="11"/>
      <c r="DV3781" s="11"/>
      <c r="DW3781" s="11"/>
      <c r="DX3781" s="11"/>
      <c r="DY3781" s="11"/>
      <c r="DZ3781" s="11"/>
      <c r="EA3781" s="11"/>
      <c r="EB3781" s="11"/>
      <c r="EC3781" s="11"/>
      <c r="ED3781" s="11"/>
      <c r="EE3781" s="11"/>
      <c r="EF3781" s="11"/>
      <c r="EG3781" s="11"/>
      <c r="EH3781" s="11"/>
      <c r="EI3781" s="11"/>
      <c r="EJ3781" s="11"/>
      <c r="EK3781" s="11"/>
      <c r="EL3781" s="11"/>
      <c r="EM3781" s="11"/>
      <c r="EN3781" s="11"/>
      <c r="EO3781" s="11"/>
      <c r="EP3781" s="11"/>
      <c r="EQ3781" s="11"/>
      <c r="ER3781" s="11"/>
      <c r="ES3781" s="11"/>
      <c r="ET3781" s="11"/>
      <c r="EU3781" s="11"/>
      <c r="EV3781" s="11"/>
      <c r="EW3781" s="11"/>
      <c r="EX3781" s="11"/>
      <c r="EY3781" s="11"/>
      <c r="EZ3781" s="11"/>
      <c r="FA3781" s="11"/>
      <c r="FB3781" s="11"/>
      <c r="FC3781" s="11"/>
      <c r="FD3781" s="11"/>
      <c r="FE3781" s="11"/>
      <c r="FF3781" s="11"/>
      <c r="FG3781" s="11"/>
      <c r="FH3781" s="11"/>
      <c r="FI3781" s="11"/>
      <c r="FJ3781" s="11"/>
      <c r="FK3781" s="11"/>
      <c r="FL3781" s="11"/>
      <c r="FM3781" s="11"/>
      <c r="FN3781" s="11"/>
      <c r="FO3781" s="11"/>
      <c r="FP3781" s="11"/>
      <c r="FQ3781" s="11"/>
      <c r="FR3781" s="11"/>
      <c r="FS3781" s="11"/>
      <c r="FT3781" s="11"/>
      <c r="FU3781" s="11"/>
      <c r="FV3781" s="11"/>
      <c r="FW3781" s="11"/>
      <c r="FX3781" s="11"/>
      <c r="FY3781" s="11"/>
      <c r="FZ3781" s="11"/>
      <c r="GA3781" s="11"/>
      <c r="GB3781" s="11"/>
      <c r="GC3781" s="11"/>
      <c r="GD3781" s="11"/>
      <c r="GE3781" s="11"/>
      <c r="GF3781" s="11"/>
      <c r="GG3781" s="11"/>
      <c r="GH3781" s="11"/>
      <c r="GI3781" s="11"/>
      <c r="GJ3781" s="11"/>
      <c r="GK3781" s="11"/>
      <c r="GL3781" s="11"/>
      <c r="GM3781" s="11"/>
      <c r="GN3781" s="11"/>
      <c r="GO3781" s="11"/>
      <c r="GP3781" s="11"/>
      <c r="GQ3781" s="11"/>
      <c r="GR3781" s="11"/>
      <c r="GS3781" s="11"/>
      <c r="GT3781" s="11"/>
      <c r="GU3781" s="11"/>
      <c r="GV3781" s="11"/>
      <c r="GW3781" s="11"/>
      <c r="GX3781" s="11"/>
      <c r="GY3781" s="11"/>
      <c r="GZ3781" s="11"/>
      <c r="HA3781" s="11"/>
      <c r="HB3781" s="11"/>
      <c r="HC3781" s="11"/>
      <c r="HD3781" s="11"/>
      <c r="HE3781" s="11"/>
      <c r="HF3781" s="11"/>
      <c r="HG3781" s="11"/>
      <c r="HH3781" s="11"/>
      <c r="HI3781" s="11"/>
      <c r="HJ3781" s="11"/>
      <c r="HK3781" s="11"/>
      <c r="HL3781" s="11"/>
      <c r="HM3781" s="11"/>
      <c r="HN3781" s="11"/>
      <c r="HO3781" s="11"/>
      <c r="HP3781" s="11"/>
      <c r="HQ3781" s="11"/>
      <c r="HR3781" s="11"/>
      <c r="HS3781" s="11"/>
      <c r="HT3781" s="11"/>
      <c r="HU3781" s="11"/>
      <c r="HV3781" s="11"/>
      <c r="HW3781" s="11"/>
      <c r="HX3781" s="11"/>
      <c r="HY3781" s="11"/>
      <c r="HZ3781" s="11"/>
      <c r="IA3781" s="11"/>
      <c r="IB3781" s="11"/>
      <c r="IC3781" s="11"/>
      <c r="ID3781" s="11"/>
      <c r="IE3781" s="11"/>
      <c r="IF3781" s="11"/>
      <c r="IG3781" s="11"/>
      <c r="IH3781" s="11"/>
      <c r="II3781" s="11"/>
      <c r="IJ3781" s="11"/>
      <c r="IK3781" s="11"/>
      <c r="IL3781" s="11"/>
      <c r="IM3781" s="11"/>
      <c r="IN3781" s="11"/>
      <c r="IO3781" s="11"/>
      <c r="IP3781" s="11"/>
      <c r="IQ3781" s="11"/>
      <c r="IR3781" s="11"/>
      <c r="IS3781" s="11"/>
      <c r="IT3781" s="11"/>
      <c r="IU3781" s="11"/>
      <c r="IV3781" s="11"/>
      <c r="IW3781" s="11"/>
      <c r="IX3781" s="11"/>
      <c r="IY3781" s="11"/>
      <c r="IZ3781" s="11"/>
      <c r="JA3781" s="11"/>
      <c r="JB3781" s="11"/>
      <c r="JC3781" s="11"/>
      <c r="JD3781" s="11"/>
      <c r="JE3781" s="11"/>
      <c r="JF3781" s="11"/>
      <c r="JG3781" s="11"/>
      <c r="JH3781" s="11"/>
      <c r="JI3781" s="11"/>
      <c r="JJ3781" s="11"/>
      <c r="JK3781" s="11"/>
      <c r="JL3781" s="11"/>
      <c r="JM3781" s="11"/>
      <c r="JN3781" s="11"/>
      <c r="JO3781" s="11"/>
      <c r="JP3781" s="11"/>
      <c r="JQ3781" s="11"/>
      <c r="JR3781" s="11"/>
      <c r="JS3781" s="11"/>
      <c r="JT3781" s="11"/>
      <c r="JU3781" s="11"/>
      <c r="JV3781" s="11"/>
      <c r="JW3781" s="11"/>
      <c r="JX3781" s="11"/>
      <c r="JY3781" s="11"/>
      <c r="JZ3781" s="11"/>
      <c r="KA3781" s="11"/>
      <c r="KB3781" s="11"/>
      <c r="KC3781" s="11"/>
      <c r="KD3781" s="11"/>
      <c r="KE3781" s="11"/>
      <c r="KF3781" s="11"/>
      <c r="KG3781" s="11"/>
      <c r="KH3781" s="11"/>
      <c r="KI3781" s="11"/>
      <c r="KJ3781" s="11"/>
      <c r="KK3781" s="11"/>
      <c r="KL3781" s="11"/>
      <c r="KM3781" s="11"/>
      <c r="KN3781" s="11"/>
      <c r="KO3781" s="11"/>
      <c r="KP3781" s="11"/>
      <c r="KQ3781" s="11"/>
      <c r="KR3781" s="11"/>
      <c r="KS3781" s="11"/>
      <c r="KT3781" s="11"/>
      <c r="KU3781" s="11"/>
      <c r="KV3781" s="11"/>
      <c r="KW3781" s="11"/>
      <c r="KX3781" s="11"/>
      <c r="KY3781" s="11"/>
      <c r="KZ3781" s="11"/>
      <c r="LA3781" s="11"/>
      <c r="LB3781" s="11"/>
      <c r="LC3781" s="11"/>
      <c r="LD3781" s="11"/>
      <c r="LE3781" s="11"/>
      <c r="LF3781" s="11"/>
      <c r="LG3781" s="11"/>
      <c r="LH3781" s="11"/>
      <c r="LI3781" s="11"/>
      <c r="LJ3781" s="11"/>
      <c r="LK3781" s="11"/>
      <c r="LL3781" s="11"/>
      <c r="LM3781" s="11"/>
      <c r="LN3781" s="11"/>
      <c r="LO3781" s="11"/>
      <c r="LP3781" s="11"/>
      <c r="LQ3781" s="11"/>
      <c r="LR3781" s="11"/>
      <c r="LS3781" s="11"/>
      <c r="LT3781" s="11"/>
      <c r="LU3781" s="11"/>
      <c r="LV3781" s="11"/>
      <c r="LW3781" s="11"/>
      <c r="LX3781" s="11"/>
      <c r="LY3781" s="11"/>
      <c r="LZ3781" s="11"/>
      <c r="MA3781" s="11"/>
      <c r="MB3781" s="11"/>
      <c r="MC3781" s="11"/>
      <c r="MD3781" s="11"/>
      <c r="ME3781" s="11"/>
      <c r="MF3781" s="11"/>
      <c r="MG3781" s="11"/>
      <c r="MH3781" s="11"/>
      <c r="MI3781" s="11"/>
      <c r="MJ3781" s="11"/>
      <c r="MK3781" s="11"/>
      <c r="ML3781" s="11"/>
      <c r="MM3781" s="11"/>
      <c r="MN3781" s="11"/>
      <c r="MO3781" s="11"/>
      <c r="MP3781" s="11"/>
      <c r="MQ3781" s="11"/>
      <c r="MR3781" s="11"/>
      <c r="MS3781" s="11"/>
      <c r="MT3781" s="11"/>
      <c r="MU3781" s="11"/>
      <c r="MV3781" s="11"/>
      <c r="MW3781" s="11"/>
      <c r="MX3781" s="11"/>
      <c r="MY3781" s="11"/>
      <c r="MZ3781" s="11"/>
      <c r="NA3781" s="11"/>
      <c r="NB3781" s="11"/>
      <c r="NC3781" s="11"/>
      <c r="ND3781" s="11"/>
      <c r="NE3781" s="11"/>
      <c r="NF3781" s="11"/>
      <c r="NG3781" s="11"/>
      <c r="NH3781" s="11"/>
      <c r="NI3781" s="11"/>
      <c r="NJ3781" s="11"/>
      <c r="NK3781" s="11"/>
      <c r="NL3781" s="11"/>
      <c r="NM3781" s="11"/>
      <c r="NN3781" s="11"/>
      <c r="NO3781" s="11"/>
      <c r="NP3781" s="11"/>
      <c r="NQ3781" s="11"/>
      <c r="NR3781" s="11"/>
      <c r="NS3781" s="11"/>
      <c r="NT3781" s="11"/>
      <c r="NU3781" s="11"/>
      <c r="NV3781" s="11"/>
      <c r="NW3781" s="11"/>
      <c r="NX3781" s="11"/>
      <c r="NY3781" s="11"/>
      <c r="NZ3781" s="11"/>
      <c r="OA3781" s="11"/>
      <c r="OB3781" s="11"/>
      <c r="OC3781" s="11"/>
      <c r="OD3781" s="11"/>
      <c r="OE3781" s="11"/>
      <c r="OF3781" s="11"/>
      <c r="OG3781" s="11"/>
      <c r="OH3781" s="11"/>
      <c r="OI3781" s="11"/>
      <c r="OJ3781" s="11"/>
      <c r="OK3781" s="11"/>
      <c r="OL3781" s="11"/>
      <c r="OM3781" s="11"/>
      <c r="ON3781" s="11"/>
      <c r="OO3781" s="11"/>
      <c r="OP3781" s="11"/>
      <c r="OQ3781" s="11"/>
      <c r="OR3781" s="11"/>
      <c r="OS3781" s="11"/>
      <c r="OT3781" s="11"/>
      <c r="OU3781" s="11"/>
      <c r="OV3781" s="11"/>
      <c r="OW3781" s="11"/>
      <c r="OX3781" s="11"/>
      <c r="OY3781" s="11"/>
      <c r="OZ3781" s="11"/>
      <c r="PA3781" s="11"/>
      <c r="PB3781" s="11"/>
      <c r="PC3781" s="11"/>
      <c r="PD3781" s="11"/>
      <c r="PE3781" s="11"/>
      <c r="PF3781" s="11"/>
      <c r="PG3781" s="11"/>
      <c r="PH3781" s="11"/>
      <c r="PI3781" s="11"/>
      <c r="PJ3781" s="11"/>
      <c r="PK3781" s="11"/>
      <c r="PL3781" s="11"/>
      <c r="PM3781" s="11"/>
      <c r="PN3781" s="11"/>
      <c r="PO3781" s="11"/>
      <c r="PP3781" s="11"/>
      <c r="PQ3781" s="11"/>
      <c r="PR3781" s="11"/>
      <c r="PS3781" s="11"/>
      <c r="PT3781" s="11"/>
      <c r="PU3781" s="11"/>
      <c r="PV3781" s="11"/>
      <c r="PW3781" s="11"/>
      <c r="PX3781" s="11"/>
      <c r="PY3781" s="11"/>
      <c r="PZ3781" s="11"/>
      <c r="QA3781" s="11"/>
      <c r="QB3781" s="11"/>
      <c r="QC3781" s="11"/>
      <c r="QD3781" s="11"/>
      <c r="QE3781" s="11"/>
      <c r="QF3781" s="11"/>
      <c r="QG3781" s="11"/>
      <c r="QH3781" s="11"/>
      <c r="QI3781" s="11"/>
      <c r="QJ3781" s="11"/>
      <c r="QK3781" s="11"/>
      <c r="QL3781" s="11"/>
      <c r="QM3781" s="11"/>
      <c r="QN3781" s="11"/>
      <c r="QO3781" s="11"/>
      <c r="QP3781" s="11"/>
      <c r="QQ3781" s="11"/>
      <c r="QR3781" s="45"/>
    </row>
    <row r="3782" spans="1:460" s="54" customFormat="1" ht="38.25" x14ac:dyDescent="0.2">
      <c r="A3782" s="234"/>
      <c r="B3782" s="4"/>
      <c r="C3782" s="61" t="s">
        <v>955</v>
      </c>
      <c r="D3782" s="54">
        <v>2912231</v>
      </c>
      <c r="E3782" s="129" t="s">
        <v>4574</v>
      </c>
      <c r="F3782" s="160"/>
      <c r="G3782" s="54">
        <v>796</v>
      </c>
      <c r="H3782" s="111" t="s">
        <v>4563</v>
      </c>
      <c r="I3782" s="55">
        <v>6</v>
      </c>
      <c r="J3782" s="6">
        <v>80439000000</v>
      </c>
      <c r="K3782" s="54" t="s">
        <v>34</v>
      </c>
      <c r="L3782" s="59"/>
      <c r="M3782" s="233"/>
      <c r="N3782" s="233"/>
      <c r="O3782" s="231"/>
      <c r="P3782" s="231"/>
      <c r="Q3782" s="234"/>
      <c r="R3782" s="11"/>
      <c r="S3782" s="11"/>
      <c r="T3782" s="11"/>
      <c r="U3782" s="11"/>
      <c r="V3782" s="11"/>
      <c r="W3782" s="11"/>
      <c r="X3782" s="11"/>
      <c r="Y3782" s="11"/>
      <c r="Z3782" s="11"/>
      <c r="AA3782" s="11"/>
      <c r="AB3782" s="11"/>
      <c r="AC3782" s="11"/>
      <c r="AD3782" s="11"/>
      <c r="AE3782" s="11"/>
      <c r="AF3782" s="11"/>
      <c r="AG3782" s="11"/>
      <c r="AH3782" s="11"/>
      <c r="AI3782" s="11"/>
      <c r="AJ3782" s="11"/>
      <c r="AK3782" s="11"/>
      <c r="AL3782" s="11"/>
      <c r="AM3782" s="11"/>
      <c r="AN3782" s="11"/>
      <c r="AO3782" s="11"/>
      <c r="AP3782" s="11"/>
      <c r="AQ3782" s="11"/>
      <c r="AR3782" s="11"/>
      <c r="AS3782" s="11"/>
      <c r="AT3782" s="11"/>
      <c r="AU3782" s="11"/>
      <c r="AV3782" s="11"/>
      <c r="AW3782" s="11"/>
      <c r="AX3782" s="11"/>
      <c r="AY3782" s="11"/>
      <c r="AZ3782" s="11"/>
      <c r="BA3782" s="11"/>
      <c r="BB3782" s="11"/>
      <c r="BC3782" s="11"/>
      <c r="BD3782" s="11"/>
      <c r="BE3782" s="11"/>
      <c r="BF3782" s="11"/>
      <c r="BG3782" s="11"/>
      <c r="BH3782" s="11"/>
      <c r="BI3782" s="11"/>
      <c r="BJ3782" s="11"/>
      <c r="BK3782" s="11"/>
      <c r="BL3782" s="11"/>
      <c r="BM3782" s="11"/>
      <c r="BN3782" s="11"/>
      <c r="BO3782" s="11"/>
      <c r="BP3782" s="11"/>
      <c r="BQ3782" s="11"/>
      <c r="BR3782" s="11"/>
      <c r="BS3782" s="11"/>
      <c r="BT3782" s="11"/>
      <c r="BU3782" s="11"/>
      <c r="BV3782" s="11"/>
      <c r="BW3782" s="11"/>
      <c r="BX3782" s="11"/>
      <c r="BY3782" s="11"/>
      <c r="BZ3782" s="11"/>
      <c r="CA3782" s="11"/>
      <c r="CB3782" s="11"/>
      <c r="CC3782" s="11"/>
      <c r="CD3782" s="11"/>
      <c r="CE3782" s="11"/>
      <c r="CF3782" s="11"/>
      <c r="CG3782" s="11"/>
      <c r="CH3782" s="11"/>
      <c r="CI3782" s="11"/>
      <c r="CJ3782" s="11"/>
      <c r="CK3782" s="11"/>
      <c r="CL3782" s="11"/>
      <c r="CM3782" s="11"/>
      <c r="CN3782" s="11"/>
      <c r="CO3782" s="11"/>
      <c r="CP3782" s="11"/>
      <c r="CQ3782" s="11"/>
      <c r="CR3782" s="11"/>
      <c r="CS3782" s="11"/>
      <c r="CT3782" s="11"/>
      <c r="CU3782" s="11"/>
      <c r="CV3782" s="11"/>
      <c r="CW3782" s="11"/>
      <c r="CX3782" s="11"/>
      <c r="CY3782" s="11"/>
      <c r="CZ3782" s="11"/>
      <c r="DA3782" s="11"/>
      <c r="DB3782" s="11"/>
      <c r="DC3782" s="11"/>
      <c r="DD3782" s="11"/>
      <c r="DE3782" s="11"/>
      <c r="DF3782" s="11"/>
      <c r="DG3782" s="11"/>
      <c r="DH3782" s="11"/>
      <c r="DI3782" s="11"/>
      <c r="DJ3782" s="11"/>
      <c r="DK3782" s="11"/>
      <c r="DL3782" s="11"/>
      <c r="DM3782" s="11"/>
      <c r="DN3782" s="11"/>
      <c r="DO3782" s="11"/>
      <c r="DP3782" s="11"/>
      <c r="DQ3782" s="11"/>
      <c r="DR3782" s="11"/>
      <c r="DS3782" s="11"/>
      <c r="DT3782" s="11"/>
      <c r="DU3782" s="11"/>
      <c r="DV3782" s="11"/>
      <c r="DW3782" s="11"/>
      <c r="DX3782" s="11"/>
      <c r="DY3782" s="11"/>
      <c r="DZ3782" s="11"/>
      <c r="EA3782" s="11"/>
      <c r="EB3782" s="11"/>
      <c r="EC3782" s="11"/>
      <c r="ED3782" s="11"/>
      <c r="EE3782" s="11"/>
      <c r="EF3782" s="11"/>
      <c r="EG3782" s="11"/>
      <c r="EH3782" s="11"/>
      <c r="EI3782" s="11"/>
      <c r="EJ3782" s="11"/>
      <c r="EK3782" s="11"/>
      <c r="EL3782" s="11"/>
      <c r="EM3782" s="11"/>
      <c r="EN3782" s="11"/>
      <c r="EO3782" s="11"/>
      <c r="EP3782" s="11"/>
      <c r="EQ3782" s="11"/>
      <c r="ER3782" s="11"/>
      <c r="ES3782" s="11"/>
      <c r="ET3782" s="11"/>
      <c r="EU3782" s="11"/>
      <c r="EV3782" s="11"/>
      <c r="EW3782" s="11"/>
      <c r="EX3782" s="11"/>
      <c r="EY3782" s="11"/>
      <c r="EZ3782" s="11"/>
      <c r="FA3782" s="11"/>
      <c r="FB3782" s="11"/>
      <c r="FC3782" s="11"/>
      <c r="FD3782" s="11"/>
      <c r="FE3782" s="11"/>
      <c r="FF3782" s="11"/>
      <c r="FG3782" s="11"/>
      <c r="FH3782" s="11"/>
      <c r="FI3782" s="11"/>
      <c r="FJ3782" s="11"/>
      <c r="FK3782" s="11"/>
      <c r="FL3782" s="11"/>
      <c r="FM3782" s="11"/>
      <c r="FN3782" s="11"/>
      <c r="FO3782" s="11"/>
      <c r="FP3782" s="11"/>
      <c r="FQ3782" s="11"/>
      <c r="FR3782" s="11"/>
      <c r="FS3782" s="11"/>
      <c r="FT3782" s="11"/>
      <c r="FU3782" s="11"/>
      <c r="FV3782" s="11"/>
      <c r="FW3782" s="11"/>
      <c r="FX3782" s="11"/>
      <c r="FY3782" s="11"/>
      <c r="FZ3782" s="11"/>
      <c r="GA3782" s="11"/>
      <c r="GB3782" s="11"/>
      <c r="GC3782" s="11"/>
      <c r="GD3782" s="11"/>
      <c r="GE3782" s="11"/>
      <c r="GF3782" s="11"/>
      <c r="GG3782" s="11"/>
      <c r="GH3782" s="11"/>
      <c r="GI3782" s="11"/>
      <c r="GJ3782" s="11"/>
      <c r="GK3782" s="11"/>
      <c r="GL3782" s="11"/>
      <c r="GM3782" s="11"/>
      <c r="GN3782" s="11"/>
      <c r="GO3782" s="11"/>
      <c r="GP3782" s="11"/>
      <c r="GQ3782" s="11"/>
      <c r="GR3782" s="11"/>
      <c r="GS3782" s="11"/>
      <c r="GT3782" s="11"/>
      <c r="GU3782" s="11"/>
      <c r="GV3782" s="11"/>
      <c r="GW3782" s="11"/>
      <c r="GX3782" s="11"/>
      <c r="GY3782" s="11"/>
      <c r="GZ3782" s="11"/>
      <c r="HA3782" s="11"/>
      <c r="HB3782" s="11"/>
      <c r="HC3782" s="11"/>
      <c r="HD3782" s="11"/>
      <c r="HE3782" s="11"/>
      <c r="HF3782" s="11"/>
      <c r="HG3782" s="11"/>
      <c r="HH3782" s="11"/>
      <c r="HI3782" s="11"/>
      <c r="HJ3782" s="11"/>
      <c r="HK3782" s="11"/>
      <c r="HL3782" s="11"/>
      <c r="HM3782" s="11"/>
      <c r="HN3782" s="11"/>
      <c r="HO3782" s="11"/>
      <c r="HP3782" s="11"/>
      <c r="HQ3782" s="11"/>
      <c r="HR3782" s="11"/>
      <c r="HS3782" s="11"/>
      <c r="HT3782" s="11"/>
      <c r="HU3782" s="11"/>
      <c r="HV3782" s="11"/>
      <c r="HW3782" s="11"/>
      <c r="HX3782" s="11"/>
      <c r="HY3782" s="11"/>
      <c r="HZ3782" s="11"/>
      <c r="IA3782" s="11"/>
      <c r="IB3782" s="11"/>
      <c r="IC3782" s="11"/>
      <c r="ID3782" s="11"/>
      <c r="IE3782" s="11"/>
      <c r="IF3782" s="11"/>
      <c r="IG3782" s="11"/>
      <c r="IH3782" s="11"/>
      <c r="II3782" s="11"/>
      <c r="IJ3782" s="11"/>
      <c r="IK3782" s="11"/>
      <c r="IL3782" s="11"/>
      <c r="IM3782" s="11"/>
      <c r="IN3782" s="11"/>
      <c r="IO3782" s="11"/>
      <c r="IP3782" s="11"/>
      <c r="IQ3782" s="11"/>
      <c r="IR3782" s="11"/>
      <c r="IS3782" s="11"/>
      <c r="IT3782" s="11"/>
      <c r="IU3782" s="11"/>
      <c r="IV3782" s="11"/>
      <c r="IW3782" s="11"/>
      <c r="IX3782" s="11"/>
      <c r="IY3782" s="11"/>
      <c r="IZ3782" s="11"/>
      <c r="JA3782" s="11"/>
      <c r="JB3782" s="11"/>
      <c r="JC3782" s="11"/>
      <c r="JD3782" s="11"/>
      <c r="JE3782" s="11"/>
      <c r="JF3782" s="11"/>
      <c r="JG3782" s="11"/>
      <c r="JH3782" s="11"/>
      <c r="JI3782" s="11"/>
      <c r="JJ3782" s="11"/>
      <c r="JK3782" s="11"/>
      <c r="JL3782" s="11"/>
      <c r="JM3782" s="11"/>
      <c r="JN3782" s="11"/>
      <c r="JO3782" s="11"/>
      <c r="JP3782" s="11"/>
      <c r="JQ3782" s="11"/>
      <c r="JR3782" s="11"/>
      <c r="JS3782" s="11"/>
      <c r="JT3782" s="11"/>
      <c r="JU3782" s="11"/>
      <c r="JV3782" s="11"/>
      <c r="JW3782" s="11"/>
      <c r="JX3782" s="11"/>
      <c r="JY3782" s="11"/>
      <c r="JZ3782" s="11"/>
      <c r="KA3782" s="11"/>
      <c r="KB3782" s="11"/>
      <c r="KC3782" s="11"/>
      <c r="KD3782" s="11"/>
      <c r="KE3782" s="11"/>
      <c r="KF3782" s="11"/>
      <c r="KG3782" s="11"/>
      <c r="KH3782" s="11"/>
      <c r="KI3782" s="11"/>
      <c r="KJ3782" s="11"/>
      <c r="KK3782" s="11"/>
      <c r="KL3782" s="11"/>
      <c r="KM3782" s="11"/>
      <c r="KN3782" s="11"/>
      <c r="KO3782" s="11"/>
      <c r="KP3782" s="11"/>
      <c r="KQ3782" s="11"/>
      <c r="KR3782" s="11"/>
      <c r="KS3782" s="11"/>
      <c r="KT3782" s="11"/>
      <c r="KU3782" s="11"/>
      <c r="KV3782" s="11"/>
      <c r="KW3782" s="11"/>
      <c r="KX3782" s="11"/>
      <c r="KY3782" s="11"/>
      <c r="KZ3782" s="11"/>
      <c r="LA3782" s="11"/>
      <c r="LB3782" s="11"/>
      <c r="LC3782" s="11"/>
      <c r="LD3782" s="11"/>
      <c r="LE3782" s="11"/>
      <c r="LF3782" s="11"/>
      <c r="LG3782" s="11"/>
      <c r="LH3782" s="11"/>
      <c r="LI3782" s="11"/>
      <c r="LJ3782" s="11"/>
      <c r="LK3782" s="11"/>
      <c r="LL3782" s="11"/>
      <c r="LM3782" s="11"/>
      <c r="LN3782" s="11"/>
      <c r="LO3782" s="11"/>
      <c r="LP3782" s="11"/>
      <c r="LQ3782" s="11"/>
      <c r="LR3782" s="11"/>
      <c r="LS3782" s="11"/>
      <c r="LT3782" s="11"/>
      <c r="LU3782" s="11"/>
      <c r="LV3782" s="11"/>
      <c r="LW3782" s="11"/>
      <c r="LX3782" s="11"/>
      <c r="LY3782" s="11"/>
      <c r="LZ3782" s="11"/>
      <c r="MA3782" s="11"/>
      <c r="MB3782" s="11"/>
      <c r="MC3782" s="11"/>
      <c r="MD3782" s="11"/>
      <c r="ME3782" s="11"/>
      <c r="MF3782" s="11"/>
      <c r="MG3782" s="11"/>
      <c r="MH3782" s="11"/>
      <c r="MI3782" s="11"/>
      <c r="MJ3782" s="11"/>
      <c r="MK3782" s="11"/>
      <c r="ML3782" s="11"/>
      <c r="MM3782" s="11"/>
      <c r="MN3782" s="11"/>
      <c r="MO3782" s="11"/>
      <c r="MP3782" s="11"/>
      <c r="MQ3782" s="11"/>
      <c r="MR3782" s="11"/>
      <c r="MS3782" s="11"/>
      <c r="MT3782" s="11"/>
      <c r="MU3782" s="11"/>
      <c r="MV3782" s="11"/>
      <c r="MW3782" s="11"/>
      <c r="MX3782" s="11"/>
      <c r="MY3782" s="11"/>
      <c r="MZ3782" s="11"/>
      <c r="NA3782" s="11"/>
      <c r="NB3782" s="11"/>
      <c r="NC3782" s="11"/>
      <c r="ND3782" s="11"/>
      <c r="NE3782" s="11"/>
      <c r="NF3782" s="11"/>
      <c r="NG3782" s="11"/>
      <c r="NH3782" s="11"/>
      <c r="NI3782" s="11"/>
      <c r="NJ3782" s="11"/>
      <c r="NK3782" s="11"/>
      <c r="NL3782" s="11"/>
      <c r="NM3782" s="11"/>
      <c r="NN3782" s="11"/>
      <c r="NO3782" s="11"/>
      <c r="NP3782" s="11"/>
      <c r="NQ3782" s="11"/>
      <c r="NR3782" s="11"/>
      <c r="NS3782" s="11"/>
      <c r="NT3782" s="11"/>
      <c r="NU3782" s="11"/>
      <c r="NV3782" s="11"/>
      <c r="NW3782" s="11"/>
      <c r="NX3782" s="11"/>
      <c r="NY3782" s="11"/>
      <c r="NZ3782" s="11"/>
      <c r="OA3782" s="11"/>
      <c r="OB3782" s="11"/>
      <c r="OC3782" s="11"/>
      <c r="OD3782" s="11"/>
      <c r="OE3782" s="11"/>
      <c r="OF3782" s="11"/>
      <c r="OG3782" s="11"/>
      <c r="OH3782" s="11"/>
      <c r="OI3782" s="11"/>
      <c r="OJ3782" s="11"/>
      <c r="OK3782" s="11"/>
      <c r="OL3782" s="11"/>
      <c r="OM3782" s="11"/>
      <c r="ON3782" s="11"/>
      <c r="OO3782" s="11"/>
      <c r="OP3782" s="11"/>
      <c r="OQ3782" s="11"/>
      <c r="OR3782" s="11"/>
      <c r="OS3782" s="11"/>
      <c r="OT3782" s="11"/>
      <c r="OU3782" s="11"/>
      <c r="OV3782" s="11"/>
      <c r="OW3782" s="11"/>
      <c r="OX3782" s="11"/>
      <c r="OY3782" s="11"/>
      <c r="OZ3782" s="11"/>
      <c r="PA3782" s="11"/>
      <c r="PB3782" s="11"/>
      <c r="PC3782" s="11"/>
      <c r="PD3782" s="11"/>
      <c r="PE3782" s="11"/>
      <c r="PF3782" s="11"/>
      <c r="PG3782" s="11"/>
      <c r="PH3782" s="11"/>
      <c r="PI3782" s="11"/>
      <c r="PJ3782" s="11"/>
      <c r="PK3782" s="11"/>
      <c r="PL3782" s="11"/>
      <c r="PM3782" s="11"/>
      <c r="PN3782" s="11"/>
      <c r="PO3782" s="11"/>
      <c r="PP3782" s="11"/>
      <c r="PQ3782" s="11"/>
      <c r="PR3782" s="11"/>
      <c r="PS3782" s="11"/>
      <c r="PT3782" s="11"/>
      <c r="PU3782" s="11"/>
      <c r="PV3782" s="11"/>
      <c r="PW3782" s="11"/>
      <c r="PX3782" s="11"/>
      <c r="PY3782" s="11"/>
      <c r="PZ3782" s="11"/>
      <c r="QA3782" s="11"/>
      <c r="QB3782" s="11"/>
      <c r="QC3782" s="11"/>
      <c r="QD3782" s="11"/>
      <c r="QE3782" s="11"/>
      <c r="QF3782" s="11"/>
      <c r="QG3782" s="11"/>
      <c r="QH3782" s="11"/>
      <c r="QI3782" s="11"/>
      <c r="QJ3782" s="11"/>
      <c r="QK3782" s="11"/>
      <c r="QL3782" s="11"/>
      <c r="QM3782" s="11"/>
      <c r="QN3782" s="11"/>
      <c r="QO3782" s="11"/>
      <c r="QP3782" s="11"/>
      <c r="QQ3782" s="11"/>
      <c r="QR3782" s="45"/>
    </row>
    <row r="3783" spans="1:460" s="54" customFormat="1" ht="38.25" x14ac:dyDescent="0.2">
      <c r="A3783" s="234"/>
      <c r="B3783" s="4"/>
      <c r="C3783" s="61" t="s">
        <v>955</v>
      </c>
      <c r="D3783" s="54">
        <v>2912231</v>
      </c>
      <c r="E3783" s="129" t="s">
        <v>4575</v>
      </c>
      <c r="F3783" s="160"/>
      <c r="G3783" s="54">
        <v>796</v>
      </c>
      <c r="H3783" s="111" t="s">
        <v>4563</v>
      </c>
      <c r="I3783" s="55">
        <v>3</v>
      </c>
      <c r="J3783" s="6">
        <v>80439000000</v>
      </c>
      <c r="K3783" s="54" t="s">
        <v>34</v>
      </c>
      <c r="L3783" s="59"/>
      <c r="M3783" s="233"/>
      <c r="N3783" s="233"/>
      <c r="O3783" s="231"/>
      <c r="P3783" s="231"/>
      <c r="Q3783" s="234"/>
      <c r="R3783" s="11"/>
      <c r="S3783" s="11"/>
      <c r="T3783" s="11"/>
      <c r="U3783" s="11"/>
      <c r="V3783" s="11"/>
      <c r="W3783" s="11"/>
      <c r="X3783" s="11"/>
      <c r="Y3783" s="11"/>
      <c r="Z3783" s="11"/>
      <c r="AA3783" s="11"/>
      <c r="AB3783" s="11"/>
      <c r="AC3783" s="11"/>
      <c r="AD3783" s="11"/>
      <c r="AE3783" s="11"/>
      <c r="AF3783" s="11"/>
      <c r="AG3783" s="11"/>
      <c r="AH3783" s="11"/>
      <c r="AI3783" s="11"/>
      <c r="AJ3783" s="11"/>
      <c r="AK3783" s="11"/>
      <c r="AL3783" s="11"/>
      <c r="AM3783" s="11"/>
      <c r="AN3783" s="11"/>
      <c r="AO3783" s="11"/>
      <c r="AP3783" s="11"/>
      <c r="AQ3783" s="11"/>
      <c r="AR3783" s="11"/>
      <c r="AS3783" s="11"/>
      <c r="AT3783" s="11"/>
      <c r="AU3783" s="11"/>
      <c r="AV3783" s="11"/>
      <c r="AW3783" s="11"/>
      <c r="AX3783" s="11"/>
      <c r="AY3783" s="11"/>
      <c r="AZ3783" s="11"/>
      <c r="BA3783" s="11"/>
      <c r="BB3783" s="11"/>
      <c r="BC3783" s="11"/>
      <c r="BD3783" s="11"/>
      <c r="BE3783" s="11"/>
      <c r="BF3783" s="11"/>
      <c r="BG3783" s="11"/>
      <c r="BH3783" s="11"/>
      <c r="BI3783" s="11"/>
      <c r="BJ3783" s="11"/>
      <c r="BK3783" s="11"/>
      <c r="BL3783" s="11"/>
      <c r="BM3783" s="11"/>
      <c r="BN3783" s="11"/>
      <c r="BO3783" s="11"/>
      <c r="BP3783" s="11"/>
      <c r="BQ3783" s="11"/>
      <c r="BR3783" s="11"/>
      <c r="BS3783" s="11"/>
      <c r="BT3783" s="11"/>
      <c r="BU3783" s="11"/>
      <c r="BV3783" s="11"/>
      <c r="BW3783" s="11"/>
      <c r="BX3783" s="11"/>
      <c r="BY3783" s="11"/>
      <c r="BZ3783" s="11"/>
      <c r="CA3783" s="11"/>
      <c r="CB3783" s="11"/>
      <c r="CC3783" s="11"/>
      <c r="CD3783" s="11"/>
      <c r="CE3783" s="11"/>
      <c r="CF3783" s="11"/>
      <c r="CG3783" s="11"/>
      <c r="CH3783" s="11"/>
      <c r="CI3783" s="11"/>
      <c r="CJ3783" s="11"/>
      <c r="CK3783" s="11"/>
      <c r="CL3783" s="11"/>
      <c r="CM3783" s="11"/>
      <c r="CN3783" s="11"/>
      <c r="CO3783" s="11"/>
      <c r="CP3783" s="11"/>
      <c r="CQ3783" s="11"/>
      <c r="CR3783" s="11"/>
      <c r="CS3783" s="11"/>
      <c r="CT3783" s="11"/>
      <c r="CU3783" s="11"/>
      <c r="CV3783" s="11"/>
      <c r="CW3783" s="11"/>
      <c r="CX3783" s="11"/>
      <c r="CY3783" s="11"/>
      <c r="CZ3783" s="11"/>
      <c r="DA3783" s="11"/>
      <c r="DB3783" s="11"/>
      <c r="DC3783" s="11"/>
      <c r="DD3783" s="11"/>
      <c r="DE3783" s="11"/>
      <c r="DF3783" s="11"/>
      <c r="DG3783" s="11"/>
      <c r="DH3783" s="11"/>
      <c r="DI3783" s="11"/>
      <c r="DJ3783" s="11"/>
      <c r="DK3783" s="11"/>
      <c r="DL3783" s="11"/>
      <c r="DM3783" s="11"/>
      <c r="DN3783" s="11"/>
      <c r="DO3783" s="11"/>
      <c r="DP3783" s="11"/>
      <c r="DQ3783" s="11"/>
      <c r="DR3783" s="11"/>
      <c r="DS3783" s="11"/>
      <c r="DT3783" s="11"/>
      <c r="DU3783" s="11"/>
      <c r="DV3783" s="11"/>
      <c r="DW3783" s="11"/>
      <c r="DX3783" s="11"/>
      <c r="DY3783" s="11"/>
      <c r="DZ3783" s="11"/>
      <c r="EA3783" s="11"/>
      <c r="EB3783" s="11"/>
      <c r="EC3783" s="11"/>
      <c r="ED3783" s="11"/>
      <c r="EE3783" s="11"/>
      <c r="EF3783" s="11"/>
      <c r="EG3783" s="11"/>
      <c r="EH3783" s="11"/>
      <c r="EI3783" s="11"/>
      <c r="EJ3783" s="11"/>
      <c r="EK3783" s="11"/>
      <c r="EL3783" s="11"/>
      <c r="EM3783" s="11"/>
      <c r="EN3783" s="11"/>
      <c r="EO3783" s="11"/>
      <c r="EP3783" s="11"/>
      <c r="EQ3783" s="11"/>
      <c r="ER3783" s="11"/>
      <c r="ES3783" s="11"/>
      <c r="ET3783" s="11"/>
      <c r="EU3783" s="11"/>
      <c r="EV3783" s="11"/>
      <c r="EW3783" s="11"/>
      <c r="EX3783" s="11"/>
      <c r="EY3783" s="11"/>
      <c r="EZ3783" s="11"/>
      <c r="FA3783" s="11"/>
      <c r="FB3783" s="11"/>
      <c r="FC3783" s="11"/>
      <c r="FD3783" s="11"/>
      <c r="FE3783" s="11"/>
      <c r="FF3783" s="11"/>
      <c r="FG3783" s="11"/>
      <c r="FH3783" s="11"/>
      <c r="FI3783" s="11"/>
      <c r="FJ3783" s="11"/>
      <c r="FK3783" s="11"/>
      <c r="FL3783" s="11"/>
      <c r="FM3783" s="11"/>
      <c r="FN3783" s="11"/>
      <c r="FO3783" s="11"/>
      <c r="FP3783" s="11"/>
      <c r="FQ3783" s="11"/>
      <c r="FR3783" s="11"/>
      <c r="FS3783" s="11"/>
      <c r="FT3783" s="11"/>
      <c r="FU3783" s="11"/>
      <c r="FV3783" s="11"/>
      <c r="FW3783" s="11"/>
      <c r="FX3783" s="11"/>
      <c r="FY3783" s="11"/>
      <c r="FZ3783" s="11"/>
      <c r="GA3783" s="11"/>
      <c r="GB3783" s="11"/>
      <c r="GC3783" s="11"/>
      <c r="GD3783" s="11"/>
      <c r="GE3783" s="11"/>
      <c r="GF3783" s="11"/>
      <c r="GG3783" s="11"/>
      <c r="GH3783" s="11"/>
      <c r="GI3783" s="11"/>
      <c r="GJ3783" s="11"/>
      <c r="GK3783" s="11"/>
      <c r="GL3783" s="11"/>
      <c r="GM3783" s="11"/>
      <c r="GN3783" s="11"/>
      <c r="GO3783" s="11"/>
      <c r="GP3783" s="11"/>
      <c r="GQ3783" s="11"/>
      <c r="GR3783" s="11"/>
      <c r="GS3783" s="11"/>
      <c r="GT3783" s="11"/>
      <c r="GU3783" s="11"/>
      <c r="GV3783" s="11"/>
      <c r="GW3783" s="11"/>
      <c r="GX3783" s="11"/>
      <c r="GY3783" s="11"/>
      <c r="GZ3783" s="11"/>
      <c r="HA3783" s="11"/>
      <c r="HB3783" s="11"/>
      <c r="HC3783" s="11"/>
      <c r="HD3783" s="11"/>
      <c r="HE3783" s="11"/>
      <c r="HF3783" s="11"/>
      <c r="HG3783" s="11"/>
      <c r="HH3783" s="11"/>
      <c r="HI3783" s="11"/>
      <c r="HJ3783" s="11"/>
      <c r="HK3783" s="11"/>
      <c r="HL3783" s="11"/>
      <c r="HM3783" s="11"/>
      <c r="HN3783" s="11"/>
      <c r="HO3783" s="11"/>
      <c r="HP3783" s="11"/>
      <c r="HQ3783" s="11"/>
      <c r="HR3783" s="11"/>
      <c r="HS3783" s="11"/>
      <c r="HT3783" s="11"/>
      <c r="HU3783" s="11"/>
      <c r="HV3783" s="11"/>
      <c r="HW3783" s="11"/>
      <c r="HX3783" s="11"/>
      <c r="HY3783" s="11"/>
      <c r="HZ3783" s="11"/>
      <c r="IA3783" s="11"/>
      <c r="IB3783" s="11"/>
      <c r="IC3783" s="11"/>
      <c r="ID3783" s="11"/>
      <c r="IE3783" s="11"/>
      <c r="IF3783" s="11"/>
      <c r="IG3783" s="11"/>
      <c r="IH3783" s="11"/>
      <c r="II3783" s="11"/>
      <c r="IJ3783" s="11"/>
      <c r="IK3783" s="11"/>
      <c r="IL3783" s="11"/>
      <c r="IM3783" s="11"/>
      <c r="IN3783" s="11"/>
      <c r="IO3783" s="11"/>
      <c r="IP3783" s="11"/>
      <c r="IQ3783" s="11"/>
      <c r="IR3783" s="11"/>
      <c r="IS3783" s="11"/>
      <c r="IT3783" s="11"/>
      <c r="IU3783" s="11"/>
      <c r="IV3783" s="11"/>
      <c r="IW3783" s="11"/>
      <c r="IX3783" s="11"/>
      <c r="IY3783" s="11"/>
      <c r="IZ3783" s="11"/>
      <c r="JA3783" s="11"/>
      <c r="JB3783" s="11"/>
      <c r="JC3783" s="11"/>
      <c r="JD3783" s="11"/>
      <c r="JE3783" s="11"/>
      <c r="JF3783" s="11"/>
      <c r="JG3783" s="11"/>
      <c r="JH3783" s="11"/>
      <c r="JI3783" s="11"/>
      <c r="JJ3783" s="11"/>
      <c r="JK3783" s="11"/>
      <c r="JL3783" s="11"/>
      <c r="JM3783" s="11"/>
      <c r="JN3783" s="11"/>
      <c r="JO3783" s="11"/>
      <c r="JP3783" s="11"/>
      <c r="JQ3783" s="11"/>
      <c r="JR3783" s="11"/>
      <c r="JS3783" s="11"/>
      <c r="JT3783" s="11"/>
      <c r="JU3783" s="11"/>
      <c r="JV3783" s="11"/>
      <c r="JW3783" s="11"/>
      <c r="JX3783" s="11"/>
      <c r="JY3783" s="11"/>
      <c r="JZ3783" s="11"/>
      <c r="KA3783" s="11"/>
      <c r="KB3783" s="11"/>
      <c r="KC3783" s="11"/>
      <c r="KD3783" s="11"/>
      <c r="KE3783" s="11"/>
      <c r="KF3783" s="11"/>
      <c r="KG3783" s="11"/>
      <c r="KH3783" s="11"/>
      <c r="KI3783" s="11"/>
      <c r="KJ3783" s="11"/>
      <c r="KK3783" s="11"/>
      <c r="KL3783" s="11"/>
      <c r="KM3783" s="11"/>
      <c r="KN3783" s="11"/>
      <c r="KO3783" s="11"/>
      <c r="KP3783" s="11"/>
      <c r="KQ3783" s="11"/>
      <c r="KR3783" s="11"/>
      <c r="KS3783" s="11"/>
      <c r="KT3783" s="11"/>
      <c r="KU3783" s="11"/>
      <c r="KV3783" s="11"/>
      <c r="KW3783" s="11"/>
      <c r="KX3783" s="11"/>
      <c r="KY3783" s="11"/>
      <c r="KZ3783" s="11"/>
      <c r="LA3783" s="11"/>
      <c r="LB3783" s="11"/>
      <c r="LC3783" s="11"/>
      <c r="LD3783" s="11"/>
      <c r="LE3783" s="11"/>
      <c r="LF3783" s="11"/>
      <c r="LG3783" s="11"/>
      <c r="LH3783" s="11"/>
      <c r="LI3783" s="11"/>
      <c r="LJ3783" s="11"/>
      <c r="LK3783" s="11"/>
      <c r="LL3783" s="11"/>
      <c r="LM3783" s="11"/>
      <c r="LN3783" s="11"/>
      <c r="LO3783" s="11"/>
      <c r="LP3783" s="11"/>
      <c r="LQ3783" s="11"/>
      <c r="LR3783" s="11"/>
      <c r="LS3783" s="11"/>
      <c r="LT3783" s="11"/>
      <c r="LU3783" s="11"/>
      <c r="LV3783" s="11"/>
      <c r="LW3783" s="11"/>
      <c r="LX3783" s="11"/>
      <c r="LY3783" s="11"/>
      <c r="LZ3783" s="11"/>
      <c r="MA3783" s="11"/>
      <c r="MB3783" s="11"/>
      <c r="MC3783" s="11"/>
      <c r="MD3783" s="11"/>
      <c r="ME3783" s="11"/>
      <c r="MF3783" s="11"/>
      <c r="MG3783" s="11"/>
      <c r="MH3783" s="11"/>
      <c r="MI3783" s="11"/>
      <c r="MJ3783" s="11"/>
      <c r="MK3783" s="11"/>
      <c r="ML3783" s="11"/>
      <c r="MM3783" s="11"/>
      <c r="MN3783" s="11"/>
      <c r="MO3783" s="11"/>
      <c r="MP3783" s="11"/>
      <c r="MQ3783" s="11"/>
      <c r="MR3783" s="11"/>
      <c r="MS3783" s="11"/>
      <c r="MT3783" s="11"/>
      <c r="MU3783" s="11"/>
      <c r="MV3783" s="11"/>
      <c r="MW3783" s="11"/>
      <c r="MX3783" s="11"/>
      <c r="MY3783" s="11"/>
      <c r="MZ3783" s="11"/>
      <c r="NA3783" s="11"/>
      <c r="NB3783" s="11"/>
      <c r="NC3783" s="11"/>
      <c r="ND3783" s="11"/>
      <c r="NE3783" s="11"/>
      <c r="NF3783" s="11"/>
      <c r="NG3783" s="11"/>
      <c r="NH3783" s="11"/>
      <c r="NI3783" s="11"/>
      <c r="NJ3783" s="11"/>
      <c r="NK3783" s="11"/>
      <c r="NL3783" s="11"/>
      <c r="NM3783" s="11"/>
      <c r="NN3783" s="11"/>
      <c r="NO3783" s="11"/>
      <c r="NP3783" s="11"/>
      <c r="NQ3783" s="11"/>
      <c r="NR3783" s="11"/>
      <c r="NS3783" s="11"/>
      <c r="NT3783" s="11"/>
      <c r="NU3783" s="11"/>
      <c r="NV3783" s="11"/>
      <c r="NW3783" s="11"/>
      <c r="NX3783" s="11"/>
      <c r="NY3783" s="11"/>
      <c r="NZ3783" s="11"/>
      <c r="OA3783" s="11"/>
      <c r="OB3783" s="11"/>
      <c r="OC3783" s="11"/>
      <c r="OD3783" s="11"/>
      <c r="OE3783" s="11"/>
      <c r="OF3783" s="11"/>
      <c r="OG3783" s="11"/>
      <c r="OH3783" s="11"/>
      <c r="OI3783" s="11"/>
      <c r="OJ3783" s="11"/>
      <c r="OK3783" s="11"/>
      <c r="OL3783" s="11"/>
      <c r="OM3783" s="11"/>
      <c r="ON3783" s="11"/>
      <c r="OO3783" s="11"/>
      <c r="OP3783" s="11"/>
      <c r="OQ3783" s="11"/>
      <c r="OR3783" s="11"/>
      <c r="OS3783" s="11"/>
      <c r="OT3783" s="11"/>
      <c r="OU3783" s="11"/>
      <c r="OV3783" s="11"/>
      <c r="OW3783" s="11"/>
      <c r="OX3783" s="11"/>
      <c r="OY3783" s="11"/>
      <c r="OZ3783" s="11"/>
      <c r="PA3783" s="11"/>
      <c r="PB3783" s="11"/>
      <c r="PC3783" s="11"/>
      <c r="PD3783" s="11"/>
      <c r="PE3783" s="11"/>
      <c r="PF3783" s="11"/>
      <c r="PG3783" s="11"/>
      <c r="PH3783" s="11"/>
      <c r="PI3783" s="11"/>
      <c r="PJ3783" s="11"/>
      <c r="PK3783" s="11"/>
      <c r="PL3783" s="11"/>
      <c r="PM3783" s="11"/>
      <c r="PN3783" s="11"/>
      <c r="PO3783" s="11"/>
      <c r="PP3783" s="11"/>
      <c r="PQ3783" s="11"/>
      <c r="PR3783" s="11"/>
      <c r="PS3783" s="11"/>
      <c r="PT3783" s="11"/>
      <c r="PU3783" s="11"/>
      <c r="PV3783" s="11"/>
      <c r="PW3783" s="11"/>
      <c r="PX3783" s="11"/>
      <c r="PY3783" s="11"/>
      <c r="PZ3783" s="11"/>
      <c r="QA3783" s="11"/>
      <c r="QB3783" s="11"/>
      <c r="QC3783" s="11"/>
      <c r="QD3783" s="11"/>
      <c r="QE3783" s="11"/>
      <c r="QF3783" s="11"/>
      <c r="QG3783" s="11"/>
      <c r="QH3783" s="11"/>
      <c r="QI3783" s="11"/>
      <c r="QJ3783" s="11"/>
      <c r="QK3783" s="11"/>
      <c r="QL3783" s="11"/>
      <c r="QM3783" s="11"/>
      <c r="QN3783" s="11"/>
      <c r="QO3783" s="11"/>
      <c r="QP3783" s="11"/>
      <c r="QQ3783" s="11"/>
      <c r="QR3783" s="45"/>
    </row>
    <row r="3784" spans="1:460" s="54" customFormat="1" ht="45" x14ac:dyDescent="0.2">
      <c r="A3784" s="54">
        <v>3757</v>
      </c>
      <c r="B3784" s="4"/>
      <c r="C3784" s="61" t="s">
        <v>2344</v>
      </c>
      <c r="D3784" s="54">
        <v>1551270</v>
      </c>
      <c r="E3784" s="4" t="s">
        <v>3327</v>
      </c>
      <c r="F3784" s="5" t="s">
        <v>4578</v>
      </c>
      <c r="G3784" s="54">
        <v>112</v>
      </c>
      <c r="H3784" s="54" t="s">
        <v>324</v>
      </c>
      <c r="I3784" s="59">
        <v>520</v>
      </c>
      <c r="J3784" s="6">
        <v>80439000000</v>
      </c>
      <c r="K3784" s="54" t="s">
        <v>34</v>
      </c>
      <c r="L3784" s="161">
        <v>130000</v>
      </c>
      <c r="M3784" s="161">
        <v>130000</v>
      </c>
      <c r="N3784" s="162" t="s">
        <v>207</v>
      </c>
      <c r="O3784" s="162" t="s">
        <v>818</v>
      </c>
      <c r="P3784" s="163" t="s">
        <v>80</v>
      </c>
      <c r="Q3784" s="54" t="s">
        <v>3642</v>
      </c>
      <c r="R3784" s="11"/>
      <c r="S3784" s="11"/>
      <c r="T3784" s="11"/>
      <c r="U3784" s="11"/>
      <c r="V3784" s="11"/>
      <c r="W3784" s="11"/>
      <c r="X3784" s="11"/>
      <c r="Y3784" s="11"/>
      <c r="Z3784" s="11"/>
      <c r="AA3784" s="11"/>
      <c r="AB3784" s="11"/>
      <c r="AC3784" s="11"/>
      <c r="AD3784" s="11"/>
      <c r="AE3784" s="11"/>
      <c r="AF3784" s="11"/>
      <c r="AG3784" s="11"/>
      <c r="AH3784" s="11"/>
      <c r="AI3784" s="11"/>
      <c r="AJ3784" s="11"/>
      <c r="AK3784" s="11"/>
      <c r="AL3784" s="11"/>
      <c r="AM3784" s="11"/>
      <c r="AN3784" s="11"/>
      <c r="AO3784" s="11"/>
      <c r="AP3784" s="11"/>
      <c r="AQ3784" s="11"/>
      <c r="AR3784" s="11"/>
      <c r="AS3784" s="11"/>
      <c r="AT3784" s="11"/>
      <c r="AU3784" s="11"/>
      <c r="AV3784" s="11"/>
      <c r="AW3784" s="11"/>
      <c r="AX3784" s="11"/>
      <c r="AY3784" s="11"/>
      <c r="AZ3784" s="11"/>
      <c r="BA3784" s="11"/>
      <c r="BB3784" s="11"/>
      <c r="BC3784" s="11"/>
      <c r="BD3784" s="11"/>
      <c r="BE3784" s="11"/>
      <c r="BF3784" s="11"/>
      <c r="BG3784" s="11"/>
      <c r="BH3784" s="11"/>
      <c r="BI3784" s="11"/>
      <c r="BJ3784" s="11"/>
      <c r="BK3784" s="11"/>
      <c r="BL3784" s="11"/>
      <c r="BM3784" s="11"/>
      <c r="BN3784" s="11"/>
      <c r="BO3784" s="11"/>
      <c r="BP3784" s="11"/>
      <c r="BQ3784" s="11"/>
      <c r="BR3784" s="11"/>
      <c r="BS3784" s="11"/>
      <c r="BT3784" s="11"/>
      <c r="BU3784" s="11"/>
      <c r="BV3784" s="11"/>
      <c r="BW3784" s="11"/>
      <c r="BX3784" s="11"/>
      <c r="BY3784" s="11"/>
      <c r="BZ3784" s="11"/>
      <c r="CA3784" s="11"/>
      <c r="CB3784" s="11"/>
      <c r="CC3784" s="11"/>
      <c r="CD3784" s="11"/>
      <c r="CE3784" s="11"/>
      <c r="CF3784" s="11"/>
      <c r="CG3784" s="11"/>
      <c r="CH3784" s="11"/>
      <c r="CI3784" s="11"/>
      <c r="CJ3784" s="11"/>
      <c r="CK3784" s="11"/>
      <c r="CL3784" s="11"/>
      <c r="CM3784" s="11"/>
      <c r="CN3784" s="11"/>
      <c r="CO3784" s="11"/>
      <c r="CP3784" s="11"/>
      <c r="CQ3784" s="11"/>
      <c r="CR3784" s="11"/>
      <c r="CS3784" s="11"/>
      <c r="CT3784" s="11"/>
      <c r="CU3784" s="11"/>
      <c r="CV3784" s="11"/>
      <c r="CW3784" s="11"/>
      <c r="CX3784" s="11"/>
      <c r="CY3784" s="11"/>
      <c r="CZ3784" s="11"/>
      <c r="DA3784" s="11"/>
      <c r="DB3784" s="11"/>
      <c r="DC3784" s="11"/>
      <c r="DD3784" s="11"/>
      <c r="DE3784" s="11"/>
      <c r="DF3784" s="11"/>
      <c r="DG3784" s="11"/>
      <c r="DH3784" s="11"/>
      <c r="DI3784" s="11"/>
      <c r="DJ3784" s="11"/>
      <c r="DK3784" s="11"/>
      <c r="DL3784" s="11"/>
      <c r="DM3784" s="11"/>
      <c r="DN3784" s="11"/>
      <c r="DO3784" s="11"/>
      <c r="DP3784" s="11"/>
      <c r="DQ3784" s="11"/>
      <c r="DR3784" s="11"/>
      <c r="DS3784" s="11"/>
      <c r="DT3784" s="11"/>
      <c r="DU3784" s="11"/>
      <c r="DV3784" s="11"/>
      <c r="DW3784" s="11"/>
      <c r="DX3784" s="11"/>
      <c r="DY3784" s="11"/>
      <c r="DZ3784" s="11"/>
      <c r="EA3784" s="11"/>
      <c r="EB3784" s="11"/>
      <c r="EC3784" s="11"/>
      <c r="ED3784" s="11"/>
      <c r="EE3784" s="11"/>
      <c r="EF3784" s="11"/>
      <c r="EG3784" s="11"/>
      <c r="EH3784" s="11"/>
      <c r="EI3784" s="11"/>
      <c r="EJ3784" s="11"/>
      <c r="EK3784" s="11"/>
      <c r="EL3784" s="11"/>
      <c r="EM3784" s="11"/>
      <c r="EN3784" s="11"/>
      <c r="EO3784" s="11"/>
      <c r="EP3784" s="11"/>
      <c r="EQ3784" s="11"/>
      <c r="ER3784" s="11"/>
      <c r="ES3784" s="11"/>
      <c r="ET3784" s="11"/>
      <c r="EU3784" s="11"/>
      <c r="EV3784" s="11"/>
      <c r="EW3784" s="11"/>
      <c r="EX3784" s="11"/>
      <c r="EY3784" s="11"/>
      <c r="EZ3784" s="11"/>
      <c r="FA3784" s="11"/>
      <c r="FB3784" s="11"/>
      <c r="FC3784" s="11"/>
      <c r="FD3784" s="11"/>
      <c r="FE3784" s="11"/>
      <c r="FF3784" s="11"/>
      <c r="FG3784" s="11"/>
      <c r="FH3784" s="11"/>
      <c r="FI3784" s="11"/>
      <c r="FJ3784" s="11"/>
      <c r="FK3784" s="11"/>
      <c r="FL3784" s="11"/>
      <c r="FM3784" s="11"/>
      <c r="FN3784" s="11"/>
      <c r="FO3784" s="11"/>
      <c r="FP3784" s="11"/>
      <c r="FQ3784" s="11"/>
      <c r="FR3784" s="11"/>
      <c r="FS3784" s="11"/>
      <c r="FT3784" s="11"/>
      <c r="FU3784" s="11"/>
      <c r="FV3784" s="11"/>
      <c r="FW3784" s="11"/>
      <c r="FX3784" s="11"/>
      <c r="FY3784" s="11"/>
      <c r="FZ3784" s="11"/>
      <c r="GA3784" s="11"/>
      <c r="GB3784" s="11"/>
      <c r="GC3784" s="11"/>
      <c r="GD3784" s="11"/>
      <c r="GE3784" s="11"/>
      <c r="GF3784" s="11"/>
      <c r="GG3784" s="11"/>
      <c r="GH3784" s="11"/>
      <c r="GI3784" s="11"/>
      <c r="GJ3784" s="11"/>
      <c r="GK3784" s="11"/>
      <c r="GL3784" s="11"/>
      <c r="GM3784" s="11"/>
      <c r="GN3784" s="11"/>
      <c r="GO3784" s="11"/>
      <c r="GP3784" s="11"/>
      <c r="GQ3784" s="11"/>
      <c r="GR3784" s="11"/>
      <c r="GS3784" s="11"/>
      <c r="GT3784" s="11"/>
      <c r="GU3784" s="11"/>
      <c r="GV3784" s="11"/>
      <c r="GW3784" s="11"/>
      <c r="GX3784" s="11"/>
      <c r="GY3784" s="11"/>
      <c r="GZ3784" s="11"/>
      <c r="HA3784" s="11"/>
      <c r="HB3784" s="11"/>
      <c r="HC3784" s="11"/>
      <c r="HD3784" s="11"/>
      <c r="HE3784" s="11"/>
      <c r="HF3784" s="11"/>
      <c r="HG3784" s="11"/>
      <c r="HH3784" s="11"/>
      <c r="HI3784" s="11"/>
      <c r="HJ3784" s="11"/>
      <c r="HK3784" s="11"/>
      <c r="HL3784" s="11"/>
      <c r="HM3784" s="11"/>
      <c r="HN3784" s="11"/>
      <c r="HO3784" s="11"/>
      <c r="HP3784" s="11"/>
      <c r="HQ3784" s="11"/>
      <c r="HR3784" s="11"/>
      <c r="HS3784" s="11"/>
      <c r="HT3784" s="11"/>
      <c r="HU3784" s="11"/>
      <c r="HV3784" s="11"/>
      <c r="HW3784" s="11"/>
      <c r="HX3784" s="11"/>
      <c r="HY3784" s="11"/>
      <c r="HZ3784" s="11"/>
      <c r="IA3784" s="11"/>
      <c r="IB3784" s="11"/>
      <c r="IC3784" s="11"/>
      <c r="ID3784" s="11"/>
      <c r="IE3784" s="11"/>
      <c r="IF3784" s="11"/>
      <c r="IG3784" s="11"/>
      <c r="IH3784" s="11"/>
      <c r="II3784" s="11"/>
      <c r="IJ3784" s="11"/>
      <c r="IK3784" s="11"/>
      <c r="IL3784" s="11"/>
      <c r="IM3784" s="11"/>
      <c r="IN3784" s="11"/>
      <c r="IO3784" s="11"/>
      <c r="IP3784" s="11"/>
      <c r="IQ3784" s="11"/>
      <c r="IR3784" s="11"/>
      <c r="IS3784" s="11"/>
      <c r="IT3784" s="11"/>
      <c r="IU3784" s="11"/>
      <c r="IV3784" s="11"/>
      <c r="IW3784" s="11"/>
      <c r="IX3784" s="11"/>
      <c r="IY3784" s="11"/>
      <c r="IZ3784" s="11"/>
      <c r="JA3784" s="11"/>
      <c r="JB3784" s="11"/>
      <c r="JC3784" s="11"/>
      <c r="JD3784" s="11"/>
      <c r="JE3784" s="11"/>
      <c r="JF3784" s="11"/>
      <c r="JG3784" s="11"/>
      <c r="JH3784" s="11"/>
      <c r="JI3784" s="11"/>
      <c r="JJ3784" s="11"/>
      <c r="JK3784" s="11"/>
      <c r="JL3784" s="11"/>
      <c r="JM3784" s="11"/>
      <c r="JN3784" s="11"/>
      <c r="JO3784" s="11"/>
      <c r="JP3784" s="11"/>
      <c r="JQ3784" s="11"/>
      <c r="JR3784" s="11"/>
      <c r="JS3784" s="11"/>
      <c r="JT3784" s="11"/>
      <c r="JU3784" s="11"/>
      <c r="JV3784" s="11"/>
      <c r="JW3784" s="11"/>
      <c r="JX3784" s="11"/>
      <c r="JY3784" s="11"/>
      <c r="JZ3784" s="11"/>
      <c r="KA3784" s="11"/>
      <c r="KB3784" s="11"/>
      <c r="KC3784" s="11"/>
      <c r="KD3784" s="11"/>
      <c r="KE3784" s="11"/>
      <c r="KF3784" s="11"/>
      <c r="KG3784" s="11"/>
      <c r="KH3784" s="11"/>
      <c r="KI3784" s="11"/>
      <c r="KJ3784" s="11"/>
      <c r="KK3784" s="11"/>
      <c r="KL3784" s="11"/>
      <c r="KM3784" s="11"/>
      <c r="KN3784" s="11"/>
      <c r="KO3784" s="11"/>
      <c r="KP3784" s="11"/>
      <c r="KQ3784" s="11"/>
      <c r="KR3784" s="11"/>
      <c r="KS3784" s="11"/>
      <c r="KT3784" s="11"/>
      <c r="KU3784" s="11"/>
      <c r="KV3784" s="11"/>
      <c r="KW3784" s="11"/>
      <c r="KX3784" s="11"/>
      <c r="KY3784" s="11"/>
      <c r="KZ3784" s="11"/>
      <c r="LA3784" s="11"/>
      <c r="LB3784" s="11"/>
      <c r="LC3784" s="11"/>
      <c r="LD3784" s="11"/>
      <c r="LE3784" s="11"/>
      <c r="LF3784" s="11"/>
      <c r="LG3784" s="11"/>
      <c r="LH3784" s="11"/>
      <c r="LI3784" s="11"/>
      <c r="LJ3784" s="11"/>
      <c r="LK3784" s="11"/>
      <c r="LL3784" s="11"/>
      <c r="LM3784" s="11"/>
      <c r="LN3784" s="11"/>
      <c r="LO3784" s="11"/>
      <c r="LP3784" s="11"/>
      <c r="LQ3784" s="11"/>
      <c r="LR3784" s="11"/>
      <c r="LS3784" s="11"/>
      <c r="LT3784" s="11"/>
      <c r="LU3784" s="11"/>
      <c r="LV3784" s="11"/>
      <c r="LW3784" s="11"/>
      <c r="LX3784" s="11"/>
      <c r="LY3784" s="11"/>
      <c r="LZ3784" s="11"/>
      <c r="MA3784" s="11"/>
      <c r="MB3784" s="11"/>
      <c r="MC3784" s="11"/>
      <c r="MD3784" s="11"/>
      <c r="ME3784" s="11"/>
      <c r="MF3784" s="11"/>
      <c r="MG3784" s="11"/>
      <c r="MH3784" s="11"/>
      <c r="MI3784" s="11"/>
      <c r="MJ3784" s="11"/>
      <c r="MK3784" s="11"/>
      <c r="ML3784" s="11"/>
      <c r="MM3784" s="11"/>
      <c r="MN3784" s="11"/>
      <c r="MO3784" s="11"/>
      <c r="MP3784" s="11"/>
      <c r="MQ3784" s="11"/>
      <c r="MR3784" s="11"/>
      <c r="MS3784" s="11"/>
      <c r="MT3784" s="11"/>
      <c r="MU3784" s="11"/>
      <c r="MV3784" s="11"/>
      <c r="MW3784" s="11"/>
      <c r="MX3784" s="11"/>
      <c r="MY3784" s="11"/>
      <c r="MZ3784" s="11"/>
      <c r="NA3784" s="11"/>
      <c r="NB3784" s="11"/>
      <c r="NC3784" s="11"/>
      <c r="ND3784" s="11"/>
      <c r="NE3784" s="11"/>
      <c r="NF3784" s="11"/>
      <c r="NG3784" s="11"/>
      <c r="NH3784" s="11"/>
      <c r="NI3784" s="11"/>
      <c r="NJ3784" s="11"/>
      <c r="NK3784" s="11"/>
      <c r="NL3784" s="11"/>
      <c r="NM3784" s="11"/>
      <c r="NN3784" s="11"/>
      <c r="NO3784" s="11"/>
      <c r="NP3784" s="11"/>
      <c r="NQ3784" s="11"/>
      <c r="NR3784" s="11"/>
      <c r="NS3784" s="11"/>
      <c r="NT3784" s="11"/>
      <c r="NU3784" s="11"/>
      <c r="NV3784" s="11"/>
      <c r="NW3784" s="11"/>
      <c r="NX3784" s="11"/>
      <c r="NY3784" s="11"/>
      <c r="NZ3784" s="11"/>
      <c r="OA3784" s="11"/>
      <c r="OB3784" s="11"/>
      <c r="OC3784" s="11"/>
      <c r="OD3784" s="11"/>
      <c r="OE3784" s="11"/>
      <c r="OF3784" s="11"/>
      <c r="OG3784" s="11"/>
      <c r="OH3784" s="11"/>
      <c r="OI3784" s="11"/>
      <c r="OJ3784" s="11"/>
      <c r="OK3784" s="11"/>
      <c r="OL3784" s="11"/>
      <c r="OM3784" s="11"/>
      <c r="ON3784" s="11"/>
      <c r="OO3784" s="11"/>
      <c r="OP3784" s="11"/>
      <c r="OQ3784" s="11"/>
      <c r="OR3784" s="11"/>
      <c r="OS3784" s="11"/>
      <c r="OT3784" s="11"/>
      <c r="OU3784" s="11"/>
      <c r="OV3784" s="11"/>
      <c r="OW3784" s="11"/>
      <c r="OX3784" s="11"/>
      <c r="OY3784" s="11"/>
      <c r="OZ3784" s="11"/>
      <c r="PA3784" s="11"/>
      <c r="PB3784" s="11"/>
      <c r="PC3784" s="11"/>
      <c r="PD3784" s="11"/>
      <c r="PE3784" s="11"/>
      <c r="PF3784" s="11"/>
      <c r="PG3784" s="11"/>
      <c r="PH3784" s="11"/>
      <c r="PI3784" s="11"/>
      <c r="PJ3784" s="11"/>
      <c r="PK3784" s="11"/>
      <c r="PL3784" s="11"/>
      <c r="PM3784" s="11"/>
      <c r="PN3784" s="11"/>
      <c r="PO3784" s="11"/>
      <c r="PP3784" s="11"/>
      <c r="PQ3784" s="11"/>
      <c r="PR3784" s="11"/>
      <c r="PS3784" s="11"/>
      <c r="PT3784" s="11"/>
      <c r="PU3784" s="11"/>
      <c r="PV3784" s="11"/>
      <c r="PW3784" s="11"/>
      <c r="PX3784" s="11"/>
      <c r="PY3784" s="11"/>
      <c r="PZ3784" s="11"/>
      <c r="QA3784" s="11"/>
      <c r="QB3784" s="11"/>
      <c r="QC3784" s="11"/>
      <c r="QD3784" s="11"/>
      <c r="QE3784" s="11"/>
      <c r="QF3784" s="11"/>
      <c r="QG3784" s="11"/>
      <c r="QH3784" s="11"/>
      <c r="QI3784" s="11"/>
      <c r="QJ3784" s="11"/>
      <c r="QK3784" s="11"/>
      <c r="QL3784" s="11"/>
      <c r="QM3784" s="11"/>
      <c r="QN3784" s="11"/>
      <c r="QO3784" s="11"/>
      <c r="QP3784" s="11"/>
      <c r="QQ3784" s="11"/>
      <c r="QR3784" s="45"/>
    </row>
    <row r="3785" spans="1:460" s="54" customFormat="1" ht="45" x14ac:dyDescent="0.2">
      <c r="A3785" s="54">
        <v>3758</v>
      </c>
      <c r="B3785" s="4"/>
      <c r="C3785" s="61" t="s">
        <v>128</v>
      </c>
      <c r="D3785" s="54">
        <v>3313170</v>
      </c>
      <c r="E3785" s="164" t="s">
        <v>4579</v>
      </c>
      <c r="F3785" s="5"/>
      <c r="G3785" s="54">
        <v>796</v>
      </c>
      <c r="H3785" s="165" t="s">
        <v>61</v>
      </c>
      <c r="I3785" s="165">
        <v>50</v>
      </c>
      <c r="J3785" s="6">
        <v>80439000001</v>
      </c>
      <c r="K3785" s="54" t="s">
        <v>34</v>
      </c>
      <c r="L3785" s="161">
        <v>1102415</v>
      </c>
      <c r="M3785" s="161">
        <v>1102415</v>
      </c>
      <c r="N3785" s="162" t="s">
        <v>251</v>
      </c>
      <c r="O3785" s="162" t="s">
        <v>4577</v>
      </c>
      <c r="P3785" s="163" t="s">
        <v>80</v>
      </c>
      <c r="Q3785" s="54" t="s">
        <v>3640</v>
      </c>
      <c r="R3785" s="11"/>
      <c r="S3785" s="11"/>
      <c r="T3785" s="11"/>
      <c r="U3785" s="11"/>
      <c r="V3785" s="11"/>
      <c r="W3785" s="11"/>
      <c r="X3785" s="11"/>
      <c r="Y3785" s="11"/>
      <c r="Z3785" s="11"/>
      <c r="AA3785" s="11"/>
      <c r="AB3785" s="11"/>
      <c r="AC3785" s="11"/>
      <c r="AD3785" s="11"/>
      <c r="AE3785" s="11"/>
      <c r="AF3785" s="11"/>
      <c r="AG3785" s="11"/>
      <c r="AH3785" s="11"/>
      <c r="AI3785" s="11"/>
      <c r="AJ3785" s="11"/>
      <c r="AK3785" s="11"/>
      <c r="AL3785" s="11"/>
      <c r="AM3785" s="11"/>
      <c r="AN3785" s="11"/>
      <c r="AO3785" s="11"/>
      <c r="AP3785" s="11"/>
      <c r="AQ3785" s="11"/>
      <c r="AR3785" s="11"/>
      <c r="AS3785" s="11"/>
      <c r="AT3785" s="11"/>
      <c r="AU3785" s="11"/>
      <c r="AV3785" s="11"/>
      <c r="AW3785" s="11"/>
      <c r="AX3785" s="11"/>
      <c r="AY3785" s="11"/>
      <c r="AZ3785" s="11"/>
      <c r="BA3785" s="11"/>
      <c r="BB3785" s="11"/>
      <c r="BC3785" s="11"/>
      <c r="BD3785" s="11"/>
      <c r="BE3785" s="11"/>
      <c r="BF3785" s="11"/>
      <c r="BG3785" s="11"/>
      <c r="BH3785" s="11"/>
      <c r="BI3785" s="11"/>
      <c r="BJ3785" s="11"/>
      <c r="BK3785" s="11"/>
      <c r="BL3785" s="11"/>
      <c r="BM3785" s="11"/>
      <c r="BN3785" s="11"/>
      <c r="BO3785" s="11"/>
      <c r="BP3785" s="11"/>
      <c r="BQ3785" s="11"/>
      <c r="BR3785" s="11"/>
      <c r="BS3785" s="11"/>
      <c r="BT3785" s="11"/>
      <c r="BU3785" s="11"/>
      <c r="BV3785" s="11"/>
      <c r="BW3785" s="11"/>
      <c r="BX3785" s="11"/>
      <c r="BY3785" s="11"/>
      <c r="BZ3785" s="11"/>
      <c r="CA3785" s="11"/>
      <c r="CB3785" s="11"/>
      <c r="CC3785" s="11"/>
      <c r="CD3785" s="11"/>
      <c r="CE3785" s="11"/>
      <c r="CF3785" s="11"/>
      <c r="CG3785" s="11"/>
      <c r="CH3785" s="11"/>
      <c r="CI3785" s="11"/>
      <c r="CJ3785" s="11"/>
      <c r="CK3785" s="11"/>
      <c r="CL3785" s="11"/>
      <c r="CM3785" s="11"/>
      <c r="CN3785" s="11"/>
      <c r="CO3785" s="11"/>
      <c r="CP3785" s="11"/>
      <c r="CQ3785" s="11"/>
      <c r="CR3785" s="11"/>
      <c r="CS3785" s="11"/>
      <c r="CT3785" s="11"/>
      <c r="CU3785" s="11"/>
      <c r="CV3785" s="11"/>
      <c r="CW3785" s="11"/>
      <c r="CX3785" s="11"/>
      <c r="CY3785" s="11"/>
      <c r="CZ3785" s="11"/>
      <c r="DA3785" s="11"/>
      <c r="DB3785" s="11"/>
      <c r="DC3785" s="11"/>
      <c r="DD3785" s="11"/>
      <c r="DE3785" s="11"/>
      <c r="DF3785" s="11"/>
      <c r="DG3785" s="11"/>
      <c r="DH3785" s="11"/>
      <c r="DI3785" s="11"/>
      <c r="DJ3785" s="11"/>
      <c r="DK3785" s="11"/>
      <c r="DL3785" s="11"/>
      <c r="DM3785" s="11"/>
      <c r="DN3785" s="11"/>
      <c r="DO3785" s="11"/>
      <c r="DP3785" s="11"/>
      <c r="DQ3785" s="11"/>
      <c r="DR3785" s="11"/>
      <c r="DS3785" s="11"/>
      <c r="DT3785" s="11"/>
      <c r="DU3785" s="11"/>
      <c r="DV3785" s="11"/>
      <c r="DW3785" s="11"/>
      <c r="DX3785" s="11"/>
      <c r="DY3785" s="11"/>
      <c r="DZ3785" s="11"/>
      <c r="EA3785" s="11"/>
      <c r="EB3785" s="11"/>
      <c r="EC3785" s="11"/>
      <c r="ED3785" s="11"/>
      <c r="EE3785" s="11"/>
      <c r="EF3785" s="11"/>
      <c r="EG3785" s="11"/>
      <c r="EH3785" s="11"/>
      <c r="EI3785" s="11"/>
      <c r="EJ3785" s="11"/>
      <c r="EK3785" s="11"/>
      <c r="EL3785" s="11"/>
      <c r="EM3785" s="11"/>
      <c r="EN3785" s="11"/>
      <c r="EO3785" s="11"/>
      <c r="EP3785" s="11"/>
      <c r="EQ3785" s="11"/>
      <c r="ER3785" s="11"/>
      <c r="ES3785" s="11"/>
      <c r="ET3785" s="11"/>
      <c r="EU3785" s="11"/>
      <c r="EV3785" s="11"/>
      <c r="EW3785" s="11"/>
      <c r="EX3785" s="11"/>
      <c r="EY3785" s="11"/>
      <c r="EZ3785" s="11"/>
      <c r="FA3785" s="11"/>
      <c r="FB3785" s="11"/>
      <c r="FC3785" s="11"/>
      <c r="FD3785" s="11"/>
      <c r="FE3785" s="11"/>
      <c r="FF3785" s="11"/>
      <c r="FG3785" s="11"/>
      <c r="FH3785" s="11"/>
      <c r="FI3785" s="11"/>
      <c r="FJ3785" s="11"/>
      <c r="FK3785" s="11"/>
      <c r="FL3785" s="11"/>
      <c r="FM3785" s="11"/>
      <c r="FN3785" s="11"/>
      <c r="FO3785" s="11"/>
      <c r="FP3785" s="11"/>
      <c r="FQ3785" s="11"/>
      <c r="FR3785" s="11"/>
      <c r="FS3785" s="11"/>
      <c r="FT3785" s="11"/>
      <c r="FU3785" s="11"/>
      <c r="FV3785" s="11"/>
      <c r="FW3785" s="11"/>
      <c r="FX3785" s="11"/>
      <c r="FY3785" s="11"/>
      <c r="FZ3785" s="11"/>
      <c r="GA3785" s="11"/>
      <c r="GB3785" s="11"/>
      <c r="GC3785" s="11"/>
      <c r="GD3785" s="11"/>
      <c r="GE3785" s="11"/>
      <c r="GF3785" s="11"/>
      <c r="GG3785" s="11"/>
      <c r="GH3785" s="11"/>
      <c r="GI3785" s="11"/>
      <c r="GJ3785" s="11"/>
      <c r="GK3785" s="11"/>
      <c r="GL3785" s="11"/>
      <c r="GM3785" s="11"/>
      <c r="GN3785" s="11"/>
      <c r="GO3785" s="11"/>
      <c r="GP3785" s="11"/>
      <c r="GQ3785" s="11"/>
      <c r="GR3785" s="11"/>
      <c r="GS3785" s="11"/>
      <c r="GT3785" s="11"/>
      <c r="GU3785" s="11"/>
      <c r="GV3785" s="11"/>
      <c r="GW3785" s="11"/>
      <c r="GX3785" s="11"/>
      <c r="GY3785" s="11"/>
      <c r="GZ3785" s="11"/>
      <c r="HA3785" s="11"/>
      <c r="HB3785" s="11"/>
      <c r="HC3785" s="11"/>
      <c r="HD3785" s="11"/>
      <c r="HE3785" s="11"/>
      <c r="HF3785" s="11"/>
      <c r="HG3785" s="11"/>
      <c r="HH3785" s="11"/>
      <c r="HI3785" s="11"/>
      <c r="HJ3785" s="11"/>
      <c r="HK3785" s="11"/>
      <c r="HL3785" s="11"/>
      <c r="HM3785" s="11"/>
      <c r="HN3785" s="11"/>
      <c r="HO3785" s="11"/>
      <c r="HP3785" s="11"/>
      <c r="HQ3785" s="11"/>
      <c r="HR3785" s="11"/>
      <c r="HS3785" s="11"/>
      <c r="HT3785" s="11"/>
      <c r="HU3785" s="11"/>
      <c r="HV3785" s="11"/>
      <c r="HW3785" s="11"/>
      <c r="HX3785" s="11"/>
      <c r="HY3785" s="11"/>
      <c r="HZ3785" s="11"/>
      <c r="IA3785" s="11"/>
      <c r="IB3785" s="11"/>
      <c r="IC3785" s="11"/>
      <c r="ID3785" s="11"/>
      <c r="IE3785" s="11"/>
      <c r="IF3785" s="11"/>
      <c r="IG3785" s="11"/>
      <c r="IH3785" s="11"/>
      <c r="II3785" s="11"/>
      <c r="IJ3785" s="11"/>
      <c r="IK3785" s="11"/>
      <c r="IL3785" s="11"/>
      <c r="IM3785" s="11"/>
      <c r="IN3785" s="11"/>
      <c r="IO3785" s="11"/>
      <c r="IP3785" s="11"/>
      <c r="IQ3785" s="11"/>
      <c r="IR3785" s="11"/>
      <c r="IS3785" s="11"/>
      <c r="IT3785" s="11"/>
      <c r="IU3785" s="11"/>
      <c r="IV3785" s="11"/>
      <c r="IW3785" s="11"/>
      <c r="IX3785" s="11"/>
      <c r="IY3785" s="11"/>
      <c r="IZ3785" s="11"/>
      <c r="JA3785" s="11"/>
      <c r="JB3785" s="11"/>
      <c r="JC3785" s="11"/>
      <c r="JD3785" s="11"/>
      <c r="JE3785" s="11"/>
      <c r="JF3785" s="11"/>
      <c r="JG3785" s="11"/>
      <c r="JH3785" s="11"/>
      <c r="JI3785" s="11"/>
      <c r="JJ3785" s="11"/>
      <c r="JK3785" s="11"/>
      <c r="JL3785" s="11"/>
      <c r="JM3785" s="11"/>
      <c r="JN3785" s="11"/>
      <c r="JO3785" s="11"/>
      <c r="JP3785" s="11"/>
      <c r="JQ3785" s="11"/>
      <c r="JR3785" s="11"/>
      <c r="JS3785" s="11"/>
      <c r="JT3785" s="11"/>
      <c r="JU3785" s="11"/>
      <c r="JV3785" s="11"/>
      <c r="JW3785" s="11"/>
      <c r="JX3785" s="11"/>
      <c r="JY3785" s="11"/>
      <c r="JZ3785" s="11"/>
      <c r="KA3785" s="11"/>
      <c r="KB3785" s="11"/>
      <c r="KC3785" s="11"/>
      <c r="KD3785" s="11"/>
      <c r="KE3785" s="11"/>
      <c r="KF3785" s="11"/>
      <c r="KG3785" s="11"/>
      <c r="KH3785" s="11"/>
      <c r="KI3785" s="11"/>
      <c r="KJ3785" s="11"/>
      <c r="KK3785" s="11"/>
      <c r="KL3785" s="11"/>
      <c r="KM3785" s="11"/>
      <c r="KN3785" s="11"/>
      <c r="KO3785" s="11"/>
      <c r="KP3785" s="11"/>
      <c r="KQ3785" s="11"/>
      <c r="KR3785" s="11"/>
      <c r="KS3785" s="11"/>
      <c r="KT3785" s="11"/>
      <c r="KU3785" s="11"/>
      <c r="KV3785" s="11"/>
      <c r="KW3785" s="11"/>
      <c r="KX3785" s="11"/>
      <c r="KY3785" s="11"/>
      <c r="KZ3785" s="11"/>
      <c r="LA3785" s="11"/>
      <c r="LB3785" s="11"/>
      <c r="LC3785" s="11"/>
      <c r="LD3785" s="11"/>
      <c r="LE3785" s="11"/>
      <c r="LF3785" s="11"/>
      <c r="LG3785" s="11"/>
      <c r="LH3785" s="11"/>
      <c r="LI3785" s="11"/>
      <c r="LJ3785" s="11"/>
      <c r="LK3785" s="11"/>
      <c r="LL3785" s="11"/>
      <c r="LM3785" s="11"/>
      <c r="LN3785" s="11"/>
      <c r="LO3785" s="11"/>
      <c r="LP3785" s="11"/>
      <c r="LQ3785" s="11"/>
      <c r="LR3785" s="11"/>
      <c r="LS3785" s="11"/>
      <c r="LT3785" s="11"/>
      <c r="LU3785" s="11"/>
      <c r="LV3785" s="11"/>
      <c r="LW3785" s="11"/>
      <c r="LX3785" s="11"/>
      <c r="LY3785" s="11"/>
      <c r="LZ3785" s="11"/>
      <c r="MA3785" s="11"/>
      <c r="MB3785" s="11"/>
      <c r="MC3785" s="11"/>
      <c r="MD3785" s="11"/>
      <c r="ME3785" s="11"/>
      <c r="MF3785" s="11"/>
      <c r="MG3785" s="11"/>
      <c r="MH3785" s="11"/>
      <c r="MI3785" s="11"/>
      <c r="MJ3785" s="11"/>
      <c r="MK3785" s="11"/>
      <c r="ML3785" s="11"/>
      <c r="MM3785" s="11"/>
      <c r="MN3785" s="11"/>
      <c r="MO3785" s="11"/>
      <c r="MP3785" s="11"/>
      <c r="MQ3785" s="11"/>
      <c r="MR3785" s="11"/>
      <c r="MS3785" s="11"/>
      <c r="MT3785" s="11"/>
      <c r="MU3785" s="11"/>
      <c r="MV3785" s="11"/>
      <c r="MW3785" s="11"/>
      <c r="MX3785" s="11"/>
      <c r="MY3785" s="11"/>
      <c r="MZ3785" s="11"/>
      <c r="NA3785" s="11"/>
      <c r="NB3785" s="11"/>
      <c r="NC3785" s="11"/>
      <c r="ND3785" s="11"/>
      <c r="NE3785" s="11"/>
      <c r="NF3785" s="11"/>
      <c r="NG3785" s="11"/>
      <c r="NH3785" s="11"/>
      <c r="NI3785" s="11"/>
      <c r="NJ3785" s="11"/>
      <c r="NK3785" s="11"/>
      <c r="NL3785" s="11"/>
      <c r="NM3785" s="11"/>
      <c r="NN3785" s="11"/>
      <c r="NO3785" s="11"/>
      <c r="NP3785" s="11"/>
      <c r="NQ3785" s="11"/>
      <c r="NR3785" s="11"/>
      <c r="NS3785" s="11"/>
      <c r="NT3785" s="11"/>
      <c r="NU3785" s="11"/>
      <c r="NV3785" s="11"/>
      <c r="NW3785" s="11"/>
      <c r="NX3785" s="11"/>
      <c r="NY3785" s="11"/>
      <c r="NZ3785" s="11"/>
      <c r="OA3785" s="11"/>
      <c r="OB3785" s="11"/>
      <c r="OC3785" s="11"/>
      <c r="OD3785" s="11"/>
      <c r="OE3785" s="11"/>
      <c r="OF3785" s="11"/>
      <c r="OG3785" s="11"/>
      <c r="OH3785" s="11"/>
      <c r="OI3785" s="11"/>
      <c r="OJ3785" s="11"/>
      <c r="OK3785" s="11"/>
      <c r="OL3785" s="11"/>
      <c r="OM3785" s="11"/>
      <c r="ON3785" s="11"/>
      <c r="OO3785" s="11"/>
      <c r="OP3785" s="11"/>
      <c r="OQ3785" s="11"/>
      <c r="OR3785" s="11"/>
      <c r="OS3785" s="11"/>
      <c r="OT3785" s="11"/>
      <c r="OU3785" s="11"/>
      <c r="OV3785" s="11"/>
      <c r="OW3785" s="11"/>
      <c r="OX3785" s="11"/>
      <c r="OY3785" s="11"/>
      <c r="OZ3785" s="11"/>
      <c r="PA3785" s="11"/>
      <c r="PB3785" s="11"/>
      <c r="PC3785" s="11"/>
      <c r="PD3785" s="11"/>
      <c r="PE3785" s="11"/>
      <c r="PF3785" s="11"/>
      <c r="PG3785" s="11"/>
      <c r="PH3785" s="11"/>
      <c r="PI3785" s="11"/>
      <c r="PJ3785" s="11"/>
      <c r="PK3785" s="11"/>
      <c r="PL3785" s="11"/>
      <c r="PM3785" s="11"/>
      <c r="PN3785" s="11"/>
      <c r="PO3785" s="11"/>
      <c r="PP3785" s="11"/>
      <c r="PQ3785" s="11"/>
      <c r="PR3785" s="11"/>
      <c r="PS3785" s="11"/>
      <c r="PT3785" s="11"/>
      <c r="PU3785" s="11"/>
      <c r="PV3785" s="11"/>
      <c r="PW3785" s="11"/>
      <c r="PX3785" s="11"/>
      <c r="PY3785" s="11"/>
      <c r="PZ3785" s="11"/>
      <c r="QA3785" s="11"/>
      <c r="QB3785" s="11"/>
      <c r="QC3785" s="11"/>
      <c r="QD3785" s="11"/>
      <c r="QE3785" s="11"/>
      <c r="QF3785" s="11"/>
      <c r="QG3785" s="11"/>
      <c r="QH3785" s="11"/>
      <c r="QI3785" s="11"/>
      <c r="QJ3785" s="11"/>
      <c r="QK3785" s="11"/>
      <c r="QL3785" s="11"/>
      <c r="QM3785" s="11"/>
      <c r="QN3785" s="11"/>
      <c r="QO3785" s="11"/>
      <c r="QP3785" s="11"/>
      <c r="QQ3785" s="11"/>
      <c r="QR3785" s="45"/>
    </row>
    <row r="3786" spans="1:460" ht="38.25" x14ac:dyDescent="0.2">
      <c r="A3786" s="57">
        <v>3759</v>
      </c>
      <c r="B3786" s="41"/>
      <c r="C3786" s="61" t="s">
        <v>4580</v>
      </c>
      <c r="D3786" s="54">
        <v>2919450</v>
      </c>
      <c r="E3786" s="5" t="s">
        <v>4581</v>
      </c>
      <c r="F3786" s="4"/>
      <c r="G3786" s="54">
        <v>796</v>
      </c>
      <c r="H3786" s="165" t="s">
        <v>61</v>
      </c>
      <c r="I3786" s="59">
        <v>2</v>
      </c>
      <c r="J3786" s="6">
        <v>80439000000</v>
      </c>
      <c r="K3786" s="54" t="s">
        <v>34</v>
      </c>
      <c r="L3786" s="59">
        <v>366426</v>
      </c>
      <c r="M3786" s="59">
        <v>366426</v>
      </c>
      <c r="N3786" s="162" t="s">
        <v>251</v>
      </c>
      <c r="O3786" s="46">
        <v>42156</v>
      </c>
      <c r="P3786" s="54" t="s">
        <v>80</v>
      </c>
      <c r="Q3786" s="54" t="s">
        <v>3642</v>
      </c>
      <c r="R3786" s="11"/>
      <c r="S3786" s="11"/>
      <c r="T3786" s="11"/>
      <c r="U3786" s="11"/>
      <c r="V3786" s="11"/>
      <c r="W3786" s="11"/>
      <c r="X3786" s="11"/>
      <c r="Y3786" s="11"/>
      <c r="Z3786" s="11"/>
      <c r="AA3786" s="11"/>
      <c r="AB3786" s="11"/>
      <c r="AC3786" s="11"/>
      <c r="AD3786" s="11"/>
      <c r="AE3786" s="11"/>
      <c r="AF3786" s="11"/>
      <c r="AG3786" s="11"/>
      <c r="AH3786" s="11"/>
      <c r="AI3786" s="11"/>
      <c r="AJ3786" s="11"/>
      <c r="AK3786" s="11"/>
      <c r="AL3786" s="11"/>
      <c r="AM3786" s="11"/>
      <c r="AN3786" s="11"/>
      <c r="AO3786" s="11"/>
      <c r="AP3786" s="11"/>
      <c r="AQ3786" s="11"/>
      <c r="AR3786" s="11"/>
      <c r="AS3786" s="11"/>
      <c r="AT3786" s="11"/>
      <c r="AU3786" s="11"/>
      <c r="AV3786" s="11"/>
      <c r="AW3786" s="11"/>
      <c r="AX3786" s="11"/>
      <c r="AY3786" s="11"/>
      <c r="AZ3786" s="11"/>
      <c r="BA3786" s="11"/>
      <c r="BB3786" s="11"/>
      <c r="BC3786" s="11"/>
      <c r="BD3786" s="11"/>
      <c r="BE3786" s="11"/>
      <c r="BF3786" s="11"/>
      <c r="BG3786" s="11"/>
      <c r="BH3786" s="11"/>
      <c r="BI3786" s="11"/>
      <c r="BJ3786" s="11"/>
      <c r="BK3786" s="11"/>
      <c r="BL3786" s="11"/>
      <c r="BM3786" s="11"/>
      <c r="BN3786" s="11"/>
      <c r="BO3786" s="11"/>
      <c r="BP3786" s="11"/>
      <c r="BQ3786" s="11"/>
      <c r="BR3786" s="11"/>
      <c r="BS3786" s="11"/>
      <c r="BT3786" s="11"/>
      <c r="BU3786" s="11"/>
      <c r="BV3786" s="11"/>
      <c r="BW3786" s="11"/>
      <c r="BX3786" s="11"/>
      <c r="BY3786" s="11"/>
      <c r="BZ3786" s="11"/>
      <c r="CA3786" s="11"/>
      <c r="CB3786" s="11"/>
      <c r="CC3786" s="11"/>
      <c r="CD3786" s="11"/>
      <c r="CE3786" s="11"/>
      <c r="CF3786" s="11"/>
      <c r="CG3786" s="11"/>
      <c r="CH3786" s="11"/>
      <c r="CI3786" s="11"/>
      <c r="CJ3786" s="11"/>
      <c r="CK3786" s="11"/>
      <c r="CL3786" s="11"/>
      <c r="CM3786" s="11"/>
      <c r="CN3786" s="11"/>
      <c r="CO3786" s="11"/>
      <c r="CP3786" s="11"/>
      <c r="CQ3786" s="11"/>
      <c r="CR3786" s="11"/>
      <c r="CS3786" s="11"/>
      <c r="CT3786" s="11"/>
      <c r="CU3786" s="11"/>
      <c r="CV3786" s="11"/>
      <c r="CW3786" s="11"/>
      <c r="CX3786" s="11"/>
      <c r="CY3786" s="11"/>
      <c r="CZ3786" s="11"/>
      <c r="DA3786" s="11"/>
      <c r="DB3786" s="11"/>
      <c r="DC3786" s="11"/>
      <c r="DD3786" s="11"/>
      <c r="DE3786" s="11"/>
      <c r="DF3786" s="11"/>
      <c r="DG3786" s="11"/>
      <c r="DH3786" s="11"/>
      <c r="DI3786" s="11"/>
      <c r="DJ3786" s="11"/>
      <c r="DK3786" s="11"/>
      <c r="DL3786" s="11"/>
      <c r="DM3786" s="11"/>
      <c r="DN3786" s="11"/>
      <c r="DO3786" s="11"/>
      <c r="DP3786" s="11"/>
      <c r="DQ3786" s="11"/>
      <c r="DR3786" s="11"/>
      <c r="DS3786" s="11"/>
      <c r="DT3786" s="11"/>
      <c r="DU3786" s="11"/>
      <c r="DV3786" s="11"/>
      <c r="DW3786" s="11"/>
      <c r="DX3786" s="11"/>
      <c r="DY3786" s="11"/>
      <c r="DZ3786" s="11"/>
      <c r="EA3786" s="11"/>
      <c r="EB3786" s="11"/>
      <c r="EC3786" s="11"/>
      <c r="ED3786" s="11"/>
      <c r="EE3786" s="11"/>
      <c r="EF3786" s="11"/>
      <c r="EG3786" s="11"/>
      <c r="EH3786" s="11"/>
      <c r="EI3786" s="11"/>
      <c r="EJ3786" s="11"/>
      <c r="EK3786" s="11"/>
      <c r="EL3786" s="11"/>
      <c r="EM3786" s="11"/>
      <c r="EN3786" s="11"/>
      <c r="EO3786" s="11"/>
      <c r="EP3786" s="11"/>
      <c r="EQ3786" s="11"/>
      <c r="ER3786" s="11"/>
      <c r="ES3786" s="11"/>
      <c r="ET3786" s="11"/>
      <c r="EU3786" s="11"/>
      <c r="EV3786" s="11"/>
      <c r="EW3786" s="11"/>
      <c r="EX3786" s="11"/>
      <c r="EY3786" s="11"/>
      <c r="EZ3786" s="11"/>
      <c r="FA3786" s="11"/>
      <c r="FB3786" s="11"/>
      <c r="FC3786" s="11"/>
      <c r="FD3786" s="11"/>
      <c r="FE3786" s="11"/>
      <c r="FF3786" s="11"/>
      <c r="FG3786" s="11"/>
      <c r="FH3786" s="11"/>
      <c r="FI3786" s="11"/>
      <c r="FJ3786" s="11"/>
      <c r="FK3786" s="11"/>
      <c r="FL3786" s="11"/>
      <c r="FM3786" s="11"/>
      <c r="FN3786" s="11"/>
      <c r="FO3786" s="11"/>
      <c r="FP3786" s="11"/>
      <c r="FQ3786" s="11"/>
      <c r="FR3786" s="11"/>
      <c r="FS3786" s="11"/>
      <c r="FT3786" s="11"/>
      <c r="FU3786" s="11"/>
      <c r="FV3786" s="11"/>
      <c r="FW3786" s="11"/>
      <c r="FX3786" s="11"/>
      <c r="FY3786" s="11"/>
      <c r="FZ3786" s="11"/>
      <c r="GA3786" s="11"/>
      <c r="GB3786" s="11"/>
      <c r="GC3786" s="11"/>
      <c r="GD3786" s="11"/>
      <c r="GE3786" s="11"/>
      <c r="GF3786" s="11"/>
      <c r="GG3786" s="11"/>
      <c r="GH3786" s="11"/>
      <c r="GI3786" s="11"/>
      <c r="GJ3786" s="11"/>
      <c r="GK3786" s="11"/>
      <c r="GL3786" s="11"/>
      <c r="GM3786" s="11"/>
      <c r="GN3786" s="11"/>
      <c r="GO3786" s="11"/>
      <c r="GP3786" s="11"/>
      <c r="GQ3786" s="11"/>
      <c r="GR3786" s="11"/>
      <c r="GS3786" s="11"/>
      <c r="GT3786" s="11"/>
      <c r="GU3786" s="11"/>
      <c r="GV3786" s="11"/>
      <c r="GW3786" s="11"/>
      <c r="GX3786" s="11"/>
      <c r="GY3786" s="11"/>
      <c r="GZ3786" s="11"/>
      <c r="HA3786" s="11"/>
      <c r="HB3786" s="11"/>
      <c r="HC3786" s="11"/>
      <c r="HD3786" s="11"/>
      <c r="HE3786" s="11"/>
      <c r="HF3786" s="11"/>
      <c r="HG3786" s="11"/>
      <c r="HH3786" s="11"/>
      <c r="HI3786" s="11"/>
      <c r="HJ3786" s="11"/>
      <c r="HK3786" s="11"/>
      <c r="HL3786" s="11"/>
      <c r="HM3786" s="11"/>
      <c r="HN3786" s="11"/>
      <c r="HO3786" s="11"/>
      <c r="HP3786" s="11"/>
      <c r="HQ3786" s="11"/>
      <c r="HR3786" s="11"/>
      <c r="HS3786" s="11"/>
      <c r="HT3786" s="11"/>
      <c r="HU3786" s="11"/>
      <c r="HV3786" s="11"/>
      <c r="HW3786" s="11"/>
      <c r="HX3786" s="11"/>
      <c r="HY3786" s="11"/>
      <c r="HZ3786" s="11"/>
      <c r="IA3786" s="11"/>
      <c r="IB3786" s="11"/>
      <c r="IC3786" s="11"/>
      <c r="ID3786" s="11"/>
      <c r="IE3786" s="11"/>
      <c r="IF3786" s="11"/>
      <c r="IG3786" s="11"/>
      <c r="IH3786" s="11"/>
      <c r="II3786" s="11"/>
      <c r="IJ3786" s="11"/>
      <c r="IK3786" s="11"/>
      <c r="IL3786" s="11"/>
      <c r="IM3786" s="11"/>
      <c r="IN3786" s="11"/>
      <c r="IO3786" s="11"/>
      <c r="IP3786" s="11"/>
      <c r="IQ3786" s="11"/>
      <c r="IR3786" s="11"/>
      <c r="IS3786" s="11"/>
      <c r="IT3786" s="11"/>
      <c r="IU3786" s="11"/>
      <c r="IV3786" s="11"/>
      <c r="IW3786" s="11"/>
      <c r="IX3786" s="11"/>
      <c r="IY3786" s="11"/>
      <c r="IZ3786" s="11"/>
      <c r="JA3786" s="11"/>
      <c r="JB3786" s="11"/>
      <c r="JC3786" s="11"/>
      <c r="JD3786" s="11"/>
      <c r="JE3786" s="11"/>
      <c r="JF3786" s="11"/>
      <c r="JG3786" s="11"/>
      <c r="JH3786" s="11"/>
      <c r="JI3786" s="11"/>
      <c r="JJ3786" s="11"/>
      <c r="JK3786" s="11"/>
      <c r="JL3786" s="11"/>
      <c r="JM3786" s="11"/>
      <c r="JN3786" s="11"/>
      <c r="JO3786" s="11"/>
      <c r="JP3786" s="11"/>
      <c r="JQ3786" s="11"/>
      <c r="JR3786" s="11"/>
      <c r="JS3786" s="11"/>
      <c r="JT3786" s="11"/>
      <c r="JU3786" s="11"/>
      <c r="JV3786" s="11"/>
      <c r="JW3786" s="11"/>
      <c r="JX3786" s="11"/>
      <c r="JY3786" s="11"/>
      <c r="JZ3786" s="11"/>
      <c r="KA3786" s="11"/>
      <c r="KB3786" s="11"/>
      <c r="KC3786" s="11"/>
      <c r="KD3786" s="11"/>
      <c r="KE3786" s="11"/>
      <c r="KF3786" s="11"/>
      <c r="KG3786" s="11"/>
      <c r="KH3786" s="11"/>
      <c r="KI3786" s="11"/>
      <c r="KJ3786" s="11"/>
      <c r="KK3786" s="11"/>
      <c r="KL3786" s="11"/>
      <c r="KM3786" s="11"/>
      <c r="KN3786" s="11"/>
      <c r="KO3786" s="11"/>
      <c r="KP3786" s="11"/>
      <c r="KQ3786" s="11"/>
      <c r="KR3786" s="11"/>
      <c r="KS3786" s="11"/>
      <c r="KT3786" s="11"/>
      <c r="KU3786" s="11"/>
      <c r="KV3786" s="11"/>
      <c r="KW3786" s="11"/>
      <c r="KX3786" s="11"/>
      <c r="KY3786" s="11"/>
      <c r="KZ3786" s="11"/>
      <c r="LA3786" s="11"/>
      <c r="LB3786" s="11"/>
      <c r="LC3786" s="11"/>
      <c r="LD3786" s="11"/>
      <c r="LE3786" s="11"/>
      <c r="LF3786" s="11"/>
      <c r="LG3786" s="11"/>
      <c r="LH3786" s="11"/>
      <c r="LI3786" s="11"/>
      <c r="LJ3786" s="11"/>
      <c r="LK3786" s="11"/>
      <c r="LL3786" s="11"/>
      <c r="LM3786" s="11"/>
      <c r="LN3786" s="11"/>
      <c r="LO3786" s="11"/>
      <c r="LP3786" s="11"/>
      <c r="LQ3786" s="11"/>
      <c r="LR3786" s="11"/>
      <c r="LS3786" s="11"/>
      <c r="LT3786" s="11"/>
      <c r="LU3786" s="11"/>
      <c r="LV3786" s="11"/>
      <c r="LW3786" s="11"/>
      <c r="LX3786" s="11"/>
      <c r="LY3786" s="11"/>
      <c r="LZ3786" s="11"/>
      <c r="MA3786" s="11"/>
      <c r="MB3786" s="11"/>
      <c r="MC3786" s="11"/>
      <c r="MD3786" s="11"/>
      <c r="ME3786" s="11"/>
      <c r="MF3786" s="11"/>
      <c r="MG3786" s="11"/>
      <c r="MH3786" s="11"/>
      <c r="MI3786" s="11"/>
      <c r="MJ3786" s="11"/>
      <c r="MK3786" s="11"/>
      <c r="ML3786" s="11"/>
      <c r="MM3786" s="11"/>
      <c r="MN3786" s="11"/>
      <c r="MO3786" s="11"/>
      <c r="MP3786" s="11"/>
      <c r="MQ3786" s="11"/>
      <c r="MR3786" s="11"/>
      <c r="MS3786" s="11"/>
      <c r="MT3786" s="11"/>
      <c r="MU3786" s="11"/>
      <c r="MV3786" s="11"/>
      <c r="MW3786" s="11"/>
      <c r="MX3786" s="11"/>
      <c r="MY3786" s="11"/>
      <c r="MZ3786" s="11"/>
      <c r="NA3786" s="11"/>
      <c r="NB3786" s="11"/>
      <c r="NC3786" s="11"/>
      <c r="ND3786" s="11"/>
      <c r="NE3786" s="11"/>
      <c r="NF3786" s="11"/>
      <c r="NG3786" s="11"/>
      <c r="NH3786" s="11"/>
      <c r="NI3786" s="11"/>
      <c r="NJ3786" s="11"/>
      <c r="NK3786" s="11"/>
      <c r="NL3786" s="11"/>
      <c r="NM3786" s="11"/>
      <c r="NN3786" s="11"/>
      <c r="NO3786" s="11"/>
      <c r="NP3786" s="11"/>
      <c r="NQ3786" s="11"/>
      <c r="NR3786" s="11"/>
      <c r="NS3786" s="11"/>
      <c r="NT3786" s="11"/>
      <c r="NU3786" s="11"/>
      <c r="NV3786" s="11"/>
      <c r="NW3786" s="11"/>
      <c r="NX3786" s="11"/>
      <c r="NY3786" s="11"/>
      <c r="NZ3786" s="11"/>
      <c r="OA3786" s="11"/>
      <c r="OB3786" s="11"/>
      <c r="OC3786" s="11"/>
      <c r="OD3786" s="11"/>
      <c r="OE3786" s="11"/>
      <c r="OF3786" s="11"/>
      <c r="OG3786" s="11"/>
      <c r="OH3786" s="11"/>
      <c r="OI3786" s="11"/>
      <c r="OJ3786" s="11"/>
      <c r="OK3786" s="11"/>
      <c r="OL3786" s="11"/>
      <c r="OM3786" s="11"/>
      <c r="ON3786" s="11"/>
      <c r="OO3786" s="11"/>
      <c r="OP3786" s="11"/>
      <c r="OQ3786" s="11"/>
      <c r="OR3786" s="11"/>
      <c r="OS3786" s="11"/>
      <c r="OT3786" s="11"/>
      <c r="OU3786" s="11"/>
      <c r="OV3786" s="11"/>
      <c r="OW3786" s="11"/>
      <c r="OX3786" s="11"/>
      <c r="OY3786" s="11"/>
      <c r="OZ3786" s="11"/>
      <c r="PA3786" s="11"/>
      <c r="PB3786" s="11"/>
      <c r="PC3786" s="11"/>
      <c r="PD3786" s="11"/>
      <c r="PE3786" s="11"/>
      <c r="PF3786" s="11"/>
      <c r="PG3786" s="11"/>
      <c r="PH3786" s="11"/>
      <c r="PI3786" s="11"/>
      <c r="PJ3786" s="11"/>
      <c r="PK3786" s="11"/>
      <c r="PL3786" s="11"/>
      <c r="PM3786" s="11"/>
      <c r="PN3786" s="11"/>
      <c r="PO3786" s="11"/>
      <c r="PP3786" s="11"/>
      <c r="PQ3786" s="11"/>
      <c r="PR3786" s="11"/>
      <c r="PS3786" s="11"/>
      <c r="PT3786" s="11"/>
      <c r="PU3786" s="11"/>
      <c r="PV3786" s="11"/>
      <c r="PW3786" s="11"/>
      <c r="PX3786" s="11"/>
      <c r="PY3786" s="11"/>
      <c r="PZ3786" s="11"/>
      <c r="QA3786" s="11"/>
      <c r="QB3786" s="11"/>
      <c r="QC3786" s="11"/>
      <c r="QD3786" s="11"/>
      <c r="QE3786" s="11"/>
      <c r="QF3786" s="11"/>
      <c r="QG3786" s="11"/>
      <c r="QH3786" s="11"/>
      <c r="QI3786" s="11"/>
      <c r="QJ3786" s="11"/>
      <c r="QK3786" s="11"/>
      <c r="QL3786" s="11"/>
      <c r="QM3786" s="11"/>
      <c r="QN3786" s="11"/>
      <c r="QO3786" s="11"/>
      <c r="QP3786" s="11"/>
      <c r="QQ3786" s="11"/>
    </row>
    <row r="3787" spans="1:460" s="54" customFormat="1" ht="38.25" x14ac:dyDescent="0.2">
      <c r="A3787" s="54">
        <v>3760</v>
      </c>
      <c r="B3787" s="4"/>
      <c r="C3787" s="61" t="s">
        <v>2223</v>
      </c>
      <c r="D3787" s="54">
        <v>7421020</v>
      </c>
      <c r="E3787" s="5" t="s">
        <v>4608</v>
      </c>
      <c r="F3787" s="4" t="s">
        <v>3772</v>
      </c>
      <c r="G3787" s="54">
        <v>876</v>
      </c>
      <c r="H3787" s="54" t="s">
        <v>1707</v>
      </c>
      <c r="I3787" s="59">
        <v>1</v>
      </c>
      <c r="J3787" s="6">
        <v>80439000000</v>
      </c>
      <c r="K3787" s="54" t="s">
        <v>34</v>
      </c>
      <c r="L3787" s="59">
        <v>10559088.640000001</v>
      </c>
      <c r="M3787" s="59">
        <v>10559088.640000001</v>
      </c>
      <c r="N3787" s="46">
        <v>42125</v>
      </c>
      <c r="O3787" s="46">
        <v>42430</v>
      </c>
      <c r="P3787" s="54" t="s">
        <v>3771</v>
      </c>
      <c r="Q3787" s="54" t="s">
        <v>3642</v>
      </c>
      <c r="R3787" s="11"/>
      <c r="S3787" s="11"/>
      <c r="T3787" s="11"/>
      <c r="U3787" s="11"/>
      <c r="V3787" s="11"/>
      <c r="W3787" s="11"/>
      <c r="X3787" s="11"/>
      <c r="Y3787" s="11"/>
      <c r="Z3787" s="11"/>
      <c r="AA3787" s="11"/>
      <c r="AB3787" s="11"/>
      <c r="AC3787" s="11"/>
      <c r="AD3787" s="11"/>
      <c r="AE3787" s="11"/>
      <c r="AF3787" s="11"/>
      <c r="AG3787" s="11"/>
      <c r="AH3787" s="11"/>
      <c r="AI3787" s="11"/>
      <c r="AJ3787" s="11"/>
      <c r="AK3787" s="11"/>
      <c r="AL3787" s="11"/>
      <c r="AM3787" s="11"/>
      <c r="AN3787" s="11"/>
      <c r="AO3787" s="11"/>
      <c r="AP3787" s="11"/>
      <c r="AQ3787" s="11"/>
      <c r="AR3787" s="11"/>
      <c r="AS3787" s="11"/>
      <c r="AT3787" s="11"/>
      <c r="AU3787" s="11"/>
      <c r="AV3787" s="11"/>
      <c r="AW3787" s="11"/>
      <c r="AX3787" s="11"/>
      <c r="AY3787" s="11"/>
      <c r="AZ3787" s="11"/>
      <c r="BA3787" s="11"/>
      <c r="BB3787" s="11"/>
      <c r="BC3787" s="11"/>
      <c r="BD3787" s="11"/>
      <c r="BE3787" s="11"/>
      <c r="BF3787" s="11"/>
      <c r="BG3787" s="11"/>
      <c r="BH3787" s="11"/>
      <c r="BI3787" s="11"/>
      <c r="BJ3787" s="11"/>
      <c r="BK3787" s="11"/>
      <c r="BL3787" s="11"/>
      <c r="BM3787" s="11"/>
      <c r="BN3787" s="11"/>
      <c r="BO3787" s="11"/>
      <c r="BP3787" s="11"/>
      <c r="BQ3787" s="11"/>
      <c r="BR3787" s="11"/>
      <c r="BS3787" s="11"/>
      <c r="BT3787" s="11"/>
      <c r="BU3787" s="11"/>
      <c r="BV3787" s="11"/>
      <c r="BW3787" s="11"/>
      <c r="BX3787" s="11"/>
      <c r="BY3787" s="11"/>
      <c r="BZ3787" s="11"/>
      <c r="CA3787" s="11"/>
      <c r="CB3787" s="11"/>
      <c r="CC3787" s="11"/>
      <c r="CD3787" s="11"/>
      <c r="CE3787" s="11"/>
      <c r="CF3787" s="11"/>
      <c r="CG3787" s="11"/>
      <c r="CH3787" s="11"/>
      <c r="CI3787" s="11"/>
      <c r="CJ3787" s="11"/>
      <c r="CK3787" s="11"/>
      <c r="CL3787" s="11"/>
      <c r="CM3787" s="11"/>
      <c r="CN3787" s="11"/>
      <c r="CO3787" s="11"/>
      <c r="CP3787" s="11"/>
      <c r="CQ3787" s="11"/>
      <c r="CR3787" s="11"/>
      <c r="CS3787" s="11"/>
      <c r="CT3787" s="11"/>
      <c r="CU3787" s="11"/>
      <c r="CV3787" s="11"/>
      <c r="CW3787" s="11"/>
      <c r="CX3787" s="11"/>
      <c r="CY3787" s="11"/>
      <c r="CZ3787" s="11"/>
      <c r="DA3787" s="11"/>
      <c r="DB3787" s="11"/>
      <c r="DC3787" s="11"/>
      <c r="DD3787" s="11"/>
      <c r="DE3787" s="11"/>
      <c r="DF3787" s="11"/>
      <c r="DG3787" s="11"/>
      <c r="DH3787" s="11"/>
      <c r="DI3787" s="11"/>
      <c r="DJ3787" s="11"/>
      <c r="DK3787" s="11"/>
      <c r="DL3787" s="11"/>
      <c r="DM3787" s="11"/>
      <c r="DN3787" s="11"/>
      <c r="DO3787" s="11"/>
      <c r="DP3787" s="11"/>
      <c r="DQ3787" s="11"/>
      <c r="DR3787" s="11"/>
      <c r="DS3787" s="11"/>
      <c r="DT3787" s="11"/>
      <c r="DU3787" s="11"/>
      <c r="DV3787" s="11"/>
      <c r="DW3787" s="11"/>
      <c r="DX3787" s="11"/>
      <c r="DY3787" s="11"/>
      <c r="DZ3787" s="11"/>
      <c r="EA3787" s="11"/>
      <c r="EB3787" s="11"/>
      <c r="EC3787" s="11"/>
      <c r="ED3787" s="11"/>
      <c r="EE3787" s="11"/>
      <c r="EF3787" s="11"/>
      <c r="EG3787" s="11"/>
      <c r="EH3787" s="11"/>
      <c r="EI3787" s="11"/>
      <c r="EJ3787" s="11"/>
      <c r="EK3787" s="11"/>
      <c r="EL3787" s="11"/>
      <c r="EM3787" s="11"/>
      <c r="EN3787" s="11"/>
      <c r="EO3787" s="11"/>
      <c r="EP3787" s="11"/>
      <c r="EQ3787" s="11"/>
      <c r="ER3787" s="11"/>
      <c r="ES3787" s="11"/>
      <c r="ET3787" s="11"/>
      <c r="EU3787" s="11"/>
      <c r="EV3787" s="11"/>
      <c r="EW3787" s="11"/>
      <c r="EX3787" s="11"/>
      <c r="EY3787" s="11"/>
      <c r="EZ3787" s="11"/>
      <c r="FA3787" s="11"/>
      <c r="FB3787" s="11"/>
      <c r="FC3787" s="11"/>
      <c r="FD3787" s="11"/>
      <c r="FE3787" s="11"/>
      <c r="FF3787" s="11"/>
      <c r="FG3787" s="11"/>
      <c r="FH3787" s="11"/>
      <c r="FI3787" s="11"/>
      <c r="FJ3787" s="11"/>
      <c r="FK3787" s="11"/>
      <c r="FL3787" s="11"/>
      <c r="FM3787" s="11"/>
      <c r="FN3787" s="11"/>
      <c r="FO3787" s="11"/>
      <c r="FP3787" s="11"/>
      <c r="FQ3787" s="11"/>
      <c r="FR3787" s="11"/>
      <c r="FS3787" s="11"/>
      <c r="FT3787" s="11"/>
      <c r="FU3787" s="11"/>
      <c r="FV3787" s="11"/>
      <c r="FW3787" s="11"/>
      <c r="FX3787" s="11"/>
      <c r="FY3787" s="11"/>
      <c r="FZ3787" s="11"/>
      <c r="GA3787" s="11"/>
      <c r="GB3787" s="11"/>
      <c r="GC3787" s="11"/>
      <c r="GD3787" s="11"/>
      <c r="GE3787" s="11"/>
      <c r="GF3787" s="11"/>
      <c r="GG3787" s="11"/>
      <c r="GH3787" s="11"/>
      <c r="GI3787" s="11"/>
      <c r="GJ3787" s="11"/>
      <c r="GK3787" s="11"/>
      <c r="GL3787" s="11"/>
      <c r="GM3787" s="11"/>
      <c r="GN3787" s="11"/>
      <c r="GO3787" s="11"/>
      <c r="GP3787" s="11"/>
      <c r="GQ3787" s="11"/>
      <c r="GR3787" s="11"/>
      <c r="GS3787" s="11"/>
      <c r="GT3787" s="11"/>
      <c r="GU3787" s="11"/>
      <c r="GV3787" s="11"/>
      <c r="GW3787" s="11"/>
      <c r="GX3787" s="11"/>
      <c r="GY3787" s="11"/>
      <c r="GZ3787" s="11"/>
      <c r="HA3787" s="11"/>
      <c r="HB3787" s="11"/>
      <c r="HC3787" s="11"/>
      <c r="HD3787" s="11"/>
      <c r="HE3787" s="11"/>
      <c r="HF3787" s="11"/>
      <c r="HG3787" s="11"/>
      <c r="HH3787" s="11"/>
      <c r="HI3787" s="11"/>
      <c r="HJ3787" s="11"/>
      <c r="HK3787" s="11"/>
      <c r="HL3787" s="11"/>
      <c r="HM3787" s="11"/>
      <c r="HN3787" s="11"/>
      <c r="HO3787" s="11"/>
      <c r="HP3787" s="11"/>
      <c r="HQ3787" s="11"/>
      <c r="HR3787" s="11"/>
      <c r="HS3787" s="11"/>
      <c r="HT3787" s="11"/>
      <c r="HU3787" s="11"/>
      <c r="HV3787" s="11"/>
      <c r="HW3787" s="11"/>
      <c r="HX3787" s="11"/>
      <c r="HY3787" s="11"/>
      <c r="HZ3787" s="11"/>
      <c r="IA3787" s="11"/>
      <c r="IB3787" s="11"/>
      <c r="IC3787" s="11"/>
      <c r="ID3787" s="11"/>
      <c r="IE3787" s="11"/>
      <c r="IF3787" s="11"/>
      <c r="IG3787" s="11"/>
      <c r="IH3787" s="11"/>
      <c r="II3787" s="11"/>
      <c r="IJ3787" s="11"/>
      <c r="IK3787" s="11"/>
      <c r="IL3787" s="11"/>
      <c r="IM3787" s="11"/>
      <c r="IN3787" s="11"/>
      <c r="IO3787" s="11"/>
      <c r="IP3787" s="11"/>
      <c r="IQ3787" s="11"/>
      <c r="IR3787" s="11"/>
      <c r="IS3787" s="11"/>
      <c r="IT3787" s="11"/>
      <c r="IU3787" s="11"/>
      <c r="IV3787" s="11"/>
      <c r="IW3787" s="11"/>
      <c r="IX3787" s="11"/>
      <c r="IY3787" s="11"/>
      <c r="IZ3787" s="11"/>
      <c r="JA3787" s="11"/>
      <c r="JB3787" s="11"/>
      <c r="JC3787" s="11"/>
      <c r="JD3787" s="11"/>
      <c r="JE3787" s="11"/>
      <c r="JF3787" s="11"/>
      <c r="JG3787" s="11"/>
      <c r="JH3787" s="11"/>
      <c r="JI3787" s="11"/>
      <c r="JJ3787" s="11"/>
      <c r="JK3787" s="11"/>
      <c r="JL3787" s="11"/>
      <c r="JM3787" s="11"/>
      <c r="JN3787" s="11"/>
      <c r="JO3787" s="11"/>
      <c r="JP3787" s="11"/>
      <c r="JQ3787" s="11"/>
      <c r="JR3787" s="11"/>
      <c r="JS3787" s="11"/>
      <c r="JT3787" s="11"/>
      <c r="JU3787" s="11"/>
      <c r="JV3787" s="11"/>
      <c r="JW3787" s="11"/>
      <c r="JX3787" s="11"/>
      <c r="JY3787" s="11"/>
      <c r="JZ3787" s="11"/>
      <c r="KA3787" s="11"/>
      <c r="KB3787" s="11"/>
      <c r="KC3787" s="11"/>
      <c r="KD3787" s="11"/>
      <c r="KE3787" s="11"/>
      <c r="KF3787" s="11"/>
      <c r="KG3787" s="11"/>
      <c r="KH3787" s="11"/>
      <c r="KI3787" s="11"/>
      <c r="KJ3787" s="11"/>
      <c r="KK3787" s="11"/>
      <c r="KL3787" s="11"/>
      <c r="KM3787" s="11"/>
      <c r="KN3787" s="11"/>
      <c r="KO3787" s="11"/>
      <c r="KP3787" s="11"/>
      <c r="KQ3787" s="11"/>
      <c r="KR3787" s="11"/>
      <c r="KS3787" s="11"/>
      <c r="KT3787" s="11"/>
      <c r="KU3787" s="11"/>
      <c r="KV3787" s="11"/>
      <c r="KW3787" s="11"/>
      <c r="KX3787" s="11"/>
      <c r="KY3787" s="11"/>
      <c r="KZ3787" s="11"/>
      <c r="LA3787" s="11"/>
      <c r="LB3787" s="11"/>
      <c r="LC3787" s="11"/>
      <c r="LD3787" s="11"/>
      <c r="LE3787" s="11"/>
      <c r="LF3787" s="11"/>
      <c r="LG3787" s="11"/>
      <c r="LH3787" s="11"/>
      <c r="LI3787" s="11"/>
      <c r="LJ3787" s="11"/>
      <c r="LK3787" s="11"/>
      <c r="LL3787" s="11"/>
      <c r="LM3787" s="11"/>
      <c r="LN3787" s="11"/>
      <c r="LO3787" s="11"/>
      <c r="LP3787" s="11"/>
      <c r="LQ3787" s="11"/>
      <c r="LR3787" s="11"/>
      <c r="LS3787" s="11"/>
      <c r="LT3787" s="11"/>
      <c r="LU3787" s="11"/>
      <c r="LV3787" s="11"/>
      <c r="LW3787" s="11"/>
      <c r="LX3787" s="11"/>
      <c r="LY3787" s="11"/>
      <c r="LZ3787" s="11"/>
      <c r="MA3787" s="11"/>
      <c r="MB3787" s="11"/>
      <c r="MC3787" s="11"/>
      <c r="MD3787" s="11"/>
      <c r="ME3787" s="11"/>
      <c r="MF3787" s="11"/>
      <c r="MG3787" s="11"/>
      <c r="MH3787" s="11"/>
      <c r="MI3787" s="11"/>
      <c r="MJ3787" s="11"/>
      <c r="MK3787" s="11"/>
      <c r="ML3787" s="11"/>
      <c r="MM3787" s="11"/>
      <c r="MN3787" s="11"/>
      <c r="MO3787" s="11"/>
      <c r="MP3787" s="11"/>
      <c r="MQ3787" s="11"/>
      <c r="MR3787" s="11"/>
      <c r="MS3787" s="11"/>
      <c r="MT3787" s="11"/>
      <c r="MU3787" s="11"/>
      <c r="MV3787" s="11"/>
      <c r="MW3787" s="11"/>
      <c r="MX3787" s="11"/>
      <c r="MY3787" s="11"/>
      <c r="MZ3787" s="11"/>
      <c r="NA3787" s="11"/>
      <c r="NB3787" s="11"/>
      <c r="NC3787" s="11"/>
      <c r="ND3787" s="11"/>
      <c r="NE3787" s="11"/>
      <c r="NF3787" s="11"/>
      <c r="NG3787" s="11"/>
      <c r="NH3787" s="11"/>
      <c r="NI3787" s="11"/>
      <c r="NJ3787" s="11"/>
      <c r="NK3787" s="11"/>
      <c r="NL3787" s="11"/>
      <c r="NM3787" s="11"/>
      <c r="NN3787" s="11"/>
      <c r="NO3787" s="11"/>
      <c r="NP3787" s="11"/>
      <c r="NQ3787" s="11"/>
      <c r="NR3787" s="11"/>
      <c r="NS3787" s="11"/>
      <c r="NT3787" s="11"/>
      <c r="NU3787" s="11"/>
      <c r="NV3787" s="11"/>
      <c r="NW3787" s="11"/>
      <c r="NX3787" s="11"/>
      <c r="NY3787" s="11"/>
      <c r="NZ3787" s="11"/>
      <c r="OA3787" s="11"/>
      <c r="OB3787" s="11"/>
      <c r="OC3787" s="11"/>
      <c r="OD3787" s="11"/>
      <c r="OE3787" s="11"/>
      <c r="OF3787" s="11"/>
      <c r="OG3787" s="11"/>
      <c r="OH3787" s="11"/>
      <c r="OI3787" s="11"/>
      <c r="OJ3787" s="11"/>
      <c r="OK3787" s="11"/>
      <c r="OL3787" s="11"/>
      <c r="OM3787" s="11"/>
      <c r="ON3787" s="11"/>
      <c r="OO3787" s="11"/>
      <c r="OP3787" s="11"/>
      <c r="OQ3787" s="11"/>
      <c r="OR3787" s="11"/>
      <c r="OS3787" s="11"/>
      <c r="OT3787" s="11"/>
      <c r="OU3787" s="11"/>
      <c r="OV3787" s="11"/>
      <c r="OW3787" s="11"/>
      <c r="OX3787" s="11"/>
      <c r="OY3787" s="11"/>
      <c r="OZ3787" s="11"/>
      <c r="PA3787" s="11"/>
      <c r="PB3787" s="11"/>
      <c r="PC3787" s="11"/>
      <c r="PD3787" s="11"/>
      <c r="PE3787" s="11"/>
      <c r="PF3787" s="11"/>
      <c r="PG3787" s="11"/>
      <c r="PH3787" s="11"/>
      <c r="PI3787" s="11"/>
      <c r="PJ3787" s="11"/>
      <c r="PK3787" s="11"/>
      <c r="PL3787" s="11"/>
      <c r="PM3787" s="11"/>
      <c r="PN3787" s="11"/>
      <c r="PO3787" s="11"/>
      <c r="PP3787" s="11"/>
      <c r="PQ3787" s="11"/>
      <c r="PR3787" s="11"/>
      <c r="PS3787" s="11"/>
      <c r="PT3787" s="11"/>
      <c r="PU3787" s="11"/>
      <c r="PV3787" s="11"/>
      <c r="PW3787" s="11"/>
      <c r="PX3787" s="11"/>
      <c r="PY3787" s="11"/>
      <c r="PZ3787" s="11"/>
      <c r="QA3787" s="11"/>
      <c r="QB3787" s="11"/>
      <c r="QC3787" s="11"/>
      <c r="QD3787" s="11"/>
      <c r="QE3787" s="11"/>
      <c r="QF3787" s="11"/>
      <c r="QG3787" s="11"/>
      <c r="QH3787" s="11"/>
      <c r="QI3787" s="11"/>
      <c r="QJ3787" s="11"/>
      <c r="QK3787" s="11"/>
      <c r="QL3787" s="11"/>
      <c r="QM3787" s="11"/>
      <c r="QN3787" s="11"/>
      <c r="QO3787" s="11"/>
      <c r="QP3787" s="11"/>
      <c r="QQ3787" s="11"/>
      <c r="QR3787" s="45"/>
    </row>
    <row r="3788" spans="1:460" ht="38.25" x14ac:dyDescent="0.2">
      <c r="A3788" s="58">
        <v>3761</v>
      </c>
      <c r="C3788" s="213" t="s">
        <v>4582</v>
      </c>
      <c r="D3788" s="214">
        <v>6012000</v>
      </c>
      <c r="E3788" s="35" t="s">
        <v>4584</v>
      </c>
      <c r="F3788" s="32"/>
      <c r="G3788" s="33">
        <v>796</v>
      </c>
      <c r="H3788" s="33" t="s">
        <v>1742</v>
      </c>
      <c r="I3788" s="36">
        <v>1</v>
      </c>
      <c r="J3788" s="34">
        <v>80439000000</v>
      </c>
      <c r="K3788" s="33" t="s">
        <v>34</v>
      </c>
      <c r="L3788" s="36">
        <v>374033.50900000002</v>
      </c>
      <c r="M3788" s="36">
        <v>374033.50900000002</v>
      </c>
      <c r="N3788" s="37" t="s">
        <v>4549</v>
      </c>
      <c r="O3788" s="37" t="s">
        <v>4549</v>
      </c>
      <c r="P3788" s="38" t="s">
        <v>1654</v>
      </c>
      <c r="Q3788" s="54" t="s">
        <v>3642</v>
      </c>
      <c r="R3788" s="11"/>
      <c r="S3788" s="11"/>
      <c r="T3788" s="11"/>
      <c r="U3788" s="11"/>
      <c r="V3788" s="11"/>
      <c r="W3788" s="11"/>
      <c r="X3788" s="11"/>
      <c r="Y3788" s="11"/>
      <c r="Z3788" s="11"/>
      <c r="AA3788" s="11"/>
      <c r="AB3788" s="11"/>
      <c r="AC3788" s="11"/>
      <c r="AD3788" s="11"/>
      <c r="AE3788" s="11"/>
      <c r="AF3788" s="11"/>
      <c r="AG3788" s="11"/>
      <c r="AH3788" s="11"/>
      <c r="AI3788" s="11"/>
      <c r="AJ3788" s="11"/>
      <c r="AK3788" s="11"/>
      <c r="AL3788" s="11"/>
      <c r="AM3788" s="11"/>
      <c r="AN3788" s="11"/>
      <c r="AO3788" s="11"/>
      <c r="AP3788" s="11"/>
      <c r="AQ3788" s="11"/>
      <c r="AR3788" s="11"/>
      <c r="AS3788" s="11"/>
      <c r="AT3788" s="11"/>
      <c r="AU3788" s="11"/>
      <c r="AV3788" s="11"/>
      <c r="AW3788" s="11"/>
      <c r="AX3788" s="11"/>
      <c r="AY3788" s="11"/>
      <c r="AZ3788" s="11"/>
      <c r="BA3788" s="11"/>
      <c r="BB3788" s="11"/>
      <c r="BC3788" s="11"/>
      <c r="BD3788" s="11"/>
      <c r="BE3788" s="11"/>
      <c r="BF3788" s="11"/>
      <c r="BG3788" s="11"/>
      <c r="BH3788" s="11"/>
      <c r="BI3788" s="11"/>
      <c r="BJ3788" s="11"/>
      <c r="BK3788" s="11"/>
      <c r="BL3788" s="11"/>
      <c r="BM3788" s="11"/>
      <c r="BN3788" s="11"/>
      <c r="BO3788" s="11"/>
      <c r="BP3788" s="11"/>
      <c r="BQ3788" s="11"/>
      <c r="BR3788" s="11"/>
      <c r="BS3788" s="11"/>
      <c r="BT3788" s="11"/>
      <c r="BU3788" s="11"/>
      <c r="BV3788" s="11"/>
      <c r="BW3788" s="11"/>
      <c r="BX3788" s="11"/>
      <c r="BY3788" s="11"/>
      <c r="BZ3788" s="11"/>
      <c r="CA3788" s="11"/>
      <c r="CB3788" s="11"/>
      <c r="CC3788" s="11"/>
      <c r="CD3788" s="11"/>
      <c r="CE3788" s="11"/>
      <c r="CF3788" s="11"/>
      <c r="CG3788" s="11"/>
      <c r="CH3788" s="11"/>
      <c r="CI3788" s="11"/>
      <c r="CJ3788" s="11"/>
      <c r="CK3788" s="11"/>
      <c r="CL3788" s="11"/>
      <c r="CM3788" s="11"/>
      <c r="CN3788" s="11"/>
      <c r="CO3788" s="11"/>
      <c r="CP3788" s="11"/>
      <c r="CQ3788" s="11"/>
      <c r="CR3788" s="11"/>
      <c r="CS3788" s="11"/>
      <c r="CT3788" s="11"/>
      <c r="CU3788" s="11"/>
      <c r="CV3788" s="11"/>
      <c r="CW3788" s="11"/>
      <c r="CX3788" s="11"/>
      <c r="CY3788" s="11"/>
      <c r="CZ3788" s="11"/>
      <c r="DA3788" s="11"/>
      <c r="DB3788" s="11"/>
      <c r="DC3788" s="11"/>
      <c r="DD3788" s="11"/>
      <c r="DE3788" s="11"/>
      <c r="DF3788" s="11"/>
      <c r="DG3788" s="11"/>
      <c r="DH3788" s="11"/>
      <c r="DI3788" s="11"/>
      <c r="DJ3788" s="11"/>
      <c r="DK3788" s="11"/>
      <c r="DL3788" s="11"/>
      <c r="DM3788" s="11"/>
      <c r="DN3788" s="11"/>
      <c r="DO3788" s="11"/>
      <c r="DP3788" s="11"/>
      <c r="DQ3788" s="11"/>
      <c r="DR3788" s="11"/>
      <c r="DS3788" s="11"/>
      <c r="DT3788" s="11"/>
      <c r="DU3788" s="11"/>
      <c r="DV3788" s="11"/>
      <c r="DW3788" s="11"/>
      <c r="DX3788" s="11"/>
      <c r="DY3788" s="11"/>
      <c r="DZ3788" s="11"/>
      <c r="EA3788" s="11"/>
      <c r="EB3788" s="11"/>
      <c r="EC3788" s="11"/>
      <c r="ED3788" s="11"/>
      <c r="EE3788" s="11"/>
      <c r="EF3788" s="11"/>
      <c r="EG3788" s="11"/>
      <c r="EH3788" s="11"/>
      <c r="EI3788" s="11"/>
      <c r="EJ3788" s="11"/>
      <c r="EK3788" s="11"/>
      <c r="EL3788" s="11"/>
      <c r="EM3788" s="11"/>
      <c r="EN3788" s="11"/>
      <c r="EO3788" s="11"/>
      <c r="EP3788" s="11"/>
      <c r="EQ3788" s="11"/>
      <c r="ER3788" s="11"/>
      <c r="ES3788" s="11"/>
      <c r="ET3788" s="11"/>
      <c r="EU3788" s="11"/>
      <c r="EV3788" s="11"/>
      <c r="EW3788" s="11"/>
      <c r="EX3788" s="11"/>
      <c r="EY3788" s="11"/>
      <c r="EZ3788" s="11"/>
      <c r="FA3788" s="11"/>
      <c r="FB3788" s="11"/>
      <c r="FC3788" s="11"/>
      <c r="FD3788" s="11"/>
      <c r="FE3788" s="11"/>
      <c r="FF3788" s="11"/>
      <c r="FG3788" s="11"/>
      <c r="FH3788" s="11"/>
      <c r="FI3788" s="11"/>
      <c r="FJ3788" s="11"/>
      <c r="FK3788" s="11"/>
      <c r="FL3788" s="11"/>
      <c r="FM3788" s="11"/>
      <c r="FN3788" s="11"/>
      <c r="FO3788" s="11"/>
      <c r="FP3788" s="11"/>
      <c r="FQ3788" s="11"/>
      <c r="FR3788" s="11"/>
      <c r="FS3788" s="11"/>
      <c r="FT3788" s="11"/>
      <c r="FU3788" s="11"/>
      <c r="FV3788" s="11"/>
      <c r="FW3788" s="11"/>
      <c r="FX3788" s="11"/>
      <c r="FY3788" s="11"/>
      <c r="FZ3788" s="11"/>
      <c r="GA3788" s="11"/>
      <c r="GB3788" s="11"/>
      <c r="GC3788" s="11"/>
      <c r="GD3788" s="11"/>
      <c r="GE3788" s="11"/>
      <c r="GF3788" s="11"/>
      <c r="GG3788" s="11"/>
      <c r="GH3788" s="11"/>
      <c r="GI3788" s="11"/>
      <c r="GJ3788" s="11"/>
      <c r="GK3788" s="11"/>
      <c r="GL3788" s="11"/>
      <c r="GM3788" s="11"/>
      <c r="GN3788" s="11"/>
      <c r="GO3788" s="11"/>
      <c r="GP3788" s="11"/>
      <c r="GQ3788" s="11"/>
      <c r="GR3788" s="11"/>
      <c r="GS3788" s="11"/>
      <c r="GT3788" s="11"/>
      <c r="GU3788" s="11"/>
      <c r="GV3788" s="11"/>
      <c r="GW3788" s="11"/>
      <c r="GX3788" s="11"/>
      <c r="GY3788" s="11"/>
      <c r="GZ3788" s="11"/>
      <c r="HA3788" s="11"/>
      <c r="HB3788" s="11"/>
      <c r="HC3788" s="11"/>
      <c r="HD3788" s="11"/>
      <c r="HE3788" s="11"/>
      <c r="HF3788" s="11"/>
      <c r="HG3788" s="11"/>
      <c r="HH3788" s="11"/>
      <c r="HI3788" s="11"/>
      <c r="HJ3788" s="11"/>
      <c r="HK3788" s="11"/>
      <c r="HL3788" s="11"/>
      <c r="HM3788" s="11"/>
      <c r="HN3788" s="11"/>
      <c r="HO3788" s="11"/>
      <c r="HP3788" s="11"/>
      <c r="HQ3788" s="11"/>
      <c r="HR3788" s="11"/>
      <c r="HS3788" s="11"/>
      <c r="HT3788" s="11"/>
      <c r="HU3788" s="11"/>
      <c r="HV3788" s="11"/>
      <c r="HW3788" s="11"/>
      <c r="HX3788" s="11"/>
      <c r="HY3788" s="11"/>
      <c r="HZ3788" s="11"/>
      <c r="IA3788" s="11"/>
      <c r="IB3788" s="11"/>
      <c r="IC3788" s="11"/>
      <c r="ID3788" s="11"/>
      <c r="IE3788" s="11"/>
      <c r="IF3788" s="11"/>
      <c r="IG3788" s="11"/>
      <c r="IH3788" s="11"/>
      <c r="II3788" s="11"/>
      <c r="IJ3788" s="11"/>
      <c r="IK3788" s="11"/>
      <c r="IL3788" s="11"/>
      <c r="IM3788" s="11"/>
      <c r="IN3788" s="11"/>
      <c r="IO3788" s="11"/>
      <c r="IP3788" s="11"/>
      <c r="IQ3788" s="11"/>
      <c r="IR3788" s="11"/>
      <c r="IS3788" s="11"/>
      <c r="IT3788" s="11"/>
      <c r="IU3788" s="11"/>
      <c r="IV3788" s="11"/>
      <c r="IW3788" s="11"/>
      <c r="IX3788" s="11"/>
      <c r="IY3788" s="11"/>
      <c r="IZ3788" s="11"/>
      <c r="JA3788" s="11"/>
      <c r="JB3788" s="11"/>
      <c r="JC3788" s="11"/>
      <c r="JD3788" s="11"/>
      <c r="JE3788" s="11"/>
      <c r="JF3788" s="11"/>
      <c r="JG3788" s="11"/>
      <c r="JH3788" s="11"/>
      <c r="JI3788" s="11"/>
      <c r="JJ3788" s="11"/>
      <c r="JK3788" s="11"/>
      <c r="JL3788" s="11"/>
      <c r="JM3788" s="11"/>
      <c r="JN3788" s="11"/>
      <c r="JO3788" s="11"/>
      <c r="JP3788" s="11"/>
      <c r="JQ3788" s="11"/>
      <c r="JR3788" s="11"/>
      <c r="JS3788" s="11"/>
      <c r="JT3788" s="11"/>
      <c r="JU3788" s="11"/>
      <c r="JV3788" s="11"/>
      <c r="JW3788" s="11"/>
      <c r="JX3788" s="11"/>
      <c r="JY3788" s="11"/>
      <c r="JZ3788" s="11"/>
      <c r="KA3788" s="11"/>
      <c r="KB3788" s="11"/>
      <c r="KC3788" s="11"/>
      <c r="KD3788" s="11"/>
      <c r="KE3788" s="11"/>
      <c r="KF3788" s="11"/>
      <c r="KG3788" s="11"/>
      <c r="KH3788" s="11"/>
      <c r="KI3788" s="11"/>
      <c r="KJ3788" s="11"/>
      <c r="KK3788" s="11"/>
      <c r="KL3788" s="11"/>
      <c r="KM3788" s="11"/>
      <c r="KN3788" s="11"/>
      <c r="KO3788" s="11"/>
      <c r="KP3788" s="11"/>
      <c r="KQ3788" s="11"/>
      <c r="KR3788" s="11"/>
      <c r="KS3788" s="11"/>
      <c r="KT3788" s="11"/>
      <c r="KU3788" s="11"/>
      <c r="KV3788" s="11"/>
      <c r="KW3788" s="11"/>
      <c r="KX3788" s="11"/>
      <c r="KY3788" s="11"/>
      <c r="KZ3788" s="11"/>
      <c r="LA3788" s="11"/>
      <c r="LB3788" s="11"/>
      <c r="LC3788" s="11"/>
      <c r="LD3788" s="11"/>
      <c r="LE3788" s="11"/>
      <c r="LF3788" s="11"/>
      <c r="LG3788" s="11"/>
      <c r="LH3788" s="11"/>
      <c r="LI3788" s="11"/>
      <c r="LJ3788" s="11"/>
      <c r="LK3788" s="11"/>
      <c r="LL3788" s="11"/>
      <c r="LM3788" s="11"/>
      <c r="LN3788" s="11"/>
      <c r="LO3788" s="11"/>
      <c r="LP3788" s="11"/>
      <c r="LQ3788" s="11"/>
      <c r="LR3788" s="11"/>
      <c r="LS3788" s="11"/>
      <c r="LT3788" s="11"/>
      <c r="LU3788" s="11"/>
      <c r="LV3788" s="11"/>
      <c r="LW3788" s="11"/>
      <c r="LX3788" s="11"/>
      <c r="LY3788" s="11"/>
      <c r="LZ3788" s="11"/>
      <c r="MA3788" s="11"/>
      <c r="MB3788" s="11"/>
      <c r="MC3788" s="11"/>
      <c r="MD3788" s="11"/>
      <c r="ME3788" s="11"/>
      <c r="MF3788" s="11"/>
      <c r="MG3788" s="11"/>
      <c r="MH3788" s="11"/>
      <c r="MI3788" s="11"/>
      <c r="MJ3788" s="11"/>
      <c r="MK3788" s="11"/>
      <c r="ML3788" s="11"/>
      <c r="MM3788" s="11"/>
      <c r="MN3788" s="11"/>
      <c r="MO3788" s="11"/>
      <c r="MP3788" s="11"/>
      <c r="MQ3788" s="11"/>
      <c r="MR3788" s="11"/>
      <c r="MS3788" s="11"/>
      <c r="MT3788" s="11"/>
      <c r="MU3788" s="11"/>
      <c r="MV3788" s="11"/>
      <c r="MW3788" s="11"/>
      <c r="MX3788" s="11"/>
      <c r="MY3788" s="11"/>
      <c r="MZ3788" s="11"/>
      <c r="NA3788" s="11"/>
      <c r="NB3788" s="11"/>
      <c r="NC3788" s="11"/>
      <c r="ND3788" s="11"/>
      <c r="NE3788" s="11"/>
      <c r="NF3788" s="11"/>
      <c r="NG3788" s="11"/>
      <c r="NH3788" s="11"/>
      <c r="NI3788" s="11"/>
      <c r="NJ3788" s="11"/>
      <c r="NK3788" s="11"/>
      <c r="NL3788" s="11"/>
      <c r="NM3788" s="11"/>
      <c r="NN3788" s="11"/>
      <c r="NO3788" s="11"/>
      <c r="NP3788" s="11"/>
      <c r="NQ3788" s="11"/>
      <c r="NR3788" s="11"/>
      <c r="NS3788" s="11"/>
      <c r="NT3788" s="11"/>
      <c r="NU3788" s="11"/>
      <c r="NV3788" s="11"/>
      <c r="NW3788" s="11"/>
      <c r="NX3788" s="11"/>
      <c r="NY3788" s="11"/>
      <c r="NZ3788" s="11"/>
      <c r="OA3788" s="11"/>
      <c r="OB3788" s="11"/>
      <c r="OC3788" s="11"/>
      <c r="OD3788" s="11"/>
      <c r="OE3788" s="11"/>
      <c r="OF3788" s="11"/>
      <c r="OG3788" s="11"/>
      <c r="OH3788" s="11"/>
      <c r="OI3788" s="11"/>
      <c r="OJ3788" s="11"/>
      <c r="OK3788" s="11"/>
      <c r="OL3788" s="11"/>
      <c r="OM3788" s="11"/>
      <c r="ON3788" s="11"/>
      <c r="OO3788" s="11"/>
      <c r="OP3788" s="11"/>
      <c r="OQ3788" s="11"/>
      <c r="OR3788" s="11"/>
      <c r="OS3788" s="11"/>
      <c r="OT3788" s="11"/>
      <c r="OU3788" s="11"/>
      <c r="OV3788" s="11"/>
      <c r="OW3788" s="11"/>
      <c r="OX3788" s="11"/>
      <c r="OY3788" s="11"/>
      <c r="OZ3788" s="11"/>
      <c r="PA3788" s="11"/>
      <c r="PB3788" s="11"/>
      <c r="PC3788" s="11"/>
      <c r="PD3788" s="11"/>
      <c r="PE3788" s="11"/>
      <c r="PF3788" s="11"/>
      <c r="PG3788" s="11"/>
      <c r="PH3788" s="11"/>
      <c r="PI3788" s="11"/>
      <c r="PJ3788" s="11"/>
      <c r="PK3788" s="11"/>
      <c r="PL3788" s="11"/>
      <c r="PM3788" s="11"/>
      <c r="PN3788" s="11"/>
      <c r="PO3788" s="11"/>
      <c r="PP3788" s="11"/>
      <c r="PQ3788" s="11"/>
      <c r="PR3788" s="11"/>
      <c r="PS3788" s="11"/>
      <c r="PT3788" s="11"/>
      <c r="PU3788" s="11"/>
      <c r="PV3788" s="11"/>
      <c r="PW3788" s="11"/>
      <c r="PX3788" s="11"/>
      <c r="PY3788" s="11"/>
      <c r="PZ3788" s="11"/>
      <c r="QA3788" s="11"/>
      <c r="QB3788" s="11"/>
      <c r="QC3788" s="11"/>
      <c r="QD3788" s="11"/>
      <c r="QE3788" s="11"/>
      <c r="QF3788" s="11"/>
      <c r="QG3788" s="11"/>
      <c r="QH3788" s="11"/>
      <c r="QI3788" s="11"/>
      <c r="QJ3788" s="11"/>
      <c r="QK3788" s="11"/>
      <c r="QL3788" s="11"/>
      <c r="QM3788" s="11"/>
      <c r="QN3788" s="11"/>
      <c r="QO3788" s="11"/>
      <c r="QP3788" s="11"/>
      <c r="QQ3788" s="11"/>
    </row>
    <row r="3789" spans="1:460" ht="38.25" x14ac:dyDescent="0.2">
      <c r="A3789" s="57">
        <v>3762</v>
      </c>
      <c r="C3789" s="31" t="s">
        <v>4583</v>
      </c>
      <c r="D3789" s="33">
        <v>7010020</v>
      </c>
      <c r="E3789" s="35" t="s">
        <v>4585</v>
      </c>
      <c r="F3789" s="32"/>
      <c r="G3789" s="33">
        <v>796</v>
      </c>
      <c r="H3789" s="33" t="s">
        <v>1742</v>
      </c>
      <c r="I3789" s="36">
        <v>1</v>
      </c>
      <c r="J3789" s="34">
        <v>80439000000</v>
      </c>
      <c r="K3789" s="33" t="s">
        <v>34</v>
      </c>
      <c r="L3789" s="36">
        <v>860115.08</v>
      </c>
      <c r="M3789" s="36">
        <v>860115.08</v>
      </c>
      <c r="N3789" s="37" t="s">
        <v>4549</v>
      </c>
      <c r="O3789" s="37" t="s">
        <v>4586</v>
      </c>
      <c r="P3789" s="38" t="s">
        <v>1654</v>
      </c>
      <c r="Q3789" s="54" t="s">
        <v>3642</v>
      </c>
      <c r="R3789" s="11"/>
      <c r="S3789" s="11"/>
      <c r="T3789" s="11"/>
      <c r="U3789" s="11"/>
      <c r="V3789" s="11"/>
      <c r="W3789" s="11"/>
      <c r="X3789" s="11"/>
      <c r="Y3789" s="11"/>
      <c r="Z3789" s="11"/>
      <c r="AA3789" s="11"/>
      <c r="AB3789" s="11"/>
      <c r="AC3789" s="11"/>
      <c r="AD3789" s="11"/>
      <c r="AE3789" s="11"/>
      <c r="AF3789" s="11"/>
      <c r="AG3789" s="11"/>
      <c r="AH3789" s="11"/>
      <c r="AI3789" s="11"/>
      <c r="AJ3789" s="11"/>
      <c r="AK3789" s="11"/>
      <c r="AL3789" s="11"/>
      <c r="AM3789" s="11"/>
      <c r="AN3789" s="11"/>
      <c r="AO3789" s="11"/>
      <c r="AP3789" s="11"/>
      <c r="AQ3789" s="11"/>
      <c r="AR3789" s="11"/>
      <c r="AS3789" s="11"/>
      <c r="AT3789" s="11"/>
      <c r="AU3789" s="11"/>
      <c r="AV3789" s="11"/>
      <c r="AW3789" s="11"/>
      <c r="AX3789" s="11"/>
      <c r="AY3789" s="11"/>
      <c r="AZ3789" s="11"/>
      <c r="BA3789" s="11"/>
      <c r="BB3789" s="11"/>
      <c r="BC3789" s="11"/>
      <c r="BD3789" s="11"/>
      <c r="BE3789" s="11"/>
      <c r="BF3789" s="11"/>
      <c r="BG3789" s="11"/>
      <c r="BH3789" s="11"/>
      <c r="BI3789" s="11"/>
      <c r="BJ3789" s="11"/>
      <c r="BK3789" s="11"/>
      <c r="BL3789" s="11"/>
      <c r="BM3789" s="11"/>
      <c r="BN3789" s="11"/>
      <c r="BO3789" s="11"/>
      <c r="BP3789" s="11"/>
      <c r="BQ3789" s="11"/>
      <c r="BR3789" s="11"/>
      <c r="BS3789" s="11"/>
      <c r="BT3789" s="11"/>
      <c r="BU3789" s="11"/>
      <c r="BV3789" s="11"/>
      <c r="BW3789" s="11"/>
      <c r="BX3789" s="11"/>
      <c r="BY3789" s="11"/>
      <c r="BZ3789" s="11"/>
      <c r="CA3789" s="11"/>
      <c r="CB3789" s="11"/>
      <c r="CC3789" s="11"/>
      <c r="CD3789" s="11"/>
      <c r="CE3789" s="11"/>
      <c r="CF3789" s="11"/>
      <c r="CG3789" s="11"/>
      <c r="CH3789" s="11"/>
      <c r="CI3789" s="11"/>
      <c r="CJ3789" s="11"/>
      <c r="CK3789" s="11"/>
      <c r="CL3789" s="11"/>
      <c r="CM3789" s="11"/>
      <c r="CN3789" s="11"/>
      <c r="CO3789" s="11"/>
      <c r="CP3789" s="11"/>
      <c r="CQ3789" s="11"/>
      <c r="CR3789" s="11"/>
      <c r="CS3789" s="11"/>
      <c r="CT3789" s="11"/>
      <c r="CU3789" s="11"/>
      <c r="CV3789" s="11"/>
      <c r="CW3789" s="11"/>
      <c r="CX3789" s="11"/>
      <c r="CY3789" s="11"/>
      <c r="CZ3789" s="11"/>
      <c r="DA3789" s="11"/>
      <c r="DB3789" s="11"/>
      <c r="DC3789" s="11"/>
      <c r="DD3789" s="11"/>
      <c r="DE3789" s="11"/>
      <c r="DF3789" s="11"/>
      <c r="DG3789" s="11"/>
      <c r="DH3789" s="11"/>
      <c r="DI3789" s="11"/>
      <c r="DJ3789" s="11"/>
      <c r="DK3789" s="11"/>
      <c r="DL3789" s="11"/>
      <c r="DM3789" s="11"/>
      <c r="DN3789" s="11"/>
      <c r="DO3789" s="11"/>
      <c r="DP3789" s="11"/>
      <c r="DQ3789" s="11"/>
      <c r="DR3789" s="11"/>
      <c r="DS3789" s="11"/>
      <c r="DT3789" s="11"/>
      <c r="DU3789" s="11"/>
      <c r="DV3789" s="11"/>
      <c r="DW3789" s="11"/>
      <c r="DX3789" s="11"/>
      <c r="DY3789" s="11"/>
      <c r="DZ3789" s="11"/>
      <c r="EA3789" s="11"/>
      <c r="EB3789" s="11"/>
      <c r="EC3789" s="11"/>
      <c r="ED3789" s="11"/>
      <c r="EE3789" s="11"/>
      <c r="EF3789" s="11"/>
      <c r="EG3789" s="11"/>
      <c r="EH3789" s="11"/>
      <c r="EI3789" s="11"/>
      <c r="EJ3789" s="11"/>
      <c r="EK3789" s="11"/>
      <c r="EL3789" s="11"/>
      <c r="EM3789" s="11"/>
      <c r="EN3789" s="11"/>
      <c r="EO3789" s="11"/>
      <c r="EP3789" s="11"/>
      <c r="EQ3789" s="11"/>
      <c r="ER3789" s="11"/>
      <c r="ES3789" s="11"/>
      <c r="ET3789" s="11"/>
      <c r="EU3789" s="11"/>
      <c r="EV3789" s="11"/>
      <c r="EW3789" s="11"/>
      <c r="EX3789" s="11"/>
      <c r="EY3789" s="11"/>
      <c r="EZ3789" s="11"/>
      <c r="FA3789" s="11"/>
      <c r="FB3789" s="11"/>
      <c r="FC3789" s="11"/>
      <c r="FD3789" s="11"/>
      <c r="FE3789" s="11"/>
      <c r="FF3789" s="11"/>
      <c r="FG3789" s="11"/>
      <c r="FH3789" s="11"/>
      <c r="FI3789" s="11"/>
      <c r="FJ3789" s="11"/>
      <c r="FK3789" s="11"/>
      <c r="FL3789" s="11"/>
      <c r="FM3789" s="11"/>
      <c r="FN3789" s="11"/>
      <c r="FO3789" s="11"/>
      <c r="FP3789" s="11"/>
      <c r="FQ3789" s="11"/>
      <c r="FR3789" s="11"/>
      <c r="FS3789" s="11"/>
      <c r="FT3789" s="11"/>
      <c r="FU3789" s="11"/>
      <c r="FV3789" s="11"/>
      <c r="FW3789" s="11"/>
      <c r="FX3789" s="11"/>
      <c r="FY3789" s="11"/>
      <c r="FZ3789" s="11"/>
      <c r="GA3789" s="11"/>
      <c r="GB3789" s="11"/>
      <c r="GC3789" s="11"/>
      <c r="GD3789" s="11"/>
      <c r="GE3789" s="11"/>
      <c r="GF3789" s="11"/>
      <c r="GG3789" s="11"/>
      <c r="GH3789" s="11"/>
      <c r="GI3789" s="11"/>
      <c r="GJ3789" s="11"/>
      <c r="GK3789" s="11"/>
      <c r="GL3789" s="11"/>
      <c r="GM3789" s="11"/>
      <c r="GN3789" s="11"/>
      <c r="GO3789" s="11"/>
      <c r="GP3789" s="11"/>
      <c r="GQ3789" s="11"/>
      <c r="GR3789" s="11"/>
      <c r="GS3789" s="11"/>
      <c r="GT3789" s="11"/>
      <c r="GU3789" s="11"/>
      <c r="GV3789" s="11"/>
      <c r="GW3789" s="11"/>
      <c r="GX3789" s="11"/>
      <c r="GY3789" s="11"/>
      <c r="GZ3789" s="11"/>
      <c r="HA3789" s="11"/>
      <c r="HB3789" s="11"/>
      <c r="HC3789" s="11"/>
      <c r="HD3789" s="11"/>
      <c r="HE3789" s="11"/>
      <c r="HF3789" s="11"/>
      <c r="HG3789" s="11"/>
      <c r="HH3789" s="11"/>
      <c r="HI3789" s="11"/>
      <c r="HJ3789" s="11"/>
      <c r="HK3789" s="11"/>
      <c r="HL3789" s="11"/>
      <c r="HM3789" s="11"/>
      <c r="HN3789" s="11"/>
      <c r="HO3789" s="11"/>
      <c r="HP3789" s="11"/>
      <c r="HQ3789" s="11"/>
      <c r="HR3789" s="11"/>
      <c r="HS3789" s="11"/>
      <c r="HT3789" s="11"/>
      <c r="HU3789" s="11"/>
      <c r="HV3789" s="11"/>
      <c r="HW3789" s="11"/>
      <c r="HX3789" s="11"/>
      <c r="HY3789" s="11"/>
      <c r="HZ3789" s="11"/>
      <c r="IA3789" s="11"/>
      <c r="IB3789" s="11"/>
      <c r="IC3789" s="11"/>
      <c r="ID3789" s="11"/>
      <c r="IE3789" s="11"/>
      <c r="IF3789" s="11"/>
      <c r="IG3789" s="11"/>
      <c r="IH3789" s="11"/>
      <c r="II3789" s="11"/>
      <c r="IJ3789" s="11"/>
      <c r="IK3789" s="11"/>
      <c r="IL3789" s="11"/>
      <c r="IM3789" s="11"/>
      <c r="IN3789" s="11"/>
      <c r="IO3789" s="11"/>
      <c r="IP3789" s="11"/>
      <c r="IQ3789" s="11"/>
      <c r="IR3789" s="11"/>
      <c r="IS3789" s="11"/>
      <c r="IT3789" s="11"/>
      <c r="IU3789" s="11"/>
      <c r="IV3789" s="11"/>
      <c r="IW3789" s="11"/>
      <c r="IX3789" s="11"/>
      <c r="IY3789" s="11"/>
      <c r="IZ3789" s="11"/>
      <c r="JA3789" s="11"/>
      <c r="JB3789" s="11"/>
      <c r="JC3789" s="11"/>
      <c r="JD3789" s="11"/>
      <c r="JE3789" s="11"/>
      <c r="JF3789" s="11"/>
      <c r="JG3789" s="11"/>
      <c r="JH3789" s="11"/>
      <c r="JI3789" s="11"/>
      <c r="JJ3789" s="11"/>
      <c r="JK3789" s="11"/>
      <c r="JL3789" s="11"/>
      <c r="JM3789" s="11"/>
      <c r="JN3789" s="11"/>
      <c r="JO3789" s="11"/>
      <c r="JP3789" s="11"/>
      <c r="JQ3789" s="11"/>
      <c r="JR3789" s="11"/>
      <c r="JS3789" s="11"/>
      <c r="JT3789" s="11"/>
      <c r="JU3789" s="11"/>
      <c r="JV3789" s="11"/>
      <c r="JW3789" s="11"/>
      <c r="JX3789" s="11"/>
      <c r="JY3789" s="11"/>
      <c r="JZ3789" s="11"/>
      <c r="KA3789" s="11"/>
      <c r="KB3789" s="11"/>
      <c r="KC3789" s="11"/>
      <c r="KD3789" s="11"/>
      <c r="KE3789" s="11"/>
      <c r="KF3789" s="11"/>
      <c r="KG3789" s="11"/>
      <c r="KH3789" s="11"/>
      <c r="KI3789" s="11"/>
      <c r="KJ3789" s="11"/>
      <c r="KK3789" s="11"/>
      <c r="KL3789" s="11"/>
      <c r="KM3789" s="11"/>
      <c r="KN3789" s="11"/>
      <c r="KO3789" s="11"/>
      <c r="KP3789" s="11"/>
      <c r="KQ3789" s="11"/>
      <c r="KR3789" s="11"/>
      <c r="KS3789" s="11"/>
      <c r="KT3789" s="11"/>
      <c r="KU3789" s="11"/>
      <c r="KV3789" s="11"/>
      <c r="KW3789" s="11"/>
      <c r="KX3789" s="11"/>
      <c r="KY3789" s="11"/>
      <c r="KZ3789" s="11"/>
      <c r="LA3789" s="11"/>
      <c r="LB3789" s="11"/>
      <c r="LC3789" s="11"/>
      <c r="LD3789" s="11"/>
      <c r="LE3789" s="11"/>
      <c r="LF3789" s="11"/>
      <c r="LG3789" s="11"/>
      <c r="LH3789" s="11"/>
      <c r="LI3789" s="11"/>
      <c r="LJ3789" s="11"/>
      <c r="LK3789" s="11"/>
      <c r="LL3789" s="11"/>
      <c r="LM3789" s="11"/>
      <c r="LN3789" s="11"/>
      <c r="LO3789" s="11"/>
      <c r="LP3789" s="11"/>
      <c r="LQ3789" s="11"/>
      <c r="LR3789" s="11"/>
      <c r="LS3789" s="11"/>
      <c r="LT3789" s="11"/>
      <c r="LU3789" s="11"/>
      <c r="LV3789" s="11"/>
      <c r="LW3789" s="11"/>
      <c r="LX3789" s="11"/>
      <c r="LY3789" s="11"/>
      <c r="LZ3789" s="11"/>
      <c r="MA3789" s="11"/>
      <c r="MB3789" s="11"/>
      <c r="MC3789" s="11"/>
      <c r="MD3789" s="11"/>
      <c r="ME3789" s="11"/>
      <c r="MF3789" s="11"/>
      <c r="MG3789" s="11"/>
      <c r="MH3789" s="11"/>
      <c r="MI3789" s="11"/>
      <c r="MJ3789" s="11"/>
      <c r="MK3789" s="11"/>
      <c r="ML3789" s="11"/>
      <c r="MM3789" s="11"/>
      <c r="MN3789" s="11"/>
      <c r="MO3789" s="11"/>
      <c r="MP3789" s="11"/>
      <c r="MQ3789" s="11"/>
      <c r="MR3789" s="11"/>
      <c r="MS3789" s="11"/>
      <c r="MT3789" s="11"/>
      <c r="MU3789" s="11"/>
      <c r="MV3789" s="11"/>
      <c r="MW3789" s="11"/>
      <c r="MX3789" s="11"/>
      <c r="MY3789" s="11"/>
      <c r="MZ3789" s="11"/>
      <c r="NA3789" s="11"/>
      <c r="NB3789" s="11"/>
      <c r="NC3789" s="11"/>
      <c r="ND3789" s="11"/>
      <c r="NE3789" s="11"/>
      <c r="NF3789" s="11"/>
      <c r="NG3789" s="11"/>
      <c r="NH3789" s="11"/>
      <c r="NI3789" s="11"/>
      <c r="NJ3789" s="11"/>
      <c r="NK3789" s="11"/>
      <c r="NL3789" s="11"/>
      <c r="NM3789" s="11"/>
      <c r="NN3789" s="11"/>
      <c r="NO3789" s="11"/>
      <c r="NP3789" s="11"/>
      <c r="NQ3789" s="11"/>
      <c r="NR3789" s="11"/>
      <c r="NS3789" s="11"/>
      <c r="NT3789" s="11"/>
      <c r="NU3789" s="11"/>
      <c r="NV3789" s="11"/>
      <c r="NW3789" s="11"/>
      <c r="NX3789" s="11"/>
      <c r="NY3789" s="11"/>
      <c r="NZ3789" s="11"/>
      <c r="OA3789" s="11"/>
      <c r="OB3789" s="11"/>
      <c r="OC3789" s="11"/>
      <c r="OD3789" s="11"/>
      <c r="OE3789" s="11"/>
      <c r="OF3789" s="11"/>
      <c r="OG3789" s="11"/>
      <c r="OH3789" s="11"/>
      <c r="OI3789" s="11"/>
      <c r="OJ3789" s="11"/>
      <c r="OK3789" s="11"/>
      <c r="OL3789" s="11"/>
      <c r="OM3789" s="11"/>
      <c r="ON3789" s="11"/>
      <c r="OO3789" s="11"/>
      <c r="OP3789" s="11"/>
      <c r="OQ3789" s="11"/>
      <c r="OR3789" s="11"/>
      <c r="OS3789" s="11"/>
      <c r="OT3789" s="11"/>
      <c r="OU3789" s="11"/>
      <c r="OV3789" s="11"/>
      <c r="OW3789" s="11"/>
      <c r="OX3789" s="11"/>
      <c r="OY3789" s="11"/>
      <c r="OZ3789" s="11"/>
      <c r="PA3789" s="11"/>
      <c r="PB3789" s="11"/>
      <c r="PC3789" s="11"/>
      <c r="PD3789" s="11"/>
      <c r="PE3789" s="11"/>
      <c r="PF3789" s="11"/>
      <c r="PG3789" s="11"/>
      <c r="PH3789" s="11"/>
      <c r="PI3789" s="11"/>
      <c r="PJ3789" s="11"/>
      <c r="PK3789" s="11"/>
      <c r="PL3789" s="11"/>
      <c r="PM3789" s="11"/>
      <c r="PN3789" s="11"/>
      <c r="PO3789" s="11"/>
      <c r="PP3789" s="11"/>
      <c r="PQ3789" s="11"/>
      <c r="PR3789" s="11"/>
      <c r="PS3789" s="11"/>
      <c r="PT3789" s="11"/>
      <c r="PU3789" s="11"/>
      <c r="PV3789" s="11"/>
      <c r="PW3789" s="11"/>
      <c r="PX3789" s="11"/>
      <c r="PY3789" s="11"/>
      <c r="PZ3789" s="11"/>
      <c r="QA3789" s="11"/>
      <c r="QB3789" s="11"/>
      <c r="QC3789" s="11"/>
      <c r="QD3789" s="11"/>
      <c r="QE3789" s="11"/>
      <c r="QF3789" s="11"/>
      <c r="QG3789" s="11"/>
      <c r="QH3789" s="11"/>
      <c r="QI3789" s="11"/>
      <c r="QJ3789" s="11"/>
      <c r="QK3789" s="11"/>
      <c r="QL3789" s="11"/>
      <c r="QM3789" s="11"/>
      <c r="QN3789" s="11"/>
      <c r="QO3789" s="11"/>
      <c r="QP3789" s="11"/>
      <c r="QQ3789" s="11"/>
    </row>
    <row r="3790" spans="1:460" ht="63" x14ac:dyDescent="0.2">
      <c r="A3790" s="234">
        <v>3763</v>
      </c>
      <c r="C3790" s="31" t="s">
        <v>4587</v>
      </c>
      <c r="D3790" s="33">
        <v>2810000</v>
      </c>
      <c r="E3790" s="166" t="s">
        <v>4588</v>
      </c>
      <c r="F3790" s="32"/>
      <c r="G3790" s="33">
        <v>797</v>
      </c>
      <c r="H3790" s="33" t="s">
        <v>61</v>
      </c>
      <c r="I3790" s="36">
        <v>125</v>
      </c>
      <c r="J3790" s="34">
        <v>80439000000</v>
      </c>
      <c r="K3790" s="33" t="s">
        <v>34</v>
      </c>
      <c r="L3790" s="59"/>
      <c r="M3790" s="289">
        <v>6500000</v>
      </c>
      <c r="N3790" s="290">
        <v>42095</v>
      </c>
      <c r="O3790" s="290">
        <v>42186</v>
      </c>
      <c r="P3790" s="291" t="s">
        <v>4590</v>
      </c>
      <c r="Q3790" s="234" t="s">
        <v>3642</v>
      </c>
      <c r="R3790" s="11"/>
      <c r="S3790" s="11"/>
      <c r="T3790" s="11"/>
      <c r="U3790" s="11"/>
      <c r="V3790" s="11"/>
      <c r="W3790" s="11"/>
      <c r="X3790" s="11"/>
      <c r="Y3790" s="11"/>
      <c r="Z3790" s="11"/>
      <c r="AA3790" s="11"/>
      <c r="AB3790" s="11"/>
      <c r="AC3790" s="11"/>
      <c r="AD3790" s="11"/>
      <c r="AE3790" s="11"/>
      <c r="AF3790" s="11"/>
      <c r="AG3790" s="11"/>
      <c r="AH3790" s="11"/>
      <c r="AI3790" s="11"/>
      <c r="AJ3790" s="11"/>
      <c r="AK3790" s="11"/>
      <c r="AL3790" s="11"/>
      <c r="AM3790" s="11"/>
      <c r="AN3790" s="11"/>
      <c r="AO3790" s="11"/>
      <c r="AP3790" s="11"/>
      <c r="AQ3790" s="11"/>
      <c r="AR3790" s="11"/>
      <c r="AS3790" s="11"/>
      <c r="AT3790" s="11"/>
      <c r="AU3790" s="11"/>
      <c r="AV3790" s="11"/>
      <c r="AW3790" s="11"/>
      <c r="AX3790" s="11"/>
      <c r="AY3790" s="11"/>
      <c r="AZ3790" s="11"/>
      <c r="BA3790" s="11"/>
      <c r="BB3790" s="11"/>
      <c r="BC3790" s="11"/>
      <c r="BD3790" s="11"/>
      <c r="BE3790" s="11"/>
      <c r="BF3790" s="11"/>
      <c r="BG3790" s="11"/>
      <c r="BH3790" s="11"/>
      <c r="BI3790" s="11"/>
      <c r="BJ3790" s="11"/>
      <c r="BK3790" s="11"/>
      <c r="BL3790" s="11"/>
      <c r="BM3790" s="11"/>
      <c r="BN3790" s="11"/>
      <c r="BO3790" s="11"/>
      <c r="BP3790" s="11"/>
      <c r="BQ3790" s="11"/>
      <c r="BR3790" s="11"/>
      <c r="BS3790" s="11"/>
      <c r="BT3790" s="11"/>
      <c r="BU3790" s="11"/>
      <c r="BV3790" s="11"/>
      <c r="BW3790" s="11"/>
      <c r="BX3790" s="11"/>
      <c r="BY3790" s="11"/>
      <c r="BZ3790" s="11"/>
      <c r="CA3790" s="11"/>
      <c r="CB3790" s="11"/>
      <c r="CC3790" s="11"/>
      <c r="CD3790" s="11"/>
      <c r="CE3790" s="11"/>
      <c r="CF3790" s="11"/>
      <c r="CG3790" s="11"/>
      <c r="CH3790" s="11"/>
      <c r="CI3790" s="11"/>
      <c r="CJ3790" s="11"/>
      <c r="CK3790" s="11"/>
      <c r="CL3790" s="11"/>
      <c r="CM3790" s="11"/>
      <c r="CN3790" s="11"/>
      <c r="CO3790" s="11"/>
      <c r="CP3790" s="11"/>
      <c r="CQ3790" s="11"/>
      <c r="CR3790" s="11"/>
      <c r="CS3790" s="11"/>
      <c r="CT3790" s="11"/>
      <c r="CU3790" s="11"/>
      <c r="CV3790" s="11"/>
      <c r="CW3790" s="11"/>
      <c r="CX3790" s="11"/>
      <c r="CY3790" s="11"/>
      <c r="CZ3790" s="11"/>
      <c r="DA3790" s="11"/>
      <c r="DB3790" s="11"/>
      <c r="DC3790" s="11"/>
      <c r="DD3790" s="11"/>
      <c r="DE3790" s="11"/>
      <c r="DF3790" s="11"/>
      <c r="DG3790" s="11"/>
      <c r="DH3790" s="11"/>
      <c r="DI3790" s="11"/>
      <c r="DJ3790" s="11"/>
      <c r="DK3790" s="11"/>
      <c r="DL3790" s="11"/>
      <c r="DM3790" s="11"/>
      <c r="DN3790" s="11"/>
      <c r="DO3790" s="11"/>
      <c r="DP3790" s="11"/>
      <c r="DQ3790" s="11"/>
      <c r="DR3790" s="11"/>
      <c r="DS3790" s="11"/>
      <c r="DT3790" s="11"/>
      <c r="DU3790" s="11"/>
      <c r="DV3790" s="11"/>
      <c r="DW3790" s="11"/>
      <c r="DX3790" s="11"/>
      <c r="DY3790" s="11"/>
      <c r="DZ3790" s="11"/>
      <c r="EA3790" s="11"/>
      <c r="EB3790" s="11"/>
      <c r="EC3790" s="11"/>
      <c r="ED3790" s="11"/>
      <c r="EE3790" s="11"/>
      <c r="EF3790" s="11"/>
      <c r="EG3790" s="11"/>
      <c r="EH3790" s="11"/>
      <c r="EI3790" s="11"/>
      <c r="EJ3790" s="11"/>
      <c r="EK3790" s="11"/>
      <c r="EL3790" s="11"/>
      <c r="EM3790" s="11"/>
      <c r="EN3790" s="11"/>
      <c r="EO3790" s="11"/>
      <c r="EP3790" s="11"/>
      <c r="EQ3790" s="11"/>
      <c r="ER3790" s="11"/>
      <c r="ES3790" s="11"/>
      <c r="ET3790" s="11"/>
      <c r="EU3790" s="11"/>
      <c r="EV3790" s="11"/>
      <c r="EW3790" s="11"/>
      <c r="EX3790" s="11"/>
      <c r="EY3790" s="11"/>
      <c r="EZ3790" s="11"/>
      <c r="FA3790" s="11"/>
      <c r="FB3790" s="11"/>
      <c r="FC3790" s="11"/>
      <c r="FD3790" s="11"/>
      <c r="FE3790" s="11"/>
      <c r="FF3790" s="11"/>
      <c r="FG3790" s="11"/>
      <c r="FH3790" s="11"/>
      <c r="FI3790" s="11"/>
      <c r="FJ3790" s="11"/>
      <c r="FK3790" s="11"/>
      <c r="FL3790" s="11"/>
      <c r="FM3790" s="11"/>
      <c r="FN3790" s="11"/>
      <c r="FO3790" s="11"/>
      <c r="FP3790" s="11"/>
      <c r="FQ3790" s="11"/>
      <c r="FR3790" s="11"/>
      <c r="FS3790" s="11"/>
      <c r="FT3790" s="11"/>
      <c r="FU3790" s="11"/>
      <c r="FV3790" s="11"/>
      <c r="FW3790" s="11"/>
      <c r="FX3790" s="11"/>
      <c r="FY3790" s="11"/>
      <c r="FZ3790" s="11"/>
      <c r="GA3790" s="11"/>
      <c r="GB3790" s="11"/>
      <c r="GC3790" s="11"/>
      <c r="GD3790" s="11"/>
      <c r="GE3790" s="11"/>
      <c r="GF3790" s="11"/>
      <c r="GG3790" s="11"/>
      <c r="GH3790" s="11"/>
      <c r="GI3790" s="11"/>
      <c r="GJ3790" s="11"/>
      <c r="GK3790" s="11"/>
      <c r="GL3790" s="11"/>
      <c r="GM3790" s="11"/>
      <c r="GN3790" s="11"/>
      <c r="GO3790" s="11"/>
      <c r="GP3790" s="11"/>
      <c r="GQ3790" s="11"/>
      <c r="GR3790" s="11"/>
      <c r="GS3790" s="11"/>
      <c r="GT3790" s="11"/>
      <c r="GU3790" s="11"/>
      <c r="GV3790" s="11"/>
      <c r="GW3790" s="11"/>
      <c r="GX3790" s="11"/>
      <c r="GY3790" s="11"/>
      <c r="GZ3790" s="11"/>
      <c r="HA3790" s="11"/>
      <c r="HB3790" s="11"/>
      <c r="HC3790" s="11"/>
      <c r="HD3790" s="11"/>
      <c r="HE3790" s="11"/>
      <c r="HF3790" s="11"/>
      <c r="HG3790" s="11"/>
      <c r="HH3790" s="11"/>
      <c r="HI3790" s="11"/>
      <c r="HJ3790" s="11"/>
      <c r="HK3790" s="11"/>
      <c r="HL3790" s="11"/>
      <c r="HM3790" s="11"/>
      <c r="HN3790" s="11"/>
      <c r="HO3790" s="11"/>
      <c r="HP3790" s="11"/>
      <c r="HQ3790" s="11"/>
      <c r="HR3790" s="11"/>
      <c r="HS3790" s="11"/>
      <c r="HT3790" s="11"/>
      <c r="HU3790" s="11"/>
      <c r="HV3790" s="11"/>
      <c r="HW3790" s="11"/>
      <c r="HX3790" s="11"/>
      <c r="HY3790" s="11"/>
      <c r="HZ3790" s="11"/>
      <c r="IA3790" s="11"/>
      <c r="IB3790" s="11"/>
      <c r="IC3790" s="11"/>
      <c r="ID3790" s="11"/>
      <c r="IE3790" s="11"/>
      <c r="IF3790" s="11"/>
      <c r="IG3790" s="11"/>
      <c r="IH3790" s="11"/>
      <c r="II3790" s="11"/>
      <c r="IJ3790" s="11"/>
      <c r="IK3790" s="11"/>
      <c r="IL3790" s="11"/>
      <c r="IM3790" s="11"/>
      <c r="IN3790" s="11"/>
      <c r="IO3790" s="11"/>
      <c r="IP3790" s="11"/>
      <c r="IQ3790" s="11"/>
      <c r="IR3790" s="11"/>
      <c r="IS3790" s="11"/>
      <c r="IT3790" s="11"/>
      <c r="IU3790" s="11"/>
      <c r="IV3790" s="11"/>
      <c r="IW3790" s="11"/>
      <c r="IX3790" s="11"/>
      <c r="IY3790" s="11"/>
      <c r="IZ3790" s="11"/>
      <c r="JA3790" s="11"/>
      <c r="JB3790" s="11"/>
      <c r="JC3790" s="11"/>
      <c r="JD3790" s="11"/>
      <c r="JE3790" s="11"/>
      <c r="JF3790" s="11"/>
      <c r="JG3790" s="11"/>
      <c r="JH3790" s="11"/>
      <c r="JI3790" s="11"/>
      <c r="JJ3790" s="11"/>
      <c r="JK3790" s="11"/>
      <c r="JL3790" s="11"/>
      <c r="JM3790" s="11"/>
      <c r="JN3790" s="11"/>
      <c r="JO3790" s="11"/>
      <c r="JP3790" s="11"/>
      <c r="JQ3790" s="11"/>
      <c r="JR3790" s="11"/>
      <c r="JS3790" s="11"/>
      <c r="JT3790" s="11"/>
      <c r="JU3790" s="11"/>
      <c r="JV3790" s="11"/>
      <c r="JW3790" s="11"/>
      <c r="JX3790" s="11"/>
      <c r="JY3790" s="11"/>
      <c r="JZ3790" s="11"/>
      <c r="KA3790" s="11"/>
      <c r="KB3790" s="11"/>
      <c r="KC3790" s="11"/>
      <c r="KD3790" s="11"/>
      <c r="KE3790" s="11"/>
      <c r="KF3790" s="11"/>
      <c r="KG3790" s="11"/>
      <c r="KH3790" s="11"/>
      <c r="KI3790" s="11"/>
      <c r="KJ3790" s="11"/>
      <c r="KK3790" s="11"/>
      <c r="KL3790" s="11"/>
      <c r="KM3790" s="11"/>
      <c r="KN3790" s="11"/>
      <c r="KO3790" s="11"/>
      <c r="KP3790" s="11"/>
      <c r="KQ3790" s="11"/>
      <c r="KR3790" s="11"/>
      <c r="KS3790" s="11"/>
      <c r="KT3790" s="11"/>
      <c r="KU3790" s="11"/>
      <c r="KV3790" s="11"/>
      <c r="KW3790" s="11"/>
      <c r="KX3790" s="11"/>
      <c r="KY3790" s="11"/>
      <c r="KZ3790" s="11"/>
      <c r="LA3790" s="11"/>
      <c r="LB3790" s="11"/>
      <c r="LC3790" s="11"/>
      <c r="LD3790" s="11"/>
      <c r="LE3790" s="11"/>
      <c r="LF3790" s="11"/>
      <c r="LG3790" s="11"/>
      <c r="LH3790" s="11"/>
      <c r="LI3790" s="11"/>
      <c r="LJ3790" s="11"/>
      <c r="LK3790" s="11"/>
      <c r="LL3790" s="11"/>
      <c r="LM3790" s="11"/>
      <c r="LN3790" s="11"/>
      <c r="LO3790" s="11"/>
      <c r="LP3790" s="11"/>
      <c r="LQ3790" s="11"/>
      <c r="LR3790" s="11"/>
      <c r="LS3790" s="11"/>
      <c r="LT3790" s="11"/>
      <c r="LU3790" s="11"/>
      <c r="LV3790" s="11"/>
      <c r="LW3790" s="11"/>
      <c r="LX3790" s="11"/>
      <c r="LY3790" s="11"/>
      <c r="LZ3790" s="11"/>
      <c r="MA3790" s="11"/>
      <c r="MB3790" s="11"/>
      <c r="MC3790" s="11"/>
      <c r="MD3790" s="11"/>
      <c r="ME3790" s="11"/>
      <c r="MF3790" s="11"/>
      <c r="MG3790" s="11"/>
      <c r="MH3790" s="11"/>
      <c r="MI3790" s="11"/>
      <c r="MJ3790" s="11"/>
      <c r="MK3790" s="11"/>
      <c r="ML3790" s="11"/>
      <c r="MM3790" s="11"/>
      <c r="MN3790" s="11"/>
      <c r="MO3790" s="11"/>
      <c r="MP3790" s="11"/>
      <c r="MQ3790" s="11"/>
      <c r="MR3790" s="11"/>
      <c r="MS3790" s="11"/>
      <c r="MT3790" s="11"/>
      <c r="MU3790" s="11"/>
      <c r="MV3790" s="11"/>
      <c r="MW3790" s="11"/>
      <c r="MX3790" s="11"/>
      <c r="MY3790" s="11"/>
      <c r="MZ3790" s="11"/>
      <c r="NA3790" s="11"/>
      <c r="NB3790" s="11"/>
      <c r="NC3790" s="11"/>
      <c r="ND3790" s="11"/>
      <c r="NE3790" s="11"/>
      <c r="NF3790" s="11"/>
      <c r="NG3790" s="11"/>
      <c r="NH3790" s="11"/>
      <c r="NI3790" s="11"/>
      <c r="NJ3790" s="11"/>
      <c r="NK3790" s="11"/>
      <c r="NL3790" s="11"/>
      <c r="NM3790" s="11"/>
      <c r="NN3790" s="11"/>
      <c r="NO3790" s="11"/>
      <c r="NP3790" s="11"/>
      <c r="NQ3790" s="11"/>
      <c r="NR3790" s="11"/>
      <c r="NS3790" s="11"/>
      <c r="NT3790" s="11"/>
      <c r="NU3790" s="11"/>
      <c r="NV3790" s="11"/>
      <c r="NW3790" s="11"/>
      <c r="NX3790" s="11"/>
      <c r="NY3790" s="11"/>
      <c r="NZ3790" s="11"/>
      <c r="OA3790" s="11"/>
      <c r="OB3790" s="11"/>
      <c r="OC3790" s="11"/>
      <c r="OD3790" s="11"/>
      <c r="OE3790" s="11"/>
      <c r="OF3790" s="11"/>
      <c r="OG3790" s="11"/>
      <c r="OH3790" s="11"/>
      <c r="OI3790" s="11"/>
      <c r="OJ3790" s="11"/>
      <c r="OK3790" s="11"/>
      <c r="OL3790" s="11"/>
      <c r="OM3790" s="11"/>
      <c r="ON3790" s="11"/>
      <c r="OO3790" s="11"/>
      <c r="OP3790" s="11"/>
      <c r="OQ3790" s="11"/>
      <c r="OR3790" s="11"/>
      <c r="OS3790" s="11"/>
      <c r="OT3790" s="11"/>
      <c r="OU3790" s="11"/>
      <c r="OV3790" s="11"/>
      <c r="OW3790" s="11"/>
      <c r="OX3790" s="11"/>
      <c r="OY3790" s="11"/>
      <c r="OZ3790" s="11"/>
      <c r="PA3790" s="11"/>
      <c r="PB3790" s="11"/>
      <c r="PC3790" s="11"/>
      <c r="PD3790" s="11"/>
      <c r="PE3790" s="11"/>
      <c r="PF3790" s="11"/>
      <c r="PG3790" s="11"/>
      <c r="PH3790" s="11"/>
      <c r="PI3790" s="11"/>
      <c r="PJ3790" s="11"/>
      <c r="PK3790" s="11"/>
      <c r="PL3790" s="11"/>
      <c r="PM3790" s="11"/>
      <c r="PN3790" s="11"/>
      <c r="PO3790" s="11"/>
      <c r="PP3790" s="11"/>
      <c r="PQ3790" s="11"/>
      <c r="PR3790" s="11"/>
      <c r="PS3790" s="11"/>
      <c r="PT3790" s="11"/>
      <c r="PU3790" s="11"/>
      <c r="PV3790" s="11"/>
      <c r="PW3790" s="11"/>
      <c r="PX3790" s="11"/>
      <c r="PY3790" s="11"/>
      <c r="PZ3790" s="11"/>
      <c r="QA3790" s="11"/>
      <c r="QB3790" s="11"/>
      <c r="QC3790" s="11"/>
      <c r="QD3790" s="11"/>
      <c r="QE3790" s="11"/>
      <c r="QF3790" s="11"/>
      <c r="QG3790" s="11"/>
      <c r="QH3790" s="11"/>
      <c r="QI3790" s="11"/>
      <c r="QJ3790" s="11"/>
      <c r="QK3790" s="11"/>
      <c r="QL3790" s="11"/>
      <c r="QM3790" s="11"/>
      <c r="QN3790" s="11"/>
      <c r="QO3790" s="11"/>
      <c r="QP3790" s="11"/>
      <c r="QQ3790" s="11"/>
    </row>
    <row r="3791" spans="1:460" ht="63" x14ac:dyDescent="0.2">
      <c r="A3791" s="239"/>
      <c r="C3791" s="31" t="s">
        <v>4587</v>
      </c>
      <c r="D3791" s="33">
        <v>2810000</v>
      </c>
      <c r="E3791" s="166" t="s">
        <v>4589</v>
      </c>
      <c r="F3791" s="32"/>
      <c r="G3791" s="33">
        <v>798</v>
      </c>
      <c r="H3791" s="33" t="s">
        <v>61</v>
      </c>
      <c r="I3791" s="36">
        <v>125</v>
      </c>
      <c r="J3791" s="34">
        <v>80439000000</v>
      </c>
      <c r="K3791" s="33" t="s">
        <v>34</v>
      </c>
      <c r="L3791" s="59"/>
      <c r="M3791" s="289"/>
      <c r="N3791" s="290"/>
      <c r="O3791" s="290"/>
      <c r="P3791" s="291"/>
      <c r="Q3791" s="234"/>
      <c r="R3791" s="11"/>
      <c r="S3791" s="11"/>
      <c r="T3791" s="11"/>
      <c r="U3791" s="11"/>
      <c r="V3791" s="11"/>
      <c r="W3791" s="11"/>
      <c r="X3791" s="11"/>
      <c r="Y3791" s="11"/>
      <c r="Z3791" s="11"/>
      <c r="AA3791" s="11"/>
      <c r="AB3791" s="11"/>
      <c r="AC3791" s="11"/>
      <c r="AD3791" s="11"/>
      <c r="AE3791" s="11"/>
      <c r="AF3791" s="11"/>
      <c r="AG3791" s="11"/>
      <c r="AH3791" s="11"/>
      <c r="AI3791" s="11"/>
      <c r="AJ3791" s="11"/>
      <c r="AK3791" s="11"/>
      <c r="AL3791" s="11"/>
      <c r="AM3791" s="11"/>
      <c r="AN3791" s="11"/>
      <c r="AO3791" s="11"/>
      <c r="AP3791" s="11"/>
      <c r="AQ3791" s="11"/>
      <c r="AR3791" s="11"/>
      <c r="AS3791" s="11"/>
      <c r="AT3791" s="11"/>
      <c r="AU3791" s="11"/>
      <c r="AV3791" s="11"/>
      <c r="AW3791" s="11"/>
      <c r="AX3791" s="11"/>
      <c r="AY3791" s="11"/>
      <c r="AZ3791" s="11"/>
      <c r="BA3791" s="11"/>
      <c r="BB3791" s="11"/>
      <c r="BC3791" s="11"/>
      <c r="BD3791" s="11"/>
      <c r="BE3791" s="11"/>
      <c r="BF3791" s="11"/>
      <c r="BG3791" s="11"/>
      <c r="BH3791" s="11"/>
      <c r="BI3791" s="11"/>
      <c r="BJ3791" s="11"/>
      <c r="BK3791" s="11"/>
      <c r="BL3791" s="11"/>
      <c r="BM3791" s="11"/>
      <c r="BN3791" s="11"/>
      <c r="BO3791" s="11"/>
      <c r="BP3791" s="11"/>
      <c r="BQ3791" s="11"/>
      <c r="BR3791" s="11"/>
      <c r="BS3791" s="11"/>
      <c r="BT3791" s="11"/>
      <c r="BU3791" s="11"/>
      <c r="BV3791" s="11"/>
      <c r="BW3791" s="11"/>
      <c r="BX3791" s="11"/>
      <c r="BY3791" s="11"/>
      <c r="BZ3791" s="11"/>
      <c r="CA3791" s="11"/>
      <c r="CB3791" s="11"/>
      <c r="CC3791" s="11"/>
      <c r="CD3791" s="11"/>
      <c r="CE3791" s="11"/>
      <c r="CF3791" s="11"/>
      <c r="CG3791" s="11"/>
      <c r="CH3791" s="11"/>
      <c r="CI3791" s="11"/>
      <c r="CJ3791" s="11"/>
      <c r="CK3791" s="11"/>
      <c r="CL3791" s="11"/>
      <c r="CM3791" s="11"/>
      <c r="CN3791" s="11"/>
      <c r="CO3791" s="11"/>
      <c r="CP3791" s="11"/>
      <c r="CQ3791" s="11"/>
      <c r="CR3791" s="11"/>
      <c r="CS3791" s="11"/>
      <c r="CT3791" s="11"/>
      <c r="CU3791" s="11"/>
      <c r="CV3791" s="11"/>
      <c r="CW3791" s="11"/>
      <c r="CX3791" s="11"/>
      <c r="CY3791" s="11"/>
      <c r="CZ3791" s="11"/>
      <c r="DA3791" s="11"/>
      <c r="DB3791" s="11"/>
      <c r="DC3791" s="11"/>
      <c r="DD3791" s="11"/>
      <c r="DE3791" s="11"/>
      <c r="DF3791" s="11"/>
      <c r="DG3791" s="11"/>
      <c r="DH3791" s="11"/>
      <c r="DI3791" s="11"/>
      <c r="DJ3791" s="11"/>
      <c r="DK3791" s="11"/>
      <c r="DL3791" s="11"/>
      <c r="DM3791" s="11"/>
      <c r="DN3791" s="11"/>
      <c r="DO3791" s="11"/>
      <c r="DP3791" s="11"/>
      <c r="DQ3791" s="11"/>
      <c r="DR3791" s="11"/>
      <c r="DS3791" s="11"/>
      <c r="DT3791" s="11"/>
      <c r="DU3791" s="11"/>
      <c r="DV3791" s="11"/>
      <c r="DW3791" s="11"/>
      <c r="DX3791" s="11"/>
      <c r="DY3791" s="11"/>
      <c r="DZ3791" s="11"/>
      <c r="EA3791" s="11"/>
      <c r="EB3791" s="11"/>
      <c r="EC3791" s="11"/>
      <c r="ED3791" s="11"/>
      <c r="EE3791" s="11"/>
      <c r="EF3791" s="11"/>
      <c r="EG3791" s="11"/>
      <c r="EH3791" s="11"/>
      <c r="EI3791" s="11"/>
      <c r="EJ3791" s="11"/>
      <c r="EK3791" s="11"/>
      <c r="EL3791" s="11"/>
      <c r="EM3791" s="11"/>
      <c r="EN3791" s="11"/>
      <c r="EO3791" s="11"/>
      <c r="EP3791" s="11"/>
      <c r="EQ3791" s="11"/>
      <c r="ER3791" s="11"/>
      <c r="ES3791" s="11"/>
      <c r="ET3791" s="11"/>
      <c r="EU3791" s="11"/>
      <c r="EV3791" s="11"/>
      <c r="EW3791" s="11"/>
      <c r="EX3791" s="11"/>
      <c r="EY3791" s="11"/>
      <c r="EZ3791" s="11"/>
      <c r="FA3791" s="11"/>
      <c r="FB3791" s="11"/>
      <c r="FC3791" s="11"/>
      <c r="FD3791" s="11"/>
      <c r="FE3791" s="11"/>
      <c r="FF3791" s="11"/>
      <c r="FG3791" s="11"/>
      <c r="FH3791" s="11"/>
      <c r="FI3791" s="11"/>
      <c r="FJ3791" s="11"/>
      <c r="FK3791" s="11"/>
      <c r="FL3791" s="11"/>
      <c r="FM3791" s="11"/>
      <c r="FN3791" s="11"/>
      <c r="FO3791" s="11"/>
      <c r="FP3791" s="11"/>
      <c r="FQ3791" s="11"/>
      <c r="FR3791" s="11"/>
      <c r="FS3791" s="11"/>
      <c r="FT3791" s="11"/>
      <c r="FU3791" s="11"/>
      <c r="FV3791" s="11"/>
      <c r="FW3791" s="11"/>
      <c r="FX3791" s="11"/>
      <c r="FY3791" s="11"/>
      <c r="FZ3791" s="11"/>
      <c r="GA3791" s="11"/>
      <c r="GB3791" s="11"/>
      <c r="GC3791" s="11"/>
      <c r="GD3791" s="11"/>
      <c r="GE3791" s="11"/>
      <c r="GF3791" s="11"/>
      <c r="GG3791" s="11"/>
      <c r="GH3791" s="11"/>
      <c r="GI3791" s="11"/>
      <c r="GJ3791" s="11"/>
      <c r="GK3791" s="11"/>
      <c r="GL3791" s="11"/>
      <c r="GM3791" s="11"/>
      <c r="GN3791" s="11"/>
      <c r="GO3791" s="11"/>
      <c r="GP3791" s="11"/>
      <c r="GQ3791" s="11"/>
      <c r="GR3791" s="11"/>
      <c r="GS3791" s="11"/>
      <c r="GT3791" s="11"/>
      <c r="GU3791" s="11"/>
      <c r="GV3791" s="11"/>
      <c r="GW3791" s="11"/>
      <c r="GX3791" s="11"/>
      <c r="GY3791" s="11"/>
      <c r="GZ3791" s="11"/>
      <c r="HA3791" s="11"/>
      <c r="HB3791" s="11"/>
      <c r="HC3791" s="11"/>
      <c r="HD3791" s="11"/>
      <c r="HE3791" s="11"/>
      <c r="HF3791" s="11"/>
      <c r="HG3791" s="11"/>
      <c r="HH3791" s="11"/>
      <c r="HI3791" s="11"/>
      <c r="HJ3791" s="11"/>
      <c r="HK3791" s="11"/>
      <c r="HL3791" s="11"/>
      <c r="HM3791" s="11"/>
      <c r="HN3791" s="11"/>
      <c r="HO3791" s="11"/>
      <c r="HP3791" s="11"/>
      <c r="HQ3791" s="11"/>
      <c r="HR3791" s="11"/>
      <c r="HS3791" s="11"/>
      <c r="HT3791" s="11"/>
      <c r="HU3791" s="11"/>
      <c r="HV3791" s="11"/>
      <c r="HW3791" s="11"/>
      <c r="HX3791" s="11"/>
      <c r="HY3791" s="11"/>
      <c r="HZ3791" s="11"/>
      <c r="IA3791" s="11"/>
      <c r="IB3791" s="11"/>
      <c r="IC3791" s="11"/>
      <c r="ID3791" s="11"/>
      <c r="IE3791" s="11"/>
      <c r="IF3791" s="11"/>
      <c r="IG3791" s="11"/>
      <c r="IH3791" s="11"/>
      <c r="II3791" s="11"/>
      <c r="IJ3791" s="11"/>
      <c r="IK3791" s="11"/>
      <c r="IL3791" s="11"/>
      <c r="IM3791" s="11"/>
      <c r="IN3791" s="11"/>
      <c r="IO3791" s="11"/>
      <c r="IP3791" s="11"/>
      <c r="IQ3791" s="11"/>
      <c r="IR3791" s="11"/>
      <c r="IS3791" s="11"/>
      <c r="IT3791" s="11"/>
      <c r="IU3791" s="11"/>
      <c r="IV3791" s="11"/>
      <c r="IW3791" s="11"/>
      <c r="IX3791" s="11"/>
      <c r="IY3791" s="11"/>
      <c r="IZ3791" s="11"/>
      <c r="JA3791" s="11"/>
      <c r="JB3791" s="11"/>
      <c r="JC3791" s="11"/>
      <c r="JD3791" s="11"/>
      <c r="JE3791" s="11"/>
      <c r="JF3791" s="11"/>
      <c r="JG3791" s="11"/>
      <c r="JH3791" s="11"/>
      <c r="JI3791" s="11"/>
      <c r="JJ3791" s="11"/>
      <c r="JK3791" s="11"/>
      <c r="JL3791" s="11"/>
      <c r="JM3791" s="11"/>
      <c r="JN3791" s="11"/>
      <c r="JO3791" s="11"/>
      <c r="JP3791" s="11"/>
      <c r="JQ3791" s="11"/>
      <c r="JR3791" s="11"/>
      <c r="JS3791" s="11"/>
      <c r="JT3791" s="11"/>
      <c r="JU3791" s="11"/>
      <c r="JV3791" s="11"/>
      <c r="JW3791" s="11"/>
      <c r="JX3791" s="11"/>
      <c r="JY3791" s="11"/>
      <c r="JZ3791" s="11"/>
      <c r="KA3791" s="11"/>
      <c r="KB3791" s="11"/>
      <c r="KC3791" s="11"/>
      <c r="KD3791" s="11"/>
      <c r="KE3791" s="11"/>
      <c r="KF3791" s="11"/>
      <c r="KG3791" s="11"/>
      <c r="KH3791" s="11"/>
      <c r="KI3791" s="11"/>
      <c r="KJ3791" s="11"/>
      <c r="KK3791" s="11"/>
      <c r="KL3791" s="11"/>
      <c r="KM3791" s="11"/>
      <c r="KN3791" s="11"/>
      <c r="KO3791" s="11"/>
      <c r="KP3791" s="11"/>
      <c r="KQ3791" s="11"/>
      <c r="KR3791" s="11"/>
      <c r="KS3791" s="11"/>
      <c r="KT3791" s="11"/>
      <c r="KU3791" s="11"/>
      <c r="KV3791" s="11"/>
      <c r="KW3791" s="11"/>
      <c r="KX3791" s="11"/>
      <c r="KY3791" s="11"/>
      <c r="KZ3791" s="11"/>
      <c r="LA3791" s="11"/>
      <c r="LB3791" s="11"/>
      <c r="LC3791" s="11"/>
      <c r="LD3791" s="11"/>
      <c r="LE3791" s="11"/>
      <c r="LF3791" s="11"/>
      <c r="LG3791" s="11"/>
      <c r="LH3791" s="11"/>
      <c r="LI3791" s="11"/>
      <c r="LJ3791" s="11"/>
      <c r="LK3791" s="11"/>
      <c r="LL3791" s="11"/>
      <c r="LM3791" s="11"/>
      <c r="LN3791" s="11"/>
      <c r="LO3791" s="11"/>
      <c r="LP3791" s="11"/>
      <c r="LQ3791" s="11"/>
      <c r="LR3791" s="11"/>
      <c r="LS3791" s="11"/>
      <c r="LT3791" s="11"/>
      <c r="LU3791" s="11"/>
      <c r="LV3791" s="11"/>
      <c r="LW3791" s="11"/>
      <c r="LX3791" s="11"/>
      <c r="LY3791" s="11"/>
      <c r="LZ3791" s="11"/>
      <c r="MA3791" s="11"/>
      <c r="MB3791" s="11"/>
      <c r="MC3791" s="11"/>
      <c r="MD3791" s="11"/>
      <c r="ME3791" s="11"/>
      <c r="MF3791" s="11"/>
      <c r="MG3791" s="11"/>
      <c r="MH3791" s="11"/>
      <c r="MI3791" s="11"/>
      <c r="MJ3791" s="11"/>
      <c r="MK3791" s="11"/>
      <c r="ML3791" s="11"/>
      <c r="MM3791" s="11"/>
      <c r="MN3791" s="11"/>
      <c r="MO3791" s="11"/>
      <c r="MP3791" s="11"/>
      <c r="MQ3791" s="11"/>
      <c r="MR3791" s="11"/>
      <c r="MS3791" s="11"/>
      <c r="MT3791" s="11"/>
      <c r="MU3791" s="11"/>
      <c r="MV3791" s="11"/>
      <c r="MW3791" s="11"/>
      <c r="MX3791" s="11"/>
      <c r="MY3791" s="11"/>
      <c r="MZ3791" s="11"/>
      <c r="NA3791" s="11"/>
      <c r="NB3791" s="11"/>
      <c r="NC3791" s="11"/>
      <c r="ND3791" s="11"/>
      <c r="NE3791" s="11"/>
      <c r="NF3791" s="11"/>
      <c r="NG3791" s="11"/>
      <c r="NH3791" s="11"/>
      <c r="NI3791" s="11"/>
      <c r="NJ3791" s="11"/>
      <c r="NK3791" s="11"/>
      <c r="NL3791" s="11"/>
      <c r="NM3791" s="11"/>
      <c r="NN3791" s="11"/>
      <c r="NO3791" s="11"/>
      <c r="NP3791" s="11"/>
      <c r="NQ3791" s="11"/>
      <c r="NR3791" s="11"/>
      <c r="NS3791" s="11"/>
      <c r="NT3791" s="11"/>
      <c r="NU3791" s="11"/>
      <c r="NV3791" s="11"/>
      <c r="NW3791" s="11"/>
      <c r="NX3791" s="11"/>
      <c r="NY3791" s="11"/>
      <c r="NZ3791" s="11"/>
      <c r="OA3791" s="11"/>
      <c r="OB3791" s="11"/>
      <c r="OC3791" s="11"/>
      <c r="OD3791" s="11"/>
      <c r="OE3791" s="11"/>
      <c r="OF3791" s="11"/>
      <c r="OG3791" s="11"/>
      <c r="OH3791" s="11"/>
      <c r="OI3791" s="11"/>
      <c r="OJ3791" s="11"/>
      <c r="OK3791" s="11"/>
      <c r="OL3791" s="11"/>
      <c r="OM3791" s="11"/>
      <c r="ON3791" s="11"/>
      <c r="OO3791" s="11"/>
      <c r="OP3791" s="11"/>
      <c r="OQ3791" s="11"/>
      <c r="OR3791" s="11"/>
      <c r="OS3791" s="11"/>
      <c r="OT3791" s="11"/>
      <c r="OU3791" s="11"/>
      <c r="OV3791" s="11"/>
      <c r="OW3791" s="11"/>
      <c r="OX3791" s="11"/>
      <c r="OY3791" s="11"/>
      <c r="OZ3791" s="11"/>
      <c r="PA3791" s="11"/>
      <c r="PB3791" s="11"/>
      <c r="PC3791" s="11"/>
      <c r="PD3791" s="11"/>
      <c r="PE3791" s="11"/>
      <c r="PF3791" s="11"/>
      <c r="PG3791" s="11"/>
      <c r="PH3791" s="11"/>
      <c r="PI3791" s="11"/>
      <c r="PJ3791" s="11"/>
      <c r="PK3791" s="11"/>
      <c r="PL3791" s="11"/>
      <c r="PM3791" s="11"/>
      <c r="PN3791" s="11"/>
      <c r="PO3791" s="11"/>
      <c r="PP3791" s="11"/>
      <c r="PQ3791" s="11"/>
      <c r="PR3791" s="11"/>
      <c r="PS3791" s="11"/>
      <c r="PT3791" s="11"/>
      <c r="PU3791" s="11"/>
      <c r="PV3791" s="11"/>
      <c r="PW3791" s="11"/>
      <c r="PX3791" s="11"/>
      <c r="PY3791" s="11"/>
      <c r="PZ3791" s="11"/>
      <c r="QA3791" s="11"/>
      <c r="QB3791" s="11"/>
      <c r="QC3791" s="11"/>
      <c r="QD3791" s="11"/>
      <c r="QE3791" s="11"/>
      <c r="QF3791" s="11"/>
      <c r="QG3791" s="11"/>
      <c r="QH3791" s="11"/>
      <c r="QI3791" s="11"/>
      <c r="QJ3791" s="11"/>
      <c r="QK3791" s="11"/>
      <c r="QL3791" s="11"/>
      <c r="QM3791" s="11"/>
      <c r="QN3791" s="11"/>
      <c r="QO3791" s="11"/>
      <c r="QP3791" s="11"/>
      <c r="QQ3791" s="11"/>
    </row>
    <row r="3792" spans="1:460" s="56" customFormat="1" x14ac:dyDescent="0.2">
      <c r="A3792" s="239">
        <v>3764</v>
      </c>
      <c r="B3792" s="234"/>
      <c r="C3792" s="292" t="s">
        <v>128</v>
      </c>
      <c r="D3792" s="291">
        <v>3313170</v>
      </c>
      <c r="E3792" s="293" t="s">
        <v>1595</v>
      </c>
      <c r="F3792" s="291"/>
      <c r="G3792" s="291">
        <v>798</v>
      </c>
      <c r="H3792" s="291" t="s">
        <v>61</v>
      </c>
      <c r="I3792" s="289">
        <v>1</v>
      </c>
      <c r="J3792" s="294">
        <v>80439000000</v>
      </c>
      <c r="K3792" s="291" t="s">
        <v>34</v>
      </c>
      <c r="L3792" s="289">
        <v>503183.92</v>
      </c>
      <c r="M3792" s="289">
        <v>503183.92</v>
      </c>
      <c r="N3792" s="290">
        <v>42186</v>
      </c>
      <c r="O3792" s="290">
        <v>42217</v>
      </c>
      <c r="P3792" s="291" t="s">
        <v>4812</v>
      </c>
      <c r="Q3792" s="234" t="s">
        <v>3640</v>
      </c>
      <c r="R3792" s="11"/>
      <c r="S3792" s="11"/>
      <c r="T3792" s="11"/>
      <c r="U3792" s="11"/>
      <c r="V3792" s="11"/>
      <c r="W3792" s="11"/>
      <c r="X3792" s="11"/>
      <c r="Y3792" s="11"/>
      <c r="Z3792" s="11"/>
      <c r="AA3792" s="11"/>
      <c r="AB3792" s="11"/>
      <c r="AC3792" s="11"/>
      <c r="AD3792" s="11"/>
      <c r="AE3792" s="11"/>
      <c r="AF3792" s="11"/>
      <c r="AG3792" s="11"/>
      <c r="AH3792" s="11"/>
      <c r="AI3792" s="11"/>
      <c r="AJ3792" s="11"/>
      <c r="AK3792" s="11"/>
      <c r="AL3792" s="11"/>
      <c r="AM3792" s="11"/>
      <c r="AN3792" s="11"/>
      <c r="AO3792" s="11"/>
      <c r="AP3792" s="11"/>
      <c r="AQ3792" s="11"/>
      <c r="AR3792" s="11"/>
      <c r="AS3792" s="11"/>
      <c r="AT3792" s="11"/>
      <c r="AU3792" s="11"/>
      <c r="AV3792" s="11"/>
      <c r="AW3792" s="11"/>
      <c r="AX3792" s="11"/>
      <c r="AY3792" s="11"/>
      <c r="AZ3792" s="11"/>
      <c r="BA3792" s="11"/>
      <c r="BB3792" s="11"/>
      <c r="BC3792" s="11"/>
      <c r="BD3792" s="11"/>
      <c r="BE3792" s="11"/>
      <c r="BF3792" s="11"/>
      <c r="BG3792" s="11"/>
      <c r="BH3792" s="11"/>
      <c r="BI3792" s="11"/>
      <c r="BJ3792" s="11"/>
      <c r="BK3792" s="11"/>
      <c r="BL3792" s="11"/>
      <c r="BM3792" s="11"/>
      <c r="BN3792" s="11"/>
      <c r="BO3792" s="11"/>
      <c r="BP3792" s="11"/>
      <c r="BQ3792" s="11"/>
      <c r="BR3792" s="11"/>
      <c r="BS3792" s="11"/>
      <c r="BT3792" s="11"/>
      <c r="BU3792" s="11"/>
      <c r="BV3792" s="11"/>
      <c r="BW3792" s="11"/>
      <c r="BX3792" s="11"/>
      <c r="BY3792" s="11"/>
      <c r="BZ3792" s="11"/>
      <c r="CA3792" s="11"/>
      <c r="CB3792" s="11"/>
      <c r="CC3792" s="11"/>
      <c r="CD3792" s="11"/>
      <c r="CE3792" s="11"/>
      <c r="CF3792" s="11"/>
      <c r="CG3792" s="11"/>
      <c r="CH3792" s="11"/>
      <c r="CI3792" s="11"/>
      <c r="CJ3792" s="11"/>
      <c r="CK3792" s="11"/>
      <c r="CL3792" s="11"/>
      <c r="CM3792" s="11"/>
      <c r="CN3792" s="11"/>
      <c r="CO3792" s="11"/>
      <c r="CP3792" s="11"/>
      <c r="CQ3792" s="11"/>
      <c r="CR3792" s="11"/>
      <c r="CS3792" s="11"/>
      <c r="CT3792" s="11"/>
      <c r="CU3792" s="11"/>
      <c r="CV3792" s="11"/>
      <c r="CW3792" s="11"/>
      <c r="CX3792" s="11"/>
      <c r="CY3792" s="11"/>
      <c r="CZ3792" s="11"/>
      <c r="DA3792" s="11"/>
      <c r="DB3792" s="11"/>
      <c r="DC3792" s="11"/>
      <c r="DD3792" s="11"/>
      <c r="DE3792" s="11"/>
      <c r="DF3792" s="11"/>
      <c r="DG3792" s="11"/>
      <c r="DH3792" s="11"/>
      <c r="DI3792" s="11"/>
      <c r="DJ3792" s="11"/>
      <c r="DK3792" s="11"/>
      <c r="DL3792" s="11"/>
      <c r="DM3792" s="11"/>
      <c r="DN3792" s="11"/>
      <c r="DO3792" s="11"/>
      <c r="DP3792" s="11"/>
      <c r="DQ3792" s="11"/>
      <c r="DR3792" s="11"/>
      <c r="DS3792" s="11"/>
      <c r="DT3792" s="11"/>
      <c r="DU3792" s="11"/>
      <c r="DV3792" s="11"/>
      <c r="DW3792" s="11"/>
      <c r="DX3792" s="11"/>
      <c r="DY3792" s="11"/>
      <c r="DZ3792" s="11"/>
      <c r="EA3792" s="11"/>
      <c r="EB3792" s="11"/>
      <c r="EC3792" s="11"/>
      <c r="ED3792" s="11"/>
      <c r="EE3792" s="11"/>
      <c r="EF3792" s="11"/>
      <c r="EG3792" s="11"/>
      <c r="EH3792" s="11"/>
      <c r="EI3792" s="11"/>
      <c r="EJ3792" s="11"/>
      <c r="EK3792" s="11"/>
      <c r="EL3792" s="11"/>
      <c r="EM3792" s="11"/>
      <c r="EN3792" s="11"/>
      <c r="EO3792" s="11"/>
      <c r="EP3792" s="11"/>
      <c r="EQ3792" s="11"/>
      <c r="ER3792" s="11"/>
      <c r="ES3792" s="11"/>
      <c r="ET3792" s="11"/>
      <c r="EU3792" s="11"/>
      <c r="EV3792" s="11"/>
      <c r="EW3792" s="11"/>
      <c r="EX3792" s="11"/>
      <c r="EY3792" s="11"/>
      <c r="EZ3792" s="11"/>
      <c r="FA3792" s="11"/>
      <c r="FB3792" s="11"/>
      <c r="FC3792" s="11"/>
      <c r="FD3792" s="11"/>
      <c r="FE3792" s="11"/>
      <c r="FF3792" s="11"/>
      <c r="FG3792" s="11"/>
      <c r="FH3792" s="11"/>
      <c r="FI3792" s="11"/>
      <c r="FJ3792" s="11"/>
      <c r="FK3792" s="11"/>
      <c r="FL3792" s="11"/>
      <c r="FM3792" s="11"/>
      <c r="FN3792" s="11"/>
      <c r="FO3792" s="11"/>
      <c r="FP3792" s="11"/>
      <c r="FQ3792" s="11"/>
      <c r="FR3792" s="11"/>
      <c r="FS3792" s="11"/>
      <c r="FT3792" s="11"/>
      <c r="FU3792" s="11"/>
      <c r="FV3792" s="11"/>
      <c r="FW3792" s="11"/>
      <c r="FX3792" s="11"/>
      <c r="FY3792" s="11"/>
      <c r="FZ3792" s="11"/>
      <c r="GA3792" s="11"/>
      <c r="GB3792" s="11"/>
      <c r="GC3792" s="11"/>
      <c r="GD3792" s="11"/>
      <c r="GE3792" s="11"/>
      <c r="GF3792" s="11"/>
      <c r="GG3792" s="11"/>
      <c r="GH3792" s="11"/>
      <c r="GI3792" s="11"/>
      <c r="GJ3792" s="11"/>
      <c r="GK3792" s="11"/>
      <c r="GL3792" s="11"/>
      <c r="GM3792" s="11"/>
      <c r="GN3792" s="11"/>
      <c r="GO3792" s="11"/>
      <c r="GP3792" s="11"/>
      <c r="GQ3792" s="11"/>
      <c r="GR3792" s="11"/>
      <c r="GS3792" s="11"/>
      <c r="GT3792" s="11"/>
      <c r="GU3792" s="11"/>
      <c r="GV3792" s="11"/>
      <c r="GW3792" s="11"/>
      <c r="GX3792" s="11"/>
      <c r="GY3792" s="11"/>
      <c r="GZ3792" s="11"/>
      <c r="HA3792" s="11"/>
      <c r="HB3792" s="11"/>
      <c r="HC3792" s="11"/>
      <c r="HD3792" s="11"/>
      <c r="HE3792" s="11"/>
      <c r="HF3792" s="11"/>
      <c r="HG3792" s="11"/>
      <c r="HH3792" s="11"/>
      <c r="HI3792" s="11"/>
      <c r="HJ3792" s="11"/>
      <c r="HK3792" s="11"/>
      <c r="HL3792" s="11"/>
      <c r="HM3792" s="11"/>
      <c r="HN3792" s="11"/>
      <c r="HO3792" s="11"/>
      <c r="HP3792" s="11"/>
      <c r="HQ3792" s="11"/>
      <c r="HR3792" s="11"/>
      <c r="HS3792" s="11"/>
      <c r="HT3792" s="11"/>
      <c r="HU3792" s="11"/>
      <c r="HV3792" s="11"/>
      <c r="HW3792" s="11"/>
      <c r="HX3792" s="11"/>
      <c r="HY3792" s="11"/>
      <c r="HZ3792" s="11"/>
      <c r="IA3792" s="11"/>
      <c r="IB3792" s="11"/>
      <c r="IC3792" s="11"/>
      <c r="ID3792" s="11"/>
      <c r="IE3792" s="11"/>
      <c r="IF3792" s="11"/>
      <c r="IG3792" s="11"/>
      <c r="IH3792" s="11"/>
      <c r="II3792" s="11"/>
      <c r="IJ3792" s="11"/>
      <c r="IK3792" s="11"/>
      <c r="IL3792" s="11"/>
      <c r="IM3792" s="11"/>
      <c r="IN3792" s="11"/>
      <c r="IO3792" s="11"/>
      <c r="IP3792" s="11"/>
      <c r="IQ3792" s="11"/>
      <c r="IR3792" s="11"/>
      <c r="IS3792" s="11"/>
      <c r="IT3792" s="11"/>
      <c r="IU3792" s="11"/>
      <c r="IV3792" s="11"/>
      <c r="IW3792" s="11"/>
      <c r="IX3792" s="11"/>
      <c r="IY3792" s="11"/>
      <c r="IZ3792" s="11"/>
      <c r="JA3792" s="11"/>
      <c r="JB3792" s="11"/>
      <c r="JC3792" s="11"/>
      <c r="JD3792" s="11"/>
      <c r="JE3792" s="11"/>
      <c r="JF3792" s="11"/>
      <c r="JG3792" s="11"/>
      <c r="JH3792" s="11"/>
      <c r="JI3792" s="11"/>
      <c r="JJ3792" s="11"/>
      <c r="JK3792" s="11"/>
      <c r="JL3792" s="11"/>
      <c r="JM3792" s="11"/>
      <c r="JN3792" s="11"/>
      <c r="JO3792" s="11"/>
      <c r="JP3792" s="11"/>
      <c r="JQ3792" s="11"/>
      <c r="JR3792" s="11"/>
      <c r="JS3792" s="11"/>
      <c r="JT3792" s="11"/>
      <c r="JU3792" s="11"/>
      <c r="JV3792" s="11"/>
      <c r="JW3792" s="11"/>
      <c r="JX3792" s="11"/>
      <c r="JY3792" s="11"/>
      <c r="JZ3792" s="11"/>
      <c r="KA3792" s="11"/>
      <c r="KB3792" s="11"/>
      <c r="KC3792" s="11"/>
      <c r="KD3792" s="11"/>
      <c r="KE3792" s="11"/>
      <c r="KF3792" s="11"/>
      <c r="KG3792" s="11"/>
      <c r="KH3792" s="11"/>
      <c r="KI3792" s="11"/>
      <c r="KJ3792" s="11"/>
      <c r="KK3792" s="11"/>
      <c r="KL3792" s="11"/>
      <c r="KM3792" s="11"/>
      <c r="KN3792" s="11"/>
      <c r="KO3792" s="11"/>
      <c r="KP3792" s="11"/>
      <c r="KQ3792" s="11"/>
      <c r="KR3792" s="11"/>
      <c r="KS3792" s="11"/>
      <c r="KT3792" s="11"/>
      <c r="KU3792" s="11"/>
      <c r="KV3792" s="11"/>
      <c r="KW3792" s="11"/>
      <c r="KX3792" s="11"/>
      <c r="KY3792" s="11"/>
      <c r="KZ3792" s="11"/>
      <c r="LA3792" s="11"/>
      <c r="LB3792" s="11"/>
      <c r="LC3792" s="11"/>
      <c r="LD3792" s="11"/>
      <c r="LE3792" s="11"/>
      <c r="LF3792" s="11"/>
      <c r="LG3792" s="11"/>
      <c r="LH3792" s="11"/>
      <c r="LI3792" s="11"/>
      <c r="LJ3792" s="11"/>
      <c r="LK3792" s="11"/>
      <c r="LL3792" s="11"/>
      <c r="LM3792" s="11"/>
      <c r="LN3792" s="11"/>
      <c r="LO3792" s="11"/>
      <c r="LP3792" s="11"/>
      <c r="LQ3792" s="11"/>
      <c r="LR3792" s="11"/>
      <c r="LS3792" s="11"/>
      <c r="LT3792" s="11"/>
      <c r="LU3792" s="11"/>
      <c r="LV3792" s="11"/>
      <c r="LW3792" s="11"/>
      <c r="LX3792" s="11"/>
      <c r="LY3792" s="11"/>
      <c r="LZ3792" s="11"/>
      <c r="MA3792" s="11"/>
      <c r="MB3792" s="11"/>
      <c r="MC3792" s="11"/>
      <c r="MD3792" s="11"/>
      <c r="ME3792" s="11"/>
      <c r="MF3792" s="11"/>
      <c r="MG3792" s="11"/>
      <c r="MH3792" s="11"/>
      <c r="MI3792" s="11"/>
      <c r="MJ3792" s="11"/>
      <c r="MK3792" s="11"/>
      <c r="ML3792" s="11"/>
      <c r="MM3792" s="11"/>
      <c r="MN3792" s="11"/>
      <c r="MO3792" s="11"/>
      <c r="MP3792" s="11"/>
      <c r="MQ3792" s="11"/>
      <c r="MR3792" s="11"/>
      <c r="MS3792" s="11"/>
      <c r="MT3792" s="11"/>
      <c r="MU3792" s="11"/>
      <c r="MV3792" s="11"/>
      <c r="MW3792" s="11"/>
      <c r="MX3792" s="11"/>
      <c r="MY3792" s="11"/>
      <c r="MZ3792" s="11"/>
      <c r="NA3792" s="11"/>
      <c r="NB3792" s="11"/>
      <c r="NC3792" s="11"/>
      <c r="ND3792" s="11"/>
      <c r="NE3792" s="11"/>
      <c r="NF3792" s="11"/>
      <c r="NG3792" s="11"/>
      <c r="NH3792" s="11"/>
      <c r="NI3792" s="11"/>
      <c r="NJ3792" s="11"/>
      <c r="NK3792" s="11"/>
      <c r="NL3792" s="11"/>
      <c r="NM3792" s="11"/>
      <c r="NN3792" s="11"/>
      <c r="NO3792" s="11"/>
      <c r="NP3792" s="11"/>
      <c r="NQ3792" s="11"/>
      <c r="NR3792" s="11"/>
      <c r="NS3792" s="11"/>
      <c r="NT3792" s="11"/>
      <c r="NU3792" s="11"/>
      <c r="NV3792" s="11"/>
      <c r="NW3792" s="11"/>
      <c r="NX3792" s="11"/>
      <c r="NY3792" s="11"/>
      <c r="NZ3792" s="11"/>
      <c r="OA3792" s="11"/>
      <c r="OB3792" s="11"/>
      <c r="OC3792" s="11"/>
      <c r="OD3792" s="11"/>
      <c r="OE3792" s="11"/>
      <c r="OF3792" s="11"/>
      <c r="OG3792" s="11"/>
      <c r="OH3792" s="11"/>
      <c r="OI3792" s="11"/>
      <c r="OJ3792" s="11"/>
      <c r="OK3792" s="11"/>
      <c r="OL3792" s="11"/>
      <c r="OM3792" s="11"/>
      <c r="ON3792" s="11"/>
      <c r="OO3792" s="11"/>
      <c r="OP3792" s="11"/>
      <c r="OQ3792" s="11"/>
      <c r="OR3792" s="11"/>
      <c r="OS3792" s="11"/>
      <c r="OT3792" s="11"/>
      <c r="OU3792" s="11"/>
      <c r="OV3792" s="11"/>
      <c r="OW3792" s="11"/>
      <c r="OX3792" s="11"/>
      <c r="OY3792" s="11"/>
      <c r="OZ3792" s="11"/>
      <c r="PA3792" s="11"/>
      <c r="PB3792" s="11"/>
      <c r="PC3792" s="11"/>
      <c r="PD3792" s="11"/>
      <c r="PE3792" s="11"/>
      <c r="PF3792" s="11"/>
      <c r="PG3792" s="11"/>
      <c r="PH3792" s="11"/>
      <c r="PI3792" s="11"/>
      <c r="PJ3792" s="11"/>
      <c r="PK3792" s="11"/>
      <c r="PL3792" s="11"/>
      <c r="PM3792" s="11"/>
      <c r="PN3792" s="11"/>
      <c r="PO3792" s="11"/>
      <c r="PP3792" s="11"/>
      <c r="PQ3792" s="11"/>
      <c r="PR3792" s="11"/>
      <c r="PS3792" s="11"/>
      <c r="PT3792" s="11"/>
      <c r="PU3792" s="11"/>
      <c r="PV3792" s="11"/>
      <c r="PW3792" s="11"/>
      <c r="PX3792" s="11"/>
      <c r="PY3792" s="11"/>
      <c r="PZ3792" s="11"/>
      <c r="QA3792" s="11"/>
      <c r="QB3792" s="11"/>
      <c r="QC3792" s="11"/>
      <c r="QD3792" s="11"/>
      <c r="QE3792" s="11"/>
      <c r="QF3792" s="11"/>
      <c r="QG3792" s="11"/>
      <c r="QH3792" s="11"/>
      <c r="QI3792" s="11"/>
      <c r="QJ3792" s="11"/>
      <c r="QK3792" s="11"/>
      <c r="QL3792" s="11"/>
      <c r="QM3792" s="11"/>
      <c r="QN3792" s="11"/>
      <c r="QO3792" s="11"/>
      <c r="QP3792" s="11"/>
      <c r="QQ3792" s="11"/>
      <c r="QR3792" s="167"/>
    </row>
    <row r="3793" spans="1:460" s="11" customFormat="1" ht="42.75" customHeight="1" x14ac:dyDescent="0.2">
      <c r="A3793" s="240"/>
      <c r="B3793" s="234"/>
      <c r="C3793" s="292"/>
      <c r="D3793" s="291"/>
      <c r="E3793" s="293"/>
      <c r="F3793" s="291"/>
      <c r="G3793" s="291"/>
      <c r="H3793" s="291"/>
      <c r="I3793" s="289"/>
      <c r="J3793" s="294"/>
      <c r="K3793" s="291"/>
      <c r="L3793" s="289"/>
      <c r="M3793" s="289"/>
      <c r="N3793" s="290"/>
      <c r="O3793" s="290"/>
      <c r="P3793" s="291"/>
      <c r="Q3793" s="234"/>
    </row>
    <row r="3794" spans="1:460" s="58" customFormat="1" ht="51" customHeight="1" x14ac:dyDescent="0.2">
      <c r="A3794" s="234">
        <v>3765</v>
      </c>
      <c r="B3794" s="2"/>
      <c r="C3794" s="61" t="s">
        <v>912</v>
      </c>
      <c r="D3794" s="54">
        <v>2411130</v>
      </c>
      <c r="E3794" s="5" t="s">
        <v>4592</v>
      </c>
      <c r="F3794" s="4" t="s">
        <v>4593</v>
      </c>
      <c r="G3794" s="54"/>
      <c r="H3794" s="54" t="s">
        <v>4594</v>
      </c>
      <c r="I3794" s="59" t="s">
        <v>4595</v>
      </c>
      <c r="J3794" s="6">
        <v>80439000000</v>
      </c>
      <c r="K3794" s="54" t="s">
        <v>34</v>
      </c>
      <c r="L3794" s="59"/>
      <c r="M3794" s="231">
        <v>936035</v>
      </c>
      <c r="N3794" s="232">
        <v>42095</v>
      </c>
      <c r="O3794" s="232" t="s">
        <v>4601</v>
      </c>
      <c r="P3794" s="234" t="s">
        <v>4590</v>
      </c>
      <c r="Q3794" s="234" t="s">
        <v>3642</v>
      </c>
      <c r="R3794" s="11"/>
      <c r="S3794" s="11"/>
      <c r="T3794" s="11"/>
      <c r="U3794" s="11"/>
      <c r="V3794" s="11"/>
      <c r="W3794" s="11"/>
      <c r="X3794" s="11"/>
      <c r="Y3794" s="11"/>
      <c r="Z3794" s="11"/>
      <c r="AA3794" s="11"/>
      <c r="AB3794" s="11"/>
      <c r="AC3794" s="11"/>
      <c r="AD3794" s="11"/>
      <c r="AE3794" s="11"/>
      <c r="AF3794" s="11"/>
      <c r="AG3794" s="11"/>
      <c r="AH3794" s="11"/>
      <c r="AI3794" s="11"/>
      <c r="AJ3794" s="11"/>
      <c r="AK3794" s="11"/>
      <c r="AL3794" s="11"/>
      <c r="AM3794" s="11"/>
      <c r="AN3794" s="11"/>
      <c r="AO3794" s="11"/>
      <c r="AP3794" s="11"/>
      <c r="AQ3794" s="11"/>
      <c r="AR3794" s="11"/>
      <c r="AS3794" s="11"/>
      <c r="AT3794" s="11"/>
      <c r="AU3794" s="11"/>
      <c r="AV3794" s="11"/>
      <c r="AW3794" s="11"/>
      <c r="AX3794" s="11"/>
      <c r="AY3794" s="11"/>
      <c r="AZ3794" s="11"/>
      <c r="BA3794" s="11"/>
      <c r="BB3794" s="11"/>
      <c r="BC3794" s="11"/>
      <c r="BD3794" s="11"/>
      <c r="BE3794" s="11"/>
      <c r="BF3794" s="11"/>
      <c r="BG3794" s="11"/>
      <c r="BH3794" s="11"/>
      <c r="BI3794" s="11"/>
      <c r="BJ3794" s="11"/>
      <c r="BK3794" s="11"/>
      <c r="BL3794" s="11"/>
      <c r="BM3794" s="11"/>
      <c r="BN3794" s="11"/>
      <c r="BO3794" s="11"/>
      <c r="BP3794" s="11"/>
      <c r="BQ3794" s="11"/>
      <c r="BR3794" s="11"/>
      <c r="BS3794" s="11"/>
      <c r="BT3794" s="11"/>
      <c r="BU3794" s="11"/>
      <c r="BV3794" s="11"/>
      <c r="BW3794" s="11"/>
      <c r="BX3794" s="11"/>
      <c r="BY3794" s="11"/>
      <c r="BZ3794" s="11"/>
      <c r="CA3794" s="11"/>
      <c r="CB3794" s="11"/>
      <c r="CC3794" s="11"/>
      <c r="CD3794" s="11"/>
      <c r="CE3794" s="11"/>
      <c r="CF3794" s="11"/>
      <c r="CG3794" s="11"/>
      <c r="CH3794" s="11"/>
      <c r="CI3794" s="11"/>
      <c r="CJ3794" s="11"/>
      <c r="CK3794" s="11"/>
      <c r="CL3794" s="11"/>
      <c r="CM3794" s="11"/>
      <c r="CN3794" s="11"/>
      <c r="CO3794" s="11"/>
      <c r="CP3794" s="11"/>
      <c r="CQ3794" s="11"/>
      <c r="CR3794" s="11"/>
      <c r="CS3794" s="11"/>
      <c r="CT3794" s="11"/>
      <c r="CU3794" s="11"/>
      <c r="CV3794" s="11"/>
      <c r="CW3794" s="11"/>
      <c r="CX3794" s="11"/>
      <c r="CY3794" s="11"/>
      <c r="CZ3794" s="11"/>
      <c r="DA3794" s="11"/>
      <c r="DB3794" s="11"/>
      <c r="DC3794" s="11"/>
      <c r="DD3794" s="11"/>
      <c r="DE3794" s="11"/>
      <c r="DF3794" s="11"/>
      <c r="DG3794" s="11"/>
      <c r="DH3794" s="11"/>
      <c r="DI3794" s="11"/>
      <c r="DJ3794" s="11"/>
      <c r="DK3794" s="11"/>
      <c r="DL3794" s="11"/>
      <c r="DM3794" s="11"/>
      <c r="DN3794" s="11"/>
      <c r="DO3794" s="11"/>
      <c r="DP3794" s="11"/>
      <c r="DQ3794" s="11"/>
      <c r="DR3794" s="11"/>
      <c r="DS3794" s="11"/>
      <c r="DT3794" s="11"/>
      <c r="DU3794" s="11"/>
      <c r="DV3794" s="11"/>
      <c r="DW3794" s="11"/>
      <c r="DX3794" s="11"/>
      <c r="DY3794" s="11"/>
      <c r="DZ3794" s="11"/>
      <c r="EA3794" s="11"/>
      <c r="EB3794" s="11"/>
      <c r="EC3794" s="11"/>
      <c r="ED3794" s="11"/>
      <c r="EE3794" s="11"/>
      <c r="EF3794" s="11"/>
      <c r="EG3794" s="11"/>
      <c r="EH3794" s="11"/>
      <c r="EI3794" s="11"/>
      <c r="EJ3794" s="11"/>
      <c r="EK3794" s="11"/>
      <c r="EL3794" s="11"/>
      <c r="EM3794" s="11"/>
      <c r="EN3794" s="11"/>
      <c r="EO3794" s="11"/>
      <c r="EP3794" s="11"/>
      <c r="EQ3794" s="11"/>
      <c r="ER3794" s="11"/>
      <c r="ES3794" s="11"/>
      <c r="ET3794" s="11"/>
      <c r="EU3794" s="11"/>
      <c r="EV3794" s="11"/>
      <c r="EW3794" s="11"/>
      <c r="EX3794" s="11"/>
      <c r="EY3794" s="11"/>
      <c r="EZ3794" s="11"/>
      <c r="FA3794" s="11"/>
      <c r="FB3794" s="11"/>
      <c r="FC3794" s="11"/>
      <c r="FD3794" s="11"/>
      <c r="FE3794" s="11"/>
      <c r="FF3794" s="11"/>
      <c r="FG3794" s="11"/>
      <c r="FH3794" s="11"/>
      <c r="FI3794" s="11"/>
      <c r="FJ3794" s="11"/>
      <c r="FK3794" s="11"/>
      <c r="FL3794" s="11"/>
      <c r="FM3794" s="11"/>
      <c r="FN3794" s="11"/>
      <c r="FO3794" s="11"/>
      <c r="FP3794" s="11"/>
      <c r="FQ3794" s="11"/>
      <c r="FR3794" s="11"/>
      <c r="FS3794" s="11"/>
      <c r="FT3794" s="11"/>
      <c r="FU3794" s="11"/>
      <c r="FV3794" s="11"/>
      <c r="FW3794" s="11"/>
      <c r="FX3794" s="11"/>
      <c r="FY3794" s="11"/>
      <c r="FZ3794" s="11"/>
      <c r="GA3794" s="11"/>
      <c r="GB3794" s="11"/>
      <c r="GC3794" s="11"/>
      <c r="GD3794" s="11"/>
      <c r="GE3794" s="11"/>
      <c r="GF3794" s="11"/>
      <c r="GG3794" s="11"/>
      <c r="GH3794" s="11"/>
      <c r="GI3794" s="11"/>
      <c r="GJ3794" s="11"/>
      <c r="GK3794" s="11"/>
      <c r="GL3794" s="11"/>
      <c r="GM3794" s="11"/>
      <c r="GN3794" s="11"/>
      <c r="GO3794" s="11"/>
      <c r="GP3794" s="11"/>
      <c r="GQ3794" s="11"/>
      <c r="GR3794" s="11"/>
      <c r="GS3794" s="11"/>
      <c r="GT3794" s="11"/>
      <c r="GU3794" s="11"/>
      <c r="GV3794" s="11"/>
      <c r="GW3794" s="11"/>
      <c r="GX3794" s="11"/>
      <c r="GY3794" s="11"/>
      <c r="GZ3794" s="11"/>
      <c r="HA3794" s="11"/>
      <c r="HB3794" s="11"/>
      <c r="HC3794" s="11"/>
      <c r="HD3794" s="11"/>
      <c r="HE3794" s="11"/>
      <c r="HF3794" s="11"/>
      <c r="HG3794" s="11"/>
      <c r="HH3794" s="11"/>
      <c r="HI3794" s="11"/>
      <c r="HJ3794" s="11"/>
      <c r="HK3794" s="11"/>
      <c r="HL3794" s="11"/>
      <c r="HM3794" s="11"/>
      <c r="HN3794" s="11"/>
      <c r="HO3794" s="11"/>
      <c r="HP3794" s="11"/>
      <c r="HQ3794" s="11"/>
      <c r="HR3794" s="11"/>
      <c r="HS3794" s="11"/>
      <c r="HT3794" s="11"/>
      <c r="HU3794" s="11"/>
      <c r="HV3794" s="11"/>
      <c r="HW3794" s="11"/>
      <c r="HX3794" s="11"/>
      <c r="HY3794" s="11"/>
      <c r="HZ3794" s="11"/>
      <c r="IA3794" s="11"/>
      <c r="IB3794" s="11"/>
      <c r="IC3794" s="11"/>
      <c r="ID3794" s="11"/>
      <c r="IE3794" s="11"/>
      <c r="IF3794" s="11"/>
      <c r="IG3794" s="11"/>
      <c r="IH3794" s="11"/>
      <c r="II3794" s="11"/>
      <c r="IJ3794" s="11"/>
      <c r="IK3794" s="11"/>
      <c r="IL3794" s="11"/>
      <c r="IM3794" s="11"/>
      <c r="IN3794" s="11"/>
      <c r="IO3794" s="11"/>
      <c r="IP3794" s="11"/>
      <c r="IQ3794" s="11"/>
      <c r="IR3794" s="11"/>
      <c r="IS3794" s="11"/>
      <c r="IT3794" s="11"/>
      <c r="IU3794" s="11"/>
      <c r="IV3794" s="11"/>
      <c r="IW3794" s="11"/>
      <c r="IX3794" s="11"/>
      <c r="IY3794" s="11"/>
      <c r="IZ3794" s="11"/>
      <c r="JA3794" s="11"/>
      <c r="JB3794" s="11"/>
      <c r="JC3794" s="11"/>
      <c r="JD3794" s="11"/>
      <c r="JE3794" s="11"/>
      <c r="JF3794" s="11"/>
      <c r="JG3794" s="11"/>
      <c r="JH3794" s="11"/>
      <c r="JI3794" s="11"/>
      <c r="JJ3794" s="11"/>
      <c r="JK3794" s="11"/>
      <c r="JL3794" s="11"/>
      <c r="JM3794" s="11"/>
      <c r="JN3794" s="11"/>
      <c r="JO3794" s="11"/>
      <c r="JP3794" s="11"/>
      <c r="JQ3794" s="11"/>
      <c r="JR3794" s="11"/>
      <c r="JS3794" s="11"/>
      <c r="JT3794" s="11"/>
      <c r="JU3794" s="11"/>
      <c r="JV3794" s="11"/>
      <c r="JW3794" s="11"/>
      <c r="JX3794" s="11"/>
      <c r="JY3794" s="11"/>
      <c r="JZ3794" s="11"/>
      <c r="KA3794" s="11"/>
      <c r="KB3794" s="11"/>
      <c r="KC3794" s="11"/>
      <c r="KD3794" s="11"/>
      <c r="KE3794" s="11"/>
      <c r="KF3794" s="11"/>
      <c r="KG3794" s="11"/>
      <c r="KH3794" s="11"/>
      <c r="KI3794" s="11"/>
      <c r="KJ3794" s="11"/>
      <c r="KK3794" s="11"/>
      <c r="KL3794" s="11"/>
      <c r="KM3794" s="11"/>
      <c r="KN3794" s="11"/>
      <c r="KO3794" s="11"/>
      <c r="KP3794" s="11"/>
      <c r="KQ3794" s="11"/>
      <c r="KR3794" s="11"/>
      <c r="KS3794" s="11"/>
      <c r="KT3794" s="11"/>
      <c r="KU3794" s="11"/>
      <c r="KV3794" s="11"/>
      <c r="KW3794" s="11"/>
      <c r="KX3794" s="11"/>
      <c r="KY3794" s="11"/>
      <c r="KZ3794" s="11"/>
      <c r="LA3794" s="11"/>
      <c r="LB3794" s="11"/>
      <c r="LC3794" s="11"/>
      <c r="LD3794" s="11"/>
      <c r="LE3794" s="11"/>
      <c r="LF3794" s="11"/>
      <c r="LG3794" s="11"/>
      <c r="LH3794" s="11"/>
      <c r="LI3794" s="11"/>
      <c r="LJ3794" s="11"/>
      <c r="LK3794" s="11"/>
      <c r="LL3794" s="11"/>
      <c r="LM3794" s="11"/>
      <c r="LN3794" s="11"/>
      <c r="LO3794" s="11"/>
      <c r="LP3794" s="11"/>
      <c r="LQ3794" s="11"/>
      <c r="LR3794" s="11"/>
      <c r="LS3794" s="11"/>
      <c r="LT3794" s="11"/>
      <c r="LU3794" s="11"/>
      <c r="LV3794" s="11"/>
      <c r="LW3794" s="11"/>
      <c r="LX3794" s="11"/>
      <c r="LY3794" s="11"/>
      <c r="LZ3794" s="11"/>
      <c r="MA3794" s="11"/>
      <c r="MB3794" s="11"/>
      <c r="MC3794" s="11"/>
      <c r="MD3794" s="11"/>
      <c r="ME3794" s="11"/>
      <c r="MF3794" s="11"/>
      <c r="MG3794" s="11"/>
      <c r="MH3794" s="11"/>
      <c r="MI3794" s="11"/>
      <c r="MJ3794" s="11"/>
      <c r="MK3794" s="11"/>
      <c r="ML3794" s="11"/>
      <c r="MM3794" s="11"/>
      <c r="MN3794" s="11"/>
      <c r="MO3794" s="11"/>
      <c r="MP3794" s="11"/>
      <c r="MQ3794" s="11"/>
      <c r="MR3794" s="11"/>
      <c r="MS3794" s="11"/>
      <c r="MT3794" s="11"/>
      <c r="MU3794" s="11"/>
      <c r="MV3794" s="11"/>
      <c r="MW3794" s="11"/>
      <c r="MX3794" s="11"/>
      <c r="MY3794" s="11"/>
      <c r="MZ3794" s="11"/>
      <c r="NA3794" s="11"/>
      <c r="NB3794" s="11"/>
      <c r="NC3794" s="11"/>
      <c r="ND3794" s="11"/>
      <c r="NE3794" s="11"/>
      <c r="NF3794" s="11"/>
      <c r="NG3794" s="11"/>
      <c r="NH3794" s="11"/>
      <c r="NI3794" s="11"/>
      <c r="NJ3794" s="11"/>
      <c r="NK3794" s="11"/>
      <c r="NL3794" s="11"/>
      <c r="NM3794" s="11"/>
      <c r="NN3794" s="11"/>
      <c r="NO3794" s="11"/>
      <c r="NP3794" s="11"/>
      <c r="NQ3794" s="11"/>
      <c r="NR3794" s="11"/>
      <c r="NS3794" s="11"/>
      <c r="NT3794" s="11"/>
      <c r="NU3794" s="11"/>
      <c r="NV3794" s="11"/>
      <c r="NW3794" s="11"/>
      <c r="NX3794" s="11"/>
      <c r="NY3794" s="11"/>
      <c r="NZ3794" s="11"/>
      <c r="OA3794" s="11"/>
      <c r="OB3794" s="11"/>
      <c r="OC3794" s="11"/>
      <c r="OD3794" s="11"/>
      <c r="OE3794" s="11"/>
      <c r="OF3794" s="11"/>
      <c r="OG3794" s="11"/>
      <c r="OH3794" s="11"/>
      <c r="OI3794" s="11"/>
      <c r="OJ3794" s="11"/>
      <c r="OK3794" s="11"/>
      <c r="OL3794" s="11"/>
      <c r="OM3794" s="11"/>
      <c r="ON3794" s="11"/>
      <c r="OO3794" s="11"/>
      <c r="OP3794" s="11"/>
      <c r="OQ3794" s="11"/>
      <c r="OR3794" s="11"/>
      <c r="OS3794" s="11"/>
      <c r="OT3794" s="11"/>
      <c r="OU3794" s="11"/>
      <c r="OV3794" s="11"/>
      <c r="OW3794" s="11"/>
      <c r="OX3794" s="11"/>
      <c r="OY3794" s="11"/>
      <c r="OZ3794" s="11"/>
      <c r="PA3794" s="11"/>
      <c r="PB3794" s="11"/>
      <c r="PC3794" s="11"/>
      <c r="PD3794" s="11"/>
      <c r="PE3794" s="11"/>
      <c r="PF3794" s="11"/>
      <c r="PG3794" s="11"/>
      <c r="PH3794" s="11"/>
      <c r="PI3794" s="11"/>
      <c r="PJ3794" s="11"/>
      <c r="PK3794" s="11"/>
      <c r="PL3794" s="11"/>
      <c r="PM3794" s="11"/>
      <c r="PN3794" s="11"/>
      <c r="PO3794" s="11"/>
      <c r="PP3794" s="11"/>
      <c r="PQ3794" s="11"/>
      <c r="PR3794" s="11"/>
      <c r="PS3794" s="11"/>
      <c r="PT3794" s="11"/>
      <c r="PU3794" s="11"/>
      <c r="PV3794" s="11"/>
      <c r="PW3794" s="11"/>
      <c r="PX3794" s="11"/>
      <c r="PY3794" s="11"/>
      <c r="PZ3794" s="11"/>
      <c r="QA3794" s="11"/>
      <c r="QB3794" s="11"/>
      <c r="QC3794" s="11"/>
      <c r="QD3794" s="11"/>
      <c r="QE3794" s="11"/>
      <c r="QF3794" s="11"/>
      <c r="QG3794" s="11"/>
      <c r="QH3794" s="11"/>
      <c r="QI3794" s="11"/>
      <c r="QJ3794" s="11"/>
      <c r="QK3794" s="11"/>
      <c r="QL3794" s="11"/>
      <c r="QM3794" s="11"/>
      <c r="QN3794" s="11"/>
      <c r="QO3794" s="11"/>
      <c r="QP3794" s="11"/>
      <c r="QQ3794" s="11"/>
      <c r="QR3794" s="168"/>
    </row>
    <row r="3795" spans="1:460" s="54" customFormat="1" ht="51" x14ac:dyDescent="0.2">
      <c r="A3795" s="234"/>
      <c r="B3795" s="4"/>
      <c r="C3795" s="61" t="s">
        <v>246</v>
      </c>
      <c r="D3795" s="54">
        <v>2411132</v>
      </c>
      <c r="E3795" s="5" t="s">
        <v>4596</v>
      </c>
      <c r="F3795" s="4" t="s">
        <v>4597</v>
      </c>
      <c r="H3795" s="54" t="s">
        <v>4594</v>
      </c>
      <c r="I3795" s="59" t="s">
        <v>4598</v>
      </c>
      <c r="J3795" s="6">
        <v>80439000000</v>
      </c>
      <c r="K3795" s="54" t="s">
        <v>34</v>
      </c>
      <c r="L3795" s="59"/>
      <c r="M3795" s="231"/>
      <c r="N3795" s="232"/>
      <c r="O3795" s="232"/>
      <c r="P3795" s="234"/>
      <c r="Q3795" s="234"/>
      <c r="R3795" s="11"/>
      <c r="S3795" s="11"/>
      <c r="T3795" s="11"/>
      <c r="U3795" s="11"/>
      <c r="V3795" s="11"/>
      <c r="W3795" s="11"/>
      <c r="X3795" s="11"/>
      <c r="Y3795" s="11"/>
      <c r="Z3795" s="11"/>
      <c r="AA3795" s="11"/>
      <c r="AB3795" s="11"/>
      <c r="AC3795" s="11"/>
      <c r="AD3795" s="11"/>
      <c r="AE3795" s="11"/>
      <c r="AF3795" s="11"/>
      <c r="AG3795" s="11"/>
      <c r="AH3795" s="11"/>
      <c r="AI3795" s="11"/>
      <c r="AJ3795" s="11"/>
      <c r="AK3795" s="11"/>
      <c r="AL3795" s="11"/>
      <c r="AM3795" s="11"/>
      <c r="AN3795" s="11"/>
      <c r="AO3795" s="11"/>
      <c r="AP3795" s="11"/>
      <c r="AQ3795" s="11"/>
      <c r="AR3795" s="11"/>
      <c r="AS3795" s="11"/>
      <c r="AT3795" s="11"/>
      <c r="AU3795" s="11"/>
      <c r="AV3795" s="11"/>
      <c r="AW3795" s="11"/>
      <c r="AX3795" s="11"/>
      <c r="AY3795" s="11"/>
      <c r="AZ3795" s="11"/>
      <c r="BA3795" s="11"/>
      <c r="BB3795" s="11"/>
      <c r="BC3795" s="11"/>
      <c r="BD3795" s="11"/>
      <c r="BE3795" s="11"/>
      <c r="BF3795" s="11"/>
      <c r="BG3795" s="11"/>
      <c r="BH3795" s="11"/>
      <c r="BI3795" s="11"/>
      <c r="BJ3795" s="11"/>
      <c r="BK3795" s="11"/>
      <c r="BL3795" s="11"/>
      <c r="BM3795" s="11"/>
      <c r="BN3795" s="11"/>
      <c r="BO3795" s="11"/>
      <c r="BP3795" s="11"/>
      <c r="BQ3795" s="11"/>
      <c r="BR3795" s="11"/>
      <c r="BS3795" s="11"/>
      <c r="BT3795" s="11"/>
      <c r="BU3795" s="11"/>
      <c r="BV3795" s="11"/>
      <c r="BW3795" s="11"/>
      <c r="BX3795" s="11"/>
      <c r="BY3795" s="11"/>
      <c r="BZ3795" s="11"/>
      <c r="CA3795" s="11"/>
      <c r="CB3795" s="11"/>
      <c r="CC3795" s="11"/>
      <c r="CD3795" s="11"/>
      <c r="CE3795" s="11"/>
      <c r="CF3795" s="11"/>
      <c r="CG3795" s="11"/>
      <c r="CH3795" s="11"/>
      <c r="CI3795" s="11"/>
      <c r="CJ3795" s="11"/>
      <c r="CK3795" s="11"/>
      <c r="CL3795" s="11"/>
      <c r="CM3795" s="11"/>
      <c r="CN3795" s="11"/>
      <c r="CO3795" s="11"/>
      <c r="CP3795" s="11"/>
      <c r="CQ3795" s="11"/>
      <c r="CR3795" s="11"/>
      <c r="CS3795" s="11"/>
      <c r="CT3795" s="11"/>
      <c r="CU3795" s="11"/>
      <c r="CV3795" s="11"/>
      <c r="CW3795" s="11"/>
      <c r="CX3795" s="11"/>
      <c r="CY3795" s="11"/>
      <c r="CZ3795" s="11"/>
      <c r="DA3795" s="11"/>
      <c r="DB3795" s="11"/>
      <c r="DC3795" s="11"/>
      <c r="DD3795" s="11"/>
      <c r="DE3795" s="11"/>
      <c r="DF3795" s="11"/>
      <c r="DG3795" s="11"/>
      <c r="DH3795" s="11"/>
      <c r="DI3795" s="11"/>
      <c r="DJ3795" s="11"/>
      <c r="DK3795" s="11"/>
      <c r="DL3795" s="11"/>
      <c r="DM3795" s="11"/>
      <c r="DN3795" s="11"/>
      <c r="DO3795" s="11"/>
      <c r="DP3795" s="11"/>
      <c r="DQ3795" s="11"/>
      <c r="DR3795" s="11"/>
      <c r="DS3795" s="11"/>
      <c r="DT3795" s="11"/>
      <c r="DU3795" s="11"/>
      <c r="DV3795" s="11"/>
      <c r="DW3795" s="11"/>
      <c r="DX3795" s="11"/>
      <c r="DY3795" s="11"/>
      <c r="DZ3795" s="11"/>
      <c r="EA3795" s="11"/>
      <c r="EB3795" s="11"/>
      <c r="EC3795" s="11"/>
      <c r="ED3795" s="11"/>
      <c r="EE3795" s="11"/>
      <c r="EF3795" s="11"/>
      <c r="EG3795" s="11"/>
      <c r="EH3795" s="11"/>
      <c r="EI3795" s="11"/>
      <c r="EJ3795" s="11"/>
      <c r="EK3795" s="11"/>
      <c r="EL3795" s="11"/>
      <c r="EM3795" s="11"/>
      <c r="EN3795" s="11"/>
      <c r="EO3795" s="11"/>
      <c r="EP3795" s="11"/>
      <c r="EQ3795" s="11"/>
      <c r="ER3795" s="11"/>
      <c r="ES3795" s="11"/>
      <c r="ET3795" s="11"/>
      <c r="EU3795" s="11"/>
      <c r="EV3795" s="11"/>
      <c r="EW3795" s="11"/>
      <c r="EX3795" s="11"/>
      <c r="EY3795" s="11"/>
      <c r="EZ3795" s="11"/>
      <c r="FA3795" s="11"/>
      <c r="FB3795" s="11"/>
      <c r="FC3795" s="11"/>
      <c r="FD3795" s="11"/>
      <c r="FE3795" s="11"/>
      <c r="FF3795" s="11"/>
      <c r="FG3795" s="11"/>
      <c r="FH3795" s="11"/>
      <c r="FI3795" s="11"/>
      <c r="FJ3795" s="11"/>
      <c r="FK3795" s="11"/>
      <c r="FL3795" s="11"/>
      <c r="FM3795" s="11"/>
      <c r="FN3795" s="11"/>
      <c r="FO3795" s="11"/>
      <c r="FP3795" s="11"/>
      <c r="FQ3795" s="11"/>
      <c r="FR3795" s="11"/>
      <c r="FS3795" s="11"/>
      <c r="FT3795" s="11"/>
      <c r="FU3795" s="11"/>
      <c r="FV3795" s="11"/>
      <c r="FW3795" s="11"/>
      <c r="FX3795" s="11"/>
      <c r="FY3795" s="11"/>
      <c r="FZ3795" s="11"/>
      <c r="GA3795" s="11"/>
      <c r="GB3795" s="11"/>
      <c r="GC3795" s="11"/>
      <c r="GD3795" s="11"/>
      <c r="GE3795" s="11"/>
      <c r="GF3795" s="11"/>
      <c r="GG3795" s="11"/>
      <c r="GH3795" s="11"/>
      <c r="GI3795" s="11"/>
      <c r="GJ3795" s="11"/>
      <c r="GK3795" s="11"/>
      <c r="GL3795" s="11"/>
      <c r="GM3795" s="11"/>
      <c r="GN3795" s="11"/>
      <c r="GO3795" s="11"/>
      <c r="GP3795" s="11"/>
      <c r="GQ3795" s="11"/>
      <c r="GR3795" s="11"/>
      <c r="GS3795" s="11"/>
      <c r="GT3795" s="11"/>
      <c r="GU3795" s="11"/>
      <c r="GV3795" s="11"/>
      <c r="GW3795" s="11"/>
      <c r="GX3795" s="11"/>
      <c r="GY3795" s="11"/>
      <c r="GZ3795" s="11"/>
      <c r="HA3795" s="11"/>
      <c r="HB3795" s="11"/>
      <c r="HC3795" s="11"/>
      <c r="HD3795" s="11"/>
      <c r="HE3795" s="11"/>
      <c r="HF3795" s="11"/>
      <c r="HG3795" s="11"/>
      <c r="HH3795" s="11"/>
      <c r="HI3795" s="11"/>
      <c r="HJ3795" s="11"/>
      <c r="HK3795" s="11"/>
      <c r="HL3795" s="11"/>
      <c r="HM3795" s="11"/>
      <c r="HN3795" s="11"/>
      <c r="HO3795" s="11"/>
      <c r="HP3795" s="11"/>
      <c r="HQ3795" s="11"/>
      <c r="HR3795" s="11"/>
      <c r="HS3795" s="11"/>
      <c r="HT3795" s="11"/>
      <c r="HU3795" s="11"/>
      <c r="HV3795" s="11"/>
      <c r="HW3795" s="11"/>
      <c r="HX3795" s="11"/>
      <c r="HY3795" s="11"/>
      <c r="HZ3795" s="11"/>
      <c r="IA3795" s="11"/>
      <c r="IB3795" s="11"/>
      <c r="IC3795" s="11"/>
      <c r="ID3795" s="11"/>
      <c r="IE3795" s="11"/>
      <c r="IF3795" s="11"/>
      <c r="IG3795" s="11"/>
      <c r="IH3795" s="11"/>
      <c r="II3795" s="11"/>
      <c r="IJ3795" s="11"/>
      <c r="IK3795" s="11"/>
      <c r="IL3795" s="11"/>
      <c r="IM3795" s="11"/>
      <c r="IN3795" s="11"/>
      <c r="IO3795" s="11"/>
      <c r="IP3795" s="11"/>
      <c r="IQ3795" s="11"/>
      <c r="IR3795" s="11"/>
      <c r="IS3795" s="11"/>
      <c r="IT3795" s="11"/>
      <c r="IU3795" s="11"/>
      <c r="IV3795" s="11"/>
      <c r="IW3795" s="11"/>
      <c r="IX3795" s="11"/>
      <c r="IY3795" s="11"/>
      <c r="IZ3795" s="11"/>
      <c r="JA3795" s="11"/>
      <c r="JB3795" s="11"/>
      <c r="JC3795" s="11"/>
      <c r="JD3795" s="11"/>
      <c r="JE3795" s="11"/>
      <c r="JF3795" s="11"/>
      <c r="JG3795" s="11"/>
      <c r="JH3795" s="11"/>
      <c r="JI3795" s="11"/>
      <c r="JJ3795" s="11"/>
      <c r="JK3795" s="11"/>
      <c r="JL3795" s="11"/>
      <c r="JM3795" s="11"/>
      <c r="JN3795" s="11"/>
      <c r="JO3795" s="11"/>
      <c r="JP3795" s="11"/>
      <c r="JQ3795" s="11"/>
      <c r="JR3795" s="11"/>
      <c r="JS3795" s="11"/>
      <c r="JT3795" s="11"/>
      <c r="JU3795" s="11"/>
      <c r="JV3795" s="11"/>
      <c r="JW3795" s="11"/>
      <c r="JX3795" s="11"/>
      <c r="JY3795" s="11"/>
      <c r="JZ3795" s="11"/>
      <c r="KA3795" s="11"/>
      <c r="KB3795" s="11"/>
      <c r="KC3795" s="11"/>
      <c r="KD3795" s="11"/>
      <c r="KE3795" s="11"/>
      <c r="KF3795" s="11"/>
      <c r="KG3795" s="11"/>
      <c r="KH3795" s="11"/>
      <c r="KI3795" s="11"/>
      <c r="KJ3795" s="11"/>
      <c r="KK3795" s="11"/>
      <c r="KL3795" s="11"/>
      <c r="KM3795" s="11"/>
      <c r="KN3795" s="11"/>
      <c r="KO3795" s="11"/>
      <c r="KP3795" s="11"/>
      <c r="KQ3795" s="11"/>
      <c r="KR3795" s="11"/>
      <c r="KS3795" s="11"/>
      <c r="KT3795" s="11"/>
      <c r="KU3795" s="11"/>
      <c r="KV3795" s="11"/>
      <c r="KW3795" s="11"/>
      <c r="KX3795" s="11"/>
      <c r="KY3795" s="11"/>
      <c r="KZ3795" s="11"/>
      <c r="LA3795" s="11"/>
      <c r="LB3795" s="11"/>
      <c r="LC3795" s="11"/>
      <c r="LD3795" s="11"/>
      <c r="LE3795" s="11"/>
      <c r="LF3795" s="11"/>
      <c r="LG3795" s="11"/>
      <c r="LH3795" s="11"/>
      <c r="LI3795" s="11"/>
      <c r="LJ3795" s="11"/>
      <c r="LK3795" s="11"/>
      <c r="LL3795" s="11"/>
      <c r="LM3795" s="11"/>
      <c r="LN3795" s="11"/>
      <c r="LO3795" s="11"/>
      <c r="LP3795" s="11"/>
      <c r="LQ3795" s="11"/>
      <c r="LR3795" s="11"/>
      <c r="LS3795" s="11"/>
      <c r="LT3795" s="11"/>
      <c r="LU3795" s="11"/>
      <c r="LV3795" s="11"/>
      <c r="LW3795" s="11"/>
      <c r="LX3795" s="11"/>
      <c r="LY3795" s="11"/>
      <c r="LZ3795" s="11"/>
      <c r="MA3795" s="11"/>
      <c r="MB3795" s="11"/>
      <c r="MC3795" s="11"/>
      <c r="MD3795" s="11"/>
      <c r="ME3795" s="11"/>
      <c r="MF3795" s="11"/>
      <c r="MG3795" s="11"/>
      <c r="MH3795" s="11"/>
      <c r="MI3795" s="11"/>
      <c r="MJ3795" s="11"/>
      <c r="MK3795" s="11"/>
      <c r="ML3795" s="11"/>
      <c r="MM3795" s="11"/>
      <c r="MN3795" s="11"/>
      <c r="MO3795" s="11"/>
      <c r="MP3795" s="11"/>
      <c r="MQ3795" s="11"/>
      <c r="MR3795" s="11"/>
      <c r="MS3795" s="11"/>
      <c r="MT3795" s="11"/>
      <c r="MU3795" s="11"/>
      <c r="MV3795" s="11"/>
      <c r="MW3795" s="11"/>
      <c r="MX3795" s="11"/>
      <c r="MY3795" s="11"/>
      <c r="MZ3795" s="11"/>
      <c r="NA3795" s="11"/>
      <c r="NB3795" s="11"/>
      <c r="NC3795" s="11"/>
      <c r="ND3795" s="11"/>
      <c r="NE3795" s="11"/>
      <c r="NF3795" s="11"/>
      <c r="NG3795" s="11"/>
      <c r="NH3795" s="11"/>
      <c r="NI3795" s="11"/>
      <c r="NJ3795" s="11"/>
      <c r="NK3795" s="11"/>
      <c r="NL3795" s="11"/>
      <c r="NM3795" s="11"/>
      <c r="NN3795" s="11"/>
      <c r="NO3795" s="11"/>
      <c r="NP3795" s="11"/>
      <c r="NQ3795" s="11"/>
      <c r="NR3795" s="11"/>
      <c r="NS3795" s="11"/>
      <c r="NT3795" s="11"/>
      <c r="NU3795" s="11"/>
      <c r="NV3795" s="11"/>
      <c r="NW3795" s="11"/>
      <c r="NX3795" s="11"/>
      <c r="NY3795" s="11"/>
      <c r="NZ3795" s="11"/>
      <c r="OA3795" s="11"/>
      <c r="OB3795" s="11"/>
      <c r="OC3795" s="11"/>
      <c r="OD3795" s="11"/>
      <c r="OE3795" s="11"/>
      <c r="OF3795" s="11"/>
      <c r="OG3795" s="11"/>
      <c r="OH3795" s="11"/>
      <c r="OI3795" s="11"/>
      <c r="OJ3795" s="11"/>
      <c r="OK3795" s="11"/>
      <c r="OL3795" s="11"/>
      <c r="OM3795" s="11"/>
      <c r="ON3795" s="11"/>
      <c r="OO3795" s="11"/>
      <c r="OP3795" s="11"/>
      <c r="OQ3795" s="11"/>
      <c r="OR3795" s="11"/>
      <c r="OS3795" s="11"/>
      <c r="OT3795" s="11"/>
      <c r="OU3795" s="11"/>
      <c r="OV3795" s="11"/>
      <c r="OW3795" s="11"/>
      <c r="OX3795" s="11"/>
      <c r="OY3795" s="11"/>
      <c r="OZ3795" s="11"/>
      <c r="PA3795" s="11"/>
      <c r="PB3795" s="11"/>
      <c r="PC3795" s="11"/>
      <c r="PD3795" s="11"/>
      <c r="PE3795" s="11"/>
      <c r="PF3795" s="11"/>
      <c r="PG3795" s="11"/>
      <c r="PH3795" s="11"/>
      <c r="PI3795" s="11"/>
      <c r="PJ3795" s="11"/>
      <c r="PK3795" s="11"/>
      <c r="PL3795" s="11"/>
      <c r="PM3795" s="11"/>
      <c r="PN3795" s="11"/>
      <c r="PO3795" s="11"/>
      <c r="PP3795" s="11"/>
      <c r="PQ3795" s="11"/>
      <c r="PR3795" s="11"/>
      <c r="PS3795" s="11"/>
      <c r="PT3795" s="11"/>
      <c r="PU3795" s="11"/>
      <c r="PV3795" s="11"/>
      <c r="PW3795" s="11"/>
      <c r="PX3795" s="11"/>
      <c r="PY3795" s="11"/>
      <c r="PZ3795" s="11"/>
      <c r="QA3795" s="11"/>
      <c r="QB3795" s="11"/>
      <c r="QC3795" s="11"/>
      <c r="QD3795" s="11"/>
      <c r="QE3795" s="11"/>
      <c r="QF3795" s="11"/>
      <c r="QG3795" s="11"/>
      <c r="QH3795" s="11"/>
      <c r="QI3795" s="11"/>
      <c r="QJ3795" s="11"/>
      <c r="QK3795" s="11"/>
      <c r="QL3795" s="11"/>
      <c r="QM3795" s="11"/>
      <c r="QN3795" s="11"/>
      <c r="QO3795" s="11"/>
      <c r="QP3795" s="11"/>
      <c r="QQ3795" s="11"/>
      <c r="QR3795" s="45"/>
    </row>
    <row r="3796" spans="1:460" s="54" customFormat="1" ht="76.5" x14ac:dyDescent="0.2">
      <c r="A3796" s="234"/>
      <c r="B3796" s="4"/>
      <c r="C3796" s="61" t="s">
        <v>912</v>
      </c>
      <c r="D3796" s="54">
        <v>2411130</v>
      </c>
      <c r="E3796" s="5" t="s">
        <v>4599</v>
      </c>
      <c r="F3796" s="4" t="s">
        <v>4600</v>
      </c>
      <c r="H3796" s="54" t="s">
        <v>4594</v>
      </c>
      <c r="I3796" s="59" t="s">
        <v>817</v>
      </c>
      <c r="J3796" s="6">
        <v>80439000000</v>
      </c>
      <c r="K3796" s="54" t="s">
        <v>34</v>
      </c>
      <c r="L3796" s="59"/>
      <c r="M3796" s="231"/>
      <c r="N3796" s="232"/>
      <c r="O3796" s="232"/>
      <c r="P3796" s="234"/>
      <c r="Q3796" s="234"/>
      <c r="R3796" s="11"/>
      <c r="S3796" s="11"/>
      <c r="T3796" s="11"/>
      <c r="U3796" s="11"/>
      <c r="V3796" s="11"/>
      <c r="W3796" s="11"/>
      <c r="X3796" s="11"/>
      <c r="Y3796" s="11"/>
      <c r="Z3796" s="11"/>
      <c r="AA3796" s="11"/>
      <c r="AB3796" s="11"/>
      <c r="AC3796" s="11"/>
      <c r="AD3796" s="11"/>
      <c r="AE3796" s="11"/>
      <c r="AF3796" s="11"/>
      <c r="AG3796" s="11"/>
      <c r="AH3796" s="11"/>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11"/>
      <c r="BD3796" s="11"/>
      <c r="BE3796" s="11"/>
      <c r="BF3796" s="11"/>
      <c r="BG3796" s="11"/>
      <c r="BH3796" s="11"/>
      <c r="BI3796" s="11"/>
      <c r="BJ3796" s="11"/>
      <c r="BK3796" s="11"/>
      <c r="BL3796" s="11"/>
      <c r="BM3796" s="11"/>
      <c r="BN3796" s="11"/>
      <c r="BO3796" s="11"/>
      <c r="BP3796" s="11"/>
      <c r="BQ3796" s="11"/>
      <c r="BR3796" s="11"/>
      <c r="BS3796" s="11"/>
      <c r="BT3796" s="11"/>
      <c r="BU3796" s="11"/>
      <c r="BV3796" s="11"/>
      <c r="BW3796" s="11"/>
      <c r="BX3796" s="11"/>
      <c r="BY3796" s="11"/>
      <c r="BZ3796" s="11"/>
      <c r="CA3796" s="11"/>
      <c r="CB3796" s="11"/>
      <c r="CC3796" s="11"/>
      <c r="CD3796" s="11"/>
      <c r="CE3796" s="11"/>
      <c r="CF3796" s="11"/>
      <c r="CG3796" s="11"/>
      <c r="CH3796" s="11"/>
      <c r="CI3796" s="11"/>
      <c r="CJ3796" s="11"/>
      <c r="CK3796" s="11"/>
      <c r="CL3796" s="11"/>
      <c r="CM3796" s="11"/>
      <c r="CN3796" s="11"/>
      <c r="CO3796" s="11"/>
      <c r="CP3796" s="11"/>
      <c r="CQ3796" s="11"/>
      <c r="CR3796" s="11"/>
      <c r="CS3796" s="11"/>
      <c r="CT3796" s="11"/>
      <c r="CU3796" s="11"/>
      <c r="CV3796" s="11"/>
      <c r="CW3796" s="11"/>
      <c r="CX3796" s="11"/>
      <c r="CY3796" s="11"/>
      <c r="CZ3796" s="11"/>
      <c r="DA3796" s="11"/>
      <c r="DB3796" s="11"/>
      <c r="DC3796" s="11"/>
      <c r="DD3796" s="11"/>
      <c r="DE3796" s="11"/>
      <c r="DF3796" s="11"/>
      <c r="DG3796" s="11"/>
      <c r="DH3796" s="11"/>
      <c r="DI3796" s="11"/>
      <c r="DJ3796" s="11"/>
      <c r="DK3796" s="11"/>
      <c r="DL3796" s="11"/>
      <c r="DM3796" s="11"/>
      <c r="DN3796" s="11"/>
      <c r="DO3796" s="11"/>
      <c r="DP3796" s="11"/>
      <c r="DQ3796" s="11"/>
      <c r="DR3796" s="11"/>
      <c r="DS3796" s="11"/>
      <c r="DT3796" s="11"/>
      <c r="DU3796" s="11"/>
      <c r="DV3796" s="11"/>
      <c r="DW3796" s="11"/>
      <c r="DX3796" s="11"/>
      <c r="DY3796" s="11"/>
      <c r="DZ3796" s="11"/>
      <c r="EA3796" s="11"/>
      <c r="EB3796" s="11"/>
      <c r="EC3796" s="11"/>
      <c r="ED3796" s="11"/>
      <c r="EE3796" s="11"/>
      <c r="EF3796" s="11"/>
      <c r="EG3796" s="11"/>
      <c r="EH3796" s="11"/>
      <c r="EI3796" s="11"/>
      <c r="EJ3796" s="11"/>
      <c r="EK3796" s="11"/>
      <c r="EL3796" s="11"/>
      <c r="EM3796" s="11"/>
      <c r="EN3796" s="11"/>
      <c r="EO3796" s="11"/>
      <c r="EP3796" s="11"/>
      <c r="EQ3796" s="11"/>
      <c r="ER3796" s="11"/>
      <c r="ES3796" s="11"/>
      <c r="ET3796" s="11"/>
      <c r="EU3796" s="11"/>
      <c r="EV3796" s="11"/>
      <c r="EW3796" s="11"/>
      <c r="EX3796" s="11"/>
      <c r="EY3796" s="11"/>
      <c r="EZ3796" s="11"/>
      <c r="FA3796" s="11"/>
      <c r="FB3796" s="11"/>
      <c r="FC3796" s="11"/>
      <c r="FD3796" s="11"/>
      <c r="FE3796" s="11"/>
      <c r="FF3796" s="11"/>
      <c r="FG3796" s="11"/>
      <c r="FH3796" s="11"/>
      <c r="FI3796" s="11"/>
      <c r="FJ3796" s="11"/>
      <c r="FK3796" s="11"/>
      <c r="FL3796" s="11"/>
      <c r="FM3796" s="11"/>
      <c r="FN3796" s="11"/>
      <c r="FO3796" s="11"/>
      <c r="FP3796" s="11"/>
      <c r="FQ3796" s="11"/>
      <c r="FR3796" s="11"/>
      <c r="FS3796" s="11"/>
      <c r="FT3796" s="11"/>
      <c r="FU3796" s="11"/>
      <c r="FV3796" s="11"/>
      <c r="FW3796" s="11"/>
      <c r="FX3796" s="11"/>
      <c r="FY3796" s="11"/>
      <c r="FZ3796" s="11"/>
      <c r="GA3796" s="11"/>
      <c r="GB3796" s="11"/>
      <c r="GC3796" s="11"/>
      <c r="GD3796" s="11"/>
      <c r="GE3796" s="11"/>
      <c r="GF3796" s="11"/>
      <c r="GG3796" s="11"/>
      <c r="GH3796" s="11"/>
      <c r="GI3796" s="11"/>
      <c r="GJ3796" s="11"/>
      <c r="GK3796" s="11"/>
      <c r="GL3796" s="11"/>
      <c r="GM3796" s="11"/>
      <c r="GN3796" s="11"/>
      <c r="GO3796" s="11"/>
      <c r="GP3796" s="11"/>
      <c r="GQ3796" s="11"/>
      <c r="GR3796" s="11"/>
      <c r="GS3796" s="11"/>
      <c r="GT3796" s="11"/>
      <c r="GU3796" s="11"/>
      <c r="GV3796" s="11"/>
      <c r="GW3796" s="11"/>
      <c r="GX3796" s="11"/>
      <c r="GY3796" s="11"/>
      <c r="GZ3796" s="11"/>
      <c r="HA3796" s="11"/>
      <c r="HB3796" s="11"/>
      <c r="HC3796" s="11"/>
      <c r="HD3796" s="11"/>
      <c r="HE3796" s="11"/>
      <c r="HF3796" s="11"/>
      <c r="HG3796" s="11"/>
      <c r="HH3796" s="11"/>
      <c r="HI3796" s="11"/>
      <c r="HJ3796" s="11"/>
      <c r="HK3796" s="11"/>
      <c r="HL3796" s="11"/>
      <c r="HM3796" s="11"/>
      <c r="HN3796" s="11"/>
      <c r="HO3796" s="11"/>
      <c r="HP3796" s="11"/>
      <c r="HQ3796" s="11"/>
      <c r="HR3796" s="11"/>
      <c r="HS3796" s="11"/>
      <c r="HT3796" s="11"/>
      <c r="HU3796" s="11"/>
      <c r="HV3796" s="11"/>
      <c r="HW3796" s="11"/>
      <c r="HX3796" s="11"/>
      <c r="HY3796" s="11"/>
      <c r="HZ3796" s="11"/>
      <c r="IA3796" s="11"/>
      <c r="IB3796" s="11"/>
      <c r="IC3796" s="11"/>
      <c r="ID3796" s="11"/>
      <c r="IE3796" s="11"/>
      <c r="IF3796" s="11"/>
      <c r="IG3796" s="11"/>
      <c r="IH3796" s="11"/>
      <c r="II3796" s="11"/>
      <c r="IJ3796" s="11"/>
      <c r="IK3796" s="11"/>
      <c r="IL3796" s="11"/>
      <c r="IM3796" s="11"/>
      <c r="IN3796" s="11"/>
      <c r="IO3796" s="11"/>
      <c r="IP3796" s="11"/>
      <c r="IQ3796" s="11"/>
      <c r="IR3796" s="11"/>
      <c r="IS3796" s="11"/>
      <c r="IT3796" s="11"/>
      <c r="IU3796" s="11"/>
      <c r="IV3796" s="11"/>
      <c r="IW3796" s="11"/>
      <c r="IX3796" s="11"/>
      <c r="IY3796" s="11"/>
      <c r="IZ3796" s="11"/>
      <c r="JA3796" s="11"/>
      <c r="JB3796" s="11"/>
      <c r="JC3796" s="11"/>
      <c r="JD3796" s="11"/>
      <c r="JE3796" s="11"/>
      <c r="JF3796" s="11"/>
      <c r="JG3796" s="11"/>
      <c r="JH3796" s="11"/>
      <c r="JI3796" s="11"/>
      <c r="JJ3796" s="11"/>
      <c r="JK3796" s="11"/>
      <c r="JL3796" s="11"/>
      <c r="JM3796" s="11"/>
      <c r="JN3796" s="11"/>
      <c r="JO3796" s="11"/>
      <c r="JP3796" s="11"/>
      <c r="JQ3796" s="11"/>
      <c r="JR3796" s="11"/>
      <c r="JS3796" s="11"/>
      <c r="JT3796" s="11"/>
      <c r="JU3796" s="11"/>
      <c r="JV3796" s="11"/>
      <c r="JW3796" s="11"/>
      <c r="JX3796" s="11"/>
      <c r="JY3796" s="11"/>
      <c r="JZ3796" s="11"/>
      <c r="KA3796" s="11"/>
      <c r="KB3796" s="11"/>
      <c r="KC3796" s="11"/>
      <c r="KD3796" s="11"/>
      <c r="KE3796" s="11"/>
      <c r="KF3796" s="11"/>
      <c r="KG3796" s="11"/>
      <c r="KH3796" s="11"/>
      <c r="KI3796" s="11"/>
      <c r="KJ3796" s="11"/>
      <c r="KK3796" s="11"/>
      <c r="KL3796" s="11"/>
      <c r="KM3796" s="11"/>
      <c r="KN3796" s="11"/>
      <c r="KO3796" s="11"/>
      <c r="KP3796" s="11"/>
      <c r="KQ3796" s="11"/>
      <c r="KR3796" s="11"/>
      <c r="KS3796" s="11"/>
      <c r="KT3796" s="11"/>
      <c r="KU3796" s="11"/>
      <c r="KV3796" s="11"/>
      <c r="KW3796" s="11"/>
      <c r="KX3796" s="11"/>
      <c r="KY3796" s="11"/>
      <c r="KZ3796" s="11"/>
      <c r="LA3796" s="11"/>
      <c r="LB3796" s="11"/>
      <c r="LC3796" s="11"/>
      <c r="LD3796" s="11"/>
      <c r="LE3796" s="11"/>
      <c r="LF3796" s="11"/>
      <c r="LG3796" s="11"/>
      <c r="LH3796" s="11"/>
      <c r="LI3796" s="11"/>
      <c r="LJ3796" s="11"/>
      <c r="LK3796" s="11"/>
      <c r="LL3796" s="11"/>
      <c r="LM3796" s="11"/>
      <c r="LN3796" s="11"/>
      <c r="LO3796" s="11"/>
      <c r="LP3796" s="11"/>
      <c r="LQ3796" s="11"/>
      <c r="LR3796" s="11"/>
      <c r="LS3796" s="11"/>
      <c r="LT3796" s="11"/>
      <c r="LU3796" s="11"/>
      <c r="LV3796" s="11"/>
      <c r="LW3796" s="11"/>
      <c r="LX3796" s="11"/>
      <c r="LY3796" s="11"/>
      <c r="LZ3796" s="11"/>
      <c r="MA3796" s="11"/>
      <c r="MB3796" s="11"/>
      <c r="MC3796" s="11"/>
      <c r="MD3796" s="11"/>
      <c r="ME3796" s="11"/>
      <c r="MF3796" s="11"/>
      <c r="MG3796" s="11"/>
      <c r="MH3796" s="11"/>
      <c r="MI3796" s="11"/>
      <c r="MJ3796" s="11"/>
      <c r="MK3796" s="11"/>
      <c r="ML3796" s="11"/>
      <c r="MM3796" s="11"/>
      <c r="MN3796" s="11"/>
      <c r="MO3796" s="11"/>
      <c r="MP3796" s="11"/>
      <c r="MQ3796" s="11"/>
      <c r="MR3796" s="11"/>
      <c r="MS3796" s="11"/>
      <c r="MT3796" s="11"/>
      <c r="MU3796" s="11"/>
      <c r="MV3796" s="11"/>
      <c r="MW3796" s="11"/>
      <c r="MX3796" s="11"/>
      <c r="MY3796" s="11"/>
      <c r="MZ3796" s="11"/>
      <c r="NA3796" s="11"/>
      <c r="NB3796" s="11"/>
      <c r="NC3796" s="11"/>
      <c r="ND3796" s="11"/>
      <c r="NE3796" s="11"/>
      <c r="NF3796" s="11"/>
      <c r="NG3796" s="11"/>
      <c r="NH3796" s="11"/>
      <c r="NI3796" s="11"/>
      <c r="NJ3796" s="11"/>
      <c r="NK3796" s="11"/>
      <c r="NL3796" s="11"/>
      <c r="NM3796" s="11"/>
      <c r="NN3796" s="11"/>
      <c r="NO3796" s="11"/>
      <c r="NP3796" s="11"/>
      <c r="NQ3796" s="11"/>
      <c r="NR3796" s="11"/>
      <c r="NS3796" s="11"/>
      <c r="NT3796" s="11"/>
      <c r="NU3796" s="11"/>
      <c r="NV3796" s="11"/>
      <c r="NW3796" s="11"/>
      <c r="NX3796" s="11"/>
      <c r="NY3796" s="11"/>
      <c r="NZ3796" s="11"/>
      <c r="OA3796" s="11"/>
      <c r="OB3796" s="11"/>
      <c r="OC3796" s="11"/>
      <c r="OD3796" s="11"/>
      <c r="OE3796" s="11"/>
      <c r="OF3796" s="11"/>
      <c r="OG3796" s="11"/>
      <c r="OH3796" s="11"/>
      <c r="OI3796" s="11"/>
      <c r="OJ3796" s="11"/>
      <c r="OK3796" s="11"/>
      <c r="OL3796" s="11"/>
      <c r="OM3796" s="11"/>
      <c r="ON3796" s="11"/>
      <c r="OO3796" s="11"/>
      <c r="OP3796" s="11"/>
      <c r="OQ3796" s="11"/>
      <c r="OR3796" s="11"/>
      <c r="OS3796" s="11"/>
      <c r="OT3796" s="11"/>
      <c r="OU3796" s="11"/>
      <c r="OV3796" s="11"/>
      <c r="OW3796" s="11"/>
      <c r="OX3796" s="11"/>
      <c r="OY3796" s="11"/>
      <c r="OZ3796" s="11"/>
      <c r="PA3796" s="11"/>
      <c r="PB3796" s="11"/>
      <c r="PC3796" s="11"/>
      <c r="PD3796" s="11"/>
      <c r="PE3796" s="11"/>
      <c r="PF3796" s="11"/>
      <c r="PG3796" s="11"/>
      <c r="PH3796" s="11"/>
      <c r="PI3796" s="11"/>
      <c r="PJ3796" s="11"/>
      <c r="PK3796" s="11"/>
      <c r="PL3796" s="11"/>
      <c r="PM3796" s="11"/>
      <c r="PN3796" s="11"/>
      <c r="PO3796" s="11"/>
      <c r="PP3796" s="11"/>
      <c r="PQ3796" s="11"/>
      <c r="PR3796" s="11"/>
      <c r="PS3796" s="11"/>
      <c r="PT3796" s="11"/>
      <c r="PU3796" s="11"/>
      <c r="PV3796" s="11"/>
      <c r="PW3796" s="11"/>
      <c r="PX3796" s="11"/>
      <c r="PY3796" s="11"/>
      <c r="PZ3796" s="11"/>
      <c r="QA3796" s="11"/>
      <c r="QB3796" s="11"/>
      <c r="QC3796" s="11"/>
      <c r="QD3796" s="11"/>
      <c r="QE3796" s="11"/>
      <c r="QF3796" s="11"/>
      <c r="QG3796" s="11"/>
      <c r="QH3796" s="11"/>
      <c r="QI3796" s="11"/>
      <c r="QJ3796" s="11"/>
      <c r="QK3796" s="11"/>
      <c r="QL3796" s="11"/>
      <c r="QM3796" s="11"/>
      <c r="QN3796" s="11"/>
      <c r="QO3796" s="11"/>
      <c r="QP3796" s="11"/>
      <c r="QQ3796" s="11"/>
      <c r="QR3796" s="45"/>
    </row>
    <row r="3797" spans="1:460" ht="38.25" x14ac:dyDescent="0.2">
      <c r="A3797" s="287">
        <v>3766</v>
      </c>
      <c r="C3797" s="61" t="s">
        <v>24</v>
      </c>
      <c r="D3797" s="54">
        <v>1713120</v>
      </c>
      <c r="E3797" s="5" t="s">
        <v>2069</v>
      </c>
      <c r="F3797" s="4" t="s">
        <v>2069</v>
      </c>
      <c r="G3797" s="54" t="s">
        <v>271</v>
      </c>
      <c r="H3797" s="54" t="s">
        <v>272</v>
      </c>
      <c r="I3797" s="59">
        <v>5</v>
      </c>
      <c r="J3797" s="6">
        <v>80439000000</v>
      </c>
      <c r="K3797" s="54" t="s">
        <v>34</v>
      </c>
      <c r="L3797" s="59"/>
      <c r="M3797" s="231">
        <v>1023712.88</v>
      </c>
      <c r="N3797" s="232">
        <v>42095</v>
      </c>
      <c r="O3797" s="46" t="s">
        <v>4577</v>
      </c>
      <c r="P3797" s="234" t="s">
        <v>4590</v>
      </c>
      <c r="Q3797" s="234" t="s">
        <v>3642</v>
      </c>
      <c r="R3797" s="11"/>
      <c r="S3797" s="11"/>
      <c r="T3797" s="11"/>
      <c r="U3797" s="11"/>
      <c r="V3797" s="11"/>
      <c r="W3797" s="11"/>
      <c r="X3797" s="11"/>
      <c r="Y3797" s="11"/>
      <c r="Z3797" s="11"/>
      <c r="AA3797" s="11"/>
      <c r="AB3797" s="11"/>
      <c r="AC3797" s="11"/>
      <c r="AD3797" s="11"/>
      <c r="AE3797" s="11"/>
      <c r="AF3797" s="11"/>
      <c r="AG3797" s="11"/>
      <c r="AH3797" s="11"/>
      <c r="AI3797" s="11"/>
      <c r="AJ3797" s="11"/>
      <c r="AK3797" s="11"/>
      <c r="AL3797" s="11"/>
      <c r="AM3797" s="11"/>
      <c r="AN3797" s="11"/>
      <c r="AO3797" s="11"/>
      <c r="AP3797" s="11"/>
      <c r="AQ3797" s="11"/>
      <c r="AR3797" s="11"/>
      <c r="AS3797" s="11"/>
      <c r="AT3797" s="11"/>
      <c r="AU3797" s="11"/>
      <c r="AV3797" s="11"/>
      <c r="AW3797" s="11"/>
      <c r="AX3797" s="11"/>
      <c r="AY3797" s="11"/>
      <c r="AZ3797" s="11"/>
      <c r="BA3797" s="11"/>
      <c r="BB3797" s="11"/>
      <c r="BC3797" s="11"/>
      <c r="BD3797" s="11"/>
      <c r="BE3797" s="11"/>
      <c r="BF3797" s="11"/>
      <c r="BG3797" s="11"/>
      <c r="BH3797" s="11"/>
      <c r="BI3797" s="11"/>
      <c r="BJ3797" s="11"/>
      <c r="BK3797" s="11"/>
      <c r="BL3797" s="11"/>
      <c r="BM3797" s="11"/>
      <c r="BN3797" s="11"/>
      <c r="BO3797" s="11"/>
      <c r="BP3797" s="11"/>
      <c r="BQ3797" s="11"/>
      <c r="BR3797" s="11"/>
      <c r="BS3797" s="11"/>
      <c r="BT3797" s="11"/>
      <c r="BU3797" s="11"/>
      <c r="BV3797" s="11"/>
      <c r="BW3797" s="11"/>
      <c r="BX3797" s="11"/>
      <c r="BY3797" s="11"/>
      <c r="BZ3797" s="11"/>
      <c r="CA3797" s="11"/>
      <c r="CB3797" s="11"/>
      <c r="CC3797" s="11"/>
      <c r="CD3797" s="11"/>
      <c r="CE3797" s="11"/>
      <c r="CF3797" s="11"/>
      <c r="CG3797" s="11"/>
      <c r="CH3797" s="11"/>
      <c r="CI3797" s="11"/>
      <c r="CJ3797" s="11"/>
      <c r="CK3797" s="11"/>
      <c r="CL3797" s="11"/>
      <c r="CM3797" s="11"/>
      <c r="CN3797" s="11"/>
      <c r="CO3797" s="11"/>
      <c r="CP3797" s="11"/>
      <c r="CQ3797" s="11"/>
      <c r="CR3797" s="11"/>
      <c r="CS3797" s="11"/>
      <c r="CT3797" s="11"/>
      <c r="CU3797" s="11"/>
      <c r="CV3797" s="11"/>
      <c r="CW3797" s="11"/>
      <c r="CX3797" s="11"/>
      <c r="CY3797" s="11"/>
      <c r="CZ3797" s="11"/>
      <c r="DA3797" s="11"/>
      <c r="DB3797" s="11"/>
      <c r="DC3797" s="11"/>
      <c r="DD3797" s="11"/>
      <c r="DE3797" s="11"/>
      <c r="DF3797" s="11"/>
      <c r="DG3797" s="11"/>
      <c r="DH3797" s="11"/>
      <c r="DI3797" s="11"/>
      <c r="DJ3797" s="11"/>
      <c r="DK3797" s="11"/>
      <c r="DL3797" s="11"/>
      <c r="DM3797" s="11"/>
      <c r="DN3797" s="11"/>
      <c r="DO3797" s="11"/>
      <c r="DP3797" s="11"/>
      <c r="DQ3797" s="11"/>
      <c r="DR3797" s="11"/>
      <c r="DS3797" s="11"/>
      <c r="DT3797" s="11"/>
      <c r="DU3797" s="11"/>
      <c r="DV3797" s="11"/>
      <c r="DW3797" s="11"/>
      <c r="DX3797" s="11"/>
      <c r="DY3797" s="11"/>
      <c r="DZ3797" s="11"/>
      <c r="EA3797" s="11"/>
      <c r="EB3797" s="11"/>
      <c r="EC3797" s="11"/>
      <c r="ED3797" s="11"/>
      <c r="EE3797" s="11"/>
      <c r="EF3797" s="11"/>
      <c r="EG3797" s="11"/>
      <c r="EH3797" s="11"/>
      <c r="EI3797" s="11"/>
      <c r="EJ3797" s="11"/>
      <c r="EK3797" s="11"/>
      <c r="EL3797" s="11"/>
      <c r="EM3797" s="11"/>
      <c r="EN3797" s="11"/>
      <c r="EO3797" s="11"/>
      <c r="EP3797" s="11"/>
      <c r="EQ3797" s="11"/>
      <c r="ER3797" s="11"/>
      <c r="ES3797" s="11"/>
      <c r="ET3797" s="11"/>
      <c r="EU3797" s="11"/>
      <c r="EV3797" s="11"/>
      <c r="EW3797" s="11"/>
      <c r="EX3797" s="11"/>
      <c r="EY3797" s="11"/>
      <c r="EZ3797" s="11"/>
      <c r="FA3797" s="11"/>
      <c r="FB3797" s="11"/>
      <c r="FC3797" s="11"/>
      <c r="FD3797" s="11"/>
      <c r="FE3797" s="11"/>
      <c r="FF3797" s="11"/>
      <c r="FG3797" s="11"/>
      <c r="FH3797" s="11"/>
      <c r="FI3797" s="11"/>
      <c r="FJ3797" s="11"/>
      <c r="FK3797" s="11"/>
      <c r="FL3797" s="11"/>
      <c r="FM3797" s="11"/>
      <c r="FN3797" s="11"/>
      <c r="FO3797" s="11"/>
      <c r="FP3797" s="11"/>
      <c r="FQ3797" s="11"/>
      <c r="FR3797" s="11"/>
      <c r="FS3797" s="11"/>
      <c r="FT3797" s="11"/>
      <c r="FU3797" s="11"/>
      <c r="FV3797" s="11"/>
      <c r="FW3797" s="11"/>
      <c r="FX3797" s="11"/>
      <c r="FY3797" s="11"/>
      <c r="FZ3797" s="11"/>
      <c r="GA3797" s="11"/>
      <c r="GB3797" s="11"/>
      <c r="GC3797" s="11"/>
      <c r="GD3797" s="11"/>
      <c r="GE3797" s="11"/>
      <c r="GF3797" s="11"/>
      <c r="GG3797" s="11"/>
      <c r="GH3797" s="11"/>
      <c r="GI3797" s="11"/>
      <c r="GJ3797" s="11"/>
      <c r="GK3797" s="11"/>
      <c r="GL3797" s="11"/>
      <c r="GM3797" s="11"/>
      <c r="GN3797" s="11"/>
      <c r="GO3797" s="11"/>
      <c r="GP3797" s="11"/>
      <c r="GQ3797" s="11"/>
      <c r="GR3797" s="11"/>
      <c r="GS3797" s="11"/>
      <c r="GT3797" s="11"/>
      <c r="GU3797" s="11"/>
      <c r="GV3797" s="11"/>
      <c r="GW3797" s="11"/>
      <c r="GX3797" s="11"/>
      <c r="GY3797" s="11"/>
      <c r="GZ3797" s="11"/>
      <c r="HA3797" s="11"/>
      <c r="HB3797" s="11"/>
      <c r="HC3797" s="11"/>
      <c r="HD3797" s="11"/>
      <c r="HE3797" s="11"/>
      <c r="HF3797" s="11"/>
      <c r="HG3797" s="11"/>
      <c r="HH3797" s="11"/>
      <c r="HI3797" s="11"/>
      <c r="HJ3797" s="11"/>
      <c r="HK3797" s="11"/>
      <c r="HL3797" s="11"/>
      <c r="HM3797" s="11"/>
      <c r="HN3797" s="11"/>
      <c r="HO3797" s="11"/>
      <c r="HP3797" s="11"/>
      <c r="HQ3797" s="11"/>
      <c r="HR3797" s="11"/>
      <c r="HS3797" s="11"/>
      <c r="HT3797" s="11"/>
      <c r="HU3797" s="11"/>
      <c r="HV3797" s="11"/>
      <c r="HW3797" s="11"/>
      <c r="HX3797" s="11"/>
      <c r="HY3797" s="11"/>
      <c r="HZ3797" s="11"/>
      <c r="IA3797" s="11"/>
      <c r="IB3797" s="11"/>
      <c r="IC3797" s="11"/>
      <c r="ID3797" s="11"/>
      <c r="IE3797" s="11"/>
      <c r="IF3797" s="11"/>
      <c r="IG3797" s="11"/>
      <c r="IH3797" s="11"/>
      <c r="II3797" s="11"/>
      <c r="IJ3797" s="11"/>
      <c r="IK3797" s="11"/>
      <c r="IL3797" s="11"/>
      <c r="IM3797" s="11"/>
      <c r="IN3797" s="11"/>
      <c r="IO3797" s="11"/>
      <c r="IP3797" s="11"/>
      <c r="IQ3797" s="11"/>
      <c r="IR3797" s="11"/>
      <c r="IS3797" s="11"/>
      <c r="IT3797" s="11"/>
      <c r="IU3797" s="11"/>
      <c r="IV3797" s="11"/>
      <c r="IW3797" s="11"/>
      <c r="IX3797" s="11"/>
      <c r="IY3797" s="11"/>
      <c r="IZ3797" s="11"/>
      <c r="JA3797" s="11"/>
      <c r="JB3797" s="11"/>
      <c r="JC3797" s="11"/>
      <c r="JD3797" s="11"/>
      <c r="JE3797" s="11"/>
      <c r="JF3797" s="11"/>
      <c r="JG3797" s="11"/>
      <c r="JH3797" s="11"/>
      <c r="JI3797" s="11"/>
      <c r="JJ3797" s="11"/>
      <c r="JK3797" s="11"/>
      <c r="JL3797" s="11"/>
      <c r="JM3797" s="11"/>
      <c r="JN3797" s="11"/>
      <c r="JO3797" s="11"/>
      <c r="JP3797" s="11"/>
      <c r="JQ3797" s="11"/>
      <c r="JR3797" s="11"/>
      <c r="JS3797" s="11"/>
      <c r="JT3797" s="11"/>
      <c r="JU3797" s="11"/>
      <c r="JV3797" s="11"/>
      <c r="JW3797" s="11"/>
      <c r="JX3797" s="11"/>
      <c r="JY3797" s="11"/>
      <c r="JZ3797" s="11"/>
      <c r="KA3797" s="11"/>
      <c r="KB3797" s="11"/>
      <c r="KC3797" s="11"/>
      <c r="KD3797" s="11"/>
      <c r="KE3797" s="11"/>
      <c r="KF3797" s="11"/>
      <c r="KG3797" s="11"/>
      <c r="KH3797" s="11"/>
      <c r="KI3797" s="11"/>
      <c r="KJ3797" s="11"/>
      <c r="KK3797" s="11"/>
      <c r="KL3797" s="11"/>
      <c r="KM3797" s="11"/>
      <c r="KN3797" s="11"/>
      <c r="KO3797" s="11"/>
      <c r="KP3797" s="11"/>
      <c r="KQ3797" s="11"/>
      <c r="KR3797" s="11"/>
      <c r="KS3797" s="11"/>
      <c r="KT3797" s="11"/>
      <c r="KU3797" s="11"/>
      <c r="KV3797" s="11"/>
      <c r="KW3797" s="11"/>
      <c r="KX3797" s="11"/>
      <c r="KY3797" s="11"/>
      <c r="KZ3797" s="11"/>
      <c r="LA3797" s="11"/>
      <c r="LB3797" s="11"/>
      <c r="LC3797" s="11"/>
      <c r="LD3797" s="11"/>
      <c r="LE3797" s="11"/>
      <c r="LF3797" s="11"/>
      <c r="LG3797" s="11"/>
      <c r="LH3797" s="11"/>
      <c r="LI3797" s="11"/>
      <c r="LJ3797" s="11"/>
      <c r="LK3797" s="11"/>
      <c r="LL3797" s="11"/>
      <c r="LM3797" s="11"/>
      <c r="LN3797" s="11"/>
      <c r="LO3797" s="11"/>
      <c r="LP3797" s="11"/>
      <c r="LQ3797" s="11"/>
      <c r="LR3797" s="11"/>
      <c r="LS3797" s="11"/>
      <c r="LT3797" s="11"/>
      <c r="LU3797" s="11"/>
      <c r="LV3797" s="11"/>
      <c r="LW3797" s="11"/>
      <c r="LX3797" s="11"/>
      <c r="LY3797" s="11"/>
      <c r="LZ3797" s="11"/>
      <c r="MA3797" s="11"/>
      <c r="MB3797" s="11"/>
      <c r="MC3797" s="11"/>
      <c r="MD3797" s="11"/>
      <c r="ME3797" s="11"/>
      <c r="MF3797" s="11"/>
      <c r="MG3797" s="11"/>
      <c r="MH3797" s="11"/>
      <c r="MI3797" s="11"/>
      <c r="MJ3797" s="11"/>
      <c r="MK3797" s="11"/>
      <c r="ML3797" s="11"/>
      <c r="MM3797" s="11"/>
      <c r="MN3797" s="11"/>
      <c r="MO3797" s="11"/>
      <c r="MP3797" s="11"/>
      <c r="MQ3797" s="11"/>
      <c r="MR3797" s="11"/>
      <c r="MS3797" s="11"/>
      <c r="MT3797" s="11"/>
      <c r="MU3797" s="11"/>
      <c r="MV3797" s="11"/>
      <c r="MW3797" s="11"/>
      <c r="MX3797" s="11"/>
      <c r="MY3797" s="11"/>
      <c r="MZ3797" s="11"/>
      <c r="NA3797" s="11"/>
      <c r="NB3797" s="11"/>
      <c r="NC3797" s="11"/>
      <c r="ND3797" s="11"/>
      <c r="NE3797" s="11"/>
      <c r="NF3797" s="11"/>
      <c r="NG3797" s="11"/>
      <c r="NH3797" s="11"/>
      <c r="NI3797" s="11"/>
      <c r="NJ3797" s="11"/>
      <c r="NK3797" s="11"/>
      <c r="NL3797" s="11"/>
      <c r="NM3797" s="11"/>
      <c r="NN3797" s="11"/>
      <c r="NO3797" s="11"/>
      <c r="NP3797" s="11"/>
      <c r="NQ3797" s="11"/>
      <c r="NR3797" s="11"/>
      <c r="NS3797" s="11"/>
      <c r="NT3797" s="11"/>
      <c r="NU3797" s="11"/>
      <c r="NV3797" s="11"/>
      <c r="NW3797" s="11"/>
      <c r="NX3797" s="11"/>
      <c r="NY3797" s="11"/>
      <c r="NZ3797" s="11"/>
      <c r="OA3797" s="11"/>
      <c r="OB3797" s="11"/>
      <c r="OC3797" s="11"/>
      <c r="OD3797" s="11"/>
      <c r="OE3797" s="11"/>
      <c r="OF3797" s="11"/>
      <c r="OG3797" s="11"/>
      <c r="OH3797" s="11"/>
      <c r="OI3797" s="11"/>
      <c r="OJ3797" s="11"/>
      <c r="OK3797" s="11"/>
      <c r="OL3797" s="11"/>
      <c r="OM3797" s="11"/>
      <c r="ON3797" s="11"/>
      <c r="OO3797" s="11"/>
      <c r="OP3797" s="11"/>
      <c r="OQ3797" s="11"/>
      <c r="OR3797" s="11"/>
      <c r="OS3797" s="11"/>
      <c r="OT3797" s="11"/>
      <c r="OU3797" s="11"/>
      <c r="OV3797" s="11"/>
      <c r="OW3797" s="11"/>
      <c r="OX3797" s="11"/>
      <c r="OY3797" s="11"/>
      <c r="OZ3797" s="11"/>
      <c r="PA3797" s="11"/>
      <c r="PB3797" s="11"/>
      <c r="PC3797" s="11"/>
      <c r="PD3797" s="11"/>
      <c r="PE3797" s="11"/>
      <c r="PF3797" s="11"/>
      <c r="PG3797" s="11"/>
      <c r="PH3797" s="11"/>
      <c r="PI3797" s="11"/>
      <c r="PJ3797" s="11"/>
      <c r="PK3797" s="11"/>
      <c r="PL3797" s="11"/>
      <c r="PM3797" s="11"/>
      <c r="PN3797" s="11"/>
      <c r="PO3797" s="11"/>
      <c r="PP3797" s="11"/>
      <c r="PQ3797" s="11"/>
      <c r="PR3797" s="11"/>
      <c r="PS3797" s="11"/>
      <c r="PT3797" s="11"/>
      <c r="PU3797" s="11"/>
      <c r="PV3797" s="11"/>
      <c r="PW3797" s="11"/>
      <c r="PX3797" s="11"/>
      <c r="PY3797" s="11"/>
      <c r="PZ3797" s="11"/>
      <c r="QA3797" s="11"/>
      <c r="QB3797" s="11"/>
      <c r="QC3797" s="11"/>
      <c r="QD3797" s="11"/>
      <c r="QE3797" s="11"/>
      <c r="QF3797" s="11"/>
      <c r="QG3797" s="11"/>
      <c r="QH3797" s="11"/>
      <c r="QI3797" s="11"/>
      <c r="QJ3797" s="11"/>
      <c r="QK3797" s="11"/>
      <c r="QL3797" s="11"/>
      <c r="QM3797" s="11"/>
      <c r="QN3797" s="11"/>
      <c r="QO3797" s="11"/>
      <c r="QP3797" s="11"/>
      <c r="QQ3797" s="11"/>
    </row>
    <row r="3798" spans="1:460" ht="38.25" x14ac:dyDescent="0.2">
      <c r="A3798" s="288"/>
      <c r="C3798" s="61" t="s">
        <v>2078</v>
      </c>
      <c r="D3798" s="54">
        <v>2811790</v>
      </c>
      <c r="E3798" s="5" t="s">
        <v>2079</v>
      </c>
      <c r="F3798" s="4" t="s">
        <v>2079</v>
      </c>
      <c r="G3798" s="54">
        <v>796</v>
      </c>
      <c r="H3798" s="54" t="s">
        <v>61</v>
      </c>
      <c r="I3798" s="59">
        <v>2</v>
      </c>
      <c r="J3798" s="6">
        <v>80439000000</v>
      </c>
      <c r="K3798" s="54" t="s">
        <v>34</v>
      </c>
      <c r="L3798" s="59"/>
      <c r="M3798" s="234"/>
      <c r="N3798" s="234"/>
      <c r="O3798" s="46" t="s">
        <v>4577</v>
      </c>
      <c r="P3798" s="234"/>
      <c r="Q3798" s="234"/>
      <c r="R3798" s="11"/>
      <c r="S3798" s="11"/>
      <c r="T3798" s="11"/>
      <c r="U3798" s="11"/>
      <c r="V3798" s="11"/>
      <c r="W3798" s="11"/>
      <c r="X3798" s="11"/>
      <c r="Y3798" s="11"/>
      <c r="Z3798" s="11"/>
      <c r="AA3798" s="11"/>
      <c r="AB3798" s="11"/>
      <c r="AC3798" s="11"/>
      <c r="AD3798" s="11"/>
      <c r="AE3798" s="11"/>
      <c r="AF3798" s="11"/>
      <c r="AG3798" s="11"/>
      <c r="AH3798" s="11"/>
      <c r="AI3798" s="11"/>
      <c r="AJ3798" s="11"/>
      <c r="AK3798" s="11"/>
      <c r="AL3798" s="11"/>
      <c r="AM3798" s="11"/>
      <c r="AN3798" s="11"/>
      <c r="AO3798" s="11"/>
      <c r="AP3798" s="11"/>
      <c r="AQ3798" s="11"/>
      <c r="AR3798" s="11"/>
      <c r="AS3798" s="11"/>
      <c r="AT3798" s="11"/>
      <c r="AU3798" s="11"/>
      <c r="AV3798" s="11"/>
      <c r="AW3798" s="11"/>
      <c r="AX3798" s="11"/>
      <c r="AY3798" s="11"/>
      <c r="AZ3798" s="11"/>
      <c r="BA3798" s="11"/>
      <c r="BB3798" s="11"/>
      <c r="BC3798" s="11"/>
      <c r="BD3798" s="11"/>
      <c r="BE3798" s="11"/>
      <c r="BF3798" s="11"/>
      <c r="BG3798" s="11"/>
      <c r="BH3798" s="11"/>
      <c r="BI3798" s="11"/>
      <c r="BJ3798" s="11"/>
      <c r="BK3798" s="11"/>
      <c r="BL3798" s="11"/>
      <c r="BM3798" s="11"/>
      <c r="BN3798" s="11"/>
      <c r="BO3798" s="11"/>
      <c r="BP3798" s="11"/>
      <c r="BQ3798" s="11"/>
      <c r="BR3798" s="11"/>
      <c r="BS3798" s="11"/>
      <c r="BT3798" s="11"/>
      <c r="BU3798" s="11"/>
      <c r="BV3798" s="11"/>
      <c r="BW3798" s="11"/>
      <c r="BX3798" s="11"/>
      <c r="BY3798" s="11"/>
      <c r="BZ3798" s="11"/>
      <c r="CA3798" s="11"/>
      <c r="CB3798" s="11"/>
      <c r="CC3798" s="11"/>
      <c r="CD3798" s="11"/>
      <c r="CE3798" s="11"/>
      <c r="CF3798" s="11"/>
      <c r="CG3798" s="11"/>
      <c r="CH3798" s="11"/>
      <c r="CI3798" s="11"/>
      <c r="CJ3798" s="11"/>
      <c r="CK3798" s="11"/>
      <c r="CL3798" s="11"/>
      <c r="CM3798" s="11"/>
      <c r="CN3798" s="11"/>
      <c r="CO3798" s="11"/>
      <c r="CP3798" s="11"/>
      <c r="CQ3798" s="11"/>
      <c r="CR3798" s="11"/>
      <c r="CS3798" s="11"/>
      <c r="CT3798" s="11"/>
      <c r="CU3798" s="11"/>
      <c r="CV3798" s="11"/>
      <c r="CW3798" s="11"/>
      <c r="CX3798" s="11"/>
      <c r="CY3798" s="11"/>
      <c r="CZ3798" s="11"/>
      <c r="DA3798" s="11"/>
      <c r="DB3798" s="11"/>
      <c r="DC3798" s="11"/>
      <c r="DD3798" s="11"/>
      <c r="DE3798" s="11"/>
      <c r="DF3798" s="11"/>
      <c r="DG3798" s="11"/>
      <c r="DH3798" s="11"/>
      <c r="DI3798" s="11"/>
      <c r="DJ3798" s="11"/>
      <c r="DK3798" s="11"/>
      <c r="DL3798" s="11"/>
      <c r="DM3798" s="11"/>
      <c r="DN3798" s="11"/>
      <c r="DO3798" s="11"/>
      <c r="DP3798" s="11"/>
      <c r="DQ3798" s="11"/>
      <c r="DR3798" s="11"/>
      <c r="DS3798" s="11"/>
      <c r="DT3798" s="11"/>
      <c r="DU3798" s="11"/>
      <c r="DV3798" s="11"/>
      <c r="DW3798" s="11"/>
      <c r="DX3798" s="11"/>
      <c r="DY3798" s="11"/>
      <c r="DZ3798" s="11"/>
      <c r="EA3798" s="11"/>
      <c r="EB3798" s="11"/>
      <c r="EC3798" s="11"/>
      <c r="ED3798" s="11"/>
      <c r="EE3798" s="11"/>
      <c r="EF3798" s="11"/>
      <c r="EG3798" s="11"/>
      <c r="EH3798" s="11"/>
      <c r="EI3798" s="11"/>
      <c r="EJ3798" s="11"/>
      <c r="EK3798" s="11"/>
      <c r="EL3798" s="11"/>
      <c r="EM3798" s="11"/>
      <c r="EN3798" s="11"/>
      <c r="EO3798" s="11"/>
      <c r="EP3798" s="11"/>
      <c r="EQ3798" s="11"/>
      <c r="ER3798" s="11"/>
      <c r="ES3798" s="11"/>
      <c r="ET3798" s="11"/>
      <c r="EU3798" s="11"/>
      <c r="EV3798" s="11"/>
      <c r="EW3798" s="11"/>
      <c r="EX3798" s="11"/>
      <c r="EY3798" s="11"/>
      <c r="EZ3798" s="11"/>
      <c r="FA3798" s="11"/>
      <c r="FB3798" s="11"/>
      <c r="FC3798" s="11"/>
      <c r="FD3798" s="11"/>
      <c r="FE3798" s="11"/>
      <c r="FF3798" s="11"/>
      <c r="FG3798" s="11"/>
      <c r="FH3798" s="11"/>
      <c r="FI3798" s="11"/>
      <c r="FJ3798" s="11"/>
      <c r="FK3798" s="11"/>
      <c r="FL3798" s="11"/>
      <c r="FM3798" s="11"/>
      <c r="FN3798" s="11"/>
      <c r="FO3798" s="11"/>
      <c r="FP3798" s="11"/>
      <c r="FQ3798" s="11"/>
      <c r="FR3798" s="11"/>
      <c r="FS3798" s="11"/>
      <c r="FT3798" s="11"/>
      <c r="FU3798" s="11"/>
      <c r="FV3798" s="11"/>
      <c r="FW3798" s="11"/>
      <c r="FX3798" s="11"/>
      <c r="FY3798" s="11"/>
      <c r="FZ3798" s="11"/>
      <c r="GA3798" s="11"/>
      <c r="GB3798" s="11"/>
      <c r="GC3798" s="11"/>
      <c r="GD3798" s="11"/>
      <c r="GE3798" s="11"/>
      <c r="GF3798" s="11"/>
      <c r="GG3798" s="11"/>
      <c r="GH3798" s="11"/>
      <c r="GI3798" s="11"/>
      <c r="GJ3798" s="11"/>
      <c r="GK3798" s="11"/>
      <c r="GL3798" s="11"/>
      <c r="GM3798" s="11"/>
      <c r="GN3798" s="11"/>
      <c r="GO3798" s="11"/>
      <c r="GP3798" s="11"/>
      <c r="GQ3798" s="11"/>
      <c r="GR3798" s="11"/>
      <c r="GS3798" s="11"/>
      <c r="GT3798" s="11"/>
      <c r="GU3798" s="11"/>
      <c r="GV3798" s="11"/>
      <c r="GW3798" s="11"/>
      <c r="GX3798" s="11"/>
      <c r="GY3798" s="11"/>
      <c r="GZ3798" s="11"/>
      <c r="HA3798" s="11"/>
      <c r="HB3798" s="11"/>
      <c r="HC3798" s="11"/>
      <c r="HD3798" s="11"/>
      <c r="HE3798" s="11"/>
      <c r="HF3798" s="11"/>
      <c r="HG3798" s="11"/>
      <c r="HH3798" s="11"/>
      <c r="HI3798" s="11"/>
      <c r="HJ3798" s="11"/>
      <c r="HK3798" s="11"/>
      <c r="HL3798" s="11"/>
      <c r="HM3798" s="11"/>
      <c r="HN3798" s="11"/>
      <c r="HO3798" s="11"/>
      <c r="HP3798" s="11"/>
      <c r="HQ3798" s="11"/>
      <c r="HR3798" s="11"/>
      <c r="HS3798" s="11"/>
      <c r="HT3798" s="11"/>
      <c r="HU3798" s="11"/>
      <c r="HV3798" s="11"/>
      <c r="HW3798" s="11"/>
      <c r="HX3798" s="11"/>
      <c r="HY3798" s="11"/>
      <c r="HZ3798" s="11"/>
      <c r="IA3798" s="11"/>
      <c r="IB3798" s="11"/>
      <c r="IC3798" s="11"/>
      <c r="ID3798" s="11"/>
      <c r="IE3798" s="11"/>
      <c r="IF3798" s="11"/>
      <c r="IG3798" s="11"/>
      <c r="IH3798" s="11"/>
      <c r="II3798" s="11"/>
      <c r="IJ3798" s="11"/>
      <c r="IK3798" s="11"/>
      <c r="IL3798" s="11"/>
      <c r="IM3798" s="11"/>
      <c r="IN3798" s="11"/>
      <c r="IO3798" s="11"/>
      <c r="IP3798" s="11"/>
      <c r="IQ3798" s="11"/>
      <c r="IR3798" s="11"/>
      <c r="IS3798" s="11"/>
      <c r="IT3798" s="11"/>
      <c r="IU3798" s="11"/>
      <c r="IV3798" s="11"/>
      <c r="IW3798" s="11"/>
      <c r="IX3798" s="11"/>
      <c r="IY3798" s="11"/>
      <c r="IZ3798" s="11"/>
      <c r="JA3798" s="11"/>
      <c r="JB3798" s="11"/>
      <c r="JC3798" s="11"/>
      <c r="JD3798" s="11"/>
      <c r="JE3798" s="11"/>
      <c r="JF3798" s="11"/>
      <c r="JG3798" s="11"/>
      <c r="JH3798" s="11"/>
      <c r="JI3798" s="11"/>
      <c r="JJ3798" s="11"/>
      <c r="JK3798" s="11"/>
      <c r="JL3798" s="11"/>
      <c r="JM3798" s="11"/>
      <c r="JN3798" s="11"/>
      <c r="JO3798" s="11"/>
      <c r="JP3798" s="11"/>
      <c r="JQ3798" s="11"/>
      <c r="JR3798" s="11"/>
      <c r="JS3798" s="11"/>
      <c r="JT3798" s="11"/>
      <c r="JU3798" s="11"/>
      <c r="JV3798" s="11"/>
      <c r="JW3798" s="11"/>
      <c r="JX3798" s="11"/>
      <c r="JY3798" s="11"/>
      <c r="JZ3798" s="11"/>
      <c r="KA3798" s="11"/>
      <c r="KB3798" s="11"/>
      <c r="KC3798" s="11"/>
      <c r="KD3798" s="11"/>
      <c r="KE3798" s="11"/>
      <c r="KF3798" s="11"/>
      <c r="KG3798" s="11"/>
      <c r="KH3798" s="11"/>
      <c r="KI3798" s="11"/>
      <c r="KJ3798" s="11"/>
      <c r="KK3798" s="11"/>
      <c r="KL3798" s="11"/>
      <c r="KM3798" s="11"/>
      <c r="KN3798" s="11"/>
      <c r="KO3798" s="11"/>
      <c r="KP3798" s="11"/>
      <c r="KQ3798" s="11"/>
      <c r="KR3798" s="11"/>
      <c r="KS3798" s="11"/>
      <c r="KT3798" s="11"/>
      <c r="KU3798" s="11"/>
      <c r="KV3798" s="11"/>
      <c r="KW3798" s="11"/>
      <c r="KX3798" s="11"/>
      <c r="KY3798" s="11"/>
      <c r="KZ3798" s="11"/>
      <c r="LA3798" s="11"/>
      <c r="LB3798" s="11"/>
      <c r="LC3798" s="11"/>
      <c r="LD3798" s="11"/>
      <c r="LE3798" s="11"/>
      <c r="LF3798" s="11"/>
      <c r="LG3798" s="11"/>
      <c r="LH3798" s="11"/>
      <c r="LI3798" s="11"/>
      <c r="LJ3798" s="11"/>
      <c r="LK3798" s="11"/>
      <c r="LL3798" s="11"/>
      <c r="LM3798" s="11"/>
      <c r="LN3798" s="11"/>
      <c r="LO3798" s="11"/>
      <c r="LP3798" s="11"/>
      <c r="LQ3798" s="11"/>
      <c r="LR3798" s="11"/>
      <c r="LS3798" s="11"/>
      <c r="LT3798" s="11"/>
      <c r="LU3798" s="11"/>
      <c r="LV3798" s="11"/>
      <c r="LW3798" s="11"/>
      <c r="LX3798" s="11"/>
      <c r="LY3798" s="11"/>
      <c r="LZ3798" s="11"/>
      <c r="MA3798" s="11"/>
      <c r="MB3798" s="11"/>
      <c r="MC3798" s="11"/>
      <c r="MD3798" s="11"/>
      <c r="ME3798" s="11"/>
      <c r="MF3798" s="11"/>
      <c r="MG3798" s="11"/>
      <c r="MH3798" s="11"/>
      <c r="MI3798" s="11"/>
      <c r="MJ3798" s="11"/>
      <c r="MK3798" s="11"/>
      <c r="ML3798" s="11"/>
      <c r="MM3798" s="11"/>
      <c r="MN3798" s="11"/>
      <c r="MO3798" s="11"/>
      <c r="MP3798" s="11"/>
      <c r="MQ3798" s="11"/>
      <c r="MR3798" s="11"/>
      <c r="MS3798" s="11"/>
      <c r="MT3798" s="11"/>
      <c r="MU3798" s="11"/>
      <c r="MV3798" s="11"/>
      <c r="MW3798" s="11"/>
      <c r="MX3798" s="11"/>
      <c r="MY3798" s="11"/>
      <c r="MZ3798" s="11"/>
      <c r="NA3798" s="11"/>
      <c r="NB3798" s="11"/>
      <c r="NC3798" s="11"/>
      <c r="ND3798" s="11"/>
      <c r="NE3798" s="11"/>
      <c r="NF3798" s="11"/>
      <c r="NG3798" s="11"/>
      <c r="NH3798" s="11"/>
      <c r="NI3798" s="11"/>
      <c r="NJ3798" s="11"/>
      <c r="NK3798" s="11"/>
      <c r="NL3798" s="11"/>
      <c r="NM3798" s="11"/>
      <c r="NN3798" s="11"/>
      <c r="NO3798" s="11"/>
      <c r="NP3798" s="11"/>
      <c r="NQ3798" s="11"/>
      <c r="NR3798" s="11"/>
      <c r="NS3798" s="11"/>
      <c r="NT3798" s="11"/>
      <c r="NU3798" s="11"/>
      <c r="NV3798" s="11"/>
      <c r="NW3798" s="11"/>
      <c r="NX3798" s="11"/>
      <c r="NY3798" s="11"/>
      <c r="NZ3798" s="11"/>
      <c r="OA3798" s="11"/>
      <c r="OB3798" s="11"/>
      <c r="OC3798" s="11"/>
      <c r="OD3798" s="11"/>
      <c r="OE3798" s="11"/>
      <c r="OF3798" s="11"/>
      <c r="OG3798" s="11"/>
      <c r="OH3798" s="11"/>
      <c r="OI3798" s="11"/>
      <c r="OJ3798" s="11"/>
      <c r="OK3798" s="11"/>
      <c r="OL3798" s="11"/>
      <c r="OM3798" s="11"/>
      <c r="ON3798" s="11"/>
      <c r="OO3798" s="11"/>
      <c r="OP3798" s="11"/>
      <c r="OQ3798" s="11"/>
      <c r="OR3798" s="11"/>
      <c r="OS3798" s="11"/>
      <c r="OT3798" s="11"/>
      <c r="OU3798" s="11"/>
      <c r="OV3798" s="11"/>
      <c r="OW3798" s="11"/>
      <c r="OX3798" s="11"/>
      <c r="OY3798" s="11"/>
      <c r="OZ3798" s="11"/>
      <c r="PA3798" s="11"/>
      <c r="PB3798" s="11"/>
      <c r="PC3798" s="11"/>
      <c r="PD3798" s="11"/>
      <c r="PE3798" s="11"/>
      <c r="PF3798" s="11"/>
      <c r="PG3798" s="11"/>
      <c r="PH3798" s="11"/>
      <c r="PI3798" s="11"/>
      <c r="PJ3798" s="11"/>
      <c r="PK3798" s="11"/>
      <c r="PL3798" s="11"/>
      <c r="PM3798" s="11"/>
      <c r="PN3798" s="11"/>
      <c r="PO3798" s="11"/>
      <c r="PP3798" s="11"/>
      <c r="PQ3798" s="11"/>
      <c r="PR3798" s="11"/>
      <c r="PS3798" s="11"/>
      <c r="PT3798" s="11"/>
      <c r="PU3798" s="11"/>
      <c r="PV3798" s="11"/>
      <c r="PW3798" s="11"/>
      <c r="PX3798" s="11"/>
      <c r="PY3798" s="11"/>
      <c r="PZ3798" s="11"/>
      <c r="QA3798" s="11"/>
      <c r="QB3798" s="11"/>
      <c r="QC3798" s="11"/>
      <c r="QD3798" s="11"/>
      <c r="QE3798" s="11"/>
      <c r="QF3798" s="11"/>
      <c r="QG3798" s="11"/>
      <c r="QH3798" s="11"/>
      <c r="QI3798" s="11"/>
      <c r="QJ3798" s="11"/>
      <c r="QK3798" s="11"/>
      <c r="QL3798" s="11"/>
      <c r="QM3798" s="11"/>
      <c r="QN3798" s="11"/>
      <c r="QO3798" s="11"/>
      <c r="QP3798" s="11"/>
      <c r="QQ3798" s="11"/>
    </row>
    <row r="3799" spans="1:460" ht="38.25" x14ac:dyDescent="0.2">
      <c r="A3799" s="288"/>
      <c r="C3799" s="61" t="s">
        <v>2078</v>
      </c>
      <c r="D3799" s="54">
        <v>2811790</v>
      </c>
      <c r="E3799" s="5" t="s">
        <v>2080</v>
      </c>
      <c r="F3799" s="4" t="s">
        <v>2081</v>
      </c>
      <c r="G3799" s="54">
        <v>796</v>
      </c>
      <c r="H3799" s="54" t="s">
        <v>61</v>
      </c>
      <c r="I3799" s="59">
        <v>2</v>
      </c>
      <c r="J3799" s="6">
        <v>80439000000</v>
      </c>
      <c r="K3799" s="54" t="s">
        <v>34</v>
      </c>
      <c r="L3799" s="59"/>
      <c r="M3799" s="234"/>
      <c r="N3799" s="234"/>
      <c r="O3799" s="46" t="s">
        <v>4577</v>
      </c>
      <c r="P3799" s="234"/>
      <c r="Q3799" s="234"/>
      <c r="R3799" s="11"/>
      <c r="S3799" s="11"/>
      <c r="T3799" s="11"/>
      <c r="U3799" s="11"/>
      <c r="V3799" s="11"/>
      <c r="W3799" s="11"/>
      <c r="X3799" s="11"/>
      <c r="Y3799" s="11"/>
      <c r="Z3799" s="11"/>
      <c r="AA3799" s="11"/>
      <c r="AB3799" s="11"/>
      <c r="AC3799" s="11"/>
      <c r="AD3799" s="11"/>
      <c r="AE3799" s="11"/>
      <c r="AF3799" s="11"/>
      <c r="AG3799" s="11"/>
      <c r="AH3799" s="11"/>
      <c r="AI3799" s="11"/>
      <c r="AJ3799" s="11"/>
      <c r="AK3799" s="11"/>
      <c r="AL3799" s="11"/>
      <c r="AM3799" s="11"/>
      <c r="AN3799" s="11"/>
      <c r="AO3799" s="11"/>
      <c r="AP3799" s="11"/>
      <c r="AQ3799" s="11"/>
      <c r="AR3799" s="11"/>
      <c r="AS3799" s="11"/>
      <c r="AT3799" s="11"/>
      <c r="AU3799" s="11"/>
      <c r="AV3799" s="11"/>
      <c r="AW3799" s="11"/>
      <c r="AX3799" s="11"/>
      <c r="AY3799" s="11"/>
      <c r="AZ3799" s="11"/>
      <c r="BA3799" s="11"/>
      <c r="BB3799" s="11"/>
      <c r="BC3799" s="11"/>
      <c r="BD3799" s="11"/>
      <c r="BE3799" s="11"/>
      <c r="BF3799" s="11"/>
      <c r="BG3799" s="11"/>
      <c r="BH3799" s="11"/>
      <c r="BI3799" s="11"/>
      <c r="BJ3799" s="11"/>
      <c r="BK3799" s="11"/>
      <c r="BL3799" s="11"/>
      <c r="BM3799" s="11"/>
      <c r="BN3799" s="11"/>
      <c r="BO3799" s="11"/>
      <c r="BP3799" s="11"/>
      <c r="BQ3799" s="11"/>
      <c r="BR3799" s="11"/>
      <c r="BS3799" s="11"/>
      <c r="BT3799" s="11"/>
      <c r="BU3799" s="11"/>
      <c r="BV3799" s="11"/>
      <c r="BW3799" s="11"/>
      <c r="BX3799" s="11"/>
      <c r="BY3799" s="11"/>
      <c r="BZ3799" s="11"/>
      <c r="CA3799" s="11"/>
      <c r="CB3799" s="11"/>
      <c r="CC3799" s="11"/>
      <c r="CD3799" s="11"/>
      <c r="CE3799" s="11"/>
      <c r="CF3799" s="11"/>
      <c r="CG3799" s="11"/>
      <c r="CH3799" s="11"/>
      <c r="CI3799" s="11"/>
      <c r="CJ3799" s="11"/>
      <c r="CK3799" s="11"/>
      <c r="CL3799" s="11"/>
      <c r="CM3799" s="11"/>
      <c r="CN3799" s="11"/>
      <c r="CO3799" s="11"/>
      <c r="CP3799" s="11"/>
      <c r="CQ3799" s="11"/>
      <c r="CR3799" s="11"/>
      <c r="CS3799" s="11"/>
      <c r="CT3799" s="11"/>
      <c r="CU3799" s="11"/>
      <c r="CV3799" s="11"/>
      <c r="CW3799" s="11"/>
      <c r="CX3799" s="11"/>
      <c r="CY3799" s="11"/>
      <c r="CZ3799" s="11"/>
      <c r="DA3799" s="11"/>
      <c r="DB3799" s="11"/>
      <c r="DC3799" s="11"/>
      <c r="DD3799" s="11"/>
      <c r="DE3799" s="11"/>
      <c r="DF3799" s="11"/>
      <c r="DG3799" s="11"/>
      <c r="DH3799" s="11"/>
      <c r="DI3799" s="11"/>
      <c r="DJ3799" s="11"/>
      <c r="DK3799" s="11"/>
      <c r="DL3799" s="11"/>
      <c r="DM3799" s="11"/>
      <c r="DN3799" s="11"/>
      <c r="DO3799" s="11"/>
      <c r="DP3799" s="11"/>
      <c r="DQ3799" s="11"/>
      <c r="DR3799" s="11"/>
      <c r="DS3799" s="11"/>
      <c r="DT3799" s="11"/>
      <c r="DU3799" s="11"/>
      <c r="DV3799" s="11"/>
      <c r="DW3799" s="11"/>
      <c r="DX3799" s="11"/>
      <c r="DY3799" s="11"/>
      <c r="DZ3799" s="11"/>
      <c r="EA3799" s="11"/>
      <c r="EB3799" s="11"/>
      <c r="EC3799" s="11"/>
      <c r="ED3799" s="11"/>
      <c r="EE3799" s="11"/>
      <c r="EF3799" s="11"/>
      <c r="EG3799" s="11"/>
      <c r="EH3799" s="11"/>
      <c r="EI3799" s="11"/>
      <c r="EJ3799" s="11"/>
      <c r="EK3799" s="11"/>
      <c r="EL3799" s="11"/>
      <c r="EM3799" s="11"/>
      <c r="EN3799" s="11"/>
      <c r="EO3799" s="11"/>
      <c r="EP3799" s="11"/>
      <c r="EQ3799" s="11"/>
      <c r="ER3799" s="11"/>
      <c r="ES3799" s="11"/>
      <c r="ET3799" s="11"/>
      <c r="EU3799" s="11"/>
      <c r="EV3799" s="11"/>
      <c r="EW3799" s="11"/>
      <c r="EX3799" s="11"/>
      <c r="EY3799" s="11"/>
      <c r="EZ3799" s="11"/>
      <c r="FA3799" s="11"/>
      <c r="FB3799" s="11"/>
      <c r="FC3799" s="11"/>
      <c r="FD3799" s="11"/>
      <c r="FE3799" s="11"/>
      <c r="FF3799" s="11"/>
      <c r="FG3799" s="11"/>
      <c r="FH3799" s="11"/>
      <c r="FI3799" s="11"/>
      <c r="FJ3799" s="11"/>
      <c r="FK3799" s="11"/>
      <c r="FL3799" s="11"/>
      <c r="FM3799" s="11"/>
      <c r="FN3799" s="11"/>
      <c r="FO3799" s="11"/>
      <c r="FP3799" s="11"/>
      <c r="FQ3799" s="11"/>
      <c r="FR3799" s="11"/>
      <c r="FS3799" s="11"/>
      <c r="FT3799" s="11"/>
      <c r="FU3799" s="11"/>
      <c r="FV3799" s="11"/>
      <c r="FW3799" s="11"/>
      <c r="FX3799" s="11"/>
      <c r="FY3799" s="11"/>
      <c r="FZ3799" s="11"/>
      <c r="GA3799" s="11"/>
      <c r="GB3799" s="11"/>
      <c r="GC3799" s="11"/>
      <c r="GD3799" s="11"/>
      <c r="GE3799" s="11"/>
      <c r="GF3799" s="11"/>
      <c r="GG3799" s="11"/>
      <c r="GH3799" s="11"/>
      <c r="GI3799" s="11"/>
      <c r="GJ3799" s="11"/>
      <c r="GK3799" s="11"/>
      <c r="GL3799" s="11"/>
      <c r="GM3799" s="11"/>
      <c r="GN3799" s="11"/>
      <c r="GO3799" s="11"/>
      <c r="GP3799" s="11"/>
      <c r="GQ3799" s="11"/>
      <c r="GR3799" s="11"/>
      <c r="GS3799" s="11"/>
      <c r="GT3799" s="11"/>
      <c r="GU3799" s="11"/>
      <c r="GV3799" s="11"/>
      <c r="GW3799" s="11"/>
      <c r="GX3799" s="11"/>
      <c r="GY3799" s="11"/>
      <c r="GZ3799" s="11"/>
      <c r="HA3799" s="11"/>
      <c r="HB3799" s="11"/>
      <c r="HC3799" s="11"/>
      <c r="HD3799" s="11"/>
      <c r="HE3799" s="11"/>
      <c r="HF3799" s="11"/>
      <c r="HG3799" s="11"/>
      <c r="HH3799" s="11"/>
      <c r="HI3799" s="11"/>
      <c r="HJ3799" s="11"/>
      <c r="HK3799" s="11"/>
      <c r="HL3799" s="11"/>
      <c r="HM3799" s="11"/>
      <c r="HN3799" s="11"/>
      <c r="HO3799" s="11"/>
      <c r="HP3799" s="11"/>
      <c r="HQ3799" s="11"/>
      <c r="HR3799" s="11"/>
      <c r="HS3799" s="11"/>
      <c r="HT3799" s="11"/>
      <c r="HU3799" s="11"/>
      <c r="HV3799" s="11"/>
      <c r="HW3799" s="11"/>
      <c r="HX3799" s="11"/>
      <c r="HY3799" s="11"/>
      <c r="HZ3799" s="11"/>
      <c r="IA3799" s="11"/>
      <c r="IB3799" s="11"/>
      <c r="IC3799" s="11"/>
      <c r="ID3799" s="11"/>
      <c r="IE3799" s="11"/>
      <c r="IF3799" s="11"/>
      <c r="IG3799" s="11"/>
      <c r="IH3799" s="11"/>
      <c r="II3799" s="11"/>
      <c r="IJ3799" s="11"/>
      <c r="IK3799" s="11"/>
      <c r="IL3799" s="11"/>
      <c r="IM3799" s="11"/>
      <c r="IN3799" s="11"/>
      <c r="IO3799" s="11"/>
      <c r="IP3799" s="11"/>
      <c r="IQ3799" s="11"/>
      <c r="IR3799" s="11"/>
      <c r="IS3799" s="11"/>
      <c r="IT3799" s="11"/>
      <c r="IU3799" s="11"/>
      <c r="IV3799" s="11"/>
      <c r="IW3799" s="11"/>
      <c r="IX3799" s="11"/>
      <c r="IY3799" s="11"/>
      <c r="IZ3799" s="11"/>
      <c r="JA3799" s="11"/>
      <c r="JB3799" s="11"/>
      <c r="JC3799" s="11"/>
      <c r="JD3799" s="11"/>
      <c r="JE3799" s="11"/>
      <c r="JF3799" s="11"/>
      <c r="JG3799" s="11"/>
      <c r="JH3799" s="11"/>
      <c r="JI3799" s="11"/>
      <c r="JJ3799" s="11"/>
      <c r="JK3799" s="11"/>
      <c r="JL3799" s="11"/>
      <c r="JM3799" s="11"/>
      <c r="JN3799" s="11"/>
      <c r="JO3799" s="11"/>
      <c r="JP3799" s="11"/>
      <c r="JQ3799" s="11"/>
      <c r="JR3799" s="11"/>
      <c r="JS3799" s="11"/>
      <c r="JT3799" s="11"/>
      <c r="JU3799" s="11"/>
      <c r="JV3799" s="11"/>
      <c r="JW3799" s="11"/>
      <c r="JX3799" s="11"/>
      <c r="JY3799" s="11"/>
      <c r="JZ3799" s="11"/>
      <c r="KA3799" s="11"/>
      <c r="KB3799" s="11"/>
      <c r="KC3799" s="11"/>
      <c r="KD3799" s="11"/>
      <c r="KE3799" s="11"/>
      <c r="KF3799" s="11"/>
      <c r="KG3799" s="11"/>
      <c r="KH3799" s="11"/>
      <c r="KI3799" s="11"/>
      <c r="KJ3799" s="11"/>
      <c r="KK3799" s="11"/>
      <c r="KL3799" s="11"/>
      <c r="KM3799" s="11"/>
      <c r="KN3799" s="11"/>
      <c r="KO3799" s="11"/>
      <c r="KP3799" s="11"/>
      <c r="KQ3799" s="11"/>
      <c r="KR3799" s="11"/>
      <c r="KS3799" s="11"/>
      <c r="KT3799" s="11"/>
      <c r="KU3799" s="11"/>
      <c r="KV3799" s="11"/>
      <c r="KW3799" s="11"/>
      <c r="KX3799" s="11"/>
      <c r="KY3799" s="11"/>
      <c r="KZ3799" s="11"/>
      <c r="LA3799" s="11"/>
      <c r="LB3799" s="11"/>
      <c r="LC3799" s="11"/>
      <c r="LD3799" s="11"/>
      <c r="LE3799" s="11"/>
      <c r="LF3799" s="11"/>
      <c r="LG3799" s="11"/>
      <c r="LH3799" s="11"/>
      <c r="LI3799" s="11"/>
      <c r="LJ3799" s="11"/>
      <c r="LK3799" s="11"/>
      <c r="LL3799" s="11"/>
      <c r="LM3799" s="11"/>
      <c r="LN3799" s="11"/>
      <c r="LO3799" s="11"/>
      <c r="LP3799" s="11"/>
      <c r="LQ3799" s="11"/>
      <c r="LR3799" s="11"/>
      <c r="LS3799" s="11"/>
      <c r="LT3799" s="11"/>
      <c r="LU3799" s="11"/>
      <c r="LV3799" s="11"/>
      <c r="LW3799" s="11"/>
      <c r="LX3799" s="11"/>
      <c r="LY3799" s="11"/>
      <c r="LZ3799" s="11"/>
      <c r="MA3799" s="11"/>
      <c r="MB3799" s="11"/>
      <c r="MC3799" s="11"/>
      <c r="MD3799" s="11"/>
      <c r="ME3799" s="11"/>
      <c r="MF3799" s="11"/>
      <c r="MG3799" s="11"/>
      <c r="MH3799" s="11"/>
      <c r="MI3799" s="11"/>
      <c r="MJ3799" s="11"/>
      <c r="MK3799" s="11"/>
      <c r="ML3799" s="11"/>
      <c r="MM3799" s="11"/>
      <c r="MN3799" s="11"/>
      <c r="MO3799" s="11"/>
      <c r="MP3799" s="11"/>
      <c r="MQ3799" s="11"/>
      <c r="MR3799" s="11"/>
      <c r="MS3799" s="11"/>
      <c r="MT3799" s="11"/>
      <c r="MU3799" s="11"/>
      <c r="MV3799" s="11"/>
      <c r="MW3799" s="11"/>
      <c r="MX3799" s="11"/>
      <c r="MY3799" s="11"/>
      <c r="MZ3799" s="11"/>
      <c r="NA3799" s="11"/>
      <c r="NB3799" s="11"/>
      <c r="NC3799" s="11"/>
      <c r="ND3799" s="11"/>
      <c r="NE3799" s="11"/>
      <c r="NF3799" s="11"/>
      <c r="NG3799" s="11"/>
      <c r="NH3799" s="11"/>
      <c r="NI3799" s="11"/>
      <c r="NJ3799" s="11"/>
      <c r="NK3799" s="11"/>
      <c r="NL3799" s="11"/>
      <c r="NM3799" s="11"/>
      <c r="NN3799" s="11"/>
      <c r="NO3799" s="11"/>
      <c r="NP3799" s="11"/>
      <c r="NQ3799" s="11"/>
      <c r="NR3799" s="11"/>
      <c r="NS3799" s="11"/>
      <c r="NT3799" s="11"/>
      <c r="NU3799" s="11"/>
      <c r="NV3799" s="11"/>
      <c r="NW3799" s="11"/>
      <c r="NX3799" s="11"/>
      <c r="NY3799" s="11"/>
      <c r="NZ3799" s="11"/>
      <c r="OA3799" s="11"/>
      <c r="OB3799" s="11"/>
      <c r="OC3799" s="11"/>
      <c r="OD3799" s="11"/>
      <c r="OE3799" s="11"/>
      <c r="OF3799" s="11"/>
      <c r="OG3799" s="11"/>
      <c r="OH3799" s="11"/>
      <c r="OI3799" s="11"/>
      <c r="OJ3799" s="11"/>
      <c r="OK3799" s="11"/>
      <c r="OL3799" s="11"/>
      <c r="OM3799" s="11"/>
      <c r="ON3799" s="11"/>
      <c r="OO3799" s="11"/>
      <c r="OP3799" s="11"/>
      <c r="OQ3799" s="11"/>
      <c r="OR3799" s="11"/>
      <c r="OS3799" s="11"/>
      <c r="OT3799" s="11"/>
      <c r="OU3799" s="11"/>
      <c r="OV3799" s="11"/>
      <c r="OW3799" s="11"/>
      <c r="OX3799" s="11"/>
      <c r="OY3799" s="11"/>
      <c r="OZ3799" s="11"/>
      <c r="PA3799" s="11"/>
      <c r="PB3799" s="11"/>
      <c r="PC3799" s="11"/>
      <c r="PD3799" s="11"/>
      <c r="PE3799" s="11"/>
      <c r="PF3799" s="11"/>
      <c r="PG3799" s="11"/>
      <c r="PH3799" s="11"/>
      <c r="PI3799" s="11"/>
      <c r="PJ3799" s="11"/>
      <c r="PK3799" s="11"/>
      <c r="PL3799" s="11"/>
      <c r="PM3799" s="11"/>
      <c r="PN3799" s="11"/>
      <c r="PO3799" s="11"/>
      <c r="PP3799" s="11"/>
      <c r="PQ3799" s="11"/>
      <c r="PR3799" s="11"/>
      <c r="PS3799" s="11"/>
      <c r="PT3799" s="11"/>
      <c r="PU3799" s="11"/>
      <c r="PV3799" s="11"/>
      <c r="PW3799" s="11"/>
      <c r="PX3799" s="11"/>
      <c r="PY3799" s="11"/>
      <c r="PZ3799" s="11"/>
      <c r="QA3799" s="11"/>
      <c r="QB3799" s="11"/>
      <c r="QC3799" s="11"/>
      <c r="QD3799" s="11"/>
      <c r="QE3799" s="11"/>
      <c r="QF3799" s="11"/>
      <c r="QG3799" s="11"/>
      <c r="QH3799" s="11"/>
      <c r="QI3799" s="11"/>
      <c r="QJ3799" s="11"/>
      <c r="QK3799" s="11"/>
      <c r="QL3799" s="11"/>
      <c r="QM3799" s="11"/>
      <c r="QN3799" s="11"/>
      <c r="QO3799" s="11"/>
      <c r="QP3799" s="11"/>
      <c r="QQ3799" s="11"/>
    </row>
    <row r="3800" spans="1:460" ht="38.25" x14ac:dyDescent="0.2">
      <c r="A3800" s="288"/>
      <c r="C3800" s="61" t="s">
        <v>1982</v>
      </c>
      <c r="D3800" s="54">
        <v>2522110</v>
      </c>
      <c r="E3800" s="5" t="s">
        <v>2082</v>
      </c>
      <c r="F3800" s="4" t="s">
        <v>2082</v>
      </c>
      <c r="G3800" s="54">
        <v>796</v>
      </c>
      <c r="H3800" s="54" t="s">
        <v>61</v>
      </c>
      <c r="I3800" s="59">
        <v>14</v>
      </c>
      <c r="J3800" s="6">
        <v>80439000000</v>
      </c>
      <c r="K3800" s="54" t="s">
        <v>34</v>
      </c>
      <c r="L3800" s="59"/>
      <c r="M3800" s="234"/>
      <c r="N3800" s="234"/>
      <c r="O3800" s="46" t="s">
        <v>4577</v>
      </c>
      <c r="P3800" s="234"/>
      <c r="Q3800" s="234"/>
      <c r="R3800" s="11"/>
      <c r="S3800" s="11"/>
      <c r="T3800" s="11"/>
      <c r="U3800" s="11"/>
      <c r="V3800" s="11"/>
      <c r="W3800" s="11"/>
      <c r="X3800" s="11"/>
      <c r="Y3800" s="11"/>
      <c r="Z3800" s="11"/>
      <c r="AA3800" s="11"/>
      <c r="AB3800" s="11"/>
      <c r="AC3800" s="11"/>
      <c r="AD3800" s="11"/>
      <c r="AE3800" s="11"/>
      <c r="AF3800" s="11"/>
      <c r="AG3800" s="11"/>
      <c r="AH3800" s="11"/>
      <c r="AI3800" s="11"/>
      <c r="AJ3800" s="11"/>
      <c r="AK3800" s="11"/>
      <c r="AL3800" s="11"/>
      <c r="AM3800" s="11"/>
      <c r="AN3800" s="11"/>
      <c r="AO3800" s="11"/>
      <c r="AP3800" s="11"/>
      <c r="AQ3800" s="11"/>
      <c r="AR3800" s="11"/>
      <c r="AS3800" s="11"/>
      <c r="AT3800" s="11"/>
      <c r="AU3800" s="11"/>
      <c r="AV3800" s="11"/>
      <c r="AW3800" s="11"/>
      <c r="AX3800" s="11"/>
      <c r="AY3800" s="11"/>
      <c r="AZ3800" s="11"/>
      <c r="BA3800" s="11"/>
      <c r="BB3800" s="11"/>
      <c r="BC3800" s="11"/>
      <c r="BD3800" s="11"/>
      <c r="BE3800" s="11"/>
      <c r="BF3800" s="11"/>
      <c r="BG3800" s="11"/>
      <c r="BH3800" s="11"/>
      <c r="BI3800" s="11"/>
      <c r="BJ3800" s="11"/>
      <c r="BK3800" s="11"/>
      <c r="BL3800" s="11"/>
      <c r="BM3800" s="11"/>
      <c r="BN3800" s="11"/>
      <c r="BO3800" s="11"/>
      <c r="BP3800" s="11"/>
      <c r="BQ3800" s="11"/>
      <c r="BR3800" s="11"/>
      <c r="BS3800" s="11"/>
      <c r="BT3800" s="11"/>
      <c r="BU3800" s="11"/>
      <c r="BV3800" s="11"/>
      <c r="BW3800" s="11"/>
      <c r="BX3800" s="11"/>
      <c r="BY3800" s="11"/>
      <c r="BZ3800" s="11"/>
      <c r="CA3800" s="11"/>
      <c r="CB3800" s="11"/>
      <c r="CC3800" s="11"/>
      <c r="CD3800" s="11"/>
      <c r="CE3800" s="11"/>
      <c r="CF3800" s="11"/>
      <c r="CG3800" s="11"/>
      <c r="CH3800" s="11"/>
      <c r="CI3800" s="11"/>
      <c r="CJ3800" s="11"/>
      <c r="CK3800" s="11"/>
      <c r="CL3800" s="11"/>
      <c r="CM3800" s="11"/>
      <c r="CN3800" s="11"/>
      <c r="CO3800" s="11"/>
      <c r="CP3800" s="11"/>
      <c r="CQ3800" s="11"/>
      <c r="CR3800" s="11"/>
      <c r="CS3800" s="11"/>
      <c r="CT3800" s="11"/>
      <c r="CU3800" s="11"/>
      <c r="CV3800" s="11"/>
      <c r="CW3800" s="11"/>
      <c r="CX3800" s="11"/>
      <c r="CY3800" s="11"/>
      <c r="CZ3800" s="11"/>
      <c r="DA3800" s="11"/>
      <c r="DB3800" s="11"/>
      <c r="DC3800" s="11"/>
      <c r="DD3800" s="11"/>
      <c r="DE3800" s="11"/>
      <c r="DF3800" s="11"/>
      <c r="DG3800" s="11"/>
      <c r="DH3800" s="11"/>
      <c r="DI3800" s="11"/>
      <c r="DJ3800" s="11"/>
      <c r="DK3800" s="11"/>
      <c r="DL3800" s="11"/>
      <c r="DM3800" s="11"/>
      <c r="DN3800" s="11"/>
      <c r="DO3800" s="11"/>
      <c r="DP3800" s="11"/>
      <c r="DQ3800" s="11"/>
      <c r="DR3800" s="11"/>
      <c r="DS3800" s="11"/>
      <c r="DT3800" s="11"/>
      <c r="DU3800" s="11"/>
      <c r="DV3800" s="11"/>
      <c r="DW3800" s="11"/>
      <c r="DX3800" s="11"/>
      <c r="DY3800" s="11"/>
      <c r="DZ3800" s="11"/>
      <c r="EA3800" s="11"/>
      <c r="EB3800" s="11"/>
      <c r="EC3800" s="11"/>
      <c r="ED3800" s="11"/>
      <c r="EE3800" s="11"/>
      <c r="EF3800" s="11"/>
      <c r="EG3800" s="11"/>
      <c r="EH3800" s="11"/>
      <c r="EI3800" s="11"/>
      <c r="EJ3800" s="11"/>
      <c r="EK3800" s="11"/>
      <c r="EL3800" s="11"/>
      <c r="EM3800" s="11"/>
      <c r="EN3800" s="11"/>
      <c r="EO3800" s="11"/>
      <c r="EP3800" s="11"/>
      <c r="EQ3800" s="11"/>
      <c r="ER3800" s="11"/>
      <c r="ES3800" s="11"/>
      <c r="ET3800" s="11"/>
      <c r="EU3800" s="11"/>
      <c r="EV3800" s="11"/>
      <c r="EW3800" s="11"/>
      <c r="EX3800" s="11"/>
      <c r="EY3800" s="11"/>
      <c r="EZ3800" s="11"/>
      <c r="FA3800" s="11"/>
      <c r="FB3800" s="11"/>
      <c r="FC3800" s="11"/>
      <c r="FD3800" s="11"/>
      <c r="FE3800" s="11"/>
      <c r="FF3800" s="11"/>
      <c r="FG3800" s="11"/>
      <c r="FH3800" s="11"/>
      <c r="FI3800" s="11"/>
      <c r="FJ3800" s="11"/>
      <c r="FK3800" s="11"/>
      <c r="FL3800" s="11"/>
      <c r="FM3800" s="11"/>
      <c r="FN3800" s="11"/>
      <c r="FO3800" s="11"/>
      <c r="FP3800" s="11"/>
      <c r="FQ3800" s="11"/>
      <c r="FR3800" s="11"/>
      <c r="FS3800" s="11"/>
      <c r="FT3800" s="11"/>
      <c r="FU3800" s="11"/>
      <c r="FV3800" s="11"/>
      <c r="FW3800" s="11"/>
      <c r="FX3800" s="11"/>
      <c r="FY3800" s="11"/>
      <c r="FZ3800" s="11"/>
      <c r="GA3800" s="11"/>
      <c r="GB3800" s="11"/>
      <c r="GC3800" s="11"/>
      <c r="GD3800" s="11"/>
      <c r="GE3800" s="11"/>
      <c r="GF3800" s="11"/>
      <c r="GG3800" s="11"/>
      <c r="GH3800" s="11"/>
      <c r="GI3800" s="11"/>
      <c r="GJ3800" s="11"/>
      <c r="GK3800" s="11"/>
      <c r="GL3800" s="11"/>
      <c r="GM3800" s="11"/>
      <c r="GN3800" s="11"/>
      <c r="GO3800" s="11"/>
      <c r="GP3800" s="11"/>
      <c r="GQ3800" s="11"/>
      <c r="GR3800" s="11"/>
      <c r="GS3800" s="11"/>
      <c r="GT3800" s="11"/>
      <c r="GU3800" s="11"/>
      <c r="GV3800" s="11"/>
      <c r="GW3800" s="11"/>
      <c r="GX3800" s="11"/>
      <c r="GY3800" s="11"/>
      <c r="GZ3800" s="11"/>
      <c r="HA3800" s="11"/>
      <c r="HB3800" s="11"/>
      <c r="HC3800" s="11"/>
      <c r="HD3800" s="11"/>
      <c r="HE3800" s="11"/>
      <c r="HF3800" s="11"/>
      <c r="HG3800" s="11"/>
      <c r="HH3800" s="11"/>
      <c r="HI3800" s="11"/>
      <c r="HJ3800" s="11"/>
      <c r="HK3800" s="11"/>
      <c r="HL3800" s="11"/>
      <c r="HM3800" s="11"/>
      <c r="HN3800" s="11"/>
      <c r="HO3800" s="11"/>
      <c r="HP3800" s="11"/>
      <c r="HQ3800" s="11"/>
      <c r="HR3800" s="11"/>
      <c r="HS3800" s="11"/>
      <c r="HT3800" s="11"/>
      <c r="HU3800" s="11"/>
      <c r="HV3800" s="11"/>
      <c r="HW3800" s="11"/>
      <c r="HX3800" s="11"/>
      <c r="HY3800" s="11"/>
      <c r="HZ3800" s="11"/>
      <c r="IA3800" s="11"/>
      <c r="IB3800" s="11"/>
      <c r="IC3800" s="11"/>
      <c r="ID3800" s="11"/>
      <c r="IE3800" s="11"/>
      <c r="IF3800" s="11"/>
      <c r="IG3800" s="11"/>
      <c r="IH3800" s="11"/>
      <c r="II3800" s="11"/>
      <c r="IJ3800" s="11"/>
      <c r="IK3800" s="11"/>
      <c r="IL3800" s="11"/>
      <c r="IM3800" s="11"/>
      <c r="IN3800" s="11"/>
      <c r="IO3800" s="11"/>
      <c r="IP3800" s="11"/>
      <c r="IQ3800" s="11"/>
      <c r="IR3800" s="11"/>
      <c r="IS3800" s="11"/>
      <c r="IT3800" s="11"/>
      <c r="IU3800" s="11"/>
      <c r="IV3800" s="11"/>
      <c r="IW3800" s="11"/>
      <c r="IX3800" s="11"/>
      <c r="IY3800" s="11"/>
      <c r="IZ3800" s="11"/>
      <c r="JA3800" s="11"/>
      <c r="JB3800" s="11"/>
      <c r="JC3800" s="11"/>
      <c r="JD3800" s="11"/>
      <c r="JE3800" s="11"/>
      <c r="JF3800" s="11"/>
      <c r="JG3800" s="11"/>
      <c r="JH3800" s="11"/>
      <c r="JI3800" s="11"/>
      <c r="JJ3800" s="11"/>
      <c r="JK3800" s="11"/>
      <c r="JL3800" s="11"/>
      <c r="JM3800" s="11"/>
      <c r="JN3800" s="11"/>
      <c r="JO3800" s="11"/>
      <c r="JP3800" s="11"/>
      <c r="JQ3800" s="11"/>
      <c r="JR3800" s="11"/>
      <c r="JS3800" s="11"/>
      <c r="JT3800" s="11"/>
      <c r="JU3800" s="11"/>
      <c r="JV3800" s="11"/>
      <c r="JW3800" s="11"/>
      <c r="JX3800" s="11"/>
      <c r="JY3800" s="11"/>
      <c r="JZ3800" s="11"/>
      <c r="KA3800" s="11"/>
      <c r="KB3800" s="11"/>
      <c r="KC3800" s="11"/>
      <c r="KD3800" s="11"/>
      <c r="KE3800" s="11"/>
      <c r="KF3800" s="11"/>
      <c r="KG3800" s="11"/>
      <c r="KH3800" s="11"/>
      <c r="KI3800" s="11"/>
      <c r="KJ3800" s="11"/>
      <c r="KK3800" s="11"/>
      <c r="KL3800" s="11"/>
      <c r="KM3800" s="11"/>
      <c r="KN3800" s="11"/>
      <c r="KO3800" s="11"/>
      <c r="KP3800" s="11"/>
      <c r="KQ3800" s="11"/>
      <c r="KR3800" s="11"/>
      <c r="KS3800" s="11"/>
      <c r="KT3800" s="11"/>
      <c r="KU3800" s="11"/>
      <c r="KV3800" s="11"/>
      <c r="KW3800" s="11"/>
      <c r="KX3800" s="11"/>
      <c r="KY3800" s="11"/>
      <c r="KZ3800" s="11"/>
      <c r="LA3800" s="11"/>
      <c r="LB3800" s="11"/>
      <c r="LC3800" s="11"/>
      <c r="LD3800" s="11"/>
      <c r="LE3800" s="11"/>
      <c r="LF3800" s="11"/>
      <c r="LG3800" s="11"/>
      <c r="LH3800" s="11"/>
      <c r="LI3800" s="11"/>
      <c r="LJ3800" s="11"/>
      <c r="LK3800" s="11"/>
      <c r="LL3800" s="11"/>
      <c r="LM3800" s="11"/>
      <c r="LN3800" s="11"/>
      <c r="LO3800" s="11"/>
      <c r="LP3800" s="11"/>
      <c r="LQ3800" s="11"/>
      <c r="LR3800" s="11"/>
      <c r="LS3800" s="11"/>
      <c r="LT3800" s="11"/>
      <c r="LU3800" s="11"/>
      <c r="LV3800" s="11"/>
      <c r="LW3800" s="11"/>
      <c r="LX3800" s="11"/>
      <c r="LY3800" s="11"/>
      <c r="LZ3800" s="11"/>
      <c r="MA3800" s="11"/>
      <c r="MB3800" s="11"/>
      <c r="MC3800" s="11"/>
      <c r="MD3800" s="11"/>
      <c r="ME3800" s="11"/>
      <c r="MF3800" s="11"/>
      <c r="MG3800" s="11"/>
      <c r="MH3800" s="11"/>
      <c r="MI3800" s="11"/>
      <c r="MJ3800" s="11"/>
      <c r="MK3800" s="11"/>
      <c r="ML3800" s="11"/>
      <c r="MM3800" s="11"/>
      <c r="MN3800" s="11"/>
      <c r="MO3800" s="11"/>
      <c r="MP3800" s="11"/>
      <c r="MQ3800" s="11"/>
      <c r="MR3800" s="11"/>
      <c r="MS3800" s="11"/>
      <c r="MT3800" s="11"/>
      <c r="MU3800" s="11"/>
      <c r="MV3800" s="11"/>
      <c r="MW3800" s="11"/>
      <c r="MX3800" s="11"/>
      <c r="MY3800" s="11"/>
      <c r="MZ3800" s="11"/>
      <c r="NA3800" s="11"/>
      <c r="NB3800" s="11"/>
      <c r="NC3800" s="11"/>
      <c r="ND3800" s="11"/>
      <c r="NE3800" s="11"/>
      <c r="NF3800" s="11"/>
      <c r="NG3800" s="11"/>
      <c r="NH3800" s="11"/>
      <c r="NI3800" s="11"/>
      <c r="NJ3800" s="11"/>
      <c r="NK3800" s="11"/>
      <c r="NL3800" s="11"/>
      <c r="NM3800" s="11"/>
      <c r="NN3800" s="11"/>
      <c r="NO3800" s="11"/>
      <c r="NP3800" s="11"/>
      <c r="NQ3800" s="11"/>
      <c r="NR3800" s="11"/>
      <c r="NS3800" s="11"/>
      <c r="NT3800" s="11"/>
      <c r="NU3800" s="11"/>
      <c r="NV3800" s="11"/>
      <c r="NW3800" s="11"/>
      <c r="NX3800" s="11"/>
      <c r="NY3800" s="11"/>
      <c r="NZ3800" s="11"/>
      <c r="OA3800" s="11"/>
      <c r="OB3800" s="11"/>
      <c r="OC3800" s="11"/>
      <c r="OD3800" s="11"/>
      <c r="OE3800" s="11"/>
      <c r="OF3800" s="11"/>
      <c r="OG3800" s="11"/>
      <c r="OH3800" s="11"/>
      <c r="OI3800" s="11"/>
      <c r="OJ3800" s="11"/>
      <c r="OK3800" s="11"/>
      <c r="OL3800" s="11"/>
      <c r="OM3800" s="11"/>
      <c r="ON3800" s="11"/>
      <c r="OO3800" s="11"/>
      <c r="OP3800" s="11"/>
      <c r="OQ3800" s="11"/>
      <c r="OR3800" s="11"/>
      <c r="OS3800" s="11"/>
      <c r="OT3800" s="11"/>
      <c r="OU3800" s="11"/>
      <c r="OV3800" s="11"/>
      <c r="OW3800" s="11"/>
      <c r="OX3800" s="11"/>
      <c r="OY3800" s="11"/>
      <c r="OZ3800" s="11"/>
      <c r="PA3800" s="11"/>
      <c r="PB3800" s="11"/>
      <c r="PC3800" s="11"/>
      <c r="PD3800" s="11"/>
      <c r="PE3800" s="11"/>
      <c r="PF3800" s="11"/>
      <c r="PG3800" s="11"/>
      <c r="PH3800" s="11"/>
      <c r="PI3800" s="11"/>
      <c r="PJ3800" s="11"/>
      <c r="PK3800" s="11"/>
      <c r="PL3800" s="11"/>
      <c r="PM3800" s="11"/>
      <c r="PN3800" s="11"/>
      <c r="PO3800" s="11"/>
      <c r="PP3800" s="11"/>
      <c r="PQ3800" s="11"/>
      <c r="PR3800" s="11"/>
      <c r="PS3800" s="11"/>
      <c r="PT3800" s="11"/>
      <c r="PU3800" s="11"/>
      <c r="PV3800" s="11"/>
      <c r="PW3800" s="11"/>
      <c r="PX3800" s="11"/>
      <c r="PY3800" s="11"/>
      <c r="PZ3800" s="11"/>
      <c r="QA3800" s="11"/>
      <c r="QB3800" s="11"/>
      <c r="QC3800" s="11"/>
      <c r="QD3800" s="11"/>
      <c r="QE3800" s="11"/>
      <c r="QF3800" s="11"/>
      <c r="QG3800" s="11"/>
      <c r="QH3800" s="11"/>
      <c r="QI3800" s="11"/>
      <c r="QJ3800" s="11"/>
      <c r="QK3800" s="11"/>
      <c r="QL3800" s="11"/>
      <c r="QM3800" s="11"/>
      <c r="QN3800" s="11"/>
      <c r="QO3800" s="11"/>
      <c r="QP3800" s="11"/>
      <c r="QQ3800" s="11"/>
    </row>
    <row r="3801" spans="1:460" ht="38.25" x14ac:dyDescent="0.2">
      <c r="A3801" s="288"/>
      <c r="C3801" s="61" t="s">
        <v>1982</v>
      </c>
      <c r="D3801" s="54">
        <v>2522110</v>
      </c>
      <c r="E3801" s="5" t="s">
        <v>2083</v>
      </c>
      <c r="F3801" s="4" t="s">
        <v>2083</v>
      </c>
      <c r="G3801" s="54">
        <v>796</v>
      </c>
      <c r="H3801" s="54" t="s">
        <v>61</v>
      </c>
      <c r="I3801" s="59">
        <v>4</v>
      </c>
      <c r="J3801" s="6">
        <v>80439000000</v>
      </c>
      <c r="K3801" s="54" t="s">
        <v>34</v>
      </c>
      <c r="L3801" s="59"/>
      <c r="M3801" s="234"/>
      <c r="N3801" s="234"/>
      <c r="O3801" s="46" t="s">
        <v>4577</v>
      </c>
      <c r="P3801" s="234"/>
      <c r="Q3801" s="234"/>
      <c r="R3801" s="11"/>
      <c r="S3801" s="11"/>
      <c r="T3801" s="11"/>
      <c r="U3801" s="11"/>
      <c r="V3801" s="11"/>
      <c r="W3801" s="11"/>
      <c r="X3801" s="11"/>
      <c r="Y3801" s="11"/>
      <c r="Z3801" s="11"/>
      <c r="AA3801" s="11"/>
      <c r="AB3801" s="11"/>
      <c r="AC3801" s="11"/>
      <c r="AD3801" s="11"/>
      <c r="AE3801" s="11"/>
      <c r="AF3801" s="11"/>
      <c r="AG3801" s="11"/>
      <c r="AH3801" s="11"/>
      <c r="AI3801" s="11"/>
      <c r="AJ3801" s="11"/>
      <c r="AK3801" s="11"/>
      <c r="AL3801" s="11"/>
      <c r="AM3801" s="11"/>
      <c r="AN3801" s="11"/>
      <c r="AO3801" s="11"/>
      <c r="AP3801" s="11"/>
      <c r="AQ3801" s="11"/>
      <c r="AR3801" s="11"/>
      <c r="AS3801" s="11"/>
      <c r="AT3801" s="11"/>
      <c r="AU3801" s="11"/>
      <c r="AV3801" s="11"/>
      <c r="AW3801" s="11"/>
      <c r="AX3801" s="11"/>
      <c r="AY3801" s="11"/>
      <c r="AZ3801" s="11"/>
      <c r="BA3801" s="11"/>
      <c r="BB3801" s="11"/>
      <c r="BC3801" s="11"/>
      <c r="BD3801" s="11"/>
      <c r="BE3801" s="11"/>
      <c r="BF3801" s="11"/>
      <c r="BG3801" s="11"/>
      <c r="BH3801" s="11"/>
      <c r="BI3801" s="11"/>
      <c r="BJ3801" s="11"/>
      <c r="BK3801" s="11"/>
      <c r="BL3801" s="11"/>
      <c r="BM3801" s="11"/>
      <c r="BN3801" s="11"/>
      <c r="BO3801" s="11"/>
      <c r="BP3801" s="11"/>
      <c r="BQ3801" s="11"/>
      <c r="BR3801" s="11"/>
      <c r="BS3801" s="11"/>
      <c r="BT3801" s="11"/>
      <c r="BU3801" s="11"/>
      <c r="BV3801" s="11"/>
      <c r="BW3801" s="11"/>
      <c r="BX3801" s="11"/>
      <c r="BY3801" s="11"/>
      <c r="BZ3801" s="11"/>
      <c r="CA3801" s="11"/>
      <c r="CB3801" s="11"/>
      <c r="CC3801" s="11"/>
      <c r="CD3801" s="11"/>
      <c r="CE3801" s="11"/>
      <c r="CF3801" s="11"/>
      <c r="CG3801" s="11"/>
      <c r="CH3801" s="11"/>
      <c r="CI3801" s="11"/>
      <c r="CJ3801" s="11"/>
      <c r="CK3801" s="11"/>
      <c r="CL3801" s="11"/>
      <c r="CM3801" s="11"/>
      <c r="CN3801" s="11"/>
      <c r="CO3801" s="11"/>
      <c r="CP3801" s="11"/>
      <c r="CQ3801" s="11"/>
      <c r="CR3801" s="11"/>
      <c r="CS3801" s="11"/>
      <c r="CT3801" s="11"/>
      <c r="CU3801" s="11"/>
      <c r="CV3801" s="11"/>
      <c r="CW3801" s="11"/>
      <c r="CX3801" s="11"/>
      <c r="CY3801" s="11"/>
      <c r="CZ3801" s="11"/>
      <c r="DA3801" s="11"/>
      <c r="DB3801" s="11"/>
      <c r="DC3801" s="11"/>
      <c r="DD3801" s="11"/>
      <c r="DE3801" s="11"/>
      <c r="DF3801" s="11"/>
      <c r="DG3801" s="11"/>
      <c r="DH3801" s="11"/>
      <c r="DI3801" s="11"/>
      <c r="DJ3801" s="11"/>
      <c r="DK3801" s="11"/>
      <c r="DL3801" s="11"/>
      <c r="DM3801" s="11"/>
      <c r="DN3801" s="11"/>
      <c r="DO3801" s="11"/>
      <c r="DP3801" s="11"/>
      <c r="DQ3801" s="11"/>
      <c r="DR3801" s="11"/>
      <c r="DS3801" s="11"/>
      <c r="DT3801" s="11"/>
      <c r="DU3801" s="11"/>
      <c r="DV3801" s="11"/>
      <c r="DW3801" s="11"/>
      <c r="DX3801" s="11"/>
      <c r="DY3801" s="11"/>
      <c r="DZ3801" s="11"/>
      <c r="EA3801" s="11"/>
      <c r="EB3801" s="11"/>
      <c r="EC3801" s="11"/>
      <c r="ED3801" s="11"/>
      <c r="EE3801" s="11"/>
      <c r="EF3801" s="11"/>
      <c r="EG3801" s="11"/>
      <c r="EH3801" s="11"/>
      <c r="EI3801" s="11"/>
      <c r="EJ3801" s="11"/>
      <c r="EK3801" s="11"/>
      <c r="EL3801" s="11"/>
      <c r="EM3801" s="11"/>
      <c r="EN3801" s="11"/>
      <c r="EO3801" s="11"/>
      <c r="EP3801" s="11"/>
      <c r="EQ3801" s="11"/>
      <c r="ER3801" s="11"/>
      <c r="ES3801" s="11"/>
      <c r="ET3801" s="11"/>
      <c r="EU3801" s="11"/>
      <c r="EV3801" s="11"/>
      <c r="EW3801" s="11"/>
      <c r="EX3801" s="11"/>
      <c r="EY3801" s="11"/>
      <c r="EZ3801" s="11"/>
      <c r="FA3801" s="11"/>
      <c r="FB3801" s="11"/>
      <c r="FC3801" s="11"/>
      <c r="FD3801" s="11"/>
      <c r="FE3801" s="11"/>
      <c r="FF3801" s="11"/>
      <c r="FG3801" s="11"/>
      <c r="FH3801" s="11"/>
      <c r="FI3801" s="11"/>
      <c r="FJ3801" s="11"/>
      <c r="FK3801" s="11"/>
      <c r="FL3801" s="11"/>
      <c r="FM3801" s="11"/>
      <c r="FN3801" s="11"/>
      <c r="FO3801" s="11"/>
      <c r="FP3801" s="11"/>
      <c r="FQ3801" s="11"/>
      <c r="FR3801" s="11"/>
      <c r="FS3801" s="11"/>
      <c r="FT3801" s="11"/>
      <c r="FU3801" s="11"/>
      <c r="FV3801" s="11"/>
      <c r="FW3801" s="11"/>
      <c r="FX3801" s="11"/>
      <c r="FY3801" s="11"/>
      <c r="FZ3801" s="11"/>
      <c r="GA3801" s="11"/>
      <c r="GB3801" s="11"/>
      <c r="GC3801" s="11"/>
      <c r="GD3801" s="11"/>
      <c r="GE3801" s="11"/>
      <c r="GF3801" s="11"/>
      <c r="GG3801" s="11"/>
      <c r="GH3801" s="11"/>
      <c r="GI3801" s="11"/>
      <c r="GJ3801" s="11"/>
      <c r="GK3801" s="11"/>
      <c r="GL3801" s="11"/>
      <c r="GM3801" s="11"/>
      <c r="GN3801" s="11"/>
      <c r="GO3801" s="11"/>
      <c r="GP3801" s="11"/>
      <c r="GQ3801" s="11"/>
      <c r="GR3801" s="11"/>
      <c r="GS3801" s="11"/>
      <c r="GT3801" s="11"/>
      <c r="GU3801" s="11"/>
      <c r="GV3801" s="11"/>
      <c r="GW3801" s="11"/>
      <c r="GX3801" s="11"/>
      <c r="GY3801" s="11"/>
      <c r="GZ3801" s="11"/>
      <c r="HA3801" s="11"/>
      <c r="HB3801" s="11"/>
      <c r="HC3801" s="11"/>
      <c r="HD3801" s="11"/>
      <c r="HE3801" s="11"/>
      <c r="HF3801" s="11"/>
      <c r="HG3801" s="11"/>
      <c r="HH3801" s="11"/>
      <c r="HI3801" s="11"/>
      <c r="HJ3801" s="11"/>
      <c r="HK3801" s="11"/>
      <c r="HL3801" s="11"/>
      <c r="HM3801" s="11"/>
      <c r="HN3801" s="11"/>
      <c r="HO3801" s="11"/>
      <c r="HP3801" s="11"/>
      <c r="HQ3801" s="11"/>
      <c r="HR3801" s="11"/>
      <c r="HS3801" s="11"/>
      <c r="HT3801" s="11"/>
      <c r="HU3801" s="11"/>
      <c r="HV3801" s="11"/>
      <c r="HW3801" s="11"/>
      <c r="HX3801" s="11"/>
      <c r="HY3801" s="11"/>
      <c r="HZ3801" s="11"/>
      <c r="IA3801" s="11"/>
      <c r="IB3801" s="11"/>
      <c r="IC3801" s="11"/>
      <c r="ID3801" s="11"/>
      <c r="IE3801" s="11"/>
      <c r="IF3801" s="11"/>
      <c r="IG3801" s="11"/>
      <c r="IH3801" s="11"/>
      <c r="II3801" s="11"/>
      <c r="IJ3801" s="11"/>
      <c r="IK3801" s="11"/>
      <c r="IL3801" s="11"/>
      <c r="IM3801" s="11"/>
      <c r="IN3801" s="11"/>
      <c r="IO3801" s="11"/>
      <c r="IP3801" s="11"/>
      <c r="IQ3801" s="11"/>
      <c r="IR3801" s="11"/>
      <c r="IS3801" s="11"/>
      <c r="IT3801" s="11"/>
      <c r="IU3801" s="11"/>
      <c r="IV3801" s="11"/>
      <c r="IW3801" s="11"/>
      <c r="IX3801" s="11"/>
      <c r="IY3801" s="11"/>
      <c r="IZ3801" s="11"/>
      <c r="JA3801" s="11"/>
      <c r="JB3801" s="11"/>
      <c r="JC3801" s="11"/>
      <c r="JD3801" s="11"/>
      <c r="JE3801" s="11"/>
      <c r="JF3801" s="11"/>
      <c r="JG3801" s="11"/>
      <c r="JH3801" s="11"/>
      <c r="JI3801" s="11"/>
      <c r="JJ3801" s="11"/>
      <c r="JK3801" s="11"/>
      <c r="JL3801" s="11"/>
      <c r="JM3801" s="11"/>
      <c r="JN3801" s="11"/>
      <c r="JO3801" s="11"/>
      <c r="JP3801" s="11"/>
      <c r="JQ3801" s="11"/>
      <c r="JR3801" s="11"/>
      <c r="JS3801" s="11"/>
      <c r="JT3801" s="11"/>
      <c r="JU3801" s="11"/>
      <c r="JV3801" s="11"/>
      <c r="JW3801" s="11"/>
      <c r="JX3801" s="11"/>
      <c r="JY3801" s="11"/>
      <c r="JZ3801" s="11"/>
      <c r="KA3801" s="11"/>
      <c r="KB3801" s="11"/>
      <c r="KC3801" s="11"/>
      <c r="KD3801" s="11"/>
      <c r="KE3801" s="11"/>
      <c r="KF3801" s="11"/>
      <c r="KG3801" s="11"/>
      <c r="KH3801" s="11"/>
      <c r="KI3801" s="11"/>
      <c r="KJ3801" s="11"/>
      <c r="KK3801" s="11"/>
      <c r="KL3801" s="11"/>
      <c r="KM3801" s="11"/>
      <c r="KN3801" s="11"/>
      <c r="KO3801" s="11"/>
      <c r="KP3801" s="11"/>
      <c r="KQ3801" s="11"/>
      <c r="KR3801" s="11"/>
      <c r="KS3801" s="11"/>
      <c r="KT3801" s="11"/>
      <c r="KU3801" s="11"/>
      <c r="KV3801" s="11"/>
      <c r="KW3801" s="11"/>
      <c r="KX3801" s="11"/>
      <c r="KY3801" s="11"/>
      <c r="KZ3801" s="11"/>
      <c r="LA3801" s="11"/>
      <c r="LB3801" s="11"/>
      <c r="LC3801" s="11"/>
      <c r="LD3801" s="11"/>
      <c r="LE3801" s="11"/>
      <c r="LF3801" s="11"/>
      <c r="LG3801" s="11"/>
      <c r="LH3801" s="11"/>
      <c r="LI3801" s="11"/>
      <c r="LJ3801" s="11"/>
      <c r="LK3801" s="11"/>
      <c r="LL3801" s="11"/>
      <c r="LM3801" s="11"/>
      <c r="LN3801" s="11"/>
      <c r="LO3801" s="11"/>
      <c r="LP3801" s="11"/>
      <c r="LQ3801" s="11"/>
      <c r="LR3801" s="11"/>
      <c r="LS3801" s="11"/>
      <c r="LT3801" s="11"/>
      <c r="LU3801" s="11"/>
      <c r="LV3801" s="11"/>
      <c r="LW3801" s="11"/>
      <c r="LX3801" s="11"/>
      <c r="LY3801" s="11"/>
      <c r="LZ3801" s="11"/>
      <c r="MA3801" s="11"/>
      <c r="MB3801" s="11"/>
      <c r="MC3801" s="11"/>
      <c r="MD3801" s="11"/>
      <c r="ME3801" s="11"/>
      <c r="MF3801" s="11"/>
      <c r="MG3801" s="11"/>
      <c r="MH3801" s="11"/>
      <c r="MI3801" s="11"/>
      <c r="MJ3801" s="11"/>
      <c r="MK3801" s="11"/>
      <c r="ML3801" s="11"/>
      <c r="MM3801" s="11"/>
      <c r="MN3801" s="11"/>
      <c r="MO3801" s="11"/>
      <c r="MP3801" s="11"/>
      <c r="MQ3801" s="11"/>
      <c r="MR3801" s="11"/>
      <c r="MS3801" s="11"/>
      <c r="MT3801" s="11"/>
      <c r="MU3801" s="11"/>
      <c r="MV3801" s="11"/>
      <c r="MW3801" s="11"/>
      <c r="MX3801" s="11"/>
      <c r="MY3801" s="11"/>
      <c r="MZ3801" s="11"/>
      <c r="NA3801" s="11"/>
      <c r="NB3801" s="11"/>
      <c r="NC3801" s="11"/>
      <c r="ND3801" s="11"/>
      <c r="NE3801" s="11"/>
      <c r="NF3801" s="11"/>
      <c r="NG3801" s="11"/>
      <c r="NH3801" s="11"/>
      <c r="NI3801" s="11"/>
      <c r="NJ3801" s="11"/>
      <c r="NK3801" s="11"/>
      <c r="NL3801" s="11"/>
      <c r="NM3801" s="11"/>
      <c r="NN3801" s="11"/>
      <c r="NO3801" s="11"/>
      <c r="NP3801" s="11"/>
      <c r="NQ3801" s="11"/>
      <c r="NR3801" s="11"/>
      <c r="NS3801" s="11"/>
      <c r="NT3801" s="11"/>
      <c r="NU3801" s="11"/>
      <c r="NV3801" s="11"/>
      <c r="NW3801" s="11"/>
      <c r="NX3801" s="11"/>
      <c r="NY3801" s="11"/>
      <c r="NZ3801" s="11"/>
      <c r="OA3801" s="11"/>
      <c r="OB3801" s="11"/>
      <c r="OC3801" s="11"/>
      <c r="OD3801" s="11"/>
      <c r="OE3801" s="11"/>
      <c r="OF3801" s="11"/>
      <c r="OG3801" s="11"/>
      <c r="OH3801" s="11"/>
      <c r="OI3801" s="11"/>
      <c r="OJ3801" s="11"/>
      <c r="OK3801" s="11"/>
      <c r="OL3801" s="11"/>
      <c r="OM3801" s="11"/>
      <c r="ON3801" s="11"/>
      <c r="OO3801" s="11"/>
      <c r="OP3801" s="11"/>
      <c r="OQ3801" s="11"/>
      <c r="OR3801" s="11"/>
      <c r="OS3801" s="11"/>
      <c r="OT3801" s="11"/>
      <c r="OU3801" s="11"/>
      <c r="OV3801" s="11"/>
      <c r="OW3801" s="11"/>
      <c r="OX3801" s="11"/>
      <c r="OY3801" s="11"/>
      <c r="OZ3801" s="11"/>
      <c r="PA3801" s="11"/>
      <c r="PB3801" s="11"/>
      <c r="PC3801" s="11"/>
      <c r="PD3801" s="11"/>
      <c r="PE3801" s="11"/>
      <c r="PF3801" s="11"/>
      <c r="PG3801" s="11"/>
      <c r="PH3801" s="11"/>
      <c r="PI3801" s="11"/>
      <c r="PJ3801" s="11"/>
      <c r="PK3801" s="11"/>
      <c r="PL3801" s="11"/>
      <c r="PM3801" s="11"/>
      <c r="PN3801" s="11"/>
      <c r="PO3801" s="11"/>
      <c r="PP3801" s="11"/>
      <c r="PQ3801" s="11"/>
      <c r="PR3801" s="11"/>
      <c r="PS3801" s="11"/>
      <c r="PT3801" s="11"/>
      <c r="PU3801" s="11"/>
      <c r="PV3801" s="11"/>
      <c r="PW3801" s="11"/>
      <c r="PX3801" s="11"/>
      <c r="PY3801" s="11"/>
      <c r="PZ3801" s="11"/>
      <c r="QA3801" s="11"/>
      <c r="QB3801" s="11"/>
      <c r="QC3801" s="11"/>
      <c r="QD3801" s="11"/>
      <c r="QE3801" s="11"/>
      <c r="QF3801" s="11"/>
      <c r="QG3801" s="11"/>
      <c r="QH3801" s="11"/>
      <c r="QI3801" s="11"/>
      <c r="QJ3801" s="11"/>
      <c r="QK3801" s="11"/>
      <c r="QL3801" s="11"/>
      <c r="QM3801" s="11"/>
      <c r="QN3801" s="11"/>
      <c r="QO3801" s="11"/>
      <c r="QP3801" s="11"/>
      <c r="QQ3801" s="11"/>
    </row>
    <row r="3802" spans="1:460" ht="38.25" x14ac:dyDescent="0.2">
      <c r="A3802" s="288"/>
      <c r="C3802" s="61" t="s">
        <v>1982</v>
      </c>
      <c r="D3802" s="54">
        <v>2522110</v>
      </c>
      <c r="E3802" s="5" t="s">
        <v>2082</v>
      </c>
      <c r="F3802" s="4" t="s">
        <v>2084</v>
      </c>
      <c r="G3802" s="54">
        <v>796</v>
      </c>
      <c r="H3802" s="54" t="s">
        <v>61</v>
      </c>
      <c r="I3802" s="59">
        <v>10</v>
      </c>
      <c r="J3802" s="6">
        <v>80439000000</v>
      </c>
      <c r="K3802" s="54" t="s">
        <v>34</v>
      </c>
      <c r="L3802" s="59"/>
      <c r="M3802" s="234"/>
      <c r="N3802" s="234"/>
      <c r="O3802" s="46" t="s">
        <v>4577</v>
      </c>
      <c r="P3802" s="234"/>
      <c r="Q3802" s="234"/>
      <c r="R3802" s="11"/>
      <c r="S3802" s="11"/>
      <c r="T3802" s="11"/>
      <c r="U3802" s="11"/>
      <c r="V3802" s="11"/>
      <c r="W3802" s="11"/>
      <c r="X3802" s="11"/>
      <c r="Y3802" s="11"/>
      <c r="Z3802" s="11"/>
      <c r="AA3802" s="11"/>
      <c r="AB3802" s="11"/>
      <c r="AC3802" s="11"/>
      <c r="AD3802" s="11"/>
      <c r="AE3802" s="11"/>
      <c r="AF3802" s="11"/>
      <c r="AG3802" s="11"/>
      <c r="AH3802" s="11"/>
      <c r="AI3802" s="11"/>
      <c r="AJ3802" s="11"/>
      <c r="AK3802" s="11"/>
      <c r="AL3802" s="11"/>
      <c r="AM3802" s="11"/>
      <c r="AN3802" s="11"/>
      <c r="AO3802" s="11"/>
      <c r="AP3802" s="11"/>
      <c r="AQ3802" s="11"/>
      <c r="AR3802" s="11"/>
      <c r="AS3802" s="11"/>
      <c r="AT3802" s="11"/>
      <c r="AU3802" s="11"/>
      <c r="AV3802" s="11"/>
      <c r="AW3802" s="11"/>
      <c r="AX3802" s="11"/>
      <c r="AY3802" s="11"/>
      <c r="AZ3802" s="11"/>
      <c r="BA3802" s="11"/>
      <c r="BB3802" s="11"/>
      <c r="BC3802" s="11"/>
      <c r="BD3802" s="11"/>
      <c r="BE3802" s="11"/>
      <c r="BF3802" s="11"/>
      <c r="BG3802" s="11"/>
      <c r="BH3802" s="11"/>
      <c r="BI3802" s="11"/>
      <c r="BJ3802" s="11"/>
      <c r="BK3802" s="11"/>
      <c r="BL3802" s="11"/>
      <c r="BM3802" s="11"/>
      <c r="BN3802" s="11"/>
      <c r="BO3802" s="11"/>
      <c r="BP3802" s="11"/>
      <c r="BQ3802" s="11"/>
      <c r="BR3802" s="11"/>
      <c r="BS3802" s="11"/>
      <c r="BT3802" s="11"/>
      <c r="BU3802" s="11"/>
      <c r="BV3802" s="11"/>
      <c r="BW3802" s="11"/>
      <c r="BX3802" s="11"/>
      <c r="BY3802" s="11"/>
      <c r="BZ3802" s="11"/>
      <c r="CA3802" s="11"/>
      <c r="CB3802" s="11"/>
      <c r="CC3802" s="11"/>
      <c r="CD3802" s="11"/>
      <c r="CE3802" s="11"/>
      <c r="CF3802" s="11"/>
      <c r="CG3802" s="11"/>
      <c r="CH3802" s="11"/>
      <c r="CI3802" s="11"/>
      <c r="CJ3802" s="11"/>
      <c r="CK3802" s="11"/>
      <c r="CL3802" s="11"/>
      <c r="CM3802" s="11"/>
      <c r="CN3802" s="11"/>
      <c r="CO3802" s="11"/>
      <c r="CP3802" s="11"/>
      <c r="CQ3802" s="11"/>
      <c r="CR3802" s="11"/>
      <c r="CS3802" s="11"/>
      <c r="CT3802" s="11"/>
      <c r="CU3802" s="11"/>
      <c r="CV3802" s="11"/>
      <c r="CW3802" s="11"/>
      <c r="CX3802" s="11"/>
      <c r="CY3802" s="11"/>
      <c r="CZ3802" s="11"/>
      <c r="DA3802" s="11"/>
      <c r="DB3802" s="11"/>
      <c r="DC3802" s="11"/>
      <c r="DD3802" s="11"/>
      <c r="DE3802" s="11"/>
      <c r="DF3802" s="11"/>
      <c r="DG3802" s="11"/>
      <c r="DH3802" s="11"/>
      <c r="DI3802" s="11"/>
      <c r="DJ3802" s="11"/>
      <c r="DK3802" s="11"/>
      <c r="DL3802" s="11"/>
      <c r="DM3802" s="11"/>
      <c r="DN3802" s="11"/>
      <c r="DO3802" s="11"/>
      <c r="DP3802" s="11"/>
      <c r="DQ3802" s="11"/>
      <c r="DR3802" s="11"/>
      <c r="DS3802" s="11"/>
      <c r="DT3802" s="11"/>
      <c r="DU3802" s="11"/>
      <c r="DV3802" s="11"/>
      <c r="DW3802" s="11"/>
      <c r="DX3802" s="11"/>
      <c r="DY3802" s="11"/>
      <c r="DZ3802" s="11"/>
      <c r="EA3802" s="11"/>
      <c r="EB3802" s="11"/>
      <c r="EC3802" s="11"/>
      <c r="ED3802" s="11"/>
      <c r="EE3802" s="11"/>
      <c r="EF3802" s="11"/>
      <c r="EG3802" s="11"/>
      <c r="EH3802" s="11"/>
      <c r="EI3802" s="11"/>
      <c r="EJ3802" s="11"/>
      <c r="EK3802" s="11"/>
      <c r="EL3802" s="11"/>
      <c r="EM3802" s="11"/>
      <c r="EN3802" s="11"/>
      <c r="EO3802" s="11"/>
      <c r="EP3802" s="11"/>
      <c r="EQ3802" s="11"/>
      <c r="ER3802" s="11"/>
      <c r="ES3802" s="11"/>
      <c r="ET3802" s="11"/>
      <c r="EU3802" s="11"/>
      <c r="EV3802" s="11"/>
      <c r="EW3802" s="11"/>
      <c r="EX3802" s="11"/>
      <c r="EY3802" s="11"/>
      <c r="EZ3802" s="11"/>
      <c r="FA3802" s="11"/>
      <c r="FB3802" s="11"/>
      <c r="FC3802" s="11"/>
      <c r="FD3802" s="11"/>
      <c r="FE3802" s="11"/>
      <c r="FF3802" s="11"/>
      <c r="FG3802" s="11"/>
      <c r="FH3802" s="11"/>
      <c r="FI3802" s="11"/>
      <c r="FJ3802" s="11"/>
      <c r="FK3802" s="11"/>
      <c r="FL3802" s="11"/>
      <c r="FM3802" s="11"/>
      <c r="FN3802" s="11"/>
      <c r="FO3802" s="11"/>
      <c r="FP3802" s="11"/>
      <c r="FQ3802" s="11"/>
      <c r="FR3802" s="11"/>
      <c r="FS3802" s="11"/>
      <c r="FT3802" s="11"/>
      <c r="FU3802" s="11"/>
      <c r="FV3802" s="11"/>
      <c r="FW3802" s="11"/>
      <c r="FX3802" s="11"/>
      <c r="FY3802" s="11"/>
      <c r="FZ3802" s="11"/>
      <c r="GA3802" s="11"/>
      <c r="GB3802" s="11"/>
      <c r="GC3802" s="11"/>
      <c r="GD3802" s="11"/>
      <c r="GE3802" s="11"/>
      <c r="GF3802" s="11"/>
      <c r="GG3802" s="11"/>
      <c r="GH3802" s="11"/>
      <c r="GI3802" s="11"/>
      <c r="GJ3802" s="11"/>
      <c r="GK3802" s="11"/>
      <c r="GL3802" s="11"/>
      <c r="GM3802" s="11"/>
      <c r="GN3802" s="11"/>
      <c r="GO3802" s="11"/>
      <c r="GP3802" s="11"/>
      <c r="GQ3802" s="11"/>
      <c r="GR3802" s="11"/>
      <c r="GS3802" s="11"/>
      <c r="GT3802" s="11"/>
      <c r="GU3802" s="11"/>
      <c r="GV3802" s="11"/>
      <c r="GW3802" s="11"/>
      <c r="GX3802" s="11"/>
      <c r="GY3802" s="11"/>
      <c r="GZ3802" s="11"/>
      <c r="HA3802" s="11"/>
      <c r="HB3802" s="11"/>
      <c r="HC3802" s="11"/>
      <c r="HD3802" s="11"/>
      <c r="HE3802" s="11"/>
      <c r="HF3802" s="11"/>
      <c r="HG3802" s="11"/>
      <c r="HH3802" s="11"/>
      <c r="HI3802" s="11"/>
      <c r="HJ3802" s="11"/>
      <c r="HK3802" s="11"/>
      <c r="HL3802" s="11"/>
      <c r="HM3802" s="11"/>
      <c r="HN3802" s="11"/>
      <c r="HO3802" s="11"/>
      <c r="HP3802" s="11"/>
      <c r="HQ3802" s="11"/>
      <c r="HR3802" s="11"/>
      <c r="HS3802" s="11"/>
      <c r="HT3802" s="11"/>
      <c r="HU3802" s="11"/>
      <c r="HV3802" s="11"/>
      <c r="HW3802" s="11"/>
      <c r="HX3802" s="11"/>
      <c r="HY3802" s="11"/>
      <c r="HZ3802" s="11"/>
      <c r="IA3802" s="11"/>
      <c r="IB3802" s="11"/>
      <c r="IC3802" s="11"/>
      <c r="ID3802" s="11"/>
      <c r="IE3802" s="11"/>
      <c r="IF3802" s="11"/>
      <c r="IG3802" s="11"/>
      <c r="IH3802" s="11"/>
      <c r="II3802" s="11"/>
      <c r="IJ3802" s="11"/>
      <c r="IK3802" s="11"/>
      <c r="IL3802" s="11"/>
      <c r="IM3802" s="11"/>
      <c r="IN3802" s="11"/>
      <c r="IO3802" s="11"/>
      <c r="IP3802" s="11"/>
      <c r="IQ3802" s="11"/>
      <c r="IR3802" s="11"/>
      <c r="IS3802" s="11"/>
      <c r="IT3802" s="11"/>
      <c r="IU3802" s="11"/>
      <c r="IV3802" s="11"/>
      <c r="IW3802" s="11"/>
      <c r="IX3802" s="11"/>
      <c r="IY3802" s="11"/>
      <c r="IZ3802" s="11"/>
      <c r="JA3802" s="11"/>
      <c r="JB3802" s="11"/>
      <c r="JC3802" s="11"/>
      <c r="JD3802" s="11"/>
      <c r="JE3802" s="11"/>
      <c r="JF3802" s="11"/>
      <c r="JG3802" s="11"/>
      <c r="JH3802" s="11"/>
      <c r="JI3802" s="11"/>
      <c r="JJ3802" s="11"/>
      <c r="JK3802" s="11"/>
      <c r="JL3802" s="11"/>
      <c r="JM3802" s="11"/>
      <c r="JN3802" s="11"/>
      <c r="JO3802" s="11"/>
      <c r="JP3802" s="11"/>
      <c r="JQ3802" s="11"/>
      <c r="JR3802" s="11"/>
      <c r="JS3802" s="11"/>
      <c r="JT3802" s="11"/>
      <c r="JU3802" s="11"/>
      <c r="JV3802" s="11"/>
      <c r="JW3802" s="11"/>
      <c r="JX3802" s="11"/>
      <c r="JY3802" s="11"/>
      <c r="JZ3802" s="11"/>
      <c r="KA3802" s="11"/>
      <c r="KB3802" s="11"/>
      <c r="KC3802" s="11"/>
      <c r="KD3802" s="11"/>
      <c r="KE3802" s="11"/>
      <c r="KF3802" s="11"/>
      <c r="KG3802" s="11"/>
      <c r="KH3802" s="11"/>
      <c r="KI3802" s="11"/>
      <c r="KJ3802" s="11"/>
      <c r="KK3802" s="11"/>
      <c r="KL3802" s="11"/>
      <c r="KM3802" s="11"/>
      <c r="KN3802" s="11"/>
      <c r="KO3802" s="11"/>
      <c r="KP3802" s="11"/>
      <c r="KQ3802" s="11"/>
      <c r="KR3802" s="11"/>
      <c r="KS3802" s="11"/>
      <c r="KT3802" s="11"/>
      <c r="KU3802" s="11"/>
      <c r="KV3802" s="11"/>
      <c r="KW3802" s="11"/>
      <c r="KX3802" s="11"/>
      <c r="KY3802" s="11"/>
      <c r="KZ3802" s="11"/>
      <c r="LA3802" s="11"/>
      <c r="LB3802" s="11"/>
      <c r="LC3802" s="11"/>
      <c r="LD3802" s="11"/>
      <c r="LE3802" s="11"/>
      <c r="LF3802" s="11"/>
      <c r="LG3802" s="11"/>
      <c r="LH3802" s="11"/>
      <c r="LI3802" s="11"/>
      <c r="LJ3802" s="11"/>
      <c r="LK3802" s="11"/>
      <c r="LL3802" s="11"/>
      <c r="LM3802" s="11"/>
      <c r="LN3802" s="11"/>
      <c r="LO3802" s="11"/>
      <c r="LP3802" s="11"/>
      <c r="LQ3802" s="11"/>
      <c r="LR3802" s="11"/>
      <c r="LS3802" s="11"/>
      <c r="LT3802" s="11"/>
      <c r="LU3802" s="11"/>
      <c r="LV3802" s="11"/>
      <c r="LW3802" s="11"/>
      <c r="LX3802" s="11"/>
      <c r="LY3802" s="11"/>
      <c r="LZ3802" s="11"/>
      <c r="MA3802" s="11"/>
      <c r="MB3802" s="11"/>
      <c r="MC3802" s="11"/>
      <c r="MD3802" s="11"/>
      <c r="ME3802" s="11"/>
      <c r="MF3802" s="11"/>
      <c r="MG3802" s="11"/>
      <c r="MH3802" s="11"/>
      <c r="MI3802" s="11"/>
      <c r="MJ3802" s="11"/>
      <c r="MK3802" s="11"/>
      <c r="ML3802" s="11"/>
      <c r="MM3802" s="11"/>
      <c r="MN3802" s="11"/>
      <c r="MO3802" s="11"/>
      <c r="MP3802" s="11"/>
      <c r="MQ3802" s="11"/>
      <c r="MR3802" s="11"/>
      <c r="MS3802" s="11"/>
      <c r="MT3802" s="11"/>
      <c r="MU3802" s="11"/>
      <c r="MV3802" s="11"/>
      <c r="MW3802" s="11"/>
      <c r="MX3802" s="11"/>
      <c r="MY3802" s="11"/>
      <c r="MZ3802" s="11"/>
      <c r="NA3802" s="11"/>
      <c r="NB3802" s="11"/>
      <c r="NC3802" s="11"/>
      <c r="ND3802" s="11"/>
      <c r="NE3802" s="11"/>
      <c r="NF3802" s="11"/>
      <c r="NG3802" s="11"/>
      <c r="NH3802" s="11"/>
      <c r="NI3802" s="11"/>
      <c r="NJ3802" s="11"/>
      <c r="NK3802" s="11"/>
      <c r="NL3802" s="11"/>
      <c r="NM3802" s="11"/>
      <c r="NN3802" s="11"/>
      <c r="NO3802" s="11"/>
      <c r="NP3802" s="11"/>
      <c r="NQ3802" s="11"/>
      <c r="NR3802" s="11"/>
      <c r="NS3802" s="11"/>
      <c r="NT3802" s="11"/>
      <c r="NU3802" s="11"/>
      <c r="NV3802" s="11"/>
      <c r="NW3802" s="11"/>
      <c r="NX3802" s="11"/>
      <c r="NY3802" s="11"/>
      <c r="NZ3802" s="11"/>
      <c r="OA3802" s="11"/>
      <c r="OB3802" s="11"/>
      <c r="OC3802" s="11"/>
      <c r="OD3802" s="11"/>
      <c r="OE3802" s="11"/>
      <c r="OF3802" s="11"/>
      <c r="OG3802" s="11"/>
      <c r="OH3802" s="11"/>
      <c r="OI3802" s="11"/>
      <c r="OJ3802" s="11"/>
      <c r="OK3802" s="11"/>
      <c r="OL3802" s="11"/>
      <c r="OM3802" s="11"/>
      <c r="ON3802" s="11"/>
      <c r="OO3802" s="11"/>
      <c r="OP3802" s="11"/>
      <c r="OQ3802" s="11"/>
      <c r="OR3802" s="11"/>
      <c r="OS3802" s="11"/>
      <c r="OT3802" s="11"/>
      <c r="OU3802" s="11"/>
      <c r="OV3802" s="11"/>
      <c r="OW3802" s="11"/>
      <c r="OX3802" s="11"/>
      <c r="OY3802" s="11"/>
      <c r="OZ3802" s="11"/>
      <c r="PA3802" s="11"/>
      <c r="PB3802" s="11"/>
      <c r="PC3802" s="11"/>
      <c r="PD3802" s="11"/>
      <c r="PE3802" s="11"/>
      <c r="PF3802" s="11"/>
      <c r="PG3802" s="11"/>
      <c r="PH3802" s="11"/>
      <c r="PI3802" s="11"/>
      <c r="PJ3802" s="11"/>
      <c r="PK3802" s="11"/>
      <c r="PL3802" s="11"/>
      <c r="PM3802" s="11"/>
      <c r="PN3802" s="11"/>
      <c r="PO3802" s="11"/>
      <c r="PP3802" s="11"/>
      <c r="PQ3802" s="11"/>
      <c r="PR3802" s="11"/>
      <c r="PS3802" s="11"/>
      <c r="PT3802" s="11"/>
      <c r="PU3802" s="11"/>
      <c r="PV3802" s="11"/>
      <c r="PW3802" s="11"/>
      <c r="PX3802" s="11"/>
      <c r="PY3802" s="11"/>
      <c r="PZ3802" s="11"/>
      <c r="QA3802" s="11"/>
      <c r="QB3802" s="11"/>
      <c r="QC3802" s="11"/>
      <c r="QD3802" s="11"/>
      <c r="QE3802" s="11"/>
      <c r="QF3802" s="11"/>
      <c r="QG3802" s="11"/>
      <c r="QH3802" s="11"/>
      <c r="QI3802" s="11"/>
      <c r="QJ3802" s="11"/>
      <c r="QK3802" s="11"/>
      <c r="QL3802" s="11"/>
      <c r="QM3802" s="11"/>
      <c r="QN3802" s="11"/>
      <c r="QO3802" s="11"/>
      <c r="QP3802" s="11"/>
      <c r="QQ3802" s="11"/>
    </row>
    <row r="3803" spans="1:460" ht="38.25" x14ac:dyDescent="0.2">
      <c r="A3803" s="288"/>
      <c r="C3803" s="61" t="s">
        <v>1982</v>
      </c>
      <c r="D3803" s="54">
        <v>2522110</v>
      </c>
      <c r="E3803" s="5" t="s">
        <v>2083</v>
      </c>
      <c r="F3803" s="4" t="s">
        <v>2084</v>
      </c>
      <c r="G3803" s="54">
        <v>796</v>
      </c>
      <c r="H3803" s="54" t="s">
        <v>61</v>
      </c>
      <c r="I3803" s="59">
        <v>5</v>
      </c>
      <c r="J3803" s="6">
        <v>80439000000</v>
      </c>
      <c r="K3803" s="54" t="s">
        <v>34</v>
      </c>
      <c r="L3803" s="59"/>
      <c r="M3803" s="234"/>
      <c r="N3803" s="234"/>
      <c r="O3803" s="46" t="s">
        <v>4577</v>
      </c>
      <c r="P3803" s="234"/>
      <c r="Q3803" s="234"/>
      <c r="R3803" s="11"/>
      <c r="S3803" s="11"/>
      <c r="T3803" s="11"/>
      <c r="U3803" s="11"/>
      <c r="V3803" s="11"/>
      <c r="W3803" s="11"/>
      <c r="X3803" s="11"/>
      <c r="Y3803" s="11"/>
      <c r="Z3803" s="11"/>
      <c r="AA3803" s="11"/>
      <c r="AB3803" s="11"/>
      <c r="AC3803" s="11"/>
      <c r="AD3803" s="11"/>
      <c r="AE3803" s="11"/>
      <c r="AF3803" s="11"/>
      <c r="AG3803" s="11"/>
      <c r="AH3803" s="11"/>
      <c r="AI3803" s="11"/>
      <c r="AJ3803" s="11"/>
      <c r="AK3803" s="11"/>
      <c r="AL3803" s="11"/>
      <c r="AM3803" s="11"/>
      <c r="AN3803" s="11"/>
      <c r="AO3803" s="11"/>
      <c r="AP3803" s="11"/>
      <c r="AQ3803" s="11"/>
      <c r="AR3803" s="11"/>
      <c r="AS3803" s="11"/>
      <c r="AT3803" s="11"/>
      <c r="AU3803" s="11"/>
      <c r="AV3803" s="11"/>
      <c r="AW3803" s="11"/>
      <c r="AX3803" s="11"/>
      <c r="AY3803" s="11"/>
      <c r="AZ3803" s="11"/>
      <c r="BA3803" s="11"/>
      <c r="BB3803" s="11"/>
      <c r="BC3803" s="11"/>
      <c r="BD3803" s="11"/>
      <c r="BE3803" s="11"/>
      <c r="BF3803" s="11"/>
      <c r="BG3803" s="11"/>
      <c r="BH3803" s="11"/>
      <c r="BI3803" s="11"/>
      <c r="BJ3803" s="11"/>
      <c r="BK3803" s="11"/>
      <c r="BL3803" s="11"/>
      <c r="BM3803" s="11"/>
      <c r="BN3803" s="11"/>
      <c r="BO3803" s="11"/>
      <c r="BP3803" s="11"/>
      <c r="BQ3803" s="11"/>
      <c r="BR3803" s="11"/>
      <c r="BS3803" s="11"/>
      <c r="BT3803" s="11"/>
      <c r="BU3803" s="11"/>
      <c r="BV3803" s="11"/>
      <c r="BW3803" s="11"/>
      <c r="BX3803" s="11"/>
      <c r="BY3803" s="11"/>
      <c r="BZ3803" s="11"/>
      <c r="CA3803" s="11"/>
      <c r="CB3803" s="11"/>
      <c r="CC3803" s="11"/>
      <c r="CD3803" s="11"/>
      <c r="CE3803" s="11"/>
      <c r="CF3803" s="11"/>
      <c r="CG3803" s="11"/>
      <c r="CH3803" s="11"/>
      <c r="CI3803" s="11"/>
      <c r="CJ3803" s="11"/>
      <c r="CK3803" s="11"/>
      <c r="CL3803" s="11"/>
      <c r="CM3803" s="11"/>
      <c r="CN3803" s="11"/>
      <c r="CO3803" s="11"/>
      <c r="CP3803" s="11"/>
      <c r="CQ3803" s="11"/>
      <c r="CR3803" s="11"/>
      <c r="CS3803" s="11"/>
      <c r="CT3803" s="11"/>
      <c r="CU3803" s="11"/>
      <c r="CV3803" s="11"/>
      <c r="CW3803" s="11"/>
      <c r="CX3803" s="11"/>
      <c r="CY3803" s="11"/>
      <c r="CZ3803" s="11"/>
      <c r="DA3803" s="11"/>
      <c r="DB3803" s="11"/>
      <c r="DC3803" s="11"/>
      <c r="DD3803" s="11"/>
      <c r="DE3803" s="11"/>
      <c r="DF3803" s="11"/>
      <c r="DG3803" s="11"/>
      <c r="DH3803" s="11"/>
      <c r="DI3803" s="11"/>
      <c r="DJ3803" s="11"/>
      <c r="DK3803" s="11"/>
      <c r="DL3803" s="11"/>
      <c r="DM3803" s="11"/>
      <c r="DN3803" s="11"/>
      <c r="DO3803" s="11"/>
      <c r="DP3803" s="11"/>
      <c r="DQ3803" s="11"/>
      <c r="DR3803" s="11"/>
      <c r="DS3803" s="11"/>
      <c r="DT3803" s="11"/>
      <c r="DU3803" s="11"/>
      <c r="DV3803" s="11"/>
      <c r="DW3803" s="11"/>
      <c r="DX3803" s="11"/>
      <c r="DY3803" s="11"/>
      <c r="DZ3803" s="11"/>
      <c r="EA3803" s="11"/>
      <c r="EB3803" s="11"/>
      <c r="EC3803" s="11"/>
      <c r="ED3803" s="11"/>
      <c r="EE3803" s="11"/>
      <c r="EF3803" s="11"/>
      <c r="EG3803" s="11"/>
      <c r="EH3803" s="11"/>
      <c r="EI3803" s="11"/>
      <c r="EJ3803" s="11"/>
      <c r="EK3803" s="11"/>
      <c r="EL3803" s="11"/>
      <c r="EM3803" s="11"/>
      <c r="EN3803" s="11"/>
      <c r="EO3803" s="11"/>
      <c r="EP3803" s="11"/>
      <c r="EQ3803" s="11"/>
      <c r="ER3803" s="11"/>
      <c r="ES3803" s="11"/>
      <c r="ET3803" s="11"/>
      <c r="EU3803" s="11"/>
      <c r="EV3803" s="11"/>
      <c r="EW3803" s="11"/>
      <c r="EX3803" s="11"/>
      <c r="EY3803" s="11"/>
      <c r="EZ3803" s="11"/>
      <c r="FA3803" s="11"/>
      <c r="FB3803" s="11"/>
      <c r="FC3803" s="11"/>
      <c r="FD3803" s="11"/>
      <c r="FE3803" s="11"/>
      <c r="FF3803" s="11"/>
      <c r="FG3803" s="11"/>
      <c r="FH3803" s="11"/>
      <c r="FI3803" s="11"/>
      <c r="FJ3803" s="11"/>
      <c r="FK3803" s="11"/>
      <c r="FL3803" s="11"/>
      <c r="FM3803" s="11"/>
      <c r="FN3803" s="11"/>
      <c r="FO3803" s="11"/>
      <c r="FP3803" s="11"/>
      <c r="FQ3803" s="11"/>
      <c r="FR3803" s="11"/>
      <c r="FS3803" s="11"/>
      <c r="FT3803" s="11"/>
      <c r="FU3803" s="11"/>
      <c r="FV3803" s="11"/>
      <c r="FW3803" s="11"/>
      <c r="FX3803" s="11"/>
      <c r="FY3803" s="11"/>
      <c r="FZ3803" s="11"/>
      <c r="GA3803" s="11"/>
      <c r="GB3803" s="11"/>
      <c r="GC3803" s="11"/>
      <c r="GD3803" s="11"/>
      <c r="GE3803" s="11"/>
      <c r="GF3803" s="11"/>
      <c r="GG3803" s="11"/>
      <c r="GH3803" s="11"/>
      <c r="GI3803" s="11"/>
      <c r="GJ3803" s="11"/>
      <c r="GK3803" s="11"/>
      <c r="GL3803" s="11"/>
      <c r="GM3803" s="11"/>
      <c r="GN3803" s="11"/>
      <c r="GO3803" s="11"/>
      <c r="GP3803" s="11"/>
      <c r="GQ3803" s="11"/>
      <c r="GR3803" s="11"/>
      <c r="GS3803" s="11"/>
      <c r="GT3803" s="11"/>
      <c r="GU3803" s="11"/>
      <c r="GV3803" s="11"/>
      <c r="GW3803" s="11"/>
      <c r="GX3803" s="11"/>
      <c r="GY3803" s="11"/>
      <c r="GZ3803" s="11"/>
      <c r="HA3803" s="11"/>
      <c r="HB3803" s="11"/>
      <c r="HC3803" s="11"/>
      <c r="HD3803" s="11"/>
      <c r="HE3803" s="11"/>
      <c r="HF3803" s="11"/>
      <c r="HG3803" s="11"/>
      <c r="HH3803" s="11"/>
      <c r="HI3803" s="11"/>
      <c r="HJ3803" s="11"/>
      <c r="HK3803" s="11"/>
      <c r="HL3803" s="11"/>
      <c r="HM3803" s="11"/>
      <c r="HN3803" s="11"/>
      <c r="HO3803" s="11"/>
      <c r="HP3803" s="11"/>
      <c r="HQ3803" s="11"/>
      <c r="HR3803" s="11"/>
      <c r="HS3803" s="11"/>
      <c r="HT3803" s="11"/>
      <c r="HU3803" s="11"/>
      <c r="HV3803" s="11"/>
      <c r="HW3803" s="11"/>
      <c r="HX3803" s="11"/>
      <c r="HY3803" s="11"/>
      <c r="HZ3803" s="11"/>
      <c r="IA3803" s="11"/>
      <c r="IB3803" s="11"/>
      <c r="IC3803" s="11"/>
      <c r="ID3803" s="11"/>
      <c r="IE3803" s="11"/>
      <c r="IF3803" s="11"/>
      <c r="IG3803" s="11"/>
      <c r="IH3803" s="11"/>
      <c r="II3803" s="11"/>
      <c r="IJ3803" s="11"/>
      <c r="IK3803" s="11"/>
      <c r="IL3803" s="11"/>
      <c r="IM3803" s="11"/>
      <c r="IN3803" s="11"/>
      <c r="IO3803" s="11"/>
      <c r="IP3803" s="11"/>
      <c r="IQ3803" s="11"/>
      <c r="IR3803" s="11"/>
      <c r="IS3803" s="11"/>
      <c r="IT3803" s="11"/>
      <c r="IU3803" s="11"/>
      <c r="IV3803" s="11"/>
      <c r="IW3803" s="11"/>
      <c r="IX3803" s="11"/>
      <c r="IY3803" s="11"/>
      <c r="IZ3803" s="11"/>
      <c r="JA3803" s="11"/>
      <c r="JB3803" s="11"/>
      <c r="JC3803" s="11"/>
      <c r="JD3803" s="11"/>
      <c r="JE3803" s="11"/>
      <c r="JF3803" s="11"/>
      <c r="JG3803" s="11"/>
      <c r="JH3803" s="11"/>
      <c r="JI3803" s="11"/>
      <c r="JJ3803" s="11"/>
      <c r="JK3803" s="11"/>
      <c r="JL3803" s="11"/>
      <c r="JM3803" s="11"/>
      <c r="JN3803" s="11"/>
      <c r="JO3803" s="11"/>
      <c r="JP3803" s="11"/>
      <c r="JQ3803" s="11"/>
      <c r="JR3803" s="11"/>
      <c r="JS3803" s="11"/>
      <c r="JT3803" s="11"/>
      <c r="JU3803" s="11"/>
      <c r="JV3803" s="11"/>
      <c r="JW3803" s="11"/>
      <c r="JX3803" s="11"/>
      <c r="JY3803" s="11"/>
      <c r="JZ3803" s="11"/>
      <c r="KA3803" s="11"/>
      <c r="KB3803" s="11"/>
      <c r="KC3803" s="11"/>
      <c r="KD3803" s="11"/>
      <c r="KE3803" s="11"/>
      <c r="KF3803" s="11"/>
      <c r="KG3803" s="11"/>
      <c r="KH3803" s="11"/>
      <c r="KI3803" s="11"/>
      <c r="KJ3803" s="11"/>
      <c r="KK3803" s="11"/>
      <c r="KL3803" s="11"/>
      <c r="KM3803" s="11"/>
      <c r="KN3803" s="11"/>
      <c r="KO3803" s="11"/>
      <c r="KP3803" s="11"/>
      <c r="KQ3803" s="11"/>
      <c r="KR3803" s="11"/>
      <c r="KS3803" s="11"/>
      <c r="KT3803" s="11"/>
      <c r="KU3803" s="11"/>
      <c r="KV3803" s="11"/>
      <c r="KW3803" s="11"/>
      <c r="KX3803" s="11"/>
      <c r="KY3803" s="11"/>
      <c r="KZ3803" s="11"/>
      <c r="LA3803" s="11"/>
      <c r="LB3803" s="11"/>
      <c r="LC3803" s="11"/>
      <c r="LD3803" s="11"/>
      <c r="LE3803" s="11"/>
      <c r="LF3803" s="11"/>
      <c r="LG3803" s="11"/>
      <c r="LH3803" s="11"/>
      <c r="LI3803" s="11"/>
      <c r="LJ3803" s="11"/>
      <c r="LK3803" s="11"/>
      <c r="LL3803" s="11"/>
      <c r="LM3803" s="11"/>
      <c r="LN3803" s="11"/>
      <c r="LO3803" s="11"/>
      <c r="LP3803" s="11"/>
      <c r="LQ3803" s="11"/>
      <c r="LR3803" s="11"/>
      <c r="LS3803" s="11"/>
      <c r="LT3803" s="11"/>
      <c r="LU3803" s="11"/>
      <c r="LV3803" s="11"/>
      <c r="LW3803" s="11"/>
      <c r="LX3803" s="11"/>
      <c r="LY3803" s="11"/>
      <c r="LZ3803" s="11"/>
      <c r="MA3803" s="11"/>
      <c r="MB3803" s="11"/>
      <c r="MC3803" s="11"/>
      <c r="MD3803" s="11"/>
      <c r="ME3803" s="11"/>
      <c r="MF3803" s="11"/>
      <c r="MG3803" s="11"/>
      <c r="MH3803" s="11"/>
      <c r="MI3803" s="11"/>
      <c r="MJ3803" s="11"/>
      <c r="MK3803" s="11"/>
      <c r="ML3803" s="11"/>
      <c r="MM3803" s="11"/>
      <c r="MN3803" s="11"/>
      <c r="MO3803" s="11"/>
      <c r="MP3803" s="11"/>
      <c r="MQ3803" s="11"/>
      <c r="MR3803" s="11"/>
      <c r="MS3803" s="11"/>
      <c r="MT3803" s="11"/>
      <c r="MU3803" s="11"/>
      <c r="MV3803" s="11"/>
      <c r="MW3803" s="11"/>
      <c r="MX3803" s="11"/>
      <c r="MY3803" s="11"/>
      <c r="MZ3803" s="11"/>
      <c r="NA3803" s="11"/>
      <c r="NB3803" s="11"/>
      <c r="NC3803" s="11"/>
      <c r="ND3803" s="11"/>
      <c r="NE3803" s="11"/>
      <c r="NF3803" s="11"/>
      <c r="NG3803" s="11"/>
      <c r="NH3803" s="11"/>
      <c r="NI3803" s="11"/>
      <c r="NJ3803" s="11"/>
      <c r="NK3803" s="11"/>
      <c r="NL3803" s="11"/>
      <c r="NM3803" s="11"/>
      <c r="NN3803" s="11"/>
      <c r="NO3803" s="11"/>
      <c r="NP3803" s="11"/>
      <c r="NQ3803" s="11"/>
      <c r="NR3803" s="11"/>
      <c r="NS3803" s="11"/>
      <c r="NT3803" s="11"/>
      <c r="NU3803" s="11"/>
      <c r="NV3803" s="11"/>
      <c r="NW3803" s="11"/>
      <c r="NX3803" s="11"/>
      <c r="NY3803" s="11"/>
      <c r="NZ3803" s="11"/>
      <c r="OA3803" s="11"/>
      <c r="OB3803" s="11"/>
      <c r="OC3803" s="11"/>
      <c r="OD3803" s="11"/>
      <c r="OE3803" s="11"/>
      <c r="OF3803" s="11"/>
      <c r="OG3803" s="11"/>
      <c r="OH3803" s="11"/>
      <c r="OI3803" s="11"/>
      <c r="OJ3803" s="11"/>
      <c r="OK3803" s="11"/>
      <c r="OL3803" s="11"/>
      <c r="OM3803" s="11"/>
      <c r="ON3803" s="11"/>
      <c r="OO3803" s="11"/>
      <c r="OP3803" s="11"/>
      <c r="OQ3803" s="11"/>
      <c r="OR3803" s="11"/>
      <c r="OS3803" s="11"/>
      <c r="OT3803" s="11"/>
      <c r="OU3803" s="11"/>
      <c r="OV3803" s="11"/>
      <c r="OW3803" s="11"/>
      <c r="OX3803" s="11"/>
      <c r="OY3803" s="11"/>
      <c r="OZ3803" s="11"/>
      <c r="PA3803" s="11"/>
      <c r="PB3803" s="11"/>
      <c r="PC3803" s="11"/>
      <c r="PD3803" s="11"/>
      <c r="PE3803" s="11"/>
      <c r="PF3803" s="11"/>
      <c r="PG3803" s="11"/>
      <c r="PH3803" s="11"/>
      <c r="PI3803" s="11"/>
      <c r="PJ3803" s="11"/>
      <c r="PK3803" s="11"/>
      <c r="PL3803" s="11"/>
      <c r="PM3803" s="11"/>
      <c r="PN3803" s="11"/>
      <c r="PO3803" s="11"/>
      <c r="PP3803" s="11"/>
      <c r="PQ3803" s="11"/>
      <c r="PR3803" s="11"/>
      <c r="PS3803" s="11"/>
      <c r="PT3803" s="11"/>
      <c r="PU3803" s="11"/>
      <c r="PV3803" s="11"/>
      <c r="PW3803" s="11"/>
      <c r="PX3803" s="11"/>
      <c r="PY3803" s="11"/>
      <c r="PZ3803" s="11"/>
      <c r="QA3803" s="11"/>
      <c r="QB3803" s="11"/>
      <c r="QC3803" s="11"/>
      <c r="QD3803" s="11"/>
      <c r="QE3803" s="11"/>
      <c r="QF3803" s="11"/>
      <c r="QG3803" s="11"/>
      <c r="QH3803" s="11"/>
      <c r="QI3803" s="11"/>
      <c r="QJ3803" s="11"/>
      <c r="QK3803" s="11"/>
      <c r="QL3803" s="11"/>
      <c r="QM3803" s="11"/>
      <c r="QN3803" s="11"/>
      <c r="QO3803" s="11"/>
      <c r="QP3803" s="11"/>
      <c r="QQ3803" s="11"/>
    </row>
    <row r="3804" spans="1:460" ht="63.75" x14ac:dyDescent="0.2">
      <c r="A3804" s="288"/>
      <c r="C3804" s="61" t="s">
        <v>2094</v>
      </c>
      <c r="D3804" s="54">
        <v>2699470</v>
      </c>
      <c r="E3804" s="5" t="s">
        <v>2095</v>
      </c>
      <c r="F3804" s="4" t="s">
        <v>2096</v>
      </c>
      <c r="G3804" s="54">
        <v>796</v>
      </c>
      <c r="H3804" s="54" t="s">
        <v>61</v>
      </c>
      <c r="I3804" s="59">
        <v>5</v>
      </c>
      <c r="J3804" s="6">
        <v>80439000000</v>
      </c>
      <c r="K3804" s="54" t="s">
        <v>34</v>
      </c>
      <c r="L3804" s="59"/>
      <c r="M3804" s="234"/>
      <c r="N3804" s="234"/>
      <c r="O3804" s="46" t="s">
        <v>4577</v>
      </c>
      <c r="P3804" s="234"/>
      <c r="Q3804" s="234"/>
      <c r="R3804" s="11"/>
      <c r="S3804" s="11"/>
      <c r="T3804" s="11"/>
      <c r="U3804" s="11"/>
      <c r="V3804" s="11"/>
      <c r="W3804" s="11"/>
      <c r="X3804" s="11"/>
      <c r="Y3804" s="11"/>
      <c r="Z3804" s="11"/>
      <c r="AA3804" s="11"/>
      <c r="AB3804" s="11"/>
      <c r="AC3804" s="11"/>
      <c r="AD3804" s="11"/>
      <c r="AE3804" s="11"/>
      <c r="AF3804" s="11"/>
      <c r="AG3804" s="11"/>
      <c r="AH3804" s="11"/>
      <c r="AI3804" s="11"/>
      <c r="AJ3804" s="11"/>
      <c r="AK3804" s="11"/>
      <c r="AL3804" s="11"/>
      <c r="AM3804" s="11"/>
      <c r="AN3804" s="11"/>
      <c r="AO3804" s="11"/>
      <c r="AP3804" s="11"/>
      <c r="AQ3804" s="11"/>
      <c r="AR3804" s="11"/>
      <c r="AS3804" s="11"/>
      <c r="AT3804" s="11"/>
      <c r="AU3804" s="11"/>
      <c r="AV3804" s="11"/>
      <c r="AW3804" s="11"/>
      <c r="AX3804" s="11"/>
      <c r="AY3804" s="11"/>
      <c r="AZ3804" s="11"/>
      <c r="BA3804" s="11"/>
      <c r="BB3804" s="11"/>
      <c r="BC3804" s="11"/>
      <c r="BD3804" s="11"/>
      <c r="BE3804" s="11"/>
      <c r="BF3804" s="11"/>
      <c r="BG3804" s="11"/>
      <c r="BH3804" s="11"/>
      <c r="BI3804" s="11"/>
      <c r="BJ3804" s="11"/>
      <c r="BK3804" s="11"/>
      <c r="BL3804" s="11"/>
      <c r="BM3804" s="11"/>
      <c r="BN3804" s="11"/>
      <c r="BO3804" s="11"/>
      <c r="BP3804" s="11"/>
      <c r="BQ3804" s="11"/>
      <c r="BR3804" s="11"/>
      <c r="BS3804" s="11"/>
      <c r="BT3804" s="11"/>
      <c r="BU3804" s="11"/>
      <c r="BV3804" s="11"/>
      <c r="BW3804" s="11"/>
      <c r="BX3804" s="11"/>
      <c r="BY3804" s="11"/>
      <c r="BZ3804" s="11"/>
      <c r="CA3804" s="11"/>
      <c r="CB3804" s="11"/>
      <c r="CC3804" s="11"/>
      <c r="CD3804" s="11"/>
      <c r="CE3804" s="11"/>
      <c r="CF3804" s="11"/>
      <c r="CG3804" s="11"/>
      <c r="CH3804" s="11"/>
      <c r="CI3804" s="11"/>
      <c r="CJ3804" s="11"/>
      <c r="CK3804" s="11"/>
      <c r="CL3804" s="11"/>
      <c r="CM3804" s="11"/>
      <c r="CN3804" s="11"/>
      <c r="CO3804" s="11"/>
      <c r="CP3804" s="11"/>
      <c r="CQ3804" s="11"/>
      <c r="CR3804" s="11"/>
      <c r="CS3804" s="11"/>
      <c r="CT3804" s="11"/>
      <c r="CU3804" s="11"/>
      <c r="CV3804" s="11"/>
      <c r="CW3804" s="11"/>
      <c r="CX3804" s="11"/>
      <c r="CY3804" s="11"/>
      <c r="CZ3804" s="11"/>
      <c r="DA3804" s="11"/>
      <c r="DB3804" s="11"/>
      <c r="DC3804" s="11"/>
      <c r="DD3804" s="11"/>
      <c r="DE3804" s="11"/>
      <c r="DF3804" s="11"/>
      <c r="DG3804" s="11"/>
      <c r="DH3804" s="11"/>
      <c r="DI3804" s="11"/>
      <c r="DJ3804" s="11"/>
      <c r="DK3804" s="11"/>
      <c r="DL3804" s="11"/>
      <c r="DM3804" s="11"/>
      <c r="DN3804" s="11"/>
      <c r="DO3804" s="11"/>
      <c r="DP3804" s="11"/>
      <c r="DQ3804" s="11"/>
      <c r="DR3804" s="11"/>
      <c r="DS3804" s="11"/>
      <c r="DT3804" s="11"/>
      <c r="DU3804" s="11"/>
      <c r="DV3804" s="11"/>
      <c r="DW3804" s="11"/>
      <c r="DX3804" s="11"/>
      <c r="DY3804" s="11"/>
      <c r="DZ3804" s="11"/>
      <c r="EA3804" s="11"/>
      <c r="EB3804" s="11"/>
      <c r="EC3804" s="11"/>
      <c r="ED3804" s="11"/>
      <c r="EE3804" s="11"/>
      <c r="EF3804" s="11"/>
      <c r="EG3804" s="11"/>
      <c r="EH3804" s="11"/>
      <c r="EI3804" s="11"/>
      <c r="EJ3804" s="11"/>
      <c r="EK3804" s="11"/>
      <c r="EL3804" s="11"/>
      <c r="EM3804" s="11"/>
      <c r="EN3804" s="11"/>
      <c r="EO3804" s="11"/>
      <c r="EP3804" s="11"/>
      <c r="EQ3804" s="11"/>
      <c r="ER3804" s="11"/>
      <c r="ES3804" s="11"/>
      <c r="ET3804" s="11"/>
      <c r="EU3804" s="11"/>
      <c r="EV3804" s="11"/>
      <c r="EW3804" s="11"/>
      <c r="EX3804" s="11"/>
      <c r="EY3804" s="11"/>
      <c r="EZ3804" s="11"/>
      <c r="FA3804" s="11"/>
      <c r="FB3804" s="11"/>
      <c r="FC3804" s="11"/>
      <c r="FD3804" s="11"/>
      <c r="FE3804" s="11"/>
      <c r="FF3804" s="11"/>
      <c r="FG3804" s="11"/>
      <c r="FH3804" s="11"/>
      <c r="FI3804" s="11"/>
      <c r="FJ3804" s="11"/>
      <c r="FK3804" s="11"/>
      <c r="FL3804" s="11"/>
      <c r="FM3804" s="11"/>
      <c r="FN3804" s="11"/>
      <c r="FO3804" s="11"/>
      <c r="FP3804" s="11"/>
      <c r="FQ3804" s="11"/>
      <c r="FR3804" s="11"/>
      <c r="FS3804" s="11"/>
      <c r="FT3804" s="11"/>
      <c r="FU3804" s="11"/>
      <c r="FV3804" s="11"/>
      <c r="FW3804" s="11"/>
      <c r="FX3804" s="11"/>
      <c r="FY3804" s="11"/>
      <c r="FZ3804" s="11"/>
      <c r="GA3804" s="11"/>
      <c r="GB3804" s="11"/>
      <c r="GC3804" s="11"/>
      <c r="GD3804" s="11"/>
      <c r="GE3804" s="11"/>
      <c r="GF3804" s="11"/>
      <c r="GG3804" s="11"/>
      <c r="GH3804" s="11"/>
      <c r="GI3804" s="11"/>
      <c r="GJ3804" s="11"/>
      <c r="GK3804" s="11"/>
      <c r="GL3804" s="11"/>
      <c r="GM3804" s="11"/>
      <c r="GN3804" s="11"/>
      <c r="GO3804" s="11"/>
      <c r="GP3804" s="11"/>
      <c r="GQ3804" s="11"/>
      <c r="GR3804" s="11"/>
      <c r="GS3804" s="11"/>
      <c r="GT3804" s="11"/>
      <c r="GU3804" s="11"/>
      <c r="GV3804" s="11"/>
      <c r="GW3804" s="11"/>
      <c r="GX3804" s="11"/>
      <c r="GY3804" s="11"/>
      <c r="GZ3804" s="11"/>
      <c r="HA3804" s="11"/>
      <c r="HB3804" s="11"/>
      <c r="HC3804" s="11"/>
      <c r="HD3804" s="11"/>
      <c r="HE3804" s="11"/>
      <c r="HF3804" s="11"/>
      <c r="HG3804" s="11"/>
      <c r="HH3804" s="11"/>
      <c r="HI3804" s="11"/>
      <c r="HJ3804" s="11"/>
      <c r="HK3804" s="11"/>
      <c r="HL3804" s="11"/>
      <c r="HM3804" s="11"/>
      <c r="HN3804" s="11"/>
      <c r="HO3804" s="11"/>
      <c r="HP3804" s="11"/>
      <c r="HQ3804" s="11"/>
      <c r="HR3804" s="11"/>
      <c r="HS3804" s="11"/>
      <c r="HT3804" s="11"/>
      <c r="HU3804" s="11"/>
      <c r="HV3804" s="11"/>
      <c r="HW3804" s="11"/>
      <c r="HX3804" s="11"/>
      <c r="HY3804" s="11"/>
      <c r="HZ3804" s="11"/>
      <c r="IA3804" s="11"/>
      <c r="IB3804" s="11"/>
      <c r="IC3804" s="11"/>
      <c r="ID3804" s="11"/>
      <c r="IE3804" s="11"/>
      <c r="IF3804" s="11"/>
      <c r="IG3804" s="11"/>
      <c r="IH3804" s="11"/>
      <c r="II3804" s="11"/>
      <c r="IJ3804" s="11"/>
      <c r="IK3804" s="11"/>
      <c r="IL3804" s="11"/>
      <c r="IM3804" s="11"/>
      <c r="IN3804" s="11"/>
      <c r="IO3804" s="11"/>
      <c r="IP3804" s="11"/>
      <c r="IQ3804" s="11"/>
      <c r="IR3804" s="11"/>
      <c r="IS3804" s="11"/>
      <c r="IT3804" s="11"/>
      <c r="IU3804" s="11"/>
      <c r="IV3804" s="11"/>
      <c r="IW3804" s="11"/>
      <c r="IX3804" s="11"/>
      <c r="IY3804" s="11"/>
      <c r="IZ3804" s="11"/>
      <c r="JA3804" s="11"/>
      <c r="JB3804" s="11"/>
      <c r="JC3804" s="11"/>
      <c r="JD3804" s="11"/>
      <c r="JE3804" s="11"/>
      <c r="JF3804" s="11"/>
      <c r="JG3804" s="11"/>
      <c r="JH3804" s="11"/>
      <c r="JI3804" s="11"/>
      <c r="JJ3804" s="11"/>
      <c r="JK3804" s="11"/>
      <c r="JL3804" s="11"/>
      <c r="JM3804" s="11"/>
      <c r="JN3804" s="11"/>
      <c r="JO3804" s="11"/>
      <c r="JP3804" s="11"/>
      <c r="JQ3804" s="11"/>
      <c r="JR3804" s="11"/>
      <c r="JS3804" s="11"/>
      <c r="JT3804" s="11"/>
      <c r="JU3804" s="11"/>
      <c r="JV3804" s="11"/>
      <c r="JW3804" s="11"/>
      <c r="JX3804" s="11"/>
      <c r="JY3804" s="11"/>
      <c r="JZ3804" s="11"/>
      <c r="KA3804" s="11"/>
      <c r="KB3804" s="11"/>
      <c r="KC3804" s="11"/>
      <c r="KD3804" s="11"/>
      <c r="KE3804" s="11"/>
      <c r="KF3804" s="11"/>
      <c r="KG3804" s="11"/>
      <c r="KH3804" s="11"/>
      <c r="KI3804" s="11"/>
      <c r="KJ3804" s="11"/>
      <c r="KK3804" s="11"/>
      <c r="KL3804" s="11"/>
      <c r="KM3804" s="11"/>
      <c r="KN3804" s="11"/>
      <c r="KO3804" s="11"/>
      <c r="KP3804" s="11"/>
      <c r="KQ3804" s="11"/>
      <c r="KR3804" s="11"/>
      <c r="KS3804" s="11"/>
      <c r="KT3804" s="11"/>
      <c r="KU3804" s="11"/>
      <c r="KV3804" s="11"/>
      <c r="KW3804" s="11"/>
      <c r="KX3804" s="11"/>
      <c r="KY3804" s="11"/>
      <c r="KZ3804" s="11"/>
      <c r="LA3804" s="11"/>
      <c r="LB3804" s="11"/>
      <c r="LC3804" s="11"/>
      <c r="LD3804" s="11"/>
      <c r="LE3804" s="11"/>
      <c r="LF3804" s="11"/>
      <c r="LG3804" s="11"/>
      <c r="LH3804" s="11"/>
      <c r="LI3804" s="11"/>
      <c r="LJ3804" s="11"/>
      <c r="LK3804" s="11"/>
      <c r="LL3804" s="11"/>
      <c r="LM3804" s="11"/>
      <c r="LN3804" s="11"/>
      <c r="LO3804" s="11"/>
      <c r="LP3804" s="11"/>
      <c r="LQ3804" s="11"/>
      <c r="LR3804" s="11"/>
      <c r="LS3804" s="11"/>
      <c r="LT3804" s="11"/>
      <c r="LU3804" s="11"/>
      <c r="LV3804" s="11"/>
      <c r="LW3804" s="11"/>
      <c r="LX3804" s="11"/>
      <c r="LY3804" s="11"/>
      <c r="LZ3804" s="11"/>
      <c r="MA3804" s="11"/>
      <c r="MB3804" s="11"/>
      <c r="MC3804" s="11"/>
      <c r="MD3804" s="11"/>
      <c r="ME3804" s="11"/>
      <c r="MF3804" s="11"/>
      <c r="MG3804" s="11"/>
      <c r="MH3804" s="11"/>
      <c r="MI3804" s="11"/>
      <c r="MJ3804" s="11"/>
      <c r="MK3804" s="11"/>
      <c r="ML3804" s="11"/>
      <c r="MM3804" s="11"/>
      <c r="MN3804" s="11"/>
      <c r="MO3804" s="11"/>
      <c r="MP3804" s="11"/>
      <c r="MQ3804" s="11"/>
      <c r="MR3804" s="11"/>
      <c r="MS3804" s="11"/>
      <c r="MT3804" s="11"/>
      <c r="MU3804" s="11"/>
      <c r="MV3804" s="11"/>
      <c r="MW3804" s="11"/>
      <c r="MX3804" s="11"/>
      <c r="MY3804" s="11"/>
      <c r="MZ3804" s="11"/>
      <c r="NA3804" s="11"/>
      <c r="NB3804" s="11"/>
      <c r="NC3804" s="11"/>
      <c r="ND3804" s="11"/>
      <c r="NE3804" s="11"/>
      <c r="NF3804" s="11"/>
      <c r="NG3804" s="11"/>
      <c r="NH3804" s="11"/>
      <c r="NI3804" s="11"/>
      <c r="NJ3804" s="11"/>
      <c r="NK3804" s="11"/>
      <c r="NL3804" s="11"/>
      <c r="NM3804" s="11"/>
      <c r="NN3804" s="11"/>
      <c r="NO3804" s="11"/>
      <c r="NP3804" s="11"/>
      <c r="NQ3804" s="11"/>
      <c r="NR3804" s="11"/>
      <c r="NS3804" s="11"/>
      <c r="NT3804" s="11"/>
      <c r="NU3804" s="11"/>
      <c r="NV3804" s="11"/>
      <c r="NW3804" s="11"/>
      <c r="NX3804" s="11"/>
      <c r="NY3804" s="11"/>
      <c r="NZ3804" s="11"/>
      <c r="OA3804" s="11"/>
      <c r="OB3804" s="11"/>
      <c r="OC3804" s="11"/>
      <c r="OD3804" s="11"/>
      <c r="OE3804" s="11"/>
      <c r="OF3804" s="11"/>
      <c r="OG3804" s="11"/>
      <c r="OH3804" s="11"/>
      <c r="OI3804" s="11"/>
      <c r="OJ3804" s="11"/>
      <c r="OK3804" s="11"/>
      <c r="OL3804" s="11"/>
      <c r="OM3804" s="11"/>
      <c r="ON3804" s="11"/>
      <c r="OO3804" s="11"/>
      <c r="OP3804" s="11"/>
      <c r="OQ3804" s="11"/>
      <c r="OR3804" s="11"/>
      <c r="OS3804" s="11"/>
      <c r="OT3804" s="11"/>
      <c r="OU3804" s="11"/>
      <c r="OV3804" s="11"/>
      <c r="OW3804" s="11"/>
      <c r="OX3804" s="11"/>
      <c r="OY3804" s="11"/>
      <c r="OZ3804" s="11"/>
      <c r="PA3804" s="11"/>
      <c r="PB3804" s="11"/>
      <c r="PC3804" s="11"/>
      <c r="PD3804" s="11"/>
      <c r="PE3804" s="11"/>
      <c r="PF3804" s="11"/>
      <c r="PG3804" s="11"/>
      <c r="PH3804" s="11"/>
      <c r="PI3804" s="11"/>
      <c r="PJ3804" s="11"/>
      <c r="PK3804" s="11"/>
      <c r="PL3804" s="11"/>
      <c r="PM3804" s="11"/>
      <c r="PN3804" s="11"/>
      <c r="PO3804" s="11"/>
      <c r="PP3804" s="11"/>
      <c r="PQ3804" s="11"/>
      <c r="PR3804" s="11"/>
      <c r="PS3804" s="11"/>
      <c r="PT3804" s="11"/>
      <c r="PU3804" s="11"/>
      <c r="PV3804" s="11"/>
      <c r="PW3804" s="11"/>
      <c r="PX3804" s="11"/>
      <c r="PY3804" s="11"/>
      <c r="PZ3804" s="11"/>
      <c r="QA3804" s="11"/>
      <c r="QB3804" s="11"/>
      <c r="QC3804" s="11"/>
      <c r="QD3804" s="11"/>
      <c r="QE3804" s="11"/>
      <c r="QF3804" s="11"/>
      <c r="QG3804" s="11"/>
      <c r="QH3804" s="11"/>
      <c r="QI3804" s="11"/>
      <c r="QJ3804" s="11"/>
      <c r="QK3804" s="11"/>
      <c r="QL3804" s="11"/>
      <c r="QM3804" s="11"/>
      <c r="QN3804" s="11"/>
      <c r="QO3804" s="11"/>
      <c r="QP3804" s="11"/>
      <c r="QQ3804" s="11"/>
    </row>
    <row r="3805" spans="1:460" ht="38.25" x14ac:dyDescent="0.2">
      <c r="A3805" s="288"/>
      <c r="C3805" s="61" t="s">
        <v>1961</v>
      </c>
      <c r="D3805" s="54">
        <v>2519472</v>
      </c>
      <c r="E3805" s="5" t="s">
        <v>2097</v>
      </c>
      <c r="F3805" s="4" t="s">
        <v>2098</v>
      </c>
      <c r="G3805" s="54">
        <v>796</v>
      </c>
      <c r="H3805" s="54" t="s">
        <v>61</v>
      </c>
      <c r="I3805" s="59">
        <v>2</v>
      </c>
      <c r="J3805" s="6">
        <v>80439000000</v>
      </c>
      <c r="K3805" s="54" t="s">
        <v>34</v>
      </c>
      <c r="L3805" s="59"/>
      <c r="M3805" s="234"/>
      <c r="N3805" s="234"/>
      <c r="O3805" s="46" t="s">
        <v>4577</v>
      </c>
      <c r="P3805" s="234"/>
      <c r="Q3805" s="234"/>
      <c r="R3805" s="11"/>
      <c r="S3805" s="11"/>
      <c r="T3805" s="11"/>
      <c r="U3805" s="11"/>
      <c r="V3805" s="11"/>
      <c r="W3805" s="11"/>
      <c r="X3805" s="11"/>
      <c r="Y3805" s="11"/>
      <c r="Z3805" s="11"/>
      <c r="AA3805" s="11"/>
      <c r="AB3805" s="11"/>
      <c r="AC3805" s="11"/>
      <c r="AD3805" s="11"/>
      <c r="AE3805" s="11"/>
      <c r="AF3805" s="11"/>
      <c r="AG3805" s="11"/>
      <c r="AH3805" s="11"/>
      <c r="AI3805" s="11"/>
      <c r="AJ3805" s="11"/>
      <c r="AK3805" s="11"/>
      <c r="AL3805" s="11"/>
      <c r="AM3805" s="11"/>
      <c r="AN3805" s="11"/>
      <c r="AO3805" s="11"/>
      <c r="AP3805" s="11"/>
      <c r="AQ3805" s="11"/>
      <c r="AR3805" s="11"/>
      <c r="AS3805" s="11"/>
      <c r="AT3805" s="11"/>
      <c r="AU3805" s="11"/>
      <c r="AV3805" s="11"/>
      <c r="AW3805" s="11"/>
      <c r="AX3805" s="11"/>
      <c r="AY3805" s="11"/>
      <c r="AZ3805" s="11"/>
      <c r="BA3805" s="11"/>
      <c r="BB3805" s="11"/>
      <c r="BC3805" s="11"/>
      <c r="BD3805" s="11"/>
      <c r="BE3805" s="11"/>
      <c r="BF3805" s="11"/>
      <c r="BG3805" s="11"/>
      <c r="BH3805" s="11"/>
      <c r="BI3805" s="11"/>
      <c r="BJ3805" s="11"/>
      <c r="BK3805" s="11"/>
      <c r="BL3805" s="11"/>
      <c r="BM3805" s="11"/>
      <c r="BN3805" s="11"/>
      <c r="BO3805" s="11"/>
      <c r="BP3805" s="11"/>
      <c r="BQ3805" s="11"/>
      <c r="BR3805" s="11"/>
      <c r="BS3805" s="11"/>
      <c r="BT3805" s="11"/>
      <c r="BU3805" s="11"/>
      <c r="BV3805" s="11"/>
      <c r="BW3805" s="11"/>
      <c r="BX3805" s="11"/>
      <c r="BY3805" s="11"/>
      <c r="BZ3805" s="11"/>
      <c r="CA3805" s="11"/>
      <c r="CB3805" s="11"/>
      <c r="CC3805" s="11"/>
      <c r="CD3805" s="11"/>
      <c r="CE3805" s="11"/>
      <c r="CF3805" s="11"/>
      <c r="CG3805" s="11"/>
      <c r="CH3805" s="11"/>
      <c r="CI3805" s="11"/>
      <c r="CJ3805" s="11"/>
      <c r="CK3805" s="11"/>
      <c r="CL3805" s="11"/>
      <c r="CM3805" s="11"/>
      <c r="CN3805" s="11"/>
      <c r="CO3805" s="11"/>
      <c r="CP3805" s="11"/>
      <c r="CQ3805" s="11"/>
      <c r="CR3805" s="11"/>
      <c r="CS3805" s="11"/>
      <c r="CT3805" s="11"/>
      <c r="CU3805" s="11"/>
      <c r="CV3805" s="11"/>
      <c r="CW3805" s="11"/>
      <c r="CX3805" s="11"/>
      <c r="CY3805" s="11"/>
      <c r="CZ3805" s="11"/>
      <c r="DA3805" s="11"/>
      <c r="DB3805" s="11"/>
      <c r="DC3805" s="11"/>
      <c r="DD3805" s="11"/>
      <c r="DE3805" s="11"/>
      <c r="DF3805" s="11"/>
      <c r="DG3805" s="11"/>
      <c r="DH3805" s="11"/>
      <c r="DI3805" s="11"/>
      <c r="DJ3805" s="11"/>
      <c r="DK3805" s="11"/>
      <c r="DL3805" s="11"/>
      <c r="DM3805" s="11"/>
      <c r="DN3805" s="11"/>
      <c r="DO3805" s="11"/>
      <c r="DP3805" s="11"/>
      <c r="DQ3805" s="11"/>
      <c r="DR3805" s="11"/>
      <c r="DS3805" s="11"/>
      <c r="DT3805" s="11"/>
      <c r="DU3805" s="11"/>
      <c r="DV3805" s="11"/>
      <c r="DW3805" s="11"/>
      <c r="DX3805" s="11"/>
      <c r="DY3805" s="11"/>
      <c r="DZ3805" s="11"/>
      <c r="EA3805" s="11"/>
      <c r="EB3805" s="11"/>
      <c r="EC3805" s="11"/>
      <c r="ED3805" s="11"/>
      <c r="EE3805" s="11"/>
      <c r="EF3805" s="11"/>
      <c r="EG3805" s="11"/>
      <c r="EH3805" s="11"/>
      <c r="EI3805" s="11"/>
      <c r="EJ3805" s="11"/>
      <c r="EK3805" s="11"/>
      <c r="EL3805" s="11"/>
      <c r="EM3805" s="11"/>
      <c r="EN3805" s="11"/>
      <c r="EO3805" s="11"/>
      <c r="EP3805" s="11"/>
      <c r="EQ3805" s="11"/>
      <c r="ER3805" s="11"/>
      <c r="ES3805" s="11"/>
      <c r="ET3805" s="11"/>
      <c r="EU3805" s="11"/>
      <c r="EV3805" s="11"/>
      <c r="EW3805" s="11"/>
      <c r="EX3805" s="11"/>
      <c r="EY3805" s="11"/>
      <c r="EZ3805" s="11"/>
      <c r="FA3805" s="11"/>
      <c r="FB3805" s="11"/>
      <c r="FC3805" s="11"/>
      <c r="FD3805" s="11"/>
      <c r="FE3805" s="11"/>
      <c r="FF3805" s="11"/>
      <c r="FG3805" s="11"/>
      <c r="FH3805" s="11"/>
      <c r="FI3805" s="11"/>
      <c r="FJ3805" s="11"/>
      <c r="FK3805" s="11"/>
      <c r="FL3805" s="11"/>
      <c r="FM3805" s="11"/>
      <c r="FN3805" s="11"/>
      <c r="FO3805" s="11"/>
      <c r="FP3805" s="11"/>
      <c r="FQ3805" s="11"/>
      <c r="FR3805" s="11"/>
      <c r="FS3805" s="11"/>
      <c r="FT3805" s="11"/>
      <c r="FU3805" s="11"/>
      <c r="FV3805" s="11"/>
      <c r="FW3805" s="11"/>
      <c r="FX3805" s="11"/>
      <c r="FY3805" s="11"/>
      <c r="FZ3805" s="11"/>
      <c r="GA3805" s="11"/>
      <c r="GB3805" s="11"/>
      <c r="GC3805" s="11"/>
      <c r="GD3805" s="11"/>
      <c r="GE3805" s="11"/>
      <c r="GF3805" s="11"/>
      <c r="GG3805" s="11"/>
      <c r="GH3805" s="11"/>
      <c r="GI3805" s="11"/>
      <c r="GJ3805" s="11"/>
      <c r="GK3805" s="11"/>
      <c r="GL3805" s="11"/>
      <c r="GM3805" s="11"/>
      <c r="GN3805" s="11"/>
      <c r="GO3805" s="11"/>
      <c r="GP3805" s="11"/>
      <c r="GQ3805" s="11"/>
      <c r="GR3805" s="11"/>
      <c r="GS3805" s="11"/>
      <c r="GT3805" s="11"/>
      <c r="GU3805" s="11"/>
      <c r="GV3805" s="11"/>
      <c r="GW3805" s="11"/>
      <c r="GX3805" s="11"/>
      <c r="GY3805" s="11"/>
      <c r="GZ3805" s="11"/>
      <c r="HA3805" s="11"/>
      <c r="HB3805" s="11"/>
      <c r="HC3805" s="11"/>
      <c r="HD3805" s="11"/>
      <c r="HE3805" s="11"/>
      <c r="HF3805" s="11"/>
      <c r="HG3805" s="11"/>
      <c r="HH3805" s="11"/>
      <c r="HI3805" s="11"/>
      <c r="HJ3805" s="11"/>
      <c r="HK3805" s="11"/>
      <c r="HL3805" s="11"/>
      <c r="HM3805" s="11"/>
      <c r="HN3805" s="11"/>
      <c r="HO3805" s="11"/>
      <c r="HP3805" s="11"/>
      <c r="HQ3805" s="11"/>
      <c r="HR3805" s="11"/>
      <c r="HS3805" s="11"/>
      <c r="HT3805" s="11"/>
      <c r="HU3805" s="11"/>
      <c r="HV3805" s="11"/>
      <c r="HW3805" s="11"/>
      <c r="HX3805" s="11"/>
      <c r="HY3805" s="11"/>
      <c r="HZ3805" s="11"/>
      <c r="IA3805" s="11"/>
      <c r="IB3805" s="11"/>
      <c r="IC3805" s="11"/>
      <c r="ID3805" s="11"/>
      <c r="IE3805" s="11"/>
      <c r="IF3805" s="11"/>
      <c r="IG3805" s="11"/>
      <c r="IH3805" s="11"/>
      <c r="II3805" s="11"/>
      <c r="IJ3805" s="11"/>
      <c r="IK3805" s="11"/>
      <c r="IL3805" s="11"/>
      <c r="IM3805" s="11"/>
      <c r="IN3805" s="11"/>
      <c r="IO3805" s="11"/>
      <c r="IP3805" s="11"/>
      <c r="IQ3805" s="11"/>
      <c r="IR3805" s="11"/>
      <c r="IS3805" s="11"/>
      <c r="IT3805" s="11"/>
      <c r="IU3805" s="11"/>
      <c r="IV3805" s="11"/>
      <c r="IW3805" s="11"/>
      <c r="IX3805" s="11"/>
      <c r="IY3805" s="11"/>
      <c r="IZ3805" s="11"/>
      <c r="JA3805" s="11"/>
      <c r="JB3805" s="11"/>
      <c r="JC3805" s="11"/>
      <c r="JD3805" s="11"/>
      <c r="JE3805" s="11"/>
      <c r="JF3805" s="11"/>
      <c r="JG3805" s="11"/>
      <c r="JH3805" s="11"/>
      <c r="JI3805" s="11"/>
      <c r="JJ3805" s="11"/>
      <c r="JK3805" s="11"/>
      <c r="JL3805" s="11"/>
      <c r="JM3805" s="11"/>
      <c r="JN3805" s="11"/>
      <c r="JO3805" s="11"/>
      <c r="JP3805" s="11"/>
      <c r="JQ3805" s="11"/>
      <c r="JR3805" s="11"/>
      <c r="JS3805" s="11"/>
      <c r="JT3805" s="11"/>
      <c r="JU3805" s="11"/>
      <c r="JV3805" s="11"/>
      <c r="JW3805" s="11"/>
      <c r="JX3805" s="11"/>
      <c r="JY3805" s="11"/>
      <c r="JZ3805" s="11"/>
      <c r="KA3805" s="11"/>
      <c r="KB3805" s="11"/>
      <c r="KC3805" s="11"/>
      <c r="KD3805" s="11"/>
      <c r="KE3805" s="11"/>
      <c r="KF3805" s="11"/>
      <c r="KG3805" s="11"/>
      <c r="KH3805" s="11"/>
      <c r="KI3805" s="11"/>
      <c r="KJ3805" s="11"/>
      <c r="KK3805" s="11"/>
      <c r="KL3805" s="11"/>
      <c r="KM3805" s="11"/>
      <c r="KN3805" s="11"/>
      <c r="KO3805" s="11"/>
      <c r="KP3805" s="11"/>
      <c r="KQ3805" s="11"/>
      <c r="KR3805" s="11"/>
      <c r="KS3805" s="11"/>
      <c r="KT3805" s="11"/>
      <c r="KU3805" s="11"/>
      <c r="KV3805" s="11"/>
      <c r="KW3805" s="11"/>
      <c r="KX3805" s="11"/>
      <c r="KY3805" s="11"/>
      <c r="KZ3805" s="11"/>
      <c r="LA3805" s="11"/>
      <c r="LB3805" s="11"/>
      <c r="LC3805" s="11"/>
      <c r="LD3805" s="11"/>
      <c r="LE3805" s="11"/>
      <c r="LF3805" s="11"/>
      <c r="LG3805" s="11"/>
      <c r="LH3805" s="11"/>
      <c r="LI3805" s="11"/>
      <c r="LJ3805" s="11"/>
      <c r="LK3805" s="11"/>
      <c r="LL3805" s="11"/>
      <c r="LM3805" s="11"/>
      <c r="LN3805" s="11"/>
      <c r="LO3805" s="11"/>
      <c r="LP3805" s="11"/>
      <c r="LQ3805" s="11"/>
      <c r="LR3805" s="11"/>
      <c r="LS3805" s="11"/>
      <c r="LT3805" s="11"/>
      <c r="LU3805" s="11"/>
      <c r="LV3805" s="11"/>
      <c r="LW3805" s="11"/>
      <c r="LX3805" s="11"/>
      <c r="LY3805" s="11"/>
      <c r="LZ3805" s="11"/>
      <c r="MA3805" s="11"/>
      <c r="MB3805" s="11"/>
      <c r="MC3805" s="11"/>
      <c r="MD3805" s="11"/>
      <c r="ME3805" s="11"/>
      <c r="MF3805" s="11"/>
      <c r="MG3805" s="11"/>
      <c r="MH3805" s="11"/>
      <c r="MI3805" s="11"/>
      <c r="MJ3805" s="11"/>
      <c r="MK3805" s="11"/>
      <c r="ML3805" s="11"/>
      <c r="MM3805" s="11"/>
      <c r="MN3805" s="11"/>
      <c r="MO3805" s="11"/>
      <c r="MP3805" s="11"/>
      <c r="MQ3805" s="11"/>
      <c r="MR3805" s="11"/>
      <c r="MS3805" s="11"/>
      <c r="MT3805" s="11"/>
      <c r="MU3805" s="11"/>
      <c r="MV3805" s="11"/>
      <c r="MW3805" s="11"/>
      <c r="MX3805" s="11"/>
      <c r="MY3805" s="11"/>
      <c r="MZ3805" s="11"/>
      <c r="NA3805" s="11"/>
      <c r="NB3805" s="11"/>
      <c r="NC3805" s="11"/>
      <c r="ND3805" s="11"/>
      <c r="NE3805" s="11"/>
      <c r="NF3805" s="11"/>
      <c r="NG3805" s="11"/>
      <c r="NH3805" s="11"/>
      <c r="NI3805" s="11"/>
      <c r="NJ3805" s="11"/>
      <c r="NK3805" s="11"/>
      <c r="NL3805" s="11"/>
      <c r="NM3805" s="11"/>
      <c r="NN3805" s="11"/>
      <c r="NO3805" s="11"/>
      <c r="NP3805" s="11"/>
      <c r="NQ3805" s="11"/>
      <c r="NR3805" s="11"/>
      <c r="NS3805" s="11"/>
      <c r="NT3805" s="11"/>
      <c r="NU3805" s="11"/>
      <c r="NV3805" s="11"/>
      <c r="NW3805" s="11"/>
      <c r="NX3805" s="11"/>
      <c r="NY3805" s="11"/>
      <c r="NZ3805" s="11"/>
      <c r="OA3805" s="11"/>
      <c r="OB3805" s="11"/>
      <c r="OC3805" s="11"/>
      <c r="OD3805" s="11"/>
      <c r="OE3805" s="11"/>
      <c r="OF3805" s="11"/>
      <c r="OG3805" s="11"/>
      <c r="OH3805" s="11"/>
      <c r="OI3805" s="11"/>
      <c r="OJ3805" s="11"/>
      <c r="OK3805" s="11"/>
      <c r="OL3805" s="11"/>
      <c r="OM3805" s="11"/>
      <c r="ON3805" s="11"/>
      <c r="OO3805" s="11"/>
      <c r="OP3805" s="11"/>
      <c r="OQ3805" s="11"/>
      <c r="OR3805" s="11"/>
      <c r="OS3805" s="11"/>
      <c r="OT3805" s="11"/>
      <c r="OU3805" s="11"/>
      <c r="OV3805" s="11"/>
      <c r="OW3805" s="11"/>
      <c r="OX3805" s="11"/>
      <c r="OY3805" s="11"/>
      <c r="OZ3805" s="11"/>
      <c r="PA3805" s="11"/>
      <c r="PB3805" s="11"/>
      <c r="PC3805" s="11"/>
      <c r="PD3805" s="11"/>
      <c r="PE3805" s="11"/>
      <c r="PF3805" s="11"/>
      <c r="PG3805" s="11"/>
      <c r="PH3805" s="11"/>
      <c r="PI3805" s="11"/>
      <c r="PJ3805" s="11"/>
      <c r="PK3805" s="11"/>
      <c r="PL3805" s="11"/>
      <c r="PM3805" s="11"/>
      <c r="PN3805" s="11"/>
      <c r="PO3805" s="11"/>
      <c r="PP3805" s="11"/>
      <c r="PQ3805" s="11"/>
      <c r="PR3805" s="11"/>
      <c r="PS3805" s="11"/>
      <c r="PT3805" s="11"/>
      <c r="PU3805" s="11"/>
      <c r="PV3805" s="11"/>
      <c r="PW3805" s="11"/>
      <c r="PX3805" s="11"/>
      <c r="PY3805" s="11"/>
      <c r="PZ3805" s="11"/>
      <c r="QA3805" s="11"/>
      <c r="QB3805" s="11"/>
      <c r="QC3805" s="11"/>
      <c r="QD3805" s="11"/>
      <c r="QE3805" s="11"/>
      <c r="QF3805" s="11"/>
      <c r="QG3805" s="11"/>
      <c r="QH3805" s="11"/>
      <c r="QI3805" s="11"/>
      <c r="QJ3805" s="11"/>
      <c r="QK3805" s="11"/>
      <c r="QL3805" s="11"/>
      <c r="QM3805" s="11"/>
      <c r="QN3805" s="11"/>
      <c r="QO3805" s="11"/>
      <c r="QP3805" s="11"/>
      <c r="QQ3805" s="11"/>
    </row>
    <row r="3806" spans="1:460" ht="38.25" x14ac:dyDescent="0.2">
      <c r="A3806" s="288"/>
      <c r="C3806" s="61" t="s">
        <v>10</v>
      </c>
      <c r="D3806" s="54">
        <v>2521120</v>
      </c>
      <c r="E3806" s="5" t="s">
        <v>2099</v>
      </c>
      <c r="F3806" s="4" t="s">
        <v>2074</v>
      </c>
      <c r="G3806" s="54">
        <v>796</v>
      </c>
      <c r="H3806" s="54" t="s">
        <v>61</v>
      </c>
      <c r="I3806" s="59">
        <v>10</v>
      </c>
      <c r="J3806" s="6">
        <v>80439000000</v>
      </c>
      <c r="K3806" s="54" t="s">
        <v>34</v>
      </c>
      <c r="L3806" s="59"/>
      <c r="M3806" s="234"/>
      <c r="N3806" s="234"/>
      <c r="O3806" s="46" t="s">
        <v>4577</v>
      </c>
      <c r="P3806" s="234"/>
      <c r="Q3806" s="234"/>
      <c r="R3806" s="11"/>
      <c r="S3806" s="11"/>
      <c r="T3806" s="11"/>
      <c r="U3806" s="11"/>
      <c r="V3806" s="11"/>
      <c r="W3806" s="11"/>
      <c r="X3806" s="11"/>
      <c r="Y3806" s="11"/>
      <c r="Z3806" s="11"/>
      <c r="AA3806" s="11"/>
      <c r="AB3806" s="11"/>
      <c r="AC3806" s="11"/>
      <c r="AD3806" s="11"/>
      <c r="AE3806" s="11"/>
      <c r="AF3806" s="11"/>
      <c r="AG3806" s="11"/>
      <c r="AH3806" s="11"/>
      <c r="AI3806" s="11"/>
      <c r="AJ3806" s="11"/>
      <c r="AK3806" s="11"/>
      <c r="AL3806" s="11"/>
      <c r="AM3806" s="11"/>
      <c r="AN3806" s="11"/>
      <c r="AO3806" s="11"/>
      <c r="AP3806" s="11"/>
      <c r="AQ3806" s="11"/>
      <c r="AR3806" s="11"/>
      <c r="AS3806" s="11"/>
      <c r="AT3806" s="11"/>
      <c r="AU3806" s="11"/>
      <c r="AV3806" s="11"/>
      <c r="AW3806" s="11"/>
      <c r="AX3806" s="11"/>
      <c r="AY3806" s="11"/>
      <c r="AZ3806" s="11"/>
      <c r="BA3806" s="11"/>
      <c r="BB3806" s="11"/>
      <c r="BC3806" s="11"/>
      <c r="BD3806" s="11"/>
      <c r="BE3806" s="11"/>
      <c r="BF3806" s="11"/>
      <c r="BG3806" s="11"/>
      <c r="BH3806" s="11"/>
      <c r="BI3806" s="11"/>
      <c r="BJ3806" s="11"/>
      <c r="BK3806" s="11"/>
      <c r="BL3806" s="11"/>
      <c r="BM3806" s="11"/>
      <c r="BN3806" s="11"/>
      <c r="BO3806" s="11"/>
      <c r="BP3806" s="11"/>
      <c r="BQ3806" s="11"/>
      <c r="BR3806" s="11"/>
      <c r="BS3806" s="11"/>
      <c r="BT3806" s="11"/>
      <c r="BU3806" s="11"/>
      <c r="BV3806" s="11"/>
      <c r="BW3806" s="11"/>
      <c r="BX3806" s="11"/>
      <c r="BY3806" s="11"/>
      <c r="BZ3806" s="11"/>
      <c r="CA3806" s="11"/>
      <c r="CB3806" s="11"/>
      <c r="CC3806" s="11"/>
      <c r="CD3806" s="11"/>
      <c r="CE3806" s="11"/>
      <c r="CF3806" s="11"/>
      <c r="CG3806" s="11"/>
      <c r="CH3806" s="11"/>
      <c r="CI3806" s="11"/>
      <c r="CJ3806" s="11"/>
      <c r="CK3806" s="11"/>
      <c r="CL3806" s="11"/>
      <c r="CM3806" s="11"/>
      <c r="CN3806" s="11"/>
      <c r="CO3806" s="11"/>
      <c r="CP3806" s="11"/>
      <c r="CQ3806" s="11"/>
      <c r="CR3806" s="11"/>
      <c r="CS3806" s="11"/>
      <c r="CT3806" s="11"/>
      <c r="CU3806" s="11"/>
      <c r="CV3806" s="11"/>
      <c r="CW3806" s="11"/>
      <c r="CX3806" s="11"/>
      <c r="CY3806" s="11"/>
      <c r="CZ3806" s="11"/>
      <c r="DA3806" s="11"/>
      <c r="DB3806" s="11"/>
      <c r="DC3806" s="11"/>
      <c r="DD3806" s="11"/>
      <c r="DE3806" s="11"/>
      <c r="DF3806" s="11"/>
      <c r="DG3806" s="11"/>
      <c r="DH3806" s="11"/>
      <c r="DI3806" s="11"/>
      <c r="DJ3806" s="11"/>
      <c r="DK3806" s="11"/>
      <c r="DL3806" s="11"/>
      <c r="DM3806" s="11"/>
      <c r="DN3806" s="11"/>
      <c r="DO3806" s="11"/>
      <c r="DP3806" s="11"/>
      <c r="DQ3806" s="11"/>
      <c r="DR3806" s="11"/>
      <c r="DS3806" s="11"/>
      <c r="DT3806" s="11"/>
      <c r="DU3806" s="11"/>
      <c r="DV3806" s="11"/>
      <c r="DW3806" s="11"/>
      <c r="DX3806" s="11"/>
      <c r="DY3806" s="11"/>
      <c r="DZ3806" s="11"/>
      <c r="EA3806" s="11"/>
      <c r="EB3806" s="11"/>
      <c r="EC3806" s="11"/>
      <c r="ED3806" s="11"/>
      <c r="EE3806" s="11"/>
      <c r="EF3806" s="11"/>
      <c r="EG3806" s="11"/>
      <c r="EH3806" s="11"/>
      <c r="EI3806" s="11"/>
      <c r="EJ3806" s="11"/>
      <c r="EK3806" s="11"/>
      <c r="EL3806" s="11"/>
      <c r="EM3806" s="11"/>
      <c r="EN3806" s="11"/>
      <c r="EO3806" s="11"/>
      <c r="EP3806" s="11"/>
      <c r="EQ3806" s="11"/>
      <c r="ER3806" s="11"/>
      <c r="ES3806" s="11"/>
      <c r="ET3806" s="11"/>
      <c r="EU3806" s="11"/>
      <c r="EV3806" s="11"/>
      <c r="EW3806" s="11"/>
      <c r="EX3806" s="11"/>
      <c r="EY3806" s="11"/>
      <c r="EZ3806" s="11"/>
      <c r="FA3806" s="11"/>
      <c r="FB3806" s="11"/>
      <c r="FC3806" s="11"/>
      <c r="FD3806" s="11"/>
      <c r="FE3806" s="11"/>
      <c r="FF3806" s="11"/>
      <c r="FG3806" s="11"/>
      <c r="FH3806" s="11"/>
      <c r="FI3806" s="11"/>
      <c r="FJ3806" s="11"/>
      <c r="FK3806" s="11"/>
      <c r="FL3806" s="11"/>
      <c r="FM3806" s="11"/>
      <c r="FN3806" s="11"/>
      <c r="FO3806" s="11"/>
      <c r="FP3806" s="11"/>
      <c r="FQ3806" s="11"/>
      <c r="FR3806" s="11"/>
      <c r="FS3806" s="11"/>
      <c r="FT3806" s="11"/>
      <c r="FU3806" s="11"/>
      <c r="FV3806" s="11"/>
      <c r="FW3806" s="11"/>
      <c r="FX3806" s="11"/>
      <c r="FY3806" s="11"/>
      <c r="FZ3806" s="11"/>
      <c r="GA3806" s="11"/>
      <c r="GB3806" s="11"/>
      <c r="GC3806" s="11"/>
      <c r="GD3806" s="11"/>
      <c r="GE3806" s="11"/>
      <c r="GF3806" s="11"/>
      <c r="GG3806" s="11"/>
      <c r="GH3806" s="11"/>
      <c r="GI3806" s="11"/>
      <c r="GJ3806" s="11"/>
      <c r="GK3806" s="11"/>
      <c r="GL3806" s="11"/>
      <c r="GM3806" s="11"/>
      <c r="GN3806" s="11"/>
      <c r="GO3806" s="11"/>
      <c r="GP3806" s="11"/>
      <c r="GQ3806" s="11"/>
      <c r="GR3806" s="11"/>
      <c r="GS3806" s="11"/>
      <c r="GT3806" s="11"/>
      <c r="GU3806" s="11"/>
      <c r="GV3806" s="11"/>
      <c r="GW3806" s="11"/>
      <c r="GX3806" s="11"/>
      <c r="GY3806" s="11"/>
      <c r="GZ3806" s="11"/>
      <c r="HA3806" s="11"/>
      <c r="HB3806" s="11"/>
      <c r="HC3806" s="11"/>
      <c r="HD3806" s="11"/>
      <c r="HE3806" s="11"/>
      <c r="HF3806" s="11"/>
      <c r="HG3806" s="11"/>
      <c r="HH3806" s="11"/>
      <c r="HI3806" s="11"/>
      <c r="HJ3806" s="11"/>
      <c r="HK3806" s="11"/>
      <c r="HL3806" s="11"/>
      <c r="HM3806" s="11"/>
      <c r="HN3806" s="11"/>
      <c r="HO3806" s="11"/>
      <c r="HP3806" s="11"/>
      <c r="HQ3806" s="11"/>
      <c r="HR3806" s="11"/>
      <c r="HS3806" s="11"/>
      <c r="HT3806" s="11"/>
      <c r="HU3806" s="11"/>
      <c r="HV3806" s="11"/>
      <c r="HW3806" s="11"/>
      <c r="HX3806" s="11"/>
      <c r="HY3806" s="11"/>
      <c r="HZ3806" s="11"/>
      <c r="IA3806" s="11"/>
      <c r="IB3806" s="11"/>
      <c r="IC3806" s="11"/>
      <c r="ID3806" s="11"/>
      <c r="IE3806" s="11"/>
      <c r="IF3806" s="11"/>
      <c r="IG3806" s="11"/>
      <c r="IH3806" s="11"/>
      <c r="II3806" s="11"/>
      <c r="IJ3806" s="11"/>
      <c r="IK3806" s="11"/>
      <c r="IL3806" s="11"/>
      <c r="IM3806" s="11"/>
      <c r="IN3806" s="11"/>
      <c r="IO3806" s="11"/>
      <c r="IP3806" s="11"/>
      <c r="IQ3806" s="11"/>
      <c r="IR3806" s="11"/>
      <c r="IS3806" s="11"/>
      <c r="IT3806" s="11"/>
      <c r="IU3806" s="11"/>
      <c r="IV3806" s="11"/>
      <c r="IW3806" s="11"/>
      <c r="IX3806" s="11"/>
      <c r="IY3806" s="11"/>
      <c r="IZ3806" s="11"/>
      <c r="JA3806" s="11"/>
      <c r="JB3806" s="11"/>
      <c r="JC3806" s="11"/>
      <c r="JD3806" s="11"/>
      <c r="JE3806" s="11"/>
      <c r="JF3806" s="11"/>
      <c r="JG3806" s="11"/>
      <c r="JH3806" s="11"/>
      <c r="JI3806" s="11"/>
      <c r="JJ3806" s="11"/>
      <c r="JK3806" s="11"/>
      <c r="JL3806" s="11"/>
      <c r="JM3806" s="11"/>
      <c r="JN3806" s="11"/>
      <c r="JO3806" s="11"/>
      <c r="JP3806" s="11"/>
      <c r="JQ3806" s="11"/>
      <c r="JR3806" s="11"/>
      <c r="JS3806" s="11"/>
      <c r="JT3806" s="11"/>
      <c r="JU3806" s="11"/>
      <c r="JV3806" s="11"/>
      <c r="JW3806" s="11"/>
      <c r="JX3806" s="11"/>
      <c r="JY3806" s="11"/>
      <c r="JZ3806" s="11"/>
      <c r="KA3806" s="11"/>
      <c r="KB3806" s="11"/>
      <c r="KC3806" s="11"/>
      <c r="KD3806" s="11"/>
      <c r="KE3806" s="11"/>
      <c r="KF3806" s="11"/>
      <c r="KG3806" s="11"/>
      <c r="KH3806" s="11"/>
      <c r="KI3806" s="11"/>
      <c r="KJ3806" s="11"/>
      <c r="KK3806" s="11"/>
      <c r="KL3806" s="11"/>
      <c r="KM3806" s="11"/>
      <c r="KN3806" s="11"/>
      <c r="KO3806" s="11"/>
      <c r="KP3806" s="11"/>
      <c r="KQ3806" s="11"/>
      <c r="KR3806" s="11"/>
      <c r="KS3806" s="11"/>
      <c r="KT3806" s="11"/>
      <c r="KU3806" s="11"/>
      <c r="KV3806" s="11"/>
      <c r="KW3806" s="11"/>
      <c r="KX3806" s="11"/>
      <c r="KY3806" s="11"/>
      <c r="KZ3806" s="11"/>
      <c r="LA3806" s="11"/>
      <c r="LB3806" s="11"/>
      <c r="LC3806" s="11"/>
      <c r="LD3806" s="11"/>
      <c r="LE3806" s="11"/>
      <c r="LF3806" s="11"/>
      <c r="LG3806" s="11"/>
      <c r="LH3806" s="11"/>
      <c r="LI3806" s="11"/>
      <c r="LJ3806" s="11"/>
      <c r="LK3806" s="11"/>
      <c r="LL3806" s="11"/>
      <c r="LM3806" s="11"/>
      <c r="LN3806" s="11"/>
      <c r="LO3806" s="11"/>
      <c r="LP3806" s="11"/>
      <c r="LQ3806" s="11"/>
      <c r="LR3806" s="11"/>
      <c r="LS3806" s="11"/>
      <c r="LT3806" s="11"/>
      <c r="LU3806" s="11"/>
      <c r="LV3806" s="11"/>
      <c r="LW3806" s="11"/>
      <c r="LX3806" s="11"/>
      <c r="LY3806" s="11"/>
      <c r="LZ3806" s="11"/>
      <c r="MA3806" s="11"/>
      <c r="MB3806" s="11"/>
      <c r="MC3806" s="11"/>
      <c r="MD3806" s="11"/>
      <c r="ME3806" s="11"/>
      <c r="MF3806" s="11"/>
      <c r="MG3806" s="11"/>
      <c r="MH3806" s="11"/>
      <c r="MI3806" s="11"/>
      <c r="MJ3806" s="11"/>
      <c r="MK3806" s="11"/>
      <c r="ML3806" s="11"/>
      <c r="MM3806" s="11"/>
      <c r="MN3806" s="11"/>
      <c r="MO3806" s="11"/>
      <c r="MP3806" s="11"/>
      <c r="MQ3806" s="11"/>
      <c r="MR3806" s="11"/>
      <c r="MS3806" s="11"/>
      <c r="MT3806" s="11"/>
      <c r="MU3806" s="11"/>
      <c r="MV3806" s="11"/>
      <c r="MW3806" s="11"/>
      <c r="MX3806" s="11"/>
      <c r="MY3806" s="11"/>
      <c r="MZ3806" s="11"/>
      <c r="NA3806" s="11"/>
      <c r="NB3806" s="11"/>
      <c r="NC3806" s="11"/>
      <c r="ND3806" s="11"/>
      <c r="NE3806" s="11"/>
      <c r="NF3806" s="11"/>
      <c r="NG3806" s="11"/>
      <c r="NH3806" s="11"/>
      <c r="NI3806" s="11"/>
      <c r="NJ3806" s="11"/>
      <c r="NK3806" s="11"/>
      <c r="NL3806" s="11"/>
      <c r="NM3806" s="11"/>
      <c r="NN3806" s="11"/>
      <c r="NO3806" s="11"/>
      <c r="NP3806" s="11"/>
      <c r="NQ3806" s="11"/>
      <c r="NR3806" s="11"/>
      <c r="NS3806" s="11"/>
      <c r="NT3806" s="11"/>
      <c r="NU3806" s="11"/>
      <c r="NV3806" s="11"/>
      <c r="NW3806" s="11"/>
      <c r="NX3806" s="11"/>
      <c r="NY3806" s="11"/>
      <c r="NZ3806" s="11"/>
      <c r="OA3806" s="11"/>
      <c r="OB3806" s="11"/>
      <c r="OC3806" s="11"/>
      <c r="OD3806" s="11"/>
      <c r="OE3806" s="11"/>
      <c r="OF3806" s="11"/>
      <c r="OG3806" s="11"/>
      <c r="OH3806" s="11"/>
      <c r="OI3806" s="11"/>
      <c r="OJ3806" s="11"/>
      <c r="OK3806" s="11"/>
      <c r="OL3806" s="11"/>
      <c r="OM3806" s="11"/>
      <c r="ON3806" s="11"/>
      <c r="OO3806" s="11"/>
      <c r="OP3806" s="11"/>
      <c r="OQ3806" s="11"/>
      <c r="OR3806" s="11"/>
      <c r="OS3806" s="11"/>
      <c r="OT3806" s="11"/>
      <c r="OU3806" s="11"/>
      <c r="OV3806" s="11"/>
      <c r="OW3806" s="11"/>
      <c r="OX3806" s="11"/>
      <c r="OY3806" s="11"/>
      <c r="OZ3806" s="11"/>
      <c r="PA3806" s="11"/>
      <c r="PB3806" s="11"/>
      <c r="PC3806" s="11"/>
      <c r="PD3806" s="11"/>
      <c r="PE3806" s="11"/>
      <c r="PF3806" s="11"/>
      <c r="PG3806" s="11"/>
      <c r="PH3806" s="11"/>
      <c r="PI3806" s="11"/>
      <c r="PJ3806" s="11"/>
      <c r="PK3806" s="11"/>
      <c r="PL3806" s="11"/>
      <c r="PM3806" s="11"/>
      <c r="PN3806" s="11"/>
      <c r="PO3806" s="11"/>
      <c r="PP3806" s="11"/>
      <c r="PQ3806" s="11"/>
      <c r="PR3806" s="11"/>
      <c r="PS3806" s="11"/>
      <c r="PT3806" s="11"/>
      <c r="PU3806" s="11"/>
      <c r="PV3806" s="11"/>
      <c r="PW3806" s="11"/>
      <c r="PX3806" s="11"/>
      <c r="PY3806" s="11"/>
      <c r="PZ3806" s="11"/>
      <c r="QA3806" s="11"/>
      <c r="QB3806" s="11"/>
      <c r="QC3806" s="11"/>
      <c r="QD3806" s="11"/>
      <c r="QE3806" s="11"/>
      <c r="QF3806" s="11"/>
      <c r="QG3806" s="11"/>
      <c r="QH3806" s="11"/>
      <c r="QI3806" s="11"/>
      <c r="QJ3806" s="11"/>
      <c r="QK3806" s="11"/>
      <c r="QL3806" s="11"/>
      <c r="QM3806" s="11"/>
      <c r="QN3806" s="11"/>
      <c r="QO3806" s="11"/>
      <c r="QP3806" s="11"/>
      <c r="QQ3806" s="11"/>
    </row>
    <row r="3807" spans="1:460" ht="38.25" x14ac:dyDescent="0.2">
      <c r="A3807" s="288"/>
      <c r="C3807" s="61" t="s">
        <v>10</v>
      </c>
      <c r="D3807" s="54">
        <v>2521120</v>
      </c>
      <c r="E3807" s="5" t="s">
        <v>2100</v>
      </c>
      <c r="F3807" s="4" t="s">
        <v>2074</v>
      </c>
      <c r="G3807" s="54">
        <v>796</v>
      </c>
      <c r="H3807" s="54" t="s">
        <v>61</v>
      </c>
      <c r="I3807" s="59">
        <v>63</v>
      </c>
      <c r="J3807" s="6">
        <v>80439000000</v>
      </c>
      <c r="K3807" s="54" t="s">
        <v>34</v>
      </c>
      <c r="L3807" s="59"/>
      <c r="M3807" s="234"/>
      <c r="N3807" s="234"/>
      <c r="O3807" s="46" t="s">
        <v>4577</v>
      </c>
      <c r="P3807" s="234"/>
      <c r="Q3807" s="234"/>
      <c r="R3807" s="11"/>
      <c r="S3807" s="11"/>
      <c r="T3807" s="11"/>
      <c r="U3807" s="11"/>
      <c r="V3807" s="11"/>
      <c r="W3807" s="11"/>
      <c r="X3807" s="11"/>
      <c r="Y3807" s="11"/>
      <c r="Z3807" s="11"/>
      <c r="AA3807" s="11"/>
      <c r="AB3807" s="11"/>
      <c r="AC3807" s="11"/>
      <c r="AD3807" s="11"/>
      <c r="AE3807" s="11"/>
      <c r="AF3807" s="11"/>
      <c r="AG3807" s="11"/>
      <c r="AH3807" s="11"/>
      <c r="AI3807" s="11"/>
      <c r="AJ3807" s="11"/>
      <c r="AK3807" s="11"/>
      <c r="AL3807" s="11"/>
      <c r="AM3807" s="11"/>
      <c r="AN3807" s="11"/>
      <c r="AO3807" s="11"/>
      <c r="AP3807" s="11"/>
      <c r="AQ3807" s="11"/>
      <c r="AR3807" s="11"/>
      <c r="AS3807" s="11"/>
      <c r="AT3807" s="11"/>
      <c r="AU3807" s="11"/>
      <c r="AV3807" s="11"/>
      <c r="AW3807" s="11"/>
      <c r="AX3807" s="11"/>
      <c r="AY3807" s="11"/>
      <c r="AZ3807" s="11"/>
      <c r="BA3807" s="11"/>
      <c r="BB3807" s="11"/>
      <c r="BC3807" s="11"/>
      <c r="BD3807" s="11"/>
      <c r="BE3807" s="11"/>
      <c r="BF3807" s="11"/>
      <c r="BG3807" s="11"/>
      <c r="BH3807" s="11"/>
      <c r="BI3807" s="11"/>
      <c r="BJ3807" s="11"/>
      <c r="BK3807" s="11"/>
      <c r="BL3807" s="11"/>
      <c r="BM3807" s="11"/>
      <c r="BN3807" s="11"/>
      <c r="BO3807" s="11"/>
      <c r="BP3807" s="11"/>
      <c r="BQ3807" s="11"/>
      <c r="BR3807" s="11"/>
      <c r="BS3807" s="11"/>
      <c r="BT3807" s="11"/>
      <c r="BU3807" s="11"/>
      <c r="BV3807" s="11"/>
      <c r="BW3807" s="11"/>
      <c r="BX3807" s="11"/>
      <c r="BY3807" s="11"/>
      <c r="BZ3807" s="11"/>
      <c r="CA3807" s="11"/>
      <c r="CB3807" s="11"/>
      <c r="CC3807" s="11"/>
      <c r="CD3807" s="11"/>
      <c r="CE3807" s="11"/>
      <c r="CF3807" s="11"/>
      <c r="CG3807" s="11"/>
      <c r="CH3807" s="11"/>
      <c r="CI3807" s="11"/>
      <c r="CJ3807" s="11"/>
      <c r="CK3807" s="11"/>
      <c r="CL3807" s="11"/>
      <c r="CM3807" s="11"/>
      <c r="CN3807" s="11"/>
      <c r="CO3807" s="11"/>
      <c r="CP3807" s="11"/>
      <c r="CQ3807" s="11"/>
      <c r="CR3807" s="11"/>
      <c r="CS3807" s="11"/>
      <c r="CT3807" s="11"/>
      <c r="CU3807" s="11"/>
      <c r="CV3807" s="11"/>
      <c r="CW3807" s="11"/>
      <c r="CX3807" s="11"/>
      <c r="CY3807" s="11"/>
      <c r="CZ3807" s="11"/>
      <c r="DA3807" s="11"/>
      <c r="DB3807" s="11"/>
      <c r="DC3807" s="11"/>
      <c r="DD3807" s="11"/>
      <c r="DE3807" s="11"/>
      <c r="DF3807" s="11"/>
      <c r="DG3807" s="11"/>
      <c r="DH3807" s="11"/>
      <c r="DI3807" s="11"/>
      <c r="DJ3807" s="11"/>
      <c r="DK3807" s="11"/>
      <c r="DL3807" s="11"/>
      <c r="DM3807" s="11"/>
      <c r="DN3807" s="11"/>
      <c r="DO3807" s="11"/>
      <c r="DP3807" s="11"/>
      <c r="DQ3807" s="11"/>
      <c r="DR3807" s="11"/>
      <c r="DS3807" s="11"/>
      <c r="DT3807" s="11"/>
      <c r="DU3807" s="11"/>
      <c r="DV3807" s="11"/>
      <c r="DW3807" s="11"/>
      <c r="DX3807" s="11"/>
      <c r="DY3807" s="11"/>
      <c r="DZ3807" s="11"/>
      <c r="EA3807" s="11"/>
      <c r="EB3807" s="11"/>
      <c r="EC3807" s="11"/>
      <c r="ED3807" s="11"/>
      <c r="EE3807" s="11"/>
      <c r="EF3807" s="11"/>
      <c r="EG3807" s="11"/>
      <c r="EH3807" s="11"/>
      <c r="EI3807" s="11"/>
      <c r="EJ3807" s="11"/>
      <c r="EK3807" s="11"/>
      <c r="EL3807" s="11"/>
      <c r="EM3807" s="11"/>
      <c r="EN3807" s="11"/>
      <c r="EO3807" s="11"/>
      <c r="EP3807" s="11"/>
      <c r="EQ3807" s="11"/>
      <c r="ER3807" s="11"/>
      <c r="ES3807" s="11"/>
      <c r="ET3807" s="11"/>
      <c r="EU3807" s="11"/>
      <c r="EV3807" s="11"/>
      <c r="EW3807" s="11"/>
      <c r="EX3807" s="11"/>
      <c r="EY3807" s="11"/>
      <c r="EZ3807" s="11"/>
      <c r="FA3807" s="11"/>
      <c r="FB3807" s="11"/>
      <c r="FC3807" s="11"/>
      <c r="FD3807" s="11"/>
      <c r="FE3807" s="11"/>
      <c r="FF3807" s="11"/>
      <c r="FG3807" s="11"/>
      <c r="FH3807" s="11"/>
      <c r="FI3807" s="11"/>
      <c r="FJ3807" s="11"/>
      <c r="FK3807" s="11"/>
      <c r="FL3807" s="11"/>
      <c r="FM3807" s="11"/>
      <c r="FN3807" s="11"/>
      <c r="FO3807" s="11"/>
      <c r="FP3807" s="11"/>
      <c r="FQ3807" s="11"/>
      <c r="FR3807" s="11"/>
      <c r="FS3807" s="11"/>
      <c r="FT3807" s="11"/>
      <c r="FU3807" s="11"/>
      <c r="FV3807" s="11"/>
      <c r="FW3807" s="11"/>
      <c r="FX3807" s="11"/>
      <c r="FY3807" s="11"/>
      <c r="FZ3807" s="11"/>
      <c r="GA3807" s="11"/>
      <c r="GB3807" s="11"/>
      <c r="GC3807" s="11"/>
      <c r="GD3807" s="11"/>
      <c r="GE3807" s="11"/>
      <c r="GF3807" s="11"/>
      <c r="GG3807" s="11"/>
      <c r="GH3807" s="11"/>
      <c r="GI3807" s="11"/>
      <c r="GJ3807" s="11"/>
      <c r="GK3807" s="11"/>
      <c r="GL3807" s="11"/>
      <c r="GM3807" s="11"/>
      <c r="GN3807" s="11"/>
      <c r="GO3807" s="11"/>
      <c r="GP3807" s="11"/>
      <c r="GQ3807" s="11"/>
      <c r="GR3807" s="11"/>
      <c r="GS3807" s="11"/>
      <c r="GT3807" s="11"/>
      <c r="GU3807" s="11"/>
      <c r="GV3807" s="11"/>
      <c r="GW3807" s="11"/>
      <c r="GX3807" s="11"/>
      <c r="GY3807" s="11"/>
      <c r="GZ3807" s="11"/>
      <c r="HA3807" s="11"/>
      <c r="HB3807" s="11"/>
      <c r="HC3807" s="11"/>
      <c r="HD3807" s="11"/>
      <c r="HE3807" s="11"/>
      <c r="HF3807" s="11"/>
      <c r="HG3807" s="11"/>
      <c r="HH3807" s="11"/>
      <c r="HI3807" s="11"/>
      <c r="HJ3807" s="11"/>
      <c r="HK3807" s="11"/>
      <c r="HL3807" s="11"/>
      <c r="HM3807" s="11"/>
      <c r="HN3807" s="11"/>
      <c r="HO3807" s="11"/>
      <c r="HP3807" s="11"/>
      <c r="HQ3807" s="11"/>
      <c r="HR3807" s="11"/>
      <c r="HS3807" s="11"/>
      <c r="HT3807" s="11"/>
      <c r="HU3807" s="11"/>
      <c r="HV3807" s="11"/>
      <c r="HW3807" s="11"/>
      <c r="HX3807" s="11"/>
      <c r="HY3807" s="11"/>
      <c r="HZ3807" s="11"/>
      <c r="IA3807" s="11"/>
      <c r="IB3807" s="11"/>
      <c r="IC3807" s="11"/>
      <c r="ID3807" s="11"/>
      <c r="IE3807" s="11"/>
      <c r="IF3807" s="11"/>
      <c r="IG3807" s="11"/>
      <c r="IH3807" s="11"/>
      <c r="II3807" s="11"/>
      <c r="IJ3807" s="11"/>
      <c r="IK3807" s="11"/>
      <c r="IL3807" s="11"/>
      <c r="IM3807" s="11"/>
      <c r="IN3807" s="11"/>
      <c r="IO3807" s="11"/>
      <c r="IP3807" s="11"/>
      <c r="IQ3807" s="11"/>
      <c r="IR3807" s="11"/>
      <c r="IS3807" s="11"/>
      <c r="IT3807" s="11"/>
      <c r="IU3807" s="11"/>
      <c r="IV3807" s="11"/>
      <c r="IW3807" s="11"/>
      <c r="IX3807" s="11"/>
      <c r="IY3807" s="11"/>
      <c r="IZ3807" s="11"/>
      <c r="JA3807" s="11"/>
      <c r="JB3807" s="11"/>
      <c r="JC3807" s="11"/>
      <c r="JD3807" s="11"/>
      <c r="JE3807" s="11"/>
      <c r="JF3807" s="11"/>
      <c r="JG3807" s="11"/>
      <c r="JH3807" s="11"/>
      <c r="JI3807" s="11"/>
      <c r="JJ3807" s="11"/>
      <c r="JK3807" s="11"/>
      <c r="JL3807" s="11"/>
      <c r="JM3807" s="11"/>
      <c r="JN3807" s="11"/>
      <c r="JO3807" s="11"/>
      <c r="JP3807" s="11"/>
      <c r="JQ3807" s="11"/>
      <c r="JR3807" s="11"/>
      <c r="JS3807" s="11"/>
      <c r="JT3807" s="11"/>
      <c r="JU3807" s="11"/>
      <c r="JV3807" s="11"/>
      <c r="JW3807" s="11"/>
      <c r="JX3807" s="11"/>
      <c r="JY3807" s="11"/>
      <c r="JZ3807" s="11"/>
      <c r="KA3807" s="11"/>
      <c r="KB3807" s="11"/>
      <c r="KC3807" s="11"/>
      <c r="KD3807" s="11"/>
      <c r="KE3807" s="11"/>
      <c r="KF3807" s="11"/>
      <c r="KG3807" s="11"/>
      <c r="KH3807" s="11"/>
      <c r="KI3807" s="11"/>
      <c r="KJ3807" s="11"/>
      <c r="KK3807" s="11"/>
      <c r="KL3807" s="11"/>
      <c r="KM3807" s="11"/>
      <c r="KN3807" s="11"/>
      <c r="KO3807" s="11"/>
      <c r="KP3807" s="11"/>
      <c r="KQ3807" s="11"/>
      <c r="KR3807" s="11"/>
      <c r="KS3807" s="11"/>
      <c r="KT3807" s="11"/>
      <c r="KU3807" s="11"/>
      <c r="KV3807" s="11"/>
      <c r="KW3807" s="11"/>
      <c r="KX3807" s="11"/>
      <c r="KY3807" s="11"/>
      <c r="KZ3807" s="11"/>
      <c r="LA3807" s="11"/>
      <c r="LB3807" s="11"/>
      <c r="LC3807" s="11"/>
      <c r="LD3807" s="11"/>
      <c r="LE3807" s="11"/>
      <c r="LF3807" s="11"/>
      <c r="LG3807" s="11"/>
      <c r="LH3807" s="11"/>
      <c r="LI3807" s="11"/>
      <c r="LJ3807" s="11"/>
      <c r="LK3807" s="11"/>
      <c r="LL3807" s="11"/>
      <c r="LM3807" s="11"/>
      <c r="LN3807" s="11"/>
      <c r="LO3807" s="11"/>
      <c r="LP3807" s="11"/>
      <c r="LQ3807" s="11"/>
      <c r="LR3807" s="11"/>
      <c r="LS3807" s="11"/>
      <c r="LT3807" s="11"/>
      <c r="LU3807" s="11"/>
      <c r="LV3807" s="11"/>
      <c r="LW3807" s="11"/>
      <c r="LX3807" s="11"/>
      <c r="LY3807" s="11"/>
      <c r="LZ3807" s="11"/>
      <c r="MA3807" s="11"/>
      <c r="MB3807" s="11"/>
      <c r="MC3807" s="11"/>
      <c r="MD3807" s="11"/>
      <c r="ME3807" s="11"/>
      <c r="MF3807" s="11"/>
      <c r="MG3807" s="11"/>
      <c r="MH3807" s="11"/>
      <c r="MI3807" s="11"/>
      <c r="MJ3807" s="11"/>
      <c r="MK3807" s="11"/>
      <c r="ML3807" s="11"/>
      <c r="MM3807" s="11"/>
      <c r="MN3807" s="11"/>
      <c r="MO3807" s="11"/>
      <c r="MP3807" s="11"/>
      <c r="MQ3807" s="11"/>
      <c r="MR3807" s="11"/>
      <c r="MS3807" s="11"/>
      <c r="MT3807" s="11"/>
      <c r="MU3807" s="11"/>
      <c r="MV3807" s="11"/>
      <c r="MW3807" s="11"/>
      <c r="MX3807" s="11"/>
      <c r="MY3807" s="11"/>
      <c r="MZ3807" s="11"/>
      <c r="NA3807" s="11"/>
      <c r="NB3807" s="11"/>
      <c r="NC3807" s="11"/>
      <c r="ND3807" s="11"/>
      <c r="NE3807" s="11"/>
      <c r="NF3807" s="11"/>
      <c r="NG3807" s="11"/>
      <c r="NH3807" s="11"/>
      <c r="NI3807" s="11"/>
      <c r="NJ3807" s="11"/>
      <c r="NK3807" s="11"/>
      <c r="NL3807" s="11"/>
      <c r="NM3807" s="11"/>
      <c r="NN3807" s="11"/>
      <c r="NO3807" s="11"/>
      <c r="NP3807" s="11"/>
      <c r="NQ3807" s="11"/>
      <c r="NR3807" s="11"/>
      <c r="NS3807" s="11"/>
      <c r="NT3807" s="11"/>
      <c r="NU3807" s="11"/>
      <c r="NV3807" s="11"/>
      <c r="NW3807" s="11"/>
      <c r="NX3807" s="11"/>
      <c r="NY3807" s="11"/>
      <c r="NZ3807" s="11"/>
      <c r="OA3807" s="11"/>
      <c r="OB3807" s="11"/>
      <c r="OC3807" s="11"/>
      <c r="OD3807" s="11"/>
      <c r="OE3807" s="11"/>
      <c r="OF3807" s="11"/>
      <c r="OG3807" s="11"/>
      <c r="OH3807" s="11"/>
      <c r="OI3807" s="11"/>
      <c r="OJ3807" s="11"/>
      <c r="OK3807" s="11"/>
      <c r="OL3807" s="11"/>
      <c r="OM3807" s="11"/>
      <c r="ON3807" s="11"/>
      <c r="OO3807" s="11"/>
      <c r="OP3807" s="11"/>
      <c r="OQ3807" s="11"/>
      <c r="OR3807" s="11"/>
      <c r="OS3807" s="11"/>
      <c r="OT3807" s="11"/>
      <c r="OU3807" s="11"/>
      <c r="OV3807" s="11"/>
      <c r="OW3807" s="11"/>
      <c r="OX3807" s="11"/>
      <c r="OY3807" s="11"/>
      <c r="OZ3807" s="11"/>
      <c r="PA3807" s="11"/>
      <c r="PB3807" s="11"/>
      <c r="PC3807" s="11"/>
      <c r="PD3807" s="11"/>
      <c r="PE3807" s="11"/>
      <c r="PF3807" s="11"/>
      <c r="PG3807" s="11"/>
      <c r="PH3807" s="11"/>
      <c r="PI3807" s="11"/>
      <c r="PJ3807" s="11"/>
      <c r="PK3807" s="11"/>
      <c r="PL3807" s="11"/>
      <c r="PM3807" s="11"/>
      <c r="PN3807" s="11"/>
      <c r="PO3807" s="11"/>
      <c r="PP3807" s="11"/>
      <c r="PQ3807" s="11"/>
      <c r="PR3807" s="11"/>
      <c r="PS3807" s="11"/>
      <c r="PT3807" s="11"/>
      <c r="PU3807" s="11"/>
      <c r="PV3807" s="11"/>
      <c r="PW3807" s="11"/>
      <c r="PX3807" s="11"/>
      <c r="PY3807" s="11"/>
      <c r="PZ3807" s="11"/>
      <c r="QA3807" s="11"/>
      <c r="QB3807" s="11"/>
      <c r="QC3807" s="11"/>
      <c r="QD3807" s="11"/>
      <c r="QE3807" s="11"/>
      <c r="QF3807" s="11"/>
      <c r="QG3807" s="11"/>
      <c r="QH3807" s="11"/>
      <c r="QI3807" s="11"/>
      <c r="QJ3807" s="11"/>
      <c r="QK3807" s="11"/>
      <c r="QL3807" s="11"/>
      <c r="QM3807" s="11"/>
      <c r="QN3807" s="11"/>
      <c r="QO3807" s="11"/>
      <c r="QP3807" s="11"/>
      <c r="QQ3807" s="11"/>
    </row>
    <row r="3808" spans="1:460" ht="63.75" x14ac:dyDescent="0.2">
      <c r="A3808" s="288"/>
      <c r="C3808" s="61" t="s">
        <v>10</v>
      </c>
      <c r="D3808" s="54">
        <v>2522310</v>
      </c>
      <c r="E3808" s="5" t="s">
        <v>2102</v>
      </c>
      <c r="F3808" s="4" t="s">
        <v>2103</v>
      </c>
      <c r="G3808" s="54">
        <v>796</v>
      </c>
      <c r="H3808" s="54" t="s">
        <v>61</v>
      </c>
      <c r="I3808" s="59">
        <v>4</v>
      </c>
      <c r="J3808" s="6">
        <v>80439000000</v>
      </c>
      <c r="K3808" s="54" t="s">
        <v>34</v>
      </c>
      <c r="L3808" s="59"/>
      <c r="M3808" s="234"/>
      <c r="N3808" s="234"/>
      <c r="O3808" s="46" t="s">
        <v>4577</v>
      </c>
      <c r="P3808" s="234"/>
      <c r="Q3808" s="234"/>
      <c r="R3808" s="11"/>
      <c r="S3808" s="11"/>
      <c r="T3808" s="11"/>
      <c r="U3808" s="11"/>
      <c r="V3808" s="11"/>
      <c r="W3808" s="11"/>
      <c r="X3808" s="11"/>
      <c r="Y3808" s="11"/>
      <c r="Z3808" s="11"/>
      <c r="AA3808" s="11"/>
      <c r="AB3808" s="11"/>
      <c r="AC3808" s="11"/>
      <c r="AD3808" s="11"/>
      <c r="AE3808" s="11"/>
      <c r="AF3808" s="11"/>
      <c r="AG3808" s="11"/>
      <c r="AH3808" s="11"/>
      <c r="AI3808" s="11"/>
      <c r="AJ3808" s="11"/>
      <c r="AK3808" s="11"/>
      <c r="AL3808" s="11"/>
      <c r="AM3808" s="11"/>
      <c r="AN3808" s="11"/>
      <c r="AO3808" s="11"/>
      <c r="AP3808" s="11"/>
      <c r="AQ3808" s="11"/>
      <c r="AR3808" s="11"/>
      <c r="AS3808" s="11"/>
      <c r="AT3808" s="11"/>
      <c r="AU3808" s="11"/>
      <c r="AV3808" s="11"/>
      <c r="AW3808" s="11"/>
      <c r="AX3808" s="11"/>
      <c r="AY3808" s="11"/>
      <c r="AZ3808" s="11"/>
      <c r="BA3808" s="11"/>
      <c r="BB3808" s="11"/>
      <c r="BC3808" s="11"/>
      <c r="BD3808" s="11"/>
      <c r="BE3808" s="11"/>
      <c r="BF3808" s="11"/>
      <c r="BG3808" s="11"/>
      <c r="BH3808" s="11"/>
      <c r="BI3808" s="11"/>
      <c r="BJ3808" s="11"/>
      <c r="BK3808" s="11"/>
      <c r="BL3808" s="11"/>
      <c r="BM3808" s="11"/>
      <c r="BN3808" s="11"/>
      <c r="BO3808" s="11"/>
      <c r="BP3808" s="11"/>
      <c r="BQ3808" s="11"/>
      <c r="BR3808" s="11"/>
      <c r="BS3808" s="11"/>
      <c r="BT3808" s="11"/>
      <c r="BU3808" s="11"/>
      <c r="BV3808" s="11"/>
      <c r="BW3808" s="11"/>
      <c r="BX3808" s="11"/>
      <c r="BY3808" s="11"/>
      <c r="BZ3808" s="11"/>
      <c r="CA3808" s="11"/>
      <c r="CB3808" s="11"/>
      <c r="CC3808" s="11"/>
      <c r="CD3808" s="11"/>
      <c r="CE3808" s="11"/>
      <c r="CF3808" s="11"/>
      <c r="CG3808" s="11"/>
      <c r="CH3808" s="11"/>
      <c r="CI3808" s="11"/>
      <c r="CJ3808" s="11"/>
      <c r="CK3808" s="11"/>
      <c r="CL3808" s="11"/>
      <c r="CM3808" s="11"/>
      <c r="CN3808" s="11"/>
      <c r="CO3808" s="11"/>
      <c r="CP3808" s="11"/>
      <c r="CQ3808" s="11"/>
      <c r="CR3808" s="11"/>
      <c r="CS3808" s="11"/>
      <c r="CT3808" s="11"/>
      <c r="CU3808" s="11"/>
      <c r="CV3808" s="11"/>
      <c r="CW3808" s="11"/>
      <c r="CX3808" s="11"/>
      <c r="CY3808" s="11"/>
      <c r="CZ3808" s="11"/>
      <c r="DA3808" s="11"/>
      <c r="DB3808" s="11"/>
      <c r="DC3808" s="11"/>
      <c r="DD3808" s="11"/>
      <c r="DE3808" s="11"/>
      <c r="DF3808" s="11"/>
      <c r="DG3808" s="11"/>
      <c r="DH3808" s="11"/>
      <c r="DI3808" s="11"/>
      <c r="DJ3808" s="11"/>
      <c r="DK3808" s="11"/>
      <c r="DL3808" s="11"/>
      <c r="DM3808" s="11"/>
      <c r="DN3808" s="11"/>
      <c r="DO3808" s="11"/>
      <c r="DP3808" s="11"/>
      <c r="DQ3808" s="11"/>
      <c r="DR3808" s="11"/>
      <c r="DS3808" s="11"/>
      <c r="DT3808" s="11"/>
      <c r="DU3808" s="11"/>
      <c r="DV3808" s="11"/>
      <c r="DW3808" s="11"/>
      <c r="DX3808" s="11"/>
      <c r="DY3808" s="11"/>
      <c r="DZ3808" s="11"/>
      <c r="EA3808" s="11"/>
      <c r="EB3808" s="11"/>
      <c r="EC3808" s="11"/>
      <c r="ED3808" s="11"/>
      <c r="EE3808" s="11"/>
      <c r="EF3808" s="11"/>
      <c r="EG3808" s="11"/>
      <c r="EH3808" s="11"/>
      <c r="EI3808" s="11"/>
      <c r="EJ3808" s="11"/>
      <c r="EK3808" s="11"/>
      <c r="EL3808" s="11"/>
      <c r="EM3808" s="11"/>
      <c r="EN3808" s="11"/>
      <c r="EO3808" s="11"/>
      <c r="EP3808" s="11"/>
      <c r="EQ3808" s="11"/>
      <c r="ER3808" s="11"/>
      <c r="ES3808" s="11"/>
      <c r="ET3808" s="11"/>
      <c r="EU3808" s="11"/>
      <c r="EV3808" s="11"/>
      <c r="EW3808" s="11"/>
      <c r="EX3808" s="11"/>
      <c r="EY3808" s="11"/>
      <c r="EZ3808" s="11"/>
      <c r="FA3808" s="11"/>
      <c r="FB3808" s="11"/>
      <c r="FC3808" s="11"/>
      <c r="FD3808" s="11"/>
      <c r="FE3808" s="11"/>
      <c r="FF3808" s="11"/>
      <c r="FG3808" s="11"/>
      <c r="FH3808" s="11"/>
      <c r="FI3808" s="11"/>
      <c r="FJ3808" s="11"/>
      <c r="FK3808" s="11"/>
      <c r="FL3808" s="11"/>
      <c r="FM3808" s="11"/>
      <c r="FN3808" s="11"/>
      <c r="FO3808" s="11"/>
      <c r="FP3808" s="11"/>
      <c r="FQ3808" s="11"/>
      <c r="FR3808" s="11"/>
      <c r="FS3808" s="11"/>
      <c r="FT3808" s="11"/>
      <c r="FU3808" s="11"/>
      <c r="FV3808" s="11"/>
      <c r="FW3808" s="11"/>
      <c r="FX3808" s="11"/>
      <c r="FY3808" s="11"/>
      <c r="FZ3808" s="11"/>
      <c r="GA3808" s="11"/>
      <c r="GB3808" s="11"/>
      <c r="GC3808" s="11"/>
      <c r="GD3808" s="11"/>
      <c r="GE3808" s="11"/>
      <c r="GF3808" s="11"/>
      <c r="GG3808" s="11"/>
      <c r="GH3808" s="11"/>
      <c r="GI3808" s="11"/>
      <c r="GJ3808" s="11"/>
      <c r="GK3808" s="11"/>
      <c r="GL3808" s="11"/>
      <c r="GM3808" s="11"/>
      <c r="GN3808" s="11"/>
      <c r="GO3808" s="11"/>
      <c r="GP3808" s="11"/>
      <c r="GQ3808" s="11"/>
      <c r="GR3808" s="11"/>
      <c r="GS3808" s="11"/>
      <c r="GT3808" s="11"/>
      <c r="GU3808" s="11"/>
      <c r="GV3808" s="11"/>
      <c r="GW3808" s="11"/>
      <c r="GX3808" s="11"/>
      <c r="GY3808" s="11"/>
      <c r="GZ3808" s="11"/>
      <c r="HA3808" s="11"/>
      <c r="HB3808" s="11"/>
      <c r="HC3808" s="11"/>
      <c r="HD3808" s="11"/>
      <c r="HE3808" s="11"/>
      <c r="HF3808" s="11"/>
      <c r="HG3808" s="11"/>
      <c r="HH3808" s="11"/>
      <c r="HI3808" s="11"/>
      <c r="HJ3808" s="11"/>
      <c r="HK3808" s="11"/>
      <c r="HL3808" s="11"/>
      <c r="HM3808" s="11"/>
      <c r="HN3808" s="11"/>
      <c r="HO3808" s="11"/>
      <c r="HP3808" s="11"/>
      <c r="HQ3808" s="11"/>
      <c r="HR3808" s="11"/>
      <c r="HS3808" s="11"/>
      <c r="HT3808" s="11"/>
      <c r="HU3808" s="11"/>
      <c r="HV3808" s="11"/>
      <c r="HW3808" s="11"/>
      <c r="HX3808" s="11"/>
      <c r="HY3808" s="11"/>
      <c r="HZ3808" s="11"/>
      <c r="IA3808" s="11"/>
      <c r="IB3808" s="11"/>
      <c r="IC3808" s="11"/>
      <c r="ID3808" s="11"/>
      <c r="IE3808" s="11"/>
      <c r="IF3808" s="11"/>
      <c r="IG3808" s="11"/>
      <c r="IH3808" s="11"/>
      <c r="II3808" s="11"/>
      <c r="IJ3808" s="11"/>
      <c r="IK3808" s="11"/>
      <c r="IL3808" s="11"/>
      <c r="IM3808" s="11"/>
      <c r="IN3808" s="11"/>
      <c r="IO3808" s="11"/>
      <c r="IP3808" s="11"/>
      <c r="IQ3808" s="11"/>
      <c r="IR3808" s="11"/>
      <c r="IS3808" s="11"/>
      <c r="IT3808" s="11"/>
      <c r="IU3808" s="11"/>
      <c r="IV3808" s="11"/>
      <c r="IW3808" s="11"/>
      <c r="IX3808" s="11"/>
      <c r="IY3808" s="11"/>
      <c r="IZ3808" s="11"/>
      <c r="JA3808" s="11"/>
      <c r="JB3808" s="11"/>
      <c r="JC3808" s="11"/>
      <c r="JD3808" s="11"/>
      <c r="JE3808" s="11"/>
      <c r="JF3808" s="11"/>
      <c r="JG3808" s="11"/>
      <c r="JH3808" s="11"/>
      <c r="JI3808" s="11"/>
      <c r="JJ3808" s="11"/>
      <c r="JK3808" s="11"/>
      <c r="JL3808" s="11"/>
      <c r="JM3808" s="11"/>
      <c r="JN3808" s="11"/>
      <c r="JO3808" s="11"/>
      <c r="JP3808" s="11"/>
      <c r="JQ3808" s="11"/>
      <c r="JR3808" s="11"/>
      <c r="JS3808" s="11"/>
      <c r="JT3808" s="11"/>
      <c r="JU3808" s="11"/>
      <c r="JV3808" s="11"/>
      <c r="JW3808" s="11"/>
      <c r="JX3808" s="11"/>
      <c r="JY3808" s="11"/>
      <c r="JZ3808" s="11"/>
      <c r="KA3808" s="11"/>
      <c r="KB3808" s="11"/>
      <c r="KC3808" s="11"/>
      <c r="KD3808" s="11"/>
      <c r="KE3808" s="11"/>
      <c r="KF3808" s="11"/>
      <c r="KG3808" s="11"/>
      <c r="KH3808" s="11"/>
      <c r="KI3808" s="11"/>
      <c r="KJ3808" s="11"/>
      <c r="KK3808" s="11"/>
      <c r="KL3808" s="11"/>
      <c r="KM3808" s="11"/>
      <c r="KN3808" s="11"/>
      <c r="KO3808" s="11"/>
      <c r="KP3808" s="11"/>
      <c r="KQ3808" s="11"/>
      <c r="KR3808" s="11"/>
      <c r="KS3808" s="11"/>
      <c r="KT3808" s="11"/>
      <c r="KU3808" s="11"/>
      <c r="KV3808" s="11"/>
      <c r="KW3808" s="11"/>
      <c r="KX3808" s="11"/>
      <c r="KY3808" s="11"/>
      <c r="KZ3808" s="11"/>
      <c r="LA3808" s="11"/>
      <c r="LB3808" s="11"/>
      <c r="LC3808" s="11"/>
      <c r="LD3808" s="11"/>
      <c r="LE3808" s="11"/>
      <c r="LF3808" s="11"/>
      <c r="LG3808" s="11"/>
      <c r="LH3808" s="11"/>
      <c r="LI3808" s="11"/>
      <c r="LJ3808" s="11"/>
      <c r="LK3808" s="11"/>
      <c r="LL3808" s="11"/>
      <c r="LM3808" s="11"/>
      <c r="LN3808" s="11"/>
      <c r="LO3808" s="11"/>
      <c r="LP3808" s="11"/>
      <c r="LQ3808" s="11"/>
      <c r="LR3808" s="11"/>
      <c r="LS3808" s="11"/>
      <c r="LT3808" s="11"/>
      <c r="LU3808" s="11"/>
      <c r="LV3808" s="11"/>
      <c r="LW3808" s="11"/>
      <c r="LX3808" s="11"/>
      <c r="LY3808" s="11"/>
      <c r="LZ3808" s="11"/>
      <c r="MA3808" s="11"/>
      <c r="MB3808" s="11"/>
      <c r="MC3808" s="11"/>
      <c r="MD3808" s="11"/>
      <c r="ME3808" s="11"/>
      <c r="MF3808" s="11"/>
      <c r="MG3808" s="11"/>
      <c r="MH3808" s="11"/>
      <c r="MI3808" s="11"/>
      <c r="MJ3808" s="11"/>
      <c r="MK3808" s="11"/>
      <c r="ML3808" s="11"/>
      <c r="MM3808" s="11"/>
      <c r="MN3808" s="11"/>
      <c r="MO3808" s="11"/>
      <c r="MP3808" s="11"/>
      <c r="MQ3808" s="11"/>
      <c r="MR3808" s="11"/>
      <c r="MS3808" s="11"/>
      <c r="MT3808" s="11"/>
      <c r="MU3808" s="11"/>
      <c r="MV3808" s="11"/>
      <c r="MW3808" s="11"/>
      <c r="MX3808" s="11"/>
      <c r="MY3808" s="11"/>
      <c r="MZ3808" s="11"/>
      <c r="NA3808" s="11"/>
      <c r="NB3808" s="11"/>
      <c r="NC3808" s="11"/>
      <c r="ND3808" s="11"/>
      <c r="NE3808" s="11"/>
      <c r="NF3808" s="11"/>
      <c r="NG3808" s="11"/>
      <c r="NH3808" s="11"/>
      <c r="NI3808" s="11"/>
      <c r="NJ3808" s="11"/>
      <c r="NK3808" s="11"/>
      <c r="NL3808" s="11"/>
      <c r="NM3808" s="11"/>
      <c r="NN3808" s="11"/>
      <c r="NO3808" s="11"/>
      <c r="NP3808" s="11"/>
      <c r="NQ3808" s="11"/>
      <c r="NR3808" s="11"/>
      <c r="NS3808" s="11"/>
      <c r="NT3808" s="11"/>
      <c r="NU3808" s="11"/>
      <c r="NV3808" s="11"/>
      <c r="NW3808" s="11"/>
      <c r="NX3808" s="11"/>
      <c r="NY3808" s="11"/>
      <c r="NZ3808" s="11"/>
      <c r="OA3808" s="11"/>
      <c r="OB3808" s="11"/>
      <c r="OC3808" s="11"/>
      <c r="OD3808" s="11"/>
      <c r="OE3808" s="11"/>
      <c r="OF3808" s="11"/>
      <c r="OG3808" s="11"/>
      <c r="OH3808" s="11"/>
      <c r="OI3808" s="11"/>
      <c r="OJ3808" s="11"/>
      <c r="OK3808" s="11"/>
      <c r="OL3808" s="11"/>
      <c r="OM3808" s="11"/>
      <c r="ON3808" s="11"/>
      <c r="OO3808" s="11"/>
      <c r="OP3808" s="11"/>
      <c r="OQ3808" s="11"/>
      <c r="OR3808" s="11"/>
      <c r="OS3808" s="11"/>
      <c r="OT3808" s="11"/>
      <c r="OU3808" s="11"/>
      <c r="OV3808" s="11"/>
      <c r="OW3808" s="11"/>
      <c r="OX3808" s="11"/>
      <c r="OY3808" s="11"/>
      <c r="OZ3808" s="11"/>
      <c r="PA3808" s="11"/>
      <c r="PB3808" s="11"/>
      <c r="PC3808" s="11"/>
      <c r="PD3808" s="11"/>
      <c r="PE3808" s="11"/>
      <c r="PF3808" s="11"/>
      <c r="PG3808" s="11"/>
      <c r="PH3808" s="11"/>
      <c r="PI3808" s="11"/>
      <c r="PJ3808" s="11"/>
      <c r="PK3808" s="11"/>
      <c r="PL3808" s="11"/>
      <c r="PM3808" s="11"/>
      <c r="PN3808" s="11"/>
      <c r="PO3808" s="11"/>
      <c r="PP3808" s="11"/>
      <c r="PQ3808" s="11"/>
      <c r="PR3808" s="11"/>
      <c r="PS3808" s="11"/>
      <c r="PT3808" s="11"/>
      <c r="PU3808" s="11"/>
      <c r="PV3808" s="11"/>
      <c r="PW3808" s="11"/>
      <c r="PX3808" s="11"/>
      <c r="PY3808" s="11"/>
      <c r="PZ3808" s="11"/>
      <c r="QA3808" s="11"/>
      <c r="QB3808" s="11"/>
      <c r="QC3808" s="11"/>
      <c r="QD3808" s="11"/>
      <c r="QE3808" s="11"/>
      <c r="QF3808" s="11"/>
      <c r="QG3808" s="11"/>
      <c r="QH3808" s="11"/>
      <c r="QI3808" s="11"/>
      <c r="QJ3808" s="11"/>
      <c r="QK3808" s="11"/>
      <c r="QL3808" s="11"/>
      <c r="QM3808" s="11"/>
      <c r="QN3808" s="11"/>
      <c r="QO3808" s="11"/>
      <c r="QP3808" s="11"/>
      <c r="QQ3808" s="11"/>
    </row>
    <row r="3809" spans="1:459" ht="38.25" x14ac:dyDescent="0.2">
      <c r="A3809" s="288"/>
      <c r="C3809" s="61" t="s">
        <v>2104</v>
      </c>
      <c r="D3809" s="54">
        <v>2897620</v>
      </c>
      <c r="E3809" s="5" t="s">
        <v>2105</v>
      </c>
      <c r="F3809" s="4" t="s">
        <v>2106</v>
      </c>
      <c r="G3809" s="54">
        <v>796</v>
      </c>
      <c r="H3809" s="54" t="s">
        <v>61</v>
      </c>
      <c r="I3809" s="59">
        <v>2</v>
      </c>
      <c r="J3809" s="6">
        <v>80439000000</v>
      </c>
      <c r="K3809" s="54" t="s">
        <v>34</v>
      </c>
      <c r="L3809" s="59"/>
      <c r="M3809" s="234"/>
      <c r="N3809" s="234"/>
      <c r="O3809" s="46" t="s">
        <v>4577</v>
      </c>
      <c r="P3809" s="234"/>
      <c r="Q3809" s="234"/>
      <c r="R3809" s="11"/>
      <c r="S3809" s="11"/>
      <c r="T3809" s="11"/>
      <c r="U3809" s="11"/>
      <c r="V3809" s="11"/>
      <c r="W3809" s="11"/>
      <c r="X3809" s="11"/>
      <c r="Y3809" s="11"/>
      <c r="Z3809" s="11"/>
      <c r="AA3809" s="11"/>
      <c r="AB3809" s="11"/>
      <c r="AC3809" s="11"/>
      <c r="AD3809" s="11"/>
      <c r="AE3809" s="11"/>
      <c r="AF3809" s="11"/>
      <c r="AG3809" s="11"/>
      <c r="AH3809" s="11"/>
      <c r="AI3809" s="11"/>
      <c r="AJ3809" s="11"/>
      <c r="AK3809" s="11"/>
      <c r="AL3809" s="11"/>
      <c r="AM3809" s="11"/>
      <c r="AN3809" s="11"/>
      <c r="AO3809" s="11"/>
      <c r="AP3809" s="11"/>
      <c r="AQ3809" s="11"/>
      <c r="AR3809" s="11"/>
      <c r="AS3809" s="11"/>
      <c r="AT3809" s="11"/>
      <c r="AU3809" s="11"/>
      <c r="AV3809" s="11"/>
      <c r="AW3809" s="11"/>
      <c r="AX3809" s="11"/>
      <c r="AY3809" s="11"/>
      <c r="AZ3809" s="11"/>
      <c r="BA3809" s="11"/>
      <c r="BB3809" s="11"/>
      <c r="BC3809" s="11"/>
      <c r="BD3809" s="11"/>
      <c r="BE3809" s="11"/>
      <c r="BF3809" s="11"/>
      <c r="BG3809" s="11"/>
      <c r="BH3809" s="11"/>
      <c r="BI3809" s="11"/>
      <c r="BJ3809" s="11"/>
      <c r="BK3809" s="11"/>
      <c r="BL3809" s="11"/>
      <c r="BM3809" s="11"/>
      <c r="BN3809" s="11"/>
      <c r="BO3809" s="11"/>
      <c r="BP3809" s="11"/>
      <c r="BQ3809" s="11"/>
      <c r="BR3809" s="11"/>
      <c r="BS3809" s="11"/>
      <c r="BT3809" s="11"/>
      <c r="BU3809" s="11"/>
      <c r="BV3809" s="11"/>
      <c r="BW3809" s="11"/>
      <c r="BX3809" s="11"/>
      <c r="BY3809" s="11"/>
      <c r="BZ3809" s="11"/>
      <c r="CA3809" s="11"/>
      <c r="CB3809" s="11"/>
      <c r="CC3809" s="11"/>
      <c r="CD3809" s="11"/>
      <c r="CE3809" s="11"/>
      <c r="CF3809" s="11"/>
      <c r="CG3809" s="11"/>
      <c r="CH3809" s="11"/>
      <c r="CI3809" s="11"/>
      <c r="CJ3809" s="11"/>
      <c r="CK3809" s="11"/>
      <c r="CL3809" s="11"/>
      <c r="CM3809" s="11"/>
      <c r="CN3809" s="11"/>
      <c r="CO3809" s="11"/>
      <c r="CP3809" s="11"/>
      <c r="CQ3809" s="11"/>
      <c r="CR3809" s="11"/>
      <c r="CS3809" s="11"/>
      <c r="CT3809" s="11"/>
      <c r="CU3809" s="11"/>
      <c r="CV3809" s="11"/>
      <c r="CW3809" s="11"/>
      <c r="CX3809" s="11"/>
      <c r="CY3809" s="11"/>
      <c r="CZ3809" s="11"/>
      <c r="DA3809" s="11"/>
      <c r="DB3809" s="11"/>
      <c r="DC3809" s="11"/>
      <c r="DD3809" s="11"/>
      <c r="DE3809" s="11"/>
      <c r="DF3809" s="11"/>
      <c r="DG3809" s="11"/>
      <c r="DH3809" s="11"/>
      <c r="DI3809" s="11"/>
      <c r="DJ3809" s="11"/>
      <c r="DK3809" s="11"/>
      <c r="DL3809" s="11"/>
      <c r="DM3809" s="11"/>
      <c r="DN3809" s="11"/>
      <c r="DO3809" s="11"/>
      <c r="DP3809" s="11"/>
      <c r="DQ3809" s="11"/>
      <c r="DR3809" s="11"/>
      <c r="DS3809" s="11"/>
      <c r="DT3809" s="11"/>
      <c r="DU3809" s="11"/>
      <c r="DV3809" s="11"/>
      <c r="DW3809" s="11"/>
      <c r="DX3809" s="11"/>
      <c r="DY3809" s="11"/>
      <c r="DZ3809" s="11"/>
      <c r="EA3809" s="11"/>
      <c r="EB3809" s="11"/>
      <c r="EC3809" s="11"/>
      <c r="ED3809" s="11"/>
      <c r="EE3809" s="11"/>
      <c r="EF3809" s="11"/>
      <c r="EG3809" s="11"/>
      <c r="EH3809" s="11"/>
      <c r="EI3809" s="11"/>
      <c r="EJ3809" s="11"/>
      <c r="EK3809" s="11"/>
      <c r="EL3809" s="11"/>
      <c r="EM3809" s="11"/>
      <c r="EN3809" s="11"/>
      <c r="EO3809" s="11"/>
      <c r="EP3809" s="11"/>
      <c r="EQ3809" s="11"/>
      <c r="ER3809" s="11"/>
      <c r="ES3809" s="11"/>
      <c r="ET3809" s="11"/>
      <c r="EU3809" s="11"/>
      <c r="EV3809" s="11"/>
      <c r="EW3809" s="11"/>
      <c r="EX3809" s="11"/>
      <c r="EY3809" s="11"/>
      <c r="EZ3809" s="11"/>
      <c r="FA3809" s="11"/>
      <c r="FB3809" s="11"/>
      <c r="FC3809" s="11"/>
      <c r="FD3809" s="11"/>
      <c r="FE3809" s="11"/>
      <c r="FF3809" s="11"/>
      <c r="FG3809" s="11"/>
      <c r="FH3809" s="11"/>
      <c r="FI3809" s="11"/>
      <c r="FJ3809" s="11"/>
      <c r="FK3809" s="11"/>
      <c r="FL3809" s="11"/>
      <c r="FM3809" s="11"/>
      <c r="FN3809" s="11"/>
      <c r="FO3809" s="11"/>
      <c r="FP3809" s="11"/>
      <c r="FQ3809" s="11"/>
      <c r="FR3809" s="11"/>
      <c r="FS3809" s="11"/>
      <c r="FT3809" s="11"/>
      <c r="FU3809" s="11"/>
      <c r="FV3809" s="11"/>
      <c r="FW3809" s="11"/>
      <c r="FX3809" s="11"/>
      <c r="FY3809" s="11"/>
      <c r="FZ3809" s="11"/>
      <c r="GA3809" s="11"/>
      <c r="GB3809" s="11"/>
      <c r="GC3809" s="11"/>
      <c r="GD3809" s="11"/>
      <c r="GE3809" s="11"/>
      <c r="GF3809" s="11"/>
      <c r="GG3809" s="11"/>
      <c r="GH3809" s="11"/>
      <c r="GI3809" s="11"/>
      <c r="GJ3809" s="11"/>
      <c r="GK3809" s="11"/>
      <c r="GL3809" s="11"/>
      <c r="GM3809" s="11"/>
      <c r="GN3809" s="11"/>
      <c r="GO3809" s="11"/>
      <c r="GP3809" s="11"/>
      <c r="GQ3809" s="11"/>
      <c r="GR3809" s="11"/>
      <c r="GS3809" s="11"/>
      <c r="GT3809" s="11"/>
      <c r="GU3809" s="11"/>
      <c r="GV3809" s="11"/>
      <c r="GW3809" s="11"/>
      <c r="GX3809" s="11"/>
      <c r="GY3809" s="11"/>
      <c r="GZ3809" s="11"/>
      <c r="HA3809" s="11"/>
      <c r="HB3809" s="11"/>
      <c r="HC3809" s="11"/>
      <c r="HD3809" s="11"/>
      <c r="HE3809" s="11"/>
      <c r="HF3809" s="11"/>
      <c r="HG3809" s="11"/>
      <c r="HH3809" s="11"/>
      <c r="HI3809" s="11"/>
      <c r="HJ3809" s="11"/>
      <c r="HK3809" s="11"/>
      <c r="HL3809" s="11"/>
      <c r="HM3809" s="11"/>
      <c r="HN3809" s="11"/>
      <c r="HO3809" s="11"/>
      <c r="HP3809" s="11"/>
      <c r="HQ3809" s="11"/>
      <c r="HR3809" s="11"/>
      <c r="HS3809" s="11"/>
      <c r="HT3809" s="11"/>
      <c r="HU3809" s="11"/>
      <c r="HV3809" s="11"/>
      <c r="HW3809" s="11"/>
      <c r="HX3809" s="11"/>
      <c r="HY3809" s="11"/>
      <c r="HZ3809" s="11"/>
      <c r="IA3809" s="11"/>
      <c r="IB3809" s="11"/>
      <c r="IC3809" s="11"/>
      <c r="ID3809" s="11"/>
      <c r="IE3809" s="11"/>
      <c r="IF3809" s="11"/>
      <c r="IG3809" s="11"/>
      <c r="IH3809" s="11"/>
      <c r="II3809" s="11"/>
      <c r="IJ3809" s="11"/>
      <c r="IK3809" s="11"/>
      <c r="IL3809" s="11"/>
      <c r="IM3809" s="11"/>
      <c r="IN3809" s="11"/>
      <c r="IO3809" s="11"/>
      <c r="IP3809" s="11"/>
      <c r="IQ3809" s="11"/>
      <c r="IR3809" s="11"/>
      <c r="IS3809" s="11"/>
      <c r="IT3809" s="11"/>
      <c r="IU3809" s="11"/>
      <c r="IV3809" s="11"/>
      <c r="IW3809" s="11"/>
      <c r="IX3809" s="11"/>
      <c r="IY3809" s="11"/>
      <c r="IZ3809" s="11"/>
      <c r="JA3809" s="11"/>
      <c r="JB3809" s="11"/>
      <c r="JC3809" s="11"/>
      <c r="JD3809" s="11"/>
      <c r="JE3809" s="11"/>
      <c r="JF3809" s="11"/>
      <c r="JG3809" s="11"/>
      <c r="JH3809" s="11"/>
      <c r="JI3809" s="11"/>
      <c r="JJ3809" s="11"/>
      <c r="JK3809" s="11"/>
      <c r="JL3809" s="11"/>
      <c r="JM3809" s="11"/>
      <c r="JN3809" s="11"/>
      <c r="JO3809" s="11"/>
      <c r="JP3809" s="11"/>
      <c r="JQ3809" s="11"/>
      <c r="JR3809" s="11"/>
      <c r="JS3809" s="11"/>
      <c r="JT3809" s="11"/>
      <c r="JU3809" s="11"/>
      <c r="JV3809" s="11"/>
      <c r="JW3809" s="11"/>
      <c r="JX3809" s="11"/>
      <c r="JY3809" s="11"/>
      <c r="JZ3809" s="11"/>
      <c r="KA3809" s="11"/>
      <c r="KB3809" s="11"/>
      <c r="KC3809" s="11"/>
      <c r="KD3809" s="11"/>
      <c r="KE3809" s="11"/>
      <c r="KF3809" s="11"/>
      <c r="KG3809" s="11"/>
      <c r="KH3809" s="11"/>
      <c r="KI3809" s="11"/>
      <c r="KJ3809" s="11"/>
      <c r="KK3809" s="11"/>
      <c r="KL3809" s="11"/>
      <c r="KM3809" s="11"/>
      <c r="KN3809" s="11"/>
      <c r="KO3809" s="11"/>
      <c r="KP3809" s="11"/>
      <c r="KQ3809" s="11"/>
      <c r="KR3809" s="11"/>
      <c r="KS3809" s="11"/>
      <c r="KT3809" s="11"/>
      <c r="KU3809" s="11"/>
      <c r="KV3809" s="11"/>
      <c r="KW3809" s="11"/>
      <c r="KX3809" s="11"/>
      <c r="KY3809" s="11"/>
      <c r="KZ3809" s="11"/>
      <c r="LA3809" s="11"/>
      <c r="LB3809" s="11"/>
      <c r="LC3809" s="11"/>
      <c r="LD3809" s="11"/>
      <c r="LE3809" s="11"/>
      <c r="LF3809" s="11"/>
      <c r="LG3809" s="11"/>
      <c r="LH3809" s="11"/>
      <c r="LI3809" s="11"/>
      <c r="LJ3809" s="11"/>
      <c r="LK3809" s="11"/>
      <c r="LL3809" s="11"/>
      <c r="LM3809" s="11"/>
      <c r="LN3809" s="11"/>
      <c r="LO3809" s="11"/>
      <c r="LP3809" s="11"/>
      <c r="LQ3809" s="11"/>
      <c r="LR3809" s="11"/>
      <c r="LS3809" s="11"/>
      <c r="LT3809" s="11"/>
      <c r="LU3809" s="11"/>
      <c r="LV3809" s="11"/>
      <c r="LW3809" s="11"/>
      <c r="LX3809" s="11"/>
      <c r="LY3809" s="11"/>
      <c r="LZ3809" s="11"/>
      <c r="MA3809" s="11"/>
      <c r="MB3809" s="11"/>
      <c r="MC3809" s="11"/>
      <c r="MD3809" s="11"/>
      <c r="ME3809" s="11"/>
      <c r="MF3809" s="11"/>
      <c r="MG3809" s="11"/>
      <c r="MH3809" s="11"/>
      <c r="MI3809" s="11"/>
      <c r="MJ3809" s="11"/>
      <c r="MK3809" s="11"/>
      <c r="ML3809" s="11"/>
      <c r="MM3809" s="11"/>
      <c r="MN3809" s="11"/>
      <c r="MO3809" s="11"/>
      <c r="MP3809" s="11"/>
      <c r="MQ3809" s="11"/>
      <c r="MR3809" s="11"/>
      <c r="MS3809" s="11"/>
      <c r="MT3809" s="11"/>
      <c r="MU3809" s="11"/>
      <c r="MV3809" s="11"/>
      <c r="MW3809" s="11"/>
      <c r="MX3809" s="11"/>
      <c r="MY3809" s="11"/>
      <c r="MZ3809" s="11"/>
      <c r="NA3809" s="11"/>
      <c r="NB3809" s="11"/>
      <c r="NC3809" s="11"/>
      <c r="ND3809" s="11"/>
      <c r="NE3809" s="11"/>
      <c r="NF3809" s="11"/>
      <c r="NG3809" s="11"/>
      <c r="NH3809" s="11"/>
      <c r="NI3809" s="11"/>
      <c r="NJ3809" s="11"/>
      <c r="NK3809" s="11"/>
      <c r="NL3809" s="11"/>
      <c r="NM3809" s="11"/>
      <c r="NN3809" s="11"/>
      <c r="NO3809" s="11"/>
      <c r="NP3809" s="11"/>
      <c r="NQ3809" s="11"/>
      <c r="NR3809" s="11"/>
      <c r="NS3809" s="11"/>
      <c r="NT3809" s="11"/>
      <c r="NU3809" s="11"/>
      <c r="NV3809" s="11"/>
      <c r="NW3809" s="11"/>
      <c r="NX3809" s="11"/>
      <c r="NY3809" s="11"/>
      <c r="NZ3809" s="11"/>
      <c r="OA3809" s="11"/>
      <c r="OB3809" s="11"/>
      <c r="OC3809" s="11"/>
      <c r="OD3809" s="11"/>
      <c r="OE3809" s="11"/>
      <c r="OF3809" s="11"/>
      <c r="OG3809" s="11"/>
      <c r="OH3809" s="11"/>
      <c r="OI3809" s="11"/>
      <c r="OJ3809" s="11"/>
      <c r="OK3809" s="11"/>
      <c r="OL3809" s="11"/>
      <c r="OM3809" s="11"/>
      <c r="ON3809" s="11"/>
      <c r="OO3809" s="11"/>
      <c r="OP3809" s="11"/>
      <c r="OQ3809" s="11"/>
      <c r="OR3809" s="11"/>
      <c r="OS3809" s="11"/>
      <c r="OT3809" s="11"/>
      <c r="OU3809" s="11"/>
      <c r="OV3809" s="11"/>
      <c r="OW3809" s="11"/>
      <c r="OX3809" s="11"/>
      <c r="OY3809" s="11"/>
      <c r="OZ3809" s="11"/>
      <c r="PA3809" s="11"/>
      <c r="PB3809" s="11"/>
      <c r="PC3809" s="11"/>
      <c r="PD3809" s="11"/>
      <c r="PE3809" s="11"/>
      <c r="PF3809" s="11"/>
      <c r="PG3809" s="11"/>
      <c r="PH3809" s="11"/>
      <c r="PI3809" s="11"/>
      <c r="PJ3809" s="11"/>
      <c r="PK3809" s="11"/>
      <c r="PL3809" s="11"/>
      <c r="PM3809" s="11"/>
      <c r="PN3809" s="11"/>
      <c r="PO3809" s="11"/>
      <c r="PP3809" s="11"/>
      <c r="PQ3809" s="11"/>
      <c r="PR3809" s="11"/>
      <c r="PS3809" s="11"/>
      <c r="PT3809" s="11"/>
      <c r="PU3809" s="11"/>
      <c r="PV3809" s="11"/>
      <c r="PW3809" s="11"/>
      <c r="PX3809" s="11"/>
      <c r="PY3809" s="11"/>
      <c r="PZ3809" s="11"/>
      <c r="QA3809" s="11"/>
      <c r="QB3809" s="11"/>
      <c r="QC3809" s="11"/>
      <c r="QD3809" s="11"/>
      <c r="QE3809" s="11"/>
      <c r="QF3809" s="11"/>
      <c r="QG3809" s="11"/>
      <c r="QH3809" s="11"/>
      <c r="QI3809" s="11"/>
      <c r="QJ3809" s="11"/>
      <c r="QK3809" s="11"/>
      <c r="QL3809" s="11"/>
      <c r="QM3809" s="11"/>
      <c r="QN3809" s="11"/>
      <c r="QO3809" s="11"/>
      <c r="QP3809" s="11"/>
      <c r="QQ3809" s="11"/>
    </row>
    <row r="3810" spans="1:459" ht="38.25" x14ac:dyDescent="0.2">
      <c r="A3810" s="288"/>
      <c r="C3810" s="61" t="s">
        <v>18</v>
      </c>
      <c r="D3810" s="54">
        <v>3699120</v>
      </c>
      <c r="E3810" s="5" t="s">
        <v>2107</v>
      </c>
      <c r="F3810" s="4" t="s">
        <v>2108</v>
      </c>
      <c r="G3810" s="54">
        <v>796</v>
      </c>
      <c r="H3810" s="54" t="s">
        <v>61</v>
      </c>
      <c r="I3810" s="59">
        <v>7</v>
      </c>
      <c r="J3810" s="6">
        <v>80439000000</v>
      </c>
      <c r="K3810" s="54" t="s">
        <v>34</v>
      </c>
      <c r="L3810" s="59"/>
      <c r="M3810" s="234"/>
      <c r="N3810" s="234"/>
      <c r="O3810" s="46" t="s">
        <v>4577</v>
      </c>
      <c r="P3810" s="234"/>
      <c r="Q3810" s="234"/>
      <c r="R3810" s="11"/>
      <c r="S3810" s="11"/>
      <c r="T3810" s="11"/>
      <c r="U3810" s="11"/>
      <c r="V3810" s="11"/>
      <c r="W3810" s="11"/>
      <c r="X3810" s="11"/>
      <c r="Y3810" s="11"/>
      <c r="Z3810" s="11"/>
      <c r="AA3810" s="11"/>
      <c r="AB3810" s="11"/>
      <c r="AC3810" s="11"/>
      <c r="AD3810" s="11"/>
      <c r="AE3810" s="11"/>
      <c r="AF3810" s="11"/>
      <c r="AG3810" s="11"/>
      <c r="AH3810" s="11"/>
      <c r="AI3810" s="11"/>
      <c r="AJ3810" s="11"/>
      <c r="AK3810" s="11"/>
      <c r="AL3810" s="11"/>
      <c r="AM3810" s="11"/>
      <c r="AN3810" s="11"/>
      <c r="AO3810" s="11"/>
      <c r="AP3810" s="11"/>
      <c r="AQ3810" s="11"/>
      <c r="AR3810" s="11"/>
      <c r="AS3810" s="11"/>
      <c r="AT3810" s="11"/>
      <c r="AU3810" s="11"/>
      <c r="AV3810" s="11"/>
      <c r="AW3810" s="11"/>
      <c r="AX3810" s="11"/>
      <c r="AY3810" s="11"/>
      <c r="AZ3810" s="11"/>
      <c r="BA3810" s="11"/>
      <c r="BB3810" s="11"/>
      <c r="BC3810" s="11"/>
      <c r="BD3810" s="11"/>
      <c r="BE3810" s="11"/>
      <c r="BF3810" s="11"/>
      <c r="BG3810" s="11"/>
      <c r="BH3810" s="11"/>
      <c r="BI3810" s="11"/>
      <c r="BJ3810" s="11"/>
      <c r="BK3810" s="11"/>
      <c r="BL3810" s="11"/>
      <c r="BM3810" s="11"/>
      <c r="BN3810" s="11"/>
      <c r="BO3810" s="11"/>
      <c r="BP3810" s="11"/>
      <c r="BQ3810" s="11"/>
      <c r="BR3810" s="11"/>
      <c r="BS3810" s="11"/>
      <c r="BT3810" s="11"/>
      <c r="BU3810" s="11"/>
      <c r="BV3810" s="11"/>
      <c r="BW3810" s="11"/>
      <c r="BX3810" s="11"/>
      <c r="BY3810" s="11"/>
      <c r="BZ3810" s="11"/>
      <c r="CA3810" s="11"/>
      <c r="CB3810" s="11"/>
      <c r="CC3810" s="11"/>
      <c r="CD3810" s="11"/>
      <c r="CE3810" s="11"/>
      <c r="CF3810" s="11"/>
      <c r="CG3810" s="11"/>
      <c r="CH3810" s="11"/>
      <c r="CI3810" s="11"/>
      <c r="CJ3810" s="11"/>
      <c r="CK3810" s="11"/>
      <c r="CL3810" s="11"/>
      <c r="CM3810" s="11"/>
      <c r="CN3810" s="11"/>
      <c r="CO3810" s="11"/>
      <c r="CP3810" s="11"/>
      <c r="CQ3810" s="11"/>
      <c r="CR3810" s="11"/>
      <c r="CS3810" s="11"/>
      <c r="CT3810" s="11"/>
      <c r="CU3810" s="11"/>
      <c r="CV3810" s="11"/>
      <c r="CW3810" s="11"/>
      <c r="CX3810" s="11"/>
      <c r="CY3810" s="11"/>
      <c r="CZ3810" s="11"/>
      <c r="DA3810" s="11"/>
      <c r="DB3810" s="11"/>
      <c r="DC3810" s="11"/>
      <c r="DD3810" s="11"/>
      <c r="DE3810" s="11"/>
      <c r="DF3810" s="11"/>
      <c r="DG3810" s="11"/>
      <c r="DH3810" s="11"/>
      <c r="DI3810" s="11"/>
      <c r="DJ3810" s="11"/>
      <c r="DK3810" s="11"/>
      <c r="DL3810" s="11"/>
      <c r="DM3810" s="11"/>
      <c r="DN3810" s="11"/>
      <c r="DO3810" s="11"/>
      <c r="DP3810" s="11"/>
      <c r="DQ3810" s="11"/>
      <c r="DR3810" s="11"/>
      <c r="DS3810" s="11"/>
      <c r="DT3810" s="11"/>
      <c r="DU3810" s="11"/>
      <c r="DV3810" s="11"/>
      <c r="DW3810" s="11"/>
      <c r="DX3810" s="11"/>
      <c r="DY3810" s="11"/>
      <c r="DZ3810" s="11"/>
      <c r="EA3810" s="11"/>
      <c r="EB3810" s="11"/>
      <c r="EC3810" s="11"/>
      <c r="ED3810" s="11"/>
      <c r="EE3810" s="11"/>
      <c r="EF3810" s="11"/>
      <c r="EG3810" s="11"/>
      <c r="EH3810" s="11"/>
      <c r="EI3810" s="11"/>
      <c r="EJ3810" s="11"/>
      <c r="EK3810" s="11"/>
      <c r="EL3810" s="11"/>
      <c r="EM3810" s="11"/>
      <c r="EN3810" s="11"/>
      <c r="EO3810" s="11"/>
      <c r="EP3810" s="11"/>
      <c r="EQ3810" s="11"/>
      <c r="ER3810" s="11"/>
      <c r="ES3810" s="11"/>
      <c r="ET3810" s="11"/>
      <c r="EU3810" s="11"/>
      <c r="EV3810" s="11"/>
      <c r="EW3810" s="11"/>
      <c r="EX3810" s="11"/>
      <c r="EY3810" s="11"/>
      <c r="EZ3810" s="11"/>
      <c r="FA3810" s="11"/>
      <c r="FB3810" s="11"/>
      <c r="FC3810" s="11"/>
      <c r="FD3810" s="11"/>
      <c r="FE3810" s="11"/>
      <c r="FF3810" s="11"/>
      <c r="FG3810" s="11"/>
      <c r="FH3810" s="11"/>
      <c r="FI3810" s="11"/>
      <c r="FJ3810" s="11"/>
      <c r="FK3810" s="11"/>
      <c r="FL3810" s="11"/>
      <c r="FM3810" s="11"/>
      <c r="FN3810" s="11"/>
      <c r="FO3810" s="11"/>
      <c r="FP3810" s="11"/>
      <c r="FQ3810" s="11"/>
      <c r="FR3810" s="11"/>
      <c r="FS3810" s="11"/>
      <c r="FT3810" s="11"/>
      <c r="FU3810" s="11"/>
      <c r="FV3810" s="11"/>
      <c r="FW3810" s="11"/>
      <c r="FX3810" s="11"/>
      <c r="FY3810" s="11"/>
      <c r="FZ3810" s="11"/>
      <c r="GA3810" s="11"/>
      <c r="GB3810" s="11"/>
      <c r="GC3810" s="11"/>
      <c r="GD3810" s="11"/>
      <c r="GE3810" s="11"/>
      <c r="GF3810" s="11"/>
      <c r="GG3810" s="11"/>
      <c r="GH3810" s="11"/>
      <c r="GI3810" s="11"/>
      <c r="GJ3810" s="11"/>
      <c r="GK3810" s="11"/>
      <c r="GL3810" s="11"/>
      <c r="GM3810" s="11"/>
      <c r="GN3810" s="11"/>
      <c r="GO3810" s="11"/>
      <c r="GP3810" s="11"/>
      <c r="GQ3810" s="11"/>
      <c r="GR3810" s="11"/>
      <c r="GS3810" s="11"/>
      <c r="GT3810" s="11"/>
      <c r="GU3810" s="11"/>
      <c r="GV3810" s="11"/>
      <c r="GW3810" s="11"/>
      <c r="GX3810" s="11"/>
      <c r="GY3810" s="11"/>
      <c r="GZ3810" s="11"/>
      <c r="HA3810" s="11"/>
      <c r="HB3810" s="11"/>
      <c r="HC3810" s="11"/>
      <c r="HD3810" s="11"/>
      <c r="HE3810" s="11"/>
      <c r="HF3810" s="11"/>
      <c r="HG3810" s="11"/>
      <c r="HH3810" s="11"/>
      <c r="HI3810" s="11"/>
      <c r="HJ3810" s="11"/>
      <c r="HK3810" s="11"/>
      <c r="HL3810" s="11"/>
      <c r="HM3810" s="11"/>
      <c r="HN3810" s="11"/>
      <c r="HO3810" s="11"/>
      <c r="HP3810" s="11"/>
      <c r="HQ3810" s="11"/>
      <c r="HR3810" s="11"/>
      <c r="HS3810" s="11"/>
      <c r="HT3810" s="11"/>
      <c r="HU3810" s="11"/>
      <c r="HV3810" s="11"/>
      <c r="HW3810" s="11"/>
      <c r="HX3810" s="11"/>
      <c r="HY3810" s="11"/>
      <c r="HZ3810" s="11"/>
      <c r="IA3810" s="11"/>
      <c r="IB3810" s="11"/>
      <c r="IC3810" s="11"/>
      <c r="ID3810" s="11"/>
      <c r="IE3810" s="11"/>
      <c r="IF3810" s="11"/>
      <c r="IG3810" s="11"/>
      <c r="IH3810" s="11"/>
      <c r="II3810" s="11"/>
      <c r="IJ3810" s="11"/>
      <c r="IK3810" s="11"/>
      <c r="IL3810" s="11"/>
      <c r="IM3810" s="11"/>
      <c r="IN3810" s="11"/>
      <c r="IO3810" s="11"/>
      <c r="IP3810" s="11"/>
      <c r="IQ3810" s="11"/>
      <c r="IR3810" s="11"/>
      <c r="IS3810" s="11"/>
      <c r="IT3810" s="11"/>
      <c r="IU3810" s="11"/>
      <c r="IV3810" s="11"/>
      <c r="IW3810" s="11"/>
      <c r="IX3810" s="11"/>
      <c r="IY3810" s="11"/>
      <c r="IZ3810" s="11"/>
      <c r="JA3810" s="11"/>
      <c r="JB3810" s="11"/>
      <c r="JC3810" s="11"/>
      <c r="JD3810" s="11"/>
      <c r="JE3810" s="11"/>
      <c r="JF3810" s="11"/>
      <c r="JG3810" s="11"/>
      <c r="JH3810" s="11"/>
      <c r="JI3810" s="11"/>
      <c r="JJ3810" s="11"/>
      <c r="JK3810" s="11"/>
      <c r="JL3810" s="11"/>
      <c r="JM3810" s="11"/>
      <c r="JN3810" s="11"/>
      <c r="JO3810" s="11"/>
      <c r="JP3810" s="11"/>
      <c r="JQ3810" s="11"/>
      <c r="JR3810" s="11"/>
      <c r="JS3810" s="11"/>
      <c r="JT3810" s="11"/>
      <c r="JU3810" s="11"/>
      <c r="JV3810" s="11"/>
      <c r="JW3810" s="11"/>
      <c r="JX3810" s="11"/>
      <c r="JY3810" s="11"/>
      <c r="JZ3810" s="11"/>
      <c r="KA3810" s="11"/>
      <c r="KB3810" s="11"/>
      <c r="KC3810" s="11"/>
      <c r="KD3810" s="11"/>
      <c r="KE3810" s="11"/>
      <c r="KF3810" s="11"/>
      <c r="KG3810" s="11"/>
      <c r="KH3810" s="11"/>
      <c r="KI3810" s="11"/>
      <c r="KJ3810" s="11"/>
      <c r="KK3810" s="11"/>
      <c r="KL3810" s="11"/>
      <c r="KM3810" s="11"/>
      <c r="KN3810" s="11"/>
      <c r="KO3810" s="11"/>
      <c r="KP3810" s="11"/>
      <c r="KQ3810" s="11"/>
      <c r="KR3810" s="11"/>
      <c r="KS3810" s="11"/>
      <c r="KT3810" s="11"/>
      <c r="KU3810" s="11"/>
      <c r="KV3810" s="11"/>
      <c r="KW3810" s="11"/>
      <c r="KX3810" s="11"/>
      <c r="KY3810" s="11"/>
      <c r="KZ3810" s="11"/>
      <c r="LA3810" s="11"/>
      <c r="LB3810" s="11"/>
      <c r="LC3810" s="11"/>
      <c r="LD3810" s="11"/>
      <c r="LE3810" s="11"/>
      <c r="LF3810" s="11"/>
      <c r="LG3810" s="11"/>
      <c r="LH3810" s="11"/>
      <c r="LI3810" s="11"/>
      <c r="LJ3810" s="11"/>
      <c r="LK3810" s="11"/>
      <c r="LL3810" s="11"/>
      <c r="LM3810" s="11"/>
      <c r="LN3810" s="11"/>
      <c r="LO3810" s="11"/>
      <c r="LP3810" s="11"/>
      <c r="LQ3810" s="11"/>
      <c r="LR3810" s="11"/>
      <c r="LS3810" s="11"/>
      <c r="LT3810" s="11"/>
      <c r="LU3810" s="11"/>
      <c r="LV3810" s="11"/>
      <c r="LW3810" s="11"/>
      <c r="LX3810" s="11"/>
      <c r="LY3810" s="11"/>
      <c r="LZ3810" s="11"/>
      <c r="MA3810" s="11"/>
      <c r="MB3810" s="11"/>
      <c r="MC3810" s="11"/>
      <c r="MD3810" s="11"/>
      <c r="ME3810" s="11"/>
      <c r="MF3810" s="11"/>
      <c r="MG3810" s="11"/>
      <c r="MH3810" s="11"/>
      <c r="MI3810" s="11"/>
      <c r="MJ3810" s="11"/>
      <c r="MK3810" s="11"/>
      <c r="ML3810" s="11"/>
      <c r="MM3810" s="11"/>
      <c r="MN3810" s="11"/>
      <c r="MO3810" s="11"/>
      <c r="MP3810" s="11"/>
      <c r="MQ3810" s="11"/>
      <c r="MR3810" s="11"/>
      <c r="MS3810" s="11"/>
      <c r="MT3810" s="11"/>
      <c r="MU3810" s="11"/>
      <c r="MV3810" s="11"/>
      <c r="MW3810" s="11"/>
      <c r="MX3810" s="11"/>
      <c r="MY3810" s="11"/>
      <c r="MZ3810" s="11"/>
      <c r="NA3810" s="11"/>
      <c r="NB3810" s="11"/>
      <c r="NC3810" s="11"/>
      <c r="ND3810" s="11"/>
      <c r="NE3810" s="11"/>
      <c r="NF3810" s="11"/>
      <c r="NG3810" s="11"/>
      <c r="NH3810" s="11"/>
      <c r="NI3810" s="11"/>
      <c r="NJ3810" s="11"/>
      <c r="NK3810" s="11"/>
      <c r="NL3810" s="11"/>
      <c r="NM3810" s="11"/>
      <c r="NN3810" s="11"/>
      <c r="NO3810" s="11"/>
      <c r="NP3810" s="11"/>
      <c r="NQ3810" s="11"/>
      <c r="NR3810" s="11"/>
      <c r="NS3810" s="11"/>
      <c r="NT3810" s="11"/>
      <c r="NU3810" s="11"/>
      <c r="NV3810" s="11"/>
      <c r="NW3810" s="11"/>
      <c r="NX3810" s="11"/>
      <c r="NY3810" s="11"/>
      <c r="NZ3810" s="11"/>
      <c r="OA3810" s="11"/>
      <c r="OB3810" s="11"/>
      <c r="OC3810" s="11"/>
      <c r="OD3810" s="11"/>
      <c r="OE3810" s="11"/>
      <c r="OF3810" s="11"/>
      <c r="OG3810" s="11"/>
      <c r="OH3810" s="11"/>
      <c r="OI3810" s="11"/>
      <c r="OJ3810" s="11"/>
      <c r="OK3810" s="11"/>
      <c r="OL3810" s="11"/>
      <c r="OM3810" s="11"/>
      <c r="ON3810" s="11"/>
      <c r="OO3810" s="11"/>
      <c r="OP3810" s="11"/>
      <c r="OQ3810" s="11"/>
      <c r="OR3810" s="11"/>
      <c r="OS3810" s="11"/>
      <c r="OT3810" s="11"/>
      <c r="OU3810" s="11"/>
      <c r="OV3810" s="11"/>
      <c r="OW3810" s="11"/>
      <c r="OX3810" s="11"/>
      <c r="OY3810" s="11"/>
      <c r="OZ3810" s="11"/>
      <c r="PA3810" s="11"/>
      <c r="PB3810" s="11"/>
      <c r="PC3810" s="11"/>
      <c r="PD3810" s="11"/>
      <c r="PE3810" s="11"/>
      <c r="PF3810" s="11"/>
      <c r="PG3810" s="11"/>
      <c r="PH3810" s="11"/>
      <c r="PI3810" s="11"/>
      <c r="PJ3810" s="11"/>
      <c r="PK3810" s="11"/>
      <c r="PL3810" s="11"/>
      <c r="PM3810" s="11"/>
      <c r="PN3810" s="11"/>
      <c r="PO3810" s="11"/>
      <c r="PP3810" s="11"/>
      <c r="PQ3810" s="11"/>
      <c r="PR3810" s="11"/>
      <c r="PS3810" s="11"/>
      <c r="PT3810" s="11"/>
      <c r="PU3810" s="11"/>
      <c r="PV3810" s="11"/>
      <c r="PW3810" s="11"/>
      <c r="PX3810" s="11"/>
      <c r="PY3810" s="11"/>
      <c r="PZ3810" s="11"/>
      <c r="QA3810" s="11"/>
      <c r="QB3810" s="11"/>
      <c r="QC3810" s="11"/>
      <c r="QD3810" s="11"/>
      <c r="QE3810" s="11"/>
      <c r="QF3810" s="11"/>
      <c r="QG3810" s="11"/>
      <c r="QH3810" s="11"/>
      <c r="QI3810" s="11"/>
      <c r="QJ3810" s="11"/>
      <c r="QK3810" s="11"/>
      <c r="QL3810" s="11"/>
      <c r="QM3810" s="11"/>
      <c r="QN3810" s="11"/>
      <c r="QO3810" s="11"/>
      <c r="QP3810" s="11"/>
      <c r="QQ3810" s="11"/>
    </row>
    <row r="3811" spans="1:459" ht="38.25" x14ac:dyDescent="0.2">
      <c r="A3811" s="288"/>
      <c r="C3811" s="61" t="s">
        <v>18</v>
      </c>
      <c r="D3811" s="54">
        <v>3699120</v>
      </c>
      <c r="E3811" s="5" t="s">
        <v>2109</v>
      </c>
      <c r="F3811" s="4" t="s">
        <v>2109</v>
      </c>
      <c r="G3811" s="54">
        <v>796</v>
      </c>
      <c r="H3811" s="54" t="s">
        <v>61</v>
      </c>
      <c r="I3811" s="59">
        <v>5</v>
      </c>
      <c r="J3811" s="6">
        <v>80439000000</v>
      </c>
      <c r="K3811" s="54" t="s">
        <v>34</v>
      </c>
      <c r="L3811" s="59"/>
      <c r="M3811" s="234"/>
      <c r="N3811" s="234"/>
      <c r="O3811" s="46" t="s">
        <v>4577</v>
      </c>
      <c r="P3811" s="234"/>
      <c r="Q3811" s="234"/>
      <c r="R3811" s="11"/>
      <c r="S3811" s="11"/>
      <c r="T3811" s="11"/>
      <c r="U3811" s="11"/>
      <c r="V3811" s="11"/>
      <c r="W3811" s="11"/>
      <c r="X3811" s="11"/>
      <c r="Y3811" s="11"/>
      <c r="Z3811" s="11"/>
      <c r="AA3811" s="11"/>
      <c r="AB3811" s="11"/>
      <c r="AC3811" s="11"/>
      <c r="AD3811" s="11"/>
      <c r="AE3811" s="11"/>
      <c r="AF3811" s="11"/>
      <c r="AG3811" s="11"/>
      <c r="AH3811" s="11"/>
      <c r="AI3811" s="11"/>
      <c r="AJ3811" s="11"/>
      <c r="AK3811" s="11"/>
      <c r="AL3811" s="11"/>
      <c r="AM3811" s="11"/>
      <c r="AN3811" s="11"/>
      <c r="AO3811" s="11"/>
      <c r="AP3811" s="11"/>
      <c r="AQ3811" s="11"/>
      <c r="AR3811" s="11"/>
      <c r="AS3811" s="11"/>
      <c r="AT3811" s="11"/>
      <c r="AU3811" s="11"/>
      <c r="AV3811" s="11"/>
      <c r="AW3811" s="11"/>
      <c r="AX3811" s="11"/>
      <c r="AY3811" s="11"/>
      <c r="AZ3811" s="11"/>
      <c r="BA3811" s="11"/>
      <c r="BB3811" s="11"/>
      <c r="BC3811" s="11"/>
      <c r="BD3811" s="11"/>
      <c r="BE3811" s="11"/>
      <c r="BF3811" s="11"/>
      <c r="BG3811" s="11"/>
      <c r="BH3811" s="11"/>
      <c r="BI3811" s="11"/>
      <c r="BJ3811" s="11"/>
      <c r="BK3811" s="11"/>
      <c r="BL3811" s="11"/>
      <c r="BM3811" s="11"/>
      <c r="BN3811" s="11"/>
      <c r="BO3811" s="11"/>
      <c r="BP3811" s="11"/>
      <c r="BQ3811" s="11"/>
      <c r="BR3811" s="11"/>
      <c r="BS3811" s="11"/>
      <c r="BT3811" s="11"/>
      <c r="BU3811" s="11"/>
      <c r="BV3811" s="11"/>
      <c r="BW3811" s="11"/>
      <c r="BX3811" s="11"/>
      <c r="BY3811" s="11"/>
      <c r="BZ3811" s="11"/>
      <c r="CA3811" s="11"/>
      <c r="CB3811" s="11"/>
      <c r="CC3811" s="11"/>
      <c r="CD3811" s="11"/>
      <c r="CE3811" s="11"/>
      <c r="CF3811" s="11"/>
      <c r="CG3811" s="11"/>
      <c r="CH3811" s="11"/>
      <c r="CI3811" s="11"/>
      <c r="CJ3811" s="11"/>
      <c r="CK3811" s="11"/>
      <c r="CL3811" s="11"/>
      <c r="CM3811" s="11"/>
      <c r="CN3811" s="11"/>
      <c r="CO3811" s="11"/>
      <c r="CP3811" s="11"/>
      <c r="CQ3811" s="11"/>
      <c r="CR3811" s="11"/>
      <c r="CS3811" s="11"/>
      <c r="CT3811" s="11"/>
      <c r="CU3811" s="11"/>
      <c r="CV3811" s="11"/>
      <c r="CW3811" s="11"/>
      <c r="CX3811" s="11"/>
      <c r="CY3811" s="11"/>
      <c r="CZ3811" s="11"/>
      <c r="DA3811" s="11"/>
      <c r="DB3811" s="11"/>
      <c r="DC3811" s="11"/>
      <c r="DD3811" s="11"/>
      <c r="DE3811" s="11"/>
      <c r="DF3811" s="11"/>
      <c r="DG3811" s="11"/>
      <c r="DH3811" s="11"/>
      <c r="DI3811" s="11"/>
      <c r="DJ3811" s="11"/>
      <c r="DK3811" s="11"/>
      <c r="DL3811" s="11"/>
      <c r="DM3811" s="11"/>
      <c r="DN3811" s="11"/>
      <c r="DO3811" s="11"/>
      <c r="DP3811" s="11"/>
      <c r="DQ3811" s="11"/>
      <c r="DR3811" s="11"/>
      <c r="DS3811" s="11"/>
      <c r="DT3811" s="11"/>
      <c r="DU3811" s="11"/>
      <c r="DV3811" s="11"/>
      <c r="DW3811" s="11"/>
      <c r="DX3811" s="11"/>
      <c r="DY3811" s="11"/>
      <c r="DZ3811" s="11"/>
      <c r="EA3811" s="11"/>
      <c r="EB3811" s="11"/>
      <c r="EC3811" s="11"/>
      <c r="ED3811" s="11"/>
      <c r="EE3811" s="11"/>
      <c r="EF3811" s="11"/>
      <c r="EG3811" s="11"/>
      <c r="EH3811" s="11"/>
      <c r="EI3811" s="11"/>
      <c r="EJ3811" s="11"/>
      <c r="EK3811" s="11"/>
      <c r="EL3811" s="11"/>
      <c r="EM3811" s="11"/>
      <c r="EN3811" s="11"/>
      <c r="EO3811" s="11"/>
      <c r="EP3811" s="11"/>
      <c r="EQ3811" s="11"/>
      <c r="ER3811" s="11"/>
      <c r="ES3811" s="11"/>
      <c r="ET3811" s="11"/>
      <c r="EU3811" s="11"/>
      <c r="EV3811" s="11"/>
      <c r="EW3811" s="11"/>
      <c r="EX3811" s="11"/>
      <c r="EY3811" s="11"/>
      <c r="EZ3811" s="11"/>
      <c r="FA3811" s="11"/>
      <c r="FB3811" s="11"/>
      <c r="FC3811" s="11"/>
      <c r="FD3811" s="11"/>
      <c r="FE3811" s="11"/>
      <c r="FF3811" s="11"/>
      <c r="FG3811" s="11"/>
      <c r="FH3811" s="11"/>
      <c r="FI3811" s="11"/>
      <c r="FJ3811" s="11"/>
      <c r="FK3811" s="11"/>
      <c r="FL3811" s="11"/>
      <c r="FM3811" s="11"/>
      <c r="FN3811" s="11"/>
      <c r="FO3811" s="11"/>
      <c r="FP3811" s="11"/>
      <c r="FQ3811" s="11"/>
      <c r="FR3811" s="11"/>
      <c r="FS3811" s="11"/>
      <c r="FT3811" s="11"/>
      <c r="FU3811" s="11"/>
      <c r="FV3811" s="11"/>
      <c r="FW3811" s="11"/>
      <c r="FX3811" s="11"/>
      <c r="FY3811" s="11"/>
      <c r="FZ3811" s="11"/>
      <c r="GA3811" s="11"/>
      <c r="GB3811" s="11"/>
      <c r="GC3811" s="11"/>
      <c r="GD3811" s="11"/>
      <c r="GE3811" s="11"/>
      <c r="GF3811" s="11"/>
      <c r="GG3811" s="11"/>
      <c r="GH3811" s="11"/>
      <c r="GI3811" s="11"/>
      <c r="GJ3811" s="11"/>
      <c r="GK3811" s="11"/>
      <c r="GL3811" s="11"/>
      <c r="GM3811" s="11"/>
      <c r="GN3811" s="11"/>
      <c r="GO3811" s="11"/>
      <c r="GP3811" s="11"/>
      <c r="GQ3811" s="11"/>
      <c r="GR3811" s="11"/>
      <c r="GS3811" s="11"/>
      <c r="GT3811" s="11"/>
      <c r="GU3811" s="11"/>
      <c r="GV3811" s="11"/>
      <c r="GW3811" s="11"/>
      <c r="GX3811" s="11"/>
      <c r="GY3811" s="11"/>
      <c r="GZ3811" s="11"/>
      <c r="HA3811" s="11"/>
      <c r="HB3811" s="11"/>
      <c r="HC3811" s="11"/>
      <c r="HD3811" s="11"/>
      <c r="HE3811" s="11"/>
      <c r="HF3811" s="11"/>
      <c r="HG3811" s="11"/>
      <c r="HH3811" s="11"/>
      <c r="HI3811" s="11"/>
      <c r="HJ3811" s="11"/>
      <c r="HK3811" s="11"/>
      <c r="HL3811" s="11"/>
      <c r="HM3811" s="11"/>
      <c r="HN3811" s="11"/>
      <c r="HO3811" s="11"/>
      <c r="HP3811" s="11"/>
      <c r="HQ3811" s="11"/>
      <c r="HR3811" s="11"/>
      <c r="HS3811" s="11"/>
      <c r="HT3811" s="11"/>
      <c r="HU3811" s="11"/>
      <c r="HV3811" s="11"/>
      <c r="HW3811" s="11"/>
      <c r="HX3811" s="11"/>
      <c r="HY3811" s="11"/>
      <c r="HZ3811" s="11"/>
      <c r="IA3811" s="11"/>
      <c r="IB3811" s="11"/>
      <c r="IC3811" s="11"/>
      <c r="ID3811" s="11"/>
      <c r="IE3811" s="11"/>
      <c r="IF3811" s="11"/>
      <c r="IG3811" s="11"/>
      <c r="IH3811" s="11"/>
      <c r="II3811" s="11"/>
      <c r="IJ3811" s="11"/>
      <c r="IK3811" s="11"/>
      <c r="IL3811" s="11"/>
      <c r="IM3811" s="11"/>
      <c r="IN3811" s="11"/>
      <c r="IO3811" s="11"/>
      <c r="IP3811" s="11"/>
      <c r="IQ3811" s="11"/>
      <c r="IR3811" s="11"/>
      <c r="IS3811" s="11"/>
      <c r="IT3811" s="11"/>
      <c r="IU3811" s="11"/>
      <c r="IV3811" s="11"/>
      <c r="IW3811" s="11"/>
      <c r="IX3811" s="11"/>
      <c r="IY3811" s="11"/>
      <c r="IZ3811" s="11"/>
      <c r="JA3811" s="11"/>
      <c r="JB3811" s="11"/>
      <c r="JC3811" s="11"/>
      <c r="JD3811" s="11"/>
      <c r="JE3811" s="11"/>
      <c r="JF3811" s="11"/>
      <c r="JG3811" s="11"/>
      <c r="JH3811" s="11"/>
      <c r="JI3811" s="11"/>
      <c r="JJ3811" s="11"/>
      <c r="JK3811" s="11"/>
      <c r="JL3811" s="11"/>
      <c r="JM3811" s="11"/>
      <c r="JN3811" s="11"/>
      <c r="JO3811" s="11"/>
      <c r="JP3811" s="11"/>
      <c r="JQ3811" s="11"/>
      <c r="JR3811" s="11"/>
      <c r="JS3811" s="11"/>
      <c r="JT3811" s="11"/>
      <c r="JU3811" s="11"/>
      <c r="JV3811" s="11"/>
      <c r="JW3811" s="11"/>
      <c r="JX3811" s="11"/>
      <c r="JY3811" s="11"/>
      <c r="JZ3811" s="11"/>
      <c r="KA3811" s="11"/>
      <c r="KB3811" s="11"/>
      <c r="KC3811" s="11"/>
      <c r="KD3811" s="11"/>
      <c r="KE3811" s="11"/>
      <c r="KF3811" s="11"/>
      <c r="KG3811" s="11"/>
      <c r="KH3811" s="11"/>
      <c r="KI3811" s="11"/>
      <c r="KJ3811" s="11"/>
      <c r="KK3811" s="11"/>
      <c r="KL3811" s="11"/>
      <c r="KM3811" s="11"/>
      <c r="KN3811" s="11"/>
      <c r="KO3811" s="11"/>
      <c r="KP3811" s="11"/>
      <c r="KQ3811" s="11"/>
      <c r="KR3811" s="11"/>
      <c r="KS3811" s="11"/>
      <c r="KT3811" s="11"/>
      <c r="KU3811" s="11"/>
      <c r="KV3811" s="11"/>
      <c r="KW3811" s="11"/>
      <c r="KX3811" s="11"/>
      <c r="KY3811" s="11"/>
      <c r="KZ3811" s="11"/>
      <c r="LA3811" s="11"/>
      <c r="LB3811" s="11"/>
      <c r="LC3811" s="11"/>
      <c r="LD3811" s="11"/>
      <c r="LE3811" s="11"/>
      <c r="LF3811" s="11"/>
      <c r="LG3811" s="11"/>
      <c r="LH3811" s="11"/>
      <c r="LI3811" s="11"/>
      <c r="LJ3811" s="11"/>
      <c r="LK3811" s="11"/>
      <c r="LL3811" s="11"/>
      <c r="LM3811" s="11"/>
      <c r="LN3811" s="11"/>
      <c r="LO3811" s="11"/>
      <c r="LP3811" s="11"/>
      <c r="LQ3811" s="11"/>
      <c r="LR3811" s="11"/>
      <c r="LS3811" s="11"/>
      <c r="LT3811" s="11"/>
      <c r="LU3811" s="11"/>
      <c r="LV3811" s="11"/>
      <c r="LW3811" s="11"/>
      <c r="LX3811" s="11"/>
      <c r="LY3811" s="11"/>
      <c r="LZ3811" s="11"/>
      <c r="MA3811" s="11"/>
      <c r="MB3811" s="11"/>
      <c r="MC3811" s="11"/>
      <c r="MD3811" s="11"/>
      <c r="ME3811" s="11"/>
      <c r="MF3811" s="11"/>
      <c r="MG3811" s="11"/>
      <c r="MH3811" s="11"/>
      <c r="MI3811" s="11"/>
      <c r="MJ3811" s="11"/>
      <c r="MK3811" s="11"/>
      <c r="ML3811" s="11"/>
      <c r="MM3811" s="11"/>
      <c r="MN3811" s="11"/>
      <c r="MO3811" s="11"/>
      <c r="MP3811" s="11"/>
      <c r="MQ3811" s="11"/>
      <c r="MR3811" s="11"/>
      <c r="MS3811" s="11"/>
      <c r="MT3811" s="11"/>
      <c r="MU3811" s="11"/>
      <c r="MV3811" s="11"/>
      <c r="MW3811" s="11"/>
      <c r="MX3811" s="11"/>
      <c r="MY3811" s="11"/>
      <c r="MZ3811" s="11"/>
      <c r="NA3811" s="11"/>
      <c r="NB3811" s="11"/>
      <c r="NC3811" s="11"/>
      <c r="ND3811" s="11"/>
      <c r="NE3811" s="11"/>
      <c r="NF3811" s="11"/>
      <c r="NG3811" s="11"/>
      <c r="NH3811" s="11"/>
      <c r="NI3811" s="11"/>
      <c r="NJ3811" s="11"/>
      <c r="NK3811" s="11"/>
      <c r="NL3811" s="11"/>
      <c r="NM3811" s="11"/>
      <c r="NN3811" s="11"/>
      <c r="NO3811" s="11"/>
      <c r="NP3811" s="11"/>
      <c r="NQ3811" s="11"/>
      <c r="NR3811" s="11"/>
      <c r="NS3811" s="11"/>
      <c r="NT3811" s="11"/>
      <c r="NU3811" s="11"/>
      <c r="NV3811" s="11"/>
      <c r="NW3811" s="11"/>
      <c r="NX3811" s="11"/>
      <c r="NY3811" s="11"/>
      <c r="NZ3811" s="11"/>
      <c r="OA3811" s="11"/>
      <c r="OB3811" s="11"/>
      <c r="OC3811" s="11"/>
      <c r="OD3811" s="11"/>
      <c r="OE3811" s="11"/>
      <c r="OF3811" s="11"/>
      <c r="OG3811" s="11"/>
      <c r="OH3811" s="11"/>
      <c r="OI3811" s="11"/>
      <c r="OJ3811" s="11"/>
      <c r="OK3811" s="11"/>
      <c r="OL3811" s="11"/>
      <c r="OM3811" s="11"/>
      <c r="ON3811" s="11"/>
      <c r="OO3811" s="11"/>
      <c r="OP3811" s="11"/>
      <c r="OQ3811" s="11"/>
      <c r="OR3811" s="11"/>
      <c r="OS3811" s="11"/>
      <c r="OT3811" s="11"/>
      <c r="OU3811" s="11"/>
      <c r="OV3811" s="11"/>
      <c r="OW3811" s="11"/>
      <c r="OX3811" s="11"/>
      <c r="OY3811" s="11"/>
      <c r="OZ3811" s="11"/>
      <c r="PA3811" s="11"/>
      <c r="PB3811" s="11"/>
      <c r="PC3811" s="11"/>
      <c r="PD3811" s="11"/>
      <c r="PE3811" s="11"/>
      <c r="PF3811" s="11"/>
      <c r="PG3811" s="11"/>
      <c r="PH3811" s="11"/>
      <c r="PI3811" s="11"/>
      <c r="PJ3811" s="11"/>
      <c r="PK3811" s="11"/>
      <c r="PL3811" s="11"/>
      <c r="PM3811" s="11"/>
      <c r="PN3811" s="11"/>
      <c r="PO3811" s="11"/>
      <c r="PP3811" s="11"/>
      <c r="PQ3811" s="11"/>
      <c r="PR3811" s="11"/>
      <c r="PS3811" s="11"/>
      <c r="PT3811" s="11"/>
      <c r="PU3811" s="11"/>
      <c r="PV3811" s="11"/>
      <c r="PW3811" s="11"/>
      <c r="PX3811" s="11"/>
      <c r="PY3811" s="11"/>
      <c r="PZ3811" s="11"/>
      <c r="QA3811" s="11"/>
      <c r="QB3811" s="11"/>
      <c r="QC3811" s="11"/>
      <c r="QD3811" s="11"/>
      <c r="QE3811" s="11"/>
      <c r="QF3811" s="11"/>
      <c r="QG3811" s="11"/>
      <c r="QH3811" s="11"/>
      <c r="QI3811" s="11"/>
      <c r="QJ3811" s="11"/>
      <c r="QK3811" s="11"/>
      <c r="QL3811" s="11"/>
      <c r="QM3811" s="11"/>
      <c r="QN3811" s="11"/>
      <c r="QO3811" s="11"/>
      <c r="QP3811" s="11"/>
      <c r="QQ3811" s="11"/>
    </row>
    <row r="3812" spans="1:459" ht="38.25" x14ac:dyDescent="0.2">
      <c r="A3812" s="288"/>
      <c r="C3812" s="61" t="s">
        <v>106</v>
      </c>
      <c r="D3812" s="54">
        <v>2612810</v>
      </c>
      <c r="E3812" s="5" t="s">
        <v>2110</v>
      </c>
      <c r="F3812" s="4"/>
      <c r="G3812" s="54">
        <v>796</v>
      </c>
      <c r="H3812" s="54" t="s">
        <v>61</v>
      </c>
      <c r="I3812" s="59">
        <v>2</v>
      </c>
      <c r="J3812" s="6">
        <v>80439000000</v>
      </c>
      <c r="K3812" s="54" t="s">
        <v>34</v>
      </c>
      <c r="L3812" s="59"/>
      <c r="M3812" s="234"/>
      <c r="N3812" s="234"/>
      <c r="O3812" s="46" t="s">
        <v>4577</v>
      </c>
      <c r="P3812" s="234"/>
      <c r="Q3812" s="234"/>
      <c r="R3812" s="11"/>
      <c r="S3812" s="11"/>
      <c r="T3812" s="11"/>
      <c r="U3812" s="11"/>
      <c r="V3812" s="11"/>
      <c r="W3812" s="11"/>
      <c r="X3812" s="11"/>
      <c r="Y3812" s="11"/>
      <c r="Z3812" s="11"/>
      <c r="AA3812" s="11"/>
      <c r="AB3812" s="11"/>
      <c r="AC3812" s="11"/>
      <c r="AD3812" s="11"/>
      <c r="AE3812" s="11"/>
      <c r="AF3812" s="11"/>
      <c r="AG3812" s="11"/>
      <c r="AH3812" s="11"/>
      <c r="AI3812" s="11"/>
      <c r="AJ3812" s="11"/>
      <c r="AK3812" s="11"/>
      <c r="AL3812" s="11"/>
      <c r="AM3812" s="11"/>
      <c r="AN3812" s="11"/>
      <c r="AO3812" s="11"/>
      <c r="AP3812" s="11"/>
      <c r="AQ3812" s="11"/>
      <c r="AR3812" s="11"/>
      <c r="AS3812" s="11"/>
      <c r="AT3812" s="11"/>
      <c r="AU3812" s="11"/>
      <c r="AV3812" s="11"/>
      <c r="AW3812" s="11"/>
      <c r="AX3812" s="11"/>
      <c r="AY3812" s="11"/>
      <c r="AZ3812" s="11"/>
      <c r="BA3812" s="11"/>
      <c r="BB3812" s="11"/>
      <c r="BC3812" s="11"/>
      <c r="BD3812" s="11"/>
      <c r="BE3812" s="11"/>
      <c r="BF3812" s="11"/>
      <c r="BG3812" s="11"/>
      <c r="BH3812" s="11"/>
      <c r="BI3812" s="11"/>
      <c r="BJ3812" s="11"/>
      <c r="BK3812" s="11"/>
      <c r="BL3812" s="11"/>
      <c r="BM3812" s="11"/>
      <c r="BN3812" s="11"/>
      <c r="BO3812" s="11"/>
      <c r="BP3812" s="11"/>
      <c r="BQ3812" s="11"/>
      <c r="BR3812" s="11"/>
      <c r="BS3812" s="11"/>
      <c r="BT3812" s="11"/>
      <c r="BU3812" s="11"/>
      <c r="BV3812" s="11"/>
      <c r="BW3812" s="11"/>
      <c r="BX3812" s="11"/>
      <c r="BY3812" s="11"/>
      <c r="BZ3812" s="11"/>
      <c r="CA3812" s="11"/>
      <c r="CB3812" s="11"/>
      <c r="CC3812" s="11"/>
      <c r="CD3812" s="11"/>
      <c r="CE3812" s="11"/>
      <c r="CF3812" s="11"/>
      <c r="CG3812" s="11"/>
      <c r="CH3812" s="11"/>
      <c r="CI3812" s="11"/>
      <c r="CJ3812" s="11"/>
      <c r="CK3812" s="11"/>
      <c r="CL3812" s="11"/>
      <c r="CM3812" s="11"/>
      <c r="CN3812" s="11"/>
      <c r="CO3812" s="11"/>
      <c r="CP3812" s="11"/>
      <c r="CQ3812" s="11"/>
      <c r="CR3812" s="11"/>
      <c r="CS3812" s="11"/>
      <c r="CT3812" s="11"/>
      <c r="CU3812" s="11"/>
      <c r="CV3812" s="11"/>
      <c r="CW3812" s="11"/>
      <c r="CX3812" s="11"/>
      <c r="CY3812" s="11"/>
      <c r="CZ3812" s="11"/>
      <c r="DA3812" s="11"/>
      <c r="DB3812" s="11"/>
      <c r="DC3812" s="11"/>
      <c r="DD3812" s="11"/>
      <c r="DE3812" s="11"/>
      <c r="DF3812" s="11"/>
      <c r="DG3812" s="11"/>
      <c r="DH3812" s="11"/>
      <c r="DI3812" s="11"/>
      <c r="DJ3812" s="11"/>
      <c r="DK3812" s="11"/>
      <c r="DL3812" s="11"/>
      <c r="DM3812" s="11"/>
      <c r="DN3812" s="11"/>
      <c r="DO3812" s="11"/>
      <c r="DP3812" s="11"/>
      <c r="DQ3812" s="11"/>
      <c r="DR3812" s="11"/>
      <c r="DS3812" s="11"/>
      <c r="DT3812" s="11"/>
      <c r="DU3812" s="11"/>
      <c r="DV3812" s="11"/>
      <c r="DW3812" s="11"/>
      <c r="DX3812" s="11"/>
      <c r="DY3812" s="11"/>
      <c r="DZ3812" s="11"/>
      <c r="EA3812" s="11"/>
      <c r="EB3812" s="11"/>
      <c r="EC3812" s="11"/>
      <c r="ED3812" s="11"/>
      <c r="EE3812" s="11"/>
      <c r="EF3812" s="11"/>
      <c r="EG3812" s="11"/>
      <c r="EH3812" s="11"/>
      <c r="EI3812" s="11"/>
      <c r="EJ3812" s="11"/>
      <c r="EK3812" s="11"/>
      <c r="EL3812" s="11"/>
      <c r="EM3812" s="11"/>
      <c r="EN3812" s="11"/>
      <c r="EO3812" s="11"/>
      <c r="EP3812" s="11"/>
      <c r="EQ3812" s="11"/>
      <c r="ER3812" s="11"/>
      <c r="ES3812" s="11"/>
      <c r="ET3812" s="11"/>
      <c r="EU3812" s="11"/>
      <c r="EV3812" s="11"/>
      <c r="EW3812" s="11"/>
      <c r="EX3812" s="11"/>
      <c r="EY3812" s="11"/>
      <c r="EZ3812" s="11"/>
      <c r="FA3812" s="11"/>
      <c r="FB3812" s="11"/>
      <c r="FC3812" s="11"/>
      <c r="FD3812" s="11"/>
      <c r="FE3812" s="11"/>
      <c r="FF3812" s="11"/>
      <c r="FG3812" s="11"/>
      <c r="FH3812" s="11"/>
      <c r="FI3812" s="11"/>
      <c r="FJ3812" s="11"/>
      <c r="FK3812" s="11"/>
      <c r="FL3812" s="11"/>
      <c r="FM3812" s="11"/>
      <c r="FN3812" s="11"/>
      <c r="FO3812" s="11"/>
      <c r="FP3812" s="11"/>
      <c r="FQ3812" s="11"/>
      <c r="FR3812" s="11"/>
      <c r="FS3812" s="11"/>
      <c r="FT3812" s="11"/>
      <c r="FU3812" s="11"/>
      <c r="FV3812" s="11"/>
      <c r="FW3812" s="11"/>
      <c r="FX3812" s="11"/>
      <c r="FY3812" s="11"/>
      <c r="FZ3812" s="11"/>
      <c r="GA3812" s="11"/>
      <c r="GB3812" s="11"/>
      <c r="GC3812" s="11"/>
      <c r="GD3812" s="11"/>
      <c r="GE3812" s="11"/>
      <c r="GF3812" s="11"/>
      <c r="GG3812" s="11"/>
      <c r="GH3812" s="11"/>
      <c r="GI3812" s="11"/>
      <c r="GJ3812" s="11"/>
      <c r="GK3812" s="11"/>
      <c r="GL3812" s="11"/>
      <c r="GM3812" s="11"/>
      <c r="GN3812" s="11"/>
      <c r="GO3812" s="11"/>
      <c r="GP3812" s="11"/>
      <c r="GQ3812" s="11"/>
      <c r="GR3812" s="11"/>
      <c r="GS3812" s="11"/>
      <c r="GT3812" s="11"/>
      <c r="GU3812" s="11"/>
      <c r="GV3812" s="11"/>
      <c r="GW3812" s="11"/>
      <c r="GX3812" s="11"/>
      <c r="GY3812" s="11"/>
      <c r="GZ3812" s="11"/>
      <c r="HA3812" s="11"/>
      <c r="HB3812" s="11"/>
      <c r="HC3812" s="11"/>
      <c r="HD3812" s="11"/>
      <c r="HE3812" s="11"/>
      <c r="HF3812" s="11"/>
      <c r="HG3812" s="11"/>
      <c r="HH3812" s="11"/>
      <c r="HI3812" s="11"/>
      <c r="HJ3812" s="11"/>
      <c r="HK3812" s="11"/>
      <c r="HL3812" s="11"/>
      <c r="HM3812" s="11"/>
      <c r="HN3812" s="11"/>
      <c r="HO3812" s="11"/>
      <c r="HP3812" s="11"/>
      <c r="HQ3812" s="11"/>
      <c r="HR3812" s="11"/>
      <c r="HS3812" s="11"/>
      <c r="HT3812" s="11"/>
      <c r="HU3812" s="11"/>
      <c r="HV3812" s="11"/>
      <c r="HW3812" s="11"/>
      <c r="HX3812" s="11"/>
      <c r="HY3812" s="11"/>
      <c r="HZ3812" s="11"/>
      <c r="IA3812" s="11"/>
      <c r="IB3812" s="11"/>
      <c r="IC3812" s="11"/>
      <c r="ID3812" s="11"/>
      <c r="IE3812" s="11"/>
      <c r="IF3812" s="11"/>
      <c r="IG3812" s="11"/>
      <c r="IH3812" s="11"/>
      <c r="II3812" s="11"/>
      <c r="IJ3812" s="11"/>
      <c r="IK3812" s="11"/>
      <c r="IL3812" s="11"/>
      <c r="IM3812" s="11"/>
      <c r="IN3812" s="11"/>
      <c r="IO3812" s="11"/>
      <c r="IP3812" s="11"/>
      <c r="IQ3812" s="11"/>
      <c r="IR3812" s="11"/>
      <c r="IS3812" s="11"/>
      <c r="IT3812" s="11"/>
      <c r="IU3812" s="11"/>
      <c r="IV3812" s="11"/>
      <c r="IW3812" s="11"/>
      <c r="IX3812" s="11"/>
      <c r="IY3812" s="11"/>
      <c r="IZ3812" s="11"/>
      <c r="JA3812" s="11"/>
      <c r="JB3812" s="11"/>
      <c r="JC3812" s="11"/>
      <c r="JD3812" s="11"/>
      <c r="JE3812" s="11"/>
      <c r="JF3812" s="11"/>
      <c r="JG3812" s="11"/>
      <c r="JH3812" s="11"/>
      <c r="JI3812" s="11"/>
      <c r="JJ3812" s="11"/>
      <c r="JK3812" s="11"/>
      <c r="JL3812" s="11"/>
      <c r="JM3812" s="11"/>
      <c r="JN3812" s="11"/>
      <c r="JO3812" s="11"/>
      <c r="JP3812" s="11"/>
      <c r="JQ3812" s="11"/>
      <c r="JR3812" s="11"/>
      <c r="JS3812" s="11"/>
      <c r="JT3812" s="11"/>
      <c r="JU3812" s="11"/>
      <c r="JV3812" s="11"/>
      <c r="JW3812" s="11"/>
      <c r="JX3812" s="11"/>
      <c r="JY3812" s="11"/>
      <c r="JZ3812" s="11"/>
      <c r="KA3812" s="11"/>
      <c r="KB3812" s="11"/>
      <c r="KC3812" s="11"/>
      <c r="KD3812" s="11"/>
      <c r="KE3812" s="11"/>
      <c r="KF3812" s="11"/>
      <c r="KG3812" s="11"/>
      <c r="KH3812" s="11"/>
      <c r="KI3812" s="11"/>
      <c r="KJ3812" s="11"/>
      <c r="KK3812" s="11"/>
      <c r="KL3812" s="11"/>
      <c r="KM3812" s="11"/>
      <c r="KN3812" s="11"/>
      <c r="KO3812" s="11"/>
      <c r="KP3812" s="11"/>
      <c r="KQ3812" s="11"/>
      <c r="KR3812" s="11"/>
      <c r="KS3812" s="11"/>
      <c r="KT3812" s="11"/>
      <c r="KU3812" s="11"/>
      <c r="KV3812" s="11"/>
      <c r="KW3812" s="11"/>
      <c r="KX3812" s="11"/>
      <c r="KY3812" s="11"/>
      <c r="KZ3812" s="11"/>
      <c r="LA3812" s="11"/>
      <c r="LB3812" s="11"/>
      <c r="LC3812" s="11"/>
      <c r="LD3812" s="11"/>
      <c r="LE3812" s="11"/>
      <c r="LF3812" s="11"/>
      <c r="LG3812" s="11"/>
      <c r="LH3812" s="11"/>
      <c r="LI3812" s="11"/>
      <c r="LJ3812" s="11"/>
      <c r="LK3812" s="11"/>
      <c r="LL3812" s="11"/>
      <c r="LM3812" s="11"/>
      <c r="LN3812" s="11"/>
      <c r="LO3812" s="11"/>
      <c r="LP3812" s="11"/>
      <c r="LQ3812" s="11"/>
      <c r="LR3812" s="11"/>
      <c r="LS3812" s="11"/>
      <c r="LT3812" s="11"/>
      <c r="LU3812" s="11"/>
      <c r="LV3812" s="11"/>
      <c r="LW3812" s="11"/>
      <c r="LX3812" s="11"/>
      <c r="LY3812" s="11"/>
      <c r="LZ3812" s="11"/>
      <c r="MA3812" s="11"/>
      <c r="MB3812" s="11"/>
      <c r="MC3812" s="11"/>
      <c r="MD3812" s="11"/>
      <c r="ME3812" s="11"/>
      <c r="MF3812" s="11"/>
      <c r="MG3812" s="11"/>
      <c r="MH3812" s="11"/>
      <c r="MI3812" s="11"/>
      <c r="MJ3812" s="11"/>
      <c r="MK3812" s="11"/>
      <c r="ML3812" s="11"/>
      <c r="MM3812" s="11"/>
      <c r="MN3812" s="11"/>
      <c r="MO3812" s="11"/>
      <c r="MP3812" s="11"/>
      <c r="MQ3812" s="11"/>
      <c r="MR3812" s="11"/>
      <c r="MS3812" s="11"/>
      <c r="MT3812" s="11"/>
      <c r="MU3812" s="11"/>
      <c r="MV3812" s="11"/>
      <c r="MW3812" s="11"/>
      <c r="MX3812" s="11"/>
      <c r="MY3812" s="11"/>
      <c r="MZ3812" s="11"/>
      <c r="NA3812" s="11"/>
      <c r="NB3812" s="11"/>
      <c r="NC3812" s="11"/>
      <c r="ND3812" s="11"/>
      <c r="NE3812" s="11"/>
      <c r="NF3812" s="11"/>
      <c r="NG3812" s="11"/>
      <c r="NH3812" s="11"/>
      <c r="NI3812" s="11"/>
      <c r="NJ3812" s="11"/>
      <c r="NK3812" s="11"/>
      <c r="NL3812" s="11"/>
      <c r="NM3812" s="11"/>
      <c r="NN3812" s="11"/>
      <c r="NO3812" s="11"/>
      <c r="NP3812" s="11"/>
      <c r="NQ3812" s="11"/>
      <c r="NR3812" s="11"/>
      <c r="NS3812" s="11"/>
      <c r="NT3812" s="11"/>
      <c r="NU3812" s="11"/>
      <c r="NV3812" s="11"/>
      <c r="NW3812" s="11"/>
      <c r="NX3812" s="11"/>
      <c r="NY3812" s="11"/>
      <c r="NZ3812" s="11"/>
      <c r="OA3812" s="11"/>
      <c r="OB3812" s="11"/>
      <c r="OC3812" s="11"/>
      <c r="OD3812" s="11"/>
      <c r="OE3812" s="11"/>
      <c r="OF3812" s="11"/>
      <c r="OG3812" s="11"/>
      <c r="OH3812" s="11"/>
      <c r="OI3812" s="11"/>
      <c r="OJ3812" s="11"/>
      <c r="OK3812" s="11"/>
      <c r="OL3812" s="11"/>
      <c r="OM3812" s="11"/>
      <c r="ON3812" s="11"/>
      <c r="OO3812" s="11"/>
      <c r="OP3812" s="11"/>
      <c r="OQ3812" s="11"/>
      <c r="OR3812" s="11"/>
      <c r="OS3812" s="11"/>
      <c r="OT3812" s="11"/>
      <c r="OU3812" s="11"/>
      <c r="OV3812" s="11"/>
      <c r="OW3812" s="11"/>
      <c r="OX3812" s="11"/>
      <c r="OY3812" s="11"/>
      <c r="OZ3812" s="11"/>
      <c r="PA3812" s="11"/>
      <c r="PB3812" s="11"/>
      <c r="PC3812" s="11"/>
      <c r="PD3812" s="11"/>
      <c r="PE3812" s="11"/>
      <c r="PF3812" s="11"/>
      <c r="PG3812" s="11"/>
      <c r="PH3812" s="11"/>
      <c r="PI3812" s="11"/>
      <c r="PJ3812" s="11"/>
      <c r="PK3812" s="11"/>
      <c r="PL3812" s="11"/>
      <c r="PM3812" s="11"/>
      <c r="PN3812" s="11"/>
      <c r="PO3812" s="11"/>
      <c r="PP3812" s="11"/>
      <c r="PQ3812" s="11"/>
      <c r="PR3812" s="11"/>
      <c r="PS3812" s="11"/>
      <c r="PT3812" s="11"/>
      <c r="PU3812" s="11"/>
      <c r="PV3812" s="11"/>
      <c r="PW3812" s="11"/>
      <c r="PX3812" s="11"/>
      <c r="PY3812" s="11"/>
      <c r="PZ3812" s="11"/>
      <c r="QA3812" s="11"/>
      <c r="QB3812" s="11"/>
      <c r="QC3812" s="11"/>
      <c r="QD3812" s="11"/>
      <c r="QE3812" s="11"/>
      <c r="QF3812" s="11"/>
      <c r="QG3812" s="11"/>
      <c r="QH3812" s="11"/>
      <c r="QI3812" s="11"/>
      <c r="QJ3812" s="11"/>
      <c r="QK3812" s="11"/>
      <c r="QL3812" s="11"/>
      <c r="QM3812" s="11"/>
      <c r="QN3812" s="11"/>
      <c r="QO3812" s="11"/>
      <c r="QP3812" s="11"/>
      <c r="QQ3812" s="11"/>
    </row>
    <row r="3813" spans="1:459" ht="38.25" x14ac:dyDescent="0.2">
      <c r="A3813" s="288"/>
      <c r="C3813" s="61" t="s">
        <v>106</v>
      </c>
      <c r="D3813" s="54">
        <v>2612810</v>
      </c>
      <c r="E3813" s="5" t="s">
        <v>2110</v>
      </c>
      <c r="F3813" s="4" t="s">
        <v>2111</v>
      </c>
      <c r="G3813" s="54">
        <v>796</v>
      </c>
      <c r="H3813" s="54" t="s">
        <v>61</v>
      </c>
      <c r="I3813" s="59">
        <v>2</v>
      </c>
      <c r="J3813" s="6">
        <v>80439000000</v>
      </c>
      <c r="K3813" s="54" t="s">
        <v>34</v>
      </c>
      <c r="L3813" s="59"/>
      <c r="M3813" s="234"/>
      <c r="N3813" s="234"/>
      <c r="O3813" s="46" t="s">
        <v>4577</v>
      </c>
      <c r="P3813" s="234"/>
      <c r="Q3813" s="234"/>
      <c r="R3813" s="11"/>
      <c r="S3813" s="11"/>
      <c r="T3813" s="11"/>
      <c r="U3813" s="11"/>
      <c r="V3813" s="11"/>
      <c r="W3813" s="11"/>
      <c r="X3813" s="11"/>
      <c r="Y3813" s="11"/>
      <c r="Z3813" s="11"/>
      <c r="AA3813" s="11"/>
      <c r="AB3813" s="11"/>
      <c r="AC3813" s="11"/>
      <c r="AD3813" s="11"/>
      <c r="AE3813" s="11"/>
      <c r="AF3813" s="11"/>
      <c r="AG3813" s="11"/>
      <c r="AH3813" s="11"/>
      <c r="AI3813" s="11"/>
      <c r="AJ3813" s="11"/>
      <c r="AK3813" s="11"/>
      <c r="AL3813" s="11"/>
      <c r="AM3813" s="11"/>
      <c r="AN3813" s="11"/>
      <c r="AO3813" s="11"/>
      <c r="AP3813" s="11"/>
      <c r="AQ3813" s="11"/>
      <c r="AR3813" s="11"/>
      <c r="AS3813" s="11"/>
      <c r="AT3813" s="11"/>
      <c r="AU3813" s="11"/>
      <c r="AV3813" s="11"/>
      <c r="AW3813" s="11"/>
      <c r="AX3813" s="11"/>
      <c r="AY3813" s="11"/>
      <c r="AZ3813" s="11"/>
      <c r="BA3813" s="11"/>
      <c r="BB3813" s="11"/>
      <c r="BC3813" s="11"/>
      <c r="BD3813" s="11"/>
      <c r="BE3813" s="11"/>
      <c r="BF3813" s="11"/>
      <c r="BG3813" s="11"/>
      <c r="BH3813" s="11"/>
      <c r="BI3813" s="11"/>
      <c r="BJ3813" s="11"/>
      <c r="BK3813" s="11"/>
      <c r="BL3813" s="11"/>
      <c r="BM3813" s="11"/>
      <c r="BN3813" s="11"/>
      <c r="BO3813" s="11"/>
      <c r="BP3813" s="11"/>
      <c r="BQ3813" s="11"/>
      <c r="BR3813" s="11"/>
      <c r="BS3813" s="11"/>
      <c r="BT3813" s="11"/>
      <c r="BU3813" s="11"/>
      <c r="BV3813" s="11"/>
      <c r="BW3813" s="11"/>
      <c r="BX3813" s="11"/>
      <c r="BY3813" s="11"/>
      <c r="BZ3813" s="11"/>
      <c r="CA3813" s="11"/>
      <c r="CB3813" s="11"/>
      <c r="CC3813" s="11"/>
      <c r="CD3813" s="11"/>
      <c r="CE3813" s="11"/>
      <c r="CF3813" s="11"/>
      <c r="CG3813" s="11"/>
      <c r="CH3813" s="11"/>
      <c r="CI3813" s="11"/>
      <c r="CJ3813" s="11"/>
      <c r="CK3813" s="11"/>
      <c r="CL3813" s="11"/>
      <c r="CM3813" s="11"/>
      <c r="CN3813" s="11"/>
      <c r="CO3813" s="11"/>
      <c r="CP3813" s="11"/>
      <c r="CQ3813" s="11"/>
      <c r="CR3813" s="11"/>
      <c r="CS3813" s="11"/>
      <c r="CT3813" s="11"/>
      <c r="CU3813" s="11"/>
      <c r="CV3813" s="11"/>
      <c r="CW3813" s="11"/>
      <c r="CX3813" s="11"/>
      <c r="CY3813" s="11"/>
      <c r="CZ3813" s="11"/>
      <c r="DA3813" s="11"/>
      <c r="DB3813" s="11"/>
      <c r="DC3813" s="11"/>
      <c r="DD3813" s="11"/>
      <c r="DE3813" s="11"/>
      <c r="DF3813" s="11"/>
      <c r="DG3813" s="11"/>
      <c r="DH3813" s="11"/>
      <c r="DI3813" s="11"/>
      <c r="DJ3813" s="11"/>
      <c r="DK3813" s="11"/>
      <c r="DL3813" s="11"/>
      <c r="DM3813" s="11"/>
      <c r="DN3813" s="11"/>
      <c r="DO3813" s="11"/>
      <c r="DP3813" s="11"/>
      <c r="DQ3813" s="11"/>
      <c r="DR3813" s="11"/>
      <c r="DS3813" s="11"/>
      <c r="DT3813" s="11"/>
      <c r="DU3813" s="11"/>
      <c r="DV3813" s="11"/>
      <c r="DW3813" s="11"/>
      <c r="DX3813" s="11"/>
      <c r="DY3813" s="11"/>
      <c r="DZ3813" s="11"/>
      <c r="EA3813" s="11"/>
      <c r="EB3813" s="11"/>
      <c r="EC3813" s="11"/>
      <c r="ED3813" s="11"/>
      <c r="EE3813" s="11"/>
      <c r="EF3813" s="11"/>
      <c r="EG3813" s="11"/>
      <c r="EH3813" s="11"/>
      <c r="EI3813" s="11"/>
      <c r="EJ3813" s="11"/>
      <c r="EK3813" s="11"/>
      <c r="EL3813" s="11"/>
      <c r="EM3813" s="11"/>
      <c r="EN3813" s="11"/>
      <c r="EO3813" s="11"/>
      <c r="EP3813" s="11"/>
      <c r="EQ3813" s="11"/>
      <c r="ER3813" s="11"/>
      <c r="ES3813" s="11"/>
      <c r="ET3813" s="11"/>
      <c r="EU3813" s="11"/>
      <c r="EV3813" s="11"/>
      <c r="EW3813" s="11"/>
      <c r="EX3813" s="11"/>
      <c r="EY3813" s="11"/>
      <c r="EZ3813" s="11"/>
      <c r="FA3813" s="11"/>
      <c r="FB3813" s="11"/>
      <c r="FC3813" s="11"/>
      <c r="FD3813" s="11"/>
      <c r="FE3813" s="11"/>
      <c r="FF3813" s="11"/>
      <c r="FG3813" s="11"/>
      <c r="FH3813" s="11"/>
      <c r="FI3813" s="11"/>
      <c r="FJ3813" s="11"/>
      <c r="FK3813" s="11"/>
      <c r="FL3813" s="11"/>
      <c r="FM3813" s="11"/>
      <c r="FN3813" s="11"/>
      <c r="FO3813" s="11"/>
      <c r="FP3813" s="11"/>
      <c r="FQ3813" s="11"/>
      <c r="FR3813" s="11"/>
      <c r="FS3813" s="11"/>
      <c r="FT3813" s="11"/>
      <c r="FU3813" s="11"/>
      <c r="FV3813" s="11"/>
      <c r="FW3813" s="11"/>
      <c r="FX3813" s="11"/>
      <c r="FY3813" s="11"/>
      <c r="FZ3813" s="11"/>
      <c r="GA3813" s="11"/>
      <c r="GB3813" s="11"/>
      <c r="GC3813" s="11"/>
      <c r="GD3813" s="11"/>
      <c r="GE3813" s="11"/>
      <c r="GF3813" s="11"/>
      <c r="GG3813" s="11"/>
      <c r="GH3813" s="11"/>
      <c r="GI3813" s="11"/>
      <c r="GJ3813" s="11"/>
      <c r="GK3813" s="11"/>
      <c r="GL3813" s="11"/>
      <c r="GM3813" s="11"/>
      <c r="GN3813" s="11"/>
      <c r="GO3813" s="11"/>
      <c r="GP3813" s="11"/>
      <c r="GQ3813" s="11"/>
      <c r="GR3813" s="11"/>
      <c r="GS3813" s="11"/>
      <c r="GT3813" s="11"/>
      <c r="GU3813" s="11"/>
      <c r="GV3813" s="11"/>
      <c r="GW3813" s="11"/>
      <c r="GX3813" s="11"/>
      <c r="GY3813" s="11"/>
      <c r="GZ3813" s="11"/>
      <c r="HA3813" s="11"/>
      <c r="HB3813" s="11"/>
      <c r="HC3813" s="11"/>
      <c r="HD3813" s="11"/>
      <c r="HE3813" s="11"/>
      <c r="HF3813" s="11"/>
      <c r="HG3813" s="11"/>
      <c r="HH3813" s="11"/>
      <c r="HI3813" s="11"/>
      <c r="HJ3813" s="11"/>
      <c r="HK3813" s="11"/>
      <c r="HL3813" s="11"/>
      <c r="HM3813" s="11"/>
      <c r="HN3813" s="11"/>
      <c r="HO3813" s="11"/>
      <c r="HP3813" s="11"/>
      <c r="HQ3813" s="11"/>
      <c r="HR3813" s="11"/>
      <c r="HS3813" s="11"/>
      <c r="HT3813" s="11"/>
      <c r="HU3813" s="11"/>
      <c r="HV3813" s="11"/>
      <c r="HW3813" s="11"/>
      <c r="HX3813" s="11"/>
      <c r="HY3813" s="11"/>
      <c r="HZ3813" s="11"/>
      <c r="IA3813" s="11"/>
      <c r="IB3813" s="11"/>
      <c r="IC3813" s="11"/>
      <c r="ID3813" s="11"/>
      <c r="IE3813" s="11"/>
      <c r="IF3813" s="11"/>
      <c r="IG3813" s="11"/>
      <c r="IH3813" s="11"/>
      <c r="II3813" s="11"/>
      <c r="IJ3813" s="11"/>
      <c r="IK3813" s="11"/>
      <c r="IL3813" s="11"/>
      <c r="IM3813" s="11"/>
      <c r="IN3813" s="11"/>
      <c r="IO3813" s="11"/>
      <c r="IP3813" s="11"/>
      <c r="IQ3813" s="11"/>
      <c r="IR3813" s="11"/>
      <c r="IS3813" s="11"/>
      <c r="IT3813" s="11"/>
      <c r="IU3813" s="11"/>
      <c r="IV3813" s="11"/>
      <c r="IW3813" s="11"/>
      <c r="IX3813" s="11"/>
      <c r="IY3813" s="11"/>
      <c r="IZ3813" s="11"/>
      <c r="JA3813" s="11"/>
      <c r="JB3813" s="11"/>
      <c r="JC3813" s="11"/>
      <c r="JD3813" s="11"/>
      <c r="JE3813" s="11"/>
      <c r="JF3813" s="11"/>
      <c r="JG3813" s="11"/>
      <c r="JH3813" s="11"/>
      <c r="JI3813" s="11"/>
      <c r="JJ3813" s="11"/>
      <c r="JK3813" s="11"/>
      <c r="JL3813" s="11"/>
      <c r="JM3813" s="11"/>
      <c r="JN3813" s="11"/>
      <c r="JO3813" s="11"/>
      <c r="JP3813" s="11"/>
      <c r="JQ3813" s="11"/>
      <c r="JR3813" s="11"/>
      <c r="JS3813" s="11"/>
      <c r="JT3813" s="11"/>
      <c r="JU3813" s="11"/>
      <c r="JV3813" s="11"/>
      <c r="JW3813" s="11"/>
      <c r="JX3813" s="11"/>
      <c r="JY3813" s="11"/>
      <c r="JZ3813" s="11"/>
      <c r="KA3813" s="11"/>
      <c r="KB3813" s="11"/>
      <c r="KC3813" s="11"/>
      <c r="KD3813" s="11"/>
      <c r="KE3813" s="11"/>
      <c r="KF3813" s="11"/>
      <c r="KG3813" s="11"/>
      <c r="KH3813" s="11"/>
      <c r="KI3813" s="11"/>
      <c r="KJ3813" s="11"/>
      <c r="KK3813" s="11"/>
      <c r="KL3813" s="11"/>
      <c r="KM3813" s="11"/>
      <c r="KN3813" s="11"/>
      <c r="KO3813" s="11"/>
      <c r="KP3813" s="11"/>
      <c r="KQ3813" s="11"/>
      <c r="KR3813" s="11"/>
      <c r="KS3813" s="11"/>
      <c r="KT3813" s="11"/>
      <c r="KU3813" s="11"/>
      <c r="KV3813" s="11"/>
      <c r="KW3813" s="11"/>
      <c r="KX3813" s="11"/>
      <c r="KY3813" s="11"/>
      <c r="KZ3813" s="11"/>
      <c r="LA3813" s="11"/>
      <c r="LB3813" s="11"/>
      <c r="LC3813" s="11"/>
      <c r="LD3813" s="11"/>
      <c r="LE3813" s="11"/>
      <c r="LF3813" s="11"/>
      <c r="LG3813" s="11"/>
      <c r="LH3813" s="11"/>
      <c r="LI3813" s="11"/>
      <c r="LJ3813" s="11"/>
      <c r="LK3813" s="11"/>
      <c r="LL3813" s="11"/>
      <c r="LM3813" s="11"/>
      <c r="LN3813" s="11"/>
      <c r="LO3813" s="11"/>
      <c r="LP3813" s="11"/>
      <c r="LQ3813" s="11"/>
      <c r="LR3813" s="11"/>
      <c r="LS3813" s="11"/>
      <c r="LT3813" s="11"/>
      <c r="LU3813" s="11"/>
      <c r="LV3813" s="11"/>
      <c r="LW3813" s="11"/>
      <c r="LX3813" s="11"/>
      <c r="LY3813" s="11"/>
      <c r="LZ3813" s="11"/>
      <c r="MA3813" s="11"/>
      <c r="MB3813" s="11"/>
      <c r="MC3813" s="11"/>
      <c r="MD3813" s="11"/>
      <c r="ME3813" s="11"/>
      <c r="MF3813" s="11"/>
      <c r="MG3813" s="11"/>
      <c r="MH3813" s="11"/>
      <c r="MI3813" s="11"/>
      <c r="MJ3813" s="11"/>
      <c r="MK3813" s="11"/>
      <c r="ML3813" s="11"/>
      <c r="MM3813" s="11"/>
      <c r="MN3813" s="11"/>
      <c r="MO3813" s="11"/>
      <c r="MP3813" s="11"/>
      <c r="MQ3813" s="11"/>
      <c r="MR3813" s="11"/>
      <c r="MS3813" s="11"/>
      <c r="MT3813" s="11"/>
      <c r="MU3813" s="11"/>
      <c r="MV3813" s="11"/>
      <c r="MW3813" s="11"/>
      <c r="MX3813" s="11"/>
      <c r="MY3813" s="11"/>
      <c r="MZ3813" s="11"/>
      <c r="NA3813" s="11"/>
      <c r="NB3813" s="11"/>
      <c r="NC3813" s="11"/>
      <c r="ND3813" s="11"/>
      <c r="NE3813" s="11"/>
      <c r="NF3813" s="11"/>
      <c r="NG3813" s="11"/>
      <c r="NH3813" s="11"/>
      <c r="NI3813" s="11"/>
      <c r="NJ3813" s="11"/>
      <c r="NK3813" s="11"/>
      <c r="NL3813" s="11"/>
      <c r="NM3813" s="11"/>
      <c r="NN3813" s="11"/>
      <c r="NO3813" s="11"/>
      <c r="NP3813" s="11"/>
      <c r="NQ3813" s="11"/>
      <c r="NR3813" s="11"/>
      <c r="NS3813" s="11"/>
      <c r="NT3813" s="11"/>
      <c r="NU3813" s="11"/>
      <c r="NV3813" s="11"/>
      <c r="NW3813" s="11"/>
      <c r="NX3813" s="11"/>
      <c r="NY3813" s="11"/>
      <c r="NZ3813" s="11"/>
      <c r="OA3813" s="11"/>
      <c r="OB3813" s="11"/>
      <c r="OC3813" s="11"/>
      <c r="OD3813" s="11"/>
      <c r="OE3813" s="11"/>
      <c r="OF3813" s="11"/>
      <c r="OG3813" s="11"/>
      <c r="OH3813" s="11"/>
      <c r="OI3813" s="11"/>
      <c r="OJ3813" s="11"/>
      <c r="OK3813" s="11"/>
      <c r="OL3813" s="11"/>
      <c r="OM3813" s="11"/>
      <c r="ON3813" s="11"/>
      <c r="OO3813" s="11"/>
      <c r="OP3813" s="11"/>
      <c r="OQ3813" s="11"/>
      <c r="OR3813" s="11"/>
      <c r="OS3813" s="11"/>
      <c r="OT3813" s="11"/>
      <c r="OU3813" s="11"/>
      <c r="OV3813" s="11"/>
      <c r="OW3813" s="11"/>
      <c r="OX3813" s="11"/>
      <c r="OY3813" s="11"/>
      <c r="OZ3813" s="11"/>
      <c r="PA3813" s="11"/>
      <c r="PB3813" s="11"/>
      <c r="PC3813" s="11"/>
      <c r="PD3813" s="11"/>
      <c r="PE3813" s="11"/>
      <c r="PF3813" s="11"/>
      <c r="PG3813" s="11"/>
      <c r="PH3813" s="11"/>
      <c r="PI3813" s="11"/>
      <c r="PJ3813" s="11"/>
      <c r="PK3813" s="11"/>
      <c r="PL3813" s="11"/>
      <c r="PM3813" s="11"/>
      <c r="PN3813" s="11"/>
      <c r="PO3813" s="11"/>
      <c r="PP3813" s="11"/>
      <c r="PQ3813" s="11"/>
      <c r="PR3813" s="11"/>
      <c r="PS3813" s="11"/>
      <c r="PT3813" s="11"/>
      <c r="PU3813" s="11"/>
      <c r="PV3813" s="11"/>
      <c r="PW3813" s="11"/>
      <c r="PX3813" s="11"/>
      <c r="PY3813" s="11"/>
      <c r="PZ3813" s="11"/>
      <c r="QA3813" s="11"/>
      <c r="QB3813" s="11"/>
      <c r="QC3813" s="11"/>
      <c r="QD3813" s="11"/>
      <c r="QE3813" s="11"/>
      <c r="QF3813" s="11"/>
      <c r="QG3813" s="11"/>
      <c r="QH3813" s="11"/>
      <c r="QI3813" s="11"/>
      <c r="QJ3813" s="11"/>
      <c r="QK3813" s="11"/>
      <c r="QL3813" s="11"/>
      <c r="QM3813" s="11"/>
      <c r="QN3813" s="11"/>
      <c r="QO3813" s="11"/>
      <c r="QP3813" s="11"/>
      <c r="QQ3813" s="11"/>
    </row>
    <row r="3814" spans="1:459" ht="38.25" x14ac:dyDescent="0.2">
      <c r="A3814" s="288"/>
      <c r="C3814" s="61" t="s">
        <v>268</v>
      </c>
      <c r="D3814" s="54" t="s">
        <v>2112</v>
      </c>
      <c r="E3814" s="5" t="s">
        <v>2113</v>
      </c>
      <c r="F3814" s="4" t="s">
        <v>2113</v>
      </c>
      <c r="G3814" s="54">
        <v>796</v>
      </c>
      <c r="H3814" s="54" t="s">
        <v>61</v>
      </c>
      <c r="I3814" s="59">
        <v>2</v>
      </c>
      <c r="J3814" s="6">
        <v>80439000000</v>
      </c>
      <c r="K3814" s="54" t="s">
        <v>34</v>
      </c>
      <c r="L3814" s="59"/>
      <c r="M3814" s="234"/>
      <c r="N3814" s="234"/>
      <c r="O3814" s="46" t="s">
        <v>4577</v>
      </c>
      <c r="P3814" s="234"/>
      <c r="Q3814" s="234"/>
      <c r="R3814" s="11"/>
      <c r="S3814" s="11"/>
      <c r="T3814" s="11"/>
      <c r="U3814" s="11"/>
      <c r="V3814" s="11"/>
      <c r="W3814" s="11"/>
      <c r="X3814" s="11"/>
      <c r="Y3814" s="11"/>
      <c r="Z3814" s="11"/>
      <c r="AA3814" s="11"/>
      <c r="AB3814" s="11"/>
      <c r="AC3814" s="11"/>
      <c r="AD3814" s="11"/>
      <c r="AE3814" s="11"/>
      <c r="AF3814" s="11"/>
      <c r="AG3814" s="11"/>
      <c r="AH3814" s="11"/>
      <c r="AI3814" s="11"/>
      <c r="AJ3814" s="11"/>
      <c r="AK3814" s="11"/>
      <c r="AL3814" s="11"/>
      <c r="AM3814" s="11"/>
      <c r="AN3814" s="11"/>
      <c r="AO3814" s="11"/>
      <c r="AP3814" s="11"/>
      <c r="AQ3814" s="11"/>
      <c r="AR3814" s="11"/>
      <c r="AS3814" s="11"/>
      <c r="AT3814" s="11"/>
      <c r="AU3814" s="11"/>
      <c r="AV3814" s="11"/>
      <c r="AW3814" s="11"/>
      <c r="AX3814" s="11"/>
      <c r="AY3814" s="11"/>
      <c r="AZ3814" s="11"/>
      <c r="BA3814" s="11"/>
      <c r="BB3814" s="11"/>
      <c r="BC3814" s="11"/>
      <c r="BD3814" s="11"/>
      <c r="BE3814" s="11"/>
      <c r="BF3814" s="11"/>
      <c r="BG3814" s="11"/>
      <c r="BH3814" s="11"/>
      <c r="BI3814" s="11"/>
      <c r="BJ3814" s="11"/>
      <c r="BK3814" s="11"/>
      <c r="BL3814" s="11"/>
      <c r="BM3814" s="11"/>
      <c r="BN3814" s="11"/>
      <c r="BO3814" s="11"/>
      <c r="BP3814" s="11"/>
      <c r="BQ3814" s="11"/>
      <c r="BR3814" s="11"/>
      <c r="BS3814" s="11"/>
      <c r="BT3814" s="11"/>
      <c r="BU3814" s="11"/>
      <c r="BV3814" s="11"/>
      <c r="BW3814" s="11"/>
      <c r="BX3814" s="11"/>
      <c r="BY3814" s="11"/>
      <c r="BZ3814" s="11"/>
      <c r="CA3814" s="11"/>
      <c r="CB3814" s="11"/>
      <c r="CC3814" s="11"/>
      <c r="CD3814" s="11"/>
      <c r="CE3814" s="11"/>
      <c r="CF3814" s="11"/>
      <c r="CG3814" s="11"/>
      <c r="CH3814" s="11"/>
      <c r="CI3814" s="11"/>
      <c r="CJ3814" s="11"/>
      <c r="CK3814" s="11"/>
      <c r="CL3814" s="11"/>
      <c r="CM3814" s="11"/>
      <c r="CN3814" s="11"/>
      <c r="CO3814" s="11"/>
      <c r="CP3814" s="11"/>
      <c r="CQ3814" s="11"/>
      <c r="CR3814" s="11"/>
      <c r="CS3814" s="11"/>
      <c r="CT3814" s="11"/>
      <c r="CU3814" s="11"/>
      <c r="CV3814" s="11"/>
      <c r="CW3814" s="11"/>
      <c r="CX3814" s="11"/>
      <c r="CY3814" s="11"/>
      <c r="CZ3814" s="11"/>
      <c r="DA3814" s="11"/>
      <c r="DB3814" s="11"/>
      <c r="DC3814" s="11"/>
      <c r="DD3814" s="11"/>
      <c r="DE3814" s="11"/>
      <c r="DF3814" s="11"/>
      <c r="DG3814" s="11"/>
      <c r="DH3814" s="11"/>
      <c r="DI3814" s="11"/>
      <c r="DJ3814" s="11"/>
      <c r="DK3814" s="11"/>
      <c r="DL3814" s="11"/>
      <c r="DM3814" s="11"/>
      <c r="DN3814" s="11"/>
      <c r="DO3814" s="11"/>
      <c r="DP3814" s="11"/>
      <c r="DQ3814" s="11"/>
      <c r="DR3814" s="11"/>
      <c r="DS3814" s="11"/>
      <c r="DT3814" s="11"/>
      <c r="DU3814" s="11"/>
      <c r="DV3814" s="11"/>
      <c r="DW3814" s="11"/>
      <c r="DX3814" s="11"/>
      <c r="DY3814" s="11"/>
      <c r="DZ3814" s="11"/>
      <c r="EA3814" s="11"/>
      <c r="EB3814" s="11"/>
      <c r="EC3814" s="11"/>
      <c r="ED3814" s="11"/>
      <c r="EE3814" s="11"/>
      <c r="EF3814" s="11"/>
      <c r="EG3814" s="11"/>
      <c r="EH3814" s="11"/>
      <c r="EI3814" s="11"/>
      <c r="EJ3814" s="11"/>
      <c r="EK3814" s="11"/>
      <c r="EL3814" s="11"/>
      <c r="EM3814" s="11"/>
      <c r="EN3814" s="11"/>
      <c r="EO3814" s="11"/>
      <c r="EP3814" s="11"/>
      <c r="EQ3814" s="11"/>
      <c r="ER3814" s="11"/>
      <c r="ES3814" s="11"/>
      <c r="ET3814" s="11"/>
      <c r="EU3814" s="11"/>
      <c r="EV3814" s="11"/>
      <c r="EW3814" s="11"/>
      <c r="EX3814" s="11"/>
      <c r="EY3814" s="11"/>
      <c r="EZ3814" s="11"/>
      <c r="FA3814" s="11"/>
      <c r="FB3814" s="11"/>
      <c r="FC3814" s="11"/>
      <c r="FD3814" s="11"/>
      <c r="FE3814" s="11"/>
      <c r="FF3814" s="11"/>
      <c r="FG3814" s="11"/>
      <c r="FH3814" s="11"/>
      <c r="FI3814" s="11"/>
      <c r="FJ3814" s="11"/>
      <c r="FK3814" s="11"/>
      <c r="FL3814" s="11"/>
      <c r="FM3814" s="11"/>
      <c r="FN3814" s="11"/>
      <c r="FO3814" s="11"/>
      <c r="FP3814" s="11"/>
      <c r="FQ3814" s="11"/>
      <c r="FR3814" s="11"/>
      <c r="FS3814" s="11"/>
      <c r="FT3814" s="11"/>
      <c r="FU3814" s="11"/>
      <c r="FV3814" s="11"/>
      <c r="FW3814" s="11"/>
      <c r="FX3814" s="11"/>
      <c r="FY3814" s="11"/>
      <c r="FZ3814" s="11"/>
      <c r="GA3814" s="11"/>
      <c r="GB3814" s="11"/>
      <c r="GC3814" s="11"/>
      <c r="GD3814" s="11"/>
      <c r="GE3814" s="11"/>
      <c r="GF3814" s="11"/>
      <c r="GG3814" s="11"/>
      <c r="GH3814" s="11"/>
      <c r="GI3814" s="11"/>
      <c r="GJ3814" s="11"/>
      <c r="GK3814" s="11"/>
      <c r="GL3814" s="11"/>
      <c r="GM3814" s="11"/>
      <c r="GN3814" s="11"/>
      <c r="GO3814" s="11"/>
      <c r="GP3814" s="11"/>
      <c r="GQ3814" s="11"/>
      <c r="GR3814" s="11"/>
      <c r="GS3814" s="11"/>
      <c r="GT3814" s="11"/>
      <c r="GU3814" s="11"/>
      <c r="GV3814" s="11"/>
      <c r="GW3814" s="11"/>
      <c r="GX3814" s="11"/>
      <c r="GY3814" s="11"/>
      <c r="GZ3814" s="11"/>
      <c r="HA3814" s="11"/>
      <c r="HB3814" s="11"/>
      <c r="HC3814" s="11"/>
      <c r="HD3814" s="11"/>
      <c r="HE3814" s="11"/>
      <c r="HF3814" s="11"/>
      <c r="HG3814" s="11"/>
      <c r="HH3814" s="11"/>
      <c r="HI3814" s="11"/>
      <c r="HJ3814" s="11"/>
      <c r="HK3814" s="11"/>
      <c r="HL3814" s="11"/>
      <c r="HM3814" s="11"/>
      <c r="HN3814" s="11"/>
      <c r="HO3814" s="11"/>
      <c r="HP3814" s="11"/>
      <c r="HQ3814" s="11"/>
      <c r="HR3814" s="11"/>
      <c r="HS3814" s="11"/>
      <c r="HT3814" s="11"/>
      <c r="HU3814" s="11"/>
      <c r="HV3814" s="11"/>
      <c r="HW3814" s="11"/>
      <c r="HX3814" s="11"/>
      <c r="HY3814" s="11"/>
      <c r="HZ3814" s="11"/>
      <c r="IA3814" s="11"/>
      <c r="IB3814" s="11"/>
      <c r="IC3814" s="11"/>
      <c r="ID3814" s="11"/>
      <c r="IE3814" s="11"/>
      <c r="IF3814" s="11"/>
      <c r="IG3814" s="11"/>
      <c r="IH3814" s="11"/>
      <c r="II3814" s="11"/>
      <c r="IJ3814" s="11"/>
      <c r="IK3814" s="11"/>
      <c r="IL3814" s="11"/>
      <c r="IM3814" s="11"/>
      <c r="IN3814" s="11"/>
      <c r="IO3814" s="11"/>
      <c r="IP3814" s="11"/>
      <c r="IQ3814" s="11"/>
      <c r="IR3814" s="11"/>
      <c r="IS3814" s="11"/>
      <c r="IT3814" s="11"/>
      <c r="IU3814" s="11"/>
      <c r="IV3814" s="11"/>
      <c r="IW3814" s="11"/>
      <c r="IX3814" s="11"/>
      <c r="IY3814" s="11"/>
      <c r="IZ3814" s="11"/>
      <c r="JA3814" s="11"/>
      <c r="JB3814" s="11"/>
      <c r="JC3814" s="11"/>
      <c r="JD3814" s="11"/>
      <c r="JE3814" s="11"/>
      <c r="JF3814" s="11"/>
      <c r="JG3814" s="11"/>
      <c r="JH3814" s="11"/>
      <c r="JI3814" s="11"/>
      <c r="JJ3814" s="11"/>
      <c r="JK3814" s="11"/>
      <c r="JL3814" s="11"/>
      <c r="JM3814" s="11"/>
      <c r="JN3814" s="11"/>
      <c r="JO3814" s="11"/>
      <c r="JP3814" s="11"/>
      <c r="JQ3814" s="11"/>
      <c r="JR3814" s="11"/>
      <c r="JS3814" s="11"/>
      <c r="JT3814" s="11"/>
      <c r="JU3814" s="11"/>
      <c r="JV3814" s="11"/>
      <c r="JW3814" s="11"/>
      <c r="JX3814" s="11"/>
      <c r="JY3814" s="11"/>
      <c r="JZ3814" s="11"/>
      <c r="KA3814" s="11"/>
      <c r="KB3814" s="11"/>
      <c r="KC3814" s="11"/>
      <c r="KD3814" s="11"/>
      <c r="KE3814" s="11"/>
      <c r="KF3814" s="11"/>
      <c r="KG3814" s="11"/>
      <c r="KH3814" s="11"/>
      <c r="KI3814" s="11"/>
      <c r="KJ3814" s="11"/>
      <c r="KK3814" s="11"/>
      <c r="KL3814" s="11"/>
      <c r="KM3814" s="11"/>
      <c r="KN3814" s="11"/>
      <c r="KO3814" s="11"/>
      <c r="KP3814" s="11"/>
      <c r="KQ3814" s="11"/>
      <c r="KR3814" s="11"/>
      <c r="KS3814" s="11"/>
      <c r="KT3814" s="11"/>
      <c r="KU3814" s="11"/>
      <c r="KV3814" s="11"/>
      <c r="KW3814" s="11"/>
      <c r="KX3814" s="11"/>
      <c r="KY3814" s="11"/>
      <c r="KZ3814" s="11"/>
      <c r="LA3814" s="11"/>
      <c r="LB3814" s="11"/>
      <c r="LC3814" s="11"/>
      <c r="LD3814" s="11"/>
      <c r="LE3814" s="11"/>
      <c r="LF3814" s="11"/>
      <c r="LG3814" s="11"/>
      <c r="LH3814" s="11"/>
      <c r="LI3814" s="11"/>
      <c r="LJ3814" s="11"/>
      <c r="LK3814" s="11"/>
      <c r="LL3814" s="11"/>
      <c r="LM3814" s="11"/>
      <c r="LN3814" s="11"/>
      <c r="LO3814" s="11"/>
      <c r="LP3814" s="11"/>
      <c r="LQ3814" s="11"/>
      <c r="LR3814" s="11"/>
      <c r="LS3814" s="11"/>
      <c r="LT3814" s="11"/>
      <c r="LU3814" s="11"/>
      <c r="LV3814" s="11"/>
      <c r="LW3814" s="11"/>
      <c r="LX3814" s="11"/>
      <c r="LY3814" s="11"/>
      <c r="LZ3814" s="11"/>
      <c r="MA3814" s="11"/>
      <c r="MB3814" s="11"/>
      <c r="MC3814" s="11"/>
      <c r="MD3814" s="11"/>
      <c r="ME3814" s="11"/>
      <c r="MF3814" s="11"/>
      <c r="MG3814" s="11"/>
      <c r="MH3814" s="11"/>
      <c r="MI3814" s="11"/>
      <c r="MJ3814" s="11"/>
      <c r="MK3814" s="11"/>
      <c r="ML3814" s="11"/>
      <c r="MM3814" s="11"/>
      <c r="MN3814" s="11"/>
      <c r="MO3814" s="11"/>
      <c r="MP3814" s="11"/>
      <c r="MQ3814" s="11"/>
      <c r="MR3814" s="11"/>
      <c r="MS3814" s="11"/>
      <c r="MT3814" s="11"/>
      <c r="MU3814" s="11"/>
      <c r="MV3814" s="11"/>
      <c r="MW3814" s="11"/>
      <c r="MX3814" s="11"/>
      <c r="MY3814" s="11"/>
      <c r="MZ3814" s="11"/>
      <c r="NA3814" s="11"/>
      <c r="NB3814" s="11"/>
      <c r="NC3814" s="11"/>
      <c r="ND3814" s="11"/>
      <c r="NE3814" s="11"/>
      <c r="NF3814" s="11"/>
      <c r="NG3814" s="11"/>
      <c r="NH3814" s="11"/>
      <c r="NI3814" s="11"/>
      <c r="NJ3814" s="11"/>
      <c r="NK3814" s="11"/>
      <c r="NL3814" s="11"/>
      <c r="NM3814" s="11"/>
      <c r="NN3814" s="11"/>
      <c r="NO3814" s="11"/>
      <c r="NP3814" s="11"/>
      <c r="NQ3814" s="11"/>
      <c r="NR3814" s="11"/>
      <c r="NS3814" s="11"/>
      <c r="NT3814" s="11"/>
      <c r="NU3814" s="11"/>
      <c r="NV3814" s="11"/>
      <c r="NW3814" s="11"/>
      <c r="NX3814" s="11"/>
      <c r="NY3814" s="11"/>
      <c r="NZ3814" s="11"/>
      <c r="OA3814" s="11"/>
      <c r="OB3814" s="11"/>
      <c r="OC3814" s="11"/>
      <c r="OD3814" s="11"/>
      <c r="OE3814" s="11"/>
      <c r="OF3814" s="11"/>
      <c r="OG3814" s="11"/>
      <c r="OH3814" s="11"/>
      <c r="OI3814" s="11"/>
      <c r="OJ3814" s="11"/>
      <c r="OK3814" s="11"/>
      <c r="OL3814" s="11"/>
      <c r="OM3814" s="11"/>
      <c r="ON3814" s="11"/>
      <c r="OO3814" s="11"/>
      <c r="OP3814" s="11"/>
      <c r="OQ3814" s="11"/>
      <c r="OR3814" s="11"/>
      <c r="OS3814" s="11"/>
      <c r="OT3814" s="11"/>
      <c r="OU3814" s="11"/>
      <c r="OV3814" s="11"/>
      <c r="OW3814" s="11"/>
      <c r="OX3814" s="11"/>
      <c r="OY3814" s="11"/>
      <c r="OZ3814" s="11"/>
      <c r="PA3814" s="11"/>
      <c r="PB3814" s="11"/>
      <c r="PC3814" s="11"/>
      <c r="PD3814" s="11"/>
      <c r="PE3814" s="11"/>
      <c r="PF3814" s="11"/>
      <c r="PG3814" s="11"/>
      <c r="PH3814" s="11"/>
      <c r="PI3814" s="11"/>
      <c r="PJ3814" s="11"/>
      <c r="PK3814" s="11"/>
      <c r="PL3814" s="11"/>
      <c r="PM3814" s="11"/>
      <c r="PN3814" s="11"/>
      <c r="PO3814" s="11"/>
      <c r="PP3814" s="11"/>
      <c r="PQ3814" s="11"/>
      <c r="PR3814" s="11"/>
      <c r="PS3814" s="11"/>
      <c r="PT3814" s="11"/>
      <c r="PU3814" s="11"/>
      <c r="PV3814" s="11"/>
      <c r="PW3814" s="11"/>
      <c r="PX3814" s="11"/>
      <c r="PY3814" s="11"/>
      <c r="PZ3814" s="11"/>
      <c r="QA3814" s="11"/>
      <c r="QB3814" s="11"/>
      <c r="QC3814" s="11"/>
      <c r="QD3814" s="11"/>
      <c r="QE3814" s="11"/>
      <c r="QF3814" s="11"/>
      <c r="QG3814" s="11"/>
      <c r="QH3814" s="11"/>
      <c r="QI3814" s="11"/>
      <c r="QJ3814" s="11"/>
      <c r="QK3814" s="11"/>
      <c r="QL3814" s="11"/>
      <c r="QM3814" s="11"/>
      <c r="QN3814" s="11"/>
      <c r="QO3814" s="11"/>
      <c r="QP3814" s="11"/>
      <c r="QQ3814" s="11"/>
    </row>
    <row r="3815" spans="1:459" ht="38.25" x14ac:dyDescent="0.2">
      <c r="A3815" s="288"/>
      <c r="C3815" s="61" t="s">
        <v>268</v>
      </c>
      <c r="D3815" s="54" t="s">
        <v>2114</v>
      </c>
      <c r="E3815" s="5" t="s">
        <v>2115</v>
      </c>
      <c r="F3815" s="4"/>
      <c r="G3815" s="54">
        <v>796</v>
      </c>
      <c r="H3815" s="54" t="s">
        <v>61</v>
      </c>
      <c r="I3815" s="59">
        <v>2</v>
      </c>
      <c r="J3815" s="6">
        <v>80439000000</v>
      </c>
      <c r="K3815" s="54" t="s">
        <v>34</v>
      </c>
      <c r="L3815" s="59"/>
      <c r="M3815" s="234"/>
      <c r="N3815" s="234"/>
      <c r="O3815" s="46" t="s">
        <v>4577</v>
      </c>
      <c r="P3815" s="234"/>
      <c r="Q3815" s="234"/>
      <c r="R3815" s="11"/>
      <c r="S3815" s="11"/>
      <c r="T3815" s="11"/>
      <c r="U3815" s="11"/>
      <c r="V3815" s="11"/>
      <c r="W3815" s="11"/>
      <c r="X3815" s="11"/>
      <c r="Y3815" s="11"/>
      <c r="Z3815" s="11"/>
      <c r="AA3815" s="11"/>
      <c r="AB3815" s="11"/>
      <c r="AC3815" s="11"/>
      <c r="AD3815" s="11"/>
      <c r="AE3815" s="11"/>
      <c r="AF3815" s="11"/>
      <c r="AG3815" s="11"/>
      <c r="AH3815" s="11"/>
      <c r="AI3815" s="11"/>
      <c r="AJ3815" s="11"/>
      <c r="AK3815" s="11"/>
      <c r="AL3815" s="11"/>
      <c r="AM3815" s="11"/>
      <c r="AN3815" s="11"/>
      <c r="AO3815" s="11"/>
      <c r="AP3815" s="11"/>
      <c r="AQ3815" s="11"/>
      <c r="AR3815" s="11"/>
      <c r="AS3815" s="11"/>
      <c r="AT3815" s="11"/>
      <c r="AU3815" s="11"/>
      <c r="AV3815" s="11"/>
      <c r="AW3815" s="11"/>
      <c r="AX3815" s="11"/>
      <c r="AY3815" s="11"/>
      <c r="AZ3815" s="11"/>
      <c r="BA3815" s="11"/>
      <c r="BB3815" s="11"/>
      <c r="BC3815" s="11"/>
      <c r="BD3815" s="11"/>
      <c r="BE3815" s="11"/>
      <c r="BF3815" s="11"/>
      <c r="BG3815" s="11"/>
      <c r="BH3815" s="11"/>
      <c r="BI3815" s="11"/>
      <c r="BJ3815" s="11"/>
      <c r="BK3815" s="11"/>
      <c r="BL3815" s="11"/>
      <c r="BM3815" s="11"/>
      <c r="BN3815" s="11"/>
      <c r="BO3815" s="11"/>
      <c r="BP3815" s="11"/>
      <c r="BQ3815" s="11"/>
      <c r="BR3815" s="11"/>
      <c r="BS3815" s="11"/>
      <c r="BT3815" s="11"/>
      <c r="BU3815" s="11"/>
      <c r="BV3815" s="11"/>
      <c r="BW3815" s="11"/>
      <c r="BX3815" s="11"/>
      <c r="BY3815" s="11"/>
      <c r="BZ3815" s="11"/>
      <c r="CA3815" s="11"/>
      <c r="CB3815" s="11"/>
      <c r="CC3815" s="11"/>
      <c r="CD3815" s="11"/>
      <c r="CE3815" s="11"/>
      <c r="CF3815" s="11"/>
      <c r="CG3815" s="11"/>
      <c r="CH3815" s="11"/>
      <c r="CI3815" s="11"/>
      <c r="CJ3815" s="11"/>
      <c r="CK3815" s="11"/>
      <c r="CL3815" s="11"/>
      <c r="CM3815" s="11"/>
      <c r="CN3815" s="11"/>
      <c r="CO3815" s="11"/>
      <c r="CP3815" s="11"/>
      <c r="CQ3815" s="11"/>
      <c r="CR3815" s="11"/>
      <c r="CS3815" s="11"/>
      <c r="CT3815" s="11"/>
      <c r="CU3815" s="11"/>
      <c r="CV3815" s="11"/>
      <c r="CW3815" s="11"/>
      <c r="CX3815" s="11"/>
      <c r="CY3815" s="11"/>
      <c r="CZ3815" s="11"/>
      <c r="DA3815" s="11"/>
      <c r="DB3815" s="11"/>
      <c r="DC3815" s="11"/>
      <c r="DD3815" s="11"/>
      <c r="DE3815" s="11"/>
      <c r="DF3815" s="11"/>
      <c r="DG3815" s="11"/>
      <c r="DH3815" s="11"/>
      <c r="DI3815" s="11"/>
      <c r="DJ3815" s="11"/>
      <c r="DK3815" s="11"/>
      <c r="DL3815" s="11"/>
      <c r="DM3815" s="11"/>
      <c r="DN3815" s="11"/>
      <c r="DO3815" s="11"/>
      <c r="DP3815" s="11"/>
      <c r="DQ3815" s="11"/>
      <c r="DR3815" s="11"/>
      <c r="DS3815" s="11"/>
      <c r="DT3815" s="11"/>
      <c r="DU3815" s="11"/>
      <c r="DV3815" s="11"/>
      <c r="DW3815" s="11"/>
      <c r="DX3815" s="11"/>
      <c r="DY3815" s="11"/>
      <c r="DZ3815" s="11"/>
      <c r="EA3815" s="11"/>
      <c r="EB3815" s="11"/>
      <c r="EC3815" s="11"/>
      <c r="ED3815" s="11"/>
      <c r="EE3815" s="11"/>
      <c r="EF3815" s="11"/>
      <c r="EG3815" s="11"/>
      <c r="EH3815" s="11"/>
      <c r="EI3815" s="11"/>
      <c r="EJ3815" s="11"/>
      <c r="EK3815" s="11"/>
      <c r="EL3815" s="11"/>
      <c r="EM3815" s="11"/>
      <c r="EN3815" s="11"/>
      <c r="EO3815" s="11"/>
      <c r="EP3815" s="11"/>
      <c r="EQ3815" s="11"/>
      <c r="ER3815" s="11"/>
      <c r="ES3815" s="11"/>
      <c r="ET3815" s="11"/>
      <c r="EU3815" s="11"/>
      <c r="EV3815" s="11"/>
      <c r="EW3815" s="11"/>
      <c r="EX3815" s="11"/>
      <c r="EY3815" s="11"/>
      <c r="EZ3815" s="11"/>
      <c r="FA3815" s="11"/>
      <c r="FB3815" s="11"/>
      <c r="FC3815" s="11"/>
      <c r="FD3815" s="11"/>
      <c r="FE3815" s="11"/>
      <c r="FF3815" s="11"/>
      <c r="FG3815" s="11"/>
      <c r="FH3815" s="11"/>
      <c r="FI3815" s="11"/>
      <c r="FJ3815" s="11"/>
      <c r="FK3815" s="11"/>
      <c r="FL3815" s="11"/>
      <c r="FM3815" s="11"/>
      <c r="FN3815" s="11"/>
      <c r="FO3815" s="11"/>
      <c r="FP3815" s="11"/>
      <c r="FQ3815" s="11"/>
      <c r="FR3815" s="11"/>
      <c r="FS3815" s="11"/>
      <c r="FT3815" s="11"/>
      <c r="FU3815" s="11"/>
      <c r="FV3815" s="11"/>
      <c r="FW3815" s="11"/>
      <c r="FX3815" s="11"/>
      <c r="FY3815" s="11"/>
      <c r="FZ3815" s="11"/>
      <c r="GA3815" s="11"/>
      <c r="GB3815" s="11"/>
      <c r="GC3815" s="11"/>
      <c r="GD3815" s="11"/>
      <c r="GE3815" s="11"/>
      <c r="GF3815" s="11"/>
      <c r="GG3815" s="11"/>
      <c r="GH3815" s="11"/>
      <c r="GI3815" s="11"/>
      <c r="GJ3815" s="11"/>
      <c r="GK3815" s="11"/>
      <c r="GL3815" s="11"/>
      <c r="GM3815" s="11"/>
      <c r="GN3815" s="11"/>
      <c r="GO3815" s="11"/>
      <c r="GP3815" s="11"/>
      <c r="GQ3815" s="11"/>
      <c r="GR3815" s="11"/>
      <c r="GS3815" s="11"/>
      <c r="GT3815" s="11"/>
      <c r="GU3815" s="11"/>
      <c r="GV3815" s="11"/>
      <c r="GW3815" s="11"/>
      <c r="GX3815" s="11"/>
      <c r="GY3815" s="11"/>
      <c r="GZ3815" s="11"/>
      <c r="HA3815" s="11"/>
      <c r="HB3815" s="11"/>
      <c r="HC3815" s="11"/>
      <c r="HD3815" s="11"/>
      <c r="HE3815" s="11"/>
      <c r="HF3815" s="11"/>
      <c r="HG3815" s="11"/>
      <c r="HH3815" s="11"/>
      <c r="HI3815" s="11"/>
      <c r="HJ3815" s="11"/>
      <c r="HK3815" s="11"/>
      <c r="HL3815" s="11"/>
      <c r="HM3815" s="11"/>
      <c r="HN3815" s="11"/>
      <c r="HO3815" s="11"/>
      <c r="HP3815" s="11"/>
      <c r="HQ3815" s="11"/>
      <c r="HR3815" s="11"/>
      <c r="HS3815" s="11"/>
      <c r="HT3815" s="11"/>
      <c r="HU3815" s="11"/>
      <c r="HV3815" s="11"/>
      <c r="HW3815" s="11"/>
      <c r="HX3815" s="11"/>
      <c r="HY3815" s="11"/>
      <c r="HZ3815" s="11"/>
      <c r="IA3815" s="11"/>
      <c r="IB3815" s="11"/>
      <c r="IC3815" s="11"/>
      <c r="ID3815" s="11"/>
      <c r="IE3815" s="11"/>
      <c r="IF3815" s="11"/>
      <c r="IG3815" s="11"/>
      <c r="IH3815" s="11"/>
      <c r="II3815" s="11"/>
      <c r="IJ3815" s="11"/>
      <c r="IK3815" s="11"/>
      <c r="IL3815" s="11"/>
      <c r="IM3815" s="11"/>
      <c r="IN3815" s="11"/>
      <c r="IO3815" s="11"/>
      <c r="IP3815" s="11"/>
      <c r="IQ3815" s="11"/>
      <c r="IR3815" s="11"/>
      <c r="IS3815" s="11"/>
      <c r="IT3815" s="11"/>
      <c r="IU3815" s="11"/>
      <c r="IV3815" s="11"/>
      <c r="IW3815" s="11"/>
      <c r="IX3815" s="11"/>
      <c r="IY3815" s="11"/>
      <c r="IZ3815" s="11"/>
      <c r="JA3815" s="11"/>
      <c r="JB3815" s="11"/>
      <c r="JC3815" s="11"/>
      <c r="JD3815" s="11"/>
      <c r="JE3815" s="11"/>
      <c r="JF3815" s="11"/>
      <c r="JG3815" s="11"/>
      <c r="JH3815" s="11"/>
      <c r="JI3815" s="11"/>
      <c r="JJ3815" s="11"/>
      <c r="JK3815" s="11"/>
      <c r="JL3815" s="11"/>
      <c r="JM3815" s="11"/>
      <c r="JN3815" s="11"/>
      <c r="JO3815" s="11"/>
      <c r="JP3815" s="11"/>
      <c r="JQ3815" s="11"/>
      <c r="JR3815" s="11"/>
      <c r="JS3815" s="11"/>
      <c r="JT3815" s="11"/>
      <c r="JU3815" s="11"/>
      <c r="JV3815" s="11"/>
      <c r="JW3815" s="11"/>
      <c r="JX3815" s="11"/>
      <c r="JY3815" s="11"/>
      <c r="JZ3815" s="11"/>
      <c r="KA3815" s="11"/>
      <c r="KB3815" s="11"/>
      <c r="KC3815" s="11"/>
      <c r="KD3815" s="11"/>
      <c r="KE3815" s="11"/>
      <c r="KF3815" s="11"/>
      <c r="KG3815" s="11"/>
      <c r="KH3815" s="11"/>
      <c r="KI3815" s="11"/>
      <c r="KJ3815" s="11"/>
      <c r="KK3815" s="11"/>
      <c r="KL3815" s="11"/>
      <c r="KM3815" s="11"/>
      <c r="KN3815" s="11"/>
      <c r="KO3815" s="11"/>
      <c r="KP3815" s="11"/>
      <c r="KQ3815" s="11"/>
      <c r="KR3815" s="11"/>
      <c r="KS3815" s="11"/>
      <c r="KT3815" s="11"/>
      <c r="KU3815" s="11"/>
      <c r="KV3815" s="11"/>
      <c r="KW3815" s="11"/>
      <c r="KX3815" s="11"/>
      <c r="KY3815" s="11"/>
      <c r="KZ3815" s="11"/>
      <c r="LA3815" s="11"/>
      <c r="LB3815" s="11"/>
      <c r="LC3815" s="11"/>
      <c r="LD3815" s="11"/>
      <c r="LE3815" s="11"/>
      <c r="LF3815" s="11"/>
      <c r="LG3815" s="11"/>
      <c r="LH3815" s="11"/>
      <c r="LI3815" s="11"/>
      <c r="LJ3815" s="11"/>
      <c r="LK3815" s="11"/>
      <c r="LL3815" s="11"/>
      <c r="LM3815" s="11"/>
      <c r="LN3815" s="11"/>
      <c r="LO3815" s="11"/>
      <c r="LP3815" s="11"/>
      <c r="LQ3815" s="11"/>
      <c r="LR3815" s="11"/>
      <c r="LS3815" s="11"/>
      <c r="LT3815" s="11"/>
      <c r="LU3815" s="11"/>
      <c r="LV3815" s="11"/>
      <c r="LW3815" s="11"/>
      <c r="LX3815" s="11"/>
      <c r="LY3815" s="11"/>
      <c r="LZ3815" s="11"/>
      <c r="MA3815" s="11"/>
      <c r="MB3815" s="11"/>
      <c r="MC3815" s="11"/>
      <c r="MD3815" s="11"/>
      <c r="ME3815" s="11"/>
      <c r="MF3815" s="11"/>
      <c r="MG3815" s="11"/>
      <c r="MH3815" s="11"/>
      <c r="MI3815" s="11"/>
      <c r="MJ3815" s="11"/>
      <c r="MK3815" s="11"/>
      <c r="ML3815" s="11"/>
      <c r="MM3815" s="11"/>
      <c r="MN3815" s="11"/>
      <c r="MO3815" s="11"/>
      <c r="MP3815" s="11"/>
      <c r="MQ3815" s="11"/>
      <c r="MR3815" s="11"/>
      <c r="MS3815" s="11"/>
      <c r="MT3815" s="11"/>
      <c r="MU3815" s="11"/>
      <c r="MV3815" s="11"/>
      <c r="MW3815" s="11"/>
      <c r="MX3815" s="11"/>
      <c r="MY3815" s="11"/>
      <c r="MZ3815" s="11"/>
      <c r="NA3815" s="11"/>
      <c r="NB3815" s="11"/>
      <c r="NC3815" s="11"/>
      <c r="ND3815" s="11"/>
      <c r="NE3815" s="11"/>
      <c r="NF3815" s="11"/>
      <c r="NG3815" s="11"/>
      <c r="NH3815" s="11"/>
      <c r="NI3815" s="11"/>
      <c r="NJ3815" s="11"/>
      <c r="NK3815" s="11"/>
      <c r="NL3815" s="11"/>
      <c r="NM3815" s="11"/>
      <c r="NN3815" s="11"/>
      <c r="NO3815" s="11"/>
      <c r="NP3815" s="11"/>
      <c r="NQ3815" s="11"/>
      <c r="NR3815" s="11"/>
      <c r="NS3815" s="11"/>
      <c r="NT3815" s="11"/>
      <c r="NU3815" s="11"/>
      <c r="NV3815" s="11"/>
      <c r="NW3815" s="11"/>
      <c r="NX3815" s="11"/>
      <c r="NY3815" s="11"/>
      <c r="NZ3815" s="11"/>
      <c r="OA3815" s="11"/>
      <c r="OB3815" s="11"/>
      <c r="OC3815" s="11"/>
      <c r="OD3815" s="11"/>
      <c r="OE3815" s="11"/>
      <c r="OF3815" s="11"/>
      <c r="OG3815" s="11"/>
      <c r="OH3815" s="11"/>
      <c r="OI3815" s="11"/>
      <c r="OJ3815" s="11"/>
      <c r="OK3815" s="11"/>
      <c r="OL3815" s="11"/>
      <c r="OM3815" s="11"/>
      <c r="ON3815" s="11"/>
      <c r="OO3815" s="11"/>
      <c r="OP3815" s="11"/>
      <c r="OQ3815" s="11"/>
      <c r="OR3815" s="11"/>
      <c r="OS3815" s="11"/>
      <c r="OT3815" s="11"/>
      <c r="OU3815" s="11"/>
      <c r="OV3815" s="11"/>
      <c r="OW3815" s="11"/>
      <c r="OX3815" s="11"/>
      <c r="OY3815" s="11"/>
      <c r="OZ3815" s="11"/>
      <c r="PA3815" s="11"/>
      <c r="PB3815" s="11"/>
      <c r="PC3815" s="11"/>
      <c r="PD3815" s="11"/>
      <c r="PE3815" s="11"/>
      <c r="PF3815" s="11"/>
      <c r="PG3815" s="11"/>
      <c r="PH3815" s="11"/>
      <c r="PI3815" s="11"/>
      <c r="PJ3815" s="11"/>
      <c r="PK3815" s="11"/>
      <c r="PL3815" s="11"/>
      <c r="PM3815" s="11"/>
      <c r="PN3815" s="11"/>
      <c r="PO3815" s="11"/>
      <c r="PP3815" s="11"/>
      <c r="PQ3815" s="11"/>
      <c r="PR3815" s="11"/>
      <c r="PS3815" s="11"/>
      <c r="PT3815" s="11"/>
      <c r="PU3815" s="11"/>
      <c r="PV3815" s="11"/>
      <c r="PW3815" s="11"/>
      <c r="PX3815" s="11"/>
      <c r="PY3815" s="11"/>
      <c r="PZ3815" s="11"/>
      <c r="QA3815" s="11"/>
      <c r="QB3815" s="11"/>
      <c r="QC3815" s="11"/>
      <c r="QD3815" s="11"/>
      <c r="QE3815" s="11"/>
      <c r="QF3815" s="11"/>
      <c r="QG3815" s="11"/>
      <c r="QH3815" s="11"/>
      <c r="QI3815" s="11"/>
      <c r="QJ3815" s="11"/>
      <c r="QK3815" s="11"/>
      <c r="QL3815" s="11"/>
      <c r="QM3815" s="11"/>
      <c r="QN3815" s="11"/>
      <c r="QO3815" s="11"/>
      <c r="QP3815" s="11"/>
      <c r="QQ3815" s="11"/>
    </row>
    <row r="3816" spans="1:459" ht="38.25" x14ac:dyDescent="0.2">
      <c r="A3816" s="288"/>
      <c r="C3816" s="61" t="s">
        <v>2118</v>
      </c>
      <c r="D3816" s="54" t="s">
        <v>2119</v>
      </c>
      <c r="E3816" s="5" t="s">
        <v>2120</v>
      </c>
      <c r="F3816" s="4" t="s">
        <v>2121</v>
      </c>
      <c r="G3816" s="54">
        <v>796</v>
      </c>
      <c r="H3816" s="54" t="s">
        <v>61</v>
      </c>
      <c r="I3816" s="59">
        <v>40</v>
      </c>
      <c r="J3816" s="6">
        <v>80439000000</v>
      </c>
      <c r="K3816" s="54" t="s">
        <v>34</v>
      </c>
      <c r="L3816" s="59"/>
      <c r="M3816" s="234"/>
      <c r="N3816" s="234"/>
      <c r="O3816" s="46" t="s">
        <v>4577</v>
      </c>
      <c r="P3816" s="234"/>
      <c r="Q3816" s="234"/>
      <c r="R3816" s="11"/>
      <c r="S3816" s="11"/>
      <c r="T3816" s="11"/>
      <c r="U3816" s="11"/>
      <c r="V3816" s="11"/>
      <c r="W3816" s="11"/>
      <c r="X3816" s="11"/>
      <c r="Y3816" s="11"/>
      <c r="Z3816" s="11"/>
      <c r="AA3816" s="11"/>
      <c r="AB3816" s="11"/>
      <c r="AC3816" s="11"/>
      <c r="AD3816" s="11"/>
      <c r="AE3816" s="11"/>
      <c r="AF3816" s="11"/>
      <c r="AG3816" s="11"/>
      <c r="AH3816" s="11"/>
      <c r="AI3816" s="11"/>
      <c r="AJ3816" s="11"/>
      <c r="AK3816" s="11"/>
      <c r="AL3816" s="11"/>
      <c r="AM3816" s="11"/>
      <c r="AN3816" s="11"/>
      <c r="AO3816" s="11"/>
      <c r="AP3816" s="11"/>
      <c r="AQ3816" s="11"/>
      <c r="AR3816" s="11"/>
      <c r="AS3816" s="11"/>
      <c r="AT3816" s="11"/>
      <c r="AU3816" s="11"/>
      <c r="AV3816" s="11"/>
      <c r="AW3816" s="11"/>
      <c r="AX3816" s="11"/>
      <c r="AY3816" s="11"/>
      <c r="AZ3816" s="11"/>
      <c r="BA3816" s="11"/>
      <c r="BB3816" s="11"/>
      <c r="BC3816" s="11"/>
      <c r="BD3816" s="11"/>
      <c r="BE3816" s="11"/>
      <c r="BF3816" s="11"/>
      <c r="BG3816" s="11"/>
      <c r="BH3816" s="11"/>
      <c r="BI3816" s="11"/>
      <c r="BJ3816" s="11"/>
      <c r="BK3816" s="11"/>
      <c r="BL3816" s="11"/>
      <c r="BM3816" s="11"/>
      <c r="BN3816" s="11"/>
      <c r="BO3816" s="11"/>
      <c r="BP3816" s="11"/>
      <c r="BQ3816" s="11"/>
      <c r="BR3816" s="11"/>
      <c r="BS3816" s="11"/>
      <c r="BT3816" s="11"/>
      <c r="BU3816" s="11"/>
      <c r="BV3816" s="11"/>
      <c r="BW3816" s="11"/>
      <c r="BX3816" s="11"/>
      <c r="BY3816" s="11"/>
      <c r="BZ3816" s="11"/>
      <c r="CA3816" s="11"/>
      <c r="CB3816" s="11"/>
      <c r="CC3816" s="11"/>
      <c r="CD3816" s="11"/>
      <c r="CE3816" s="11"/>
      <c r="CF3816" s="11"/>
      <c r="CG3816" s="11"/>
      <c r="CH3816" s="11"/>
      <c r="CI3816" s="11"/>
      <c r="CJ3816" s="11"/>
      <c r="CK3816" s="11"/>
      <c r="CL3816" s="11"/>
      <c r="CM3816" s="11"/>
      <c r="CN3816" s="11"/>
      <c r="CO3816" s="11"/>
      <c r="CP3816" s="11"/>
      <c r="CQ3816" s="11"/>
      <c r="CR3816" s="11"/>
      <c r="CS3816" s="11"/>
      <c r="CT3816" s="11"/>
      <c r="CU3816" s="11"/>
      <c r="CV3816" s="11"/>
      <c r="CW3816" s="11"/>
      <c r="CX3816" s="11"/>
      <c r="CY3816" s="11"/>
      <c r="CZ3816" s="11"/>
      <c r="DA3816" s="11"/>
      <c r="DB3816" s="11"/>
      <c r="DC3816" s="11"/>
      <c r="DD3816" s="11"/>
      <c r="DE3816" s="11"/>
      <c r="DF3816" s="11"/>
      <c r="DG3816" s="11"/>
      <c r="DH3816" s="11"/>
      <c r="DI3816" s="11"/>
      <c r="DJ3816" s="11"/>
      <c r="DK3816" s="11"/>
      <c r="DL3816" s="11"/>
      <c r="DM3816" s="11"/>
      <c r="DN3816" s="11"/>
      <c r="DO3816" s="11"/>
      <c r="DP3816" s="11"/>
      <c r="DQ3816" s="11"/>
      <c r="DR3816" s="11"/>
      <c r="DS3816" s="11"/>
      <c r="DT3816" s="11"/>
      <c r="DU3816" s="11"/>
      <c r="DV3816" s="11"/>
      <c r="DW3816" s="11"/>
      <c r="DX3816" s="11"/>
      <c r="DY3816" s="11"/>
      <c r="DZ3816" s="11"/>
      <c r="EA3816" s="11"/>
      <c r="EB3816" s="11"/>
      <c r="EC3816" s="11"/>
      <c r="ED3816" s="11"/>
      <c r="EE3816" s="11"/>
      <c r="EF3816" s="11"/>
      <c r="EG3816" s="11"/>
      <c r="EH3816" s="11"/>
      <c r="EI3816" s="11"/>
      <c r="EJ3816" s="11"/>
      <c r="EK3816" s="11"/>
      <c r="EL3816" s="11"/>
      <c r="EM3816" s="11"/>
      <c r="EN3816" s="11"/>
      <c r="EO3816" s="11"/>
      <c r="EP3816" s="11"/>
      <c r="EQ3816" s="11"/>
      <c r="ER3816" s="11"/>
      <c r="ES3816" s="11"/>
      <c r="ET3816" s="11"/>
      <c r="EU3816" s="11"/>
      <c r="EV3816" s="11"/>
      <c r="EW3816" s="11"/>
      <c r="EX3816" s="11"/>
      <c r="EY3816" s="11"/>
      <c r="EZ3816" s="11"/>
      <c r="FA3816" s="11"/>
      <c r="FB3816" s="11"/>
      <c r="FC3816" s="11"/>
      <c r="FD3816" s="11"/>
      <c r="FE3816" s="11"/>
      <c r="FF3816" s="11"/>
      <c r="FG3816" s="11"/>
      <c r="FH3816" s="11"/>
      <c r="FI3816" s="11"/>
      <c r="FJ3816" s="11"/>
      <c r="FK3816" s="11"/>
      <c r="FL3816" s="11"/>
      <c r="FM3816" s="11"/>
      <c r="FN3816" s="11"/>
      <c r="FO3816" s="11"/>
      <c r="FP3816" s="11"/>
      <c r="FQ3816" s="11"/>
      <c r="FR3816" s="11"/>
      <c r="FS3816" s="11"/>
      <c r="FT3816" s="11"/>
      <c r="FU3816" s="11"/>
      <c r="FV3816" s="11"/>
      <c r="FW3816" s="11"/>
      <c r="FX3816" s="11"/>
      <c r="FY3816" s="11"/>
      <c r="FZ3816" s="11"/>
      <c r="GA3816" s="11"/>
      <c r="GB3816" s="11"/>
      <c r="GC3816" s="11"/>
      <c r="GD3816" s="11"/>
      <c r="GE3816" s="11"/>
      <c r="GF3816" s="11"/>
      <c r="GG3816" s="11"/>
      <c r="GH3816" s="11"/>
      <c r="GI3816" s="11"/>
      <c r="GJ3816" s="11"/>
      <c r="GK3816" s="11"/>
      <c r="GL3816" s="11"/>
      <c r="GM3816" s="11"/>
      <c r="GN3816" s="11"/>
      <c r="GO3816" s="11"/>
      <c r="GP3816" s="11"/>
      <c r="GQ3816" s="11"/>
      <c r="GR3816" s="11"/>
      <c r="GS3816" s="11"/>
      <c r="GT3816" s="11"/>
      <c r="GU3816" s="11"/>
      <c r="GV3816" s="11"/>
      <c r="GW3816" s="11"/>
      <c r="GX3816" s="11"/>
      <c r="GY3816" s="11"/>
      <c r="GZ3816" s="11"/>
      <c r="HA3816" s="11"/>
      <c r="HB3816" s="11"/>
      <c r="HC3816" s="11"/>
      <c r="HD3816" s="11"/>
      <c r="HE3816" s="11"/>
      <c r="HF3816" s="11"/>
      <c r="HG3816" s="11"/>
      <c r="HH3816" s="11"/>
      <c r="HI3816" s="11"/>
      <c r="HJ3816" s="11"/>
      <c r="HK3816" s="11"/>
      <c r="HL3816" s="11"/>
      <c r="HM3816" s="11"/>
      <c r="HN3816" s="11"/>
      <c r="HO3816" s="11"/>
      <c r="HP3816" s="11"/>
      <c r="HQ3816" s="11"/>
      <c r="HR3816" s="11"/>
      <c r="HS3816" s="11"/>
      <c r="HT3816" s="11"/>
      <c r="HU3816" s="11"/>
      <c r="HV3816" s="11"/>
      <c r="HW3816" s="11"/>
      <c r="HX3816" s="11"/>
      <c r="HY3816" s="11"/>
      <c r="HZ3816" s="11"/>
      <c r="IA3816" s="11"/>
      <c r="IB3816" s="11"/>
      <c r="IC3816" s="11"/>
      <c r="ID3816" s="11"/>
      <c r="IE3816" s="11"/>
      <c r="IF3816" s="11"/>
      <c r="IG3816" s="11"/>
      <c r="IH3816" s="11"/>
      <c r="II3816" s="11"/>
      <c r="IJ3816" s="11"/>
      <c r="IK3816" s="11"/>
      <c r="IL3816" s="11"/>
      <c r="IM3816" s="11"/>
      <c r="IN3816" s="11"/>
      <c r="IO3816" s="11"/>
      <c r="IP3816" s="11"/>
      <c r="IQ3816" s="11"/>
      <c r="IR3816" s="11"/>
      <c r="IS3816" s="11"/>
      <c r="IT3816" s="11"/>
      <c r="IU3816" s="11"/>
      <c r="IV3816" s="11"/>
      <c r="IW3816" s="11"/>
      <c r="IX3816" s="11"/>
      <c r="IY3816" s="11"/>
      <c r="IZ3816" s="11"/>
      <c r="JA3816" s="11"/>
      <c r="JB3816" s="11"/>
      <c r="JC3816" s="11"/>
      <c r="JD3816" s="11"/>
      <c r="JE3816" s="11"/>
      <c r="JF3816" s="11"/>
      <c r="JG3816" s="11"/>
      <c r="JH3816" s="11"/>
      <c r="JI3816" s="11"/>
      <c r="JJ3816" s="11"/>
      <c r="JK3816" s="11"/>
      <c r="JL3816" s="11"/>
      <c r="JM3816" s="11"/>
      <c r="JN3816" s="11"/>
      <c r="JO3816" s="11"/>
      <c r="JP3816" s="11"/>
      <c r="JQ3816" s="11"/>
      <c r="JR3816" s="11"/>
      <c r="JS3816" s="11"/>
      <c r="JT3816" s="11"/>
      <c r="JU3816" s="11"/>
      <c r="JV3816" s="11"/>
      <c r="JW3816" s="11"/>
      <c r="JX3816" s="11"/>
      <c r="JY3816" s="11"/>
      <c r="JZ3816" s="11"/>
      <c r="KA3816" s="11"/>
      <c r="KB3816" s="11"/>
      <c r="KC3816" s="11"/>
      <c r="KD3816" s="11"/>
      <c r="KE3816" s="11"/>
      <c r="KF3816" s="11"/>
      <c r="KG3816" s="11"/>
      <c r="KH3816" s="11"/>
      <c r="KI3816" s="11"/>
      <c r="KJ3816" s="11"/>
      <c r="KK3816" s="11"/>
      <c r="KL3816" s="11"/>
      <c r="KM3816" s="11"/>
      <c r="KN3816" s="11"/>
      <c r="KO3816" s="11"/>
      <c r="KP3816" s="11"/>
      <c r="KQ3816" s="11"/>
      <c r="KR3816" s="11"/>
      <c r="KS3816" s="11"/>
      <c r="KT3816" s="11"/>
      <c r="KU3816" s="11"/>
      <c r="KV3816" s="11"/>
      <c r="KW3816" s="11"/>
      <c r="KX3816" s="11"/>
      <c r="KY3816" s="11"/>
      <c r="KZ3816" s="11"/>
      <c r="LA3816" s="11"/>
      <c r="LB3816" s="11"/>
      <c r="LC3816" s="11"/>
      <c r="LD3816" s="11"/>
      <c r="LE3816" s="11"/>
      <c r="LF3816" s="11"/>
      <c r="LG3816" s="11"/>
      <c r="LH3816" s="11"/>
      <c r="LI3816" s="11"/>
      <c r="LJ3816" s="11"/>
      <c r="LK3816" s="11"/>
      <c r="LL3816" s="11"/>
      <c r="LM3816" s="11"/>
      <c r="LN3816" s="11"/>
      <c r="LO3816" s="11"/>
      <c r="LP3816" s="11"/>
      <c r="LQ3816" s="11"/>
      <c r="LR3816" s="11"/>
      <c r="LS3816" s="11"/>
      <c r="LT3816" s="11"/>
      <c r="LU3816" s="11"/>
      <c r="LV3816" s="11"/>
      <c r="LW3816" s="11"/>
      <c r="LX3816" s="11"/>
      <c r="LY3816" s="11"/>
      <c r="LZ3816" s="11"/>
      <c r="MA3816" s="11"/>
      <c r="MB3816" s="11"/>
      <c r="MC3816" s="11"/>
      <c r="MD3816" s="11"/>
      <c r="ME3816" s="11"/>
      <c r="MF3816" s="11"/>
      <c r="MG3816" s="11"/>
      <c r="MH3816" s="11"/>
      <c r="MI3816" s="11"/>
      <c r="MJ3816" s="11"/>
      <c r="MK3816" s="11"/>
      <c r="ML3816" s="11"/>
      <c r="MM3816" s="11"/>
      <c r="MN3816" s="11"/>
      <c r="MO3816" s="11"/>
      <c r="MP3816" s="11"/>
      <c r="MQ3816" s="11"/>
      <c r="MR3816" s="11"/>
      <c r="MS3816" s="11"/>
      <c r="MT3816" s="11"/>
      <c r="MU3816" s="11"/>
      <c r="MV3816" s="11"/>
      <c r="MW3816" s="11"/>
      <c r="MX3816" s="11"/>
      <c r="MY3816" s="11"/>
      <c r="MZ3816" s="11"/>
      <c r="NA3816" s="11"/>
      <c r="NB3816" s="11"/>
      <c r="NC3816" s="11"/>
      <c r="ND3816" s="11"/>
      <c r="NE3816" s="11"/>
      <c r="NF3816" s="11"/>
      <c r="NG3816" s="11"/>
      <c r="NH3816" s="11"/>
      <c r="NI3816" s="11"/>
      <c r="NJ3816" s="11"/>
      <c r="NK3816" s="11"/>
      <c r="NL3816" s="11"/>
      <c r="NM3816" s="11"/>
      <c r="NN3816" s="11"/>
      <c r="NO3816" s="11"/>
      <c r="NP3816" s="11"/>
      <c r="NQ3816" s="11"/>
      <c r="NR3816" s="11"/>
      <c r="NS3816" s="11"/>
      <c r="NT3816" s="11"/>
      <c r="NU3816" s="11"/>
      <c r="NV3816" s="11"/>
      <c r="NW3816" s="11"/>
      <c r="NX3816" s="11"/>
      <c r="NY3816" s="11"/>
      <c r="NZ3816" s="11"/>
      <c r="OA3816" s="11"/>
      <c r="OB3816" s="11"/>
      <c r="OC3816" s="11"/>
      <c r="OD3816" s="11"/>
      <c r="OE3816" s="11"/>
      <c r="OF3816" s="11"/>
      <c r="OG3816" s="11"/>
      <c r="OH3816" s="11"/>
      <c r="OI3816" s="11"/>
      <c r="OJ3816" s="11"/>
      <c r="OK3816" s="11"/>
      <c r="OL3816" s="11"/>
      <c r="OM3816" s="11"/>
      <c r="ON3816" s="11"/>
      <c r="OO3816" s="11"/>
      <c r="OP3816" s="11"/>
      <c r="OQ3816" s="11"/>
      <c r="OR3816" s="11"/>
      <c r="OS3816" s="11"/>
      <c r="OT3816" s="11"/>
      <c r="OU3816" s="11"/>
      <c r="OV3816" s="11"/>
      <c r="OW3816" s="11"/>
      <c r="OX3816" s="11"/>
      <c r="OY3816" s="11"/>
      <c r="OZ3816" s="11"/>
      <c r="PA3816" s="11"/>
      <c r="PB3816" s="11"/>
      <c r="PC3816" s="11"/>
      <c r="PD3816" s="11"/>
      <c r="PE3816" s="11"/>
      <c r="PF3816" s="11"/>
      <c r="PG3816" s="11"/>
      <c r="PH3816" s="11"/>
      <c r="PI3816" s="11"/>
      <c r="PJ3816" s="11"/>
      <c r="PK3816" s="11"/>
      <c r="PL3816" s="11"/>
      <c r="PM3816" s="11"/>
      <c r="PN3816" s="11"/>
      <c r="PO3816" s="11"/>
      <c r="PP3816" s="11"/>
      <c r="PQ3816" s="11"/>
      <c r="PR3816" s="11"/>
      <c r="PS3816" s="11"/>
      <c r="PT3816" s="11"/>
      <c r="PU3816" s="11"/>
      <c r="PV3816" s="11"/>
      <c r="PW3816" s="11"/>
      <c r="PX3816" s="11"/>
      <c r="PY3816" s="11"/>
      <c r="PZ3816" s="11"/>
      <c r="QA3816" s="11"/>
      <c r="QB3816" s="11"/>
      <c r="QC3816" s="11"/>
      <c r="QD3816" s="11"/>
      <c r="QE3816" s="11"/>
      <c r="QF3816" s="11"/>
      <c r="QG3816" s="11"/>
      <c r="QH3816" s="11"/>
      <c r="QI3816" s="11"/>
      <c r="QJ3816" s="11"/>
      <c r="QK3816" s="11"/>
      <c r="QL3816" s="11"/>
      <c r="QM3816" s="11"/>
      <c r="QN3816" s="11"/>
      <c r="QO3816" s="11"/>
      <c r="QP3816" s="11"/>
      <c r="QQ3816" s="11"/>
    </row>
    <row r="3817" spans="1:459" ht="38.25" x14ac:dyDescent="0.2">
      <c r="A3817" s="288"/>
      <c r="C3817" s="61" t="s">
        <v>11</v>
      </c>
      <c r="D3817" s="54">
        <v>2893231</v>
      </c>
      <c r="E3817" s="5" t="s">
        <v>2122</v>
      </c>
      <c r="F3817" s="4" t="s">
        <v>2123</v>
      </c>
      <c r="G3817" s="54">
        <v>796</v>
      </c>
      <c r="H3817" s="54" t="s">
        <v>61</v>
      </c>
      <c r="I3817" s="59">
        <v>20</v>
      </c>
      <c r="J3817" s="6">
        <v>80439000000</v>
      </c>
      <c r="K3817" s="54" t="s">
        <v>34</v>
      </c>
      <c r="L3817" s="59"/>
      <c r="M3817" s="234"/>
      <c r="N3817" s="234"/>
      <c r="O3817" s="46" t="s">
        <v>4577</v>
      </c>
      <c r="P3817" s="234"/>
      <c r="Q3817" s="234"/>
      <c r="R3817" s="11"/>
      <c r="S3817" s="11"/>
      <c r="T3817" s="11"/>
      <c r="U3817" s="11"/>
      <c r="V3817" s="11"/>
      <c r="W3817" s="11"/>
      <c r="X3817" s="11"/>
      <c r="Y3817" s="11"/>
      <c r="Z3817" s="11"/>
      <c r="AA3817" s="11"/>
      <c r="AB3817" s="11"/>
      <c r="AC3817" s="11"/>
      <c r="AD3817" s="11"/>
      <c r="AE3817" s="11"/>
      <c r="AF3817" s="11"/>
      <c r="AG3817" s="11"/>
      <c r="AH3817" s="11"/>
      <c r="AI3817" s="11"/>
      <c r="AJ3817" s="11"/>
      <c r="AK3817" s="11"/>
      <c r="AL3817" s="11"/>
      <c r="AM3817" s="11"/>
      <c r="AN3817" s="11"/>
      <c r="AO3817" s="11"/>
      <c r="AP3817" s="11"/>
      <c r="AQ3817" s="11"/>
      <c r="AR3817" s="11"/>
      <c r="AS3817" s="11"/>
      <c r="AT3817" s="11"/>
      <c r="AU3817" s="11"/>
      <c r="AV3817" s="11"/>
      <c r="AW3817" s="11"/>
      <c r="AX3817" s="11"/>
      <c r="AY3817" s="11"/>
      <c r="AZ3817" s="11"/>
      <c r="BA3817" s="11"/>
      <c r="BB3817" s="11"/>
      <c r="BC3817" s="11"/>
      <c r="BD3817" s="11"/>
      <c r="BE3817" s="11"/>
      <c r="BF3817" s="11"/>
      <c r="BG3817" s="11"/>
      <c r="BH3817" s="11"/>
      <c r="BI3817" s="11"/>
      <c r="BJ3817" s="11"/>
      <c r="BK3817" s="11"/>
      <c r="BL3817" s="11"/>
      <c r="BM3817" s="11"/>
      <c r="BN3817" s="11"/>
      <c r="BO3817" s="11"/>
      <c r="BP3817" s="11"/>
      <c r="BQ3817" s="11"/>
      <c r="BR3817" s="11"/>
      <c r="BS3817" s="11"/>
      <c r="BT3817" s="11"/>
      <c r="BU3817" s="11"/>
      <c r="BV3817" s="11"/>
      <c r="BW3817" s="11"/>
      <c r="BX3817" s="11"/>
      <c r="BY3817" s="11"/>
      <c r="BZ3817" s="11"/>
      <c r="CA3817" s="11"/>
      <c r="CB3817" s="11"/>
      <c r="CC3817" s="11"/>
      <c r="CD3817" s="11"/>
      <c r="CE3817" s="11"/>
      <c r="CF3817" s="11"/>
      <c r="CG3817" s="11"/>
      <c r="CH3817" s="11"/>
      <c r="CI3817" s="11"/>
      <c r="CJ3817" s="11"/>
      <c r="CK3817" s="11"/>
      <c r="CL3817" s="11"/>
      <c r="CM3817" s="11"/>
      <c r="CN3817" s="11"/>
      <c r="CO3817" s="11"/>
      <c r="CP3817" s="11"/>
      <c r="CQ3817" s="11"/>
      <c r="CR3817" s="11"/>
      <c r="CS3817" s="11"/>
      <c r="CT3817" s="11"/>
      <c r="CU3817" s="11"/>
      <c r="CV3817" s="11"/>
      <c r="CW3817" s="11"/>
      <c r="CX3817" s="11"/>
      <c r="CY3817" s="11"/>
      <c r="CZ3817" s="11"/>
      <c r="DA3817" s="11"/>
      <c r="DB3817" s="11"/>
      <c r="DC3817" s="11"/>
      <c r="DD3817" s="11"/>
      <c r="DE3817" s="11"/>
      <c r="DF3817" s="11"/>
      <c r="DG3817" s="11"/>
      <c r="DH3817" s="11"/>
      <c r="DI3817" s="11"/>
      <c r="DJ3817" s="11"/>
      <c r="DK3817" s="11"/>
      <c r="DL3817" s="11"/>
      <c r="DM3817" s="11"/>
      <c r="DN3817" s="11"/>
      <c r="DO3817" s="11"/>
      <c r="DP3817" s="11"/>
      <c r="DQ3817" s="11"/>
      <c r="DR3817" s="11"/>
      <c r="DS3817" s="11"/>
      <c r="DT3817" s="11"/>
      <c r="DU3817" s="11"/>
      <c r="DV3817" s="11"/>
      <c r="DW3817" s="11"/>
      <c r="DX3817" s="11"/>
      <c r="DY3817" s="11"/>
      <c r="DZ3817" s="11"/>
      <c r="EA3817" s="11"/>
      <c r="EB3817" s="11"/>
      <c r="EC3817" s="11"/>
      <c r="ED3817" s="11"/>
      <c r="EE3817" s="11"/>
      <c r="EF3817" s="11"/>
      <c r="EG3817" s="11"/>
      <c r="EH3817" s="11"/>
      <c r="EI3817" s="11"/>
      <c r="EJ3817" s="11"/>
      <c r="EK3817" s="11"/>
      <c r="EL3817" s="11"/>
      <c r="EM3817" s="11"/>
      <c r="EN3817" s="11"/>
      <c r="EO3817" s="11"/>
      <c r="EP3817" s="11"/>
      <c r="EQ3817" s="11"/>
      <c r="ER3817" s="11"/>
      <c r="ES3817" s="11"/>
      <c r="ET3817" s="11"/>
      <c r="EU3817" s="11"/>
      <c r="EV3817" s="11"/>
      <c r="EW3817" s="11"/>
      <c r="EX3817" s="11"/>
      <c r="EY3817" s="11"/>
      <c r="EZ3817" s="11"/>
      <c r="FA3817" s="11"/>
      <c r="FB3817" s="11"/>
      <c r="FC3817" s="11"/>
      <c r="FD3817" s="11"/>
      <c r="FE3817" s="11"/>
      <c r="FF3817" s="11"/>
      <c r="FG3817" s="11"/>
      <c r="FH3817" s="11"/>
      <c r="FI3817" s="11"/>
      <c r="FJ3817" s="11"/>
      <c r="FK3817" s="11"/>
      <c r="FL3817" s="11"/>
      <c r="FM3817" s="11"/>
      <c r="FN3817" s="11"/>
      <c r="FO3817" s="11"/>
      <c r="FP3817" s="11"/>
      <c r="FQ3817" s="11"/>
      <c r="FR3817" s="11"/>
      <c r="FS3817" s="11"/>
      <c r="FT3817" s="11"/>
      <c r="FU3817" s="11"/>
      <c r="FV3817" s="11"/>
      <c r="FW3817" s="11"/>
      <c r="FX3817" s="11"/>
      <c r="FY3817" s="11"/>
      <c r="FZ3817" s="11"/>
      <c r="GA3817" s="11"/>
      <c r="GB3817" s="11"/>
      <c r="GC3817" s="11"/>
      <c r="GD3817" s="11"/>
      <c r="GE3817" s="11"/>
      <c r="GF3817" s="11"/>
      <c r="GG3817" s="11"/>
      <c r="GH3817" s="11"/>
      <c r="GI3817" s="11"/>
      <c r="GJ3817" s="11"/>
      <c r="GK3817" s="11"/>
      <c r="GL3817" s="11"/>
      <c r="GM3817" s="11"/>
      <c r="GN3817" s="11"/>
      <c r="GO3817" s="11"/>
      <c r="GP3817" s="11"/>
      <c r="GQ3817" s="11"/>
      <c r="GR3817" s="11"/>
      <c r="GS3817" s="11"/>
      <c r="GT3817" s="11"/>
      <c r="GU3817" s="11"/>
      <c r="GV3817" s="11"/>
      <c r="GW3817" s="11"/>
      <c r="GX3817" s="11"/>
      <c r="GY3817" s="11"/>
      <c r="GZ3817" s="11"/>
      <c r="HA3817" s="11"/>
      <c r="HB3817" s="11"/>
      <c r="HC3817" s="11"/>
      <c r="HD3817" s="11"/>
      <c r="HE3817" s="11"/>
      <c r="HF3817" s="11"/>
      <c r="HG3817" s="11"/>
      <c r="HH3817" s="11"/>
      <c r="HI3817" s="11"/>
      <c r="HJ3817" s="11"/>
      <c r="HK3817" s="11"/>
      <c r="HL3817" s="11"/>
      <c r="HM3817" s="11"/>
      <c r="HN3817" s="11"/>
      <c r="HO3817" s="11"/>
      <c r="HP3817" s="11"/>
      <c r="HQ3817" s="11"/>
      <c r="HR3817" s="11"/>
      <c r="HS3817" s="11"/>
      <c r="HT3817" s="11"/>
      <c r="HU3817" s="11"/>
      <c r="HV3817" s="11"/>
      <c r="HW3817" s="11"/>
      <c r="HX3817" s="11"/>
      <c r="HY3817" s="11"/>
      <c r="HZ3817" s="11"/>
      <c r="IA3817" s="11"/>
      <c r="IB3817" s="11"/>
      <c r="IC3817" s="11"/>
      <c r="ID3817" s="11"/>
      <c r="IE3817" s="11"/>
      <c r="IF3817" s="11"/>
      <c r="IG3817" s="11"/>
      <c r="IH3817" s="11"/>
      <c r="II3817" s="11"/>
      <c r="IJ3817" s="11"/>
      <c r="IK3817" s="11"/>
      <c r="IL3817" s="11"/>
      <c r="IM3817" s="11"/>
      <c r="IN3817" s="11"/>
      <c r="IO3817" s="11"/>
      <c r="IP3817" s="11"/>
      <c r="IQ3817" s="11"/>
      <c r="IR3817" s="11"/>
      <c r="IS3817" s="11"/>
      <c r="IT3817" s="11"/>
      <c r="IU3817" s="11"/>
      <c r="IV3817" s="11"/>
      <c r="IW3817" s="11"/>
      <c r="IX3817" s="11"/>
      <c r="IY3817" s="11"/>
      <c r="IZ3817" s="11"/>
      <c r="JA3817" s="11"/>
      <c r="JB3817" s="11"/>
      <c r="JC3817" s="11"/>
      <c r="JD3817" s="11"/>
      <c r="JE3817" s="11"/>
      <c r="JF3817" s="11"/>
      <c r="JG3817" s="11"/>
      <c r="JH3817" s="11"/>
      <c r="JI3817" s="11"/>
      <c r="JJ3817" s="11"/>
      <c r="JK3817" s="11"/>
      <c r="JL3817" s="11"/>
      <c r="JM3817" s="11"/>
      <c r="JN3817" s="11"/>
      <c r="JO3817" s="11"/>
      <c r="JP3817" s="11"/>
      <c r="JQ3817" s="11"/>
      <c r="JR3817" s="11"/>
      <c r="JS3817" s="11"/>
      <c r="JT3817" s="11"/>
      <c r="JU3817" s="11"/>
      <c r="JV3817" s="11"/>
      <c r="JW3817" s="11"/>
      <c r="JX3817" s="11"/>
      <c r="JY3817" s="11"/>
      <c r="JZ3817" s="11"/>
      <c r="KA3817" s="11"/>
      <c r="KB3817" s="11"/>
      <c r="KC3817" s="11"/>
      <c r="KD3817" s="11"/>
      <c r="KE3817" s="11"/>
      <c r="KF3817" s="11"/>
      <c r="KG3817" s="11"/>
      <c r="KH3817" s="11"/>
      <c r="KI3817" s="11"/>
      <c r="KJ3817" s="11"/>
      <c r="KK3817" s="11"/>
      <c r="KL3817" s="11"/>
      <c r="KM3817" s="11"/>
      <c r="KN3817" s="11"/>
      <c r="KO3817" s="11"/>
      <c r="KP3817" s="11"/>
      <c r="KQ3817" s="11"/>
      <c r="KR3817" s="11"/>
      <c r="KS3817" s="11"/>
      <c r="KT3817" s="11"/>
      <c r="KU3817" s="11"/>
      <c r="KV3817" s="11"/>
      <c r="KW3817" s="11"/>
      <c r="KX3817" s="11"/>
      <c r="KY3817" s="11"/>
      <c r="KZ3817" s="11"/>
      <c r="LA3817" s="11"/>
      <c r="LB3817" s="11"/>
      <c r="LC3817" s="11"/>
      <c r="LD3817" s="11"/>
      <c r="LE3817" s="11"/>
      <c r="LF3817" s="11"/>
      <c r="LG3817" s="11"/>
      <c r="LH3817" s="11"/>
      <c r="LI3817" s="11"/>
      <c r="LJ3817" s="11"/>
      <c r="LK3817" s="11"/>
      <c r="LL3817" s="11"/>
      <c r="LM3817" s="11"/>
      <c r="LN3817" s="11"/>
      <c r="LO3817" s="11"/>
      <c r="LP3817" s="11"/>
      <c r="LQ3817" s="11"/>
      <c r="LR3817" s="11"/>
      <c r="LS3817" s="11"/>
      <c r="LT3817" s="11"/>
      <c r="LU3817" s="11"/>
      <c r="LV3817" s="11"/>
      <c r="LW3817" s="11"/>
      <c r="LX3817" s="11"/>
      <c r="LY3817" s="11"/>
      <c r="LZ3817" s="11"/>
      <c r="MA3817" s="11"/>
      <c r="MB3817" s="11"/>
      <c r="MC3817" s="11"/>
      <c r="MD3817" s="11"/>
      <c r="ME3817" s="11"/>
      <c r="MF3817" s="11"/>
      <c r="MG3817" s="11"/>
      <c r="MH3817" s="11"/>
      <c r="MI3817" s="11"/>
      <c r="MJ3817" s="11"/>
      <c r="MK3817" s="11"/>
      <c r="ML3817" s="11"/>
      <c r="MM3817" s="11"/>
      <c r="MN3817" s="11"/>
      <c r="MO3817" s="11"/>
      <c r="MP3817" s="11"/>
      <c r="MQ3817" s="11"/>
      <c r="MR3817" s="11"/>
      <c r="MS3817" s="11"/>
      <c r="MT3817" s="11"/>
      <c r="MU3817" s="11"/>
      <c r="MV3817" s="11"/>
      <c r="MW3817" s="11"/>
      <c r="MX3817" s="11"/>
      <c r="MY3817" s="11"/>
      <c r="MZ3817" s="11"/>
      <c r="NA3817" s="11"/>
      <c r="NB3817" s="11"/>
      <c r="NC3817" s="11"/>
      <c r="ND3817" s="11"/>
      <c r="NE3817" s="11"/>
      <c r="NF3817" s="11"/>
      <c r="NG3817" s="11"/>
      <c r="NH3817" s="11"/>
      <c r="NI3817" s="11"/>
      <c r="NJ3817" s="11"/>
      <c r="NK3817" s="11"/>
      <c r="NL3817" s="11"/>
      <c r="NM3817" s="11"/>
      <c r="NN3817" s="11"/>
      <c r="NO3817" s="11"/>
      <c r="NP3817" s="11"/>
      <c r="NQ3817" s="11"/>
      <c r="NR3817" s="11"/>
      <c r="NS3817" s="11"/>
      <c r="NT3817" s="11"/>
      <c r="NU3817" s="11"/>
      <c r="NV3817" s="11"/>
      <c r="NW3817" s="11"/>
      <c r="NX3817" s="11"/>
      <c r="NY3817" s="11"/>
      <c r="NZ3817" s="11"/>
      <c r="OA3817" s="11"/>
      <c r="OB3817" s="11"/>
      <c r="OC3817" s="11"/>
      <c r="OD3817" s="11"/>
      <c r="OE3817" s="11"/>
      <c r="OF3817" s="11"/>
      <c r="OG3817" s="11"/>
      <c r="OH3817" s="11"/>
      <c r="OI3817" s="11"/>
      <c r="OJ3817" s="11"/>
      <c r="OK3817" s="11"/>
      <c r="OL3817" s="11"/>
      <c r="OM3817" s="11"/>
      <c r="ON3817" s="11"/>
      <c r="OO3817" s="11"/>
      <c r="OP3817" s="11"/>
      <c r="OQ3817" s="11"/>
      <c r="OR3817" s="11"/>
      <c r="OS3817" s="11"/>
      <c r="OT3817" s="11"/>
      <c r="OU3817" s="11"/>
      <c r="OV3817" s="11"/>
      <c r="OW3817" s="11"/>
      <c r="OX3817" s="11"/>
      <c r="OY3817" s="11"/>
      <c r="OZ3817" s="11"/>
      <c r="PA3817" s="11"/>
      <c r="PB3817" s="11"/>
      <c r="PC3817" s="11"/>
      <c r="PD3817" s="11"/>
      <c r="PE3817" s="11"/>
      <c r="PF3817" s="11"/>
      <c r="PG3817" s="11"/>
      <c r="PH3817" s="11"/>
      <c r="PI3817" s="11"/>
      <c r="PJ3817" s="11"/>
      <c r="PK3817" s="11"/>
      <c r="PL3817" s="11"/>
      <c r="PM3817" s="11"/>
      <c r="PN3817" s="11"/>
      <c r="PO3817" s="11"/>
      <c r="PP3817" s="11"/>
      <c r="PQ3817" s="11"/>
      <c r="PR3817" s="11"/>
      <c r="PS3817" s="11"/>
      <c r="PT3817" s="11"/>
      <c r="PU3817" s="11"/>
      <c r="PV3817" s="11"/>
      <c r="PW3817" s="11"/>
      <c r="PX3817" s="11"/>
      <c r="PY3817" s="11"/>
      <c r="PZ3817" s="11"/>
      <c r="QA3817" s="11"/>
      <c r="QB3817" s="11"/>
      <c r="QC3817" s="11"/>
      <c r="QD3817" s="11"/>
      <c r="QE3817" s="11"/>
      <c r="QF3817" s="11"/>
      <c r="QG3817" s="11"/>
      <c r="QH3817" s="11"/>
      <c r="QI3817" s="11"/>
      <c r="QJ3817" s="11"/>
      <c r="QK3817" s="11"/>
      <c r="QL3817" s="11"/>
      <c r="QM3817" s="11"/>
      <c r="QN3817" s="11"/>
      <c r="QO3817" s="11"/>
      <c r="QP3817" s="11"/>
      <c r="QQ3817" s="11"/>
    </row>
    <row r="3818" spans="1:459" ht="38.25" x14ac:dyDescent="0.2">
      <c r="A3818" s="288"/>
      <c r="C3818" s="61" t="s">
        <v>11</v>
      </c>
      <c r="D3818" s="54">
        <v>2893231</v>
      </c>
      <c r="E3818" s="5" t="s">
        <v>2124</v>
      </c>
      <c r="F3818" s="4" t="s">
        <v>2124</v>
      </c>
      <c r="G3818" s="54">
        <v>796</v>
      </c>
      <c r="H3818" s="54" t="s">
        <v>61</v>
      </c>
      <c r="I3818" s="59">
        <v>15</v>
      </c>
      <c r="J3818" s="6">
        <v>80439000000</v>
      </c>
      <c r="K3818" s="54" t="s">
        <v>34</v>
      </c>
      <c r="L3818" s="59"/>
      <c r="M3818" s="234"/>
      <c r="N3818" s="234"/>
      <c r="O3818" s="46" t="s">
        <v>4577</v>
      </c>
      <c r="P3818" s="234"/>
      <c r="Q3818" s="234"/>
      <c r="R3818" s="11"/>
      <c r="S3818" s="11"/>
      <c r="T3818" s="11"/>
      <c r="U3818" s="11"/>
      <c r="V3818" s="11"/>
      <c r="W3818" s="11"/>
      <c r="X3818" s="11"/>
      <c r="Y3818" s="11"/>
      <c r="Z3818" s="11"/>
      <c r="AA3818" s="11"/>
      <c r="AB3818" s="11"/>
      <c r="AC3818" s="11"/>
      <c r="AD3818" s="11"/>
      <c r="AE3818" s="11"/>
      <c r="AF3818" s="11"/>
      <c r="AG3818" s="11"/>
      <c r="AH3818" s="11"/>
      <c r="AI3818" s="11"/>
      <c r="AJ3818" s="11"/>
      <c r="AK3818" s="11"/>
      <c r="AL3818" s="11"/>
      <c r="AM3818" s="11"/>
      <c r="AN3818" s="11"/>
      <c r="AO3818" s="11"/>
      <c r="AP3818" s="11"/>
      <c r="AQ3818" s="11"/>
      <c r="AR3818" s="11"/>
      <c r="AS3818" s="11"/>
      <c r="AT3818" s="11"/>
      <c r="AU3818" s="11"/>
      <c r="AV3818" s="11"/>
      <c r="AW3818" s="11"/>
      <c r="AX3818" s="11"/>
      <c r="AY3818" s="11"/>
      <c r="AZ3818" s="11"/>
      <c r="BA3818" s="11"/>
      <c r="BB3818" s="11"/>
      <c r="BC3818" s="11"/>
      <c r="BD3818" s="11"/>
      <c r="BE3818" s="11"/>
      <c r="BF3818" s="11"/>
      <c r="BG3818" s="11"/>
      <c r="BH3818" s="11"/>
      <c r="BI3818" s="11"/>
      <c r="BJ3818" s="11"/>
      <c r="BK3818" s="11"/>
      <c r="BL3818" s="11"/>
      <c r="BM3818" s="11"/>
      <c r="BN3818" s="11"/>
      <c r="BO3818" s="11"/>
      <c r="BP3818" s="11"/>
      <c r="BQ3818" s="11"/>
      <c r="BR3818" s="11"/>
      <c r="BS3818" s="11"/>
      <c r="BT3818" s="11"/>
      <c r="BU3818" s="11"/>
      <c r="BV3818" s="11"/>
      <c r="BW3818" s="11"/>
      <c r="BX3818" s="11"/>
      <c r="BY3818" s="11"/>
      <c r="BZ3818" s="11"/>
      <c r="CA3818" s="11"/>
      <c r="CB3818" s="11"/>
      <c r="CC3818" s="11"/>
      <c r="CD3818" s="11"/>
      <c r="CE3818" s="11"/>
      <c r="CF3818" s="11"/>
      <c r="CG3818" s="11"/>
      <c r="CH3818" s="11"/>
      <c r="CI3818" s="11"/>
      <c r="CJ3818" s="11"/>
      <c r="CK3818" s="11"/>
      <c r="CL3818" s="11"/>
      <c r="CM3818" s="11"/>
      <c r="CN3818" s="11"/>
      <c r="CO3818" s="11"/>
      <c r="CP3818" s="11"/>
      <c r="CQ3818" s="11"/>
      <c r="CR3818" s="11"/>
      <c r="CS3818" s="11"/>
      <c r="CT3818" s="11"/>
      <c r="CU3818" s="11"/>
      <c r="CV3818" s="11"/>
      <c r="CW3818" s="11"/>
      <c r="CX3818" s="11"/>
      <c r="CY3818" s="11"/>
      <c r="CZ3818" s="11"/>
      <c r="DA3818" s="11"/>
      <c r="DB3818" s="11"/>
      <c r="DC3818" s="11"/>
      <c r="DD3818" s="11"/>
      <c r="DE3818" s="11"/>
      <c r="DF3818" s="11"/>
      <c r="DG3818" s="11"/>
      <c r="DH3818" s="11"/>
      <c r="DI3818" s="11"/>
      <c r="DJ3818" s="11"/>
      <c r="DK3818" s="11"/>
      <c r="DL3818" s="11"/>
      <c r="DM3818" s="11"/>
      <c r="DN3818" s="11"/>
      <c r="DO3818" s="11"/>
      <c r="DP3818" s="11"/>
      <c r="DQ3818" s="11"/>
      <c r="DR3818" s="11"/>
      <c r="DS3818" s="11"/>
      <c r="DT3818" s="11"/>
      <c r="DU3818" s="11"/>
      <c r="DV3818" s="11"/>
      <c r="DW3818" s="11"/>
      <c r="DX3818" s="11"/>
      <c r="DY3818" s="11"/>
      <c r="DZ3818" s="11"/>
      <c r="EA3818" s="11"/>
      <c r="EB3818" s="11"/>
      <c r="EC3818" s="11"/>
      <c r="ED3818" s="11"/>
      <c r="EE3818" s="11"/>
      <c r="EF3818" s="11"/>
      <c r="EG3818" s="11"/>
      <c r="EH3818" s="11"/>
      <c r="EI3818" s="11"/>
      <c r="EJ3818" s="11"/>
      <c r="EK3818" s="11"/>
      <c r="EL3818" s="11"/>
      <c r="EM3818" s="11"/>
      <c r="EN3818" s="11"/>
      <c r="EO3818" s="11"/>
      <c r="EP3818" s="11"/>
      <c r="EQ3818" s="11"/>
      <c r="ER3818" s="11"/>
      <c r="ES3818" s="11"/>
      <c r="ET3818" s="11"/>
      <c r="EU3818" s="11"/>
      <c r="EV3818" s="11"/>
      <c r="EW3818" s="11"/>
      <c r="EX3818" s="11"/>
      <c r="EY3818" s="11"/>
      <c r="EZ3818" s="11"/>
      <c r="FA3818" s="11"/>
      <c r="FB3818" s="11"/>
      <c r="FC3818" s="11"/>
      <c r="FD3818" s="11"/>
      <c r="FE3818" s="11"/>
      <c r="FF3818" s="11"/>
      <c r="FG3818" s="11"/>
      <c r="FH3818" s="11"/>
      <c r="FI3818" s="11"/>
      <c r="FJ3818" s="11"/>
      <c r="FK3818" s="11"/>
      <c r="FL3818" s="11"/>
      <c r="FM3818" s="11"/>
      <c r="FN3818" s="11"/>
      <c r="FO3818" s="11"/>
      <c r="FP3818" s="11"/>
      <c r="FQ3818" s="11"/>
      <c r="FR3818" s="11"/>
      <c r="FS3818" s="11"/>
      <c r="FT3818" s="11"/>
      <c r="FU3818" s="11"/>
      <c r="FV3818" s="11"/>
      <c r="FW3818" s="11"/>
      <c r="FX3818" s="11"/>
      <c r="FY3818" s="11"/>
      <c r="FZ3818" s="11"/>
      <c r="GA3818" s="11"/>
      <c r="GB3818" s="11"/>
      <c r="GC3818" s="11"/>
      <c r="GD3818" s="11"/>
      <c r="GE3818" s="11"/>
      <c r="GF3818" s="11"/>
      <c r="GG3818" s="11"/>
      <c r="GH3818" s="11"/>
      <c r="GI3818" s="11"/>
      <c r="GJ3818" s="11"/>
      <c r="GK3818" s="11"/>
      <c r="GL3818" s="11"/>
      <c r="GM3818" s="11"/>
      <c r="GN3818" s="11"/>
      <c r="GO3818" s="11"/>
      <c r="GP3818" s="11"/>
      <c r="GQ3818" s="11"/>
      <c r="GR3818" s="11"/>
      <c r="GS3818" s="11"/>
      <c r="GT3818" s="11"/>
      <c r="GU3818" s="11"/>
      <c r="GV3818" s="11"/>
      <c r="GW3818" s="11"/>
      <c r="GX3818" s="11"/>
      <c r="GY3818" s="11"/>
      <c r="GZ3818" s="11"/>
      <c r="HA3818" s="11"/>
      <c r="HB3818" s="11"/>
      <c r="HC3818" s="11"/>
      <c r="HD3818" s="11"/>
      <c r="HE3818" s="11"/>
      <c r="HF3818" s="11"/>
      <c r="HG3818" s="11"/>
      <c r="HH3818" s="11"/>
      <c r="HI3818" s="11"/>
      <c r="HJ3818" s="11"/>
      <c r="HK3818" s="11"/>
      <c r="HL3818" s="11"/>
      <c r="HM3818" s="11"/>
      <c r="HN3818" s="11"/>
      <c r="HO3818" s="11"/>
      <c r="HP3818" s="11"/>
      <c r="HQ3818" s="11"/>
      <c r="HR3818" s="11"/>
      <c r="HS3818" s="11"/>
      <c r="HT3818" s="11"/>
      <c r="HU3818" s="11"/>
      <c r="HV3818" s="11"/>
      <c r="HW3818" s="11"/>
      <c r="HX3818" s="11"/>
      <c r="HY3818" s="11"/>
      <c r="HZ3818" s="11"/>
      <c r="IA3818" s="11"/>
      <c r="IB3818" s="11"/>
      <c r="IC3818" s="11"/>
      <c r="ID3818" s="11"/>
      <c r="IE3818" s="11"/>
      <c r="IF3818" s="11"/>
      <c r="IG3818" s="11"/>
      <c r="IH3818" s="11"/>
      <c r="II3818" s="11"/>
      <c r="IJ3818" s="11"/>
      <c r="IK3818" s="11"/>
      <c r="IL3818" s="11"/>
      <c r="IM3818" s="11"/>
      <c r="IN3818" s="11"/>
      <c r="IO3818" s="11"/>
      <c r="IP3818" s="11"/>
      <c r="IQ3818" s="11"/>
      <c r="IR3818" s="11"/>
      <c r="IS3818" s="11"/>
      <c r="IT3818" s="11"/>
      <c r="IU3818" s="11"/>
      <c r="IV3818" s="11"/>
      <c r="IW3818" s="11"/>
      <c r="IX3818" s="11"/>
      <c r="IY3818" s="11"/>
      <c r="IZ3818" s="11"/>
      <c r="JA3818" s="11"/>
      <c r="JB3818" s="11"/>
      <c r="JC3818" s="11"/>
      <c r="JD3818" s="11"/>
      <c r="JE3818" s="11"/>
      <c r="JF3818" s="11"/>
      <c r="JG3818" s="11"/>
      <c r="JH3818" s="11"/>
      <c r="JI3818" s="11"/>
      <c r="JJ3818" s="11"/>
      <c r="JK3818" s="11"/>
      <c r="JL3818" s="11"/>
      <c r="JM3818" s="11"/>
      <c r="JN3818" s="11"/>
      <c r="JO3818" s="11"/>
      <c r="JP3818" s="11"/>
      <c r="JQ3818" s="11"/>
      <c r="JR3818" s="11"/>
      <c r="JS3818" s="11"/>
      <c r="JT3818" s="11"/>
      <c r="JU3818" s="11"/>
      <c r="JV3818" s="11"/>
      <c r="JW3818" s="11"/>
      <c r="JX3818" s="11"/>
      <c r="JY3818" s="11"/>
      <c r="JZ3818" s="11"/>
      <c r="KA3818" s="11"/>
      <c r="KB3818" s="11"/>
      <c r="KC3818" s="11"/>
      <c r="KD3818" s="11"/>
      <c r="KE3818" s="11"/>
      <c r="KF3818" s="11"/>
      <c r="KG3818" s="11"/>
      <c r="KH3818" s="11"/>
      <c r="KI3818" s="11"/>
      <c r="KJ3818" s="11"/>
      <c r="KK3818" s="11"/>
      <c r="KL3818" s="11"/>
      <c r="KM3818" s="11"/>
      <c r="KN3818" s="11"/>
      <c r="KO3818" s="11"/>
      <c r="KP3818" s="11"/>
      <c r="KQ3818" s="11"/>
      <c r="KR3818" s="11"/>
      <c r="KS3818" s="11"/>
      <c r="KT3818" s="11"/>
      <c r="KU3818" s="11"/>
      <c r="KV3818" s="11"/>
      <c r="KW3818" s="11"/>
      <c r="KX3818" s="11"/>
      <c r="KY3818" s="11"/>
      <c r="KZ3818" s="11"/>
      <c r="LA3818" s="11"/>
      <c r="LB3818" s="11"/>
      <c r="LC3818" s="11"/>
      <c r="LD3818" s="11"/>
      <c r="LE3818" s="11"/>
      <c r="LF3818" s="11"/>
      <c r="LG3818" s="11"/>
      <c r="LH3818" s="11"/>
      <c r="LI3818" s="11"/>
      <c r="LJ3818" s="11"/>
      <c r="LK3818" s="11"/>
      <c r="LL3818" s="11"/>
      <c r="LM3818" s="11"/>
      <c r="LN3818" s="11"/>
      <c r="LO3818" s="11"/>
      <c r="LP3818" s="11"/>
      <c r="LQ3818" s="11"/>
      <c r="LR3818" s="11"/>
      <c r="LS3818" s="11"/>
      <c r="LT3818" s="11"/>
      <c r="LU3818" s="11"/>
      <c r="LV3818" s="11"/>
      <c r="LW3818" s="11"/>
      <c r="LX3818" s="11"/>
      <c r="LY3818" s="11"/>
      <c r="LZ3818" s="11"/>
      <c r="MA3818" s="11"/>
      <c r="MB3818" s="11"/>
      <c r="MC3818" s="11"/>
      <c r="MD3818" s="11"/>
      <c r="ME3818" s="11"/>
      <c r="MF3818" s="11"/>
      <c r="MG3818" s="11"/>
      <c r="MH3818" s="11"/>
      <c r="MI3818" s="11"/>
      <c r="MJ3818" s="11"/>
      <c r="MK3818" s="11"/>
      <c r="ML3818" s="11"/>
      <c r="MM3818" s="11"/>
      <c r="MN3818" s="11"/>
      <c r="MO3818" s="11"/>
      <c r="MP3818" s="11"/>
      <c r="MQ3818" s="11"/>
      <c r="MR3818" s="11"/>
      <c r="MS3818" s="11"/>
      <c r="MT3818" s="11"/>
      <c r="MU3818" s="11"/>
      <c r="MV3818" s="11"/>
      <c r="MW3818" s="11"/>
      <c r="MX3818" s="11"/>
      <c r="MY3818" s="11"/>
      <c r="MZ3818" s="11"/>
      <c r="NA3818" s="11"/>
      <c r="NB3818" s="11"/>
      <c r="NC3818" s="11"/>
      <c r="ND3818" s="11"/>
      <c r="NE3818" s="11"/>
      <c r="NF3818" s="11"/>
      <c r="NG3818" s="11"/>
      <c r="NH3818" s="11"/>
      <c r="NI3818" s="11"/>
      <c r="NJ3818" s="11"/>
      <c r="NK3818" s="11"/>
      <c r="NL3818" s="11"/>
      <c r="NM3818" s="11"/>
      <c r="NN3818" s="11"/>
      <c r="NO3818" s="11"/>
      <c r="NP3818" s="11"/>
      <c r="NQ3818" s="11"/>
      <c r="NR3818" s="11"/>
      <c r="NS3818" s="11"/>
      <c r="NT3818" s="11"/>
      <c r="NU3818" s="11"/>
      <c r="NV3818" s="11"/>
      <c r="NW3818" s="11"/>
      <c r="NX3818" s="11"/>
      <c r="NY3818" s="11"/>
      <c r="NZ3818" s="11"/>
      <c r="OA3818" s="11"/>
      <c r="OB3818" s="11"/>
      <c r="OC3818" s="11"/>
      <c r="OD3818" s="11"/>
      <c r="OE3818" s="11"/>
      <c r="OF3818" s="11"/>
      <c r="OG3818" s="11"/>
      <c r="OH3818" s="11"/>
      <c r="OI3818" s="11"/>
      <c r="OJ3818" s="11"/>
      <c r="OK3818" s="11"/>
      <c r="OL3818" s="11"/>
      <c r="OM3818" s="11"/>
      <c r="ON3818" s="11"/>
      <c r="OO3818" s="11"/>
      <c r="OP3818" s="11"/>
      <c r="OQ3818" s="11"/>
      <c r="OR3818" s="11"/>
      <c r="OS3818" s="11"/>
      <c r="OT3818" s="11"/>
      <c r="OU3818" s="11"/>
      <c r="OV3818" s="11"/>
      <c r="OW3818" s="11"/>
      <c r="OX3818" s="11"/>
      <c r="OY3818" s="11"/>
      <c r="OZ3818" s="11"/>
      <c r="PA3818" s="11"/>
      <c r="PB3818" s="11"/>
      <c r="PC3818" s="11"/>
      <c r="PD3818" s="11"/>
      <c r="PE3818" s="11"/>
      <c r="PF3818" s="11"/>
      <c r="PG3818" s="11"/>
      <c r="PH3818" s="11"/>
      <c r="PI3818" s="11"/>
      <c r="PJ3818" s="11"/>
      <c r="PK3818" s="11"/>
      <c r="PL3818" s="11"/>
      <c r="PM3818" s="11"/>
      <c r="PN3818" s="11"/>
      <c r="PO3818" s="11"/>
      <c r="PP3818" s="11"/>
      <c r="PQ3818" s="11"/>
      <c r="PR3818" s="11"/>
      <c r="PS3818" s="11"/>
      <c r="PT3818" s="11"/>
      <c r="PU3818" s="11"/>
      <c r="PV3818" s="11"/>
      <c r="PW3818" s="11"/>
      <c r="PX3818" s="11"/>
      <c r="PY3818" s="11"/>
      <c r="PZ3818" s="11"/>
      <c r="QA3818" s="11"/>
      <c r="QB3818" s="11"/>
      <c r="QC3818" s="11"/>
      <c r="QD3818" s="11"/>
      <c r="QE3818" s="11"/>
      <c r="QF3818" s="11"/>
      <c r="QG3818" s="11"/>
      <c r="QH3818" s="11"/>
      <c r="QI3818" s="11"/>
      <c r="QJ3818" s="11"/>
      <c r="QK3818" s="11"/>
      <c r="QL3818" s="11"/>
      <c r="QM3818" s="11"/>
      <c r="QN3818" s="11"/>
      <c r="QO3818" s="11"/>
      <c r="QP3818" s="11"/>
      <c r="QQ3818" s="11"/>
    </row>
    <row r="3819" spans="1:459" ht="38.25" x14ac:dyDescent="0.2">
      <c r="A3819" s="288"/>
      <c r="C3819" s="61" t="s">
        <v>11</v>
      </c>
      <c r="D3819" s="54">
        <v>2893231</v>
      </c>
      <c r="E3819" s="5" t="s">
        <v>2125</v>
      </c>
      <c r="F3819" s="4" t="s">
        <v>2125</v>
      </c>
      <c r="G3819" s="54">
        <v>796</v>
      </c>
      <c r="H3819" s="54" t="s">
        <v>61</v>
      </c>
      <c r="I3819" s="59">
        <v>15</v>
      </c>
      <c r="J3819" s="6">
        <v>80439000000</v>
      </c>
      <c r="K3819" s="54" t="s">
        <v>34</v>
      </c>
      <c r="L3819" s="59"/>
      <c r="M3819" s="234"/>
      <c r="N3819" s="234"/>
      <c r="O3819" s="46" t="s">
        <v>4577</v>
      </c>
      <c r="P3819" s="234"/>
      <c r="Q3819" s="234"/>
      <c r="R3819" s="11"/>
      <c r="S3819" s="11"/>
      <c r="T3819" s="11"/>
      <c r="U3819" s="11"/>
      <c r="V3819" s="11"/>
      <c r="W3819" s="11"/>
      <c r="X3819" s="11"/>
      <c r="Y3819" s="11"/>
      <c r="Z3819" s="11"/>
      <c r="AA3819" s="11"/>
      <c r="AB3819" s="11"/>
      <c r="AC3819" s="11"/>
      <c r="AD3819" s="11"/>
      <c r="AE3819" s="11"/>
      <c r="AF3819" s="11"/>
      <c r="AG3819" s="11"/>
      <c r="AH3819" s="11"/>
      <c r="AI3819" s="11"/>
      <c r="AJ3819" s="11"/>
      <c r="AK3819" s="11"/>
      <c r="AL3819" s="11"/>
      <c r="AM3819" s="11"/>
      <c r="AN3819" s="11"/>
      <c r="AO3819" s="11"/>
      <c r="AP3819" s="11"/>
      <c r="AQ3819" s="11"/>
      <c r="AR3819" s="11"/>
      <c r="AS3819" s="11"/>
      <c r="AT3819" s="11"/>
      <c r="AU3819" s="11"/>
      <c r="AV3819" s="11"/>
      <c r="AW3819" s="11"/>
      <c r="AX3819" s="11"/>
      <c r="AY3819" s="11"/>
      <c r="AZ3819" s="11"/>
      <c r="BA3819" s="11"/>
      <c r="BB3819" s="11"/>
      <c r="BC3819" s="11"/>
      <c r="BD3819" s="11"/>
      <c r="BE3819" s="11"/>
      <c r="BF3819" s="11"/>
      <c r="BG3819" s="11"/>
      <c r="BH3819" s="11"/>
      <c r="BI3819" s="11"/>
      <c r="BJ3819" s="11"/>
      <c r="BK3819" s="11"/>
      <c r="BL3819" s="11"/>
      <c r="BM3819" s="11"/>
      <c r="BN3819" s="11"/>
      <c r="BO3819" s="11"/>
      <c r="BP3819" s="11"/>
      <c r="BQ3819" s="11"/>
      <c r="BR3819" s="11"/>
      <c r="BS3819" s="11"/>
      <c r="BT3819" s="11"/>
      <c r="BU3819" s="11"/>
      <c r="BV3819" s="11"/>
      <c r="BW3819" s="11"/>
      <c r="BX3819" s="11"/>
      <c r="BY3819" s="11"/>
      <c r="BZ3819" s="11"/>
      <c r="CA3819" s="11"/>
      <c r="CB3819" s="11"/>
      <c r="CC3819" s="11"/>
      <c r="CD3819" s="11"/>
      <c r="CE3819" s="11"/>
      <c r="CF3819" s="11"/>
      <c r="CG3819" s="11"/>
      <c r="CH3819" s="11"/>
      <c r="CI3819" s="11"/>
      <c r="CJ3819" s="11"/>
      <c r="CK3819" s="11"/>
      <c r="CL3819" s="11"/>
      <c r="CM3819" s="11"/>
      <c r="CN3819" s="11"/>
      <c r="CO3819" s="11"/>
      <c r="CP3819" s="11"/>
      <c r="CQ3819" s="11"/>
      <c r="CR3819" s="11"/>
      <c r="CS3819" s="11"/>
      <c r="CT3819" s="11"/>
      <c r="CU3819" s="11"/>
      <c r="CV3819" s="11"/>
      <c r="CW3819" s="11"/>
      <c r="CX3819" s="11"/>
      <c r="CY3819" s="11"/>
      <c r="CZ3819" s="11"/>
      <c r="DA3819" s="11"/>
      <c r="DB3819" s="11"/>
      <c r="DC3819" s="11"/>
      <c r="DD3819" s="11"/>
      <c r="DE3819" s="11"/>
      <c r="DF3819" s="11"/>
      <c r="DG3819" s="11"/>
      <c r="DH3819" s="11"/>
      <c r="DI3819" s="11"/>
      <c r="DJ3819" s="11"/>
      <c r="DK3819" s="11"/>
      <c r="DL3819" s="11"/>
      <c r="DM3819" s="11"/>
      <c r="DN3819" s="11"/>
      <c r="DO3819" s="11"/>
      <c r="DP3819" s="11"/>
      <c r="DQ3819" s="11"/>
      <c r="DR3819" s="11"/>
      <c r="DS3819" s="11"/>
      <c r="DT3819" s="11"/>
      <c r="DU3819" s="11"/>
      <c r="DV3819" s="11"/>
      <c r="DW3819" s="11"/>
      <c r="DX3819" s="11"/>
      <c r="DY3819" s="11"/>
      <c r="DZ3819" s="11"/>
      <c r="EA3819" s="11"/>
      <c r="EB3819" s="11"/>
      <c r="EC3819" s="11"/>
      <c r="ED3819" s="11"/>
      <c r="EE3819" s="11"/>
      <c r="EF3819" s="11"/>
      <c r="EG3819" s="11"/>
      <c r="EH3819" s="11"/>
      <c r="EI3819" s="11"/>
      <c r="EJ3819" s="11"/>
      <c r="EK3819" s="11"/>
      <c r="EL3819" s="11"/>
      <c r="EM3819" s="11"/>
      <c r="EN3819" s="11"/>
      <c r="EO3819" s="11"/>
      <c r="EP3819" s="11"/>
      <c r="EQ3819" s="11"/>
      <c r="ER3819" s="11"/>
      <c r="ES3819" s="11"/>
      <c r="ET3819" s="11"/>
      <c r="EU3819" s="11"/>
      <c r="EV3819" s="11"/>
      <c r="EW3819" s="11"/>
      <c r="EX3819" s="11"/>
      <c r="EY3819" s="11"/>
      <c r="EZ3819" s="11"/>
      <c r="FA3819" s="11"/>
      <c r="FB3819" s="11"/>
      <c r="FC3819" s="11"/>
      <c r="FD3819" s="11"/>
      <c r="FE3819" s="11"/>
      <c r="FF3819" s="11"/>
      <c r="FG3819" s="11"/>
      <c r="FH3819" s="11"/>
      <c r="FI3819" s="11"/>
      <c r="FJ3819" s="11"/>
      <c r="FK3819" s="11"/>
      <c r="FL3819" s="11"/>
      <c r="FM3819" s="11"/>
      <c r="FN3819" s="11"/>
      <c r="FO3819" s="11"/>
      <c r="FP3819" s="11"/>
      <c r="FQ3819" s="11"/>
      <c r="FR3819" s="11"/>
      <c r="FS3819" s="11"/>
      <c r="FT3819" s="11"/>
      <c r="FU3819" s="11"/>
      <c r="FV3819" s="11"/>
      <c r="FW3819" s="11"/>
      <c r="FX3819" s="11"/>
      <c r="FY3819" s="11"/>
      <c r="FZ3819" s="11"/>
      <c r="GA3819" s="11"/>
      <c r="GB3819" s="11"/>
      <c r="GC3819" s="11"/>
      <c r="GD3819" s="11"/>
      <c r="GE3819" s="11"/>
      <c r="GF3819" s="11"/>
      <c r="GG3819" s="11"/>
      <c r="GH3819" s="11"/>
      <c r="GI3819" s="11"/>
      <c r="GJ3819" s="11"/>
      <c r="GK3819" s="11"/>
      <c r="GL3819" s="11"/>
      <c r="GM3819" s="11"/>
      <c r="GN3819" s="11"/>
      <c r="GO3819" s="11"/>
      <c r="GP3819" s="11"/>
      <c r="GQ3819" s="11"/>
      <c r="GR3819" s="11"/>
      <c r="GS3819" s="11"/>
      <c r="GT3819" s="11"/>
      <c r="GU3819" s="11"/>
      <c r="GV3819" s="11"/>
      <c r="GW3819" s="11"/>
      <c r="GX3819" s="11"/>
      <c r="GY3819" s="11"/>
      <c r="GZ3819" s="11"/>
      <c r="HA3819" s="11"/>
      <c r="HB3819" s="11"/>
      <c r="HC3819" s="11"/>
      <c r="HD3819" s="11"/>
      <c r="HE3819" s="11"/>
      <c r="HF3819" s="11"/>
      <c r="HG3819" s="11"/>
      <c r="HH3819" s="11"/>
      <c r="HI3819" s="11"/>
      <c r="HJ3819" s="11"/>
      <c r="HK3819" s="11"/>
      <c r="HL3819" s="11"/>
      <c r="HM3819" s="11"/>
      <c r="HN3819" s="11"/>
      <c r="HO3819" s="11"/>
      <c r="HP3819" s="11"/>
      <c r="HQ3819" s="11"/>
      <c r="HR3819" s="11"/>
      <c r="HS3819" s="11"/>
      <c r="HT3819" s="11"/>
      <c r="HU3819" s="11"/>
      <c r="HV3819" s="11"/>
      <c r="HW3819" s="11"/>
      <c r="HX3819" s="11"/>
      <c r="HY3819" s="11"/>
      <c r="HZ3819" s="11"/>
      <c r="IA3819" s="11"/>
      <c r="IB3819" s="11"/>
      <c r="IC3819" s="11"/>
      <c r="ID3819" s="11"/>
      <c r="IE3819" s="11"/>
      <c r="IF3819" s="11"/>
      <c r="IG3819" s="11"/>
      <c r="IH3819" s="11"/>
      <c r="II3819" s="11"/>
      <c r="IJ3819" s="11"/>
      <c r="IK3819" s="11"/>
      <c r="IL3819" s="11"/>
      <c r="IM3819" s="11"/>
      <c r="IN3819" s="11"/>
      <c r="IO3819" s="11"/>
      <c r="IP3819" s="11"/>
      <c r="IQ3819" s="11"/>
      <c r="IR3819" s="11"/>
      <c r="IS3819" s="11"/>
      <c r="IT3819" s="11"/>
      <c r="IU3819" s="11"/>
      <c r="IV3819" s="11"/>
      <c r="IW3819" s="11"/>
      <c r="IX3819" s="11"/>
      <c r="IY3819" s="11"/>
      <c r="IZ3819" s="11"/>
      <c r="JA3819" s="11"/>
      <c r="JB3819" s="11"/>
      <c r="JC3819" s="11"/>
      <c r="JD3819" s="11"/>
      <c r="JE3819" s="11"/>
      <c r="JF3819" s="11"/>
      <c r="JG3819" s="11"/>
      <c r="JH3819" s="11"/>
      <c r="JI3819" s="11"/>
      <c r="JJ3819" s="11"/>
      <c r="JK3819" s="11"/>
      <c r="JL3819" s="11"/>
      <c r="JM3819" s="11"/>
      <c r="JN3819" s="11"/>
      <c r="JO3819" s="11"/>
      <c r="JP3819" s="11"/>
      <c r="JQ3819" s="11"/>
      <c r="JR3819" s="11"/>
      <c r="JS3819" s="11"/>
      <c r="JT3819" s="11"/>
      <c r="JU3819" s="11"/>
      <c r="JV3819" s="11"/>
      <c r="JW3819" s="11"/>
      <c r="JX3819" s="11"/>
      <c r="JY3819" s="11"/>
      <c r="JZ3819" s="11"/>
      <c r="KA3819" s="11"/>
      <c r="KB3819" s="11"/>
      <c r="KC3819" s="11"/>
      <c r="KD3819" s="11"/>
      <c r="KE3819" s="11"/>
      <c r="KF3819" s="11"/>
      <c r="KG3819" s="11"/>
      <c r="KH3819" s="11"/>
      <c r="KI3819" s="11"/>
      <c r="KJ3819" s="11"/>
      <c r="KK3819" s="11"/>
      <c r="KL3819" s="11"/>
      <c r="KM3819" s="11"/>
      <c r="KN3819" s="11"/>
      <c r="KO3819" s="11"/>
      <c r="KP3819" s="11"/>
      <c r="KQ3819" s="11"/>
      <c r="KR3819" s="11"/>
      <c r="KS3819" s="11"/>
      <c r="KT3819" s="11"/>
      <c r="KU3819" s="11"/>
      <c r="KV3819" s="11"/>
      <c r="KW3819" s="11"/>
      <c r="KX3819" s="11"/>
      <c r="KY3819" s="11"/>
      <c r="KZ3819" s="11"/>
      <c r="LA3819" s="11"/>
      <c r="LB3819" s="11"/>
      <c r="LC3819" s="11"/>
      <c r="LD3819" s="11"/>
      <c r="LE3819" s="11"/>
      <c r="LF3819" s="11"/>
      <c r="LG3819" s="11"/>
      <c r="LH3819" s="11"/>
      <c r="LI3819" s="11"/>
      <c r="LJ3819" s="11"/>
      <c r="LK3819" s="11"/>
      <c r="LL3819" s="11"/>
      <c r="LM3819" s="11"/>
      <c r="LN3819" s="11"/>
      <c r="LO3819" s="11"/>
      <c r="LP3819" s="11"/>
      <c r="LQ3819" s="11"/>
      <c r="LR3819" s="11"/>
      <c r="LS3819" s="11"/>
      <c r="LT3819" s="11"/>
      <c r="LU3819" s="11"/>
      <c r="LV3819" s="11"/>
      <c r="LW3819" s="11"/>
      <c r="LX3819" s="11"/>
      <c r="LY3819" s="11"/>
      <c r="LZ3819" s="11"/>
      <c r="MA3819" s="11"/>
      <c r="MB3819" s="11"/>
      <c r="MC3819" s="11"/>
      <c r="MD3819" s="11"/>
      <c r="ME3819" s="11"/>
      <c r="MF3819" s="11"/>
      <c r="MG3819" s="11"/>
      <c r="MH3819" s="11"/>
      <c r="MI3819" s="11"/>
      <c r="MJ3819" s="11"/>
      <c r="MK3819" s="11"/>
      <c r="ML3819" s="11"/>
      <c r="MM3819" s="11"/>
      <c r="MN3819" s="11"/>
      <c r="MO3819" s="11"/>
      <c r="MP3819" s="11"/>
      <c r="MQ3819" s="11"/>
      <c r="MR3819" s="11"/>
      <c r="MS3819" s="11"/>
      <c r="MT3819" s="11"/>
      <c r="MU3819" s="11"/>
      <c r="MV3819" s="11"/>
      <c r="MW3819" s="11"/>
      <c r="MX3819" s="11"/>
      <c r="MY3819" s="11"/>
      <c r="MZ3819" s="11"/>
      <c r="NA3819" s="11"/>
      <c r="NB3819" s="11"/>
      <c r="NC3819" s="11"/>
      <c r="ND3819" s="11"/>
      <c r="NE3819" s="11"/>
      <c r="NF3819" s="11"/>
      <c r="NG3819" s="11"/>
      <c r="NH3819" s="11"/>
      <c r="NI3819" s="11"/>
      <c r="NJ3819" s="11"/>
      <c r="NK3819" s="11"/>
      <c r="NL3819" s="11"/>
      <c r="NM3819" s="11"/>
      <c r="NN3819" s="11"/>
      <c r="NO3819" s="11"/>
      <c r="NP3819" s="11"/>
      <c r="NQ3819" s="11"/>
      <c r="NR3819" s="11"/>
      <c r="NS3819" s="11"/>
      <c r="NT3819" s="11"/>
      <c r="NU3819" s="11"/>
      <c r="NV3819" s="11"/>
      <c r="NW3819" s="11"/>
      <c r="NX3819" s="11"/>
      <c r="NY3819" s="11"/>
      <c r="NZ3819" s="11"/>
      <c r="OA3819" s="11"/>
      <c r="OB3819" s="11"/>
      <c r="OC3819" s="11"/>
      <c r="OD3819" s="11"/>
      <c r="OE3819" s="11"/>
      <c r="OF3819" s="11"/>
      <c r="OG3819" s="11"/>
      <c r="OH3819" s="11"/>
      <c r="OI3819" s="11"/>
      <c r="OJ3819" s="11"/>
      <c r="OK3819" s="11"/>
      <c r="OL3819" s="11"/>
      <c r="OM3819" s="11"/>
      <c r="ON3819" s="11"/>
      <c r="OO3819" s="11"/>
      <c r="OP3819" s="11"/>
      <c r="OQ3819" s="11"/>
      <c r="OR3819" s="11"/>
      <c r="OS3819" s="11"/>
      <c r="OT3819" s="11"/>
      <c r="OU3819" s="11"/>
      <c r="OV3819" s="11"/>
      <c r="OW3819" s="11"/>
      <c r="OX3819" s="11"/>
      <c r="OY3819" s="11"/>
      <c r="OZ3819" s="11"/>
      <c r="PA3819" s="11"/>
      <c r="PB3819" s="11"/>
      <c r="PC3819" s="11"/>
      <c r="PD3819" s="11"/>
      <c r="PE3819" s="11"/>
      <c r="PF3819" s="11"/>
      <c r="PG3819" s="11"/>
      <c r="PH3819" s="11"/>
      <c r="PI3819" s="11"/>
      <c r="PJ3819" s="11"/>
      <c r="PK3819" s="11"/>
      <c r="PL3819" s="11"/>
      <c r="PM3819" s="11"/>
      <c r="PN3819" s="11"/>
      <c r="PO3819" s="11"/>
      <c r="PP3819" s="11"/>
      <c r="PQ3819" s="11"/>
      <c r="PR3819" s="11"/>
      <c r="PS3819" s="11"/>
      <c r="PT3819" s="11"/>
      <c r="PU3819" s="11"/>
      <c r="PV3819" s="11"/>
      <c r="PW3819" s="11"/>
      <c r="PX3819" s="11"/>
      <c r="PY3819" s="11"/>
      <c r="PZ3819" s="11"/>
      <c r="QA3819" s="11"/>
      <c r="QB3819" s="11"/>
      <c r="QC3819" s="11"/>
      <c r="QD3819" s="11"/>
      <c r="QE3819" s="11"/>
      <c r="QF3819" s="11"/>
      <c r="QG3819" s="11"/>
      <c r="QH3819" s="11"/>
      <c r="QI3819" s="11"/>
      <c r="QJ3819" s="11"/>
      <c r="QK3819" s="11"/>
      <c r="QL3819" s="11"/>
      <c r="QM3819" s="11"/>
      <c r="QN3819" s="11"/>
      <c r="QO3819" s="11"/>
      <c r="QP3819" s="11"/>
      <c r="QQ3819" s="11"/>
    </row>
    <row r="3820" spans="1:459" ht="38.25" x14ac:dyDescent="0.2">
      <c r="A3820" s="288"/>
      <c r="C3820" s="61" t="s">
        <v>11</v>
      </c>
      <c r="D3820" s="54">
        <v>2893231</v>
      </c>
      <c r="E3820" s="5" t="s">
        <v>2122</v>
      </c>
      <c r="F3820" s="4" t="s">
        <v>2126</v>
      </c>
      <c r="G3820" s="54">
        <v>796</v>
      </c>
      <c r="H3820" s="54" t="s">
        <v>61</v>
      </c>
      <c r="I3820" s="59">
        <v>10</v>
      </c>
      <c r="J3820" s="6">
        <v>80439000000</v>
      </c>
      <c r="K3820" s="54" t="s">
        <v>34</v>
      </c>
      <c r="L3820" s="59"/>
      <c r="M3820" s="234"/>
      <c r="N3820" s="234"/>
      <c r="O3820" s="46" t="s">
        <v>4577</v>
      </c>
      <c r="P3820" s="234"/>
      <c r="Q3820" s="234"/>
      <c r="R3820" s="11"/>
      <c r="S3820" s="11"/>
      <c r="T3820" s="11"/>
      <c r="U3820" s="11"/>
      <c r="V3820" s="11"/>
      <c r="W3820" s="11"/>
      <c r="X3820" s="11"/>
      <c r="Y3820" s="11"/>
      <c r="Z3820" s="11"/>
      <c r="AA3820" s="11"/>
      <c r="AB3820" s="11"/>
      <c r="AC3820" s="11"/>
      <c r="AD3820" s="11"/>
      <c r="AE3820" s="11"/>
      <c r="AF3820" s="11"/>
      <c r="AG3820" s="11"/>
      <c r="AH3820" s="11"/>
      <c r="AI3820" s="11"/>
      <c r="AJ3820" s="11"/>
      <c r="AK3820" s="11"/>
      <c r="AL3820" s="11"/>
      <c r="AM3820" s="11"/>
      <c r="AN3820" s="11"/>
      <c r="AO3820" s="11"/>
      <c r="AP3820" s="11"/>
      <c r="AQ3820" s="11"/>
      <c r="AR3820" s="11"/>
      <c r="AS3820" s="11"/>
      <c r="AT3820" s="11"/>
      <c r="AU3820" s="11"/>
      <c r="AV3820" s="11"/>
      <c r="AW3820" s="11"/>
      <c r="AX3820" s="11"/>
      <c r="AY3820" s="11"/>
      <c r="AZ3820" s="11"/>
      <c r="BA3820" s="11"/>
      <c r="BB3820" s="11"/>
      <c r="BC3820" s="11"/>
      <c r="BD3820" s="11"/>
      <c r="BE3820" s="11"/>
      <c r="BF3820" s="11"/>
      <c r="BG3820" s="11"/>
      <c r="BH3820" s="11"/>
      <c r="BI3820" s="11"/>
      <c r="BJ3820" s="11"/>
      <c r="BK3820" s="11"/>
      <c r="BL3820" s="11"/>
      <c r="BM3820" s="11"/>
      <c r="BN3820" s="11"/>
      <c r="BO3820" s="11"/>
      <c r="BP3820" s="11"/>
      <c r="BQ3820" s="11"/>
      <c r="BR3820" s="11"/>
      <c r="BS3820" s="11"/>
      <c r="BT3820" s="11"/>
      <c r="BU3820" s="11"/>
      <c r="BV3820" s="11"/>
      <c r="BW3820" s="11"/>
      <c r="BX3820" s="11"/>
      <c r="BY3820" s="11"/>
      <c r="BZ3820" s="11"/>
      <c r="CA3820" s="11"/>
      <c r="CB3820" s="11"/>
      <c r="CC3820" s="11"/>
      <c r="CD3820" s="11"/>
      <c r="CE3820" s="11"/>
      <c r="CF3820" s="11"/>
      <c r="CG3820" s="11"/>
      <c r="CH3820" s="11"/>
      <c r="CI3820" s="11"/>
      <c r="CJ3820" s="11"/>
      <c r="CK3820" s="11"/>
      <c r="CL3820" s="11"/>
      <c r="CM3820" s="11"/>
      <c r="CN3820" s="11"/>
      <c r="CO3820" s="11"/>
      <c r="CP3820" s="11"/>
      <c r="CQ3820" s="11"/>
      <c r="CR3820" s="11"/>
      <c r="CS3820" s="11"/>
      <c r="CT3820" s="11"/>
      <c r="CU3820" s="11"/>
      <c r="CV3820" s="11"/>
      <c r="CW3820" s="11"/>
      <c r="CX3820" s="11"/>
      <c r="CY3820" s="11"/>
      <c r="CZ3820" s="11"/>
      <c r="DA3820" s="11"/>
      <c r="DB3820" s="11"/>
      <c r="DC3820" s="11"/>
      <c r="DD3820" s="11"/>
      <c r="DE3820" s="11"/>
      <c r="DF3820" s="11"/>
      <c r="DG3820" s="11"/>
      <c r="DH3820" s="11"/>
      <c r="DI3820" s="11"/>
      <c r="DJ3820" s="11"/>
      <c r="DK3820" s="11"/>
      <c r="DL3820" s="11"/>
      <c r="DM3820" s="11"/>
      <c r="DN3820" s="11"/>
      <c r="DO3820" s="11"/>
      <c r="DP3820" s="11"/>
      <c r="DQ3820" s="11"/>
      <c r="DR3820" s="11"/>
      <c r="DS3820" s="11"/>
      <c r="DT3820" s="11"/>
      <c r="DU3820" s="11"/>
      <c r="DV3820" s="11"/>
      <c r="DW3820" s="11"/>
      <c r="DX3820" s="11"/>
      <c r="DY3820" s="11"/>
      <c r="DZ3820" s="11"/>
      <c r="EA3820" s="11"/>
      <c r="EB3820" s="11"/>
      <c r="EC3820" s="11"/>
      <c r="ED3820" s="11"/>
      <c r="EE3820" s="11"/>
      <c r="EF3820" s="11"/>
      <c r="EG3820" s="11"/>
      <c r="EH3820" s="11"/>
      <c r="EI3820" s="11"/>
      <c r="EJ3820" s="11"/>
      <c r="EK3820" s="11"/>
      <c r="EL3820" s="11"/>
      <c r="EM3820" s="11"/>
      <c r="EN3820" s="11"/>
      <c r="EO3820" s="11"/>
      <c r="EP3820" s="11"/>
      <c r="EQ3820" s="11"/>
      <c r="ER3820" s="11"/>
      <c r="ES3820" s="11"/>
      <c r="ET3820" s="11"/>
      <c r="EU3820" s="11"/>
      <c r="EV3820" s="11"/>
      <c r="EW3820" s="11"/>
      <c r="EX3820" s="11"/>
      <c r="EY3820" s="11"/>
      <c r="EZ3820" s="11"/>
      <c r="FA3820" s="11"/>
      <c r="FB3820" s="11"/>
      <c r="FC3820" s="11"/>
      <c r="FD3820" s="11"/>
      <c r="FE3820" s="11"/>
      <c r="FF3820" s="11"/>
      <c r="FG3820" s="11"/>
      <c r="FH3820" s="11"/>
      <c r="FI3820" s="11"/>
      <c r="FJ3820" s="11"/>
      <c r="FK3820" s="11"/>
      <c r="FL3820" s="11"/>
      <c r="FM3820" s="11"/>
      <c r="FN3820" s="11"/>
      <c r="FO3820" s="11"/>
      <c r="FP3820" s="11"/>
      <c r="FQ3820" s="11"/>
      <c r="FR3820" s="11"/>
      <c r="FS3820" s="11"/>
      <c r="FT3820" s="11"/>
      <c r="FU3820" s="11"/>
      <c r="FV3820" s="11"/>
      <c r="FW3820" s="11"/>
      <c r="FX3820" s="11"/>
      <c r="FY3820" s="11"/>
      <c r="FZ3820" s="11"/>
      <c r="GA3820" s="11"/>
      <c r="GB3820" s="11"/>
      <c r="GC3820" s="11"/>
      <c r="GD3820" s="11"/>
      <c r="GE3820" s="11"/>
      <c r="GF3820" s="11"/>
      <c r="GG3820" s="11"/>
      <c r="GH3820" s="11"/>
      <c r="GI3820" s="11"/>
      <c r="GJ3820" s="11"/>
      <c r="GK3820" s="11"/>
      <c r="GL3820" s="11"/>
      <c r="GM3820" s="11"/>
      <c r="GN3820" s="11"/>
      <c r="GO3820" s="11"/>
      <c r="GP3820" s="11"/>
      <c r="GQ3820" s="11"/>
      <c r="GR3820" s="11"/>
      <c r="GS3820" s="11"/>
      <c r="GT3820" s="11"/>
      <c r="GU3820" s="11"/>
      <c r="GV3820" s="11"/>
      <c r="GW3820" s="11"/>
      <c r="GX3820" s="11"/>
      <c r="GY3820" s="11"/>
      <c r="GZ3820" s="11"/>
      <c r="HA3820" s="11"/>
      <c r="HB3820" s="11"/>
      <c r="HC3820" s="11"/>
      <c r="HD3820" s="11"/>
      <c r="HE3820" s="11"/>
      <c r="HF3820" s="11"/>
      <c r="HG3820" s="11"/>
      <c r="HH3820" s="11"/>
      <c r="HI3820" s="11"/>
      <c r="HJ3820" s="11"/>
      <c r="HK3820" s="11"/>
      <c r="HL3820" s="11"/>
      <c r="HM3820" s="11"/>
      <c r="HN3820" s="11"/>
      <c r="HO3820" s="11"/>
      <c r="HP3820" s="11"/>
      <c r="HQ3820" s="11"/>
      <c r="HR3820" s="11"/>
      <c r="HS3820" s="11"/>
      <c r="HT3820" s="11"/>
      <c r="HU3820" s="11"/>
      <c r="HV3820" s="11"/>
      <c r="HW3820" s="11"/>
      <c r="HX3820" s="11"/>
      <c r="HY3820" s="11"/>
      <c r="HZ3820" s="11"/>
      <c r="IA3820" s="11"/>
      <c r="IB3820" s="11"/>
      <c r="IC3820" s="11"/>
      <c r="ID3820" s="11"/>
      <c r="IE3820" s="11"/>
      <c r="IF3820" s="11"/>
      <c r="IG3820" s="11"/>
      <c r="IH3820" s="11"/>
      <c r="II3820" s="11"/>
      <c r="IJ3820" s="11"/>
      <c r="IK3820" s="11"/>
      <c r="IL3820" s="11"/>
      <c r="IM3820" s="11"/>
      <c r="IN3820" s="11"/>
      <c r="IO3820" s="11"/>
      <c r="IP3820" s="11"/>
      <c r="IQ3820" s="11"/>
      <c r="IR3820" s="11"/>
      <c r="IS3820" s="11"/>
      <c r="IT3820" s="11"/>
      <c r="IU3820" s="11"/>
      <c r="IV3820" s="11"/>
      <c r="IW3820" s="11"/>
      <c r="IX3820" s="11"/>
      <c r="IY3820" s="11"/>
      <c r="IZ3820" s="11"/>
      <c r="JA3820" s="11"/>
      <c r="JB3820" s="11"/>
      <c r="JC3820" s="11"/>
      <c r="JD3820" s="11"/>
      <c r="JE3820" s="11"/>
      <c r="JF3820" s="11"/>
      <c r="JG3820" s="11"/>
      <c r="JH3820" s="11"/>
      <c r="JI3820" s="11"/>
      <c r="JJ3820" s="11"/>
      <c r="JK3820" s="11"/>
      <c r="JL3820" s="11"/>
      <c r="JM3820" s="11"/>
      <c r="JN3820" s="11"/>
      <c r="JO3820" s="11"/>
      <c r="JP3820" s="11"/>
      <c r="JQ3820" s="11"/>
      <c r="JR3820" s="11"/>
      <c r="JS3820" s="11"/>
      <c r="JT3820" s="11"/>
      <c r="JU3820" s="11"/>
      <c r="JV3820" s="11"/>
      <c r="JW3820" s="11"/>
      <c r="JX3820" s="11"/>
      <c r="JY3820" s="11"/>
      <c r="JZ3820" s="11"/>
      <c r="KA3820" s="11"/>
      <c r="KB3820" s="11"/>
      <c r="KC3820" s="11"/>
      <c r="KD3820" s="11"/>
      <c r="KE3820" s="11"/>
      <c r="KF3820" s="11"/>
      <c r="KG3820" s="11"/>
      <c r="KH3820" s="11"/>
      <c r="KI3820" s="11"/>
      <c r="KJ3820" s="11"/>
      <c r="KK3820" s="11"/>
      <c r="KL3820" s="11"/>
      <c r="KM3820" s="11"/>
      <c r="KN3820" s="11"/>
      <c r="KO3820" s="11"/>
      <c r="KP3820" s="11"/>
      <c r="KQ3820" s="11"/>
      <c r="KR3820" s="11"/>
      <c r="KS3820" s="11"/>
      <c r="KT3820" s="11"/>
      <c r="KU3820" s="11"/>
      <c r="KV3820" s="11"/>
      <c r="KW3820" s="11"/>
      <c r="KX3820" s="11"/>
      <c r="KY3820" s="11"/>
      <c r="KZ3820" s="11"/>
      <c r="LA3820" s="11"/>
      <c r="LB3820" s="11"/>
      <c r="LC3820" s="11"/>
      <c r="LD3820" s="11"/>
      <c r="LE3820" s="11"/>
      <c r="LF3820" s="11"/>
      <c r="LG3820" s="11"/>
      <c r="LH3820" s="11"/>
      <c r="LI3820" s="11"/>
      <c r="LJ3820" s="11"/>
      <c r="LK3820" s="11"/>
      <c r="LL3820" s="11"/>
      <c r="LM3820" s="11"/>
      <c r="LN3820" s="11"/>
      <c r="LO3820" s="11"/>
      <c r="LP3820" s="11"/>
      <c r="LQ3820" s="11"/>
      <c r="LR3820" s="11"/>
      <c r="LS3820" s="11"/>
      <c r="LT3820" s="11"/>
      <c r="LU3820" s="11"/>
      <c r="LV3820" s="11"/>
      <c r="LW3820" s="11"/>
      <c r="LX3820" s="11"/>
      <c r="LY3820" s="11"/>
      <c r="LZ3820" s="11"/>
      <c r="MA3820" s="11"/>
      <c r="MB3820" s="11"/>
      <c r="MC3820" s="11"/>
      <c r="MD3820" s="11"/>
      <c r="ME3820" s="11"/>
      <c r="MF3820" s="11"/>
      <c r="MG3820" s="11"/>
      <c r="MH3820" s="11"/>
      <c r="MI3820" s="11"/>
      <c r="MJ3820" s="11"/>
      <c r="MK3820" s="11"/>
      <c r="ML3820" s="11"/>
      <c r="MM3820" s="11"/>
      <c r="MN3820" s="11"/>
      <c r="MO3820" s="11"/>
      <c r="MP3820" s="11"/>
      <c r="MQ3820" s="11"/>
      <c r="MR3820" s="11"/>
      <c r="MS3820" s="11"/>
      <c r="MT3820" s="11"/>
      <c r="MU3820" s="11"/>
      <c r="MV3820" s="11"/>
      <c r="MW3820" s="11"/>
      <c r="MX3820" s="11"/>
      <c r="MY3820" s="11"/>
      <c r="MZ3820" s="11"/>
      <c r="NA3820" s="11"/>
      <c r="NB3820" s="11"/>
      <c r="NC3820" s="11"/>
      <c r="ND3820" s="11"/>
      <c r="NE3820" s="11"/>
      <c r="NF3820" s="11"/>
      <c r="NG3820" s="11"/>
      <c r="NH3820" s="11"/>
      <c r="NI3820" s="11"/>
      <c r="NJ3820" s="11"/>
      <c r="NK3820" s="11"/>
      <c r="NL3820" s="11"/>
      <c r="NM3820" s="11"/>
      <c r="NN3820" s="11"/>
      <c r="NO3820" s="11"/>
      <c r="NP3820" s="11"/>
      <c r="NQ3820" s="11"/>
      <c r="NR3820" s="11"/>
      <c r="NS3820" s="11"/>
      <c r="NT3820" s="11"/>
      <c r="NU3820" s="11"/>
      <c r="NV3820" s="11"/>
      <c r="NW3820" s="11"/>
      <c r="NX3820" s="11"/>
      <c r="NY3820" s="11"/>
      <c r="NZ3820" s="11"/>
      <c r="OA3820" s="11"/>
      <c r="OB3820" s="11"/>
      <c r="OC3820" s="11"/>
      <c r="OD3820" s="11"/>
      <c r="OE3820" s="11"/>
      <c r="OF3820" s="11"/>
      <c r="OG3820" s="11"/>
      <c r="OH3820" s="11"/>
      <c r="OI3820" s="11"/>
      <c r="OJ3820" s="11"/>
      <c r="OK3820" s="11"/>
      <c r="OL3820" s="11"/>
      <c r="OM3820" s="11"/>
      <c r="ON3820" s="11"/>
      <c r="OO3820" s="11"/>
      <c r="OP3820" s="11"/>
      <c r="OQ3820" s="11"/>
      <c r="OR3820" s="11"/>
      <c r="OS3820" s="11"/>
      <c r="OT3820" s="11"/>
      <c r="OU3820" s="11"/>
      <c r="OV3820" s="11"/>
      <c r="OW3820" s="11"/>
      <c r="OX3820" s="11"/>
      <c r="OY3820" s="11"/>
      <c r="OZ3820" s="11"/>
      <c r="PA3820" s="11"/>
      <c r="PB3820" s="11"/>
      <c r="PC3820" s="11"/>
      <c r="PD3820" s="11"/>
      <c r="PE3820" s="11"/>
      <c r="PF3820" s="11"/>
      <c r="PG3820" s="11"/>
      <c r="PH3820" s="11"/>
      <c r="PI3820" s="11"/>
      <c r="PJ3820" s="11"/>
      <c r="PK3820" s="11"/>
      <c r="PL3820" s="11"/>
      <c r="PM3820" s="11"/>
      <c r="PN3820" s="11"/>
      <c r="PO3820" s="11"/>
      <c r="PP3820" s="11"/>
      <c r="PQ3820" s="11"/>
      <c r="PR3820" s="11"/>
      <c r="PS3820" s="11"/>
      <c r="PT3820" s="11"/>
      <c r="PU3820" s="11"/>
      <c r="PV3820" s="11"/>
      <c r="PW3820" s="11"/>
      <c r="PX3820" s="11"/>
      <c r="PY3820" s="11"/>
      <c r="PZ3820" s="11"/>
      <c r="QA3820" s="11"/>
      <c r="QB3820" s="11"/>
      <c r="QC3820" s="11"/>
      <c r="QD3820" s="11"/>
      <c r="QE3820" s="11"/>
      <c r="QF3820" s="11"/>
      <c r="QG3820" s="11"/>
      <c r="QH3820" s="11"/>
      <c r="QI3820" s="11"/>
      <c r="QJ3820" s="11"/>
      <c r="QK3820" s="11"/>
      <c r="QL3820" s="11"/>
      <c r="QM3820" s="11"/>
      <c r="QN3820" s="11"/>
      <c r="QO3820" s="11"/>
      <c r="QP3820" s="11"/>
      <c r="QQ3820" s="11"/>
    </row>
    <row r="3821" spans="1:459" ht="38.25" x14ac:dyDescent="0.2">
      <c r="A3821" s="288"/>
      <c r="C3821" s="61" t="s">
        <v>11</v>
      </c>
      <c r="D3821" s="54">
        <v>2893231</v>
      </c>
      <c r="E3821" s="5" t="s">
        <v>2127</v>
      </c>
      <c r="F3821" s="4" t="s">
        <v>2128</v>
      </c>
      <c r="G3821" s="54">
        <v>796</v>
      </c>
      <c r="H3821" s="54" t="s">
        <v>61</v>
      </c>
      <c r="I3821" s="59">
        <v>10</v>
      </c>
      <c r="J3821" s="6">
        <v>80439000000</v>
      </c>
      <c r="K3821" s="54" t="s">
        <v>34</v>
      </c>
      <c r="L3821" s="59"/>
      <c r="M3821" s="234"/>
      <c r="N3821" s="234"/>
      <c r="O3821" s="46" t="s">
        <v>4577</v>
      </c>
      <c r="P3821" s="234"/>
      <c r="Q3821" s="234"/>
      <c r="R3821" s="11"/>
      <c r="S3821" s="11"/>
      <c r="T3821" s="11"/>
      <c r="U3821" s="11"/>
      <c r="V3821" s="11"/>
      <c r="W3821" s="11"/>
      <c r="X3821" s="11"/>
      <c r="Y3821" s="11"/>
      <c r="Z3821" s="11"/>
      <c r="AA3821" s="11"/>
      <c r="AB3821" s="11"/>
      <c r="AC3821" s="11"/>
      <c r="AD3821" s="11"/>
      <c r="AE3821" s="11"/>
      <c r="AF3821" s="11"/>
      <c r="AG3821" s="11"/>
      <c r="AH3821" s="11"/>
      <c r="AI3821" s="11"/>
      <c r="AJ3821" s="11"/>
      <c r="AK3821" s="11"/>
      <c r="AL3821" s="11"/>
      <c r="AM3821" s="11"/>
      <c r="AN3821" s="11"/>
      <c r="AO3821" s="11"/>
      <c r="AP3821" s="11"/>
      <c r="AQ3821" s="11"/>
      <c r="AR3821" s="11"/>
      <c r="AS3821" s="11"/>
      <c r="AT3821" s="11"/>
      <c r="AU3821" s="11"/>
      <c r="AV3821" s="11"/>
      <c r="AW3821" s="11"/>
      <c r="AX3821" s="11"/>
      <c r="AY3821" s="11"/>
      <c r="AZ3821" s="11"/>
      <c r="BA3821" s="11"/>
      <c r="BB3821" s="11"/>
      <c r="BC3821" s="11"/>
      <c r="BD3821" s="11"/>
      <c r="BE3821" s="11"/>
      <c r="BF3821" s="11"/>
      <c r="BG3821" s="11"/>
      <c r="BH3821" s="11"/>
      <c r="BI3821" s="11"/>
      <c r="BJ3821" s="11"/>
      <c r="BK3821" s="11"/>
      <c r="BL3821" s="11"/>
      <c r="BM3821" s="11"/>
      <c r="BN3821" s="11"/>
      <c r="BO3821" s="11"/>
      <c r="BP3821" s="11"/>
      <c r="BQ3821" s="11"/>
      <c r="BR3821" s="11"/>
      <c r="BS3821" s="11"/>
      <c r="BT3821" s="11"/>
      <c r="BU3821" s="11"/>
      <c r="BV3821" s="11"/>
      <c r="BW3821" s="11"/>
      <c r="BX3821" s="11"/>
      <c r="BY3821" s="11"/>
      <c r="BZ3821" s="11"/>
      <c r="CA3821" s="11"/>
      <c r="CB3821" s="11"/>
      <c r="CC3821" s="11"/>
      <c r="CD3821" s="11"/>
      <c r="CE3821" s="11"/>
      <c r="CF3821" s="11"/>
      <c r="CG3821" s="11"/>
      <c r="CH3821" s="11"/>
      <c r="CI3821" s="11"/>
      <c r="CJ3821" s="11"/>
      <c r="CK3821" s="11"/>
      <c r="CL3821" s="11"/>
      <c r="CM3821" s="11"/>
      <c r="CN3821" s="11"/>
      <c r="CO3821" s="11"/>
      <c r="CP3821" s="11"/>
      <c r="CQ3821" s="11"/>
      <c r="CR3821" s="11"/>
      <c r="CS3821" s="11"/>
      <c r="CT3821" s="11"/>
      <c r="CU3821" s="11"/>
      <c r="CV3821" s="11"/>
      <c r="CW3821" s="11"/>
      <c r="CX3821" s="11"/>
      <c r="CY3821" s="11"/>
      <c r="CZ3821" s="11"/>
      <c r="DA3821" s="11"/>
      <c r="DB3821" s="11"/>
      <c r="DC3821" s="11"/>
      <c r="DD3821" s="11"/>
      <c r="DE3821" s="11"/>
      <c r="DF3821" s="11"/>
      <c r="DG3821" s="11"/>
      <c r="DH3821" s="11"/>
      <c r="DI3821" s="11"/>
      <c r="DJ3821" s="11"/>
      <c r="DK3821" s="11"/>
      <c r="DL3821" s="11"/>
      <c r="DM3821" s="11"/>
      <c r="DN3821" s="11"/>
      <c r="DO3821" s="11"/>
      <c r="DP3821" s="11"/>
      <c r="DQ3821" s="11"/>
      <c r="DR3821" s="11"/>
      <c r="DS3821" s="11"/>
      <c r="DT3821" s="11"/>
      <c r="DU3821" s="11"/>
      <c r="DV3821" s="11"/>
      <c r="DW3821" s="11"/>
      <c r="DX3821" s="11"/>
      <c r="DY3821" s="11"/>
      <c r="DZ3821" s="11"/>
      <c r="EA3821" s="11"/>
      <c r="EB3821" s="11"/>
      <c r="EC3821" s="11"/>
      <c r="ED3821" s="11"/>
      <c r="EE3821" s="11"/>
      <c r="EF3821" s="11"/>
      <c r="EG3821" s="11"/>
      <c r="EH3821" s="11"/>
      <c r="EI3821" s="11"/>
      <c r="EJ3821" s="11"/>
      <c r="EK3821" s="11"/>
      <c r="EL3821" s="11"/>
      <c r="EM3821" s="11"/>
      <c r="EN3821" s="11"/>
      <c r="EO3821" s="11"/>
      <c r="EP3821" s="11"/>
      <c r="EQ3821" s="11"/>
      <c r="ER3821" s="11"/>
      <c r="ES3821" s="11"/>
      <c r="ET3821" s="11"/>
      <c r="EU3821" s="11"/>
      <c r="EV3821" s="11"/>
      <c r="EW3821" s="11"/>
      <c r="EX3821" s="11"/>
      <c r="EY3821" s="11"/>
      <c r="EZ3821" s="11"/>
      <c r="FA3821" s="11"/>
      <c r="FB3821" s="11"/>
      <c r="FC3821" s="11"/>
      <c r="FD3821" s="11"/>
      <c r="FE3821" s="11"/>
      <c r="FF3821" s="11"/>
      <c r="FG3821" s="11"/>
      <c r="FH3821" s="11"/>
      <c r="FI3821" s="11"/>
      <c r="FJ3821" s="11"/>
      <c r="FK3821" s="11"/>
      <c r="FL3821" s="11"/>
      <c r="FM3821" s="11"/>
      <c r="FN3821" s="11"/>
      <c r="FO3821" s="11"/>
      <c r="FP3821" s="11"/>
      <c r="FQ3821" s="11"/>
      <c r="FR3821" s="11"/>
      <c r="FS3821" s="11"/>
      <c r="FT3821" s="11"/>
      <c r="FU3821" s="11"/>
      <c r="FV3821" s="11"/>
      <c r="FW3821" s="11"/>
      <c r="FX3821" s="11"/>
      <c r="FY3821" s="11"/>
      <c r="FZ3821" s="11"/>
      <c r="GA3821" s="11"/>
      <c r="GB3821" s="11"/>
      <c r="GC3821" s="11"/>
      <c r="GD3821" s="11"/>
      <c r="GE3821" s="11"/>
      <c r="GF3821" s="11"/>
      <c r="GG3821" s="11"/>
      <c r="GH3821" s="11"/>
      <c r="GI3821" s="11"/>
      <c r="GJ3821" s="11"/>
      <c r="GK3821" s="11"/>
      <c r="GL3821" s="11"/>
      <c r="GM3821" s="11"/>
      <c r="GN3821" s="11"/>
      <c r="GO3821" s="11"/>
      <c r="GP3821" s="11"/>
      <c r="GQ3821" s="11"/>
      <c r="GR3821" s="11"/>
      <c r="GS3821" s="11"/>
      <c r="GT3821" s="11"/>
      <c r="GU3821" s="11"/>
      <c r="GV3821" s="11"/>
      <c r="GW3821" s="11"/>
      <c r="GX3821" s="11"/>
      <c r="GY3821" s="11"/>
      <c r="GZ3821" s="11"/>
      <c r="HA3821" s="11"/>
      <c r="HB3821" s="11"/>
      <c r="HC3821" s="11"/>
      <c r="HD3821" s="11"/>
      <c r="HE3821" s="11"/>
      <c r="HF3821" s="11"/>
      <c r="HG3821" s="11"/>
      <c r="HH3821" s="11"/>
      <c r="HI3821" s="11"/>
      <c r="HJ3821" s="11"/>
      <c r="HK3821" s="11"/>
      <c r="HL3821" s="11"/>
      <c r="HM3821" s="11"/>
      <c r="HN3821" s="11"/>
      <c r="HO3821" s="11"/>
      <c r="HP3821" s="11"/>
      <c r="HQ3821" s="11"/>
      <c r="HR3821" s="11"/>
      <c r="HS3821" s="11"/>
      <c r="HT3821" s="11"/>
      <c r="HU3821" s="11"/>
      <c r="HV3821" s="11"/>
      <c r="HW3821" s="11"/>
      <c r="HX3821" s="11"/>
      <c r="HY3821" s="11"/>
      <c r="HZ3821" s="11"/>
      <c r="IA3821" s="11"/>
      <c r="IB3821" s="11"/>
      <c r="IC3821" s="11"/>
      <c r="ID3821" s="11"/>
      <c r="IE3821" s="11"/>
      <c r="IF3821" s="11"/>
      <c r="IG3821" s="11"/>
      <c r="IH3821" s="11"/>
      <c r="II3821" s="11"/>
      <c r="IJ3821" s="11"/>
      <c r="IK3821" s="11"/>
      <c r="IL3821" s="11"/>
      <c r="IM3821" s="11"/>
      <c r="IN3821" s="11"/>
      <c r="IO3821" s="11"/>
      <c r="IP3821" s="11"/>
      <c r="IQ3821" s="11"/>
      <c r="IR3821" s="11"/>
      <c r="IS3821" s="11"/>
      <c r="IT3821" s="11"/>
      <c r="IU3821" s="11"/>
      <c r="IV3821" s="11"/>
      <c r="IW3821" s="11"/>
      <c r="IX3821" s="11"/>
      <c r="IY3821" s="11"/>
      <c r="IZ3821" s="11"/>
      <c r="JA3821" s="11"/>
      <c r="JB3821" s="11"/>
      <c r="JC3821" s="11"/>
      <c r="JD3821" s="11"/>
      <c r="JE3821" s="11"/>
      <c r="JF3821" s="11"/>
      <c r="JG3821" s="11"/>
      <c r="JH3821" s="11"/>
      <c r="JI3821" s="11"/>
      <c r="JJ3821" s="11"/>
      <c r="JK3821" s="11"/>
      <c r="JL3821" s="11"/>
      <c r="JM3821" s="11"/>
      <c r="JN3821" s="11"/>
      <c r="JO3821" s="11"/>
      <c r="JP3821" s="11"/>
      <c r="JQ3821" s="11"/>
      <c r="JR3821" s="11"/>
      <c r="JS3821" s="11"/>
      <c r="JT3821" s="11"/>
      <c r="JU3821" s="11"/>
      <c r="JV3821" s="11"/>
      <c r="JW3821" s="11"/>
      <c r="JX3821" s="11"/>
      <c r="JY3821" s="11"/>
      <c r="JZ3821" s="11"/>
      <c r="KA3821" s="11"/>
      <c r="KB3821" s="11"/>
      <c r="KC3821" s="11"/>
      <c r="KD3821" s="11"/>
      <c r="KE3821" s="11"/>
      <c r="KF3821" s="11"/>
      <c r="KG3821" s="11"/>
      <c r="KH3821" s="11"/>
      <c r="KI3821" s="11"/>
      <c r="KJ3821" s="11"/>
      <c r="KK3821" s="11"/>
      <c r="KL3821" s="11"/>
      <c r="KM3821" s="11"/>
      <c r="KN3821" s="11"/>
      <c r="KO3821" s="11"/>
      <c r="KP3821" s="11"/>
      <c r="KQ3821" s="11"/>
      <c r="KR3821" s="11"/>
      <c r="KS3821" s="11"/>
      <c r="KT3821" s="11"/>
      <c r="KU3821" s="11"/>
      <c r="KV3821" s="11"/>
      <c r="KW3821" s="11"/>
      <c r="KX3821" s="11"/>
      <c r="KY3821" s="11"/>
      <c r="KZ3821" s="11"/>
      <c r="LA3821" s="11"/>
      <c r="LB3821" s="11"/>
      <c r="LC3821" s="11"/>
      <c r="LD3821" s="11"/>
      <c r="LE3821" s="11"/>
      <c r="LF3821" s="11"/>
      <c r="LG3821" s="11"/>
      <c r="LH3821" s="11"/>
      <c r="LI3821" s="11"/>
      <c r="LJ3821" s="11"/>
      <c r="LK3821" s="11"/>
      <c r="LL3821" s="11"/>
      <c r="LM3821" s="11"/>
      <c r="LN3821" s="11"/>
      <c r="LO3821" s="11"/>
      <c r="LP3821" s="11"/>
      <c r="LQ3821" s="11"/>
      <c r="LR3821" s="11"/>
      <c r="LS3821" s="11"/>
      <c r="LT3821" s="11"/>
      <c r="LU3821" s="11"/>
      <c r="LV3821" s="11"/>
      <c r="LW3821" s="11"/>
      <c r="LX3821" s="11"/>
      <c r="LY3821" s="11"/>
      <c r="LZ3821" s="11"/>
      <c r="MA3821" s="11"/>
      <c r="MB3821" s="11"/>
      <c r="MC3821" s="11"/>
      <c r="MD3821" s="11"/>
      <c r="ME3821" s="11"/>
      <c r="MF3821" s="11"/>
      <c r="MG3821" s="11"/>
      <c r="MH3821" s="11"/>
      <c r="MI3821" s="11"/>
      <c r="MJ3821" s="11"/>
      <c r="MK3821" s="11"/>
      <c r="ML3821" s="11"/>
      <c r="MM3821" s="11"/>
      <c r="MN3821" s="11"/>
      <c r="MO3821" s="11"/>
      <c r="MP3821" s="11"/>
      <c r="MQ3821" s="11"/>
      <c r="MR3821" s="11"/>
      <c r="MS3821" s="11"/>
      <c r="MT3821" s="11"/>
      <c r="MU3821" s="11"/>
      <c r="MV3821" s="11"/>
      <c r="MW3821" s="11"/>
      <c r="MX3821" s="11"/>
      <c r="MY3821" s="11"/>
      <c r="MZ3821" s="11"/>
      <c r="NA3821" s="11"/>
      <c r="NB3821" s="11"/>
      <c r="NC3821" s="11"/>
      <c r="ND3821" s="11"/>
      <c r="NE3821" s="11"/>
      <c r="NF3821" s="11"/>
      <c r="NG3821" s="11"/>
      <c r="NH3821" s="11"/>
      <c r="NI3821" s="11"/>
      <c r="NJ3821" s="11"/>
      <c r="NK3821" s="11"/>
      <c r="NL3821" s="11"/>
      <c r="NM3821" s="11"/>
      <c r="NN3821" s="11"/>
      <c r="NO3821" s="11"/>
      <c r="NP3821" s="11"/>
      <c r="NQ3821" s="11"/>
      <c r="NR3821" s="11"/>
      <c r="NS3821" s="11"/>
      <c r="NT3821" s="11"/>
      <c r="NU3821" s="11"/>
      <c r="NV3821" s="11"/>
      <c r="NW3821" s="11"/>
      <c r="NX3821" s="11"/>
      <c r="NY3821" s="11"/>
      <c r="NZ3821" s="11"/>
      <c r="OA3821" s="11"/>
      <c r="OB3821" s="11"/>
      <c r="OC3821" s="11"/>
      <c r="OD3821" s="11"/>
      <c r="OE3821" s="11"/>
      <c r="OF3821" s="11"/>
      <c r="OG3821" s="11"/>
      <c r="OH3821" s="11"/>
      <c r="OI3821" s="11"/>
      <c r="OJ3821" s="11"/>
      <c r="OK3821" s="11"/>
      <c r="OL3821" s="11"/>
      <c r="OM3821" s="11"/>
      <c r="ON3821" s="11"/>
      <c r="OO3821" s="11"/>
      <c r="OP3821" s="11"/>
      <c r="OQ3821" s="11"/>
      <c r="OR3821" s="11"/>
      <c r="OS3821" s="11"/>
      <c r="OT3821" s="11"/>
      <c r="OU3821" s="11"/>
      <c r="OV3821" s="11"/>
      <c r="OW3821" s="11"/>
      <c r="OX3821" s="11"/>
      <c r="OY3821" s="11"/>
      <c r="OZ3821" s="11"/>
      <c r="PA3821" s="11"/>
      <c r="PB3821" s="11"/>
      <c r="PC3821" s="11"/>
      <c r="PD3821" s="11"/>
      <c r="PE3821" s="11"/>
      <c r="PF3821" s="11"/>
      <c r="PG3821" s="11"/>
      <c r="PH3821" s="11"/>
      <c r="PI3821" s="11"/>
      <c r="PJ3821" s="11"/>
      <c r="PK3821" s="11"/>
      <c r="PL3821" s="11"/>
      <c r="PM3821" s="11"/>
      <c r="PN3821" s="11"/>
      <c r="PO3821" s="11"/>
      <c r="PP3821" s="11"/>
      <c r="PQ3821" s="11"/>
      <c r="PR3821" s="11"/>
      <c r="PS3821" s="11"/>
      <c r="PT3821" s="11"/>
      <c r="PU3821" s="11"/>
      <c r="PV3821" s="11"/>
      <c r="PW3821" s="11"/>
      <c r="PX3821" s="11"/>
      <c r="PY3821" s="11"/>
      <c r="PZ3821" s="11"/>
      <c r="QA3821" s="11"/>
      <c r="QB3821" s="11"/>
      <c r="QC3821" s="11"/>
      <c r="QD3821" s="11"/>
      <c r="QE3821" s="11"/>
      <c r="QF3821" s="11"/>
      <c r="QG3821" s="11"/>
      <c r="QH3821" s="11"/>
      <c r="QI3821" s="11"/>
      <c r="QJ3821" s="11"/>
      <c r="QK3821" s="11"/>
      <c r="QL3821" s="11"/>
      <c r="QM3821" s="11"/>
      <c r="QN3821" s="11"/>
      <c r="QO3821" s="11"/>
      <c r="QP3821" s="11"/>
      <c r="QQ3821" s="11"/>
    </row>
    <row r="3822" spans="1:459" ht="38.25" x14ac:dyDescent="0.2">
      <c r="A3822" s="288"/>
      <c r="C3822" s="61" t="s">
        <v>11</v>
      </c>
      <c r="D3822" s="54">
        <v>2893231</v>
      </c>
      <c r="E3822" s="5" t="s">
        <v>2125</v>
      </c>
      <c r="F3822" s="4" t="s">
        <v>2129</v>
      </c>
      <c r="G3822" s="54">
        <v>796</v>
      </c>
      <c r="H3822" s="54" t="s">
        <v>61</v>
      </c>
      <c r="I3822" s="59">
        <v>10</v>
      </c>
      <c r="J3822" s="6">
        <v>80439000000</v>
      </c>
      <c r="K3822" s="54" t="s">
        <v>34</v>
      </c>
      <c r="L3822" s="59"/>
      <c r="M3822" s="234"/>
      <c r="N3822" s="234"/>
      <c r="O3822" s="46" t="s">
        <v>4577</v>
      </c>
      <c r="P3822" s="234"/>
      <c r="Q3822" s="234"/>
      <c r="R3822" s="11"/>
      <c r="S3822" s="11"/>
      <c r="T3822" s="11"/>
      <c r="U3822" s="11"/>
      <c r="V3822" s="11"/>
      <c r="W3822" s="11"/>
      <c r="X3822" s="11"/>
      <c r="Y3822" s="11"/>
      <c r="Z3822" s="11"/>
      <c r="AA3822" s="11"/>
      <c r="AB3822" s="11"/>
      <c r="AC3822" s="11"/>
      <c r="AD3822" s="11"/>
      <c r="AE3822" s="11"/>
      <c r="AF3822" s="11"/>
      <c r="AG3822" s="11"/>
      <c r="AH3822" s="11"/>
      <c r="AI3822" s="11"/>
      <c r="AJ3822" s="11"/>
      <c r="AK3822" s="11"/>
      <c r="AL3822" s="11"/>
      <c r="AM3822" s="11"/>
      <c r="AN3822" s="11"/>
      <c r="AO3822" s="11"/>
      <c r="AP3822" s="11"/>
      <c r="AQ3822" s="11"/>
      <c r="AR3822" s="11"/>
      <c r="AS3822" s="11"/>
      <c r="AT3822" s="11"/>
      <c r="AU3822" s="11"/>
      <c r="AV3822" s="11"/>
      <c r="AW3822" s="11"/>
      <c r="AX3822" s="11"/>
      <c r="AY3822" s="11"/>
      <c r="AZ3822" s="11"/>
      <c r="BA3822" s="11"/>
      <c r="BB3822" s="11"/>
      <c r="BC3822" s="11"/>
      <c r="BD3822" s="11"/>
      <c r="BE3822" s="11"/>
      <c r="BF3822" s="11"/>
      <c r="BG3822" s="11"/>
      <c r="BH3822" s="11"/>
      <c r="BI3822" s="11"/>
      <c r="BJ3822" s="11"/>
      <c r="BK3822" s="11"/>
      <c r="BL3822" s="11"/>
      <c r="BM3822" s="11"/>
      <c r="BN3822" s="11"/>
      <c r="BO3822" s="11"/>
      <c r="BP3822" s="11"/>
      <c r="BQ3822" s="11"/>
      <c r="BR3822" s="11"/>
      <c r="BS3822" s="11"/>
      <c r="BT3822" s="11"/>
      <c r="BU3822" s="11"/>
      <c r="BV3822" s="11"/>
      <c r="BW3822" s="11"/>
      <c r="BX3822" s="11"/>
      <c r="BY3822" s="11"/>
      <c r="BZ3822" s="11"/>
      <c r="CA3822" s="11"/>
      <c r="CB3822" s="11"/>
      <c r="CC3822" s="11"/>
      <c r="CD3822" s="11"/>
      <c r="CE3822" s="11"/>
      <c r="CF3822" s="11"/>
      <c r="CG3822" s="11"/>
      <c r="CH3822" s="11"/>
      <c r="CI3822" s="11"/>
      <c r="CJ3822" s="11"/>
      <c r="CK3822" s="11"/>
      <c r="CL3822" s="11"/>
      <c r="CM3822" s="11"/>
      <c r="CN3822" s="11"/>
      <c r="CO3822" s="11"/>
      <c r="CP3822" s="11"/>
      <c r="CQ3822" s="11"/>
      <c r="CR3822" s="11"/>
      <c r="CS3822" s="11"/>
      <c r="CT3822" s="11"/>
      <c r="CU3822" s="11"/>
      <c r="CV3822" s="11"/>
      <c r="CW3822" s="11"/>
      <c r="CX3822" s="11"/>
      <c r="CY3822" s="11"/>
      <c r="CZ3822" s="11"/>
      <c r="DA3822" s="11"/>
      <c r="DB3822" s="11"/>
      <c r="DC3822" s="11"/>
      <c r="DD3822" s="11"/>
      <c r="DE3822" s="11"/>
      <c r="DF3822" s="11"/>
      <c r="DG3822" s="11"/>
      <c r="DH3822" s="11"/>
      <c r="DI3822" s="11"/>
      <c r="DJ3822" s="11"/>
      <c r="DK3822" s="11"/>
      <c r="DL3822" s="11"/>
      <c r="DM3822" s="11"/>
      <c r="DN3822" s="11"/>
      <c r="DO3822" s="11"/>
      <c r="DP3822" s="11"/>
      <c r="DQ3822" s="11"/>
      <c r="DR3822" s="11"/>
      <c r="DS3822" s="11"/>
      <c r="DT3822" s="11"/>
      <c r="DU3822" s="11"/>
      <c r="DV3822" s="11"/>
      <c r="DW3822" s="11"/>
      <c r="DX3822" s="11"/>
      <c r="DY3822" s="11"/>
      <c r="DZ3822" s="11"/>
      <c r="EA3822" s="11"/>
      <c r="EB3822" s="11"/>
      <c r="EC3822" s="11"/>
      <c r="ED3822" s="11"/>
      <c r="EE3822" s="11"/>
      <c r="EF3822" s="11"/>
      <c r="EG3822" s="11"/>
      <c r="EH3822" s="11"/>
      <c r="EI3822" s="11"/>
      <c r="EJ3822" s="11"/>
      <c r="EK3822" s="11"/>
      <c r="EL3822" s="11"/>
      <c r="EM3822" s="11"/>
      <c r="EN3822" s="11"/>
      <c r="EO3822" s="11"/>
      <c r="EP3822" s="11"/>
      <c r="EQ3822" s="11"/>
      <c r="ER3822" s="11"/>
      <c r="ES3822" s="11"/>
      <c r="ET3822" s="11"/>
      <c r="EU3822" s="11"/>
      <c r="EV3822" s="11"/>
      <c r="EW3822" s="11"/>
      <c r="EX3822" s="11"/>
      <c r="EY3822" s="11"/>
      <c r="EZ3822" s="11"/>
      <c r="FA3822" s="11"/>
      <c r="FB3822" s="11"/>
      <c r="FC3822" s="11"/>
      <c r="FD3822" s="11"/>
      <c r="FE3822" s="11"/>
      <c r="FF3822" s="11"/>
      <c r="FG3822" s="11"/>
      <c r="FH3822" s="11"/>
      <c r="FI3822" s="11"/>
      <c r="FJ3822" s="11"/>
      <c r="FK3822" s="11"/>
      <c r="FL3822" s="11"/>
      <c r="FM3822" s="11"/>
      <c r="FN3822" s="11"/>
      <c r="FO3822" s="11"/>
      <c r="FP3822" s="11"/>
      <c r="FQ3822" s="11"/>
      <c r="FR3822" s="11"/>
      <c r="FS3822" s="11"/>
      <c r="FT3822" s="11"/>
      <c r="FU3822" s="11"/>
      <c r="FV3822" s="11"/>
      <c r="FW3822" s="11"/>
      <c r="FX3822" s="11"/>
      <c r="FY3822" s="11"/>
      <c r="FZ3822" s="11"/>
      <c r="GA3822" s="11"/>
      <c r="GB3822" s="11"/>
      <c r="GC3822" s="11"/>
      <c r="GD3822" s="11"/>
      <c r="GE3822" s="11"/>
      <c r="GF3822" s="11"/>
      <c r="GG3822" s="11"/>
      <c r="GH3822" s="11"/>
      <c r="GI3822" s="11"/>
      <c r="GJ3822" s="11"/>
      <c r="GK3822" s="11"/>
      <c r="GL3822" s="11"/>
      <c r="GM3822" s="11"/>
      <c r="GN3822" s="11"/>
      <c r="GO3822" s="11"/>
      <c r="GP3822" s="11"/>
      <c r="GQ3822" s="11"/>
      <c r="GR3822" s="11"/>
      <c r="GS3822" s="11"/>
      <c r="GT3822" s="11"/>
      <c r="GU3822" s="11"/>
      <c r="GV3822" s="11"/>
      <c r="GW3822" s="11"/>
      <c r="GX3822" s="11"/>
      <c r="GY3822" s="11"/>
      <c r="GZ3822" s="11"/>
      <c r="HA3822" s="11"/>
      <c r="HB3822" s="11"/>
      <c r="HC3822" s="11"/>
      <c r="HD3822" s="11"/>
      <c r="HE3822" s="11"/>
      <c r="HF3822" s="11"/>
      <c r="HG3822" s="11"/>
      <c r="HH3822" s="11"/>
      <c r="HI3822" s="11"/>
      <c r="HJ3822" s="11"/>
      <c r="HK3822" s="11"/>
      <c r="HL3822" s="11"/>
      <c r="HM3822" s="11"/>
      <c r="HN3822" s="11"/>
      <c r="HO3822" s="11"/>
      <c r="HP3822" s="11"/>
      <c r="HQ3822" s="11"/>
      <c r="HR3822" s="11"/>
      <c r="HS3822" s="11"/>
      <c r="HT3822" s="11"/>
      <c r="HU3822" s="11"/>
      <c r="HV3822" s="11"/>
      <c r="HW3822" s="11"/>
      <c r="HX3822" s="11"/>
      <c r="HY3822" s="11"/>
      <c r="HZ3822" s="11"/>
      <c r="IA3822" s="11"/>
      <c r="IB3822" s="11"/>
      <c r="IC3822" s="11"/>
      <c r="ID3822" s="11"/>
      <c r="IE3822" s="11"/>
      <c r="IF3822" s="11"/>
      <c r="IG3822" s="11"/>
      <c r="IH3822" s="11"/>
      <c r="II3822" s="11"/>
      <c r="IJ3822" s="11"/>
      <c r="IK3822" s="11"/>
      <c r="IL3822" s="11"/>
      <c r="IM3822" s="11"/>
      <c r="IN3822" s="11"/>
      <c r="IO3822" s="11"/>
      <c r="IP3822" s="11"/>
      <c r="IQ3822" s="11"/>
      <c r="IR3822" s="11"/>
      <c r="IS3822" s="11"/>
      <c r="IT3822" s="11"/>
      <c r="IU3822" s="11"/>
      <c r="IV3822" s="11"/>
      <c r="IW3822" s="11"/>
      <c r="IX3822" s="11"/>
      <c r="IY3822" s="11"/>
      <c r="IZ3822" s="11"/>
      <c r="JA3822" s="11"/>
      <c r="JB3822" s="11"/>
      <c r="JC3822" s="11"/>
      <c r="JD3822" s="11"/>
      <c r="JE3822" s="11"/>
      <c r="JF3822" s="11"/>
      <c r="JG3822" s="11"/>
      <c r="JH3822" s="11"/>
      <c r="JI3822" s="11"/>
      <c r="JJ3822" s="11"/>
      <c r="JK3822" s="11"/>
      <c r="JL3822" s="11"/>
      <c r="JM3822" s="11"/>
      <c r="JN3822" s="11"/>
      <c r="JO3822" s="11"/>
      <c r="JP3822" s="11"/>
      <c r="JQ3822" s="11"/>
      <c r="JR3822" s="11"/>
      <c r="JS3822" s="11"/>
      <c r="JT3822" s="11"/>
      <c r="JU3822" s="11"/>
      <c r="JV3822" s="11"/>
      <c r="JW3822" s="11"/>
      <c r="JX3822" s="11"/>
      <c r="JY3822" s="11"/>
      <c r="JZ3822" s="11"/>
      <c r="KA3822" s="11"/>
      <c r="KB3822" s="11"/>
      <c r="KC3822" s="11"/>
      <c r="KD3822" s="11"/>
      <c r="KE3822" s="11"/>
      <c r="KF3822" s="11"/>
      <c r="KG3822" s="11"/>
      <c r="KH3822" s="11"/>
      <c r="KI3822" s="11"/>
      <c r="KJ3822" s="11"/>
      <c r="KK3822" s="11"/>
      <c r="KL3822" s="11"/>
      <c r="KM3822" s="11"/>
      <c r="KN3822" s="11"/>
      <c r="KO3822" s="11"/>
      <c r="KP3822" s="11"/>
      <c r="KQ3822" s="11"/>
      <c r="KR3822" s="11"/>
      <c r="KS3822" s="11"/>
      <c r="KT3822" s="11"/>
      <c r="KU3822" s="11"/>
      <c r="KV3822" s="11"/>
      <c r="KW3822" s="11"/>
      <c r="KX3822" s="11"/>
      <c r="KY3822" s="11"/>
      <c r="KZ3822" s="11"/>
      <c r="LA3822" s="11"/>
      <c r="LB3822" s="11"/>
      <c r="LC3822" s="11"/>
      <c r="LD3822" s="11"/>
      <c r="LE3822" s="11"/>
      <c r="LF3822" s="11"/>
      <c r="LG3822" s="11"/>
      <c r="LH3822" s="11"/>
      <c r="LI3822" s="11"/>
      <c r="LJ3822" s="11"/>
      <c r="LK3822" s="11"/>
      <c r="LL3822" s="11"/>
      <c r="LM3822" s="11"/>
      <c r="LN3822" s="11"/>
      <c r="LO3822" s="11"/>
      <c r="LP3822" s="11"/>
      <c r="LQ3822" s="11"/>
      <c r="LR3822" s="11"/>
      <c r="LS3822" s="11"/>
      <c r="LT3822" s="11"/>
      <c r="LU3822" s="11"/>
      <c r="LV3822" s="11"/>
      <c r="LW3822" s="11"/>
      <c r="LX3822" s="11"/>
      <c r="LY3822" s="11"/>
      <c r="LZ3822" s="11"/>
      <c r="MA3822" s="11"/>
      <c r="MB3822" s="11"/>
      <c r="MC3822" s="11"/>
      <c r="MD3822" s="11"/>
      <c r="ME3822" s="11"/>
      <c r="MF3822" s="11"/>
      <c r="MG3822" s="11"/>
      <c r="MH3822" s="11"/>
      <c r="MI3822" s="11"/>
      <c r="MJ3822" s="11"/>
      <c r="MK3822" s="11"/>
      <c r="ML3822" s="11"/>
      <c r="MM3822" s="11"/>
      <c r="MN3822" s="11"/>
      <c r="MO3822" s="11"/>
      <c r="MP3822" s="11"/>
      <c r="MQ3822" s="11"/>
      <c r="MR3822" s="11"/>
      <c r="MS3822" s="11"/>
      <c r="MT3822" s="11"/>
      <c r="MU3822" s="11"/>
      <c r="MV3822" s="11"/>
      <c r="MW3822" s="11"/>
      <c r="MX3822" s="11"/>
      <c r="MY3822" s="11"/>
      <c r="MZ3822" s="11"/>
      <c r="NA3822" s="11"/>
      <c r="NB3822" s="11"/>
      <c r="NC3822" s="11"/>
      <c r="ND3822" s="11"/>
      <c r="NE3822" s="11"/>
      <c r="NF3822" s="11"/>
      <c r="NG3822" s="11"/>
      <c r="NH3822" s="11"/>
      <c r="NI3822" s="11"/>
      <c r="NJ3822" s="11"/>
      <c r="NK3822" s="11"/>
      <c r="NL3822" s="11"/>
      <c r="NM3822" s="11"/>
      <c r="NN3822" s="11"/>
      <c r="NO3822" s="11"/>
      <c r="NP3822" s="11"/>
      <c r="NQ3822" s="11"/>
      <c r="NR3822" s="11"/>
      <c r="NS3822" s="11"/>
      <c r="NT3822" s="11"/>
      <c r="NU3822" s="11"/>
      <c r="NV3822" s="11"/>
      <c r="NW3822" s="11"/>
      <c r="NX3822" s="11"/>
      <c r="NY3822" s="11"/>
      <c r="NZ3822" s="11"/>
      <c r="OA3822" s="11"/>
      <c r="OB3822" s="11"/>
      <c r="OC3822" s="11"/>
      <c r="OD3822" s="11"/>
      <c r="OE3822" s="11"/>
      <c r="OF3822" s="11"/>
      <c r="OG3822" s="11"/>
      <c r="OH3822" s="11"/>
      <c r="OI3822" s="11"/>
      <c r="OJ3822" s="11"/>
      <c r="OK3822" s="11"/>
      <c r="OL3822" s="11"/>
      <c r="OM3822" s="11"/>
      <c r="ON3822" s="11"/>
      <c r="OO3822" s="11"/>
      <c r="OP3822" s="11"/>
      <c r="OQ3822" s="11"/>
      <c r="OR3822" s="11"/>
      <c r="OS3822" s="11"/>
      <c r="OT3822" s="11"/>
      <c r="OU3822" s="11"/>
      <c r="OV3822" s="11"/>
      <c r="OW3822" s="11"/>
      <c r="OX3822" s="11"/>
      <c r="OY3822" s="11"/>
      <c r="OZ3822" s="11"/>
      <c r="PA3822" s="11"/>
      <c r="PB3822" s="11"/>
      <c r="PC3822" s="11"/>
      <c r="PD3822" s="11"/>
      <c r="PE3822" s="11"/>
      <c r="PF3822" s="11"/>
      <c r="PG3822" s="11"/>
      <c r="PH3822" s="11"/>
      <c r="PI3822" s="11"/>
      <c r="PJ3822" s="11"/>
      <c r="PK3822" s="11"/>
      <c r="PL3822" s="11"/>
      <c r="PM3822" s="11"/>
      <c r="PN3822" s="11"/>
      <c r="PO3822" s="11"/>
      <c r="PP3822" s="11"/>
      <c r="PQ3822" s="11"/>
      <c r="PR3822" s="11"/>
      <c r="PS3822" s="11"/>
      <c r="PT3822" s="11"/>
      <c r="PU3822" s="11"/>
      <c r="PV3822" s="11"/>
      <c r="PW3822" s="11"/>
      <c r="PX3822" s="11"/>
      <c r="PY3822" s="11"/>
      <c r="PZ3822" s="11"/>
      <c r="QA3822" s="11"/>
      <c r="QB3822" s="11"/>
      <c r="QC3822" s="11"/>
      <c r="QD3822" s="11"/>
      <c r="QE3822" s="11"/>
      <c r="QF3822" s="11"/>
      <c r="QG3822" s="11"/>
      <c r="QH3822" s="11"/>
      <c r="QI3822" s="11"/>
      <c r="QJ3822" s="11"/>
      <c r="QK3822" s="11"/>
      <c r="QL3822" s="11"/>
      <c r="QM3822" s="11"/>
      <c r="QN3822" s="11"/>
      <c r="QO3822" s="11"/>
      <c r="QP3822" s="11"/>
      <c r="QQ3822" s="11"/>
    </row>
    <row r="3823" spans="1:459" ht="38.25" x14ac:dyDescent="0.2">
      <c r="A3823" s="288"/>
      <c r="C3823" s="61" t="s">
        <v>11</v>
      </c>
      <c r="D3823" s="54">
        <v>2893231</v>
      </c>
      <c r="E3823" s="5" t="s">
        <v>2130</v>
      </c>
      <c r="F3823" s="4" t="s">
        <v>2131</v>
      </c>
      <c r="G3823" s="54">
        <v>796</v>
      </c>
      <c r="H3823" s="54" t="s">
        <v>61</v>
      </c>
      <c r="I3823" s="59">
        <v>10</v>
      </c>
      <c r="J3823" s="6">
        <v>80439000000</v>
      </c>
      <c r="K3823" s="54" t="s">
        <v>34</v>
      </c>
      <c r="L3823" s="59"/>
      <c r="M3823" s="234"/>
      <c r="N3823" s="234"/>
      <c r="O3823" s="46" t="s">
        <v>4577</v>
      </c>
      <c r="P3823" s="234"/>
      <c r="Q3823" s="234"/>
      <c r="R3823" s="11"/>
      <c r="S3823" s="11"/>
      <c r="T3823" s="11"/>
      <c r="U3823" s="11"/>
      <c r="V3823" s="11"/>
      <c r="W3823" s="11"/>
      <c r="X3823" s="11"/>
      <c r="Y3823" s="11"/>
      <c r="Z3823" s="11"/>
      <c r="AA3823" s="11"/>
      <c r="AB3823" s="11"/>
      <c r="AC3823" s="11"/>
      <c r="AD3823" s="11"/>
      <c r="AE3823" s="11"/>
      <c r="AF3823" s="11"/>
      <c r="AG3823" s="11"/>
      <c r="AH3823" s="11"/>
      <c r="AI3823" s="11"/>
      <c r="AJ3823" s="11"/>
      <c r="AK3823" s="11"/>
      <c r="AL3823" s="11"/>
      <c r="AM3823" s="11"/>
      <c r="AN3823" s="11"/>
      <c r="AO3823" s="11"/>
      <c r="AP3823" s="11"/>
      <c r="AQ3823" s="11"/>
      <c r="AR3823" s="11"/>
      <c r="AS3823" s="11"/>
      <c r="AT3823" s="11"/>
      <c r="AU3823" s="11"/>
      <c r="AV3823" s="11"/>
      <c r="AW3823" s="11"/>
      <c r="AX3823" s="11"/>
      <c r="AY3823" s="11"/>
      <c r="AZ3823" s="11"/>
      <c r="BA3823" s="11"/>
      <c r="BB3823" s="11"/>
      <c r="BC3823" s="11"/>
      <c r="BD3823" s="11"/>
      <c r="BE3823" s="11"/>
      <c r="BF3823" s="11"/>
      <c r="BG3823" s="11"/>
      <c r="BH3823" s="11"/>
      <c r="BI3823" s="11"/>
      <c r="BJ3823" s="11"/>
      <c r="BK3823" s="11"/>
      <c r="BL3823" s="11"/>
      <c r="BM3823" s="11"/>
      <c r="BN3823" s="11"/>
      <c r="BO3823" s="11"/>
      <c r="BP3823" s="11"/>
      <c r="BQ3823" s="11"/>
      <c r="BR3823" s="11"/>
      <c r="BS3823" s="11"/>
      <c r="BT3823" s="11"/>
      <c r="BU3823" s="11"/>
      <c r="BV3823" s="11"/>
      <c r="BW3823" s="11"/>
      <c r="BX3823" s="11"/>
      <c r="BY3823" s="11"/>
      <c r="BZ3823" s="11"/>
      <c r="CA3823" s="11"/>
      <c r="CB3823" s="11"/>
      <c r="CC3823" s="11"/>
      <c r="CD3823" s="11"/>
      <c r="CE3823" s="11"/>
      <c r="CF3823" s="11"/>
      <c r="CG3823" s="11"/>
      <c r="CH3823" s="11"/>
      <c r="CI3823" s="11"/>
      <c r="CJ3823" s="11"/>
      <c r="CK3823" s="11"/>
      <c r="CL3823" s="11"/>
      <c r="CM3823" s="11"/>
      <c r="CN3823" s="11"/>
      <c r="CO3823" s="11"/>
      <c r="CP3823" s="11"/>
      <c r="CQ3823" s="11"/>
      <c r="CR3823" s="11"/>
      <c r="CS3823" s="11"/>
      <c r="CT3823" s="11"/>
      <c r="CU3823" s="11"/>
      <c r="CV3823" s="11"/>
      <c r="CW3823" s="11"/>
      <c r="CX3823" s="11"/>
      <c r="CY3823" s="11"/>
      <c r="CZ3823" s="11"/>
      <c r="DA3823" s="11"/>
      <c r="DB3823" s="11"/>
      <c r="DC3823" s="11"/>
      <c r="DD3823" s="11"/>
      <c r="DE3823" s="11"/>
      <c r="DF3823" s="11"/>
      <c r="DG3823" s="11"/>
      <c r="DH3823" s="11"/>
      <c r="DI3823" s="11"/>
      <c r="DJ3823" s="11"/>
      <c r="DK3823" s="11"/>
      <c r="DL3823" s="11"/>
      <c r="DM3823" s="11"/>
      <c r="DN3823" s="11"/>
      <c r="DO3823" s="11"/>
      <c r="DP3823" s="11"/>
      <c r="DQ3823" s="11"/>
      <c r="DR3823" s="11"/>
      <c r="DS3823" s="11"/>
      <c r="DT3823" s="11"/>
      <c r="DU3823" s="11"/>
      <c r="DV3823" s="11"/>
      <c r="DW3823" s="11"/>
      <c r="DX3823" s="11"/>
      <c r="DY3823" s="11"/>
      <c r="DZ3823" s="11"/>
      <c r="EA3823" s="11"/>
      <c r="EB3823" s="11"/>
      <c r="EC3823" s="11"/>
      <c r="ED3823" s="11"/>
      <c r="EE3823" s="11"/>
      <c r="EF3823" s="11"/>
      <c r="EG3823" s="11"/>
      <c r="EH3823" s="11"/>
      <c r="EI3823" s="11"/>
      <c r="EJ3823" s="11"/>
      <c r="EK3823" s="11"/>
      <c r="EL3823" s="11"/>
      <c r="EM3823" s="11"/>
      <c r="EN3823" s="11"/>
      <c r="EO3823" s="11"/>
      <c r="EP3823" s="11"/>
      <c r="EQ3823" s="11"/>
      <c r="ER3823" s="11"/>
      <c r="ES3823" s="11"/>
      <c r="ET3823" s="11"/>
      <c r="EU3823" s="11"/>
      <c r="EV3823" s="11"/>
      <c r="EW3823" s="11"/>
      <c r="EX3823" s="11"/>
      <c r="EY3823" s="11"/>
      <c r="EZ3823" s="11"/>
      <c r="FA3823" s="11"/>
      <c r="FB3823" s="11"/>
      <c r="FC3823" s="11"/>
      <c r="FD3823" s="11"/>
      <c r="FE3823" s="11"/>
      <c r="FF3823" s="11"/>
      <c r="FG3823" s="11"/>
      <c r="FH3823" s="11"/>
      <c r="FI3823" s="11"/>
      <c r="FJ3823" s="11"/>
      <c r="FK3823" s="11"/>
      <c r="FL3823" s="11"/>
      <c r="FM3823" s="11"/>
      <c r="FN3823" s="11"/>
      <c r="FO3823" s="11"/>
      <c r="FP3823" s="11"/>
      <c r="FQ3823" s="11"/>
      <c r="FR3823" s="11"/>
      <c r="FS3823" s="11"/>
      <c r="FT3823" s="11"/>
      <c r="FU3823" s="11"/>
      <c r="FV3823" s="11"/>
      <c r="FW3823" s="11"/>
      <c r="FX3823" s="11"/>
      <c r="FY3823" s="11"/>
      <c r="FZ3823" s="11"/>
      <c r="GA3823" s="11"/>
      <c r="GB3823" s="11"/>
      <c r="GC3823" s="11"/>
      <c r="GD3823" s="11"/>
      <c r="GE3823" s="11"/>
      <c r="GF3823" s="11"/>
      <c r="GG3823" s="11"/>
      <c r="GH3823" s="11"/>
      <c r="GI3823" s="11"/>
      <c r="GJ3823" s="11"/>
      <c r="GK3823" s="11"/>
      <c r="GL3823" s="11"/>
      <c r="GM3823" s="11"/>
      <c r="GN3823" s="11"/>
      <c r="GO3823" s="11"/>
      <c r="GP3823" s="11"/>
      <c r="GQ3823" s="11"/>
      <c r="GR3823" s="11"/>
      <c r="GS3823" s="11"/>
      <c r="GT3823" s="11"/>
      <c r="GU3823" s="11"/>
      <c r="GV3823" s="11"/>
      <c r="GW3823" s="11"/>
      <c r="GX3823" s="11"/>
      <c r="GY3823" s="11"/>
      <c r="GZ3823" s="11"/>
      <c r="HA3823" s="11"/>
      <c r="HB3823" s="11"/>
      <c r="HC3823" s="11"/>
      <c r="HD3823" s="11"/>
      <c r="HE3823" s="11"/>
      <c r="HF3823" s="11"/>
      <c r="HG3823" s="11"/>
      <c r="HH3823" s="11"/>
      <c r="HI3823" s="11"/>
      <c r="HJ3823" s="11"/>
      <c r="HK3823" s="11"/>
      <c r="HL3823" s="11"/>
      <c r="HM3823" s="11"/>
      <c r="HN3823" s="11"/>
      <c r="HO3823" s="11"/>
      <c r="HP3823" s="11"/>
      <c r="HQ3823" s="11"/>
      <c r="HR3823" s="11"/>
      <c r="HS3823" s="11"/>
      <c r="HT3823" s="11"/>
      <c r="HU3823" s="11"/>
      <c r="HV3823" s="11"/>
      <c r="HW3823" s="11"/>
      <c r="HX3823" s="11"/>
      <c r="HY3823" s="11"/>
      <c r="HZ3823" s="11"/>
      <c r="IA3823" s="11"/>
      <c r="IB3823" s="11"/>
      <c r="IC3823" s="11"/>
      <c r="ID3823" s="11"/>
      <c r="IE3823" s="11"/>
      <c r="IF3823" s="11"/>
      <c r="IG3823" s="11"/>
      <c r="IH3823" s="11"/>
      <c r="II3823" s="11"/>
      <c r="IJ3823" s="11"/>
      <c r="IK3823" s="11"/>
      <c r="IL3823" s="11"/>
      <c r="IM3823" s="11"/>
      <c r="IN3823" s="11"/>
      <c r="IO3823" s="11"/>
      <c r="IP3823" s="11"/>
      <c r="IQ3823" s="11"/>
      <c r="IR3823" s="11"/>
      <c r="IS3823" s="11"/>
      <c r="IT3823" s="11"/>
      <c r="IU3823" s="11"/>
      <c r="IV3823" s="11"/>
      <c r="IW3823" s="11"/>
      <c r="IX3823" s="11"/>
      <c r="IY3823" s="11"/>
      <c r="IZ3823" s="11"/>
      <c r="JA3823" s="11"/>
      <c r="JB3823" s="11"/>
      <c r="JC3823" s="11"/>
      <c r="JD3823" s="11"/>
      <c r="JE3823" s="11"/>
      <c r="JF3823" s="11"/>
      <c r="JG3823" s="11"/>
      <c r="JH3823" s="11"/>
      <c r="JI3823" s="11"/>
      <c r="JJ3823" s="11"/>
      <c r="JK3823" s="11"/>
      <c r="JL3823" s="11"/>
      <c r="JM3823" s="11"/>
      <c r="JN3823" s="11"/>
      <c r="JO3823" s="11"/>
      <c r="JP3823" s="11"/>
      <c r="JQ3823" s="11"/>
      <c r="JR3823" s="11"/>
      <c r="JS3823" s="11"/>
      <c r="JT3823" s="11"/>
      <c r="JU3823" s="11"/>
      <c r="JV3823" s="11"/>
      <c r="JW3823" s="11"/>
      <c r="JX3823" s="11"/>
      <c r="JY3823" s="11"/>
      <c r="JZ3823" s="11"/>
      <c r="KA3823" s="11"/>
      <c r="KB3823" s="11"/>
      <c r="KC3823" s="11"/>
      <c r="KD3823" s="11"/>
      <c r="KE3823" s="11"/>
      <c r="KF3823" s="11"/>
      <c r="KG3823" s="11"/>
      <c r="KH3823" s="11"/>
      <c r="KI3823" s="11"/>
      <c r="KJ3823" s="11"/>
      <c r="KK3823" s="11"/>
      <c r="KL3823" s="11"/>
      <c r="KM3823" s="11"/>
      <c r="KN3823" s="11"/>
      <c r="KO3823" s="11"/>
      <c r="KP3823" s="11"/>
      <c r="KQ3823" s="11"/>
      <c r="KR3823" s="11"/>
      <c r="KS3823" s="11"/>
      <c r="KT3823" s="11"/>
      <c r="KU3823" s="11"/>
      <c r="KV3823" s="11"/>
      <c r="KW3823" s="11"/>
      <c r="KX3823" s="11"/>
      <c r="KY3823" s="11"/>
      <c r="KZ3823" s="11"/>
      <c r="LA3823" s="11"/>
      <c r="LB3823" s="11"/>
      <c r="LC3823" s="11"/>
      <c r="LD3823" s="11"/>
      <c r="LE3823" s="11"/>
      <c r="LF3823" s="11"/>
      <c r="LG3823" s="11"/>
      <c r="LH3823" s="11"/>
      <c r="LI3823" s="11"/>
      <c r="LJ3823" s="11"/>
      <c r="LK3823" s="11"/>
      <c r="LL3823" s="11"/>
      <c r="LM3823" s="11"/>
      <c r="LN3823" s="11"/>
      <c r="LO3823" s="11"/>
      <c r="LP3823" s="11"/>
      <c r="LQ3823" s="11"/>
      <c r="LR3823" s="11"/>
      <c r="LS3823" s="11"/>
      <c r="LT3823" s="11"/>
      <c r="LU3823" s="11"/>
      <c r="LV3823" s="11"/>
      <c r="LW3823" s="11"/>
      <c r="LX3823" s="11"/>
      <c r="LY3823" s="11"/>
      <c r="LZ3823" s="11"/>
      <c r="MA3823" s="11"/>
      <c r="MB3823" s="11"/>
      <c r="MC3823" s="11"/>
      <c r="MD3823" s="11"/>
      <c r="ME3823" s="11"/>
      <c r="MF3823" s="11"/>
      <c r="MG3823" s="11"/>
      <c r="MH3823" s="11"/>
      <c r="MI3823" s="11"/>
      <c r="MJ3823" s="11"/>
      <c r="MK3823" s="11"/>
      <c r="ML3823" s="11"/>
      <c r="MM3823" s="11"/>
      <c r="MN3823" s="11"/>
      <c r="MO3823" s="11"/>
      <c r="MP3823" s="11"/>
      <c r="MQ3823" s="11"/>
      <c r="MR3823" s="11"/>
      <c r="MS3823" s="11"/>
      <c r="MT3823" s="11"/>
      <c r="MU3823" s="11"/>
      <c r="MV3823" s="11"/>
      <c r="MW3823" s="11"/>
      <c r="MX3823" s="11"/>
      <c r="MY3823" s="11"/>
      <c r="MZ3823" s="11"/>
      <c r="NA3823" s="11"/>
      <c r="NB3823" s="11"/>
      <c r="NC3823" s="11"/>
      <c r="ND3823" s="11"/>
      <c r="NE3823" s="11"/>
      <c r="NF3823" s="11"/>
      <c r="NG3823" s="11"/>
      <c r="NH3823" s="11"/>
      <c r="NI3823" s="11"/>
      <c r="NJ3823" s="11"/>
      <c r="NK3823" s="11"/>
      <c r="NL3823" s="11"/>
      <c r="NM3823" s="11"/>
      <c r="NN3823" s="11"/>
      <c r="NO3823" s="11"/>
      <c r="NP3823" s="11"/>
      <c r="NQ3823" s="11"/>
      <c r="NR3823" s="11"/>
      <c r="NS3823" s="11"/>
      <c r="NT3823" s="11"/>
      <c r="NU3823" s="11"/>
      <c r="NV3823" s="11"/>
      <c r="NW3823" s="11"/>
      <c r="NX3823" s="11"/>
      <c r="NY3823" s="11"/>
      <c r="NZ3823" s="11"/>
      <c r="OA3823" s="11"/>
      <c r="OB3823" s="11"/>
      <c r="OC3823" s="11"/>
      <c r="OD3823" s="11"/>
      <c r="OE3823" s="11"/>
      <c r="OF3823" s="11"/>
      <c r="OG3823" s="11"/>
      <c r="OH3823" s="11"/>
      <c r="OI3823" s="11"/>
      <c r="OJ3823" s="11"/>
      <c r="OK3823" s="11"/>
      <c r="OL3823" s="11"/>
      <c r="OM3823" s="11"/>
      <c r="ON3823" s="11"/>
      <c r="OO3823" s="11"/>
      <c r="OP3823" s="11"/>
      <c r="OQ3823" s="11"/>
      <c r="OR3823" s="11"/>
      <c r="OS3823" s="11"/>
      <c r="OT3823" s="11"/>
      <c r="OU3823" s="11"/>
      <c r="OV3823" s="11"/>
      <c r="OW3823" s="11"/>
      <c r="OX3823" s="11"/>
      <c r="OY3823" s="11"/>
      <c r="OZ3823" s="11"/>
      <c r="PA3823" s="11"/>
      <c r="PB3823" s="11"/>
      <c r="PC3823" s="11"/>
      <c r="PD3823" s="11"/>
      <c r="PE3823" s="11"/>
      <c r="PF3823" s="11"/>
      <c r="PG3823" s="11"/>
      <c r="PH3823" s="11"/>
      <c r="PI3823" s="11"/>
      <c r="PJ3823" s="11"/>
      <c r="PK3823" s="11"/>
      <c r="PL3823" s="11"/>
      <c r="PM3823" s="11"/>
      <c r="PN3823" s="11"/>
      <c r="PO3823" s="11"/>
      <c r="PP3823" s="11"/>
      <c r="PQ3823" s="11"/>
      <c r="PR3823" s="11"/>
      <c r="PS3823" s="11"/>
      <c r="PT3823" s="11"/>
      <c r="PU3823" s="11"/>
      <c r="PV3823" s="11"/>
      <c r="PW3823" s="11"/>
      <c r="PX3823" s="11"/>
      <c r="PY3823" s="11"/>
      <c r="PZ3823" s="11"/>
      <c r="QA3823" s="11"/>
      <c r="QB3823" s="11"/>
      <c r="QC3823" s="11"/>
      <c r="QD3823" s="11"/>
      <c r="QE3823" s="11"/>
      <c r="QF3823" s="11"/>
      <c r="QG3823" s="11"/>
      <c r="QH3823" s="11"/>
      <c r="QI3823" s="11"/>
      <c r="QJ3823" s="11"/>
      <c r="QK3823" s="11"/>
      <c r="QL3823" s="11"/>
      <c r="QM3823" s="11"/>
      <c r="QN3823" s="11"/>
      <c r="QO3823" s="11"/>
      <c r="QP3823" s="11"/>
      <c r="QQ3823" s="11"/>
    </row>
    <row r="3824" spans="1:459" ht="38.25" x14ac:dyDescent="0.2">
      <c r="A3824" s="288"/>
      <c r="C3824" s="61" t="s">
        <v>11</v>
      </c>
      <c r="D3824" s="54">
        <v>2893232</v>
      </c>
      <c r="E3824" s="5" t="s">
        <v>2132</v>
      </c>
      <c r="F3824" s="4" t="s">
        <v>2133</v>
      </c>
      <c r="G3824" s="54">
        <v>796</v>
      </c>
      <c r="H3824" s="54" t="s">
        <v>61</v>
      </c>
      <c r="I3824" s="59">
        <v>6</v>
      </c>
      <c r="J3824" s="6">
        <v>80439000000</v>
      </c>
      <c r="K3824" s="54" t="s">
        <v>34</v>
      </c>
      <c r="L3824" s="59"/>
      <c r="M3824" s="234"/>
      <c r="N3824" s="234"/>
      <c r="O3824" s="46" t="s">
        <v>4577</v>
      </c>
      <c r="P3824" s="234"/>
      <c r="Q3824" s="234"/>
      <c r="R3824" s="11"/>
      <c r="S3824" s="11"/>
      <c r="T3824" s="11"/>
      <c r="U3824" s="11"/>
      <c r="V3824" s="11"/>
      <c r="W3824" s="11"/>
      <c r="X3824" s="11"/>
      <c r="Y3824" s="11"/>
      <c r="Z3824" s="11"/>
      <c r="AA3824" s="11"/>
      <c r="AB3824" s="11"/>
      <c r="AC3824" s="11"/>
      <c r="AD3824" s="11"/>
      <c r="AE3824" s="11"/>
      <c r="AF3824" s="11"/>
      <c r="AG3824" s="11"/>
      <c r="AH3824" s="11"/>
      <c r="AI3824" s="11"/>
      <c r="AJ3824" s="11"/>
      <c r="AK3824" s="11"/>
      <c r="AL3824" s="11"/>
      <c r="AM3824" s="11"/>
      <c r="AN3824" s="11"/>
      <c r="AO3824" s="11"/>
      <c r="AP3824" s="11"/>
      <c r="AQ3824" s="11"/>
      <c r="AR3824" s="11"/>
      <c r="AS3824" s="11"/>
      <c r="AT3824" s="11"/>
      <c r="AU3824" s="11"/>
      <c r="AV3824" s="11"/>
      <c r="AW3824" s="11"/>
      <c r="AX3824" s="11"/>
      <c r="AY3824" s="11"/>
      <c r="AZ3824" s="11"/>
      <c r="BA3824" s="11"/>
      <c r="BB3824" s="11"/>
      <c r="BC3824" s="11"/>
      <c r="BD3824" s="11"/>
      <c r="BE3824" s="11"/>
      <c r="BF3824" s="11"/>
      <c r="BG3824" s="11"/>
      <c r="BH3824" s="11"/>
      <c r="BI3824" s="11"/>
      <c r="BJ3824" s="11"/>
      <c r="BK3824" s="11"/>
      <c r="BL3824" s="11"/>
      <c r="BM3824" s="11"/>
      <c r="BN3824" s="11"/>
      <c r="BO3824" s="11"/>
      <c r="BP3824" s="11"/>
      <c r="BQ3824" s="11"/>
      <c r="BR3824" s="11"/>
      <c r="BS3824" s="11"/>
      <c r="BT3824" s="11"/>
      <c r="BU3824" s="11"/>
      <c r="BV3824" s="11"/>
      <c r="BW3824" s="11"/>
      <c r="BX3824" s="11"/>
      <c r="BY3824" s="11"/>
      <c r="BZ3824" s="11"/>
      <c r="CA3824" s="11"/>
      <c r="CB3824" s="11"/>
      <c r="CC3824" s="11"/>
      <c r="CD3824" s="11"/>
      <c r="CE3824" s="11"/>
      <c r="CF3824" s="11"/>
      <c r="CG3824" s="11"/>
      <c r="CH3824" s="11"/>
      <c r="CI3824" s="11"/>
      <c r="CJ3824" s="11"/>
      <c r="CK3824" s="11"/>
      <c r="CL3824" s="11"/>
      <c r="CM3824" s="11"/>
      <c r="CN3824" s="11"/>
      <c r="CO3824" s="11"/>
      <c r="CP3824" s="11"/>
      <c r="CQ3824" s="11"/>
      <c r="CR3824" s="11"/>
      <c r="CS3824" s="11"/>
      <c r="CT3824" s="11"/>
      <c r="CU3824" s="11"/>
      <c r="CV3824" s="11"/>
      <c r="CW3824" s="11"/>
      <c r="CX3824" s="11"/>
      <c r="CY3824" s="11"/>
      <c r="CZ3824" s="11"/>
      <c r="DA3824" s="11"/>
      <c r="DB3824" s="11"/>
      <c r="DC3824" s="11"/>
      <c r="DD3824" s="11"/>
      <c r="DE3824" s="11"/>
      <c r="DF3824" s="11"/>
      <c r="DG3824" s="11"/>
      <c r="DH3824" s="11"/>
      <c r="DI3824" s="11"/>
      <c r="DJ3824" s="11"/>
      <c r="DK3824" s="11"/>
      <c r="DL3824" s="11"/>
      <c r="DM3824" s="11"/>
      <c r="DN3824" s="11"/>
      <c r="DO3824" s="11"/>
      <c r="DP3824" s="11"/>
      <c r="DQ3824" s="11"/>
      <c r="DR3824" s="11"/>
      <c r="DS3824" s="11"/>
      <c r="DT3824" s="11"/>
      <c r="DU3824" s="11"/>
      <c r="DV3824" s="11"/>
      <c r="DW3824" s="11"/>
      <c r="DX3824" s="11"/>
      <c r="DY3824" s="11"/>
      <c r="DZ3824" s="11"/>
      <c r="EA3824" s="11"/>
      <c r="EB3824" s="11"/>
      <c r="EC3824" s="11"/>
      <c r="ED3824" s="11"/>
      <c r="EE3824" s="11"/>
      <c r="EF3824" s="11"/>
      <c r="EG3824" s="11"/>
      <c r="EH3824" s="11"/>
      <c r="EI3824" s="11"/>
      <c r="EJ3824" s="11"/>
      <c r="EK3824" s="11"/>
      <c r="EL3824" s="11"/>
      <c r="EM3824" s="11"/>
      <c r="EN3824" s="11"/>
      <c r="EO3824" s="11"/>
      <c r="EP3824" s="11"/>
      <c r="EQ3824" s="11"/>
      <c r="ER3824" s="11"/>
      <c r="ES3824" s="11"/>
      <c r="ET3824" s="11"/>
      <c r="EU3824" s="11"/>
      <c r="EV3824" s="11"/>
      <c r="EW3824" s="11"/>
      <c r="EX3824" s="11"/>
      <c r="EY3824" s="11"/>
      <c r="EZ3824" s="11"/>
      <c r="FA3824" s="11"/>
      <c r="FB3824" s="11"/>
      <c r="FC3824" s="11"/>
      <c r="FD3824" s="11"/>
      <c r="FE3824" s="11"/>
      <c r="FF3824" s="11"/>
      <c r="FG3824" s="11"/>
      <c r="FH3824" s="11"/>
      <c r="FI3824" s="11"/>
      <c r="FJ3824" s="11"/>
      <c r="FK3824" s="11"/>
      <c r="FL3824" s="11"/>
      <c r="FM3824" s="11"/>
      <c r="FN3824" s="11"/>
      <c r="FO3824" s="11"/>
      <c r="FP3824" s="11"/>
      <c r="FQ3824" s="11"/>
      <c r="FR3824" s="11"/>
      <c r="FS3824" s="11"/>
      <c r="FT3824" s="11"/>
      <c r="FU3824" s="11"/>
      <c r="FV3824" s="11"/>
      <c r="FW3824" s="11"/>
      <c r="FX3824" s="11"/>
      <c r="FY3824" s="11"/>
      <c r="FZ3824" s="11"/>
      <c r="GA3824" s="11"/>
      <c r="GB3824" s="11"/>
      <c r="GC3824" s="11"/>
      <c r="GD3824" s="11"/>
      <c r="GE3824" s="11"/>
      <c r="GF3824" s="11"/>
      <c r="GG3824" s="11"/>
      <c r="GH3824" s="11"/>
      <c r="GI3824" s="11"/>
      <c r="GJ3824" s="11"/>
      <c r="GK3824" s="11"/>
      <c r="GL3824" s="11"/>
      <c r="GM3824" s="11"/>
      <c r="GN3824" s="11"/>
      <c r="GO3824" s="11"/>
      <c r="GP3824" s="11"/>
      <c r="GQ3824" s="11"/>
      <c r="GR3824" s="11"/>
      <c r="GS3824" s="11"/>
      <c r="GT3824" s="11"/>
      <c r="GU3824" s="11"/>
      <c r="GV3824" s="11"/>
      <c r="GW3824" s="11"/>
      <c r="GX3824" s="11"/>
      <c r="GY3824" s="11"/>
      <c r="GZ3824" s="11"/>
      <c r="HA3824" s="11"/>
      <c r="HB3824" s="11"/>
      <c r="HC3824" s="11"/>
      <c r="HD3824" s="11"/>
      <c r="HE3824" s="11"/>
      <c r="HF3824" s="11"/>
      <c r="HG3824" s="11"/>
      <c r="HH3824" s="11"/>
      <c r="HI3824" s="11"/>
      <c r="HJ3824" s="11"/>
      <c r="HK3824" s="11"/>
      <c r="HL3824" s="11"/>
      <c r="HM3824" s="11"/>
      <c r="HN3824" s="11"/>
      <c r="HO3824" s="11"/>
      <c r="HP3824" s="11"/>
      <c r="HQ3824" s="11"/>
      <c r="HR3824" s="11"/>
      <c r="HS3824" s="11"/>
      <c r="HT3824" s="11"/>
      <c r="HU3824" s="11"/>
      <c r="HV3824" s="11"/>
      <c r="HW3824" s="11"/>
      <c r="HX3824" s="11"/>
      <c r="HY3824" s="11"/>
      <c r="HZ3824" s="11"/>
      <c r="IA3824" s="11"/>
      <c r="IB3824" s="11"/>
      <c r="IC3824" s="11"/>
      <c r="ID3824" s="11"/>
      <c r="IE3824" s="11"/>
      <c r="IF3824" s="11"/>
      <c r="IG3824" s="11"/>
      <c r="IH3824" s="11"/>
      <c r="II3824" s="11"/>
      <c r="IJ3824" s="11"/>
      <c r="IK3824" s="11"/>
      <c r="IL3824" s="11"/>
      <c r="IM3824" s="11"/>
      <c r="IN3824" s="11"/>
      <c r="IO3824" s="11"/>
      <c r="IP3824" s="11"/>
      <c r="IQ3824" s="11"/>
      <c r="IR3824" s="11"/>
      <c r="IS3824" s="11"/>
      <c r="IT3824" s="11"/>
      <c r="IU3824" s="11"/>
      <c r="IV3824" s="11"/>
      <c r="IW3824" s="11"/>
      <c r="IX3824" s="11"/>
      <c r="IY3824" s="11"/>
      <c r="IZ3824" s="11"/>
      <c r="JA3824" s="11"/>
      <c r="JB3824" s="11"/>
      <c r="JC3824" s="11"/>
      <c r="JD3824" s="11"/>
      <c r="JE3824" s="11"/>
      <c r="JF3824" s="11"/>
      <c r="JG3824" s="11"/>
      <c r="JH3824" s="11"/>
      <c r="JI3824" s="11"/>
      <c r="JJ3824" s="11"/>
      <c r="JK3824" s="11"/>
      <c r="JL3824" s="11"/>
      <c r="JM3824" s="11"/>
      <c r="JN3824" s="11"/>
      <c r="JO3824" s="11"/>
      <c r="JP3824" s="11"/>
      <c r="JQ3824" s="11"/>
      <c r="JR3824" s="11"/>
      <c r="JS3824" s="11"/>
      <c r="JT3824" s="11"/>
      <c r="JU3824" s="11"/>
      <c r="JV3824" s="11"/>
      <c r="JW3824" s="11"/>
      <c r="JX3824" s="11"/>
      <c r="JY3824" s="11"/>
      <c r="JZ3824" s="11"/>
      <c r="KA3824" s="11"/>
      <c r="KB3824" s="11"/>
      <c r="KC3824" s="11"/>
      <c r="KD3824" s="11"/>
      <c r="KE3824" s="11"/>
      <c r="KF3824" s="11"/>
      <c r="KG3824" s="11"/>
      <c r="KH3824" s="11"/>
      <c r="KI3824" s="11"/>
      <c r="KJ3824" s="11"/>
      <c r="KK3824" s="11"/>
      <c r="KL3824" s="11"/>
      <c r="KM3824" s="11"/>
      <c r="KN3824" s="11"/>
      <c r="KO3824" s="11"/>
      <c r="KP3824" s="11"/>
      <c r="KQ3824" s="11"/>
      <c r="KR3824" s="11"/>
      <c r="KS3824" s="11"/>
      <c r="KT3824" s="11"/>
      <c r="KU3824" s="11"/>
      <c r="KV3824" s="11"/>
      <c r="KW3824" s="11"/>
      <c r="KX3824" s="11"/>
      <c r="KY3824" s="11"/>
      <c r="KZ3824" s="11"/>
      <c r="LA3824" s="11"/>
      <c r="LB3824" s="11"/>
      <c r="LC3824" s="11"/>
      <c r="LD3824" s="11"/>
      <c r="LE3824" s="11"/>
      <c r="LF3824" s="11"/>
      <c r="LG3824" s="11"/>
      <c r="LH3824" s="11"/>
      <c r="LI3824" s="11"/>
      <c r="LJ3824" s="11"/>
      <c r="LK3824" s="11"/>
      <c r="LL3824" s="11"/>
      <c r="LM3824" s="11"/>
      <c r="LN3824" s="11"/>
      <c r="LO3824" s="11"/>
      <c r="LP3824" s="11"/>
      <c r="LQ3824" s="11"/>
      <c r="LR3824" s="11"/>
      <c r="LS3824" s="11"/>
      <c r="LT3824" s="11"/>
      <c r="LU3824" s="11"/>
      <c r="LV3824" s="11"/>
      <c r="LW3824" s="11"/>
      <c r="LX3824" s="11"/>
      <c r="LY3824" s="11"/>
      <c r="LZ3824" s="11"/>
      <c r="MA3824" s="11"/>
      <c r="MB3824" s="11"/>
      <c r="MC3824" s="11"/>
      <c r="MD3824" s="11"/>
      <c r="ME3824" s="11"/>
      <c r="MF3824" s="11"/>
      <c r="MG3824" s="11"/>
      <c r="MH3824" s="11"/>
      <c r="MI3824" s="11"/>
      <c r="MJ3824" s="11"/>
      <c r="MK3824" s="11"/>
      <c r="ML3824" s="11"/>
      <c r="MM3824" s="11"/>
      <c r="MN3824" s="11"/>
      <c r="MO3824" s="11"/>
      <c r="MP3824" s="11"/>
      <c r="MQ3824" s="11"/>
      <c r="MR3824" s="11"/>
      <c r="MS3824" s="11"/>
      <c r="MT3824" s="11"/>
      <c r="MU3824" s="11"/>
      <c r="MV3824" s="11"/>
      <c r="MW3824" s="11"/>
      <c r="MX3824" s="11"/>
      <c r="MY3824" s="11"/>
      <c r="MZ3824" s="11"/>
      <c r="NA3824" s="11"/>
      <c r="NB3824" s="11"/>
      <c r="NC3824" s="11"/>
      <c r="ND3824" s="11"/>
      <c r="NE3824" s="11"/>
      <c r="NF3824" s="11"/>
      <c r="NG3824" s="11"/>
      <c r="NH3824" s="11"/>
      <c r="NI3824" s="11"/>
      <c r="NJ3824" s="11"/>
      <c r="NK3824" s="11"/>
      <c r="NL3824" s="11"/>
      <c r="NM3824" s="11"/>
      <c r="NN3824" s="11"/>
      <c r="NO3824" s="11"/>
      <c r="NP3824" s="11"/>
      <c r="NQ3824" s="11"/>
      <c r="NR3824" s="11"/>
      <c r="NS3824" s="11"/>
      <c r="NT3824" s="11"/>
      <c r="NU3824" s="11"/>
      <c r="NV3824" s="11"/>
      <c r="NW3824" s="11"/>
      <c r="NX3824" s="11"/>
      <c r="NY3824" s="11"/>
      <c r="NZ3824" s="11"/>
      <c r="OA3824" s="11"/>
      <c r="OB3824" s="11"/>
      <c r="OC3824" s="11"/>
      <c r="OD3824" s="11"/>
      <c r="OE3824" s="11"/>
      <c r="OF3824" s="11"/>
      <c r="OG3824" s="11"/>
      <c r="OH3824" s="11"/>
      <c r="OI3824" s="11"/>
      <c r="OJ3824" s="11"/>
      <c r="OK3824" s="11"/>
      <c r="OL3824" s="11"/>
      <c r="OM3824" s="11"/>
      <c r="ON3824" s="11"/>
      <c r="OO3824" s="11"/>
      <c r="OP3824" s="11"/>
      <c r="OQ3824" s="11"/>
      <c r="OR3824" s="11"/>
      <c r="OS3824" s="11"/>
      <c r="OT3824" s="11"/>
      <c r="OU3824" s="11"/>
      <c r="OV3824" s="11"/>
      <c r="OW3824" s="11"/>
      <c r="OX3824" s="11"/>
      <c r="OY3824" s="11"/>
      <c r="OZ3824" s="11"/>
      <c r="PA3824" s="11"/>
      <c r="PB3824" s="11"/>
      <c r="PC3824" s="11"/>
      <c r="PD3824" s="11"/>
      <c r="PE3824" s="11"/>
      <c r="PF3824" s="11"/>
      <c r="PG3824" s="11"/>
      <c r="PH3824" s="11"/>
      <c r="PI3824" s="11"/>
      <c r="PJ3824" s="11"/>
      <c r="PK3824" s="11"/>
      <c r="PL3824" s="11"/>
      <c r="PM3824" s="11"/>
      <c r="PN3824" s="11"/>
      <c r="PO3824" s="11"/>
      <c r="PP3824" s="11"/>
      <c r="PQ3824" s="11"/>
      <c r="PR3824" s="11"/>
      <c r="PS3824" s="11"/>
      <c r="PT3824" s="11"/>
      <c r="PU3824" s="11"/>
      <c r="PV3824" s="11"/>
      <c r="PW3824" s="11"/>
      <c r="PX3824" s="11"/>
      <c r="PY3824" s="11"/>
      <c r="PZ3824" s="11"/>
      <c r="QA3824" s="11"/>
      <c r="QB3824" s="11"/>
      <c r="QC3824" s="11"/>
      <c r="QD3824" s="11"/>
      <c r="QE3824" s="11"/>
      <c r="QF3824" s="11"/>
      <c r="QG3824" s="11"/>
      <c r="QH3824" s="11"/>
      <c r="QI3824" s="11"/>
      <c r="QJ3824" s="11"/>
      <c r="QK3824" s="11"/>
      <c r="QL3824" s="11"/>
      <c r="QM3824" s="11"/>
      <c r="QN3824" s="11"/>
      <c r="QO3824" s="11"/>
      <c r="QP3824" s="11"/>
      <c r="QQ3824" s="11"/>
    </row>
    <row r="3825" spans="1:459" ht="38.25" x14ac:dyDescent="0.2">
      <c r="A3825" s="288"/>
      <c r="C3825" s="61" t="s">
        <v>11</v>
      </c>
      <c r="D3825" s="54">
        <v>2893233</v>
      </c>
      <c r="E3825" s="5" t="s">
        <v>2134</v>
      </c>
      <c r="F3825" s="4" t="s">
        <v>2135</v>
      </c>
      <c r="G3825" s="54">
        <v>796</v>
      </c>
      <c r="H3825" s="54" t="s">
        <v>61</v>
      </c>
      <c r="I3825" s="59">
        <v>4</v>
      </c>
      <c r="J3825" s="6">
        <v>80439000000</v>
      </c>
      <c r="K3825" s="54" t="s">
        <v>34</v>
      </c>
      <c r="L3825" s="59"/>
      <c r="M3825" s="234"/>
      <c r="N3825" s="234"/>
      <c r="O3825" s="46" t="s">
        <v>4577</v>
      </c>
      <c r="P3825" s="234"/>
      <c r="Q3825" s="234"/>
      <c r="R3825" s="11"/>
      <c r="S3825" s="11"/>
      <c r="T3825" s="11"/>
      <c r="U3825" s="11"/>
      <c r="V3825" s="11"/>
      <c r="W3825" s="11"/>
      <c r="X3825" s="11"/>
      <c r="Y3825" s="11"/>
      <c r="Z3825" s="11"/>
      <c r="AA3825" s="11"/>
      <c r="AB3825" s="11"/>
      <c r="AC3825" s="11"/>
      <c r="AD3825" s="11"/>
      <c r="AE3825" s="11"/>
      <c r="AF3825" s="11"/>
      <c r="AG3825" s="11"/>
      <c r="AH3825" s="11"/>
      <c r="AI3825" s="11"/>
      <c r="AJ3825" s="11"/>
      <c r="AK3825" s="11"/>
      <c r="AL3825" s="11"/>
      <c r="AM3825" s="11"/>
      <c r="AN3825" s="11"/>
      <c r="AO3825" s="11"/>
      <c r="AP3825" s="11"/>
      <c r="AQ3825" s="11"/>
      <c r="AR3825" s="11"/>
      <c r="AS3825" s="11"/>
      <c r="AT3825" s="11"/>
      <c r="AU3825" s="11"/>
      <c r="AV3825" s="11"/>
      <c r="AW3825" s="11"/>
      <c r="AX3825" s="11"/>
      <c r="AY3825" s="11"/>
      <c r="AZ3825" s="11"/>
      <c r="BA3825" s="11"/>
      <c r="BB3825" s="11"/>
      <c r="BC3825" s="11"/>
      <c r="BD3825" s="11"/>
      <c r="BE3825" s="11"/>
      <c r="BF3825" s="11"/>
      <c r="BG3825" s="11"/>
      <c r="BH3825" s="11"/>
      <c r="BI3825" s="11"/>
      <c r="BJ3825" s="11"/>
      <c r="BK3825" s="11"/>
      <c r="BL3825" s="11"/>
      <c r="BM3825" s="11"/>
      <c r="BN3825" s="11"/>
      <c r="BO3825" s="11"/>
      <c r="BP3825" s="11"/>
      <c r="BQ3825" s="11"/>
      <c r="BR3825" s="11"/>
      <c r="BS3825" s="11"/>
      <c r="BT3825" s="11"/>
      <c r="BU3825" s="11"/>
      <c r="BV3825" s="11"/>
      <c r="BW3825" s="11"/>
      <c r="BX3825" s="11"/>
      <c r="BY3825" s="11"/>
      <c r="BZ3825" s="11"/>
      <c r="CA3825" s="11"/>
      <c r="CB3825" s="11"/>
      <c r="CC3825" s="11"/>
      <c r="CD3825" s="11"/>
      <c r="CE3825" s="11"/>
      <c r="CF3825" s="11"/>
      <c r="CG3825" s="11"/>
      <c r="CH3825" s="11"/>
      <c r="CI3825" s="11"/>
      <c r="CJ3825" s="11"/>
      <c r="CK3825" s="11"/>
      <c r="CL3825" s="11"/>
      <c r="CM3825" s="11"/>
      <c r="CN3825" s="11"/>
      <c r="CO3825" s="11"/>
      <c r="CP3825" s="11"/>
      <c r="CQ3825" s="11"/>
      <c r="CR3825" s="11"/>
      <c r="CS3825" s="11"/>
      <c r="CT3825" s="11"/>
      <c r="CU3825" s="11"/>
      <c r="CV3825" s="11"/>
      <c r="CW3825" s="11"/>
      <c r="CX3825" s="11"/>
      <c r="CY3825" s="11"/>
      <c r="CZ3825" s="11"/>
      <c r="DA3825" s="11"/>
      <c r="DB3825" s="11"/>
      <c r="DC3825" s="11"/>
      <c r="DD3825" s="11"/>
      <c r="DE3825" s="11"/>
      <c r="DF3825" s="11"/>
      <c r="DG3825" s="11"/>
      <c r="DH3825" s="11"/>
      <c r="DI3825" s="11"/>
      <c r="DJ3825" s="11"/>
      <c r="DK3825" s="11"/>
      <c r="DL3825" s="11"/>
      <c r="DM3825" s="11"/>
      <c r="DN3825" s="11"/>
      <c r="DO3825" s="11"/>
      <c r="DP3825" s="11"/>
      <c r="DQ3825" s="11"/>
      <c r="DR3825" s="11"/>
      <c r="DS3825" s="11"/>
      <c r="DT3825" s="11"/>
      <c r="DU3825" s="11"/>
      <c r="DV3825" s="11"/>
      <c r="DW3825" s="11"/>
      <c r="DX3825" s="11"/>
      <c r="DY3825" s="11"/>
      <c r="DZ3825" s="11"/>
      <c r="EA3825" s="11"/>
      <c r="EB3825" s="11"/>
      <c r="EC3825" s="11"/>
      <c r="ED3825" s="11"/>
      <c r="EE3825" s="11"/>
      <c r="EF3825" s="11"/>
      <c r="EG3825" s="11"/>
      <c r="EH3825" s="11"/>
      <c r="EI3825" s="11"/>
      <c r="EJ3825" s="11"/>
      <c r="EK3825" s="11"/>
      <c r="EL3825" s="11"/>
      <c r="EM3825" s="11"/>
      <c r="EN3825" s="11"/>
      <c r="EO3825" s="11"/>
      <c r="EP3825" s="11"/>
      <c r="EQ3825" s="11"/>
      <c r="ER3825" s="11"/>
      <c r="ES3825" s="11"/>
      <c r="ET3825" s="11"/>
      <c r="EU3825" s="11"/>
      <c r="EV3825" s="11"/>
      <c r="EW3825" s="11"/>
      <c r="EX3825" s="11"/>
      <c r="EY3825" s="11"/>
      <c r="EZ3825" s="11"/>
      <c r="FA3825" s="11"/>
      <c r="FB3825" s="11"/>
      <c r="FC3825" s="11"/>
      <c r="FD3825" s="11"/>
      <c r="FE3825" s="11"/>
      <c r="FF3825" s="11"/>
      <c r="FG3825" s="11"/>
      <c r="FH3825" s="11"/>
      <c r="FI3825" s="11"/>
      <c r="FJ3825" s="11"/>
      <c r="FK3825" s="11"/>
      <c r="FL3825" s="11"/>
      <c r="FM3825" s="11"/>
      <c r="FN3825" s="11"/>
      <c r="FO3825" s="11"/>
      <c r="FP3825" s="11"/>
      <c r="FQ3825" s="11"/>
      <c r="FR3825" s="11"/>
      <c r="FS3825" s="11"/>
      <c r="FT3825" s="11"/>
      <c r="FU3825" s="11"/>
      <c r="FV3825" s="11"/>
      <c r="FW3825" s="11"/>
      <c r="FX3825" s="11"/>
      <c r="FY3825" s="11"/>
      <c r="FZ3825" s="11"/>
      <c r="GA3825" s="11"/>
      <c r="GB3825" s="11"/>
      <c r="GC3825" s="11"/>
      <c r="GD3825" s="11"/>
      <c r="GE3825" s="11"/>
      <c r="GF3825" s="11"/>
      <c r="GG3825" s="11"/>
      <c r="GH3825" s="11"/>
      <c r="GI3825" s="11"/>
      <c r="GJ3825" s="11"/>
      <c r="GK3825" s="11"/>
      <c r="GL3825" s="11"/>
      <c r="GM3825" s="11"/>
      <c r="GN3825" s="11"/>
      <c r="GO3825" s="11"/>
      <c r="GP3825" s="11"/>
      <c r="GQ3825" s="11"/>
      <c r="GR3825" s="11"/>
      <c r="GS3825" s="11"/>
      <c r="GT3825" s="11"/>
      <c r="GU3825" s="11"/>
      <c r="GV3825" s="11"/>
      <c r="GW3825" s="11"/>
      <c r="GX3825" s="11"/>
      <c r="GY3825" s="11"/>
      <c r="GZ3825" s="11"/>
      <c r="HA3825" s="11"/>
      <c r="HB3825" s="11"/>
      <c r="HC3825" s="11"/>
      <c r="HD3825" s="11"/>
      <c r="HE3825" s="11"/>
      <c r="HF3825" s="11"/>
      <c r="HG3825" s="11"/>
      <c r="HH3825" s="11"/>
      <c r="HI3825" s="11"/>
      <c r="HJ3825" s="11"/>
      <c r="HK3825" s="11"/>
      <c r="HL3825" s="11"/>
      <c r="HM3825" s="11"/>
      <c r="HN3825" s="11"/>
      <c r="HO3825" s="11"/>
      <c r="HP3825" s="11"/>
      <c r="HQ3825" s="11"/>
      <c r="HR3825" s="11"/>
      <c r="HS3825" s="11"/>
      <c r="HT3825" s="11"/>
      <c r="HU3825" s="11"/>
      <c r="HV3825" s="11"/>
      <c r="HW3825" s="11"/>
      <c r="HX3825" s="11"/>
      <c r="HY3825" s="11"/>
      <c r="HZ3825" s="11"/>
      <c r="IA3825" s="11"/>
      <c r="IB3825" s="11"/>
      <c r="IC3825" s="11"/>
      <c r="ID3825" s="11"/>
      <c r="IE3825" s="11"/>
      <c r="IF3825" s="11"/>
      <c r="IG3825" s="11"/>
      <c r="IH3825" s="11"/>
      <c r="II3825" s="11"/>
      <c r="IJ3825" s="11"/>
      <c r="IK3825" s="11"/>
      <c r="IL3825" s="11"/>
      <c r="IM3825" s="11"/>
      <c r="IN3825" s="11"/>
      <c r="IO3825" s="11"/>
      <c r="IP3825" s="11"/>
      <c r="IQ3825" s="11"/>
      <c r="IR3825" s="11"/>
      <c r="IS3825" s="11"/>
      <c r="IT3825" s="11"/>
      <c r="IU3825" s="11"/>
      <c r="IV3825" s="11"/>
      <c r="IW3825" s="11"/>
      <c r="IX3825" s="11"/>
      <c r="IY3825" s="11"/>
      <c r="IZ3825" s="11"/>
      <c r="JA3825" s="11"/>
      <c r="JB3825" s="11"/>
      <c r="JC3825" s="11"/>
      <c r="JD3825" s="11"/>
      <c r="JE3825" s="11"/>
      <c r="JF3825" s="11"/>
      <c r="JG3825" s="11"/>
      <c r="JH3825" s="11"/>
      <c r="JI3825" s="11"/>
      <c r="JJ3825" s="11"/>
      <c r="JK3825" s="11"/>
      <c r="JL3825" s="11"/>
      <c r="JM3825" s="11"/>
      <c r="JN3825" s="11"/>
      <c r="JO3825" s="11"/>
      <c r="JP3825" s="11"/>
      <c r="JQ3825" s="11"/>
      <c r="JR3825" s="11"/>
      <c r="JS3825" s="11"/>
      <c r="JT3825" s="11"/>
      <c r="JU3825" s="11"/>
      <c r="JV3825" s="11"/>
      <c r="JW3825" s="11"/>
      <c r="JX3825" s="11"/>
      <c r="JY3825" s="11"/>
      <c r="JZ3825" s="11"/>
      <c r="KA3825" s="11"/>
      <c r="KB3825" s="11"/>
      <c r="KC3825" s="11"/>
      <c r="KD3825" s="11"/>
      <c r="KE3825" s="11"/>
      <c r="KF3825" s="11"/>
      <c r="KG3825" s="11"/>
      <c r="KH3825" s="11"/>
      <c r="KI3825" s="11"/>
      <c r="KJ3825" s="11"/>
      <c r="KK3825" s="11"/>
      <c r="KL3825" s="11"/>
      <c r="KM3825" s="11"/>
      <c r="KN3825" s="11"/>
      <c r="KO3825" s="11"/>
      <c r="KP3825" s="11"/>
      <c r="KQ3825" s="11"/>
      <c r="KR3825" s="11"/>
      <c r="KS3825" s="11"/>
      <c r="KT3825" s="11"/>
      <c r="KU3825" s="11"/>
      <c r="KV3825" s="11"/>
      <c r="KW3825" s="11"/>
      <c r="KX3825" s="11"/>
      <c r="KY3825" s="11"/>
      <c r="KZ3825" s="11"/>
      <c r="LA3825" s="11"/>
      <c r="LB3825" s="11"/>
      <c r="LC3825" s="11"/>
      <c r="LD3825" s="11"/>
      <c r="LE3825" s="11"/>
      <c r="LF3825" s="11"/>
      <c r="LG3825" s="11"/>
      <c r="LH3825" s="11"/>
      <c r="LI3825" s="11"/>
      <c r="LJ3825" s="11"/>
      <c r="LK3825" s="11"/>
      <c r="LL3825" s="11"/>
      <c r="LM3825" s="11"/>
      <c r="LN3825" s="11"/>
      <c r="LO3825" s="11"/>
      <c r="LP3825" s="11"/>
      <c r="LQ3825" s="11"/>
      <c r="LR3825" s="11"/>
      <c r="LS3825" s="11"/>
      <c r="LT3825" s="11"/>
      <c r="LU3825" s="11"/>
      <c r="LV3825" s="11"/>
      <c r="LW3825" s="11"/>
      <c r="LX3825" s="11"/>
      <c r="LY3825" s="11"/>
      <c r="LZ3825" s="11"/>
      <c r="MA3825" s="11"/>
      <c r="MB3825" s="11"/>
      <c r="MC3825" s="11"/>
      <c r="MD3825" s="11"/>
      <c r="ME3825" s="11"/>
      <c r="MF3825" s="11"/>
      <c r="MG3825" s="11"/>
      <c r="MH3825" s="11"/>
      <c r="MI3825" s="11"/>
      <c r="MJ3825" s="11"/>
      <c r="MK3825" s="11"/>
      <c r="ML3825" s="11"/>
      <c r="MM3825" s="11"/>
      <c r="MN3825" s="11"/>
      <c r="MO3825" s="11"/>
      <c r="MP3825" s="11"/>
      <c r="MQ3825" s="11"/>
      <c r="MR3825" s="11"/>
      <c r="MS3825" s="11"/>
      <c r="MT3825" s="11"/>
      <c r="MU3825" s="11"/>
      <c r="MV3825" s="11"/>
      <c r="MW3825" s="11"/>
      <c r="MX3825" s="11"/>
      <c r="MY3825" s="11"/>
      <c r="MZ3825" s="11"/>
      <c r="NA3825" s="11"/>
      <c r="NB3825" s="11"/>
      <c r="NC3825" s="11"/>
      <c r="ND3825" s="11"/>
      <c r="NE3825" s="11"/>
      <c r="NF3825" s="11"/>
      <c r="NG3825" s="11"/>
      <c r="NH3825" s="11"/>
      <c r="NI3825" s="11"/>
      <c r="NJ3825" s="11"/>
      <c r="NK3825" s="11"/>
      <c r="NL3825" s="11"/>
      <c r="NM3825" s="11"/>
      <c r="NN3825" s="11"/>
      <c r="NO3825" s="11"/>
      <c r="NP3825" s="11"/>
      <c r="NQ3825" s="11"/>
      <c r="NR3825" s="11"/>
      <c r="NS3825" s="11"/>
      <c r="NT3825" s="11"/>
      <c r="NU3825" s="11"/>
      <c r="NV3825" s="11"/>
      <c r="NW3825" s="11"/>
      <c r="NX3825" s="11"/>
      <c r="NY3825" s="11"/>
      <c r="NZ3825" s="11"/>
      <c r="OA3825" s="11"/>
      <c r="OB3825" s="11"/>
      <c r="OC3825" s="11"/>
      <c r="OD3825" s="11"/>
      <c r="OE3825" s="11"/>
      <c r="OF3825" s="11"/>
      <c r="OG3825" s="11"/>
      <c r="OH3825" s="11"/>
      <c r="OI3825" s="11"/>
      <c r="OJ3825" s="11"/>
      <c r="OK3825" s="11"/>
      <c r="OL3825" s="11"/>
      <c r="OM3825" s="11"/>
      <c r="ON3825" s="11"/>
      <c r="OO3825" s="11"/>
      <c r="OP3825" s="11"/>
      <c r="OQ3825" s="11"/>
      <c r="OR3825" s="11"/>
      <c r="OS3825" s="11"/>
      <c r="OT3825" s="11"/>
      <c r="OU3825" s="11"/>
      <c r="OV3825" s="11"/>
      <c r="OW3825" s="11"/>
      <c r="OX3825" s="11"/>
      <c r="OY3825" s="11"/>
      <c r="OZ3825" s="11"/>
      <c r="PA3825" s="11"/>
      <c r="PB3825" s="11"/>
      <c r="PC3825" s="11"/>
      <c r="PD3825" s="11"/>
      <c r="PE3825" s="11"/>
      <c r="PF3825" s="11"/>
      <c r="PG3825" s="11"/>
      <c r="PH3825" s="11"/>
      <c r="PI3825" s="11"/>
      <c r="PJ3825" s="11"/>
      <c r="PK3825" s="11"/>
      <c r="PL3825" s="11"/>
      <c r="PM3825" s="11"/>
      <c r="PN3825" s="11"/>
      <c r="PO3825" s="11"/>
      <c r="PP3825" s="11"/>
      <c r="PQ3825" s="11"/>
      <c r="PR3825" s="11"/>
      <c r="PS3825" s="11"/>
      <c r="PT3825" s="11"/>
      <c r="PU3825" s="11"/>
      <c r="PV3825" s="11"/>
      <c r="PW3825" s="11"/>
      <c r="PX3825" s="11"/>
      <c r="PY3825" s="11"/>
      <c r="PZ3825" s="11"/>
      <c r="QA3825" s="11"/>
      <c r="QB3825" s="11"/>
      <c r="QC3825" s="11"/>
      <c r="QD3825" s="11"/>
      <c r="QE3825" s="11"/>
      <c r="QF3825" s="11"/>
      <c r="QG3825" s="11"/>
      <c r="QH3825" s="11"/>
      <c r="QI3825" s="11"/>
      <c r="QJ3825" s="11"/>
      <c r="QK3825" s="11"/>
      <c r="QL3825" s="11"/>
      <c r="QM3825" s="11"/>
      <c r="QN3825" s="11"/>
      <c r="QO3825" s="11"/>
      <c r="QP3825" s="11"/>
      <c r="QQ3825" s="11"/>
    </row>
    <row r="3826" spans="1:459" ht="38.25" x14ac:dyDescent="0.2">
      <c r="A3826" s="288"/>
      <c r="C3826" s="61" t="s">
        <v>11</v>
      </c>
      <c r="D3826" s="54">
        <v>2919770</v>
      </c>
      <c r="E3826" s="5" t="s">
        <v>2136</v>
      </c>
      <c r="F3826" s="4" t="s">
        <v>1765</v>
      </c>
      <c r="G3826" s="54">
        <v>796</v>
      </c>
      <c r="H3826" s="54" t="s">
        <v>61</v>
      </c>
      <c r="I3826" s="59">
        <v>1</v>
      </c>
      <c r="J3826" s="6">
        <v>80439000000</v>
      </c>
      <c r="K3826" s="54" t="s">
        <v>34</v>
      </c>
      <c r="L3826" s="59"/>
      <c r="M3826" s="234"/>
      <c r="N3826" s="234"/>
      <c r="O3826" s="46" t="s">
        <v>4577</v>
      </c>
      <c r="P3826" s="234"/>
      <c r="Q3826" s="234"/>
      <c r="R3826" s="11"/>
      <c r="S3826" s="11"/>
      <c r="T3826" s="11"/>
      <c r="U3826" s="11"/>
      <c r="V3826" s="11"/>
      <c r="W3826" s="11"/>
      <c r="X3826" s="11"/>
      <c r="Y3826" s="11"/>
      <c r="Z3826" s="11"/>
      <c r="AA3826" s="11"/>
      <c r="AB3826" s="11"/>
      <c r="AC3826" s="11"/>
      <c r="AD3826" s="11"/>
      <c r="AE3826" s="11"/>
      <c r="AF3826" s="11"/>
      <c r="AG3826" s="11"/>
      <c r="AH3826" s="11"/>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11"/>
      <c r="BD3826" s="11"/>
      <c r="BE3826" s="11"/>
      <c r="BF3826" s="11"/>
      <c r="BG3826" s="11"/>
      <c r="BH3826" s="11"/>
      <c r="BI3826" s="11"/>
      <c r="BJ3826" s="11"/>
      <c r="BK3826" s="11"/>
      <c r="BL3826" s="11"/>
      <c r="BM3826" s="11"/>
      <c r="BN3826" s="11"/>
      <c r="BO3826" s="11"/>
      <c r="BP3826" s="11"/>
      <c r="BQ3826" s="11"/>
      <c r="BR3826" s="11"/>
      <c r="BS3826" s="11"/>
      <c r="BT3826" s="11"/>
      <c r="BU3826" s="11"/>
      <c r="BV3826" s="11"/>
      <c r="BW3826" s="11"/>
      <c r="BX3826" s="11"/>
      <c r="BY3826" s="11"/>
      <c r="BZ3826" s="11"/>
      <c r="CA3826" s="11"/>
      <c r="CB3826" s="11"/>
      <c r="CC3826" s="11"/>
      <c r="CD3826" s="11"/>
      <c r="CE3826" s="11"/>
      <c r="CF3826" s="11"/>
      <c r="CG3826" s="11"/>
      <c r="CH3826" s="11"/>
      <c r="CI3826" s="11"/>
      <c r="CJ3826" s="11"/>
      <c r="CK3826" s="11"/>
      <c r="CL3826" s="11"/>
      <c r="CM3826" s="11"/>
      <c r="CN3826" s="11"/>
      <c r="CO3826" s="11"/>
      <c r="CP3826" s="11"/>
      <c r="CQ3826" s="11"/>
      <c r="CR3826" s="11"/>
      <c r="CS3826" s="11"/>
      <c r="CT3826" s="11"/>
      <c r="CU3826" s="11"/>
      <c r="CV3826" s="11"/>
      <c r="CW3826" s="11"/>
      <c r="CX3826" s="11"/>
      <c r="CY3826" s="11"/>
      <c r="CZ3826" s="11"/>
      <c r="DA3826" s="11"/>
      <c r="DB3826" s="11"/>
      <c r="DC3826" s="11"/>
      <c r="DD3826" s="11"/>
      <c r="DE3826" s="11"/>
      <c r="DF3826" s="11"/>
      <c r="DG3826" s="11"/>
      <c r="DH3826" s="11"/>
      <c r="DI3826" s="11"/>
      <c r="DJ3826" s="11"/>
      <c r="DK3826" s="11"/>
      <c r="DL3826" s="11"/>
      <c r="DM3826" s="11"/>
      <c r="DN3826" s="11"/>
      <c r="DO3826" s="11"/>
      <c r="DP3826" s="11"/>
      <c r="DQ3826" s="11"/>
      <c r="DR3826" s="11"/>
      <c r="DS3826" s="11"/>
      <c r="DT3826" s="11"/>
      <c r="DU3826" s="11"/>
      <c r="DV3826" s="11"/>
      <c r="DW3826" s="11"/>
      <c r="DX3826" s="11"/>
      <c r="DY3826" s="11"/>
      <c r="DZ3826" s="11"/>
      <c r="EA3826" s="11"/>
      <c r="EB3826" s="11"/>
      <c r="EC3826" s="11"/>
      <c r="ED3826" s="11"/>
      <c r="EE3826" s="11"/>
      <c r="EF3826" s="11"/>
      <c r="EG3826" s="11"/>
      <c r="EH3826" s="11"/>
      <c r="EI3826" s="11"/>
      <c r="EJ3826" s="11"/>
      <c r="EK3826" s="11"/>
      <c r="EL3826" s="11"/>
      <c r="EM3826" s="11"/>
      <c r="EN3826" s="11"/>
      <c r="EO3826" s="11"/>
      <c r="EP3826" s="11"/>
      <c r="EQ3826" s="11"/>
      <c r="ER3826" s="11"/>
      <c r="ES3826" s="11"/>
      <c r="ET3826" s="11"/>
      <c r="EU3826" s="11"/>
      <c r="EV3826" s="11"/>
      <c r="EW3826" s="11"/>
      <c r="EX3826" s="11"/>
      <c r="EY3826" s="11"/>
      <c r="EZ3826" s="11"/>
      <c r="FA3826" s="11"/>
      <c r="FB3826" s="11"/>
      <c r="FC3826" s="11"/>
      <c r="FD3826" s="11"/>
      <c r="FE3826" s="11"/>
      <c r="FF3826" s="11"/>
      <c r="FG3826" s="11"/>
      <c r="FH3826" s="11"/>
      <c r="FI3826" s="11"/>
      <c r="FJ3826" s="11"/>
      <c r="FK3826" s="11"/>
      <c r="FL3826" s="11"/>
      <c r="FM3826" s="11"/>
      <c r="FN3826" s="11"/>
      <c r="FO3826" s="11"/>
      <c r="FP3826" s="11"/>
      <c r="FQ3826" s="11"/>
      <c r="FR3826" s="11"/>
      <c r="FS3826" s="11"/>
      <c r="FT3826" s="11"/>
      <c r="FU3826" s="11"/>
      <c r="FV3826" s="11"/>
      <c r="FW3826" s="11"/>
      <c r="FX3826" s="11"/>
      <c r="FY3826" s="11"/>
      <c r="FZ3826" s="11"/>
      <c r="GA3826" s="11"/>
      <c r="GB3826" s="11"/>
      <c r="GC3826" s="11"/>
      <c r="GD3826" s="11"/>
      <c r="GE3826" s="11"/>
      <c r="GF3826" s="11"/>
      <c r="GG3826" s="11"/>
      <c r="GH3826" s="11"/>
      <c r="GI3826" s="11"/>
      <c r="GJ3826" s="11"/>
      <c r="GK3826" s="11"/>
      <c r="GL3826" s="11"/>
      <c r="GM3826" s="11"/>
      <c r="GN3826" s="11"/>
      <c r="GO3826" s="11"/>
      <c r="GP3826" s="11"/>
      <c r="GQ3826" s="11"/>
      <c r="GR3826" s="11"/>
      <c r="GS3826" s="11"/>
      <c r="GT3826" s="11"/>
      <c r="GU3826" s="11"/>
      <c r="GV3826" s="11"/>
      <c r="GW3826" s="11"/>
      <c r="GX3826" s="11"/>
      <c r="GY3826" s="11"/>
      <c r="GZ3826" s="11"/>
      <c r="HA3826" s="11"/>
      <c r="HB3826" s="11"/>
      <c r="HC3826" s="11"/>
      <c r="HD3826" s="11"/>
      <c r="HE3826" s="11"/>
      <c r="HF3826" s="11"/>
      <c r="HG3826" s="11"/>
      <c r="HH3826" s="11"/>
      <c r="HI3826" s="11"/>
      <c r="HJ3826" s="11"/>
      <c r="HK3826" s="11"/>
      <c r="HL3826" s="11"/>
      <c r="HM3826" s="11"/>
      <c r="HN3826" s="11"/>
      <c r="HO3826" s="11"/>
      <c r="HP3826" s="11"/>
      <c r="HQ3826" s="11"/>
      <c r="HR3826" s="11"/>
      <c r="HS3826" s="11"/>
      <c r="HT3826" s="11"/>
      <c r="HU3826" s="11"/>
      <c r="HV3826" s="11"/>
      <c r="HW3826" s="11"/>
      <c r="HX3826" s="11"/>
      <c r="HY3826" s="11"/>
      <c r="HZ3826" s="11"/>
      <c r="IA3826" s="11"/>
      <c r="IB3826" s="11"/>
      <c r="IC3826" s="11"/>
      <c r="ID3826" s="11"/>
      <c r="IE3826" s="11"/>
      <c r="IF3826" s="11"/>
      <c r="IG3826" s="11"/>
      <c r="IH3826" s="11"/>
      <c r="II3826" s="11"/>
      <c r="IJ3826" s="11"/>
      <c r="IK3826" s="11"/>
      <c r="IL3826" s="11"/>
      <c r="IM3826" s="11"/>
      <c r="IN3826" s="11"/>
      <c r="IO3826" s="11"/>
      <c r="IP3826" s="11"/>
      <c r="IQ3826" s="11"/>
      <c r="IR3826" s="11"/>
      <c r="IS3826" s="11"/>
      <c r="IT3826" s="11"/>
      <c r="IU3826" s="11"/>
      <c r="IV3826" s="11"/>
      <c r="IW3826" s="11"/>
      <c r="IX3826" s="11"/>
      <c r="IY3826" s="11"/>
      <c r="IZ3826" s="11"/>
      <c r="JA3826" s="11"/>
      <c r="JB3826" s="11"/>
      <c r="JC3826" s="11"/>
      <c r="JD3826" s="11"/>
      <c r="JE3826" s="11"/>
      <c r="JF3826" s="11"/>
      <c r="JG3826" s="11"/>
      <c r="JH3826" s="11"/>
      <c r="JI3826" s="11"/>
      <c r="JJ3826" s="11"/>
      <c r="JK3826" s="11"/>
      <c r="JL3826" s="11"/>
      <c r="JM3826" s="11"/>
      <c r="JN3826" s="11"/>
      <c r="JO3826" s="11"/>
      <c r="JP3826" s="11"/>
      <c r="JQ3826" s="11"/>
      <c r="JR3826" s="11"/>
      <c r="JS3826" s="11"/>
      <c r="JT3826" s="11"/>
      <c r="JU3826" s="11"/>
      <c r="JV3826" s="11"/>
      <c r="JW3826" s="11"/>
      <c r="JX3826" s="11"/>
      <c r="JY3826" s="11"/>
      <c r="JZ3826" s="11"/>
      <c r="KA3826" s="11"/>
      <c r="KB3826" s="11"/>
      <c r="KC3826" s="11"/>
      <c r="KD3826" s="11"/>
      <c r="KE3826" s="11"/>
      <c r="KF3826" s="11"/>
      <c r="KG3826" s="11"/>
      <c r="KH3826" s="11"/>
      <c r="KI3826" s="11"/>
      <c r="KJ3826" s="11"/>
      <c r="KK3826" s="11"/>
      <c r="KL3826" s="11"/>
      <c r="KM3826" s="11"/>
      <c r="KN3826" s="11"/>
      <c r="KO3826" s="11"/>
      <c r="KP3826" s="11"/>
      <c r="KQ3826" s="11"/>
      <c r="KR3826" s="11"/>
      <c r="KS3826" s="11"/>
      <c r="KT3826" s="11"/>
      <c r="KU3826" s="11"/>
      <c r="KV3826" s="11"/>
      <c r="KW3826" s="11"/>
      <c r="KX3826" s="11"/>
      <c r="KY3826" s="11"/>
      <c r="KZ3826" s="11"/>
      <c r="LA3826" s="11"/>
      <c r="LB3826" s="11"/>
      <c r="LC3826" s="11"/>
      <c r="LD3826" s="11"/>
      <c r="LE3826" s="11"/>
      <c r="LF3826" s="11"/>
      <c r="LG3826" s="11"/>
      <c r="LH3826" s="11"/>
      <c r="LI3826" s="11"/>
      <c r="LJ3826" s="11"/>
      <c r="LK3826" s="11"/>
      <c r="LL3826" s="11"/>
      <c r="LM3826" s="11"/>
      <c r="LN3826" s="11"/>
      <c r="LO3826" s="11"/>
      <c r="LP3826" s="11"/>
      <c r="LQ3826" s="11"/>
      <c r="LR3826" s="11"/>
      <c r="LS3826" s="11"/>
      <c r="LT3826" s="11"/>
      <c r="LU3826" s="11"/>
      <c r="LV3826" s="11"/>
      <c r="LW3826" s="11"/>
      <c r="LX3826" s="11"/>
      <c r="LY3826" s="11"/>
      <c r="LZ3826" s="11"/>
      <c r="MA3826" s="11"/>
      <c r="MB3826" s="11"/>
      <c r="MC3826" s="11"/>
      <c r="MD3826" s="11"/>
      <c r="ME3826" s="11"/>
      <c r="MF3826" s="11"/>
      <c r="MG3826" s="11"/>
      <c r="MH3826" s="11"/>
      <c r="MI3826" s="11"/>
      <c r="MJ3826" s="11"/>
      <c r="MK3826" s="11"/>
      <c r="ML3826" s="11"/>
      <c r="MM3826" s="11"/>
      <c r="MN3826" s="11"/>
      <c r="MO3826" s="11"/>
      <c r="MP3826" s="11"/>
      <c r="MQ3826" s="11"/>
      <c r="MR3826" s="11"/>
      <c r="MS3826" s="11"/>
      <c r="MT3826" s="11"/>
      <c r="MU3826" s="11"/>
      <c r="MV3826" s="11"/>
      <c r="MW3826" s="11"/>
      <c r="MX3826" s="11"/>
      <c r="MY3826" s="11"/>
      <c r="MZ3826" s="11"/>
      <c r="NA3826" s="11"/>
      <c r="NB3826" s="11"/>
      <c r="NC3826" s="11"/>
      <c r="ND3826" s="11"/>
      <c r="NE3826" s="11"/>
      <c r="NF3826" s="11"/>
      <c r="NG3826" s="11"/>
      <c r="NH3826" s="11"/>
      <c r="NI3826" s="11"/>
      <c r="NJ3826" s="11"/>
      <c r="NK3826" s="11"/>
      <c r="NL3826" s="11"/>
      <c r="NM3826" s="11"/>
      <c r="NN3826" s="11"/>
      <c r="NO3826" s="11"/>
      <c r="NP3826" s="11"/>
      <c r="NQ3826" s="11"/>
      <c r="NR3826" s="11"/>
      <c r="NS3826" s="11"/>
      <c r="NT3826" s="11"/>
      <c r="NU3826" s="11"/>
      <c r="NV3826" s="11"/>
      <c r="NW3826" s="11"/>
      <c r="NX3826" s="11"/>
      <c r="NY3826" s="11"/>
      <c r="NZ3826" s="11"/>
      <c r="OA3826" s="11"/>
      <c r="OB3826" s="11"/>
      <c r="OC3826" s="11"/>
      <c r="OD3826" s="11"/>
      <c r="OE3826" s="11"/>
      <c r="OF3826" s="11"/>
      <c r="OG3826" s="11"/>
      <c r="OH3826" s="11"/>
      <c r="OI3826" s="11"/>
      <c r="OJ3826" s="11"/>
      <c r="OK3826" s="11"/>
      <c r="OL3826" s="11"/>
      <c r="OM3826" s="11"/>
      <c r="ON3826" s="11"/>
      <c r="OO3826" s="11"/>
      <c r="OP3826" s="11"/>
      <c r="OQ3826" s="11"/>
      <c r="OR3826" s="11"/>
      <c r="OS3826" s="11"/>
      <c r="OT3826" s="11"/>
      <c r="OU3826" s="11"/>
      <c r="OV3826" s="11"/>
      <c r="OW3826" s="11"/>
      <c r="OX3826" s="11"/>
      <c r="OY3826" s="11"/>
      <c r="OZ3826" s="11"/>
      <c r="PA3826" s="11"/>
      <c r="PB3826" s="11"/>
      <c r="PC3826" s="11"/>
      <c r="PD3826" s="11"/>
      <c r="PE3826" s="11"/>
      <c r="PF3826" s="11"/>
      <c r="PG3826" s="11"/>
      <c r="PH3826" s="11"/>
      <c r="PI3826" s="11"/>
      <c r="PJ3826" s="11"/>
      <c r="PK3826" s="11"/>
      <c r="PL3826" s="11"/>
      <c r="PM3826" s="11"/>
      <c r="PN3826" s="11"/>
      <c r="PO3826" s="11"/>
      <c r="PP3826" s="11"/>
      <c r="PQ3826" s="11"/>
      <c r="PR3826" s="11"/>
      <c r="PS3826" s="11"/>
      <c r="PT3826" s="11"/>
      <c r="PU3826" s="11"/>
      <c r="PV3826" s="11"/>
      <c r="PW3826" s="11"/>
      <c r="PX3826" s="11"/>
      <c r="PY3826" s="11"/>
      <c r="PZ3826" s="11"/>
      <c r="QA3826" s="11"/>
      <c r="QB3826" s="11"/>
      <c r="QC3826" s="11"/>
      <c r="QD3826" s="11"/>
      <c r="QE3826" s="11"/>
      <c r="QF3826" s="11"/>
      <c r="QG3826" s="11"/>
      <c r="QH3826" s="11"/>
      <c r="QI3826" s="11"/>
      <c r="QJ3826" s="11"/>
      <c r="QK3826" s="11"/>
      <c r="QL3826" s="11"/>
      <c r="QM3826" s="11"/>
      <c r="QN3826" s="11"/>
      <c r="QO3826" s="11"/>
      <c r="QP3826" s="11"/>
      <c r="QQ3826" s="11"/>
    </row>
    <row r="3827" spans="1:459" ht="191.25" x14ac:dyDescent="0.2">
      <c r="A3827" s="288"/>
      <c r="C3827" s="61" t="s">
        <v>11</v>
      </c>
      <c r="D3827" s="54">
        <v>2919770</v>
      </c>
      <c r="E3827" s="5" t="s">
        <v>2136</v>
      </c>
      <c r="F3827" s="4" t="s">
        <v>2137</v>
      </c>
      <c r="G3827" s="54">
        <v>796</v>
      </c>
      <c r="H3827" s="54" t="s">
        <v>61</v>
      </c>
      <c r="I3827" s="59">
        <v>2</v>
      </c>
      <c r="J3827" s="6">
        <v>80439000000</v>
      </c>
      <c r="K3827" s="54" t="s">
        <v>34</v>
      </c>
      <c r="L3827" s="59"/>
      <c r="M3827" s="234"/>
      <c r="N3827" s="234"/>
      <c r="O3827" s="46" t="s">
        <v>4577</v>
      </c>
      <c r="P3827" s="234"/>
      <c r="Q3827" s="234"/>
      <c r="R3827" s="11"/>
      <c r="S3827" s="11"/>
      <c r="T3827" s="11"/>
      <c r="U3827" s="11"/>
      <c r="V3827" s="11"/>
      <c r="W3827" s="11"/>
      <c r="X3827" s="11"/>
      <c r="Y3827" s="11"/>
      <c r="Z3827" s="11"/>
      <c r="AA3827" s="11"/>
      <c r="AB3827" s="11"/>
      <c r="AC3827" s="11"/>
      <c r="AD3827" s="11"/>
      <c r="AE3827" s="11"/>
      <c r="AF3827" s="11"/>
      <c r="AG3827" s="11"/>
      <c r="AH3827" s="11"/>
      <c r="AI3827" s="11"/>
      <c r="AJ3827" s="11"/>
      <c r="AK3827" s="11"/>
      <c r="AL3827" s="11"/>
      <c r="AM3827" s="11"/>
      <c r="AN3827" s="11"/>
      <c r="AO3827" s="11"/>
      <c r="AP3827" s="11"/>
      <c r="AQ3827" s="11"/>
      <c r="AR3827" s="11"/>
      <c r="AS3827" s="11"/>
      <c r="AT3827" s="11"/>
      <c r="AU3827" s="11"/>
      <c r="AV3827" s="11"/>
      <c r="AW3827" s="11"/>
      <c r="AX3827" s="11"/>
      <c r="AY3827" s="11"/>
      <c r="AZ3827" s="11"/>
      <c r="BA3827" s="11"/>
      <c r="BB3827" s="11"/>
      <c r="BC3827" s="11"/>
      <c r="BD3827" s="11"/>
      <c r="BE3827" s="11"/>
      <c r="BF3827" s="11"/>
      <c r="BG3827" s="11"/>
      <c r="BH3827" s="11"/>
      <c r="BI3827" s="11"/>
      <c r="BJ3827" s="11"/>
      <c r="BK3827" s="11"/>
      <c r="BL3827" s="11"/>
      <c r="BM3827" s="11"/>
      <c r="BN3827" s="11"/>
      <c r="BO3827" s="11"/>
      <c r="BP3827" s="11"/>
      <c r="BQ3827" s="11"/>
      <c r="BR3827" s="11"/>
      <c r="BS3827" s="11"/>
      <c r="BT3827" s="11"/>
      <c r="BU3827" s="11"/>
      <c r="BV3827" s="11"/>
      <c r="BW3827" s="11"/>
      <c r="BX3827" s="11"/>
      <c r="BY3827" s="11"/>
      <c r="BZ3827" s="11"/>
      <c r="CA3827" s="11"/>
      <c r="CB3827" s="11"/>
      <c r="CC3827" s="11"/>
      <c r="CD3827" s="11"/>
      <c r="CE3827" s="11"/>
      <c r="CF3827" s="11"/>
      <c r="CG3827" s="11"/>
      <c r="CH3827" s="11"/>
      <c r="CI3827" s="11"/>
      <c r="CJ3827" s="11"/>
      <c r="CK3827" s="11"/>
      <c r="CL3827" s="11"/>
      <c r="CM3827" s="11"/>
      <c r="CN3827" s="11"/>
      <c r="CO3827" s="11"/>
      <c r="CP3827" s="11"/>
      <c r="CQ3827" s="11"/>
      <c r="CR3827" s="11"/>
      <c r="CS3827" s="11"/>
      <c r="CT3827" s="11"/>
      <c r="CU3827" s="11"/>
      <c r="CV3827" s="11"/>
      <c r="CW3827" s="11"/>
      <c r="CX3827" s="11"/>
      <c r="CY3827" s="11"/>
      <c r="CZ3827" s="11"/>
      <c r="DA3827" s="11"/>
      <c r="DB3827" s="11"/>
      <c r="DC3827" s="11"/>
      <c r="DD3827" s="11"/>
      <c r="DE3827" s="11"/>
      <c r="DF3827" s="11"/>
      <c r="DG3827" s="11"/>
      <c r="DH3827" s="11"/>
      <c r="DI3827" s="11"/>
      <c r="DJ3827" s="11"/>
      <c r="DK3827" s="11"/>
      <c r="DL3827" s="11"/>
      <c r="DM3827" s="11"/>
      <c r="DN3827" s="11"/>
      <c r="DO3827" s="11"/>
      <c r="DP3827" s="11"/>
      <c r="DQ3827" s="11"/>
      <c r="DR3827" s="11"/>
      <c r="DS3827" s="11"/>
      <c r="DT3827" s="11"/>
      <c r="DU3827" s="11"/>
      <c r="DV3827" s="11"/>
      <c r="DW3827" s="11"/>
      <c r="DX3827" s="11"/>
      <c r="DY3827" s="11"/>
      <c r="DZ3827" s="11"/>
      <c r="EA3827" s="11"/>
      <c r="EB3827" s="11"/>
      <c r="EC3827" s="11"/>
      <c r="ED3827" s="11"/>
      <c r="EE3827" s="11"/>
      <c r="EF3827" s="11"/>
      <c r="EG3827" s="11"/>
      <c r="EH3827" s="11"/>
      <c r="EI3827" s="11"/>
      <c r="EJ3827" s="11"/>
      <c r="EK3827" s="11"/>
      <c r="EL3827" s="11"/>
      <c r="EM3827" s="11"/>
      <c r="EN3827" s="11"/>
      <c r="EO3827" s="11"/>
      <c r="EP3827" s="11"/>
      <c r="EQ3827" s="11"/>
      <c r="ER3827" s="11"/>
      <c r="ES3827" s="11"/>
      <c r="ET3827" s="11"/>
      <c r="EU3827" s="11"/>
      <c r="EV3827" s="11"/>
      <c r="EW3827" s="11"/>
      <c r="EX3827" s="11"/>
      <c r="EY3827" s="11"/>
      <c r="EZ3827" s="11"/>
      <c r="FA3827" s="11"/>
      <c r="FB3827" s="11"/>
      <c r="FC3827" s="11"/>
      <c r="FD3827" s="11"/>
      <c r="FE3827" s="11"/>
      <c r="FF3827" s="11"/>
      <c r="FG3827" s="11"/>
      <c r="FH3827" s="11"/>
      <c r="FI3827" s="11"/>
      <c r="FJ3827" s="11"/>
      <c r="FK3827" s="11"/>
      <c r="FL3827" s="11"/>
      <c r="FM3827" s="11"/>
      <c r="FN3827" s="11"/>
      <c r="FO3827" s="11"/>
      <c r="FP3827" s="11"/>
      <c r="FQ3827" s="11"/>
      <c r="FR3827" s="11"/>
      <c r="FS3827" s="11"/>
      <c r="FT3827" s="11"/>
      <c r="FU3827" s="11"/>
      <c r="FV3827" s="11"/>
      <c r="FW3827" s="11"/>
      <c r="FX3827" s="11"/>
      <c r="FY3827" s="11"/>
      <c r="FZ3827" s="11"/>
      <c r="GA3827" s="11"/>
      <c r="GB3827" s="11"/>
      <c r="GC3827" s="11"/>
      <c r="GD3827" s="11"/>
      <c r="GE3827" s="11"/>
      <c r="GF3827" s="11"/>
      <c r="GG3827" s="11"/>
      <c r="GH3827" s="11"/>
      <c r="GI3827" s="11"/>
      <c r="GJ3827" s="11"/>
      <c r="GK3827" s="11"/>
      <c r="GL3827" s="11"/>
      <c r="GM3827" s="11"/>
      <c r="GN3827" s="11"/>
      <c r="GO3827" s="11"/>
      <c r="GP3827" s="11"/>
      <c r="GQ3827" s="11"/>
      <c r="GR3827" s="11"/>
      <c r="GS3827" s="11"/>
      <c r="GT3827" s="11"/>
      <c r="GU3827" s="11"/>
      <c r="GV3827" s="11"/>
      <c r="GW3827" s="11"/>
      <c r="GX3827" s="11"/>
      <c r="GY3827" s="11"/>
      <c r="GZ3827" s="11"/>
      <c r="HA3827" s="11"/>
      <c r="HB3827" s="11"/>
      <c r="HC3827" s="11"/>
      <c r="HD3827" s="11"/>
      <c r="HE3827" s="11"/>
      <c r="HF3827" s="11"/>
      <c r="HG3827" s="11"/>
      <c r="HH3827" s="11"/>
      <c r="HI3827" s="11"/>
      <c r="HJ3827" s="11"/>
      <c r="HK3827" s="11"/>
      <c r="HL3827" s="11"/>
      <c r="HM3827" s="11"/>
      <c r="HN3827" s="11"/>
      <c r="HO3827" s="11"/>
      <c r="HP3827" s="11"/>
      <c r="HQ3827" s="11"/>
      <c r="HR3827" s="11"/>
      <c r="HS3827" s="11"/>
      <c r="HT3827" s="11"/>
      <c r="HU3827" s="11"/>
      <c r="HV3827" s="11"/>
      <c r="HW3827" s="11"/>
      <c r="HX3827" s="11"/>
      <c r="HY3827" s="11"/>
      <c r="HZ3827" s="11"/>
      <c r="IA3827" s="11"/>
      <c r="IB3827" s="11"/>
      <c r="IC3827" s="11"/>
      <c r="ID3827" s="11"/>
      <c r="IE3827" s="11"/>
      <c r="IF3827" s="11"/>
      <c r="IG3827" s="11"/>
      <c r="IH3827" s="11"/>
      <c r="II3827" s="11"/>
      <c r="IJ3827" s="11"/>
      <c r="IK3827" s="11"/>
      <c r="IL3827" s="11"/>
      <c r="IM3827" s="11"/>
      <c r="IN3827" s="11"/>
      <c r="IO3827" s="11"/>
      <c r="IP3827" s="11"/>
      <c r="IQ3827" s="11"/>
      <c r="IR3827" s="11"/>
      <c r="IS3827" s="11"/>
      <c r="IT3827" s="11"/>
      <c r="IU3827" s="11"/>
      <c r="IV3827" s="11"/>
      <c r="IW3827" s="11"/>
      <c r="IX3827" s="11"/>
      <c r="IY3827" s="11"/>
      <c r="IZ3827" s="11"/>
      <c r="JA3827" s="11"/>
      <c r="JB3827" s="11"/>
      <c r="JC3827" s="11"/>
      <c r="JD3827" s="11"/>
      <c r="JE3827" s="11"/>
      <c r="JF3827" s="11"/>
      <c r="JG3827" s="11"/>
      <c r="JH3827" s="11"/>
      <c r="JI3827" s="11"/>
      <c r="JJ3827" s="11"/>
      <c r="JK3827" s="11"/>
      <c r="JL3827" s="11"/>
      <c r="JM3827" s="11"/>
      <c r="JN3827" s="11"/>
      <c r="JO3827" s="11"/>
      <c r="JP3827" s="11"/>
      <c r="JQ3827" s="11"/>
      <c r="JR3827" s="11"/>
      <c r="JS3827" s="11"/>
      <c r="JT3827" s="11"/>
      <c r="JU3827" s="11"/>
      <c r="JV3827" s="11"/>
      <c r="JW3827" s="11"/>
      <c r="JX3827" s="11"/>
      <c r="JY3827" s="11"/>
      <c r="JZ3827" s="11"/>
      <c r="KA3827" s="11"/>
      <c r="KB3827" s="11"/>
      <c r="KC3827" s="11"/>
      <c r="KD3827" s="11"/>
      <c r="KE3827" s="11"/>
      <c r="KF3827" s="11"/>
      <c r="KG3827" s="11"/>
      <c r="KH3827" s="11"/>
      <c r="KI3827" s="11"/>
      <c r="KJ3827" s="11"/>
      <c r="KK3827" s="11"/>
      <c r="KL3827" s="11"/>
      <c r="KM3827" s="11"/>
      <c r="KN3827" s="11"/>
      <c r="KO3827" s="11"/>
      <c r="KP3827" s="11"/>
      <c r="KQ3827" s="11"/>
      <c r="KR3827" s="11"/>
      <c r="KS3827" s="11"/>
      <c r="KT3827" s="11"/>
      <c r="KU3827" s="11"/>
      <c r="KV3827" s="11"/>
      <c r="KW3827" s="11"/>
      <c r="KX3827" s="11"/>
      <c r="KY3827" s="11"/>
      <c r="KZ3827" s="11"/>
      <c r="LA3827" s="11"/>
      <c r="LB3827" s="11"/>
      <c r="LC3827" s="11"/>
      <c r="LD3827" s="11"/>
      <c r="LE3827" s="11"/>
      <c r="LF3827" s="11"/>
      <c r="LG3827" s="11"/>
      <c r="LH3827" s="11"/>
      <c r="LI3827" s="11"/>
      <c r="LJ3827" s="11"/>
      <c r="LK3827" s="11"/>
      <c r="LL3827" s="11"/>
      <c r="LM3827" s="11"/>
      <c r="LN3827" s="11"/>
      <c r="LO3827" s="11"/>
      <c r="LP3827" s="11"/>
      <c r="LQ3827" s="11"/>
      <c r="LR3827" s="11"/>
      <c r="LS3827" s="11"/>
      <c r="LT3827" s="11"/>
      <c r="LU3827" s="11"/>
      <c r="LV3827" s="11"/>
      <c r="LW3827" s="11"/>
      <c r="LX3827" s="11"/>
      <c r="LY3827" s="11"/>
      <c r="LZ3827" s="11"/>
      <c r="MA3827" s="11"/>
      <c r="MB3827" s="11"/>
      <c r="MC3827" s="11"/>
      <c r="MD3827" s="11"/>
      <c r="ME3827" s="11"/>
      <c r="MF3827" s="11"/>
      <c r="MG3827" s="11"/>
      <c r="MH3827" s="11"/>
      <c r="MI3827" s="11"/>
      <c r="MJ3827" s="11"/>
      <c r="MK3827" s="11"/>
      <c r="ML3827" s="11"/>
      <c r="MM3827" s="11"/>
      <c r="MN3827" s="11"/>
      <c r="MO3827" s="11"/>
      <c r="MP3827" s="11"/>
      <c r="MQ3827" s="11"/>
      <c r="MR3827" s="11"/>
      <c r="MS3827" s="11"/>
      <c r="MT3827" s="11"/>
      <c r="MU3827" s="11"/>
      <c r="MV3827" s="11"/>
      <c r="MW3827" s="11"/>
      <c r="MX3827" s="11"/>
      <c r="MY3827" s="11"/>
      <c r="MZ3827" s="11"/>
      <c r="NA3827" s="11"/>
      <c r="NB3827" s="11"/>
      <c r="NC3827" s="11"/>
      <c r="ND3827" s="11"/>
      <c r="NE3827" s="11"/>
      <c r="NF3827" s="11"/>
      <c r="NG3827" s="11"/>
      <c r="NH3827" s="11"/>
      <c r="NI3827" s="11"/>
      <c r="NJ3827" s="11"/>
      <c r="NK3827" s="11"/>
      <c r="NL3827" s="11"/>
      <c r="NM3827" s="11"/>
      <c r="NN3827" s="11"/>
      <c r="NO3827" s="11"/>
      <c r="NP3827" s="11"/>
      <c r="NQ3827" s="11"/>
      <c r="NR3827" s="11"/>
      <c r="NS3827" s="11"/>
      <c r="NT3827" s="11"/>
      <c r="NU3827" s="11"/>
      <c r="NV3827" s="11"/>
      <c r="NW3827" s="11"/>
      <c r="NX3827" s="11"/>
      <c r="NY3827" s="11"/>
      <c r="NZ3827" s="11"/>
      <c r="OA3827" s="11"/>
      <c r="OB3827" s="11"/>
      <c r="OC3827" s="11"/>
      <c r="OD3827" s="11"/>
      <c r="OE3827" s="11"/>
      <c r="OF3827" s="11"/>
      <c r="OG3827" s="11"/>
      <c r="OH3827" s="11"/>
      <c r="OI3827" s="11"/>
      <c r="OJ3827" s="11"/>
      <c r="OK3827" s="11"/>
      <c r="OL3827" s="11"/>
      <c r="OM3827" s="11"/>
      <c r="ON3827" s="11"/>
      <c r="OO3827" s="11"/>
      <c r="OP3827" s="11"/>
      <c r="OQ3827" s="11"/>
      <c r="OR3827" s="11"/>
      <c r="OS3827" s="11"/>
      <c r="OT3827" s="11"/>
      <c r="OU3827" s="11"/>
      <c r="OV3827" s="11"/>
      <c r="OW3827" s="11"/>
      <c r="OX3827" s="11"/>
      <c r="OY3827" s="11"/>
      <c r="OZ3827" s="11"/>
      <c r="PA3827" s="11"/>
      <c r="PB3827" s="11"/>
      <c r="PC3827" s="11"/>
      <c r="PD3827" s="11"/>
      <c r="PE3827" s="11"/>
      <c r="PF3827" s="11"/>
      <c r="PG3827" s="11"/>
      <c r="PH3827" s="11"/>
      <c r="PI3827" s="11"/>
      <c r="PJ3827" s="11"/>
      <c r="PK3827" s="11"/>
      <c r="PL3827" s="11"/>
      <c r="PM3827" s="11"/>
      <c r="PN3827" s="11"/>
      <c r="PO3827" s="11"/>
      <c r="PP3827" s="11"/>
      <c r="PQ3827" s="11"/>
      <c r="PR3827" s="11"/>
      <c r="PS3827" s="11"/>
      <c r="PT3827" s="11"/>
      <c r="PU3827" s="11"/>
      <c r="PV3827" s="11"/>
      <c r="PW3827" s="11"/>
      <c r="PX3827" s="11"/>
      <c r="PY3827" s="11"/>
      <c r="PZ3827" s="11"/>
      <c r="QA3827" s="11"/>
      <c r="QB3827" s="11"/>
      <c r="QC3827" s="11"/>
      <c r="QD3827" s="11"/>
      <c r="QE3827" s="11"/>
      <c r="QF3827" s="11"/>
      <c r="QG3827" s="11"/>
      <c r="QH3827" s="11"/>
      <c r="QI3827" s="11"/>
      <c r="QJ3827" s="11"/>
      <c r="QK3827" s="11"/>
      <c r="QL3827" s="11"/>
      <c r="QM3827" s="11"/>
      <c r="QN3827" s="11"/>
      <c r="QO3827" s="11"/>
      <c r="QP3827" s="11"/>
      <c r="QQ3827" s="11"/>
    </row>
    <row r="3828" spans="1:459" ht="38.25" x14ac:dyDescent="0.2">
      <c r="A3828" s="288"/>
      <c r="C3828" s="61" t="s">
        <v>2138</v>
      </c>
      <c r="D3828" s="54">
        <v>2893681</v>
      </c>
      <c r="E3828" s="5" t="s">
        <v>2139</v>
      </c>
      <c r="F3828" s="4" t="s">
        <v>2139</v>
      </c>
      <c r="G3828" s="54">
        <v>796</v>
      </c>
      <c r="H3828" s="54" t="s">
        <v>61</v>
      </c>
      <c r="I3828" s="59">
        <v>10</v>
      </c>
      <c r="J3828" s="6">
        <v>80439000000</v>
      </c>
      <c r="K3828" s="54" t="s">
        <v>34</v>
      </c>
      <c r="L3828" s="59"/>
      <c r="M3828" s="234"/>
      <c r="N3828" s="234"/>
      <c r="O3828" s="46" t="s">
        <v>4577</v>
      </c>
      <c r="P3828" s="234"/>
      <c r="Q3828" s="234"/>
      <c r="R3828" s="11"/>
      <c r="S3828" s="11"/>
      <c r="T3828" s="11"/>
      <c r="U3828" s="11"/>
      <c r="V3828" s="11"/>
      <c r="W3828" s="11"/>
      <c r="X3828" s="11"/>
      <c r="Y3828" s="11"/>
      <c r="Z3828" s="11"/>
      <c r="AA3828" s="11"/>
      <c r="AB3828" s="11"/>
      <c r="AC3828" s="11"/>
      <c r="AD3828" s="11"/>
      <c r="AE3828" s="11"/>
      <c r="AF3828" s="11"/>
      <c r="AG3828" s="11"/>
      <c r="AH3828" s="11"/>
      <c r="AI3828" s="11"/>
      <c r="AJ3828" s="11"/>
      <c r="AK3828" s="11"/>
      <c r="AL3828" s="11"/>
      <c r="AM3828" s="11"/>
      <c r="AN3828" s="11"/>
      <c r="AO3828" s="11"/>
      <c r="AP3828" s="11"/>
      <c r="AQ3828" s="11"/>
      <c r="AR3828" s="11"/>
      <c r="AS3828" s="11"/>
      <c r="AT3828" s="11"/>
      <c r="AU3828" s="11"/>
      <c r="AV3828" s="11"/>
      <c r="AW3828" s="11"/>
      <c r="AX3828" s="11"/>
      <c r="AY3828" s="11"/>
      <c r="AZ3828" s="11"/>
      <c r="BA3828" s="11"/>
      <c r="BB3828" s="11"/>
      <c r="BC3828" s="11"/>
      <c r="BD3828" s="11"/>
      <c r="BE3828" s="11"/>
      <c r="BF3828" s="11"/>
      <c r="BG3828" s="11"/>
      <c r="BH3828" s="11"/>
      <c r="BI3828" s="11"/>
      <c r="BJ3828" s="11"/>
      <c r="BK3828" s="11"/>
      <c r="BL3828" s="11"/>
      <c r="BM3828" s="11"/>
      <c r="BN3828" s="11"/>
      <c r="BO3828" s="11"/>
      <c r="BP3828" s="11"/>
      <c r="BQ3828" s="11"/>
      <c r="BR3828" s="11"/>
      <c r="BS3828" s="11"/>
      <c r="BT3828" s="11"/>
      <c r="BU3828" s="11"/>
      <c r="BV3828" s="11"/>
      <c r="BW3828" s="11"/>
      <c r="BX3828" s="11"/>
      <c r="BY3828" s="11"/>
      <c r="BZ3828" s="11"/>
      <c r="CA3828" s="11"/>
      <c r="CB3828" s="11"/>
      <c r="CC3828" s="11"/>
      <c r="CD3828" s="11"/>
      <c r="CE3828" s="11"/>
      <c r="CF3828" s="11"/>
      <c r="CG3828" s="11"/>
      <c r="CH3828" s="11"/>
      <c r="CI3828" s="11"/>
      <c r="CJ3828" s="11"/>
      <c r="CK3828" s="11"/>
      <c r="CL3828" s="11"/>
      <c r="CM3828" s="11"/>
      <c r="CN3828" s="11"/>
      <c r="CO3828" s="11"/>
      <c r="CP3828" s="11"/>
      <c r="CQ3828" s="11"/>
      <c r="CR3828" s="11"/>
      <c r="CS3828" s="11"/>
      <c r="CT3828" s="11"/>
      <c r="CU3828" s="11"/>
      <c r="CV3828" s="11"/>
      <c r="CW3828" s="11"/>
      <c r="CX3828" s="11"/>
      <c r="CY3828" s="11"/>
      <c r="CZ3828" s="11"/>
      <c r="DA3828" s="11"/>
      <c r="DB3828" s="11"/>
      <c r="DC3828" s="11"/>
      <c r="DD3828" s="11"/>
      <c r="DE3828" s="11"/>
      <c r="DF3828" s="11"/>
      <c r="DG3828" s="11"/>
      <c r="DH3828" s="11"/>
      <c r="DI3828" s="11"/>
      <c r="DJ3828" s="11"/>
      <c r="DK3828" s="11"/>
      <c r="DL3828" s="11"/>
      <c r="DM3828" s="11"/>
      <c r="DN3828" s="11"/>
      <c r="DO3828" s="11"/>
      <c r="DP3828" s="11"/>
      <c r="DQ3828" s="11"/>
      <c r="DR3828" s="11"/>
      <c r="DS3828" s="11"/>
      <c r="DT3828" s="11"/>
      <c r="DU3828" s="11"/>
      <c r="DV3828" s="11"/>
      <c r="DW3828" s="11"/>
      <c r="DX3828" s="11"/>
      <c r="DY3828" s="11"/>
      <c r="DZ3828" s="11"/>
      <c r="EA3828" s="11"/>
      <c r="EB3828" s="11"/>
      <c r="EC3828" s="11"/>
      <c r="ED3828" s="11"/>
      <c r="EE3828" s="11"/>
      <c r="EF3828" s="11"/>
      <c r="EG3828" s="11"/>
      <c r="EH3828" s="11"/>
      <c r="EI3828" s="11"/>
      <c r="EJ3828" s="11"/>
      <c r="EK3828" s="11"/>
      <c r="EL3828" s="11"/>
      <c r="EM3828" s="11"/>
      <c r="EN3828" s="11"/>
      <c r="EO3828" s="11"/>
      <c r="EP3828" s="11"/>
      <c r="EQ3828" s="11"/>
      <c r="ER3828" s="11"/>
      <c r="ES3828" s="11"/>
      <c r="ET3828" s="11"/>
      <c r="EU3828" s="11"/>
      <c r="EV3828" s="11"/>
      <c r="EW3828" s="11"/>
      <c r="EX3828" s="11"/>
      <c r="EY3828" s="11"/>
      <c r="EZ3828" s="11"/>
      <c r="FA3828" s="11"/>
      <c r="FB3828" s="11"/>
      <c r="FC3828" s="11"/>
      <c r="FD3828" s="11"/>
      <c r="FE3828" s="11"/>
      <c r="FF3828" s="11"/>
      <c r="FG3828" s="11"/>
      <c r="FH3828" s="11"/>
      <c r="FI3828" s="11"/>
      <c r="FJ3828" s="11"/>
      <c r="FK3828" s="11"/>
      <c r="FL3828" s="11"/>
      <c r="FM3828" s="11"/>
      <c r="FN3828" s="11"/>
      <c r="FO3828" s="11"/>
      <c r="FP3828" s="11"/>
      <c r="FQ3828" s="11"/>
      <c r="FR3828" s="11"/>
      <c r="FS3828" s="11"/>
      <c r="FT3828" s="11"/>
      <c r="FU3828" s="11"/>
      <c r="FV3828" s="11"/>
      <c r="FW3828" s="11"/>
      <c r="FX3828" s="11"/>
      <c r="FY3828" s="11"/>
      <c r="FZ3828" s="11"/>
      <c r="GA3828" s="11"/>
      <c r="GB3828" s="11"/>
      <c r="GC3828" s="11"/>
      <c r="GD3828" s="11"/>
      <c r="GE3828" s="11"/>
      <c r="GF3828" s="11"/>
      <c r="GG3828" s="11"/>
      <c r="GH3828" s="11"/>
      <c r="GI3828" s="11"/>
      <c r="GJ3828" s="11"/>
      <c r="GK3828" s="11"/>
      <c r="GL3828" s="11"/>
      <c r="GM3828" s="11"/>
      <c r="GN3828" s="11"/>
      <c r="GO3828" s="11"/>
      <c r="GP3828" s="11"/>
      <c r="GQ3828" s="11"/>
      <c r="GR3828" s="11"/>
      <c r="GS3828" s="11"/>
      <c r="GT3828" s="11"/>
      <c r="GU3828" s="11"/>
      <c r="GV3828" s="11"/>
      <c r="GW3828" s="11"/>
      <c r="GX3828" s="11"/>
      <c r="GY3828" s="11"/>
      <c r="GZ3828" s="11"/>
      <c r="HA3828" s="11"/>
      <c r="HB3828" s="11"/>
      <c r="HC3828" s="11"/>
      <c r="HD3828" s="11"/>
      <c r="HE3828" s="11"/>
      <c r="HF3828" s="11"/>
      <c r="HG3828" s="11"/>
      <c r="HH3828" s="11"/>
      <c r="HI3828" s="11"/>
      <c r="HJ3828" s="11"/>
      <c r="HK3828" s="11"/>
      <c r="HL3828" s="11"/>
      <c r="HM3828" s="11"/>
      <c r="HN3828" s="11"/>
      <c r="HO3828" s="11"/>
      <c r="HP3828" s="11"/>
      <c r="HQ3828" s="11"/>
      <c r="HR3828" s="11"/>
      <c r="HS3828" s="11"/>
      <c r="HT3828" s="11"/>
      <c r="HU3828" s="11"/>
      <c r="HV3828" s="11"/>
      <c r="HW3828" s="11"/>
      <c r="HX3828" s="11"/>
      <c r="HY3828" s="11"/>
      <c r="HZ3828" s="11"/>
      <c r="IA3828" s="11"/>
      <c r="IB3828" s="11"/>
      <c r="IC3828" s="11"/>
      <c r="ID3828" s="11"/>
      <c r="IE3828" s="11"/>
      <c r="IF3828" s="11"/>
      <c r="IG3828" s="11"/>
      <c r="IH3828" s="11"/>
      <c r="II3828" s="11"/>
      <c r="IJ3828" s="11"/>
      <c r="IK3828" s="11"/>
      <c r="IL3828" s="11"/>
      <c r="IM3828" s="11"/>
      <c r="IN3828" s="11"/>
      <c r="IO3828" s="11"/>
      <c r="IP3828" s="11"/>
      <c r="IQ3828" s="11"/>
      <c r="IR3828" s="11"/>
      <c r="IS3828" s="11"/>
      <c r="IT3828" s="11"/>
      <c r="IU3828" s="11"/>
      <c r="IV3828" s="11"/>
      <c r="IW3828" s="11"/>
      <c r="IX3828" s="11"/>
      <c r="IY3828" s="11"/>
      <c r="IZ3828" s="11"/>
      <c r="JA3828" s="11"/>
      <c r="JB3828" s="11"/>
      <c r="JC3828" s="11"/>
      <c r="JD3828" s="11"/>
      <c r="JE3828" s="11"/>
      <c r="JF3828" s="11"/>
      <c r="JG3828" s="11"/>
      <c r="JH3828" s="11"/>
      <c r="JI3828" s="11"/>
      <c r="JJ3828" s="11"/>
      <c r="JK3828" s="11"/>
      <c r="JL3828" s="11"/>
      <c r="JM3828" s="11"/>
      <c r="JN3828" s="11"/>
      <c r="JO3828" s="11"/>
      <c r="JP3828" s="11"/>
      <c r="JQ3828" s="11"/>
      <c r="JR3828" s="11"/>
      <c r="JS3828" s="11"/>
      <c r="JT3828" s="11"/>
      <c r="JU3828" s="11"/>
      <c r="JV3828" s="11"/>
      <c r="JW3828" s="11"/>
      <c r="JX3828" s="11"/>
      <c r="JY3828" s="11"/>
      <c r="JZ3828" s="11"/>
      <c r="KA3828" s="11"/>
      <c r="KB3828" s="11"/>
      <c r="KC3828" s="11"/>
      <c r="KD3828" s="11"/>
      <c r="KE3828" s="11"/>
      <c r="KF3828" s="11"/>
      <c r="KG3828" s="11"/>
      <c r="KH3828" s="11"/>
      <c r="KI3828" s="11"/>
      <c r="KJ3828" s="11"/>
      <c r="KK3828" s="11"/>
      <c r="KL3828" s="11"/>
      <c r="KM3828" s="11"/>
      <c r="KN3828" s="11"/>
      <c r="KO3828" s="11"/>
      <c r="KP3828" s="11"/>
      <c r="KQ3828" s="11"/>
      <c r="KR3828" s="11"/>
      <c r="KS3828" s="11"/>
      <c r="KT3828" s="11"/>
      <c r="KU3828" s="11"/>
      <c r="KV3828" s="11"/>
      <c r="KW3828" s="11"/>
      <c r="KX3828" s="11"/>
      <c r="KY3828" s="11"/>
      <c r="KZ3828" s="11"/>
      <c r="LA3828" s="11"/>
      <c r="LB3828" s="11"/>
      <c r="LC3828" s="11"/>
      <c r="LD3828" s="11"/>
      <c r="LE3828" s="11"/>
      <c r="LF3828" s="11"/>
      <c r="LG3828" s="11"/>
      <c r="LH3828" s="11"/>
      <c r="LI3828" s="11"/>
      <c r="LJ3828" s="11"/>
      <c r="LK3828" s="11"/>
      <c r="LL3828" s="11"/>
      <c r="LM3828" s="11"/>
      <c r="LN3828" s="11"/>
      <c r="LO3828" s="11"/>
      <c r="LP3828" s="11"/>
      <c r="LQ3828" s="11"/>
      <c r="LR3828" s="11"/>
      <c r="LS3828" s="11"/>
      <c r="LT3828" s="11"/>
      <c r="LU3828" s="11"/>
      <c r="LV3828" s="11"/>
      <c r="LW3828" s="11"/>
      <c r="LX3828" s="11"/>
      <c r="LY3828" s="11"/>
      <c r="LZ3828" s="11"/>
      <c r="MA3828" s="11"/>
      <c r="MB3828" s="11"/>
      <c r="MC3828" s="11"/>
      <c r="MD3828" s="11"/>
      <c r="ME3828" s="11"/>
      <c r="MF3828" s="11"/>
      <c r="MG3828" s="11"/>
      <c r="MH3828" s="11"/>
      <c r="MI3828" s="11"/>
      <c r="MJ3828" s="11"/>
      <c r="MK3828" s="11"/>
      <c r="ML3828" s="11"/>
      <c r="MM3828" s="11"/>
      <c r="MN3828" s="11"/>
      <c r="MO3828" s="11"/>
      <c r="MP3828" s="11"/>
      <c r="MQ3828" s="11"/>
      <c r="MR3828" s="11"/>
      <c r="MS3828" s="11"/>
      <c r="MT3828" s="11"/>
      <c r="MU3828" s="11"/>
      <c r="MV3828" s="11"/>
      <c r="MW3828" s="11"/>
      <c r="MX3828" s="11"/>
      <c r="MY3828" s="11"/>
      <c r="MZ3828" s="11"/>
      <c r="NA3828" s="11"/>
      <c r="NB3828" s="11"/>
      <c r="NC3828" s="11"/>
      <c r="ND3828" s="11"/>
      <c r="NE3828" s="11"/>
      <c r="NF3828" s="11"/>
      <c r="NG3828" s="11"/>
      <c r="NH3828" s="11"/>
      <c r="NI3828" s="11"/>
      <c r="NJ3828" s="11"/>
      <c r="NK3828" s="11"/>
      <c r="NL3828" s="11"/>
      <c r="NM3828" s="11"/>
      <c r="NN3828" s="11"/>
      <c r="NO3828" s="11"/>
      <c r="NP3828" s="11"/>
      <c r="NQ3828" s="11"/>
      <c r="NR3828" s="11"/>
      <c r="NS3828" s="11"/>
      <c r="NT3828" s="11"/>
      <c r="NU3828" s="11"/>
      <c r="NV3828" s="11"/>
      <c r="NW3828" s="11"/>
      <c r="NX3828" s="11"/>
      <c r="NY3828" s="11"/>
      <c r="NZ3828" s="11"/>
      <c r="OA3828" s="11"/>
      <c r="OB3828" s="11"/>
      <c r="OC3828" s="11"/>
      <c r="OD3828" s="11"/>
      <c r="OE3828" s="11"/>
      <c r="OF3828" s="11"/>
      <c r="OG3828" s="11"/>
      <c r="OH3828" s="11"/>
      <c r="OI3828" s="11"/>
      <c r="OJ3828" s="11"/>
      <c r="OK3828" s="11"/>
      <c r="OL3828" s="11"/>
      <c r="OM3828" s="11"/>
      <c r="ON3828" s="11"/>
      <c r="OO3828" s="11"/>
      <c r="OP3828" s="11"/>
      <c r="OQ3828" s="11"/>
      <c r="OR3828" s="11"/>
      <c r="OS3828" s="11"/>
      <c r="OT3828" s="11"/>
      <c r="OU3828" s="11"/>
      <c r="OV3828" s="11"/>
      <c r="OW3828" s="11"/>
      <c r="OX3828" s="11"/>
      <c r="OY3828" s="11"/>
      <c r="OZ3828" s="11"/>
      <c r="PA3828" s="11"/>
      <c r="PB3828" s="11"/>
      <c r="PC3828" s="11"/>
      <c r="PD3828" s="11"/>
      <c r="PE3828" s="11"/>
      <c r="PF3828" s="11"/>
      <c r="PG3828" s="11"/>
      <c r="PH3828" s="11"/>
      <c r="PI3828" s="11"/>
      <c r="PJ3828" s="11"/>
      <c r="PK3828" s="11"/>
      <c r="PL3828" s="11"/>
      <c r="PM3828" s="11"/>
      <c r="PN3828" s="11"/>
      <c r="PO3828" s="11"/>
      <c r="PP3828" s="11"/>
      <c r="PQ3828" s="11"/>
      <c r="PR3828" s="11"/>
      <c r="PS3828" s="11"/>
      <c r="PT3828" s="11"/>
      <c r="PU3828" s="11"/>
      <c r="PV3828" s="11"/>
      <c r="PW3828" s="11"/>
      <c r="PX3828" s="11"/>
      <c r="PY3828" s="11"/>
      <c r="PZ3828" s="11"/>
      <c r="QA3828" s="11"/>
      <c r="QB3828" s="11"/>
      <c r="QC3828" s="11"/>
      <c r="QD3828" s="11"/>
      <c r="QE3828" s="11"/>
      <c r="QF3828" s="11"/>
      <c r="QG3828" s="11"/>
      <c r="QH3828" s="11"/>
      <c r="QI3828" s="11"/>
      <c r="QJ3828" s="11"/>
      <c r="QK3828" s="11"/>
      <c r="QL3828" s="11"/>
      <c r="QM3828" s="11"/>
      <c r="QN3828" s="11"/>
      <c r="QO3828" s="11"/>
      <c r="QP3828" s="11"/>
      <c r="QQ3828" s="11"/>
    </row>
    <row r="3829" spans="1:459" ht="38.25" x14ac:dyDescent="0.2">
      <c r="A3829" s="288"/>
      <c r="C3829" s="61" t="s">
        <v>2138</v>
      </c>
      <c r="D3829" s="54">
        <v>2893681</v>
      </c>
      <c r="E3829" s="5" t="s">
        <v>2140</v>
      </c>
      <c r="F3829" s="4" t="s">
        <v>2140</v>
      </c>
      <c r="G3829" s="54">
        <v>796</v>
      </c>
      <c r="H3829" s="54" t="s">
        <v>61</v>
      </c>
      <c r="I3829" s="59">
        <v>10</v>
      </c>
      <c r="J3829" s="6">
        <v>80439000000</v>
      </c>
      <c r="K3829" s="54" t="s">
        <v>34</v>
      </c>
      <c r="L3829" s="59"/>
      <c r="M3829" s="234"/>
      <c r="N3829" s="234"/>
      <c r="O3829" s="46" t="s">
        <v>4577</v>
      </c>
      <c r="P3829" s="234"/>
      <c r="Q3829" s="234"/>
      <c r="R3829" s="11"/>
      <c r="S3829" s="11"/>
      <c r="T3829" s="11"/>
      <c r="U3829" s="11"/>
      <c r="V3829" s="11"/>
      <c r="W3829" s="11"/>
      <c r="X3829" s="11"/>
      <c r="Y3829" s="11"/>
      <c r="Z3829" s="11"/>
      <c r="AA3829" s="11"/>
      <c r="AB3829" s="11"/>
      <c r="AC3829" s="11"/>
      <c r="AD3829" s="11"/>
      <c r="AE3829" s="11"/>
      <c r="AF3829" s="11"/>
      <c r="AG3829" s="11"/>
      <c r="AH3829" s="11"/>
      <c r="AI3829" s="11"/>
      <c r="AJ3829" s="11"/>
      <c r="AK3829" s="11"/>
      <c r="AL3829" s="11"/>
      <c r="AM3829" s="11"/>
      <c r="AN3829" s="11"/>
      <c r="AO3829" s="11"/>
      <c r="AP3829" s="11"/>
      <c r="AQ3829" s="11"/>
      <c r="AR3829" s="11"/>
      <c r="AS3829" s="11"/>
      <c r="AT3829" s="11"/>
      <c r="AU3829" s="11"/>
      <c r="AV3829" s="11"/>
      <c r="AW3829" s="11"/>
      <c r="AX3829" s="11"/>
      <c r="AY3829" s="11"/>
      <c r="AZ3829" s="11"/>
      <c r="BA3829" s="11"/>
      <c r="BB3829" s="11"/>
      <c r="BC3829" s="11"/>
      <c r="BD3829" s="11"/>
      <c r="BE3829" s="11"/>
      <c r="BF3829" s="11"/>
      <c r="BG3829" s="11"/>
      <c r="BH3829" s="11"/>
      <c r="BI3829" s="11"/>
      <c r="BJ3829" s="11"/>
      <c r="BK3829" s="11"/>
      <c r="BL3829" s="11"/>
      <c r="BM3829" s="11"/>
      <c r="BN3829" s="11"/>
      <c r="BO3829" s="11"/>
      <c r="BP3829" s="11"/>
      <c r="BQ3829" s="11"/>
      <c r="BR3829" s="11"/>
      <c r="BS3829" s="11"/>
      <c r="BT3829" s="11"/>
      <c r="BU3829" s="11"/>
      <c r="BV3829" s="11"/>
      <c r="BW3829" s="11"/>
      <c r="BX3829" s="11"/>
      <c r="BY3829" s="11"/>
      <c r="BZ3829" s="11"/>
      <c r="CA3829" s="11"/>
      <c r="CB3829" s="11"/>
      <c r="CC3829" s="11"/>
      <c r="CD3829" s="11"/>
      <c r="CE3829" s="11"/>
      <c r="CF3829" s="11"/>
      <c r="CG3829" s="11"/>
      <c r="CH3829" s="11"/>
      <c r="CI3829" s="11"/>
      <c r="CJ3829" s="11"/>
      <c r="CK3829" s="11"/>
      <c r="CL3829" s="11"/>
      <c r="CM3829" s="11"/>
      <c r="CN3829" s="11"/>
      <c r="CO3829" s="11"/>
      <c r="CP3829" s="11"/>
      <c r="CQ3829" s="11"/>
      <c r="CR3829" s="11"/>
      <c r="CS3829" s="11"/>
      <c r="CT3829" s="11"/>
      <c r="CU3829" s="11"/>
      <c r="CV3829" s="11"/>
      <c r="CW3829" s="11"/>
      <c r="CX3829" s="11"/>
      <c r="CY3829" s="11"/>
      <c r="CZ3829" s="11"/>
      <c r="DA3829" s="11"/>
      <c r="DB3829" s="11"/>
      <c r="DC3829" s="11"/>
      <c r="DD3829" s="11"/>
      <c r="DE3829" s="11"/>
      <c r="DF3829" s="11"/>
      <c r="DG3829" s="11"/>
      <c r="DH3829" s="11"/>
      <c r="DI3829" s="11"/>
      <c r="DJ3829" s="11"/>
      <c r="DK3829" s="11"/>
      <c r="DL3829" s="11"/>
      <c r="DM3829" s="11"/>
      <c r="DN3829" s="11"/>
      <c r="DO3829" s="11"/>
      <c r="DP3829" s="11"/>
      <c r="DQ3829" s="11"/>
      <c r="DR3829" s="11"/>
      <c r="DS3829" s="11"/>
      <c r="DT3829" s="11"/>
      <c r="DU3829" s="11"/>
      <c r="DV3829" s="11"/>
      <c r="DW3829" s="11"/>
      <c r="DX3829" s="11"/>
      <c r="DY3829" s="11"/>
      <c r="DZ3829" s="11"/>
      <c r="EA3829" s="11"/>
      <c r="EB3829" s="11"/>
      <c r="EC3829" s="11"/>
      <c r="ED3829" s="11"/>
      <c r="EE3829" s="11"/>
      <c r="EF3829" s="11"/>
      <c r="EG3829" s="11"/>
      <c r="EH3829" s="11"/>
      <c r="EI3829" s="11"/>
      <c r="EJ3829" s="11"/>
      <c r="EK3829" s="11"/>
      <c r="EL3829" s="11"/>
      <c r="EM3829" s="11"/>
      <c r="EN3829" s="11"/>
      <c r="EO3829" s="11"/>
      <c r="EP3829" s="11"/>
      <c r="EQ3829" s="11"/>
      <c r="ER3829" s="11"/>
      <c r="ES3829" s="11"/>
      <c r="ET3829" s="11"/>
      <c r="EU3829" s="11"/>
      <c r="EV3829" s="11"/>
      <c r="EW3829" s="11"/>
      <c r="EX3829" s="11"/>
      <c r="EY3829" s="11"/>
      <c r="EZ3829" s="11"/>
      <c r="FA3829" s="11"/>
      <c r="FB3829" s="11"/>
      <c r="FC3829" s="11"/>
      <c r="FD3829" s="11"/>
      <c r="FE3829" s="11"/>
      <c r="FF3829" s="11"/>
      <c r="FG3829" s="11"/>
      <c r="FH3829" s="11"/>
      <c r="FI3829" s="11"/>
      <c r="FJ3829" s="11"/>
      <c r="FK3829" s="11"/>
      <c r="FL3829" s="11"/>
      <c r="FM3829" s="11"/>
      <c r="FN3829" s="11"/>
      <c r="FO3829" s="11"/>
      <c r="FP3829" s="11"/>
      <c r="FQ3829" s="11"/>
      <c r="FR3829" s="11"/>
      <c r="FS3829" s="11"/>
      <c r="FT3829" s="11"/>
      <c r="FU3829" s="11"/>
      <c r="FV3829" s="11"/>
      <c r="FW3829" s="11"/>
      <c r="FX3829" s="11"/>
      <c r="FY3829" s="11"/>
      <c r="FZ3829" s="11"/>
      <c r="GA3829" s="11"/>
      <c r="GB3829" s="11"/>
      <c r="GC3829" s="11"/>
      <c r="GD3829" s="11"/>
      <c r="GE3829" s="11"/>
      <c r="GF3829" s="11"/>
      <c r="GG3829" s="11"/>
      <c r="GH3829" s="11"/>
      <c r="GI3829" s="11"/>
      <c r="GJ3829" s="11"/>
      <c r="GK3829" s="11"/>
      <c r="GL3829" s="11"/>
      <c r="GM3829" s="11"/>
      <c r="GN3829" s="11"/>
      <c r="GO3829" s="11"/>
      <c r="GP3829" s="11"/>
      <c r="GQ3829" s="11"/>
      <c r="GR3829" s="11"/>
      <c r="GS3829" s="11"/>
      <c r="GT3829" s="11"/>
      <c r="GU3829" s="11"/>
      <c r="GV3829" s="11"/>
      <c r="GW3829" s="11"/>
      <c r="GX3829" s="11"/>
      <c r="GY3829" s="11"/>
      <c r="GZ3829" s="11"/>
      <c r="HA3829" s="11"/>
      <c r="HB3829" s="11"/>
      <c r="HC3829" s="11"/>
      <c r="HD3829" s="11"/>
      <c r="HE3829" s="11"/>
      <c r="HF3829" s="11"/>
      <c r="HG3829" s="11"/>
      <c r="HH3829" s="11"/>
      <c r="HI3829" s="11"/>
      <c r="HJ3829" s="11"/>
      <c r="HK3829" s="11"/>
      <c r="HL3829" s="11"/>
      <c r="HM3829" s="11"/>
      <c r="HN3829" s="11"/>
      <c r="HO3829" s="11"/>
      <c r="HP3829" s="11"/>
      <c r="HQ3829" s="11"/>
      <c r="HR3829" s="11"/>
      <c r="HS3829" s="11"/>
      <c r="HT3829" s="11"/>
      <c r="HU3829" s="11"/>
      <c r="HV3829" s="11"/>
      <c r="HW3829" s="11"/>
      <c r="HX3829" s="11"/>
      <c r="HY3829" s="11"/>
      <c r="HZ3829" s="11"/>
      <c r="IA3829" s="11"/>
      <c r="IB3829" s="11"/>
      <c r="IC3829" s="11"/>
      <c r="ID3829" s="11"/>
      <c r="IE3829" s="11"/>
      <c r="IF3829" s="11"/>
      <c r="IG3829" s="11"/>
      <c r="IH3829" s="11"/>
      <c r="II3829" s="11"/>
      <c r="IJ3829" s="11"/>
      <c r="IK3829" s="11"/>
      <c r="IL3829" s="11"/>
      <c r="IM3829" s="11"/>
      <c r="IN3829" s="11"/>
      <c r="IO3829" s="11"/>
      <c r="IP3829" s="11"/>
      <c r="IQ3829" s="11"/>
      <c r="IR3829" s="11"/>
      <c r="IS3829" s="11"/>
      <c r="IT3829" s="11"/>
      <c r="IU3829" s="11"/>
      <c r="IV3829" s="11"/>
      <c r="IW3829" s="11"/>
      <c r="IX3829" s="11"/>
      <c r="IY3829" s="11"/>
      <c r="IZ3829" s="11"/>
      <c r="JA3829" s="11"/>
      <c r="JB3829" s="11"/>
      <c r="JC3829" s="11"/>
      <c r="JD3829" s="11"/>
      <c r="JE3829" s="11"/>
      <c r="JF3829" s="11"/>
      <c r="JG3829" s="11"/>
      <c r="JH3829" s="11"/>
      <c r="JI3829" s="11"/>
      <c r="JJ3829" s="11"/>
      <c r="JK3829" s="11"/>
      <c r="JL3829" s="11"/>
      <c r="JM3829" s="11"/>
      <c r="JN3829" s="11"/>
      <c r="JO3829" s="11"/>
      <c r="JP3829" s="11"/>
      <c r="JQ3829" s="11"/>
      <c r="JR3829" s="11"/>
      <c r="JS3829" s="11"/>
      <c r="JT3829" s="11"/>
      <c r="JU3829" s="11"/>
      <c r="JV3829" s="11"/>
      <c r="JW3829" s="11"/>
      <c r="JX3829" s="11"/>
      <c r="JY3829" s="11"/>
      <c r="JZ3829" s="11"/>
      <c r="KA3829" s="11"/>
      <c r="KB3829" s="11"/>
      <c r="KC3829" s="11"/>
      <c r="KD3829" s="11"/>
      <c r="KE3829" s="11"/>
      <c r="KF3829" s="11"/>
      <c r="KG3829" s="11"/>
      <c r="KH3829" s="11"/>
      <c r="KI3829" s="11"/>
      <c r="KJ3829" s="11"/>
      <c r="KK3829" s="11"/>
      <c r="KL3829" s="11"/>
      <c r="KM3829" s="11"/>
      <c r="KN3829" s="11"/>
      <c r="KO3829" s="11"/>
      <c r="KP3829" s="11"/>
      <c r="KQ3829" s="11"/>
      <c r="KR3829" s="11"/>
      <c r="KS3829" s="11"/>
      <c r="KT3829" s="11"/>
      <c r="KU3829" s="11"/>
      <c r="KV3829" s="11"/>
      <c r="KW3829" s="11"/>
      <c r="KX3829" s="11"/>
      <c r="KY3829" s="11"/>
      <c r="KZ3829" s="11"/>
      <c r="LA3829" s="11"/>
      <c r="LB3829" s="11"/>
      <c r="LC3829" s="11"/>
      <c r="LD3829" s="11"/>
      <c r="LE3829" s="11"/>
      <c r="LF3829" s="11"/>
      <c r="LG3829" s="11"/>
      <c r="LH3829" s="11"/>
      <c r="LI3829" s="11"/>
      <c r="LJ3829" s="11"/>
      <c r="LK3829" s="11"/>
      <c r="LL3829" s="11"/>
      <c r="LM3829" s="11"/>
      <c r="LN3829" s="11"/>
      <c r="LO3829" s="11"/>
      <c r="LP3829" s="11"/>
      <c r="LQ3829" s="11"/>
      <c r="LR3829" s="11"/>
      <c r="LS3829" s="11"/>
      <c r="LT3829" s="11"/>
      <c r="LU3829" s="11"/>
      <c r="LV3829" s="11"/>
      <c r="LW3829" s="11"/>
      <c r="LX3829" s="11"/>
      <c r="LY3829" s="11"/>
      <c r="LZ3829" s="11"/>
      <c r="MA3829" s="11"/>
      <c r="MB3829" s="11"/>
      <c r="MC3829" s="11"/>
      <c r="MD3829" s="11"/>
      <c r="ME3829" s="11"/>
      <c r="MF3829" s="11"/>
      <c r="MG3829" s="11"/>
      <c r="MH3829" s="11"/>
      <c r="MI3829" s="11"/>
      <c r="MJ3829" s="11"/>
      <c r="MK3829" s="11"/>
      <c r="ML3829" s="11"/>
      <c r="MM3829" s="11"/>
      <c r="MN3829" s="11"/>
      <c r="MO3829" s="11"/>
      <c r="MP3829" s="11"/>
      <c r="MQ3829" s="11"/>
      <c r="MR3829" s="11"/>
      <c r="MS3829" s="11"/>
      <c r="MT3829" s="11"/>
      <c r="MU3829" s="11"/>
      <c r="MV3829" s="11"/>
      <c r="MW3829" s="11"/>
      <c r="MX3829" s="11"/>
      <c r="MY3829" s="11"/>
      <c r="MZ3829" s="11"/>
      <c r="NA3829" s="11"/>
      <c r="NB3829" s="11"/>
      <c r="NC3829" s="11"/>
      <c r="ND3829" s="11"/>
      <c r="NE3829" s="11"/>
      <c r="NF3829" s="11"/>
      <c r="NG3829" s="11"/>
      <c r="NH3829" s="11"/>
      <c r="NI3829" s="11"/>
      <c r="NJ3829" s="11"/>
      <c r="NK3829" s="11"/>
      <c r="NL3829" s="11"/>
      <c r="NM3829" s="11"/>
      <c r="NN3829" s="11"/>
      <c r="NO3829" s="11"/>
      <c r="NP3829" s="11"/>
      <c r="NQ3829" s="11"/>
      <c r="NR3829" s="11"/>
      <c r="NS3829" s="11"/>
      <c r="NT3829" s="11"/>
      <c r="NU3829" s="11"/>
      <c r="NV3829" s="11"/>
      <c r="NW3829" s="11"/>
      <c r="NX3829" s="11"/>
      <c r="NY3829" s="11"/>
      <c r="NZ3829" s="11"/>
      <c r="OA3829" s="11"/>
      <c r="OB3829" s="11"/>
      <c r="OC3829" s="11"/>
      <c r="OD3829" s="11"/>
      <c r="OE3829" s="11"/>
      <c r="OF3829" s="11"/>
      <c r="OG3829" s="11"/>
      <c r="OH3829" s="11"/>
      <c r="OI3829" s="11"/>
      <c r="OJ3829" s="11"/>
      <c r="OK3829" s="11"/>
      <c r="OL3829" s="11"/>
      <c r="OM3829" s="11"/>
      <c r="ON3829" s="11"/>
      <c r="OO3829" s="11"/>
      <c r="OP3829" s="11"/>
      <c r="OQ3829" s="11"/>
      <c r="OR3829" s="11"/>
      <c r="OS3829" s="11"/>
      <c r="OT3829" s="11"/>
      <c r="OU3829" s="11"/>
      <c r="OV3829" s="11"/>
      <c r="OW3829" s="11"/>
      <c r="OX3829" s="11"/>
      <c r="OY3829" s="11"/>
      <c r="OZ3829" s="11"/>
      <c r="PA3829" s="11"/>
      <c r="PB3829" s="11"/>
      <c r="PC3829" s="11"/>
      <c r="PD3829" s="11"/>
      <c r="PE3829" s="11"/>
      <c r="PF3829" s="11"/>
      <c r="PG3829" s="11"/>
      <c r="PH3829" s="11"/>
      <c r="PI3829" s="11"/>
      <c r="PJ3829" s="11"/>
      <c r="PK3829" s="11"/>
      <c r="PL3829" s="11"/>
      <c r="PM3829" s="11"/>
      <c r="PN3829" s="11"/>
      <c r="PO3829" s="11"/>
      <c r="PP3829" s="11"/>
      <c r="PQ3829" s="11"/>
      <c r="PR3829" s="11"/>
      <c r="PS3829" s="11"/>
      <c r="PT3829" s="11"/>
      <c r="PU3829" s="11"/>
      <c r="PV3829" s="11"/>
      <c r="PW3829" s="11"/>
      <c r="PX3829" s="11"/>
      <c r="PY3829" s="11"/>
      <c r="PZ3829" s="11"/>
      <c r="QA3829" s="11"/>
      <c r="QB3829" s="11"/>
      <c r="QC3829" s="11"/>
      <c r="QD3829" s="11"/>
      <c r="QE3829" s="11"/>
      <c r="QF3829" s="11"/>
      <c r="QG3829" s="11"/>
      <c r="QH3829" s="11"/>
      <c r="QI3829" s="11"/>
      <c r="QJ3829" s="11"/>
      <c r="QK3829" s="11"/>
      <c r="QL3829" s="11"/>
      <c r="QM3829" s="11"/>
      <c r="QN3829" s="11"/>
      <c r="QO3829" s="11"/>
      <c r="QP3829" s="11"/>
      <c r="QQ3829" s="11"/>
    </row>
    <row r="3830" spans="1:459" ht="38.25" x14ac:dyDescent="0.2">
      <c r="A3830" s="288"/>
      <c r="C3830" s="61" t="s">
        <v>2138</v>
      </c>
      <c r="D3830" s="54" t="s">
        <v>2141</v>
      </c>
      <c r="E3830" s="5" t="s">
        <v>2142</v>
      </c>
      <c r="F3830" s="4" t="s">
        <v>2143</v>
      </c>
      <c r="G3830" s="54">
        <v>796</v>
      </c>
      <c r="H3830" s="54" t="s">
        <v>61</v>
      </c>
      <c r="I3830" s="59">
        <v>16</v>
      </c>
      <c r="J3830" s="6">
        <v>80439000000</v>
      </c>
      <c r="K3830" s="54" t="s">
        <v>34</v>
      </c>
      <c r="L3830" s="59"/>
      <c r="M3830" s="234"/>
      <c r="N3830" s="234"/>
      <c r="O3830" s="46" t="s">
        <v>4577</v>
      </c>
      <c r="P3830" s="234"/>
      <c r="Q3830" s="234"/>
      <c r="R3830" s="11"/>
      <c r="S3830" s="11"/>
      <c r="T3830" s="11"/>
      <c r="U3830" s="11"/>
      <c r="V3830" s="11"/>
      <c r="W3830" s="11"/>
      <c r="X3830" s="11"/>
      <c r="Y3830" s="11"/>
      <c r="Z3830" s="11"/>
      <c r="AA3830" s="11"/>
      <c r="AB3830" s="11"/>
      <c r="AC3830" s="11"/>
      <c r="AD3830" s="11"/>
      <c r="AE3830" s="11"/>
      <c r="AF3830" s="11"/>
      <c r="AG3830" s="11"/>
      <c r="AH3830" s="11"/>
      <c r="AI3830" s="11"/>
      <c r="AJ3830" s="11"/>
      <c r="AK3830" s="11"/>
      <c r="AL3830" s="11"/>
      <c r="AM3830" s="11"/>
      <c r="AN3830" s="11"/>
      <c r="AO3830" s="11"/>
      <c r="AP3830" s="11"/>
      <c r="AQ3830" s="11"/>
      <c r="AR3830" s="11"/>
      <c r="AS3830" s="11"/>
      <c r="AT3830" s="11"/>
      <c r="AU3830" s="11"/>
      <c r="AV3830" s="11"/>
      <c r="AW3830" s="11"/>
      <c r="AX3830" s="11"/>
      <c r="AY3830" s="11"/>
      <c r="AZ3830" s="11"/>
      <c r="BA3830" s="11"/>
      <c r="BB3830" s="11"/>
      <c r="BC3830" s="11"/>
      <c r="BD3830" s="11"/>
      <c r="BE3830" s="11"/>
      <c r="BF3830" s="11"/>
      <c r="BG3830" s="11"/>
      <c r="BH3830" s="11"/>
      <c r="BI3830" s="11"/>
      <c r="BJ3830" s="11"/>
      <c r="BK3830" s="11"/>
      <c r="BL3830" s="11"/>
      <c r="BM3830" s="11"/>
      <c r="BN3830" s="11"/>
      <c r="BO3830" s="11"/>
      <c r="BP3830" s="11"/>
      <c r="BQ3830" s="11"/>
      <c r="BR3830" s="11"/>
      <c r="BS3830" s="11"/>
      <c r="BT3830" s="11"/>
      <c r="BU3830" s="11"/>
      <c r="BV3830" s="11"/>
      <c r="BW3830" s="11"/>
      <c r="BX3830" s="11"/>
      <c r="BY3830" s="11"/>
      <c r="BZ3830" s="11"/>
      <c r="CA3830" s="11"/>
      <c r="CB3830" s="11"/>
      <c r="CC3830" s="11"/>
      <c r="CD3830" s="11"/>
      <c r="CE3830" s="11"/>
      <c r="CF3830" s="11"/>
      <c r="CG3830" s="11"/>
      <c r="CH3830" s="11"/>
      <c r="CI3830" s="11"/>
      <c r="CJ3830" s="11"/>
      <c r="CK3830" s="11"/>
      <c r="CL3830" s="11"/>
      <c r="CM3830" s="11"/>
      <c r="CN3830" s="11"/>
      <c r="CO3830" s="11"/>
      <c r="CP3830" s="11"/>
      <c r="CQ3830" s="11"/>
      <c r="CR3830" s="11"/>
      <c r="CS3830" s="11"/>
      <c r="CT3830" s="11"/>
      <c r="CU3830" s="11"/>
      <c r="CV3830" s="11"/>
      <c r="CW3830" s="11"/>
      <c r="CX3830" s="11"/>
      <c r="CY3830" s="11"/>
      <c r="CZ3830" s="11"/>
      <c r="DA3830" s="11"/>
      <c r="DB3830" s="11"/>
      <c r="DC3830" s="11"/>
      <c r="DD3830" s="11"/>
      <c r="DE3830" s="11"/>
      <c r="DF3830" s="11"/>
      <c r="DG3830" s="11"/>
      <c r="DH3830" s="11"/>
      <c r="DI3830" s="11"/>
      <c r="DJ3830" s="11"/>
      <c r="DK3830" s="11"/>
      <c r="DL3830" s="11"/>
      <c r="DM3830" s="11"/>
      <c r="DN3830" s="11"/>
      <c r="DO3830" s="11"/>
      <c r="DP3830" s="11"/>
      <c r="DQ3830" s="11"/>
      <c r="DR3830" s="11"/>
      <c r="DS3830" s="11"/>
      <c r="DT3830" s="11"/>
      <c r="DU3830" s="11"/>
      <c r="DV3830" s="11"/>
      <c r="DW3830" s="11"/>
      <c r="DX3830" s="11"/>
      <c r="DY3830" s="11"/>
      <c r="DZ3830" s="11"/>
      <c r="EA3830" s="11"/>
      <c r="EB3830" s="11"/>
      <c r="EC3830" s="11"/>
      <c r="ED3830" s="11"/>
      <c r="EE3830" s="11"/>
      <c r="EF3830" s="11"/>
      <c r="EG3830" s="11"/>
      <c r="EH3830" s="11"/>
      <c r="EI3830" s="11"/>
      <c r="EJ3830" s="11"/>
      <c r="EK3830" s="11"/>
      <c r="EL3830" s="11"/>
      <c r="EM3830" s="11"/>
      <c r="EN3830" s="11"/>
      <c r="EO3830" s="11"/>
      <c r="EP3830" s="11"/>
      <c r="EQ3830" s="11"/>
      <c r="ER3830" s="11"/>
      <c r="ES3830" s="11"/>
      <c r="ET3830" s="11"/>
      <c r="EU3830" s="11"/>
      <c r="EV3830" s="11"/>
      <c r="EW3830" s="11"/>
      <c r="EX3830" s="11"/>
      <c r="EY3830" s="11"/>
      <c r="EZ3830" s="11"/>
      <c r="FA3830" s="11"/>
      <c r="FB3830" s="11"/>
      <c r="FC3830" s="11"/>
      <c r="FD3830" s="11"/>
      <c r="FE3830" s="11"/>
      <c r="FF3830" s="11"/>
      <c r="FG3830" s="11"/>
      <c r="FH3830" s="11"/>
      <c r="FI3830" s="11"/>
      <c r="FJ3830" s="11"/>
      <c r="FK3830" s="11"/>
      <c r="FL3830" s="11"/>
      <c r="FM3830" s="11"/>
      <c r="FN3830" s="11"/>
      <c r="FO3830" s="11"/>
      <c r="FP3830" s="11"/>
      <c r="FQ3830" s="11"/>
      <c r="FR3830" s="11"/>
      <c r="FS3830" s="11"/>
      <c r="FT3830" s="11"/>
      <c r="FU3830" s="11"/>
      <c r="FV3830" s="11"/>
      <c r="FW3830" s="11"/>
      <c r="FX3830" s="11"/>
      <c r="FY3830" s="11"/>
      <c r="FZ3830" s="11"/>
      <c r="GA3830" s="11"/>
      <c r="GB3830" s="11"/>
      <c r="GC3830" s="11"/>
      <c r="GD3830" s="11"/>
      <c r="GE3830" s="11"/>
      <c r="GF3830" s="11"/>
      <c r="GG3830" s="11"/>
      <c r="GH3830" s="11"/>
      <c r="GI3830" s="11"/>
      <c r="GJ3830" s="11"/>
      <c r="GK3830" s="11"/>
      <c r="GL3830" s="11"/>
      <c r="GM3830" s="11"/>
      <c r="GN3830" s="11"/>
      <c r="GO3830" s="11"/>
      <c r="GP3830" s="11"/>
      <c r="GQ3830" s="11"/>
      <c r="GR3830" s="11"/>
      <c r="GS3830" s="11"/>
      <c r="GT3830" s="11"/>
      <c r="GU3830" s="11"/>
      <c r="GV3830" s="11"/>
      <c r="GW3830" s="11"/>
      <c r="GX3830" s="11"/>
      <c r="GY3830" s="11"/>
      <c r="GZ3830" s="11"/>
      <c r="HA3830" s="11"/>
      <c r="HB3830" s="11"/>
      <c r="HC3830" s="11"/>
      <c r="HD3830" s="11"/>
      <c r="HE3830" s="11"/>
      <c r="HF3830" s="11"/>
      <c r="HG3830" s="11"/>
      <c r="HH3830" s="11"/>
      <c r="HI3830" s="11"/>
      <c r="HJ3830" s="11"/>
      <c r="HK3830" s="11"/>
      <c r="HL3830" s="11"/>
      <c r="HM3830" s="11"/>
      <c r="HN3830" s="11"/>
      <c r="HO3830" s="11"/>
      <c r="HP3830" s="11"/>
      <c r="HQ3830" s="11"/>
      <c r="HR3830" s="11"/>
      <c r="HS3830" s="11"/>
      <c r="HT3830" s="11"/>
      <c r="HU3830" s="11"/>
      <c r="HV3830" s="11"/>
      <c r="HW3830" s="11"/>
      <c r="HX3830" s="11"/>
      <c r="HY3830" s="11"/>
      <c r="HZ3830" s="11"/>
      <c r="IA3830" s="11"/>
      <c r="IB3830" s="11"/>
      <c r="IC3830" s="11"/>
      <c r="ID3830" s="11"/>
      <c r="IE3830" s="11"/>
      <c r="IF3830" s="11"/>
      <c r="IG3830" s="11"/>
      <c r="IH3830" s="11"/>
      <c r="II3830" s="11"/>
      <c r="IJ3830" s="11"/>
      <c r="IK3830" s="11"/>
      <c r="IL3830" s="11"/>
      <c r="IM3830" s="11"/>
      <c r="IN3830" s="11"/>
      <c r="IO3830" s="11"/>
      <c r="IP3830" s="11"/>
      <c r="IQ3830" s="11"/>
      <c r="IR3830" s="11"/>
      <c r="IS3830" s="11"/>
      <c r="IT3830" s="11"/>
      <c r="IU3830" s="11"/>
      <c r="IV3830" s="11"/>
      <c r="IW3830" s="11"/>
      <c r="IX3830" s="11"/>
      <c r="IY3830" s="11"/>
      <c r="IZ3830" s="11"/>
      <c r="JA3830" s="11"/>
      <c r="JB3830" s="11"/>
      <c r="JC3830" s="11"/>
      <c r="JD3830" s="11"/>
      <c r="JE3830" s="11"/>
      <c r="JF3830" s="11"/>
      <c r="JG3830" s="11"/>
      <c r="JH3830" s="11"/>
      <c r="JI3830" s="11"/>
      <c r="JJ3830" s="11"/>
      <c r="JK3830" s="11"/>
      <c r="JL3830" s="11"/>
      <c r="JM3830" s="11"/>
      <c r="JN3830" s="11"/>
      <c r="JO3830" s="11"/>
      <c r="JP3830" s="11"/>
      <c r="JQ3830" s="11"/>
      <c r="JR3830" s="11"/>
      <c r="JS3830" s="11"/>
      <c r="JT3830" s="11"/>
      <c r="JU3830" s="11"/>
      <c r="JV3830" s="11"/>
      <c r="JW3830" s="11"/>
      <c r="JX3830" s="11"/>
      <c r="JY3830" s="11"/>
      <c r="JZ3830" s="11"/>
      <c r="KA3830" s="11"/>
      <c r="KB3830" s="11"/>
      <c r="KC3830" s="11"/>
      <c r="KD3830" s="11"/>
      <c r="KE3830" s="11"/>
      <c r="KF3830" s="11"/>
      <c r="KG3830" s="11"/>
      <c r="KH3830" s="11"/>
      <c r="KI3830" s="11"/>
      <c r="KJ3830" s="11"/>
      <c r="KK3830" s="11"/>
      <c r="KL3830" s="11"/>
      <c r="KM3830" s="11"/>
      <c r="KN3830" s="11"/>
      <c r="KO3830" s="11"/>
      <c r="KP3830" s="11"/>
      <c r="KQ3830" s="11"/>
      <c r="KR3830" s="11"/>
      <c r="KS3830" s="11"/>
      <c r="KT3830" s="11"/>
      <c r="KU3830" s="11"/>
      <c r="KV3830" s="11"/>
      <c r="KW3830" s="11"/>
      <c r="KX3830" s="11"/>
      <c r="KY3830" s="11"/>
      <c r="KZ3830" s="11"/>
      <c r="LA3830" s="11"/>
      <c r="LB3830" s="11"/>
      <c r="LC3830" s="11"/>
      <c r="LD3830" s="11"/>
      <c r="LE3830" s="11"/>
      <c r="LF3830" s="11"/>
      <c r="LG3830" s="11"/>
      <c r="LH3830" s="11"/>
      <c r="LI3830" s="11"/>
      <c r="LJ3830" s="11"/>
      <c r="LK3830" s="11"/>
      <c r="LL3830" s="11"/>
      <c r="LM3830" s="11"/>
      <c r="LN3830" s="11"/>
      <c r="LO3830" s="11"/>
      <c r="LP3830" s="11"/>
      <c r="LQ3830" s="11"/>
      <c r="LR3830" s="11"/>
      <c r="LS3830" s="11"/>
      <c r="LT3830" s="11"/>
      <c r="LU3830" s="11"/>
      <c r="LV3830" s="11"/>
      <c r="LW3830" s="11"/>
      <c r="LX3830" s="11"/>
      <c r="LY3830" s="11"/>
      <c r="LZ3830" s="11"/>
      <c r="MA3830" s="11"/>
      <c r="MB3830" s="11"/>
      <c r="MC3830" s="11"/>
      <c r="MD3830" s="11"/>
      <c r="ME3830" s="11"/>
      <c r="MF3830" s="11"/>
      <c r="MG3830" s="11"/>
      <c r="MH3830" s="11"/>
      <c r="MI3830" s="11"/>
      <c r="MJ3830" s="11"/>
      <c r="MK3830" s="11"/>
      <c r="ML3830" s="11"/>
      <c r="MM3830" s="11"/>
      <c r="MN3830" s="11"/>
      <c r="MO3830" s="11"/>
      <c r="MP3830" s="11"/>
      <c r="MQ3830" s="11"/>
      <c r="MR3830" s="11"/>
      <c r="MS3830" s="11"/>
      <c r="MT3830" s="11"/>
      <c r="MU3830" s="11"/>
      <c r="MV3830" s="11"/>
      <c r="MW3830" s="11"/>
      <c r="MX3830" s="11"/>
      <c r="MY3830" s="11"/>
      <c r="MZ3830" s="11"/>
      <c r="NA3830" s="11"/>
      <c r="NB3830" s="11"/>
      <c r="NC3830" s="11"/>
      <c r="ND3830" s="11"/>
      <c r="NE3830" s="11"/>
      <c r="NF3830" s="11"/>
      <c r="NG3830" s="11"/>
      <c r="NH3830" s="11"/>
      <c r="NI3830" s="11"/>
      <c r="NJ3830" s="11"/>
      <c r="NK3830" s="11"/>
      <c r="NL3830" s="11"/>
      <c r="NM3830" s="11"/>
      <c r="NN3830" s="11"/>
      <c r="NO3830" s="11"/>
      <c r="NP3830" s="11"/>
      <c r="NQ3830" s="11"/>
      <c r="NR3830" s="11"/>
      <c r="NS3830" s="11"/>
      <c r="NT3830" s="11"/>
      <c r="NU3830" s="11"/>
      <c r="NV3830" s="11"/>
      <c r="NW3830" s="11"/>
      <c r="NX3830" s="11"/>
      <c r="NY3830" s="11"/>
      <c r="NZ3830" s="11"/>
      <c r="OA3830" s="11"/>
      <c r="OB3830" s="11"/>
      <c r="OC3830" s="11"/>
      <c r="OD3830" s="11"/>
      <c r="OE3830" s="11"/>
      <c r="OF3830" s="11"/>
      <c r="OG3830" s="11"/>
      <c r="OH3830" s="11"/>
      <c r="OI3830" s="11"/>
      <c r="OJ3830" s="11"/>
      <c r="OK3830" s="11"/>
      <c r="OL3830" s="11"/>
      <c r="OM3830" s="11"/>
      <c r="ON3830" s="11"/>
      <c r="OO3830" s="11"/>
      <c r="OP3830" s="11"/>
      <c r="OQ3830" s="11"/>
      <c r="OR3830" s="11"/>
      <c r="OS3830" s="11"/>
      <c r="OT3830" s="11"/>
      <c r="OU3830" s="11"/>
      <c r="OV3830" s="11"/>
      <c r="OW3830" s="11"/>
      <c r="OX3830" s="11"/>
      <c r="OY3830" s="11"/>
      <c r="OZ3830" s="11"/>
      <c r="PA3830" s="11"/>
      <c r="PB3830" s="11"/>
      <c r="PC3830" s="11"/>
      <c r="PD3830" s="11"/>
      <c r="PE3830" s="11"/>
      <c r="PF3830" s="11"/>
      <c r="PG3830" s="11"/>
      <c r="PH3830" s="11"/>
      <c r="PI3830" s="11"/>
      <c r="PJ3830" s="11"/>
      <c r="PK3830" s="11"/>
      <c r="PL3830" s="11"/>
      <c r="PM3830" s="11"/>
      <c r="PN3830" s="11"/>
      <c r="PO3830" s="11"/>
      <c r="PP3830" s="11"/>
      <c r="PQ3830" s="11"/>
      <c r="PR3830" s="11"/>
      <c r="PS3830" s="11"/>
      <c r="PT3830" s="11"/>
      <c r="PU3830" s="11"/>
      <c r="PV3830" s="11"/>
      <c r="PW3830" s="11"/>
      <c r="PX3830" s="11"/>
      <c r="PY3830" s="11"/>
      <c r="PZ3830" s="11"/>
      <c r="QA3830" s="11"/>
      <c r="QB3830" s="11"/>
      <c r="QC3830" s="11"/>
      <c r="QD3830" s="11"/>
      <c r="QE3830" s="11"/>
      <c r="QF3830" s="11"/>
      <c r="QG3830" s="11"/>
      <c r="QH3830" s="11"/>
      <c r="QI3830" s="11"/>
      <c r="QJ3830" s="11"/>
      <c r="QK3830" s="11"/>
      <c r="QL3830" s="11"/>
      <c r="QM3830" s="11"/>
      <c r="QN3830" s="11"/>
      <c r="QO3830" s="11"/>
      <c r="QP3830" s="11"/>
      <c r="QQ3830" s="11"/>
    </row>
    <row r="3831" spans="1:459" ht="38.25" x14ac:dyDescent="0.2">
      <c r="A3831" s="288"/>
      <c r="C3831" s="61" t="s">
        <v>206</v>
      </c>
      <c r="D3831" s="54">
        <v>2899563</v>
      </c>
      <c r="E3831" s="5" t="s">
        <v>2144</v>
      </c>
      <c r="F3831" s="4" t="s">
        <v>2144</v>
      </c>
      <c r="G3831" s="54">
        <v>796</v>
      </c>
      <c r="H3831" s="54" t="s">
        <v>61</v>
      </c>
      <c r="I3831" s="59">
        <v>10</v>
      </c>
      <c r="J3831" s="6">
        <v>80439000000</v>
      </c>
      <c r="K3831" s="54" t="s">
        <v>34</v>
      </c>
      <c r="L3831" s="59"/>
      <c r="M3831" s="234"/>
      <c r="N3831" s="234"/>
      <c r="O3831" s="46" t="s">
        <v>4577</v>
      </c>
      <c r="P3831" s="234"/>
      <c r="Q3831" s="234"/>
      <c r="R3831" s="11"/>
      <c r="S3831" s="11"/>
      <c r="T3831" s="11"/>
      <c r="U3831" s="11"/>
      <c r="V3831" s="11"/>
      <c r="W3831" s="11"/>
      <c r="X3831" s="11"/>
      <c r="Y3831" s="11"/>
      <c r="Z3831" s="11"/>
      <c r="AA3831" s="11"/>
      <c r="AB3831" s="11"/>
      <c r="AC3831" s="11"/>
      <c r="AD3831" s="11"/>
      <c r="AE3831" s="11"/>
      <c r="AF3831" s="11"/>
      <c r="AG3831" s="11"/>
      <c r="AH3831" s="11"/>
      <c r="AI3831" s="11"/>
      <c r="AJ3831" s="11"/>
      <c r="AK3831" s="11"/>
      <c r="AL3831" s="11"/>
      <c r="AM3831" s="11"/>
      <c r="AN3831" s="11"/>
      <c r="AO3831" s="11"/>
      <c r="AP3831" s="11"/>
      <c r="AQ3831" s="11"/>
      <c r="AR3831" s="11"/>
      <c r="AS3831" s="11"/>
      <c r="AT3831" s="11"/>
      <c r="AU3831" s="11"/>
      <c r="AV3831" s="11"/>
      <c r="AW3831" s="11"/>
      <c r="AX3831" s="11"/>
      <c r="AY3831" s="11"/>
      <c r="AZ3831" s="11"/>
      <c r="BA3831" s="11"/>
      <c r="BB3831" s="11"/>
      <c r="BC3831" s="11"/>
      <c r="BD3831" s="11"/>
      <c r="BE3831" s="11"/>
      <c r="BF3831" s="11"/>
      <c r="BG3831" s="11"/>
      <c r="BH3831" s="11"/>
      <c r="BI3831" s="11"/>
      <c r="BJ3831" s="11"/>
      <c r="BK3831" s="11"/>
      <c r="BL3831" s="11"/>
      <c r="BM3831" s="11"/>
      <c r="BN3831" s="11"/>
      <c r="BO3831" s="11"/>
      <c r="BP3831" s="11"/>
      <c r="BQ3831" s="11"/>
      <c r="BR3831" s="11"/>
      <c r="BS3831" s="11"/>
      <c r="BT3831" s="11"/>
      <c r="BU3831" s="11"/>
      <c r="BV3831" s="11"/>
      <c r="BW3831" s="11"/>
      <c r="BX3831" s="11"/>
      <c r="BY3831" s="11"/>
      <c r="BZ3831" s="11"/>
      <c r="CA3831" s="11"/>
      <c r="CB3831" s="11"/>
      <c r="CC3831" s="11"/>
      <c r="CD3831" s="11"/>
      <c r="CE3831" s="11"/>
      <c r="CF3831" s="11"/>
      <c r="CG3831" s="11"/>
      <c r="CH3831" s="11"/>
      <c r="CI3831" s="11"/>
      <c r="CJ3831" s="11"/>
      <c r="CK3831" s="11"/>
      <c r="CL3831" s="11"/>
      <c r="CM3831" s="11"/>
      <c r="CN3831" s="11"/>
      <c r="CO3831" s="11"/>
      <c r="CP3831" s="11"/>
      <c r="CQ3831" s="11"/>
      <c r="CR3831" s="11"/>
      <c r="CS3831" s="11"/>
      <c r="CT3831" s="11"/>
      <c r="CU3831" s="11"/>
      <c r="CV3831" s="11"/>
      <c r="CW3831" s="11"/>
      <c r="CX3831" s="11"/>
      <c r="CY3831" s="11"/>
      <c r="CZ3831" s="11"/>
      <c r="DA3831" s="11"/>
      <c r="DB3831" s="11"/>
      <c r="DC3831" s="11"/>
      <c r="DD3831" s="11"/>
      <c r="DE3831" s="11"/>
      <c r="DF3831" s="11"/>
      <c r="DG3831" s="11"/>
      <c r="DH3831" s="11"/>
      <c r="DI3831" s="11"/>
      <c r="DJ3831" s="11"/>
      <c r="DK3831" s="11"/>
      <c r="DL3831" s="11"/>
      <c r="DM3831" s="11"/>
      <c r="DN3831" s="11"/>
      <c r="DO3831" s="11"/>
      <c r="DP3831" s="11"/>
      <c r="DQ3831" s="11"/>
      <c r="DR3831" s="11"/>
      <c r="DS3831" s="11"/>
      <c r="DT3831" s="11"/>
      <c r="DU3831" s="11"/>
      <c r="DV3831" s="11"/>
      <c r="DW3831" s="11"/>
      <c r="DX3831" s="11"/>
      <c r="DY3831" s="11"/>
      <c r="DZ3831" s="11"/>
      <c r="EA3831" s="11"/>
      <c r="EB3831" s="11"/>
      <c r="EC3831" s="11"/>
      <c r="ED3831" s="11"/>
      <c r="EE3831" s="11"/>
      <c r="EF3831" s="11"/>
      <c r="EG3831" s="11"/>
      <c r="EH3831" s="11"/>
      <c r="EI3831" s="11"/>
      <c r="EJ3831" s="11"/>
      <c r="EK3831" s="11"/>
      <c r="EL3831" s="11"/>
      <c r="EM3831" s="11"/>
      <c r="EN3831" s="11"/>
      <c r="EO3831" s="11"/>
      <c r="EP3831" s="11"/>
      <c r="EQ3831" s="11"/>
      <c r="ER3831" s="11"/>
      <c r="ES3831" s="11"/>
      <c r="ET3831" s="11"/>
      <c r="EU3831" s="11"/>
      <c r="EV3831" s="11"/>
      <c r="EW3831" s="11"/>
      <c r="EX3831" s="11"/>
      <c r="EY3831" s="11"/>
      <c r="EZ3831" s="11"/>
      <c r="FA3831" s="11"/>
      <c r="FB3831" s="11"/>
      <c r="FC3831" s="11"/>
      <c r="FD3831" s="11"/>
      <c r="FE3831" s="11"/>
      <c r="FF3831" s="11"/>
      <c r="FG3831" s="11"/>
      <c r="FH3831" s="11"/>
      <c r="FI3831" s="11"/>
      <c r="FJ3831" s="11"/>
      <c r="FK3831" s="11"/>
      <c r="FL3831" s="11"/>
      <c r="FM3831" s="11"/>
      <c r="FN3831" s="11"/>
      <c r="FO3831" s="11"/>
      <c r="FP3831" s="11"/>
      <c r="FQ3831" s="11"/>
      <c r="FR3831" s="11"/>
      <c r="FS3831" s="11"/>
      <c r="FT3831" s="11"/>
      <c r="FU3831" s="11"/>
      <c r="FV3831" s="11"/>
      <c r="FW3831" s="11"/>
      <c r="FX3831" s="11"/>
      <c r="FY3831" s="11"/>
      <c r="FZ3831" s="11"/>
      <c r="GA3831" s="11"/>
      <c r="GB3831" s="11"/>
      <c r="GC3831" s="11"/>
      <c r="GD3831" s="11"/>
      <c r="GE3831" s="11"/>
      <c r="GF3831" s="11"/>
      <c r="GG3831" s="11"/>
      <c r="GH3831" s="11"/>
      <c r="GI3831" s="11"/>
      <c r="GJ3831" s="11"/>
      <c r="GK3831" s="11"/>
      <c r="GL3831" s="11"/>
      <c r="GM3831" s="11"/>
      <c r="GN3831" s="11"/>
      <c r="GO3831" s="11"/>
      <c r="GP3831" s="11"/>
      <c r="GQ3831" s="11"/>
      <c r="GR3831" s="11"/>
      <c r="GS3831" s="11"/>
      <c r="GT3831" s="11"/>
      <c r="GU3831" s="11"/>
      <c r="GV3831" s="11"/>
      <c r="GW3831" s="11"/>
      <c r="GX3831" s="11"/>
      <c r="GY3831" s="11"/>
      <c r="GZ3831" s="11"/>
      <c r="HA3831" s="11"/>
      <c r="HB3831" s="11"/>
      <c r="HC3831" s="11"/>
      <c r="HD3831" s="11"/>
      <c r="HE3831" s="11"/>
      <c r="HF3831" s="11"/>
      <c r="HG3831" s="11"/>
      <c r="HH3831" s="11"/>
      <c r="HI3831" s="11"/>
      <c r="HJ3831" s="11"/>
      <c r="HK3831" s="11"/>
      <c r="HL3831" s="11"/>
      <c r="HM3831" s="11"/>
      <c r="HN3831" s="11"/>
      <c r="HO3831" s="11"/>
      <c r="HP3831" s="11"/>
      <c r="HQ3831" s="11"/>
      <c r="HR3831" s="11"/>
      <c r="HS3831" s="11"/>
      <c r="HT3831" s="11"/>
      <c r="HU3831" s="11"/>
      <c r="HV3831" s="11"/>
      <c r="HW3831" s="11"/>
      <c r="HX3831" s="11"/>
      <c r="HY3831" s="11"/>
      <c r="HZ3831" s="11"/>
      <c r="IA3831" s="11"/>
      <c r="IB3831" s="11"/>
      <c r="IC3831" s="11"/>
      <c r="ID3831" s="11"/>
      <c r="IE3831" s="11"/>
      <c r="IF3831" s="11"/>
      <c r="IG3831" s="11"/>
      <c r="IH3831" s="11"/>
      <c r="II3831" s="11"/>
      <c r="IJ3831" s="11"/>
      <c r="IK3831" s="11"/>
      <c r="IL3831" s="11"/>
      <c r="IM3831" s="11"/>
      <c r="IN3831" s="11"/>
      <c r="IO3831" s="11"/>
      <c r="IP3831" s="11"/>
      <c r="IQ3831" s="11"/>
      <c r="IR3831" s="11"/>
      <c r="IS3831" s="11"/>
      <c r="IT3831" s="11"/>
      <c r="IU3831" s="11"/>
      <c r="IV3831" s="11"/>
      <c r="IW3831" s="11"/>
      <c r="IX3831" s="11"/>
      <c r="IY3831" s="11"/>
      <c r="IZ3831" s="11"/>
      <c r="JA3831" s="11"/>
      <c r="JB3831" s="11"/>
      <c r="JC3831" s="11"/>
      <c r="JD3831" s="11"/>
      <c r="JE3831" s="11"/>
      <c r="JF3831" s="11"/>
      <c r="JG3831" s="11"/>
      <c r="JH3831" s="11"/>
      <c r="JI3831" s="11"/>
      <c r="JJ3831" s="11"/>
      <c r="JK3831" s="11"/>
      <c r="JL3831" s="11"/>
      <c r="JM3831" s="11"/>
      <c r="JN3831" s="11"/>
      <c r="JO3831" s="11"/>
      <c r="JP3831" s="11"/>
      <c r="JQ3831" s="11"/>
      <c r="JR3831" s="11"/>
      <c r="JS3831" s="11"/>
      <c r="JT3831" s="11"/>
      <c r="JU3831" s="11"/>
      <c r="JV3831" s="11"/>
      <c r="JW3831" s="11"/>
      <c r="JX3831" s="11"/>
      <c r="JY3831" s="11"/>
      <c r="JZ3831" s="11"/>
      <c r="KA3831" s="11"/>
      <c r="KB3831" s="11"/>
      <c r="KC3831" s="11"/>
      <c r="KD3831" s="11"/>
      <c r="KE3831" s="11"/>
      <c r="KF3831" s="11"/>
      <c r="KG3831" s="11"/>
      <c r="KH3831" s="11"/>
      <c r="KI3831" s="11"/>
      <c r="KJ3831" s="11"/>
      <c r="KK3831" s="11"/>
      <c r="KL3831" s="11"/>
      <c r="KM3831" s="11"/>
      <c r="KN3831" s="11"/>
      <c r="KO3831" s="11"/>
      <c r="KP3831" s="11"/>
      <c r="KQ3831" s="11"/>
      <c r="KR3831" s="11"/>
      <c r="KS3831" s="11"/>
      <c r="KT3831" s="11"/>
      <c r="KU3831" s="11"/>
      <c r="KV3831" s="11"/>
      <c r="KW3831" s="11"/>
      <c r="KX3831" s="11"/>
      <c r="KY3831" s="11"/>
      <c r="KZ3831" s="11"/>
      <c r="LA3831" s="11"/>
      <c r="LB3831" s="11"/>
      <c r="LC3831" s="11"/>
      <c r="LD3831" s="11"/>
      <c r="LE3831" s="11"/>
      <c r="LF3831" s="11"/>
      <c r="LG3831" s="11"/>
      <c r="LH3831" s="11"/>
      <c r="LI3831" s="11"/>
      <c r="LJ3831" s="11"/>
      <c r="LK3831" s="11"/>
      <c r="LL3831" s="11"/>
      <c r="LM3831" s="11"/>
      <c r="LN3831" s="11"/>
      <c r="LO3831" s="11"/>
      <c r="LP3831" s="11"/>
      <c r="LQ3831" s="11"/>
      <c r="LR3831" s="11"/>
      <c r="LS3831" s="11"/>
      <c r="LT3831" s="11"/>
      <c r="LU3831" s="11"/>
      <c r="LV3831" s="11"/>
      <c r="LW3831" s="11"/>
      <c r="LX3831" s="11"/>
      <c r="LY3831" s="11"/>
      <c r="LZ3831" s="11"/>
      <c r="MA3831" s="11"/>
      <c r="MB3831" s="11"/>
      <c r="MC3831" s="11"/>
      <c r="MD3831" s="11"/>
      <c r="ME3831" s="11"/>
      <c r="MF3831" s="11"/>
      <c r="MG3831" s="11"/>
      <c r="MH3831" s="11"/>
      <c r="MI3831" s="11"/>
      <c r="MJ3831" s="11"/>
      <c r="MK3831" s="11"/>
      <c r="ML3831" s="11"/>
      <c r="MM3831" s="11"/>
      <c r="MN3831" s="11"/>
      <c r="MO3831" s="11"/>
      <c r="MP3831" s="11"/>
      <c r="MQ3831" s="11"/>
      <c r="MR3831" s="11"/>
      <c r="MS3831" s="11"/>
      <c r="MT3831" s="11"/>
      <c r="MU3831" s="11"/>
      <c r="MV3831" s="11"/>
      <c r="MW3831" s="11"/>
      <c r="MX3831" s="11"/>
      <c r="MY3831" s="11"/>
      <c r="MZ3831" s="11"/>
      <c r="NA3831" s="11"/>
      <c r="NB3831" s="11"/>
      <c r="NC3831" s="11"/>
      <c r="ND3831" s="11"/>
      <c r="NE3831" s="11"/>
      <c r="NF3831" s="11"/>
      <c r="NG3831" s="11"/>
      <c r="NH3831" s="11"/>
      <c r="NI3831" s="11"/>
      <c r="NJ3831" s="11"/>
      <c r="NK3831" s="11"/>
      <c r="NL3831" s="11"/>
      <c r="NM3831" s="11"/>
      <c r="NN3831" s="11"/>
      <c r="NO3831" s="11"/>
      <c r="NP3831" s="11"/>
      <c r="NQ3831" s="11"/>
      <c r="NR3831" s="11"/>
      <c r="NS3831" s="11"/>
      <c r="NT3831" s="11"/>
      <c r="NU3831" s="11"/>
      <c r="NV3831" s="11"/>
      <c r="NW3831" s="11"/>
      <c r="NX3831" s="11"/>
      <c r="NY3831" s="11"/>
      <c r="NZ3831" s="11"/>
      <c r="OA3831" s="11"/>
      <c r="OB3831" s="11"/>
      <c r="OC3831" s="11"/>
      <c r="OD3831" s="11"/>
      <c r="OE3831" s="11"/>
      <c r="OF3831" s="11"/>
      <c r="OG3831" s="11"/>
      <c r="OH3831" s="11"/>
      <c r="OI3831" s="11"/>
      <c r="OJ3831" s="11"/>
      <c r="OK3831" s="11"/>
      <c r="OL3831" s="11"/>
      <c r="OM3831" s="11"/>
      <c r="ON3831" s="11"/>
      <c r="OO3831" s="11"/>
      <c r="OP3831" s="11"/>
      <c r="OQ3831" s="11"/>
      <c r="OR3831" s="11"/>
      <c r="OS3831" s="11"/>
      <c r="OT3831" s="11"/>
      <c r="OU3831" s="11"/>
      <c r="OV3831" s="11"/>
      <c r="OW3831" s="11"/>
      <c r="OX3831" s="11"/>
      <c r="OY3831" s="11"/>
      <c r="OZ3831" s="11"/>
      <c r="PA3831" s="11"/>
      <c r="PB3831" s="11"/>
      <c r="PC3831" s="11"/>
      <c r="PD3831" s="11"/>
      <c r="PE3831" s="11"/>
      <c r="PF3831" s="11"/>
      <c r="PG3831" s="11"/>
      <c r="PH3831" s="11"/>
      <c r="PI3831" s="11"/>
      <c r="PJ3831" s="11"/>
      <c r="PK3831" s="11"/>
      <c r="PL3831" s="11"/>
      <c r="PM3831" s="11"/>
      <c r="PN3831" s="11"/>
      <c r="PO3831" s="11"/>
      <c r="PP3831" s="11"/>
      <c r="PQ3831" s="11"/>
      <c r="PR3831" s="11"/>
      <c r="PS3831" s="11"/>
      <c r="PT3831" s="11"/>
      <c r="PU3831" s="11"/>
      <c r="PV3831" s="11"/>
      <c r="PW3831" s="11"/>
      <c r="PX3831" s="11"/>
      <c r="PY3831" s="11"/>
      <c r="PZ3831" s="11"/>
      <c r="QA3831" s="11"/>
      <c r="QB3831" s="11"/>
      <c r="QC3831" s="11"/>
      <c r="QD3831" s="11"/>
      <c r="QE3831" s="11"/>
      <c r="QF3831" s="11"/>
      <c r="QG3831" s="11"/>
      <c r="QH3831" s="11"/>
      <c r="QI3831" s="11"/>
      <c r="QJ3831" s="11"/>
      <c r="QK3831" s="11"/>
      <c r="QL3831" s="11"/>
      <c r="QM3831" s="11"/>
      <c r="QN3831" s="11"/>
      <c r="QO3831" s="11"/>
      <c r="QP3831" s="11"/>
      <c r="QQ3831" s="11"/>
    </row>
    <row r="3832" spans="1:459" ht="38.25" x14ac:dyDescent="0.2">
      <c r="A3832" s="288"/>
      <c r="C3832" s="61" t="s">
        <v>206</v>
      </c>
      <c r="D3832" s="54">
        <v>2899563</v>
      </c>
      <c r="E3832" s="5" t="s">
        <v>2145</v>
      </c>
      <c r="F3832" s="4" t="s">
        <v>2146</v>
      </c>
      <c r="G3832" s="54">
        <v>796</v>
      </c>
      <c r="H3832" s="54" t="s">
        <v>61</v>
      </c>
      <c r="I3832" s="59">
        <v>5</v>
      </c>
      <c r="J3832" s="6">
        <v>80439000000</v>
      </c>
      <c r="K3832" s="54" t="s">
        <v>34</v>
      </c>
      <c r="L3832" s="59"/>
      <c r="M3832" s="234"/>
      <c r="N3832" s="234"/>
      <c r="O3832" s="46" t="s">
        <v>4577</v>
      </c>
      <c r="P3832" s="234"/>
      <c r="Q3832" s="234"/>
      <c r="R3832" s="11"/>
      <c r="S3832" s="11"/>
      <c r="T3832" s="11"/>
      <c r="U3832" s="11"/>
      <c r="V3832" s="11"/>
      <c r="W3832" s="11"/>
      <c r="X3832" s="11"/>
      <c r="Y3832" s="11"/>
      <c r="Z3832" s="11"/>
      <c r="AA3832" s="11"/>
      <c r="AB3832" s="11"/>
      <c r="AC3832" s="11"/>
      <c r="AD3832" s="11"/>
      <c r="AE3832" s="11"/>
      <c r="AF3832" s="11"/>
      <c r="AG3832" s="11"/>
      <c r="AH3832" s="11"/>
      <c r="AI3832" s="11"/>
      <c r="AJ3832" s="11"/>
      <c r="AK3832" s="11"/>
      <c r="AL3832" s="11"/>
      <c r="AM3832" s="11"/>
      <c r="AN3832" s="11"/>
      <c r="AO3832" s="11"/>
      <c r="AP3832" s="11"/>
      <c r="AQ3832" s="11"/>
      <c r="AR3832" s="11"/>
      <c r="AS3832" s="11"/>
      <c r="AT3832" s="11"/>
      <c r="AU3832" s="11"/>
      <c r="AV3832" s="11"/>
      <c r="AW3832" s="11"/>
      <c r="AX3832" s="11"/>
      <c r="AY3832" s="11"/>
      <c r="AZ3832" s="11"/>
      <c r="BA3832" s="11"/>
      <c r="BB3832" s="11"/>
      <c r="BC3832" s="11"/>
      <c r="BD3832" s="11"/>
      <c r="BE3832" s="11"/>
      <c r="BF3832" s="11"/>
      <c r="BG3832" s="11"/>
      <c r="BH3832" s="11"/>
      <c r="BI3832" s="11"/>
      <c r="BJ3832" s="11"/>
      <c r="BK3832" s="11"/>
      <c r="BL3832" s="11"/>
      <c r="BM3832" s="11"/>
      <c r="BN3832" s="11"/>
      <c r="BO3832" s="11"/>
      <c r="BP3832" s="11"/>
      <c r="BQ3832" s="11"/>
      <c r="BR3832" s="11"/>
      <c r="BS3832" s="11"/>
      <c r="BT3832" s="11"/>
      <c r="BU3832" s="11"/>
      <c r="BV3832" s="11"/>
      <c r="BW3832" s="11"/>
      <c r="BX3832" s="11"/>
      <c r="BY3832" s="11"/>
      <c r="BZ3832" s="11"/>
      <c r="CA3832" s="11"/>
      <c r="CB3832" s="11"/>
      <c r="CC3832" s="11"/>
      <c r="CD3832" s="11"/>
      <c r="CE3832" s="11"/>
      <c r="CF3832" s="11"/>
      <c r="CG3832" s="11"/>
      <c r="CH3832" s="11"/>
      <c r="CI3832" s="11"/>
      <c r="CJ3832" s="11"/>
      <c r="CK3832" s="11"/>
      <c r="CL3832" s="11"/>
      <c r="CM3832" s="11"/>
      <c r="CN3832" s="11"/>
      <c r="CO3832" s="11"/>
      <c r="CP3832" s="11"/>
      <c r="CQ3832" s="11"/>
      <c r="CR3832" s="11"/>
      <c r="CS3832" s="11"/>
      <c r="CT3832" s="11"/>
      <c r="CU3832" s="11"/>
      <c r="CV3832" s="11"/>
      <c r="CW3832" s="11"/>
      <c r="CX3832" s="11"/>
      <c r="CY3832" s="11"/>
      <c r="CZ3832" s="11"/>
      <c r="DA3832" s="11"/>
      <c r="DB3832" s="11"/>
      <c r="DC3832" s="11"/>
      <c r="DD3832" s="11"/>
      <c r="DE3832" s="11"/>
      <c r="DF3832" s="11"/>
      <c r="DG3832" s="11"/>
      <c r="DH3832" s="11"/>
      <c r="DI3832" s="11"/>
      <c r="DJ3832" s="11"/>
      <c r="DK3832" s="11"/>
      <c r="DL3832" s="11"/>
      <c r="DM3832" s="11"/>
      <c r="DN3832" s="11"/>
      <c r="DO3832" s="11"/>
      <c r="DP3832" s="11"/>
      <c r="DQ3832" s="11"/>
      <c r="DR3832" s="11"/>
      <c r="DS3832" s="11"/>
      <c r="DT3832" s="11"/>
      <c r="DU3832" s="11"/>
      <c r="DV3832" s="11"/>
      <c r="DW3832" s="11"/>
      <c r="DX3832" s="11"/>
      <c r="DY3832" s="11"/>
      <c r="DZ3832" s="11"/>
      <c r="EA3832" s="11"/>
      <c r="EB3832" s="11"/>
      <c r="EC3832" s="11"/>
      <c r="ED3832" s="11"/>
      <c r="EE3832" s="11"/>
      <c r="EF3832" s="11"/>
      <c r="EG3832" s="11"/>
      <c r="EH3832" s="11"/>
      <c r="EI3832" s="11"/>
      <c r="EJ3832" s="11"/>
      <c r="EK3832" s="11"/>
      <c r="EL3832" s="11"/>
      <c r="EM3832" s="11"/>
      <c r="EN3832" s="11"/>
      <c r="EO3832" s="11"/>
      <c r="EP3832" s="11"/>
      <c r="EQ3832" s="11"/>
      <c r="ER3832" s="11"/>
      <c r="ES3832" s="11"/>
      <c r="ET3832" s="11"/>
      <c r="EU3832" s="11"/>
      <c r="EV3832" s="11"/>
      <c r="EW3832" s="11"/>
      <c r="EX3832" s="11"/>
      <c r="EY3832" s="11"/>
      <c r="EZ3832" s="11"/>
      <c r="FA3832" s="11"/>
      <c r="FB3832" s="11"/>
      <c r="FC3832" s="11"/>
      <c r="FD3832" s="11"/>
      <c r="FE3832" s="11"/>
      <c r="FF3832" s="11"/>
      <c r="FG3832" s="11"/>
      <c r="FH3832" s="11"/>
      <c r="FI3832" s="11"/>
      <c r="FJ3832" s="11"/>
      <c r="FK3832" s="11"/>
      <c r="FL3832" s="11"/>
      <c r="FM3832" s="11"/>
      <c r="FN3832" s="11"/>
      <c r="FO3832" s="11"/>
      <c r="FP3832" s="11"/>
      <c r="FQ3832" s="11"/>
      <c r="FR3832" s="11"/>
      <c r="FS3832" s="11"/>
      <c r="FT3832" s="11"/>
      <c r="FU3832" s="11"/>
      <c r="FV3832" s="11"/>
      <c r="FW3832" s="11"/>
      <c r="FX3832" s="11"/>
      <c r="FY3832" s="11"/>
      <c r="FZ3832" s="11"/>
      <c r="GA3832" s="11"/>
      <c r="GB3832" s="11"/>
      <c r="GC3832" s="11"/>
      <c r="GD3832" s="11"/>
      <c r="GE3832" s="11"/>
      <c r="GF3832" s="11"/>
      <c r="GG3832" s="11"/>
      <c r="GH3832" s="11"/>
      <c r="GI3832" s="11"/>
      <c r="GJ3832" s="11"/>
      <c r="GK3832" s="11"/>
      <c r="GL3832" s="11"/>
      <c r="GM3832" s="11"/>
      <c r="GN3832" s="11"/>
      <c r="GO3832" s="11"/>
      <c r="GP3832" s="11"/>
      <c r="GQ3832" s="11"/>
      <c r="GR3832" s="11"/>
      <c r="GS3832" s="11"/>
      <c r="GT3832" s="11"/>
      <c r="GU3832" s="11"/>
      <c r="GV3832" s="11"/>
      <c r="GW3832" s="11"/>
      <c r="GX3832" s="11"/>
      <c r="GY3832" s="11"/>
      <c r="GZ3832" s="11"/>
      <c r="HA3832" s="11"/>
      <c r="HB3832" s="11"/>
      <c r="HC3832" s="11"/>
      <c r="HD3832" s="11"/>
      <c r="HE3832" s="11"/>
      <c r="HF3832" s="11"/>
      <c r="HG3832" s="11"/>
      <c r="HH3832" s="11"/>
      <c r="HI3832" s="11"/>
      <c r="HJ3832" s="11"/>
      <c r="HK3832" s="11"/>
      <c r="HL3832" s="11"/>
      <c r="HM3832" s="11"/>
      <c r="HN3832" s="11"/>
      <c r="HO3832" s="11"/>
      <c r="HP3832" s="11"/>
      <c r="HQ3832" s="11"/>
      <c r="HR3832" s="11"/>
      <c r="HS3832" s="11"/>
      <c r="HT3832" s="11"/>
      <c r="HU3832" s="11"/>
      <c r="HV3832" s="11"/>
      <c r="HW3832" s="11"/>
      <c r="HX3832" s="11"/>
      <c r="HY3832" s="11"/>
      <c r="HZ3832" s="11"/>
      <c r="IA3832" s="11"/>
      <c r="IB3832" s="11"/>
      <c r="IC3832" s="11"/>
      <c r="ID3832" s="11"/>
      <c r="IE3832" s="11"/>
      <c r="IF3832" s="11"/>
      <c r="IG3832" s="11"/>
      <c r="IH3832" s="11"/>
      <c r="II3832" s="11"/>
      <c r="IJ3832" s="11"/>
      <c r="IK3832" s="11"/>
      <c r="IL3832" s="11"/>
      <c r="IM3832" s="11"/>
      <c r="IN3832" s="11"/>
      <c r="IO3832" s="11"/>
      <c r="IP3832" s="11"/>
      <c r="IQ3832" s="11"/>
      <c r="IR3832" s="11"/>
      <c r="IS3832" s="11"/>
      <c r="IT3832" s="11"/>
      <c r="IU3832" s="11"/>
      <c r="IV3832" s="11"/>
      <c r="IW3832" s="11"/>
      <c r="IX3832" s="11"/>
      <c r="IY3832" s="11"/>
      <c r="IZ3832" s="11"/>
      <c r="JA3832" s="11"/>
      <c r="JB3832" s="11"/>
      <c r="JC3832" s="11"/>
      <c r="JD3832" s="11"/>
      <c r="JE3832" s="11"/>
      <c r="JF3832" s="11"/>
      <c r="JG3832" s="11"/>
      <c r="JH3832" s="11"/>
      <c r="JI3832" s="11"/>
      <c r="JJ3832" s="11"/>
      <c r="JK3832" s="11"/>
      <c r="JL3832" s="11"/>
      <c r="JM3832" s="11"/>
      <c r="JN3832" s="11"/>
      <c r="JO3832" s="11"/>
      <c r="JP3832" s="11"/>
      <c r="JQ3832" s="11"/>
      <c r="JR3832" s="11"/>
      <c r="JS3832" s="11"/>
      <c r="JT3832" s="11"/>
      <c r="JU3832" s="11"/>
      <c r="JV3832" s="11"/>
      <c r="JW3832" s="11"/>
      <c r="JX3832" s="11"/>
      <c r="JY3832" s="11"/>
      <c r="JZ3832" s="11"/>
      <c r="KA3832" s="11"/>
      <c r="KB3832" s="11"/>
      <c r="KC3832" s="11"/>
      <c r="KD3832" s="11"/>
      <c r="KE3832" s="11"/>
      <c r="KF3832" s="11"/>
      <c r="KG3832" s="11"/>
      <c r="KH3832" s="11"/>
      <c r="KI3832" s="11"/>
      <c r="KJ3832" s="11"/>
      <c r="KK3832" s="11"/>
      <c r="KL3832" s="11"/>
      <c r="KM3832" s="11"/>
      <c r="KN3832" s="11"/>
      <c r="KO3832" s="11"/>
      <c r="KP3832" s="11"/>
      <c r="KQ3832" s="11"/>
      <c r="KR3832" s="11"/>
      <c r="KS3832" s="11"/>
      <c r="KT3832" s="11"/>
      <c r="KU3832" s="11"/>
      <c r="KV3832" s="11"/>
      <c r="KW3832" s="11"/>
      <c r="KX3832" s="11"/>
      <c r="KY3832" s="11"/>
      <c r="KZ3832" s="11"/>
      <c r="LA3832" s="11"/>
      <c r="LB3832" s="11"/>
      <c r="LC3832" s="11"/>
      <c r="LD3832" s="11"/>
      <c r="LE3832" s="11"/>
      <c r="LF3832" s="11"/>
      <c r="LG3832" s="11"/>
      <c r="LH3832" s="11"/>
      <c r="LI3832" s="11"/>
      <c r="LJ3832" s="11"/>
      <c r="LK3832" s="11"/>
      <c r="LL3832" s="11"/>
      <c r="LM3832" s="11"/>
      <c r="LN3832" s="11"/>
      <c r="LO3832" s="11"/>
      <c r="LP3832" s="11"/>
      <c r="LQ3832" s="11"/>
      <c r="LR3832" s="11"/>
      <c r="LS3832" s="11"/>
      <c r="LT3832" s="11"/>
      <c r="LU3832" s="11"/>
      <c r="LV3832" s="11"/>
      <c r="LW3832" s="11"/>
      <c r="LX3832" s="11"/>
      <c r="LY3832" s="11"/>
      <c r="LZ3832" s="11"/>
      <c r="MA3832" s="11"/>
      <c r="MB3832" s="11"/>
      <c r="MC3832" s="11"/>
      <c r="MD3832" s="11"/>
      <c r="ME3832" s="11"/>
      <c r="MF3832" s="11"/>
      <c r="MG3832" s="11"/>
      <c r="MH3832" s="11"/>
      <c r="MI3832" s="11"/>
      <c r="MJ3832" s="11"/>
      <c r="MK3832" s="11"/>
      <c r="ML3832" s="11"/>
      <c r="MM3832" s="11"/>
      <c r="MN3832" s="11"/>
      <c r="MO3832" s="11"/>
      <c r="MP3832" s="11"/>
      <c r="MQ3832" s="11"/>
      <c r="MR3832" s="11"/>
      <c r="MS3832" s="11"/>
      <c r="MT3832" s="11"/>
      <c r="MU3832" s="11"/>
      <c r="MV3832" s="11"/>
      <c r="MW3832" s="11"/>
      <c r="MX3832" s="11"/>
      <c r="MY3832" s="11"/>
      <c r="MZ3832" s="11"/>
      <c r="NA3832" s="11"/>
      <c r="NB3832" s="11"/>
      <c r="NC3832" s="11"/>
      <c r="ND3832" s="11"/>
      <c r="NE3832" s="11"/>
      <c r="NF3832" s="11"/>
      <c r="NG3832" s="11"/>
      <c r="NH3832" s="11"/>
      <c r="NI3832" s="11"/>
      <c r="NJ3832" s="11"/>
      <c r="NK3832" s="11"/>
      <c r="NL3832" s="11"/>
      <c r="NM3832" s="11"/>
      <c r="NN3832" s="11"/>
      <c r="NO3832" s="11"/>
      <c r="NP3832" s="11"/>
      <c r="NQ3832" s="11"/>
      <c r="NR3832" s="11"/>
      <c r="NS3832" s="11"/>
      <c r="NT3832" s="11"/>
      <c r="NU3832" s="11"/>
      <c r="NV3832" s="11"/>
      <c r="NW3832" s="11"/>
      <c r="NX3832" s="11"/>
      <c r="NY3832" s="11"/>
      <c r="NZ3832" s="11"/>
      <c r="OA3832" s="11"/>
      <c r="OB3832" s="11"/>
      <c r="OC3832" s="11"/>
      <c r="OD3832" s="11"/>
      <c r="OE3832" s="11"/>
      <c r="OF3832" s="11"/>
      <c r="OG3832" s="11"/>
      <c r="OH3832" s="11"/>
      <c r="OI3832" s="11"/>
      <c r="OJ3832" s="11"/>
      <c r="OK3832" s="11"/>
      <c r="OL3832" s="11"/>
      <c r="OM3832" s="11"/>
      <c r="ON3832" s="11"/>
      <c r="OO3832" s="11"/>
      <c r="OP3832" s="11"/>
      <c r="OQ3832" s="11"/>
      <c r="OR3832" s="11"/>
      <c r="OS3832" s="11"/>
      <c r="OT3832" s="11"/>
      <c r="OU3832" s="11"/>
      <c r="OV3832" s="11"/>
      <c r="OW3832" s="11"/>
      <c r="OX3832" s="11"/>
      <c r="OY3832" s="11"/>
      <c r="OZ3832" s="11"/>
      <c r="PA3832" s="11"/>
      <c r="PB3832" s="11"/>
      <c r="PC3832" s="11"/>
      <c r="PD3832" s="11"/>
      <c r="PE3832" s="11"/>
      <c r="PF3832" s="11"/>
      <c r="PG3832" s="11"/>
      <c r="PH3832" s="11"/>
      <c r="PI3832" s="11"/>
      <c r="PJ3832" s="11"/>
      <c r="PK3832" s="11"/>
      <c r="PL3832" s="11"/>
      <c r="PM3832" s="11"/>
      <c r="PN3832" s="11"/>
      <c r="PO3832" s="11"/>
      <c r="PP3832" s="11"/>
      <c r="PQ3832" s="11"/>
      <c r="PR3832" s="11"/>
      <c r="PS3832" s="11"/>
      <c r="PT3832" s="11"/>
      <c r="PU3832" s="11"/>
      <c r="PV3832" s="11"/>
      <c r="PW3832" s="11"/>
      <c r="PX3832" s="11"/>
      <c r="PY3832" s="11"/>
      <c r="PZ3832" s="11"/>
      <c r="QA3832" s="11"/>
      <c r="QB3832" s="11"/>
      <c r="QC3832" s="11"/>
      <c r="QD3832" s="11"/>
      <c r="QE3832" s="11"/>
      <c r="QF3832" s="11"/>
      <c r="QG3832" s="11"/>
      <c r="QH3832" s="11"/>
      <c r="QI3832" s="11"/>
      <c r="QJ3832" s="11"/>
      <c r="QK3832" s="11"/>
      <c r="QL3832" s="11"/>
      <c r="QM3832" s="11"/>
      <c r="QN3832" s="11"/>
      <c r="QO3832" s="11"/>
      <c r="QP3832" s="11"/>
      <c r="QQ3832" s="11"/>
    </row>
    <row r="3833" spans="1:459" ht="38.25" x14ac:dyDescent="0.2">
      <c r="A3833" s="288"/>
      <c r="C3833" s="61" t="s">
        <v>2147</v>
      </c>
      <c r="D3833" s="54">
        <v>3697495</v>
      </c>
      <c r="E3833" s="5" t="s">
        <v>2150</v>
      </c>
      <c r="F3833" s="4" t="s">
        <v>2151</v>
      </c>
      <c r="G3833" s="54">
        <v>796</v>
      </c>
      <c r="H3833" s="54" t="s">
        <v>61</v>
      </c>
      <c r="I3833" s="59">
        <v>2</v>
      </c>
      <c r="J3833" s="6">
        <v>80439000000</v>
      </c>
      <c r="K3833" s="54" t="s">
        <v>34</v>
      </c>
      <c r="L3833" s="59"/>
      <c r="M3833" s="234"/>
      <c r="N3833" s="234"/>
      <c r="O3833" s="46" t="s">
        <v>4577</v>
      </c>
      <c r="P3833" s="234"/>
      <c r="Q3833" s="234"/>
      <c r="R3833" s="11"/>
      <c r="S3833" s="11"/>
      <c r="T3833" s="11"/>
      <c r="U3833" s="11"/>
      <c r="V3833" s="11"/>
      <c r="W3833" s="11"/>
      <c r="X3833" s="11"/>
      <c r="Y3833" s="11"/>
      <c r="Z3833" s="11"/>
      <c r="AA3833" s="11"/>
      <c r="AB3833" s="11"/>
      <c r="AC3833" s="11"/>
      <c r="AD3833" s="11"/>
      <c r="AE3833" s="11"/>
      <c r="AF3833" s="11"/>
      <c r="AG3833" s="11"/>
      <c r="AH3833" s="11"/>
      <c r="AI3833" s="11"/>
      <c r="AJ3833" s="11"/>
      <c r="AK3833" s="11"/>
      <c r="AL3833" s="11"/>
      <c r="AM3833" s="11"/>
      <c r="AN3833" s="11"/>
      <c r="AO3833" s="11"/>
      <c r="AP3833" s="11"/>
      <c r="AQ3833" s="11"/>
      <c r="AR3833" s="11"/>
      <c r="AS3833" s="11"/>
      <c r="AT3833" s="11"/>
      <c r="AU3833" s="11"/>
      <c r="AV3833" s="11"/>
      <c r="AW3833" s="11"/>
      <c r="AX3833" s="11"/>
      <c r="AY3833" s="11"/>
      <c r="AZ3833" s="11"/>
      <c r="BA3833" s="11"/>
      <c r="BB3833" s="11"/>
      <c r="BC3833" s="11"/>
      <c r="BD3833" s="11"/>
      <c r="BE3833" s="11"/>
      <c r="BF3833" s="11"/>
      <c r="BG3833" s="11"/>
      <c r="BH3833" s="11"/>
      <c r="BI3833" s="11"/>
      <c r="BJ3833" s="11"/>
      <c r="BK3833" s="11"/>
      <c r="BL3833" s="11"/>
      <c r="BM3833" s="11"/>
      <c r="BN3833" s="11"/>
      <c r="BO3833" s="11"/>
      <c r="BP3833" s="11"/>
      <c r="BQ3833" s="11"/>
      <c r="BR3833" s="11"/>
      <c r="BS3833" s="11"/>
      <c r="BT3833" s="11"/>
      <c r="BU3833" s="11"/>
      <c r="BV3833" s="11"/>
      <c r="BW3833" s="11"/>
      <c r="BX3833" s="11"/>
      <c r="BY3833" s="11"/>
      <c r="BZ3833" s="11"/>
      <c r="CA3833" s="11"/>
      <c r="CB3833" s="11"/>
      <c r="CC3833" s="11"/>
      <c r="CD3833" s="11"/>
      <c r="CE3833" s="11"/>
      <c r="CF3833" s="11"/>
      <c r="CG3833" s="11"/>
      <c r="CH3833" s="11"/>
      <c r="CI3833" s="11"/>
      <c r="CJ3833" s="11"/>
      <c r="CK3833" s="11"/>
      <c r="CL3833" s="11"/>
      <c r="CM3833" s="11"/>
      <c r="CN3833" s="11"/>
      <c r="CO3833" s="11"/>
      <c r="CP3833" s="11"/>
      <c r="CQ3833" s="11"/>
      <c r="CR3833" s="11"/>
      <c r="CS3833" s="11"/>
      <c r="CT3833" s="11"/>
      <c r="CU3833" s="11"/>
      <c r="CV3833" s="11"/>
      <c r="CW3833" s="11"/>
      <c r="CX3833" s="11"/>
      <c r="CY3833" s="11"/>
      <c r="CZ3833" s="11"/>
      <c r="DA3833" s="11"/>
      <c r="DB3833" s="11"/>
      <c r="DC3833" s="11"/>
      <c r="DD3833" s="11"/>
      <c r="DE3833" s="11"/>
      <c r="DF3833" s="11"/>
      <c r="DG3833" s="11"/>
      <c r="DH3833" s="11"/>
      <c r="DI3833" s="11"/>
      <c r="DJ3833" s="11"/>
      <c r="DK3833" s="11"/>
      <c r="DL3833" s="11"/>
      <c r="DM3833" s="11"/>
      <c r="DN3833" s="11"/>
      <c r="DO3833" s="11"/>
      <c r="DP3833" s="11"/>
      <c r="DQ3833" s="11"/>
      <c r="DR3833" s="11"/>
      <c r="DS3833" s="11"/>
      <c r="DT3833" s="11"/>
      <c r="DU3833" s="11"/>
      <c r="DV3833" s="11"/>
      <c r="DW3833" s="11"/>
      <c r="DX3833" s="11"/>
      <c r="DY3833" s="11"/>
      <c r="DZ3833" s="11"/>
      <c r="EA3833" s="11"/>
      <c r="EB3833" s="11"/>
      <c r="EC3833" s="11"/>
      <c r="ED3833" s="11"/>
      <c r="EE3833" s="11"/>
      <c r="EF3833" s="11"/>
      <c r="EG3833" s="11"/>
      <c r="EH3833" s="11"/>
      <c r="EI3833" s="11"/>
      <c r="EJ3833" s="11"/>
      <c r="EK3833" s="11"/>
      <c r="EL3833" s="11"/>
      <c r="EM3833" s="11"/>
      <c r="EN3833" s="11"/>
      <c r="EO3833" s="11"/>
      <c r="EP3833" s="11"/>
      <c r="EQ3833" s="11"/>
      <c r="ER3833" s="11"/>
      <c r="ES3833" s="11"/>
      <c r="ET3833" s="11"/>
      <c r="EU3833" s="11"/>
      <c r="EV3833" s="11"/>
      <c r="EW3833" s="11"/>
      <c r="EX3833" s="11"/>
      <c r="EY3833" s="11"/>
      <c r="EZ3833" s="11"/>
      <c r="FA3833" s="11"/>
      <c r="FB3833" s="11"/>
      <c r="FC3833" s="11"/>
      <c r="FD3833" s="11"/>
      <c r="FE3833" s="11"/>
      <c r="FF3833" s="11"/>
      <c r="FG3833" s="11"/>
      <c r="FH3833" s="11"/>
      <c r="FI3833" s="11"/>
      <c r="FJ3833" s="11"/>
      <c r="FK3833" s="11"/>
      <c r="FL3833" s="11"/>
      <c r="FM3833" s="11"/>
      <c r="FN3833" s="11"/>
      <c r="FO3833" s="11"/>
      <c r="FP3833" s="11"/>
      <c r="FQ3833" s="11"/>
      <c r="FR3833" s="11"/>
      <c r="FS3833" s="11"/>
      <c r="FT3833" s="11"/>
      <c r="FU3833" s="11"/>
      <c r="FV3833" s="11"/>
      <c r="FW3833" s="11"/>
      <c r="FX3833" s="11"/>
      <c r="FY3833" s="11"/>
      <c r="FZ3833" s="11"/>
      <c r="GA3833" s="11"/>
      <c r="GB3833" s="11"/>
      <c r="GC3833" s="11"/>
      <c r="GD3833" s="11"/>
      <c r="GE3833" s="11"/>
      <c r="GF3833" s="11"/>
      <c r="GG3833" s="11"/>
      <c r="GH3833" s="11"/>
      <c r="GI3833" s="11"/>
      <c r="GJ3833" s="11"/>
      <c r="GK3833" s="11"/>
      <c r="GL3833" s="11"/>
      <c r="GM3833" s="11"/>
      <c r="GN3833" s="11"/>
      <c r="GO3833" s="11"/>
      <c r="GP3833" s="11"/>
      <c r="GQ3833" s="11"/>
      <c r="GR3833" s="11"/>
      <c r="GS3833" s="11"/>
      <c r="GT3833" s="11"/>
      <c r="GU3833" s="11"/>
      <c r="GV3833" s="11"/>
      <c r="GW3833" s="11"/>
      <c r="GX3833" s="11"/>
      <c r="GY3833" s="11"/>
      <c r="GZ3833" s="11"/>
      <c r="HA3833" s="11"/>
      <c r="HB3833" s="11"/>
      <c r="HC3833" s="11"/>
      <c r="HD3833" s="11"/>
      <c r="HE3833" s="11"/>
      <c r="HF3833" s="11"/>
      <c r="HG3833" s="11"/>
      <c r="HH3833" s="11"/>
      <c r="HI3833" s="11"/>
      <c r="HJ3833" s="11"/>
      <c r="HK3833" s="11"/>
      <c r="HL3833" s="11"/>
      <c r="HM3833" s="11"/>
      <c r="HN3833" s="11"/>
      <c r="HO3833" s="11"/>
      <c r="HP3833" s="11"/>
      <c r="HQ3833" s="11"/>
      <c r="HR3833" s="11"/>
      <c r="HS3833" s="11"/>
      <c r="HT3833" s="11"/>
      <c r="HU3833" s="11"/>
      <c r="HV3833" s="11"/>
      <c r="HW3833" s="11"/>
      <c r="HX3833" s="11"/>
      <c r="HY3833" s="11"/>
      <c r="HZ3833" s="11"/>
      <c r="IA3833" s="11"/>
      <c r="IB3833" s="11"/>
      <c r="IC3833" s="11"/>
      <c r="ID3833" s="11"/>
      <c r="IE3833" s="11"/>
      <c r="IF3833" s="11"/>
      <c r="IG3833" s="11"/>
      <c r="IH3833" s="11"/>
      <c r="II3833" s="11"/>
      <c r="IJ3833" s="11"/>
      <c r="IK3833" s="11"/>
      <c r="IL3833" s="11"/>
      <c r="IM3833" s="11"/>
      <c r="IN3833" s="11"/>
      <c r="IO3833" s="11"/>
      <c r="IP3833" s="11"/>
      <c r="IQ3833" s="11"/>
      <c r="IR3833" s="11"/>
      <c r="IS3833" s="11"/>
      <c r="IT3833" s="11"/>
      <c r="IU3833" s="11"/>
      <c r="IV3833" s="11"/>
      <c r="IW3833" s="11"/>
      <c r="IX3833" s="11"/>
      <c r="IY3833" s="11"/>
      <c r="IZ3833" s="11"/>
      <c r="JA3833" s="11"/>
      <c r="JB3833" s="11"/>
      <c r="JC3833" s="11"/>
      <c r="JD3833" s="11"/>
      <c r="JE3833" s="11"/>
      <c r="JF3833" s="11"/>
      <c r="JG3833" s="11"/>
      <c r="JH3833" s="11"/>
      <c r="JI3833" s="11"/>
      <c r="JJ3833" s="11"/>
      <c r="JK3833" s="11"/>
      <c r="JL3833" s="11"/>
      <c r="JM3833" s="11"/>
      <c r="JN3833" s="11"/>
      <c r="JO3833" s="11"/>
      <c r="JP3833" s="11"/>
      <c r="JQ3833" s="11"/>
      <c r="JR3833" s="11"/>
      <c r="JS3833" s="11"/>
      <c r="JT3833" s="11"/>
      <c r="JU3833" s="11"/>
      <c r="JV3833" s="11"/>
      <c r="JW3833" s="11"/>
      <c r="JX3833" s="11"/>
      <c r="JY3833" s="11"/>
      <c r="JZ3833" s="11"/>
      <c r="KA3833" s="11"/>
      <c r="KB3833" s="11"/>
      <c r="KC3833" s="11"/>
      <c r="KD3833" s="11"/>
      <c r="KE3833" s="11"/>
      <c r="KF3833" s="11"/>
      <c r="KG3833" s="11"/>
      <c r="KH3833" s="11"/>
      <c r="KI3833" s="11"/>
      <c r="KJ3833" s="11"/>
      <c r="KK3833" s="11"/>
      <c r="KL3833" s="11"/>
      <c r="KM3833" s="11"/>
      <c r="KN3833" s="11"/>
      <c r="KO3833" s="11"/>
      <c r="KP3833" s="11"/>
      <c r="KQ3833" s="11"/>
      <c r="KR3833" s="11"/>
      <c r="KS3833" s="11"/>
      <c r="KT3833" s="11"/>
      <c r="KU3833" s="11"/>
      <c r="KV3833" s="11"/>
      <c r="KW3833" s="11"/>
      <c r="KX3833" s="11"/>
      <c r="KY3833" s="11"/>
      <c r="KZ3833" s="11"/>
      <c r="LA3833" s="11"/>
      <c r="LB3833" s="11"/>
      <c r="LC3833" s="11"/>
      <c r="LD3833" s="11"/>
      <c r="LE3833" s="11"/>
      <c r="LF3833" s="11"/>
      <c r="LG3833" s="11"/>
      <c r="LH3833" s="11"/>
      <c r="LI3833" s="11"/>
      <c r="LJ3833" s="11"/>
      <c r="LK3833" s="11"/>
      <c r="LL3833" s="11"/>
      <c r="LM3833" s="11"/>
      <c r="LN3833" s="11"/>
      <c r="LO3833" s="11"/>
      <c r="LP3833" s="11"/>
      <c r="LQ3833" s="11"/>
      <c r="LR3833" s="11"/>
      <c r="LS3833" s="11"/>
      <c r="LT3833" s="11"/>
      <c r="LU3833" s="11"/>
      <c r="LV3833" s="11"/>
      <c r="LW3833" s="11"/>
      <c r="LX3833" s="11"/>
      <c r="LY3833" s="11"/>
      <c r="LZ3833" s="11"/>
      <c r="MA3833" s="11"/>
      <c r="MB3833" s="11"/>
      <c r="MC3833" s="11"/>
      <c r="MD3833" s="11"/>
      <c r="ME3833" s="11"/>
      <c r="MF3833" s="11"/>
      <c r="MG3833" s="11"/>
      <c r="MH3833" s="11"/>
      <c r="MI3833" s="11"/>
      <c r="MJ3833" s="11"/>
      <c r="MK3833" s="11"/>
      <c r="ML3833" s="11"/>
      <c r="MM3833" s="11"/>
      <c r="MN3833" s="11"/>
      <c r="MO3833" s="11"/>
      <c r="MP3833" s="11"/>
      <c r="MQ3833" s="11"/>
      <c r="MR3833" s="11"/>
      <c r="MS3833" s="11"/>
      <c r="MT3833" s="11"/>
      <c r="MU3833" s="11"/>
      <c r="MV3833" s="11"/>
      <c r="MW3833" s="11"/>
      <c r="MX3833" s="11"/>
      <c r="MY3833" s="11"/>
      <c r="MZ3833" s="11"/>
      <c r="NA3833" s="11"/>
      <c r="NB3833" s="11"/>
      <c r="NC3833" s="11"/>
      <c r="ND3833" s="11"/>
      <c r="NE3833" s="11"/>
      <c r="NF3833" s="11"/>
      <c r="NG3833" s="11"/>
      <c r="NH3833" s="11"/>
      <c r="NI3833" s="11"/>
      <c r="NJ3833" s="11"/>
      <c r="NK3833" s="11"/>
      <c r="NL3833" s="11"/>
      <c r="NM3833" s="11"/>
      <c r="NN3833" s="11"/>
      <c r="NO3833" s="11"/>
      <c r="NP3833" s="11"/>
      <c r="NQ3833" s="11"/>
      <c r="NR3833" s="11"/>
      <c r="NS3833" s="11"/>
      <c r="NT3833" s="11"/>
      <c r="NU3833" s="11"/>
      <c r="NV3833" s="11"/>
      <c r="NW3833" s="11"/>
      <c r="NX3833" s="11"/>
      <c r="NY3833" s="11"/>
      <c r="NZ3833" s="11"/>
      <c r="OA3833" s="11"/>
      <c r="OB3833" s="11"/>
      <c r="OC3833" s="11"/>
      <c r="OD3833" s="11"/>
      <c r="OE3833" s="11"/>
      <c r="OF3833" s="11"/>
      <c r="OG3833" s="11"/>
      <c r="OH3833" s="11"/>
      <c r="OI3833" s="11"/>
      <c r="OJ3833" s="11"/>
      <c r="OK3833" s="11"/>
      <c r="OL3833" s="11"/>
      <c r="OM3833" s="11"/>
      <c r="ON3833" s="11"/>
      <c r="OO3833" s="11"/>
      <c r="OP3833" s="11"/>
      <c r="OQ3833" s="11"/>
      <c r="OR3833" s="11"/>
      <c r="OS3833" s="11"/>
      <c r="OT3833" s="11"/>
      <c r="OU3833" s="11"/>
      <c r="OV3833" s="11"/>
      <c r="OW3833" s="11"/>
      <c r="OX3833" s="11"/>
      <c r="OY3833" s="11"/>
      <c r="OZ3833" s="11"/>
      <c r="PA3833" s="11"/>
      <c r="PB3833" s="11"/>
      <c r="PC3833" s="11"/>
      <c r="PD3833" s="11"/>
      <c r="PE3833" s="11"/>
      <c r="PF3833" s="11"/>
      <c r="PG3833" s="11"/>
      <c r="PH3833" s="11"/>
      <c r="PI3833" s="11"/>
      <c r="PJ3833" s="11"/>
      <c r="PK3833" s="11"/>
      <c r="PL3833" s="11"/>
      <c r="PM3833" s="11"/>
      <c r="PN3833" s="11"/>
      <c r="PO3833" s="11"/>
      <c r="PP3833" s="11"/>
      <c r="PQ3833" s="11"/>
      <c r="PR3833" s="11"/>
      <c r="PS3833" s="11"/>
      <c r="PT3833" s="11"/>
      <c r="PU3833" s="11"/>
      <c r="PV3833" s="11"/>
      <c r="PW3833" s="11"/>
      <c r="PX3833" s="11"/>
      <c r="PY3833" s="11"/>
      <c r="PZ3833" s="11"/>
      <c r="QA3833" s="11"/>
      <c r="QB3833" s="11"/>
      <c r="QC3833" s="11"/>
      <c r="QD3833" s="11"/>
      <c r="QE3833" s="11"/>
      <c r="QF3833" s="11"/>
      <c r="QG3833" s="11"/>
      <c r="QH3833" s="11"/>
      <c r="QI3833" s="11"/>
      <c r="QJ3833" s="11"/>
      <c r="QK3833" s="11"/>
      <c r="QL3833" s="11"/>
      <c r="QM3833" s="11"/>
      <c r="QN3833" s="11"/>
      <c r="QO3833" s="11"/>
      <c r="QP3833" s="11"/>
      <c r="QQ3833" s="11"/>
    </row>
    <row r="3834" spans="1:459" ht="38.25" x14ac:dyDescent="0.2">
      <c r="A3834" s="288"/>
      <c r="C3834" s="61" t="s">
        <v>211</v>
      </c>
      <c r="D3834" s="54" t="s">
        <v>2152</v>
      </c>
      <c r="E3834" s="5" t="s">
        <v>2153</v>
      </c>
      <c r="F3834" s="4" t="s">
        <v>2154</v>
      </c>
      <c r="G3834" s="54">
        <v>796</v>
      </c>
      <c r="H3834" s="54" t="s">
        <v>61</v>
      </c>
      <c r="I3834" s="59">
        <v>4</v>
      </c>
      <c r="J3834" s="6">
        <v>80439000000</v>
      </c>
      <c r="K3834" s="54" t="s">
        <v>34</v>
      </c>
      <c r="L3834" s="59"/>
      <c r="M3834" s="234"/>
      <c r="N3834" s="234"/>
      <c r="O3834" s="46" t="s">
        <v>4577</v>
      </c>
      <c r="P3834" s="234"/>
      <c r="Q3834" s="234"/>
      <c r="R3834" s="11"/>
      <c r="S3834" s="11"/>
      <c r="T3834" s="11"/>
      <c r="U3834" s="11"/>
      <c r="V3834" s="11"/>
      <c r="W3834" s="11"/>
      <c r="X3834" s="11"/>
      <c r="Y3834" s="11"/>
      <c r="Z3834" s="11"/>
      <c r="AA3834" s="11"/>
      <c r="AB3834" s="11"/>
      <c r="AC3834" s="11"/>
      <c r="AD3834" s="11"/>
      <c r="AE3834" s="11"/>
      <c r="AF3834" s="11"/>
      <c r="AG3834" s="11"/>
      <c r="AH3834" s="11"/>
      <c r="AI3834" s="11"/>
      <c r="AJ3834" s="11"/>
      <c r="AK3834" s="11"/>
      <c r="AL3834" s="11"/>
      <c r="AM3834" s="11"/>
      <c r="AN3834" s="11"/>
      <c r="AO3834" s="11"/>
      <c r="AP3834" s="11"/>
      <c r="AQ3834" s="11"/>
      <c r="AR3834" s="11"/>
      <c r="AS3834" s="11"/>
      <c r="AT3834" s="11"/>
      <c r="AU3834" s="11"/>
      <c r="AV3834" s="11"/>
      <c r="AW3834" s="11"/>
      <c r="AX3834" s="11"/>
      <c r="AY3834" s="11"/>
      <c r="AZ3834" s="11"/>
      <c r="BA3834" s="11"/>
      <c r="BB3834" s="11"/>
      <c r="BC3834" s="11"/>
      <c r="BD3834" s="11"/>
      <c r="BE3834" s="11"/>
      <c r="BF3834" s="11"/>
      <c r="BG3834" s="11"/>
      <c r="BH3834" s="11"/>
      <c r="BI3834" s="11"/>
      <c r="BJ3834" s="11"/>
      <c r="BK3834" s="11"/>
      <c r="BL3834" s="11"/>
      <c r="BM3834" s="11"/>
      <c r="BN3834" s="11"/>
      <c r="BO3834" s="11"/>
      <c r="BP3834" s="11"/>
      <c r="BQ3834" s="11"/>
      <c r="BR3834" s="11"/>
      <c r="BS3834" s="11"/>
      <c r="BT3834" s="11"/>
      <c r="BU3834" s="11"/>
      <c r="BV3834" s="11"/>
      <c r="BW3834" s="11"/>
      <c r="BX3834" s="11"/>
      <c r="BY3834" s="11"/>
      <c r="BZ3834" s="11"/>
      <c r="CA3834" s="11"/>
      <c r="CB3834" s="11"/>
      <c r="CC3834" s="11"/>
      <c r="CD3834" s="11"/>
      <c r="CE3834" s="11"/>
      <c r="CF3834" s="11"/>
      <c r="CG3834" s="11"/>
      <c r="CH3834" s="11"/>
      <c r="CI3834" s="11"/>
      <c r="CJ3834" s="11"/>
      <c r="CK3834" s="11"/>
      <c r="CL3834" s="11"/>
      <c r="CM3834" s="11"/>
      <c r="CN3834" s="11"/>
      <c r="CO3834" s="11"/>
      <c r="CP3834" s="11"/>
      <c r="CQ3834" s="11"/>
      <c r="CR3834" s="11"/>
      <c r="CS3834" s="11"/>
      <c r="CT3834" s="11"/>
      <c r="CU3834" s="11"/>
      <c r="CV3834" s="11"/>
      <c r="CW3834" s="11"/>
      <c r="CX3834" s="11"/>
      <c r="CY3834" s="11"/>
      <c r="CZ3834" s="11"/>
      <c r="DA3834" s="11"/>
      <c r="DB3834" s="11"/>
      <c r="DC3834" s="11"/>
      <c r="DD3834" s="11"/>
      <c r="DE3834" s="11"/>
      <c r="DF3834" s="11"/>
      <c r="DG3834" s="11"/>
      <c r="DH3834" s="11"/>
      <c r="DI3834" s="11"/>
      <c r="DJ3834" s="11"/>
      <c r="DK3834" s="11"/>
      <c r="DL3834" s="11"/>
      <c r="DM3834" s="11"/>
      <c r="DN3834" s="11"/>
      <c r="DO3834" s="11"/>
      <c r="DP3834" s="11"/>
      <c r="DQ3834" s="11"/>
      <c r="DR3834" s="11"/>
      <c r="DS3834" s="11"/>
      <c r="DT3834" s="11"/>
      <c r="DU3834" s="11"/>
      <c r="DV3834" s="11"/>
      <c r="DW3834" s="11"/>
      <c r="DX3834" s="11"/>
      <c r="DY3834" s="11"/>
      <c r="DZ3834" s="11"/>
      <c r="EA3834" s="11"/>
      <c r="EB3834" s="11"/>
      <c r="EC3834" s="11"/>
      <c r="ED3834" s="11"/>
      <c r="EE3834" s="11"/>
      <c r="EF3834" s="11"/>
      <c r="EG3834" s="11"/>
      <c r="EH3834" s="11"/>
      <c r="EI3834" s="11"/>
      <c r="EJ3834" s="11"/>
      <c r="EK3834" s="11"/>
      <c r="EL3834" s="11"/>
      <c r="EM3834" s="11"/>
      <c r="EN3834" s="11"/>
      <c r="EO3834" s="11"/>
      <c r="EP3834" s="11"/>
      <c r="EQ3834" s="11"/>
      <c r="ER3834" s="11"/>
      <c r="ES3834" s="11"/>
      <c r="ET3834" s="11"/>
      <c r="EU3834" s="11"/>
      <c r="EV3834" s="11"/>
      <c r="EW3834" s="11"/>
      <c r="EX3834" s="11"/>
      <c r="EY3834" s="11"/>
      <c r="EZ3834" s="11"/>
      <c r="FA3834" s="11"/>
      <c r="FB3834" s="11"/>
      <c r="FC3834" s="11"/>
      <c r="FD3834" s="11"/>
      <c r="FE3834" s="11"/>
      <c r="FF3834" s="11"/>
      <c r="FG3834" s="11"/>
      <c r="FH3834" s="11"/>
      <c r="FI3834" s="11"/>
      <c r="FJ3834" s="11"/>
      <c r="FK3834" s="11"/>
      <c r="FL3834" s="11"/>
      <c r="FM3834" s="11"/>
      <c r="FN3834" s="11"/>
      <c r="FO3834" s="11"/>
      <c r="FP3834" s="11"/>
      <c r="FQ3834" s="11"/>
      <c r="FR3834" s="11"/>
      <c r="FS3834" s="11"/>
      <c r="FT3834" s="11"/>
      <c r="FU3834" s="11"/>
      <c r="FV3834" s="11"/>
      <c r="FW3834" s="11"/>
      <c r="FX3834" s="11"/>
      <c r="FY3834" s="11"/>
      <c r="FZ3834" s="11"/>
      <c r="GA3834" s="11"/>
      <c r="GB3834" s="11"/>
      <c r="GC3834" s="11"/>
      <c r="GD3834" s="11"/>
      <c r="GE3834" s="11"/>
      <c r="GF3834" s="11"/>
      <c r="GG3834" s="11"/>
      <c r="GH3834" s="11"/>
      <c r="GI3834" s="11"/>
      <c r="GJ3834" s="11"/>
      <c r="GK3834" s="11"/>
      <c r="GL3834" s="11"/>
      <c r="GM3834" s="11"/>
      <c r="GN3834" s="11"/>
      <c r="GO3834" s="11"/>
      <c r="GP3834" s="11"/>
      <c r="GQ3834" s="11"/>
      <c r="GR3834" s="11"/>
      <c r="GS3834" s="11"/>
      <c r="GT3834" s="11"/>
      <c r="GU3834" s="11"/>
      <c r="GV3834" s="11"/>
      <c r="GW3834" s="11"/>
      <c r="GX3834" s="11"/>
      <c r="GY3834" s="11"/>
      <c r="GZ3834" s="11"/>
      <c r="HA3834" s="11"/>
      <c r="HB3834" s="11"/>
      <c r="HC3834" s="11"/>
      <c r="HD3834" s="11"/>
      <c r="HE3834" s="11"/>
      <c r="HF3834" s="11"/>
      <c r="HG3834" s="11"/>
      <c r="HH3834" s="11"/>
      <c r="HI3834" s="11"/>
      <c r="HJ3834" s="11"/>
      <c r="HK3834" s="11"/>
      <c r="HL3834" s="11"/>
      <c r="HM3834" s="11"/>
      <c r="HN3834" s="11"/>
      <c r="HO3834" s="11"/>
      <c r="HP3834" s="11"/>
      <c r="HQ3834" s="11"/>
      <c r="HR3834" s="11"/>
      <c r="HS3834" s="11"/>
      <c r="HT3834" s="11"/>
      <c r="HU3834" s="11"/>
      <c r="HV3834" s="11"/>
      <c r="HW3834" s="11"/>
      <c r="HX3834" s="11"/>
      <c r="HY3834" s="11"/>
      <c r="HZ3834" s="11"/>
      <c r="IA3834" s="11"/>
      <c r="IB3834" s="11"/>
      <c r="IC3834" s="11"/>
      <c r="ID3834" s="11"/>
      <c r="IE3834" s="11"/>
      <c r="IF3834" s="11"/>
      <c r="IG3834" s="11"/>
      <c r="IH3834" s="11"/>
      <c r="II3834" s="11"/>
      <c r="IJ3834" s="11"/>
      <c r="IK3834" s="11"/>
      <c r="IL3834" s="11"/>
      <c r="IM3834" s="11"/>
      <c r="IN3834" s="11"/>
      <c r="IO3834" s="11"/>
      <c r="IP3834" s="11"/>
      <c r="IQ3834" s="11"/>
      <c r="IR3834" s="11"/>
      <c r="IS3834" s="11"/>
      <c r="IT3834" s="11"/>
      <c r="IU3834" s="11"/>
      <c r="IV3834" s="11"/>
      <c r="IW3834" s="11"/>
      <c r="IX3834" s="11"/>
      <c r="IY3834" s="11"/>
      <c r="IZ3834" s="11"/>
      <c r="JA3834" s="11"/>
      <c r="JB3834" s="11"/>
      <c r="JC3834" s="11"/>
      <c r="JD3834" s="11"/>
      <c r="JE3834" s="11"/>
      <c r="JF3834" s="11"/>
      <c r="JG3834" s="11"/>
      <c r="JH3834" s="11"/>
      <c r="JI3834" s="11"/>
      <c r="JJ3834" s="11"/>
      <c r="JK3834" s="11"/>
      <c r="JL3834" s="11"/>
      <c r="JM3834" s="11"/>
      <c r="JN3834" s="11"/>
      <c r="JO3834" s="11"/>
      <c r="JP3834" s="11"/>
      <c r="JQ3834" s="11"/>
      <c r="JR3834" s="11"/>
      <c r="JS3834" s="11"/>
      <c r="JT3834" s="11"/>
      <c r="JU3834" s="11"/>
      <c r="JV3834" s="11"/>
      <c r="JW3834" s="11"/>
      <c r="JX3834" s="11"/>
      <c r="JY3834" s="11"/>
      <c r="JZ3834" s="11"/>
      <c r="KA3834" s="11"/>
      <c r="KB3834" s="11"/>
      <c r="KC3834" s="11"/>
      <c r="KD3834" s="11"/>
      <c r="KE3834" s="11"/>
      <c r="KF3834" s="11"/>
      <c r="KG3834" s="11"/>
      <c r="KH3834" s="11"/>
      <c r="KI3834" s="11"/>
      <c r="KJ3834" s="11"/>
      <c r="KK3834" s="11"/>
      <c r="KL3834" s="11"/>
      <c r="KM3834" s="11"/>
      <c r="KN3834" s="11"/>
      <c r="KO3834" s="11"/>
      <c r="KP3834" s="11"/>
      <c r="KQ3834" s="11"/>
      <c r="KR3834" s="11"/>
      <c r="KS3834" s="11"/>
      <c r="KT3834" s="11"/>
      <c r="KU3834" s="11"/>
      <c r="KV3834" s="11"/>
      <c r="KW3834" s="11"/>
      <c r="KX3834" s="11"/>
      <c r="KY3834" s="11"/>
      <c r="KZ3834" s="11"/>
      <c r="LA3834" s="11"/>
      <c r="LB3834" s="11"/>
      <c r="LC3834" s="11"/>
      <c r="LD3834" s="11"/>
      <c r="LE3834" s="11"/>
      <c r="LF3834" s="11"/>
      <c r="LG3834" s="11"/>
      <c r="LH3834" s="11"/>
      <c r="LI3834" s="11"/>
      <c r="LJ3834" s="11"/>
      <c r="LK3834" s="11"/>
      <c r="LL3834" s="11"/>
      <c r="LM3834" s="11"/>
      <c r="LN3834" s="11"/>
      <c r="LO3834" s="11"/>
      <c r="LP3834" s="11"/>
      <c r="LQ3834" s="11"/>
      <c r="LR3834" s="11"/>
      <c r="LS3834" s="11"/>
      <c r="LT3834" s="11"/>
      <c r="LU3834" s="11"/>
      <c r="LV3834" s="11"/>
      <c r="LW3834" s="11"/>
      <c r="LX3834" s="11"/>
      <c r="LY3834" s="11"/>
      <c r="LZ3834" s="11"/>
      <c r="MA3834" s="11"/>
      <c r="MB3834" s="11"/>
      <c r="MC3834" s="11"/>
      <c r="MD3834" s="11"/>
      <c r="ME3834" s="11"/>
      <c r="MF3834" s="11"/>
      <c r="MG3834" s="11"/>
      <c r="MH3834" s="11"/>
      <c r="MI3834" s="11"/>
      <c r="MJ3834" s="11"/>
      <c r="MK3834" s="11"/>
      <c r="ML3834" s="11"/>
      <c r="MM3834" s="11"/>
      <c r="MN3834" s="11"/>
      <c r="MO3834" s="11"/>
      <c r="MP3834" s="11"/>
      <c r="MQ3834" s="11"/>
      <c r="MR3834" s="11"/>
      <c r="MS3834" s="11"/>
      <c r="MT3834" s="11"/>
      <c r="MU3834" s="11"/>
      <c r="MV3834" s="11"/>
      <c r="MW3834" s="11"/>
      <c r="MX3834" s="11"/>
      <c r="MY3834" s="11"/>
      <c r="MZ3834" s="11"/>
      <c r="NA3834" s="11"/>
      <c r="NB3834" s="11"/>
      <c r="NC3834" s="11"/>
      <c r="ND3834" s="11"/>
      <c r="NE3834" s="11"/>
      <c r="NF3834" s="11"/>
      <c r="NG3834" s="11"/>
      <c r="NH3834" s="11"/>
      <c r="NI3834" s="11"/>
      <c r="NJ3834" s="11"/>
      <c r="NK3834" s="11"/>
      <c r="NL3834" s="11"/>
      <c r="NM3834" s="11"/>
      <c r="NN3834" s="11"/>
      <c r="NO3834" s="11"/>
      <c r="NP3834" s="11"/>
      <c r="NQ3834" s="11"/>
      <c r="NR3834" s="11"/>
      <c r="NS3834" s="11"/>
      <c r="NT3834" s="11"/>
      <c r="NU3834" s="11"/>
      <c r="NV3834" s="11"/>
      <c r="NW3834" s="11"/>
      <c r="NX3834" s="11"/>
      <c r="NY3834" s="11"/>
      <c r="NZ3834" s="11"/>
      <c r="OA3834" s="11"/>
      <c r="OB3834" s="11"/>
      <c r="OC3834" s="11"/>
      <c r="OD3834" s="11"/>
      <c r="OE3834" s="11"/>
      <c r="OF3834" s="11"/>
      <c r="OG3834" s="11"/>
      <c r="OH3834" s="11"/>
      <c r="OI3834" s="11"/>
      <c r="OJ3834" s="11"/>
      <c r="OK3834" s="11"/>
      <c r="OL3834" s="11"/>
      <c r="OM3834" s="11"/>
      <c r="ON3834" s="11"/>
      <c r="OO3834" s="11"/>
      <c r="OP3834" s="11"/>
      <c r="OQ3834" s="11"/>
      <c r="OR3834" s="11"/>
      <c r="OS3834" s="11"/>
      <c r="OT3834" s="11"/>
      <c r="OU3834" s="11"/>
      <c r="OV3834" s="11"/>
      <c r="OW3834" s="11"/>
      <c r="OX3834" s="11"/>
      <c r="OY3834" s="11"/>
      <c r="OZ3834" s="11"/>
      <c r="PA3834" s="11"/>
      <c r="PB3834" s="11"/>
      <c r="PC3834" s="11"/>
      <c r="PD3834" s="11"/>
      <c r="PE3834" s="11"/>
      <c r="PF3834" s="11"/>
      <c r="PG3834" s="11"/>
      <c r="PH3834" s="11"/>
      <c r="PI3834" s="11"/>
      <c r="PJ3834" s="11"/>
      <c r="PK3834" s="11"/>
      <c r="PL3834" s="11"/>
      <c r="PM3834" s="11"/>
      <c r="PN3834" s="11"/>
      <c r="PO3834" s="11"/>
      <c r="PP3834" s="11"/>
      <c r="PQ3834" s="11"/>
      <c r="PR3834" s="11"/>
      <c r="PS3834" s="11"/>
      <c r="PT3834" s="11"/>
      <c r="PU3834" s="11"/>
      <c r="PV3834" s="11"/>
      <c r="PW3834" s="11"/>
      <c r="PX3834" s="11"/>
      <c r="PY3834" s="11"/>
      <c r="PZ3834" s="11"/>
      <c r="QA3834" s="11"/>
      <c r="QB3834" s="11"/>
      <c r="QC3834" s="11"/>
      <c r="QD3834" s="11"/>
      <c r="QE3834" s="11"/>
      <c r="QF3834" s="11"/>
      <c r="QG3834" s="11"/>
      <c r="QH3834" s="11"/>
      <c r="QI3834" s="11"/>
      <c r="QJ3834" s="11"/>
      <c r="QK3834" s="11"/>
      <c r="QL3834" s="11"/>
      <c r="QM3834" s="11"/>
      <c r="QN3834" s="11"/>
      <c r="QO3834" s="11"/>
      <c r="QP3834" s="11"/>
      <c r="QQ3834" s="11"/>
    </row>
    <row r="3835" spans="1:459" ht="38.25" x14ac:dyDescent="0.2">
      <c r="A3835" s="288"/>
      <c r="C3835" s="61" t="s">
        <v>211</v>
      </c>
      <c r="D3835" s="54" t="s">
        <v>2152</v>
      </c>
      <c r="E3835" s="5" t="s">
        <v>2155</v>
      </c>
      <c r="F3835" s="4" t="s">
        <v>2154</v>
      </c>
      <c r="G3835" s="54">
        <v>796</v>
      </c>
      <c r="H3835" s="54" t="s">
        <v>61</v>
      </c>
      <c r="I3835" s="59">
        <v>4</v>
      </c>
      <c r="J3835" s="6">
        <v>80439000000</v>
      </c>
      <c r="K3835" s="54" t="s">
        <v>34</v>
      </c>
      <c r="L3835" s="59"/>
      <c r="M3835" s="234"/>
      <c r="N3835" s="234"/>
      <c r="O3835" s="46" t="s">
        <v>4577</v>
      </c>
      <c r="P3835" s="234"/>
      <c r="Q3835" s="234"/>
      <c r="R3835" s="11"/>
      <c r="S3835" s="11"/>
      <c r="T3835" s="11"/>
      <c r="U3835" s="11"/>
      <c r="V3835" s="11"/>
      <c r="W3835" s="11"/>
      <c r="X3835" s="11"/>
      <c r="Y3835" s="11"/>
      <c r="Z3835" s="11"/>
      <c r="AA3835" s="11"/>
      <c r="AB3835" s="11"/>
      <c r="AC3835" s="11"/>
      <c r="AD3835" s="11"/>
      <c r="AE3835" s="11"/>
      <c r="AF3835" s="11"/>
      <c r="AG3835" s="11"/>
      <c r="AH3835" s="11"/>
      <c r="AI3835" s="11"/>
      <c r="AJ3835" s="11"/>
      <c r="AK3835" s="11"/>
      <c r="AL3835" s="11"/>
      <c r="AM3835" s="11"/>
      <c r="AN3835" s="11"/>
      <c r="AO3835" s="11"/>
      <c r="AP3835" s="11"/>
      <c r="AQ3835" s="11"/>
      <c r="AR3835" s="11"/>
      <c r="AS3835" s="11"/>
      <c r="AT3835" s="11"/>
      <c r="AU3835" s="11"/>
      <c r="AV3835" s="11"/>
      <c r="AW3835" s="11"/>
      <c r="AX3835" s="11"/>
      <c r="AY3835" s="11"/>
      <c r="AZ3835" s="11"/>
      <c r="BA3835" s="11"/>
      <c r="BB3835" s="11"/>
      <c r="BC3835" s="11"/>
      <c r="BD3835" s="11"/>
      <c r="BE3835" s="11"/>
      <c r="BF3835" s="11"/>
      <c r="BG3835" s="11"/>
      <c r="BH3835" s="11"/>
      <c r="BI3835" s="11"/>
      <c r="BJ3835" s="11"/>
      <c r="BK3835" s="11"/>
      <c r="BL3835" s="11"/>
      <c r="BM3835" s="11"/>
      <c r="BN3835" s="11"/>
      <c r="BO3835" s="11"/>
      <c r="BP3835" s="11"/>
      <c r="BQ3835" s="11"/>
      <c r="BR3835" s="11"/>
      <c r="BS3835" s="11"/>
      <c r="BT3835" s="11"/>
      <c r="BU3835" s="11"/>
      <c r="BV3835" s="11"/>
      <c r="BW3835" s="11"/>
      <c r="BX3835" s="11"/>
      <c r="BY3835" s="11"/>
      <c r="BZ3835" s="11"/>
      <c r="CA3835" s="11"/>
      <c r="CB3835" s="11"/>
      <c r="CC3835" s="11"/>
      <c r="CD3835" s="11"/>
      <c r="CE3835" s="11"/>
      <c r="CF3835" s="11"/>
      <c r="CG3835" s="11"/>
      <c r="CH3835" s="11"/>
      <c r="CI3835" s="11"/>
      <c r="CJ3835" s="11"/>
      <c r="CK3835" s="11"/>
      <c r="CL3835" s="11"/>
      <c r="CM3835" s="11"/>
      <c r="CN3835" s="11"/>
      <c r="CO3835" s="11"/>
      <c r="CP3835" s="11"/>
      <c r="CQ3835" s="11"/>
      <c r="CR3835" s="11"/>
      <c r="CS3835" s="11"/>
      <c r="CT3835" s="11"/>
      <c r="CU3835" s="11"/>
      <c r="CV3835" s="11"/>
      <c r="CW3835" s="11"/>
      <c r="CX3835" s="11"/>
      <c r="CY3835" s="11"/>
      <c r="CZ3835" s="11"/>
      <c r="DA3835" s="11"/>
      <c r="DB3835" s="11"/>
      <c r="DC3835" s="11"/>
      <c r="DD3835" s="11"/>
      <c r="DE3835" s="11"/>
      <c r="DF3835" s="11"/>
      <c r="DG3835" s="11"/>
      <c r="DH3835" s="11"/>
      <c r="DI3835" s="11"/>
      <c r="DJ3835" s="11"/>
      <c r="DK3835" s="11"/>
      <c r="DL3835" s="11"/>
      <c r="DM3835" s="11"/>
      <c r="DN3835" s="11"/>
      <c r="DO3835" s="11"/>
      <c r="DP3835" s="11"/>
      <c r="DQ3835" s="11"/>
      <c r="DR3835" s="11"/>
      <c r="DS3835" s="11"/>
      <c r="DT3835" s="11"/>
      <c r="DU3835" s="11"/>
      <c r="DV3835" s="11"/>
      <c r="DW3835" s="11"/>
      <c r="DX3835" s="11"/>
      <c r="DY3835" s="11"/>
      <c r="DZ3835" s="11"/>
      <c r="EA3835" s="11"/>
      <c r="EB3835" s="11"/>
      <c r="EC3835" s="11"/>
      <c r="ED3835" s="11"/>
      <c r="EE3835" s="11"/>
      <c r="EF3835" s="11"/>
      <c r="EG3835" s="11"/>
      <c r="EH3835" s="11"/>
      <c r="EI3835" s="11"/>
      <c r="EJ3835" s="11"/>
      <c r="EK3835" s="11"/>
      <c r="EL3835" s="11"/>
      <c r="EM3835" s="11"/>
      <c r="EN3835" s="11"/>
      <c r="EO3835" s="11"/>
      <c r="EP3835" s="11"/>
      <c r="EQ3835" s="11"/>
      <c r="ER3835" s="11"/>
      <c r="ES3835" s="11"/>
      <c r="ET3835" s="11"/>
      <c r="EU3835" s="11"/>
      <c r="EV3835" s="11"/>
      <c r="EW3835" s="11"/>
      <c r="EX3835" s="11"/>
      <c r="EY3835" s="11"/>
      <c r="EZ3835" s="11"/>
      <c r="FA3835" s="11"/>
      <c r="FB3835" s="11"/>
      <c r="FC3835" s="11"/>
      <c r="FD3835" s="11"/>
      <c r="FE3835" s="11"/>
      <c r="FF3835" s="11"/>
      <c r="FG3835" s="11"/>
      <c r="FH3835" s="11"/>
      <c r="FI3835" s="11"/>
      <c r="FJ3835" s="11"/>
      <c r="FK3835" s="11"/>
      <c r="FL3835" s="11"/>
      <c r="FM3835" s="11"/>
      <c r="FN3835" s="11"/>
      <c r="FO3835" s="11"/>
      <c r="FP3835" s="11"/>
      <c r="FQ3835" s="11"/>
      <c r="FR3835" s="11"/>
      <c r="FS3835" s="11"/>
      <c r="FT3835" s="11"/>
      <c r="FU3835" s="11"/>
      <c r="FV3835" s="11"/>
      <c r="FW3835" s="11"/>
      <c r="FX3835" s="11"/>
      <c r="FY3835" s="11"/>
      <c r="FZ3835" s="11"/>
      <c r="GA3835" s="11"/>
      <c r="GB3835" s="11"/>
      <c r="GC3835" s="11"/>
      <c r="GD3835" s="11"/>
      <c r="GE3835" s="11"/>
      <c r="GF3835" s="11"/>
      <c r="GG3835" s="11"/>
      <c r="GH3835" s="11"/>
      <c r="GI3835" s="11"/>
      <c r="GJ3835" s="11"/>
      <c r="GK3835" s="11"/>
      <c r="GL3835" s="11"/>
      <c r="GM3835" s="11"/>
      <c r="GN3835" s="11"/>
      <c r="GO3835" s="11"/>
      <c r="GP3835" s="11"/>
      <c r="GQ3835" s="11"/>
      <c r="GR3835" s="11"/>
      <c r="GS3835" s="11"/>
      <c r="GT3835" s="11"/>
      <c r="GU3835" s="11"/>
      <c r="GV3835" s="11"/>
      <c r="GW3835" s="11"/>
      <c r="GX3835" s="11"/>
      <c r="GY3835" s="11"/>
      <c r="GZ3835" s="11"/>
      <c r="HA3835" s="11"/>
      <c r="HB3835" s="11"/>
      <c r="HC3835" s="11"/>
      <c r="HD3835" s="11"/>
      <c r="HE3835" s="11"/>
      <c r="HF3835" s="11"/>
      <c r="HG3835" s="11"/>
      <c r="HH3835" s="11"/>
      <c r="HI3835" s="11"/>
      <c r="HJ3835" s="11"/>
      <c r="HK3835" s="11"/>
      <c r="HL3835" s="11"/>
      <c r="HM3835" s="11"/>
      <c r="HN3835" s="11"/>
      <c r="HO3835" s="11"/>
      <c r="HP3835" s="11"/>
      <c r="HQ3835" s="11"/>
      <c r="HR3835" s="11"/>
      <c r="HS3835" s="11"/>
      <c r="HT3835" s="11"/>
      <c r="HU3835" s="11"/>
      <c r="HV3835" s="11"/>
      <c r="HW3835" s="11"/>
      <c r="HX3835" s="11"/>
      <c r="HY3835" s="11"/>
      <c r="HZ3835" s="11"/>
      <c r="IA3835" s="11"/>
      <c r="IB3835" s="11"/>
      <c r="IC3835" s="11"/>
      <c r="ID3835" s="11"/>
      <c r="IE3835" s="11"/>
      <c r="IF3835" s="11"/>
      <c r="IG3835" s="11"/>
      <c r="IH3835" s="11"/>
      <c r="II3835" s="11"/>
      <c r="IJ3835" s="11"/>
      <c r="IK3835" s="11"/>
      <c r="IL3835" s="11"/>
      <c r="IM3835" s="11"/>
      <c r="IN3835" s="11"/>
      <c r="IO3835" s="11"/>
      <c r="IP3835" s="11"/>
      <c r="IQ3835" s="11"/>
      <c r="IR3835" s="11"/>
      <c r="IS3835" s="11"/>
      <c r="IT3835" s="11"/>
      <c r="IU3835" s="11"/>
      <c r="IV3835" s="11"/>
      <c r="IW3835" s="11"/>
      <c r="IX3835" s="11"/>
      <c r="IY3835" s="11"/>
      <c r="IZ3835" s="11"/>
      <c r="JA3835" s="11"/>
      <c r="JB3835" s="11"/>
      <c r="JC3835" s="11"/>
      <c r="JD3835" s="11"/>
      <c r="JE3835" s="11"/>
      <c r="JF3835" s="11"/>
      <c r="JG3835" s="11"/>
      <c r="JH3835" s="11"/>
      <c r="JI3835" s="11"/>
      <c r="JJ3835" s="11"/>
      <c r="JK3835" s="11"/>
      <c r="JL3835" s="11"/>
      <c r="JM3835" s="11"/>
      <c r="JN3835" s="11"/>
      <c r="JO3835" s="11"/>
      <c r="JP3835" s="11"/>
      <c r="JQ3835" s="11"/>
      <c r="JR3835" s="11"/>
      <c r="JS3835" s="11"/>
      <c r="JT3835" s="11"/>
      <c r="JU3835" s="11"/>
      <c r="JV3835" s="11"/>
      <c r="JW3835" s="11"/>
      <c r="JX3835" s="11"/>
      <c r="JY3835" s="11"/>
      <c r="JZ3835" s="11"/>
      <c r="KA3835" s="11"/>
      <c r="KB3835" s="11"/>
      <c r="KC3835" s="11"/>
      <c r="KD3835" s="11"/>
      <c r="KE3835" s="11"/>
      <c r="KF3835" s="11"/>
      <c r="KG3835" s="11"/>
      <c r="KH3835" s="11"/>
      <c r="KI3835" s="11"/>
      <c r="KJ3835" s="11"/>
      <c r="KK3835" s="11"/>
      <c r="KL3835" s="11"/>
      <c r="KM3835" s="11"/>
      <c r="KN3835" s="11"/>
      <c r="KO3835" s="11"/>
      <c r="KP3835" s="11"/>
      <c r="KQ3835" s="11"/>
      <c r="KR3835" s="11"/>
      <c r="KS3835" s="11"/>
      <c r="KT3835" s="11"/>
      <c r="KU3835" s="11"/>
      <c r="KV3835" s="11"/>
      <c r="KW3835" s="11"/>
      <c r="KX3835" s="11"/>
      <c r="KY3835" s="11"/>
      <c r="KZ3835" s="11"/>
      <c r="LA3835" s="11"/>
      <c r="LB3835" s="11"/>
      <c r="LC3835" s="11"/>
      <c r="LD3835" s="11"/>
      <c r="LE3835" s="11"/>
      <c r="LF3835" s="11"/>
      <c r="LG3835" s="11"/>
      <c r="LH3835" s="11"/>
      <c r="LI3835" s="11"/>
      <c r="LJ3835" s="11"/>
      <c r="LK3835" s="11"/>
      <c r="LL3835" s="11"/>
      <c r="LM3835" s="11"/>
      <c r="LN3835" s="11"/>
      <c r="LO3835" s="11"/>
      <c r="LP3835" s="11"/>
      <c r="LQ3835" s="11"/>
      <c r="LR3835" s="11"/>
      <c r="LS3835" s="11"/>
      <c r="LT3835" s="11"/>
      <c r="LU3835" s="11"/>
      <c r="LV3835" s="11"/>
      <c r="LW3835" s="11"/>
      <c r="LX3835" s="11"/>
      <c r="LY3835" s="11"/>
      <c r="LZ3835" s="11"/>
      <c r="MA3835" s="11"/>
      <c r="MB3835" s="11"/>
      <c r="MC3835" s="11"/>
      <c r="MD3835" s="11"/>
      <c r="ME3835" s="11"/>
      <c r="MF3835" s="11"/>
      <c r="MG3835" s="11"/>
      <c r="MH3835" s="11"/>
      <c r="MI3835" s="11"/>
      <c r="MJ3835" s="11"/>
      <c r="MK3835" s="11"/>
      <c r="ML3835" s="11"/>
      <c r="MM3835" s="11"/>
      <c r="MN3835" s="11"/>
      <c r="MO3835" s="11"/>
      <c r="MP3835" s="11"/>
      <c r="MQ3835" s="11"/>
      <c r="MR3835" s="11"/>
      <c r="MS3835" s="11"/>
      <c r="MT3835" s="11"/>
      <c r="MU3835" s="11"/>
      <c r="MV3835" s="11"/>
      <c r="MW3835" s="11"/>
      <c r="MX3835" s="11"/>
      <c r="MY3835" s="11"/>
      <c r="MZ3835" s="11"/>
      <c r="NA3835" s="11"/>
      <c r="NB3835" s="11"/>
      <c r="NC3835" s="11"/>
      <c r="ND3835" s="11"/>
      <c r="NE3835" s="11"/>
      <c r="NF3835" s="11"/>
      <c r="NG3835" s="11"/>
      <c r="NH3835" s="11"/>
      <c r="NI3835" s="11"/>
      <c r="NJ3835" s="11"/>
      <c r="NK3835" s="11"/>
      <c r="NL3835" s="11"/>
      <c r="NM3835" s="11"/>
      <c r="NN3835" s="11"/>
      <c r="NO3835" s="11"/>
      <c r="NP3835" s="11"/>
      <c r="NQ3835" s="11"/>
      <c r="NR3835" s="11"/>
      <c r="NS3835" s="11"/>
      <c r="NT3835" s="11"/>
      <c r="NU3835" s="11"/>
      <c r="NV3835" s="11"/>
      <c r="NW3835" s="11"/>
      <c r="NX3835" s="11"/>
      <c r="NY3835" s="11"/>
      <c r="NZ3835" s="11"/>
      <c r="OA3835" s="11"/>
      <c r="OB3835" s="11"/>
      <c r="OC3835" s="11"/>
      <c r="OD3835" s="11"/>
      <c r="OE3835" s="11"/>
      <c r="OF3835" s="11"/>
      <c r="OG3835" s="11"/>
      <c r="OH3835" s="11"/>
      <c r="OI3835" s="11"/>
      <c r="OJ3835" s="11"/>
      <c r="OK3835" s="11"/>
      <c r="OL3835" s="11"/>
      <c r="OM3835" s="11"/>
      <c r="ON3835" s="11"/>
      <c r="OO3835" s="11"/>
      <c r="OP3835" s="11"/>
      <c r="OQ3835" s="11"/>
      <c r="OR3835" s="11"/>
      <c r="OS3835" s="11"/>
      <c r="OT3835" s="11"/>
      <c r="OU3835" s="11"/>
      <c r="OV3835" s="11"/>
      <c r="OW3835" s="11"/>
      <c r="OX3835" s="11"/>
      <c r="OY3835" s="11"/>
      <c r="OZ3835" s="11"/>
      <c r="PA3835" s="11"/>
      <c r="PB3835" s="11"/>
      <c r="PC3835" s="11"/>
      <c r="PD3835" s="11"/>
      <c r="PE3835" s="11"/>
      <c r="PF3835" s="11"/>
      <c r="PG3835" s="11"/>
      <c r="PH3835" s="11"/>
      <c r="PI3835" s="11"/>
      <c r="PJ3835" s="11"/>
      <c r="PK3835" s="11"/>
      <c r="PL3835" s="11"/>
      <c r="PM3835" s="11"/>
      <c r="PN3835" s="11"/>
      <c r="PO3835" s="11"/>
      <c r="PP3835" s="11"/>
      <c r="PQ3835" s="11"/>
      <c r="PR3835" s="11"/>
      <c r="PS3835" s="11"/>
      <c r="PT3835" s="11"/>
      <c r="PU3835" s="11"/>
      <c r="PV3835" s="11"/>
      <c r="PW3835" s="11"/>
      <c r="PX3835" s="11"/>
      <c r="PY3835" s="11"/>
      <c r="PZ3835" s="11"/>
      <c r="QA3835" s="11"/>
      <c r="QB3835" s="11"/>
      <c r="QC3835" s="11"/>
      <c r="QD3835" s="11"/>
      <c r="QE3835" s="11"/>
      <c r="QF3835" s="11"/>
      <c r="QG3835" s="11"/>
      <c r="QH3835" s="11"/>
      <c r="QI3835" s="11"/>
      <c r="QJ3835" s="11"/>
      <c r="QK3835" s="11"/>
      <c r="QL3835" s="11"/>
      <c r="QM3835" s="11"/>
      <c r="QN3835" s="11"/>
      <c r="QO3835" s="11"/>
      <c r="QP3835" s="11"/>
      <c r="QQ3835" s="11"/>
    </row>
    <row r="3836" spans="1:459" ht="38.25" x14ac:dyDescent="0.2">
      <c r="A3836" s="288"/>
      <c r="C3836" s="61" t="s">
        <v>2156</v>
      </c>
      <c r="D3836" s="54">
        <v>2029329</v>
      </c>
      <c r="E3836" s="5" t="s">
        <v>2157</v>
      </c>
      <c r="F3836" s="4" t="s">
        <v>2158</v>
      </c>
      <c r="G3836" s="54">
        <v>796</v>
      </c>
      <c r="H3836" s="54" t="s">
        <v>61</v>
      </c>
      <c r="I3836" s="59">
        <v>2</v>
      </c>
      <c r="J3836" s="6">
        <v>80439000000</v>
      </c>
      <c r="K3836" s="54" t="s">
        <v>34</v>
      </c>
      <c r="L3836" s="59"/>
      <c r="M3836" s="234"/>
      <c r="N3836" s="234"/>
      <c r="O3836" s="46" t="s">
        <v>4577</v>
      </c>
      <c r="P3836" s="234"/>
      <c r="Q3836" s="234"/>
      <c r="R3836" s="11"/>
      <c r="S3836" s="11"/>
      <c r="T3836" s="11"/>
      <c r="U3836" s="11"/>
      <c r="V3836" s="11"/>
      <c r="W3836" s="11"/>
      <c r="X3836" s="11"/>
      <c r="Y3836" s="11"/>
      <c r="Z3836" s="11"/>
      <c r="AA3836" s="11"/>
      <c r="AB3836" s="11"/>
      <c r="AC3836" s="11"/>
      <c r="AD3836" s="11"/>
      <c r="AE3836" s="11"/>
      <c r="AF3836" s="11"/>
      <c r="AG3836" s="11"/>
      <c r="AH3836" s="11"/>
      <c r="AI3836" s="11"/>
      <c r="AJ3836" s="11"/>
      <c r="AK3836" s="11"/>
      <c r="AL3836" s="11"/>
      <c r="AM3836" s="11"/>
      <c r="AN3836" s="11"/>
      <c r="AO3836" s="11"/>
      <c r="AP3836" s="11"/>
      <c r="AQ3836" s="11"/>
      <c r="AR3836" s="11"/>
      <c r="AS3836" s="11"/>
      <c r="AT3836" s="11"/>
      <c r="AU3836" s="11"/>
      <c r="AV3836" s="11"/>
      <c r="AW3836" s="11"/>
      <c r="AX3836" s="11"/>
      <c r="AY3836" s="11"/>
      <c r="AZ3836" s="11"/>
      <c r="BA3836" s="11"/>
      <c r="BB3836" s="11"/>
      <c r="BC3836" s="11"/>
      <c r="BD3836" s="11"/>
      <c r="BE3836" s="11"/>
      <c r="BF3836" s="11"/>
      <c r="BG3836" s="11"/>
      <c r="BH3836" s="11"/>
      <c r="BI3836" s="11"/>
      <c r="BJ3836" s="11"/>
      <c r="BK3836" s="11"/>
      <c r="BL3836" s="11"/>
      <c r="BM3836" s="11"/>
      <c r="BN3836" s="11"/>
      <c r="BO3836" s="11"/>
      <c r="BP3836" s="11"/>
      <c r="BQ3836" s="11"/>
      <c r="BR3836" s="11"/>
      <c r="BS3836" s="11"/>
      <c r="BT3836" s="11"/>
      <c r="BU3836" s="11"/>
      <c r="BV3836" s="11"/>
      <c r="BW3836" s="11"/>
      <c r="BX3836" s="11"/>
      <c r="BY3836" s="11"/>
      <c r="BZ3836" s="11"/>
      <c r="CA3836" s="11"/>
      <c r="CB3836" s="11"/>
      <c r="CC3836" s="11"/>
      <c r="CD3836" s="11"/>
      <c r="CE3836" s="11"/>
      <c r="CF3836" s="11"/>
      <c r="CG3836" s="11"/>
      <c r="CH3836" s="11"/>
      <c r="CI3836" s="11"/>
      <c r="CJ3836" s="11"/>
      <c r="CK3836" s="11"/>
      <c r="CL3836" s="11"/>
      <c r="CM3836" s="11"/>
      <c r="CN3836" s="11"/>
      <c r="CO3836" s="11"/>
      <c r="CP3836" s="11"/>
      <c r="CQ3836" s="11"/>
      <c r="CR3836" s="11"/>
      <c r="CS3836" s="11"/>
      <c r="CT3836" s="11"/>
      <c r="CU3836" s="11"/>
      <c r="CV3836" s="11"/>
      <c r="CW3836" s="11"/>
      <c r="CX3836" s="11"/>
      <c r="CY3836" s="11"/>
      <c r="CZ3836" s="11"/>
      <c r="DA3836" s="11"/>
      <c r="DB3836" s="11"/>
      <c r="DC3836" s="11"/>
      <c r="DD3836" s="11"/>
      <c r="DE3836" s="11"/>
      <c r="DF3836" s="11"/>
      <c r="DG3836" s="11"/>
      <c r="DH3836" s="11"/>
      <c r="DI3836" s="11"/>
      <c r="DJ3836" s="11"/>
      <c r="DK3836" s="11"/>
      <c r="DL3836" s="11"/>
      <c r="DM3836" s="11"/>
      <c r="DN3836" s="11"/>
      <c r="DO3836" s="11"/>
      <c r="DP3836" s="11"/>
      <c r="DQ3836" s="11"/>
      <c r="DR3836" s="11"/>
      <c r="DS3836" s="11"/>
      <c r="DT3836" s="11"/>
      <c r="DU3836" s="11"/>
      <c r="DV3836" s="11"/>
      <c r="DW3836" s="11"/>
      <c r="DX3836" s="11"/>
      <c r="DY3836" s="11"/>
      <c r="DZ3836" s="11"/>
      <c r="EA3836" s="11"/>
      <c r="EB3836" s="11"/>
      <c r="EC3836" s="11"/>
      <c r="ED3836" s="11"/>
      <c r="EE3836" s="11"/>
      <c r="EF3836" s="11"/>
      <c r="EG3836" s="11"/>
      <c r="EH3836" s="11"/>
      <c r="EI3836" s="11"/>
      <c r="EJ3836" s="11"/>
      <c r="EK3836" s="11"/>
      <c r="EL3836" s="11"/>
      <c r="EM3836" s="11"/>
      <c r="EN3836" s="11"/>
      <c r="EO3836" s="11"/>
      <c r="EP3836" s="11"/>
      <c r="EQ3836" s="11"/>
      <c r="ER3836" s="11"/>
      <c r="ES3836" s="11"/>
      <c r="ET3836" s="11"/>
      <c r="EU3836" s="11"/>
      <c r="EV3836" s="11"/>
      <c r="EW3836" s="11"/>
      <c r="EX3836" s="11"/>
      <c r="EY3836" s="11"/>
      <c r="EZ3836" s="11"/>
      <c r="FA3836" s="11"/>
      <c r="FB3836" s="11"/>
      <c r="FC3836" s="11"/>
      <c r="FD3836" s="11"/>
      <c r="FE3836" s="11"/>
      <c r="FF3836" s="11"/>
      <c r="FG3836" s="11"/>
      <c r="FH3836" s="11"/>
      <c r="FI3836" s="11"/>
      <c r="FJ3836" s="11"/>
      <c r="FK3836" s="11"/>
      <c r="FL3836" s="11"/>
      <c r="FM3836" s="11"/>
      <c r="FN3836" s="11"/>
      <c r="FO3836" s="11"/>
      <c r="FP3836" s="11"/>
      <c r="FQ3836" s="11"/>
      <c r="FR3836" s="11"/>
      <c r="FS3836" s="11"/>
      <c r="FT3836" s="11"/>
      <c r="FU3836" s="11"/>
      <c r="FV3836" s="11"/>
      <c r="FW3836" s="11"/>
      <c r="FX3836" s="11"/>
      <c r="FY3836" s="11"/>
      <c r="FZ3836" s="11"/>
      <c r="GA3836" s="11"/>
      <c r="GB3836" s="11"/>
      <c r="GC3836" s="11"/>
      <c r="GD3836" s="11"/>
      <c r="GE3836" s="11"/>
      <c r="GF3836" s="11"/>
      <c r="GG3836" s="11"/>
      <c r="GH3836" s="11"/>
      <c r="GI3836" s="11"/>
      <c r="GJ3836" s="11"/>
      <c r="GK3836" s="11"/>
      <c r="GL3836" s="11"/>
      <c r="GM3836" s="11"/>
      <c r="GN3836" s="11"/>
      <c r="GO3836" s="11"/>
      <c r="GP3836" s="11"/>
      <c r="GQ3836" s="11"/>
      <c r="GR3836" s="11"/>
      <c r="GS3836" s="11"/>
      <c r="GT3836" s="11"/>
      <c r="GU3836" s="11"/>
      <c r="GV3836" s="11"/>
      <c r="GW3836" s="11"/>
      <c r="GX3836" s="11"/>
      <c r="GY3836" s="11"/>
      <c r="GZ3836" s="11"/>
      <c r="HA3836" s="11"/>
      <c r="HB3836" s="11"/>
      <c r="HC3836" s="11"/>
      <c r="HD3836" s="11"/>
      <c r="HE3836" s="11"/>
      <c r="HF3836" s="11"/>
      <c r="HG3836" s="11"/>
      <c r="HH3836" s="11"/>
      <c r="HI3836" s="11"/>
      <c r="HJ3836" s="11"/>
      <c r="HK3836" s="11"/>
      <c r="HL3836" s="11"/>
      <c r="HM3836" s="11"/>
      <c r="HN3836" s="11"/>
      <c r="HO3836" s="11"/>
      <c r="HP3836" s="11"/>
      <c r="HQ3836" s="11"/>
      <c r="HR3836" s="11"/>
      <c r="HS3836" s="11"/>
      <c r="HT3836" s="11"/>
      <c r="HU3836" s="11"/>
      <c r="HV3836" s="11"/>
      <c r="HW3836" s="11"/>
      <c r="HX3836" s="11"/>
      <c r="HY3836" s="11"/>
      <c r="HZ3836" s="11"/>
      <c r="IA3836" s="11"/>
      <c r="IB3836" s="11"/>
      <c r="IC3836" s="11"/>
      <c r="ID3836" s="11"/>
      <c r="IE3836" s="11"/>
      <c r="IF3836" s="11"/>
      <c r="IG3836" s="11"/>
      <c r="IH3836" s="11"/>
      <c r="II3836" s="11"/>
      <c r="IJ3836" s="11"/>
      <c r="IK3836" s="11"/>
      <c r="IL3836" s="11"/>
      <c r="IM3836" s="11"/>
      <c r="IN3836" s="11"/>
      <c r="IO3836" s="11"/>
      <c r="IP3836" s="11"/>
      <c r="IQ3836" s="11"/>
      <c r="IR3836" s="11"/>
      <c r="IS3836" s="11"/>
      <c r="IT3836" s="11"/>
      <c r="IU3836" s="11"/>
      <c r="IV3836" s="11"/>
      <c r="IW3836" s="11"/>
      <c r="IX3836" s="11"/>
      <c r="IY3836" s="11"/>
      <c r="IZ3836" s="11"/>
      <c r="JA3836" s="11"/>
      <c r="JB3836" s="11"/>
      <c r="JC3836" s="11"/>
      <c r="JD3836" s="11"/>
      <c r="JE3836" s="11"/>
      <c r="JF3836" s="11"/>
      <c r="JG3836" s="11"/>
      <c r="JH3836" s="11"/>
      <c r="JI3836" s="11"/>
      <c r="JJ3836" s="11"/>
      <c r="JK3836" s="11"/>
      <c r="JL3836" s="11"/>
      <c r="JM3836" s="11"/>
      <c r="JN3836" s="11"/>
      <c r="JO3836" s="11"/>
      <c r="JP3836" s="11"/>
      <c r="JQ3836" s="11"/>
      <c r="JR3836" s="11"/>
      <c r="JS3836" s="11"/>
      <c r="JT3836" s="11"/>
      <c r="JU3836" s="11"/>
      <c r="JV3836" s="11"/>
      <c r="JW3836" s="11"/>
      <c r="JX3836" s="11"/>
      <c r="JY3836" s="11"/>
      <c r="JZ3836" s="11"/>
      <c r="KA3836" s="11"/>
      <c r="KB3836" s="11"/>
      <c r="KC3836" s="11"/>
      <c r="KD3836" s="11"/>
      <c r="KE3836" s="11"/>
      <c r="KF3836" s="11"/>
      <c r="KG3836" s="11"/>
      <c r="KH3836" s="11"/>
      <c r="KI3836" s="11"/>
      <c r="KJ3836" s="11"/>
      <c r="KK3836" s="11"/>
      <c r="KL3836" s="11"/>
      <c r="KM3836" s="11"/>
      <c r="KN3836" s="11"/>
      <c r="KO3836" s="11"/>
      <c r="KP3836" s="11"/>
      <c r="KQ3836" s="11"/>
      <c r="KR3836" s="11"/>
      <c r="KS3836" s="11"/>
      <c r="KT3836" s="11"/>
      <c r="KU3836" s="11"/>
      <c r="KV3836" s="11"/>
      <c r="KW3836" s="11"/>
      <c r="KX3836" s="11"/>
      <c r="KY3836" s="11"/>
      <c r="KZ3836" s="11"/>
      <c r="LA3836" s="11"/>
      <c r="LB3836" s="11"/>
      <c r="LC3836" s="11"/>
      <c r="LD3836" s="11"/>
      <c r="LE3836" s="11"/>
      <c r="LF3836" s="11"/>
      <c r="LG3836" s="11"/>
      <c r="LH3836" s="11"/>
      <c r="LI3836" s="11"/>
      <c r="LJ3836" s="11"/>
      <c r="LK3836" s="11"/>
      <c r="LL3836" s="11"/>
      <c r="LM3836" s="11"/>
      <c r="LN3836" s="11"/>
      <c r="LO3836" s="11"/>
      <c r="LP3836" s="11"/>
      <c r="LQ3836" s="11"/>
      <c r="LR3836" s="11"/>
      <c r="LS3836" s="11"/>
      <c r="LT3836" s="11"/>
      <c r="LU3836" s="11"/>
      <c r="LV3836" s="11"/>
      <c r="LW3836" s="11"/>
      <c r="LX3836" s="11"/>
      <c r="LY3836" s="11"/>
      <c r="LZ3836" s="11"/>
      <c r="MA3836" s="11"/>
      <c r="MB3836" s="11"/>
      <c r="MC3836" s="11"/>
      <c r="MD3836" s="11"/>
      <c r="ME3836" s="11"/>
      <c r="MF3836" s="11"/>
      <c r="MG3836" s="11"/>
      <c r="MH3836" s="11"/>
      <c r="MI3836" s="11"/>
      <c r="MJ3836" s="11"/>
      <c r="MK3836" s="11"/>
      <c r="ML3836" s="11"/>
      <c r="MM3836" s="11"/>
      <c r="MN3836" s="11"/>
      <c r="MO3836" s="11"/>
      <c r="MP3836" s="11"/>
      <c r="MQ3836" s="11"/>
      <c r="MR3836" s="11"/>
      <c r="MS3836" s="11"/>
      <c r="MT3836" s="11"/>
      <c r="MU3836" s="11"/>
      <c r="MV3836" s="11"/>
      <c r="MW3836" s="11"/>
      <c r="MX3836" s="11"/>
      <c r="MY3836" s="11"/>
      <c r="MZ3836" s="11"/>
      <c r="NA3836" s="11"/>
      <c r="NB3836" s="11"/>
      <c r="NC3836" s="11"/>
      <c r="ND3836" s="11"/>
      <c r="NE3836" s="11"/>
      <c r="NF3836" s="11"/>
      <c r="NG3836" s="11"/>
      <c r="NH3836" s="11"/>
      <c r="NI3836" s="11"/>
      <c r="NJ3836" s="11"/>
      <c r="NK3836" s="11"/>
      <c r="NL3836" s="11"/>
      <c r="NM3836" s="11"/>
      <c r="NN3836" s="11"/>
      <c r="NO3836" s="11"/>
      <c r="NP3836" s="11"/>
      <c r="NQ3836" s="11"/>
      <c r="NR3836" s="11"/>
      <c r="NS3836" s="11"/>
      <c r="NT3836" s="11"/>
      <c r="NU3836" s="11"/>
      <c r="NV3836" s="11"/>
      <c r="NW3836" s="11"/>
      <c r="NX3836" s="11"/>
      <c r="NY3836" s="11"/>
      <c r="NZ3836" s="11"/>
      <c r="OA3836" s="11"/>
      <c r="OB3836" s="11"/>
      <c r="OC3836" s="11"/>
      <c r="OD3836" s="11"/>
      <c r="OE3836" s="11"/>
      <c r="OF3836" s="11"/>
      <c r="OG3836" s="11"/>
      <c r="OH3836" s="11"/>
      <c r="OI3836" s="11"/>
      <c r="OJ3836" s="11"/>
      <c r="OK3836" s="11"/>
      <c r="OL3836" s="11"/>
      <c r="OM3836" s="11"/>
      <c r="ON3836" s="11"/>
      <c r="OO3836" s="11"/>
      <c r="OP3836" s="11"/>
      <c r="OQ3836" s="11"/>
      <c r="OR3836" s="11"/>
      <c r="OS3836" s="11"/>
      <c r="OT3836" s="11"/>
      <c r="OU3836" s="11"/>
      <c r="OV3836" s="11"/>
      <c r="OW3836" s="11"/>
      <c r="OX3836" s="11"/>
      <c r="OY3836" s="11"/>
      <c r="OZ3836" s="11"/>
      <c r="PA3836" s="11"/>
      <c r="PB3836" s="11"/>
      <c r="PC3836" s="11"/>
      <c r="PD3836" s="11"/>
      <c r="PE3836" s="11"/>
      <c r="PF3836" s="11"/>
      <c r="PG3836" s="11"/>
      <c r="PH3836" s="11"/>
      <c r="PI3836" s="11"/>
      <c r="PJ3836" s="11"/>
      <c r="PK3836" s="11"/>
      <c r="PL3836" s="11"/>
      <c r="PM3836" s="11"/>
      <c r="PN3836" s="11"/>
      <c r="PO3836" s="11"/>
      <c r="PP3836" s="11"/>
      <c r="PQ3836" s="11"/>
      <c r="PR3836" s="11"/>
      <c r="PS3836" s="11"/>
      <c r="PT3836" s="11"/>
      <c r="PU3836" s="11"/>
      <c r="PV3836" s="11"/>
      <c r="PW3836" s="11"/>
      <c r="PX3836" s="11"/>
      <c r="PY3836" s="11"/>
      <c r="PZ3836" s="11"/>
      <c r="QA3836" s="11"/>
      <c r="QB3836" s="11"/>
      <c r="QC3836" s="11"/>
      <c r="QD3836" s="11"/>
      <c r="QE3836" s="11"/>
      <c r="QF3836" s="11"/>
      <c r="QG3836" s="11"/>
      <c r="QH3836" s="11"/>
      <c r="QI3836" s="11"/>
      <c r="QJ3836" s="11"/>
      <c r="QK3836" s="11"/>
      <c r="QL3836" s="11"/>
      <c r="QM3836" s="11"/>
      <c r="QN3836" s="11"/>
      <c r="QO3836" s="11"/>
      <c r="QP3836" s="11"/>
      <c r="QQ3836" s="11"/>
    </row>
    <row r="3837" spans="1:459" ht="38.25" x14ac:dyDescent="0.2">
      <c r="A3837" s="288"/>
      <c r="C3837" s="61" t="s">
        <v>128</v>
      </c>
      <c r="D3837" s="54">
        <v>3311315</v>
      </c>
      <c r="E3837" s="5" t="s">
        <v>2159</v>
      </c>
      <c r="F3837" s="4" t="s">
        <v>2160</v>
      </c>
      <c r="G3837" s="54">
        <v>796</v>
      </c>
      <c r="H3837" s="54" t="s">
        <v>61</v>
      </c>
      <c r="I3837" s="59">
        <v>3</v>
      </c>
      <c r="J3837" s="6">
        <v>80439000000</v>
      </c>
      <c r="K3837" s="54" t="s">
        <v>34</v>
      </c>
      <c r="L3837" s="59"/>
      <c r="M3837" s="234"/>
      <c r="N3837" s="234"/>
      <c r="O3837" s="46" t="s">
        <v>4577</v>
      </c>
      <c r="P3837" s="234"/>
      <c r="Q3837" s="234"/>
      <c r="R3837" s="11"/>
      <c r="S3837" s="11"/>
      <c r="T3837" s="11"/>
      <c r="U3837" s="11"/>
      <c r="V3837" s="11"/>
      <c r="W3837" s="11"/>
      <c r="X3837" s="11"/>
      <c r="Y3837" s="11"/>
      <c r="Z3837" s="11"/>
      <c r="AA3837" s="11"/>
      <c r="AB3837" s="11"/>
      <c r="AC3837" s="11"/>
      <c r="AD3837" s="11"/>
      <c r="AE3837" s="11"/>
      <c r="AF3837" s="11"/>
      <c r="AG3837" s="11"/>
      <c r="AH3837" s="11"/>
      <c r="AI3837" s="11"/>
      <c r="AJ3837" s="11"/>
      <c r="AK3837" s="11"/>
      <c r="AL3837" s="11"/>
      <c r="AM3837" s="11"/>
      <c r="AN3837" s="11"/>
      <c r="AO3837" s="11"/>
      <c r="AP3837" s="11"/>
      <c r="AQ3837" s="11"/>
      <c r="AR3837" s="11"/>
      <c r="AS3837" s="11"/>
      <c r="AT3837" s="11"/>
      <c r="AU3837" s="11"/>
      <c r="AV3837" s="11"/>
      <c r="AW3837" s="11"/>
      <c r="AX3837" s="11"/>
      <c r="AY3837" s="11"/>
      <c r="AZ3837" s="11"/>
      <c r="BA3837" s="11"/>
      <c r="BB3837" s="11"/>
      <c r="BC3837" s="11"/>
      <c r="BD3837" s="11"/>
      <c r="BE3837" s="11"/>
      <c r="BF3837" s="11"/>
      <c r="BG3837" s="11"/>
      <c r="BH3837" s="11"/>
      <c r="BI3837" s="11"/>
      <c r="BJ3837" s="11"/>
      <c r="BK3837" s="11"/>
      <c r="BL3837" s="11"/>
      <c r="BM3837" s="11"/>
      <c r="BN3837" s="11"/>
      <c r="BO3837" s="11"/>
      <c r="BP3837" s="11"/>
      <c r="BQ3837" s="11"/>
      <c r="BR3837" s="11"/>
      <c r="BS3837" s="11"/>
      <c r="BT3837" s="11"/>
      <c r="BU3837" s="11"/>
      <c r="BV3837" s="11"/>
      <c r="BW3837" s="11"/>
      <c r="BX3837" s="11"/>
      <c r="BY3837" s="11"/>
      <c r="BZ3837" s="11"/>
      <c r="CA3837" s="11"/>
      <c r="CB3837" s="11"/>
      <c r="CC3837" s="11"/>
      <c r="CD3837" s="11"/>
      <c r="CE3837" s="11"/>
      <c r="CF3837" s="11"/>
      <c r="CG3837" s="11"/>
      <c r="CH3837" s="11"/>
      <c r="CI3837" s="11"/>
      <c r="CJ3837" s="11"/>
      <c r="CK3837" s="11"/>
      <c r="CL3837" s="11"/>
      <c r="CM3837" s="11"/>
      <c r="CN3837" s="11"/>
      <c r="CO3837" s="11"/>
      <c r="CP3837" s="11"/>
      <c r="CQ3837" s="11"/>
      <c r="CR3837" s="11"/>
      <c r="CS3837" s="11"/>
      <c r="CT3837" s="11"/>
      <c r="CU3837" s="11"/>
      <c r="CV3837" s="11"/>
      <c r="CW3837" s="11"/>
      <c r="CX3837" s="11"/>
      <c r="CY3837" s="11"/>
      <c r="CZ3837" s="11"/>
      <c r="DA3837" s="11"/>
      <c r="DB3837" s="11"/>
      <c r="DC3837" s="11"/>
      <c r="DD3837" s="11"/>
      <c r="DE3837" s="11"/>
      <c r="DF3837" s="11"/>
      <c r="DG3837" s="11"/>
      <c r="DH3837" s="11"/>
      <c r="DI3837" s="11"/>
      <c r="DJ3837" s="11"/>
      <c r="DK3837" s="11"/>
      <c r="DL3837" s="11"/>
      <c r="DM3837" s="11"/>
      <c r="DN3837" s="11"/>
      <c r="DO3837" s="11"/>
      <c r="DP3837" s="11"/>
      <c r="DQ3837" s="11"/>
      <c r="DR3837" s="11"/>
      <c r="DS3837" s="11"/>
      <c r="DT3837" s="11"/>
      <c r="DU3837" s="11"/>
      <c r="DV3837" s="11"/>
      <c r="DW3837" s="11"/>
      <c r="DX3837" s="11"/>
      <c r="DY3837" s="11"/>
      <c r="DZ3837" s="11"/>
      <c r="EA3837" s="11"/>
      <c r="EB3837" s="11"/>
      <c r="EC3837" s="11"/>
      <c r="ED3837" s="11"/>
      <c r="EE3837" s="11"/>
      <c r="EF3837" s="11"/>
      <c r="EG3837" s="11"/>
      <c r="EH3837" s="11"/>
      <c r="EI3837" s="11"/>
      <c r="EJ3837" s="11"/>
      <c r="EK3837" s="11"/>
      <c r="EL3837" s="11"/>
      <c r="EM3837" s="11"/>
      <c r="EN3837" s="11"/>
      <c r="EO3837" s="11"/>
      <c r="EP3837" s="11"/>
      <c r="EQ3837" s="11"/>
      <c r="ER3837" s="11"/>
      <c r="ES3837" s="11"/>
      <c r="ET3837" s="11"/>
      <c r="EU3837" s="11"/>
      <c r="EV3837" s="11"/>
      <c r="EW3837" s="11"/>
      <c r="EX3837" s="11"/>
      <c r="EY3837" s="11"/>
      <c r="EZ3837" s="11"/>
      <c r="FA3837" s="11"/>
      <c r="FB3837" s="11"/>
      <c r="FC3837" s="11"/>
      <c r="FD3837" s="11"/>
      <c r="FE3837" s="11"/>
      <c r="FF3837" s="11"/>
      <c r="FG3837" s="11"/>
      <c r="FH3837" s="11"/>
      <c r="FI3837" s="11"/>
      <c r="FJ3837" s="11"/>
      <c r="FK3837" s="11"/>
      <c r="FL3837" s="11"/>
      <c r="FM3837" s="11"/>
      <c r="FN3837" s="11"/>
      <c r="FO3837" s="11"/>
      <c r="FP3837" s="11"/>
      <c r="FQ3837" s="11"/>
      <c r="FR3837" s="11"/>
      <c r="FS3837" s="11"/>
      <c r="FT3837" s="11"/>
      <c r="FU3837" s="11"/>
      <c r="FV3837" s="11"/>
      <c r="FW3837" s="11"/>
      <c r="FX3837" s="11"/>
      <c r="FY3837" s="11"/>
      <c r="FZ3837" s="11"/>
      <c r="GA3837" s="11"/>
      <c r="GB3837" s="11"/>
      <c r="GC3837" s="11"/>
      <c r="GD3837" s="11"/>
      <c r="GE3837" s="11"/>
      <c r="GF3837" s="11"/>
      <c r="GG3837" s="11"/>
      <c r="GH3837" s="11"/>
      <c r="GI3837" s="11"/>
      <c r="GJ3837" s="11"/>
      <c r="GK3837" s="11"/>
      <c r="GL3837" s="11"/>
      <c r="GM3837" s="11"/>
      <c r="GN3837" s="11"/>
      <c r="GO3837" s="11"/>
      <c r="GP3837" s="11"/>
      <c r="GQ3837" s="11"/>
      <c r="GR3837" s="11"/>
      <c r="GS3837" s="11"/>
      <c r="GT3837" s="11"/>
      <c r="GU3837" s="11"/>
      <c r="GV3837" s="11"/>
      <c r="GW3837" s="11"/>
      <c r="GX3837" s="11"/>
      <c r="GY3837" s="11"/>
      <c r="GZ3837" s="11"/>
      <c r="HA3837" s="11"/>
      <c r="HB3837" s="11"/>
      <c r="HC3837" s="11"/>
      <c r="HD3837" s="11"/>
      <c r="HE3837" s="11"/>
      <c r="HF3837" s="11"/>
      <c r="HG3837" s="11"/>
      <c r="HH3837" s="11"/>
      <c r="HI3837" s="11"/>
      <c r="HJ3837" s="11"/>
      <c r="HK3837" s="11"/>
      <c r="HL3837" s="11"/>
      <c r="HM3837" s="11"/>
      <c r="HN3837" s="11"/>
      <c r="HO3837" s="11"/>
      <c r="HP3837" s="11"/>
      <c r="HQ3837" s="11"/>
      <c r="HR3837" s="11"/>
      <c r="HS3837" s="11"/>
      <c r="HT3837" s="11"/>
      <c r="HU3837" s="11"/>
      <c r="HV3837" s="11"/>
      <c r="HW3837" s="11"/>
      <c r="HX3837" s="11"/>
      <c r="HY3837" s="11"/>
      <c r="HZ3837" s="11"/>
      <c r="IA3837" s="11"/>
      <c r="IB3837" s="11"/>
      <c r="IC3837" s="11"/>
      <c r="ID3837" s="11"/>
      <c r="IE3837" s="11"/>
      <c r="IF3837" s="11"/>
      <c r="IG3837" s="11"/>
      <c r="IH3837" s="11"/>
      <c r="II3837" s="11"/>
      <c r="IJ3837" s="11"/>
      <c r="IK3837" s="11"/>
      <c r="IL3837" s="11"/>
      <c r="IM3837" s="11"/>
      <c r="IN3837" s="11"/>
      <c r="IO3837" s="11"/>
      <c r="IP3837" s="11"/>
      <c r="IQ3837" s="11"/>
      <c r="IR3837" s="11"/>
      <c r="IS3837" s="11"/>
      <c r="IT3837" s="11"/>
      <c r="IU3837" s="11"/>
      <c r="IV3837" s="11"/>
      <c r="IW3837" s="11"/>
      <c r="IX3837" s="11"/>
      <c r="IY3837" s="11"/>
      <c r="IZ3837" s="11"/>
      <c r="JA3837" s="11"/>
      <c r="JB3837" s="11"/>
      <c r="JC3837" s="11"/>
      <c r="JD3837" s="11"/>
      <c r="JE3837" s="11"/>
      <c r="JF3837" s="11"/>
      <c r="JG3837" s="11"/>
      <c r="JH3837" s="11"/>
      <c r="JI3837" s="11"/>
      <c r="JJ3837" s="11"/>
      <c r="JK3837" s="11"/>
      <c r="JL3837" s="11"/>
      <c r="JM3837" s="11"/>
      <c r="JN3837" s="11"/>
      <c r="JO3837" s="11"/>
      <c r="JP3837" s="11"/>
      <c r="JQ3837" s="11"/>
      <c r="JR3837" s="11"/>
      <c r="JS3837" s="11"/>
      <c r="JT3837" s="11"/>
      <c r="JU3837" s="11"/>
      <c r="JV3837" s="11"/>
      <c r="JW3837" s="11"/>
      <c r="JX3837" s="11"/>
      <c r="JY3837" s="11"/>
      <c r="JZ3837" s="11"/>
      <c r="KA3837" s="11"/>
      <c r="KB3837" s="11"/>
      <c r="KC3837" s="11"/>
      <c r="KD3837" s="11"/>
      <c r="KE3837" s="11"/>
      <c r="KF3837" s="11"/>
      <c r="KG3837" s="11"/>
      <c r="KH3837" s="11"/>
      <c r="KI3837" s="11"/>
      <c r="KJ3837" s="11"/>
      <c r="KK3837" s="11"/>
      <c r="KL3837" s="11"/>
      <c r="KM3837" s="11"/>
      <c r="KN3837" s="11"/>
      <c r="KO3837" s="11"/>
      <c r="KP3837" s="11"/>
      <c r="KQ3837" s="11"/>
      <c r="KR3837" s="11"/>
      <c r="KS3837" s="11"/>
      <c r="KT3837" s="11"/>
      <c r="KU3837" s="11"/>
      <c r="KV3837" s="11"/>
      <c r="KW3837" s="11"/>
      <c r="KX3837" s="11"/>
      <c r="KY3837" s="11"/>
      <c r="KZ3837" s="11"/>
      <c r="LA3837" s="11"/>
      <c r="LB3837" s="11"/>
      <c r="LC3837" s="11"/>
      <c r="LD3837" s="11"/>
      <c r="LE3837" s="11"/>
      <c r="LF3837" s="11"/>
      <c r="LG3837" s="11"/>
      <c r="LH3837" s="11"/>
      <c r="LI3837" s="11"/>
      <c r="LJ3837" s="11"/>
      <c r="LK3837" s="11"/>
      <c r="LL3837" s="11"/>
      <c r="LM3837" s="11"/>
      <c r="LN3837" s="11"/>
      <c r="LO3837" s="11"/>
      <c r="LP3837" s="11"/>
      <c r="LQ3837" s="11"/>
      <c r="LR3837" s="11"/>
      <c r="LS3837" s="11"/>
      <c r="LT3837" s="11"/>
      <c r="LU3837" s="11"/>
      <c r="LV3837" s="11"/>
      <c r="LW3837" s="11"/>
      <c r="LX3837" s="11"/>
      <c r="LY3837" s="11"/>
      <c r="LZ3837" s="11"/>
      <c r="MA3837" s="11"/>
      <c r="MB3837" s="11"/>
      <c r="MC3837" s="11"/>
      <c r="MD3837" s="11"/>
      <c r="ME3837" s="11"/>
      <c r="MF3837" s="11"/>
      <c r="MG3837" s="11"/>
      <c r="MH3837" s="11"/>
      <c r="MI3837" s="11"/>
      <c r="MJ3837" s="11"/>
      <c r="MK3837" s="11"/>
      <c r="ML3837" s="11"/>
      <c r="MM3837" s="11"/>
      <c r="MN3837" s="11"/>
      <c r="MO3837" s="11"/>
      <c r="MP3837" s="11"/>
      <c r="MQ3837" s="11"/>
      <c r="MR3837" s="11"/>
      <c r="MS3837" s="11"/>
      <c r="MT3837" s="11"/>
      <c r="MU3837" s="11"/>
      <c r="MV3837" s="11"/>
      <c r="MW3837" s="11"/>
      <c r="MX3837" s="11"/>
      <c r="MY3837" s="11"/>
      <c r="MZ3837" s="11"/>
      <c r="NA3837" s="11"/>
      <c r="NB3837" s="11"/>
      <c r="NC3837" s="11"/>
      <c r="ND3837" s="11"/>
      <c r="NE3837" s="11"/>
      <c r="NF3837" s="11"/>
      <c r="NG3837" s="11"/>
      <c r="NH3837" s="11"/>
      <c r="NI3837" s="11"/>
      <c r="NJ3837" s="11"/>
      <c r="NK3837" s="11"/>
      <c r="NL3837" s="11"/>
      <c r="NM3837" s="11"/>
      <c r="NN3837" s="11"/>
      <c r="NO3837" s="11"/>
      <c r="NP3837" s="11"/>
      <c r="NQ3837" s="11"/>
      <c r="NR3837" s="11"/>
      <c r="NS3837" s="11"/>
      <c r="NT3837" s="11"/>
      <c r="NU3837" s="11"/>
      <c r="NV3837" s="11"/>
      <c r="NW3837" s="11"/>
      <c r="NX3837" s="11"/>
      <c r="NY3837" s="11"/>
      <c r="NZ3837" s="11"/>
      <c r="OA3837" s="11"/>
      <c r="OB3837" s="11"/>
      <c r="OC3837" s="11"/>
      <c r="OD3837" s="11"/>
      <c r="OE3837" s="11"/>
      <c r="OF3837" s="11"/>
      <c r="OG3837" s="11"/>
      <c r="OH3837" s="11"/>
      <c r="OI3837" s="11"/>
      <c r="OJ3837" s="11"/>
      <c r="OK3837" s="11"/>
      <c r="OL3837" s="11"/>
      <c r="OM3837" s="11"/>
      <c r="ON3837" s="11"/>
      <c r="OO3837" s="11"/>
      <c r="OP3837" s="11"/>
      <c r="OQ3837" s="11"/>
      <c r="OR3837" s="11"/>
      <c r="OS3837" s="11"/>
      <c r="OT3837" s="11"/>
      <c r="OU3837" s="11"/>
      <c r="OV3837" s="11"/>
      <c r="OW3837" s="11"/>
      <c r="OX3837" s="11"/>
      <c r="OY3837" s="11"/>
      <c r="OZ3837" s="11"/>
      <c r="PA3837" s="11"/>
      <c r="PB3837" s="11"/>
      <c r="PC3837" s="11"/>
      <c r="PD3837" s="11"/>
      <c r="PE3837" s="11"/>
      <c r="PF3837" s="11"/>
      <c r="PG3837" s="11"/>
      <c r="PH3837" s="11"/>
      <c r="PI3837" s="11"/>
      <c r="PJ3837" s="11"/>
      <c r="PK3837" s="11"/>
      <c r="PL3837" s="11"/>
      <c r="PM3837" s="11"/>
      <c r="PN3837" s="11"/>
      <c r="PO3837" s="11"/>
      <c r="PP3837" s="11"/>
      <c r="PQ3837" s="11"/>
      <c r="PR3837" s="11"/>
      <c r="PS3837" s="11"/>
      <c r="PT3837" s="11"/>
      <c r="PU3837" s="11"/>
      <c r="PV3837" s="11"/>
      <c r="PW3837" s="11"/>
      <c r="PX3837" s="11"/>
      <c r="PY3837" s="11"/>
      <c r="PZ3837" s="11"/>
      <c r="QA3837" s="11"/>
      <c r="QB3837" s="11"/>
      <c r="QC3837" s="11"/>
      <c r="QD3837" s="11"/>
      <c r="QE3837" s="11"/>
      <c r="QF3837" s="11"/>
      <c r="QG3837" s="11"/>
      <c r="QH3837" s="11"/>
      <c r="QI3837" s="11"/>
      <c r="QJ3837" s="11"/>
      <c r="QK3837" s="11"/>
      <c r="QL3837" s="11"/>
      <c r="QM3837" s="11"/>
      <c r="QN3837" s="11"/>
      <c r="QO3837" s="11"/>
      <c r="QP3837" s="11"/>
      <c r="QQ3837" s="11"/>
    </row>
    <row r="3838" spans="1:459" ht="38.25" x14ac:dyDescent="0.2">
      <c r="A3838" s="288"/>
      <c r="C3838" s="61" t="s">
        <v>208</v>
      </c>
      <c r="D3838" s="54">
        <v>3697360</v>
      </c>
      <c r="E3838" s="5" t="s">
        <v>2161</v>
      </c>
      <c r="F3838" s="4" t="s">
        <v>2161</v>
      </c>
      <c r="G3838" s="54">
        <v>796</v>
      </c>
      <c r="H3838" s="54" t="s">
        <v>61</v>
      </c>
      <c r="I3838" s="59">
        <v>20</v>
      </c>
      <c r="J3838" s="6">
        <v>80439000000</v>
      </c>
      <c r="K3838" s="54" t="s">
        <v>34</v>
      </c>
      <c r="L3838" s="59"/>
      <c r="M3838" s="234"/>
      <c r="N3838" s="234"/>
      <c r="O3838" s="46" t="s">
        <v>4577</v>
      </c>
      <c r="P3838" s="234"/>
      <c r="Q3838" s="234"/>
      <c r="R3838" s="11"/>
      <c r="S3838" s="11"/>
      <c r="T3838" s="11"/>
      <c r="U3838" s="11"/>
      <c r="V3838" s="11"/>
      <c r="W3838" s="11"/>
      <c r="X3838" s="11"/>
      <c r="Y3838" s="11"/>
      <c r="Z3838" s="11"/>
      <c r="AA3838" s="11"/>
      <c r="AB3838" s="11"/>
      <c r="AC3838" s="11"/>
      <c r="AD3838" s="11"/>
      <c r="AE3838" s="11"/>
      <c r="AF3838" s="11"/>
      <c r="AG3838" s="11"/>
      <c r="AH3838" s="11"/>
      <c r="AI3838" s="11"/>
      <c r="AJ3838" s="11"/>
      <c r="AK3838" s="11"/>
      <c r="AL3838" s="11"/>
      <c r="AM3838" s="11"/>
      <c r="AN3838" s="11"/>
      <c r="AO3838" s="11"/>
      <c r="AP3838" s="11"/>
      <c r="AQ3838" s="11"/>
      <c r="AR3838" s="11"/>
      <c r="AS3838" s="11"/>
      <c r="AT3838" s="11"/>
      <c r="AU3838" s="11"/>
      <c r="AV3838" s="11"/>
      <c r="AW3838" s="11"/>
      <c r="AX3838" s="11"/>
      <c r="AY3838" s="11"/>
      <c r="AZ3838" s="11"/>
      <c r="BA3838" s="11"/>
      <c r="BB3838" s="11"/>
      <c r="BC3838" s="11"/>
      <c r="BD3838" s="11"/>
      <c r="BE3838" s="11"/>
      <c r="BF3838" s="11"/>
      <c r="BG3838" s="11"/>
      <c r="BH3838" s="11"/>
      <c r="BI3838" s="11"/>
      <c r="BJ3838" s="11"/>
      <c r="BK3838" s="11"/>
      <c r="BL3838" s="11"/>
      <c r="BM3838" s="11"/>
      <c r="BN3838" s="11"/>
      <c r="BO3838" s="11"/>
      <c r="BP3838" s="11"/>
      <c r="BQ3838" s="11"/>
      <c r="BR3838" s="11"/>
      <c r="BS3838" s="11"/>
      <c r="BT3838" s="11"/>
      <c r="BU3838" s="11"/>
      <c r="BV3838" s="11"/>
      <c r="BW3838" s="11"/>
      <c r="BX3838" s="11"/>
      <c r="BY3838" s="11"/>
      <c r="BZ3838" s="11"/>
      <c r="CA3838" s="11"/>
      <c r="CB3838" s="11"/>
      <c r="CC3838" s="11"/>
      <c r="CD3838" s="11"/>
      <c r="CE3838" s="11"/>
      <c r="CF3838" s="11"/>
      <c r="CG3838" s="11"/>
      <c r="CH3838" s="11"/>
      <c r="CI3838" s="11"/>
      <c r="CJ3838" s="11"/>
      <c r="CK3838" s="11"/>
      <c r="CL3838" s="11"/>
      <c r="CM3838" s="11"/>
      <c r="CN3838" s="11"/>
      <c r="CO3838" s="11"/>
      <c r="CP3838" s="11"/>
      <c r="CQ3838" s="11"/>
      <c r="CR3838" s="11"/>
      <c r="CS3838" s="11"/>
      <c r="CT3838" s="11"/>
      <c r="CU3838" s="11"/>
      <c r="CV3838" s="11"/>
      <c r="CW3838" s="11"/>
      <c r="CX3838" s="11"/>
      <c r="CY3838" s="11"/>
      <c r="CZ3838" s="11"/>
      <c r="DA3838" s="11"/>
      <c r="DB3838" s="11"/>
      <c r="DC3838" s="11"/>
      <c r="DD3838" s="11"/>
      <c r="DE3838" s="11"/>
      <c r="DF3838" s="11"/>
      <c r="DG3838" s="11"/>
      <c r="DH3838" s="11"/>
      <c r="DI3838" s="11"/>
      <c r="DJ3838" s="11"/>
      <c r="DK3838" s="11"/>
      <c r="DL3838" s="11"/>
      <c r="DM3838" s="11"/>
      <c r="DN3838" s="11"/>
      <c r="DO3838" s="11"/>
      <c r="DP3838" s="11"/>
      <c r="DQ3838" s="11"/>
      <c r="DR3838" s="11"/>
      <c r="DS3838" s="11"/>
      <c r="DT3838" s="11"/>
      <c r="DU3838" s="11"/>
      <c r="DV3838" s="11"/>
      <c r="DW3838" s="11"/>
      <c r="DX3838" s="11"/>
      <c r="DY3838" s="11"/>
      <c r="DZ3838" s="11"/>
      <c r="EA3838" s="11"/>
      <c r="EB3838" s="11"/>
      <c r="EC3838" s="11"/>
      <c r="ED3838" s="11"/>
      <c r="EE3838" s="11"/>
      <c r="EF3838" s="11"/>
      <c r="EG3838" s="11"/>
      <c r="EH3838" s="11"/>
      <c r="EI3838" s="11"/>
      <c r="EJ3838" s="11"/>
      <c r="EK3838" s="11"/>
      <c r="EL3838" s="11"/>
      <c r="EM3838" s="11"/>
      <c r="EN3838" s="11"/>
      <c r="EO3838" s="11"/>
      <c r="EP3838" s="11"/>
      <c r="EQ3838" s="11"/>
      <c r="ER3838" s="11"/>
      <c r="ES3838" s="11"/>
      <c r="ET3838" s="11"/>
      <c r="EU3838" s="11"/>
      <c r="EV3838" s="11"/>
      <c r="EW3838" s="11"/>
      <c r="EX3838" s="11"/>
      <c r="EY3838" s="11"/>
      <c r="EZ3838" s="11"/>
      <c r="FA3838" s="11"/>
      <c r="FB3838" s="11"/>
      <c r="FC3838" s="11"/>
      <c r="FD3838" s="11"/>
      <c r="FE3838" s="11"/>
      <c r="FF3838" s="11"/>
      <c r="FG3838" s="11"/>
      <c r="FH3838" s="11"/>
      <c r="FI3838" s="11"/>
      <c r="FJ3838" s="11"/>
      <c r="FK3838" s="11"/>
      <c r="FL3838" s="11"/>
      <c r="FM3838" s="11"/>
      <c r="FN3838" s="11"/>
      <c r="FO3838" s="11"/>
      <c r="FP3838" s="11"/>
      <c r="FQ3838" s="11"/>
      <c r="FR3838" s="11"/>
      <c r="FS3838" s="11"/>
      <c r="FT3838" s="11"/>
      <c r="FU3838" s="11"/>
      <c r="FV3838" s="11"/>
      <c r="FW3838" s="11"/>
      <c r="FX3838" s="11"/>
      <c r="FY3838" s="11"/>
      <c r="FZ3838" s="11"/>
      <c r="GA3838" s="11"/>
      <c r="GB3838" s="11"/>
      <c r="GC3838" s="11"/>
      <c r="GD3838" s="11"/>
      <c r="GE3838" s="11"/>
      <c r="GF3838" s="11"/>
      <c r="GG3838" s="11"/>
      <c r="GH3838" s="11"/>
      <c r="GI3838" s="11"/>
      <c r="GJ3838" s="11"/>
      <c r="GK3838" s="11"/>
      <c r="GL3838" s="11"/>
      <c r="GM3838" s="11"/>
      <c r="GN3838" s="11"/>
      <c r="GO3838" s="11"/>
      <c r="GP3838" s="11"/>
      <c r="GQ3838" s="11"/>
      <c r="GR3838" s="11"/>
      <c r="GS3838" s="11"/>
      <c r="GT3838" s="11"/>
      <c r="GU3838" s="11"/>
      <c r="GV3838" s="11"/>
      <c r="GW3838" s="11"/>
      <c r="GX3838" s="11"/>
      <c r="GY3838" s="11"/>
      <c r="GZ3838" s="11"/>
      <c r="HA3838" s="11"/>
      <c r="HB3838" s="11"/>
      <c r="HC3838" s="11"/>
      <c r="HD3838" s="11"/>
      <c r="HE3838" s="11"/>
      <c r="HF3838" s="11"/>
      <c r="HG3838" s="11"/>
      <c r="HH3838" s="11"/>
      <c r="HI3838" s="11"/>
      <c r="HJ3838" s="11"/>
      <c r="HK3838" s="11"/>
      <c r="HL3838" s="11"/>
      <c r="HM3838" s="11"/>
      <c r="HN3838" s="11"/>
      <c r="HO3838" s="11"/>
      <c r="HP3838" s="11"/>
      <c r="HQ3838" s="11"/>
      <c r="HR3838" s="11"/>
      <c r="HS3838" s="11"/>
      <c r="HT3838" s="11"/>
      <c r="HU3838" s="11"/>
      <c r="HV3838" s="11"/>
      <c r="HW3838" s="11"/>
      <c r="HX3838" s="11"/>
      <c r="HY3838" s="11"/>
      <c r="HZ3838" s="11"/>
      <c r="IA3838" s="11"/>
      <c r="IB3838" s="11"/>
      <c r="IC3838" s="11"/>
      <c r="ID3838" s="11"/>
      <c r="IE3838" s="11"/>
      <c r="IF3838" s="11"/>
      <c r="IG3838" s="11"/>
      <c r="IH3838" s="11"/>
      <c r="II3838" s="11"/>
      <c r="IJ3838" s="11"/>
      <c r="IK3838" s="11"/>
      <c r="IL3838" s="11"/>
      <c r="IM3838" s="11"/>
      <c r="IN3838" s="11"/>
      <c r="IO3838" s="11"/>
      <c r="IP3838" s="11"/>
      <c r="IQ3838" s="11"/>
      <c r="IR3838" s="11"/>
      <c r="IS3838" s="11"/>
      <c r="IT3838" s="11"/>
      <c r="IU3838" s="11"/>
      <c r="IV3838" s="11"/>
      <c r="IW3838" s="11"/>
      <c r="IX3838" s="11"/>
      <c r="IY3838" s="11"/>
      <c r="IZ3838" s="11"/>
      <c r="JA3838" s="11"/>
      <c r="JB3838" s="11"/>
      <c r="JC3838" s="11"/>
      <c r="JD3838" s="11"/>
      <c r="JE3838" s="11"/>
      <c r="JF3838" s="11"/>
      <c r="JG3838" s="11"/>
      <c r="JH3838" s="11"/>
      <c r="JI3838" s="11"/>
      <c r="JJ3838" s="11"/>
      <c r="JK3838" s="11"/>
      <c r="JL3838" s="11"/>
      <c r="JM3838" s="11"/>
      <c r="JN3838" s="11"/>
      <c r="JO3838" s="11"/>
      <c r="JP3838" s="11"/>
      <c r="JQ3838" s="11"/>
      <c r="JR3838" s="11"/>
      <c r="JS3838" s="11"/>
      <c r="JT3838" s="11"/>
      <c r="JU3838" s="11"/>
      <c r="JV3838" s="11"/>
      <c r="JW3838" s="11"/>
      <c r="JX3838" s="11"/>
      <c r="JY3838" s="11"/>
      <c r="JZ3838" s="11"/>
      <c r="KA3838" s="11"/>
      <c r="KB3838" s="11"/>
      <c r="KC3838" s="11"/>
      <c r="KD3838" s="11"/>
      <c r="KE3838" s="11"/>
      <c r="KF3838" s="11"/>
      <c r="KG3838" s="11"/>
      <c r="KH3838" s="11"/>
      <c r="KI3838" s="11"/>
      <c r="KJ3838" s="11"/>
      <c r="KK3838" s="11"/>
      <c r="KL3838" s="11"/>
      <c r="KM3838" s="11"/>
      <c r="KN3838" s="11"/>
      <c r="KO3838" s="11"/>
      <c r="KP3838" s="11"/>
      <c r="KQ3838" s="11"/>
      <c r="KR3838" s="11"/>
      <c r="KS3838" s="11"/>
      <c r="KT3838" s="11"/>
      <c r="KU3838" s="11"/>
      <c r="KV3838" s="11"/>
      <c r="KW3838" s="11"/>
      <c r="KX3838" s="11"/>
      <c r="KY3838" s="11"/>
      <c r="KZ3838" s="11"/>
      <c r="LA3838" s="11"/>
      <c r="LB3838" s="11"/>
      <c r="LC3838" s="11"/>
      <c r="LD3838" s="11"/>
      <c r="LE3838" s="11"/>
      <c r="LF3838" s="11"/>
      <c r="LG3838" s="11"/>
      <c r="LH3838" s="11"/>
      <c r="LI3838" s="11"/>
      <c r="LJ3838" s="11"/>
      <c r="LK3838" s="11"/>
      <c r="LL3838" s="11"/>
      <c r="LM3838" s="11"/>
      <c r="LN3838" s="11"/>
      <c r="LO3838" s="11"/>
      <c r="LP3838" s="11"/>
      <c r="LQ3838" s="11"/>
      <c r="LR3838" s="11"/>
      <c r="LS3838" s="11"/>
      <c r="LT3838" s="11"/>
      <c r="LU3838" s="11"/>
      <c r="LV3838" s="11"/>
      <c r="LW3838" s="11"/>
      <c r="LX3838" s="11"/>
      <c r="LY3838" s="11"/>
      <c r="LZ3838" s="11"/>
      <c r="MA3838" s="11"/>
      <c r="MB3838" s="11"/>
      <c r="MC3838" s="11"/>
      <c r="MD3838" s="11"/>
      <c r="ME3838" s="11"/>
      <c r="MF3838" s="11"/>
      <c r="MG3838" s="11"/>
      <c r="MH3838" s="11"/>
      <c r="MI3838" s="11"/>
      <c r="MJ3838" s="11"/>
      <c r="MK3838" s="11"/>
      <c r="ML3838" s="11"/>
      <c r="MM3838" s="11"/>
      <c r="MN3838" s="11"/>
      <c r="MO3838" s="11"/>
      <c r="MP3838" s="11"/>
      <c r="MQ3838" s="11"/>
      <c r="MR3838" s="11"/>
      <c r="MS3838" s="11"/>
      <c r="MT3838" s="11"/>
      <c r="MU3838" s="11"/>
      <c r="MV3838" s="11"/>
      <c r="MW3838" s="11"/>
      <c r="MX3838" s="11"/>
      <c r="MY3838" s="11"/>
      <c r="MZ3838" s="11"/>
      <c r="NA3838" s="11"/>
      <c r="NB3838" s="11"/>
      <c r="NC3838" s="11"/>
      <c r="ND3838" s="11"/>
      <c r="NE3838" s="11"/>
      <c r="NF3838" s="11"/>
      <c r="NG3838" s="11"/>
      <c r="NH3838" s="11"/>
      <c r="NI3838" s="11"/>
      <c r="NJ3838" s="11"/>
      <c r="NK3838" s="11"/>
      <c r="NL3838" s="11"/>
      <c r="NM3838" s="11"/>
      <c r="NN3838" s="11"/>
      <c r="NO3838" s="11"/>
      <c r="NP3838" s="11"/>
      <c r="NQ3838" s="11"/>
      <c r="NR3838" s="11"/>
      <c r="NS3838" s="11"/>
      <c r="NT3838" s="11"/>
      <c r="NU3838" s="11"/>
      <c r="NV3838" s="11"/>
      <c r="NW3838" s="11"/>
      <c r="NX3838" s="11"/>
      <c r="NY3838" s="11"/>
      <c r="NZ3838" s="11"/>
      <c r="OA3838" s="11"/>
      <c r="OB3838" s="11"/>
      <c r="OC3838" s="11"/>
      <c r="OD3838" s="11"/>
      <c r="OE3838" s="11"/>
      <c r="OF3838" s="11"/>
      <c r="OG3838" s="11"/>
      <c r="OH3838" s="11"/>
      <c r="OI3838" s="11"/>
      <c r="OJ3838" s="11"/>
      <c r="OK3838" s="11"/>
      <c r="OL3838" s="11"/>
      <c r="OM3838" s="11"/>
      <c r="ON3838" s="11"/>
      <c r="OO3838" s="11"/>
      <c r="OP3838" s="11"/>
      <c r="OQ3838" s="11"/>
      <c r="OR3838" s="11"/>
      <c r="OS3838" s="11"/>
      <c r="OT3838" s="11"/>
      <c r="OU3838" s="11"/>
      <c r="OV3838" s="11"/>
      <c r="OW3838" s="11"/>
      <c r="OX3838" s="11"/>
      <c r="OY3838" s="11"/>
      <c r="OZ3838" s="11"/>
      <c r="PA3838" s="11"/>
      <c r="PB3838" s="11"/>
      <c r="PC3838" s="11"/>
      <c r="PD3838" s="11"/>
      <c r="PE3838" s="11"/>
      <c r="PF3838" s="11"/>
      <c r="PG3838" s="11"/>
      <c r="PH3838" s="11"/>
      <c r="PI3838" s="11"/>
      <c r="PJ3838" s="11"/>
      <c r="PK3838" s="11"/>
      <c r="PL3838" s="11"/>
      <c r="PM3838" s="11"/>
      <c r="PN3838" s="11"/>
      <c r="PO3838" s="11"/>
      <c r="PP3838" s="11"/>
      <c r="PQ3838" s="11"/>
      <c r="PR3838" s="11"/>
      <c r="PS3838" s="11"/>
      <c r="PT3838" s="11"/>
      <c r="PU3838" s="11"/>
      <c r="PV3838" s="11"/>
      <c r="PW3838" s="11"/>
      <c r="PX3838" s="11"/>
      <c r="PY3838" s="11"/>
      <c r="PZ3838" s="11"/>
      <c r="QA3838" s="11"/>
      <c r="QB3838" s="11"/>
      <c r="QC3838" s="11"/>
      <c r="QD3838" s="11"/>
      <c r="QE3838" s="11"/>
      <c r="QF3838" s="11"/>
      <c r="QG3838" s="11"/>
      <c r="QH3838" s="11"/>
      <c r="QI3838" s="11"/>
      <c r="QJ3838" s="11"/>
      <c r="QK3838" s="11"/>
      <c r="QL3838" s="11"/>
      <c r="QM3838" s="11"/>
      <c r="QN3838" s="11"/>
      <c r="QO3838" s="11"/>
      <c r="QP3838" s="11"/>
      <c r="QQ3838" s="11"/>
    </row>
    <row r="3839" spans="1:459" ht="38.25" x14ac:dyDescent="0.2">
      <c r="A3839" s="288"/>
      <c r="C3839" s="61" t="s">
        <v>208</v>
      </c>
      <c r="D3839" s="54">
        <v>3697360</v>
      </c>
      <c r="E3839" s="5" t="s">
        <v>2162</v>
      </c>
      <c r="F3839" s="4" t="s">
        <v>2163</v>
      </c>
      <c r="G3839" s="54">
        <v>796</v>
      </c>
      <c r="H3839" s="54" t="s">
        <v>61</v>
      </c>
      <c r="I3839" s="59">
        <v>5</v>
      </c>
      <c r="J3839" s="6">
        <v>80439000000</v>
      </c>
      <c r="K3839" s="54" t="s">
        <v>34</v>
      </c>
      <c r="L3839" s="59"/>
      <c r="M3839" s="234"/>
      <c r="N3839" s="234"/>
      <c r="O3839" s="46" t="s">
        <v>4577</v>
      </c>
      <c r="P3839" s="234"/>
      <c r="Q3839" s="234"/>
      <c r="R3839" s="11"/>
      <c r="S3839" s="11"/>
      <c r="T3839" s="11"/>
      <c r="U3839" s="11"/>
      <c r="V3839" s="11"/>
      <c r="W3839" s="11"/>
      <c r="X3839" s="11"/>
      <c r="Y3839" s="11"/>
      <c r="Z3839" s="11"/>
      <c r="AA3839" s="11"/>
      <c r="AB3839" s="11"/>
      <c r="AC3839" s="11"/>
      <c r="AD3839" s="11"/>
      <c r="AE3839" s="11"/>
      <c r="AF3839" s="11"/>
      <c r="AG3839" s="11"/>
      <c r="AH3839" s="11"/>
      <c r="AI3839" s="11"/>
      <c r="AJ3839" s="11"/>
      <c r="AK3839" s="11"/>
      <c r="AL3839" s="11"/>
      <c r="AM3839" s="11"/>
      <c r="AN3839" s="11"/>
      <c r="AO3839" s="11"/>
      <c r="AP3839" s="11"/>
      <c r="AQ3839" s="11"/>
      <c r="AR3839" s="11"/>
      <c r="AS3839" s="11"/>
      <c r="AT3839" s="11"/>
      <c r="AU3839" s="11"/>
      <c r="AV3839" s="11"/>
      <c r="AW3839" s="11"/>
      <c r="AX3839" s="11"/>
      <c r="AY3839" s="11"/>
      <c r="AZ3839" s="11"/>
      <c r="BA3839" s="11"/>
      <c r="BB3839" s="11"/>
      <c r="BC3839" s="11"/>
      <c r="BD3839" s="11"/>
      <c r="BE3839" s="11"/>
      <c r="BF3839" s="11"/>
      <c r="BG3839" s="11"/>
      <c r="BH3839" s="11"/>
      <c r="BI3839" s="11"/>
      <c r="BJ3839" s="11"/>
      <c r="BK3839" s="11"/>
      <c r="BL3839" s="11"/>
      <c r="BM3839" s="11"/>
      <c r="BN3839" s="11"/>
      <c r="BO3839" s="11"/>
      <c r="BP3839" s="11"/>
      <c r="BQ3839" s="11"/>
      <c r="BR3839" s="11"/>
      <c r="BS3839" s="11"/>
      <c r="BT3839" s="11"/>
      <c r="BU3839" s="11"/>
      <c r="BV3839" s="11"/>
      <c r="BW3839" s="11"/>
      <c r="BX3839" s="11"/>
      <c r="BY3839" s="11"/>
      <c r="BZ3839" s="11"/>
      <c r="CA3839" s="11"/>
      <c r="CB3839" s="11"/>
      <c r="CC3839" s="11"/>
      <c r="CD3839" s="11"/>
      <c r="CE3839" s="11"/>
      <c r="CF3839" s="11"/>
      <c r="CG3839" s="11"/>
      <c r="CH3839" s="11"/>
      <c r="CI3839" s="11"/>
      <c r="CJ3839" s="11"/>
      <c r="CK3839" s="11"/>
      <c r="CL3839" s="11"/>
      <c r="CM3839" s="11"/>
      <c r="CN3839" s="11"/>
      <c r="CO3839" s="11"/>
      <c r="CP3839" s="11"/>
      <c r="CQ3839" s="11"/>
      <c r="CR3839" s="11"/>
      <c r="CS3839" s="11"/>
      <c r="CT3839" s="11"/>
      <c r="CU3839" s="11"/>
      <c r="CV3839" s="11"/>
      <c r="CW3839" s="11"/>
      <c r="CX3839" s="11"/>
      <c r="CY3839" s="11"/>
      <c r="CZ3839" s="11"/>
      <c r="DA3839" s="11"/>
      <c r="DB3839" s="11"/>
      <c r="DC3839" s="11"/>
      <c r="DD3839" s="11"/>
      <c r="DE3839" s="11"/>
      <c r="DF3839" s="11"/>
      <c r="DG3839" s="11"/>
      <c r="DH3839" s="11"/>
      <c r="DI3839" s="11"/>
      <c r="DJ3839" s="11"/>
      <c r="DK3839" s="11"/>
      <c r="DL3839" s="11"/>
      <c r="DM3839" s="11"/>
      <c r="DN3839" s="11"/>
      <c r="DO3839" s="11"/>
      <c r="DP3839" s="11"/>
      <c r="DQ3839" s="11"/>
      <c r="DR3839" s="11"/>
      <c r="DS3839" s="11"/>
      <c r="DT3839" s="11"/>
      <c r="DU3839" s="11"/>
      <c r="DV3839" s="11"/>
      <c r="DW3839" s="11"/>
      <c r="DX3839" s="11"/>
      <c r="DY3839" s="11"/>
      <c r="DZ3839" s="11"/>
      <c r="EA3839" s="11"/>
      <c r="EB3839" s="11"/>
      <c r="EC3839" s="11"/>
      <c r="ED3839" s="11"/>
      <c r="EE3839" s="11"/>
      <c r="EF3839" s="11"/>
      <c r="EG3839" s="11"/>
      <c r="EH3839" s="11"/>
      <c r="EI3839" s="11"/>
      <c r="EJ3839" s="11"/>
      <c r="EK3839" s="11"/>
      <c r="EL3839" s="11"/>
      <c r="EM3839" s="11"/>
      <c r="EN3839" s="11"/>
      <c r="EO3839" s="11"/>
      <c r="EP3839" s="11"/>
      <c r="EQ3839" s="11"/>
      <c r="ER3839" s="11"/>
      <c r="ES3839" s="11"/>
      <c r="ET3839" s="11"/>
      <c r="EU3839" s="11"/>
      <c r="EV3839" s="11"/>
      <c r="EW3839" s="11"/>
      <c r="EX3839" s="11"/>
      <c r="EY3839" s="11"/>
      <c r="EZ3839" s="11"/>
      <c r="FA3839" s="11"/>
      <c r="FB3839" s="11"/>
      <c r="FC3839" s="11"/>
      <c r="FD3839" s="11"/>
      <c r="FE3839" s="11"/>
      <c r="FF3839" s="11"/>
      <c r="FG3839" s="11"/>
      <c r="FH3839" s="11"/>
      <c r="FI3839" s="11"/>
      <c r="FJ3839" s="11"/>
      <c r="FK3839" s="11"/>
      <c r="FL3839" s="11"/>
      <c r="FM3839" s="11"/>
      <c r="FN3839" s="11"/>
      <c r="FO3839" s="11"/>
      <c r="FP3839" s="11"/>
      <c r="FQ3839" s="11"/>
      <c r="FR3839" s="11"/>
      <c r="FS3839" s="11"/>
      <c r="FT3839" s="11"/>
      <c r="FU3839" s="11"/>
      <c r="FV3839" s="11"/>
      <c r="FW3839" s="11"/>
      <c r="FX3839" s="11"/>
      <c r="FY3839" s="11"/>
      <c r="FZ3839" s="11"/>
      <c r="GA3839" s="11"/>
      <c r="GB3839" s="11"/>
      <c r="GC3839" s="11"/>
      <c r="GD3839" s="11"/>
      <c r="GE3839" s="11"/>
      <c r="GF3839" s="11"/>
      <c r="GG3839" s="11"/>
      <c r="GH3839" s="11"/>
      <c r="GI3839" s="11"/>
      <c r="GJ3839" s="11"/>
      <c r="GK3839" s="11"/>
      <c r="GL3839" s="11"/>
      <c r="GM3839" s="11"/>
      <c r="GN3839" s="11"/>
      <c r="GO3839" s="11"/>
      <c r="GP3839" s="11"/>
      <c r="GQ3839" s="11"/>
      <c r="GR3839" s="11"/>
      <c r="GS3839" s="11"/>
      <c r="GT3839" s="11"/>
      <c r="GU3839" s="11"/>
      <c r="GV3839" s="11"/>
      <c r="GW3839" s="11"/>
      <c r="GX3839" s="11"/>
      <c r="GY3839" s="11"/>
      <c r="GZ3839" s="11"/>
      <c r="HA3839" s="11"/>
      <c r="HB3839" s="11"/>
      <c r="HC3839" s="11"/>
      <c r="HD3839" s="11"/>
      <c r="HE3839" s="11"/>
      <c r="HF3839" s="11"/>
      <c r="HG3839" s="11"/>
      <c r="HH3839" s="11"/>
      <c r="HI3839" s="11"/>
      <c r="HJ3839" s="11"/>
      <c r="HK3839" s="11"/>
      <c r="HL3839" s="11"/>
      <c r="HM3839" s="11"/>
      <c r="HN3839" s="11"/>
      <c r="HO3839" s="11"/>
      <c r="HP3839" s="11"/>
      <c r="HQ3839" s="11"/>
      <c r="HR3839" s="11"/>
      <c r="HS3839" s="11"/>
      <c r="HT3839" s="11"/>
      <c r="HU3839" s="11"/>
      <c r="HV3839" s="11"/>
      <c r="HW3839" s="11"/>
      <c r="HX3839" s="11"/>
      <c r="HY3839" s="11"/>
      <c r="HZ3839" s="11"/>
      <c r="IA3839" s="11"/>
      <c r="IB3839" s="11"/>
      <c r="IC3839" s="11"/>
      <c r="ID3839" s="11"/>
      <c r="IE3839" s="11"/>
      <c r="IF3839" s="11"/>
      <c r="IG3839" s="11"/>
      <c r="IH3839" s="11"/>
      <c r="II3839" s="11"/>
      <c r="IJ3839" s="11"/>
      <c r="IK3839" s="11"/>
      <c r="IL3839" s="11"/>
      <c r="IM3839" s="11"/>
      <c r="IN3839" s="11"/>
      <c r="IO3839" s="11"/>
      <c r="IP3839" s="11"/>
      <c r="IQ3839" s="11"/>
      <c r="IR3839" s="11"/>
      <c r="IS3839" s="11"/>
      <c r="IT3839" s="11"/>
      <c r="IU3839" s="11"/>
      <c r="IV3839" s="11"/>
      <c r="IW3839" s="11"/>
      <c r="IX3839" s="11"/>
      <c r="IY3839" s="11"/>
      <c r="IZ3839" s="11"/>
      <c r="JA3839" s="11"/>
      <c r="JB3839" s="11"/>
      <c r="JC3839" s="11"/>
      <c r="JD3839" s="11"/>
      <c r="JE3839" s="11"/>
      <c r="JF3839" s="11"/>
      <c r="JG3839" s="11"/>
      <c r="JH3839" s="11"/>
      <c r="JI3839" s="11"/>
      <c r="JJ3839" s="11"/>
      <c r="JK3839" s="11"/>
      <c r="JL3839" s="11"/>
      <c r="JM3839" s="11"/>
      <c r="JN3839" s="11"/>
      <c r="JO3839" s="11"/>
      <c r="JP3839" s="11"/>
      <c r="JQ3839" s="11"/>
      <c r="JR3839" s="11"/>
      <c r="JS3839" s="11"/>
      <c r="JT3839" s="11"/>
      <c r="JU3839" s="11"/>
      <c r="JV3839" s="11"/>
      <c r="JW3839" s="11"/>
      <c r="JX3839" s="11"/>
      <c r="JY3839" s="11"/>
      <c r="JZ3839" s="11"/>
      <c r="KA3839" s="11"/>
      <c r="KB3839" s="11"/>
      <c r="KC3839" s="11"/>
      <c r="KD3839" s="11"/>
      <c r="KE3839" s="11"/>
      <c r="KF3839" s="11"/>
      <c r="KG3839" s="11"/>
      <c r="KH3839" s="11"/>
      <c r="KI3839" s="11"/>
      <c r="KJ3839" s="11"/>
      <c r="KK3839" s="11"/>
      <c r="KL3839" s="11"/>
      <c r="KM3839" s="11"/>
      <c r="KN3839" s="11"/>
      <c r="KO3839" s="11"/>
      <c r="KP3839" s="11"/>
      <c r="KQ3839" s="11"/>
      <c r="KR3839" s="11"/>
      <c r="KS3839" s="11"/>
      <c r="KT3839" s="11"/>
      <c r="KU3839" s="11"/>
      <c r="KV3839" s="11"/>
      <c r="KW3839" s="11"/>
      <c r="KX3839" s="11"/>
      <c r="KY3839" s="11"/>
      <c r="KZ3839" s="11"/>
      <c r="LA3839" s="11"/>
      <c r="LB3839" s="11"/>
      <c r="LC3839" s="11"/>
      <c r="LD3839" s="11"/>
      <c r="LE3839" s="11"/>
      <c r="LF3839" s="11"/>
      <c r="LG3839" s="11"/>
      <c r="LH3839" s="11"/>
      <c r="LI3839" s="11"/>
      <c r="LJ3839" s="11"/>
      <c r="LK3839" s="11"/>
      <c r="LL3839" s="11"/>
      <c r="LM3839" s="11"/>
      <c r="LN3839" s="11"/>
      <c r="LO3839" s="11"/>
      <c r="LP3839" s="11"/>
      <c r="LQ3839" s="11"/>
      <c r="LR3839" s="11"/>
      <c r="LS3839" s="11"/>
      <c r="LT3839" s="11"/>
      <c r="LU3839" s="11"/>
      <c r="LV3839" s="11"/>
      <c r="LW3839" s="11"/>
      <c r="LX3839" s="11"/>
      <c r="LY3839" s="11"/>
      <c r="LZ3839" s="11"/>
      <c r="MA3839" s="11"/>
      <c r="MB3839" s="11"/>
      <c r="MC3839" s="11"/>
      <c r="MD3839" s="11"/>
      <c r="ME3839" s="11"/>
      <c r="MF3839" s="11"/>
      <c r="MG3839" s="11"/>
      <c r="MH3839" s="11"/>
      <c r="MI3839" s="11"/>
      <c r="MJ3839" s="11"/>
      <c r="MK3839" s="11"/>
      <c r="ML3839" s="11"/>
      <c r="MM3839" s="11"/>
      <c r="MN3839" s="11"/>
      <c r="MO3839" s="11"/>
      <c r="MP3839" s="11"/>
      <c r="MQ3839" s="11"/>
      <c r="MR3839" s="11"/>
      <c r="MS3839" s="11"/>
      <c r="MT3839" s="11"/>
      <c r="MU3839" s="11"/>
      <c r="MV3839" s="11"/>
      <c r="MW3839" s="11"/>
      <c r="MX3839" s="11"/>
      <c r="MY3839" s="11"/>
      <c r="MZ3839" s="11"/>
      <c r="NA3839" s="11"/>
      <c r="NB3839" s="11"/>
      <c r="NC3839" s="11"/>
      <c r="ND3839" s="11"/>
      <c r="NE3839" s="11"/>
      <c r="NF3839" s="11"/>
      <c r="NG3839" s="11"/>
      <c r="NH3839" s="11"/>
      <c r="NI3839" s="11"/>
      <c r="NJ3839" s="11"/>
      <c r="NK3839" s="11"/>
      <c r="NL3839" s="11"/>
      <c r="NM3839" s="11"/>
      <c r="NN3839" s="11"/>
      <c r="NO3839" s="11"/>
      <c r="NP3839" s="11"/>
      <c r="NQ3839" s="11"/>
      <c r="NR3839" s="11"/>
      <c r="NS3839" s="11"/>
      <c r="NT3839" s="11"/>
      <c r="NU3839" s="11"/>
      <c r="NV3839" s="11"/>
      <c r="NW3839" s="11"/>
      <c r="NX3839" s="11"/>
      <c r="NY3839" s="11"/>
      <c r="NZ3839" s="11"/>
      <c r="OA3839" s="11"/>
      <c r="OB3839" s="11"/>
      <c r="OC3839" s="11"/>
      <c r="OD3839" s="11"/>
      <c r="OE3839" s="11"/>
      <c r="OF3839" s="11"/>
      <c r="OG3839" s="11"/>
      <c r="OH3839" s="11"/>
      <c r="OI3839" s="11"/>
      <c r="OJ3839" s="11"/>
      <c r="OK3839" s="11"/>
      <c r="OL3839" s="11"/>
      <c r="OM3839" s="11"/>
      <c r="ON3839" s="11"/>
      <c r="OO3839" s="11"/>
      <c r="OP3839" s="11"/>
      <c r="OQ3839" s="11"/>
      <c r="OR3839" s="11"/>
      <c r="OS3839" s="11"/>
      <c r="OT3839" s="11"/>
      <c r="OU3839" s="11"/>
      <c r="OV3839" s="11"/>
      <c r="OW3839" s="11"/>
      <c r="OX3839" s="11"/>
      <c r="OY3839" s="11"/>
      <c r="OZ3839" s="11"/>
      <c r="PA3839" s="11"/>
      <c r="PB3839" s="11"/>
      <c r="PC3839" s="11"/>
      <c r="PD3839" s="11"/>
      <c r="PE3839" s="11"/>
      <c r="PF3839" s="11"/>
      <c r="PG3839" s="11"/>
      <c r="PH3839" s="11"/>
      <c r="PI3839" s="11"/>
      <c r="PJ3839" s="11"/>
      <c r="PK3839" s="11"/>
      <c r="PL3839" s="11"/>
      <c r="PM3839" s="11"/>
      <c r="PN3839" s="11"/>
      <c r="PO3839" s="11"/>
      <c r="PP3839" s="11"/>
      <c r="PQ3839" s="11"/>
      <c r="PR3839" s="11"/>
      <c r="PS3839" s="11"/>
      <c r="PT3839" s="11"/>
      <c r="PU3839" s="11"/>
      <c r="PV3839" s="11"/>
      <c r="PW3839" s="11"/>
      <c r="PX3839" s="11"/>
      <c r="PY3839" s="11"/>
      <c r="PZ3839" s="11"/>
      <c r="QA3839" s="11"/>
      <c r="QB3839" s="11"/>
      <c r="QC3839" s="11"/>
      <c r="QD3839" s="11"/>
      <c r="QE3839" s="11"/>
      <c r="QF3839" s="11"/>
      <c r="QG3839" s="11"/>
      <c r="QH3839" s="11"/>
      <c r="QI3839" s="11"/>
      <c r="QJ3839" s="11"/>
      <c r="QK3839" s="11"/>
      <c r="QL3839" s="11"/>
      <c r="QM3839" s="11"/>
      <c r="QN3839" s="11"/>
      <c r="QO3839" s="11"/>
      <c r="QP3839" s="11"/>
      <c r="QQ3839" s="11"/>
    </row>
    <row r="3840" spans="1:459" ht="38.25" x14ac:dyDescent="0.2">
      <c r="A3840" s="288"/>
      <c r="C3840" s="61" t="s">
        <v>208</v>
      </c>
      <c r="D3840" s="54">
        <v>3697379</v>
      </c>
      <c r="E3840" s="5" t="s">
        <v>2164</v>
      </c>
      <c r="F3840" s="4" t="s">
        <v>2165</v>
      </c>
      <c r="G3840" s="54">
        <v>796</v>
      </c>
      <c r="H3840" s="54" t="s">
        <v>61</v>
      </c>
      <c r="I3840" s="59">
        <v>24</v>
      </c>
      <c r="J3840" s="6">
        <v>80439000000</v>
      </c>
      <c r="K3840" s="54" t="s">
        <v>34</v>
      </c>
      <c r="L3840" s="59"/>
      <c r="M3840" s="234"/>
      <c r="N3840" s="234"/>
      <c r="O3840" s="46" t="s">
        <v>4577</v>
      </c>
      <c r="P3840" s="234"/>
      <c r="Q3840" s="234"/>
      <c r="R3840" s="11"/>
      <c r="S3840" s="11"/>
      <c r="T3840" s="11"/>
      <c r="U3840" s="11"/>
      <c r="V3840" s="11"/>
      <c r="W3840" s="11"/>
      <c r="X3840" s="11"/>
      <c r="Y3840" s="11"/>
      <c r="Z3840" s="11"/>
      <c r="AA3840" s="11"/>
      <c r="AB3840" s="11"/>
      <c r="AC3840" s="11"/>
      <c r="AD3840" s="11"/>
      <c r="AE3840" s="11"/>
      <c r="AF3840" s="11"/>
      <c r="AG3840" s="11"/>
      <c r="AH3840" s="11"/>
      <c r="AI3840" s="11"/>
      <c r="AJ3840" s="11"/>
      <c r="AK3840" s="11"/>
      <c r="AL3840" s="11"/>
      <c r="AM3840" s="11"/>
      <c r="AN3840" s="11"/>
      <c r="AO3840" s="11"/>
      <c r="AP3840" s="11"/>
      <c r="AQ3840" s="11"/>
      <c r="AR3840" s="11"/>
      <c r="AS3840" s="11"/>
      <c r="AT3840" s="11"/>
      <c r="AU3840" s="11"/>
      <c r="AV3840" s="11"/>
      <c r="AW3840" s="11"/>
      <c r="AX3840" s="11"/>
      <c r="AY3840" s="11"/>
      <c r="AZ3840" s="11"/>
      <c r="BA3840" s="11"/>
      <c r="BB3840" s="11"/>
      <c r="BC3840" s="11"/>
      <c r="BD3840" s="11"/>
      <c r="BE3840" s="11"/>
      <c r="BF3840" s="11"/>
      <c r="BG3840" s="11"/>
      <c r="BH3840" s="11"/>
      <c r="BI3840" s="11"/>
      <c r="BJ3840" s="11"/>
      <c r="BK3840" s="11"/>
      <c r="BL3840" s="11"/>
      <c r="BM3840" s="11"/>
      <c r="BN3840" s="11"/>
      <c r="BO3840" s="11"/>
      <c r="BP3840" s="11"/>
      <c r="BQ3840" s="11"/>
      <c r="BR3840" s="11"/>
      <c r="BS3840" s="11"/>
      <c r="BT3840" s="11"/>
      <c r="BU3840" s="11"/>
      <c r="BV3840" s="11"/>
      <c r="BW3840" s="11"/>
      <c r="BX3840" s="11"/>
      <c r="BY3840" s="11"/>
      <c r="BZ3840" s="11"/>
      <c r="CA3840" s="11"/>
      <c r="CB3840" s="11"/>
      <c r="CC3840" s="11"/>
      <c r="CD3840" s="11"/>
      <c r="CE3840" s="11"/>
      <c r="CF3840" s="11"/>
      <c r="CG3840" s="11"/>
      <c r="CH3840" s="11"/>
      <c r="CI3840" s="11"/>
      <c r="CJ3840" s="11"/>
      <c r="CK3840" s="11"/>
      <c r="CL3840" s="11"/>
      <c r="CM3840" s="11"/>
      <c r="CN3840" s="11"/>
      <c r="CO3840" s="11"/>
      <c r="CP3840" s="11"/>
      <c r="CQ3840" s="11"/>
      <c r="CR3840" s="11"/>
      <c r="CS3840" s="11"/>
      <c r="CT3840" s="11"/>
      <c r="CU3840" s="11"/>
      <c r="CV3840" s="11"/>
      <c r="CW3840" s="11"/>
      <c r="CX3840" s="11"/>
      <c r="CY3840" s="11"/>
      <c r="CZ3840" s="11"/>
      <c r="DA3840" s="11"/>
      <c r="DB3840" s="11"/>
      <c r="DC3840" s="11"/>
      <c r="DD3840" s="11"/>
      <c r="DE3840" s="11"/>
      <c r="DF3840" s="11"/>
      <c r="DG3840" s="11"/>
      <c r="DH3840" s="11"/>
      <c r="DI3840" s="11"/>
      <c r="DJ3840" s="11"/>
      <c r="DK3840" s="11"/>
      <c r="DL3840" s="11"/>
      <c r="DM3840" s="11"/>
      <c r="DN3840" s="11"/>
      <c r="DO3840" s="11"/>
      <c r="DP3840" s="11"/>
      <c r="DQ3840" s="11"/>
      <c r="DR3840" s="11"/>
      <c r="DS3840" s="11"/>
      <c r="DT3840" s="11"/>
      <c r="DU3840" s="11"/>
      <c r="DV3840" s="11"/>
      <c r="DW3840" s="11"/>
      <c r="DX3840" s="11"/>
      <c r="DY3840" s="11"/>
      <c r="DZ3840" s="11"/>
      <c r="EA3840" s="11"/>
      <c r="EB3840" s="11"/>
      <c r="EC3840" s="11"/>
      <c r="ED3840" s="11"/>
      <c r="EE3840" s="11"/>
      <c r="EF3840" s="11"/>
      <c r="EG3840" s="11"/>
      <c r="EH3840" s="11"/>
      <c r="EI3840" s="11"/>
      <c r="EJ3840" s="11"/>
      <c r="EK3840" s="11"/>
      <c r="EL3840" s="11"/>
      <c r="EM3840" s="11"/>
      <c r="EN3840" s="11"/>
      <c r="EO3840" s="11"/>
      <c r="EP3840" s="11"/>
      <c r="EQ3840" s="11"/>
      <c r="ER3840" s="11"/>
      <c r="ES3840" s="11"/>
      <c r="ET3840" s="11"/>
      <c r="EU3840" s="11"/>
      <c r="EV3840" s="11"/>
      <c r="EW3840" s="11"/>
      <c r="EX3840" s="11"/>
      <c r="EY3840" s="11"/>
      <c r="EZ3840" s="11"/>
      <c r="FA3840" s="11"/>
      <c r="FB3840" s="11"/>
      <c r="FC3840" s="11"/>
      <c r="FD3840" s="11"/>
      <c r="FE3840" s="11"/>
      <c r="FF3840" s="11"/>
      <c r="FG3840" s="11"/>
      <c r="FH3840" s="11"/>
      <c r="FI3840" s="11"/>
      <c r="FJ3840" s="11"/>
      <c r="FK3840" s="11"/>
      <c r="FL3840" s="11"/>
      <c r="FM3840" s="11"/>
      <c r="FN3840" s="11"/>
      <c r="FO3840" s="11"/>
      <c r="FP3840" s="11"/>
      <c r="FQ3840" s="11"/>
      <c r="FR3840" s="11"/>
      <c r="FS3840" s="11"/>
      <c r="FT3840" s="11"/>
      <c r="FU3840" s="11"/>
      <c r="FV3840" s="11"/>
      <c r="FW3840" s="11"/>
      <c r="FX3840" s="11"/>
      <c r="FY3840" s="11"/>
      <c r="FZ3840" s="11"/>
      <c r="GA3840" s="11"/>
      <c r="GB3840" s="11"/>
      <c r="GC3840" s="11"/>
      <c r="GD3840" s="11"/>
      <c r="GE3840" s="11"/>
      <c r="GF3840" s="11"/>
      <c r="GG3840" s="11"/>
      <c r="GH3840" s="11"/>
      <c r="GI3840" s="11"/>
      <c r="GJ3840" s="11"/>
      <c r="GK3840" s="11"/>
      <c r="GL3840" s="11"/>
      <c r="GM3840" s="11"/>
      <c r="GN3840" s="11"/>
      <c r="GO3840" s="11"/>
      <c r="GP3840" s="11"/>
      <c r="GQ3840" s="11"/>
      <c r="GR3840" s="11"/>
      <c r="GS3840" s="11"/>
      <c r="GT3840" s="11"/>
      <c r="GU3840" s="11"/>
      <c r="GV3840" s="11"/>
      <c r="GW3840" s="11"/>
      <c r="GX3840" s="11"/>
      <c r="GY3840" s="11"/>
      <c r="GZ3840" s="11"/>
      <c r="HA3840" s="11"/>
      <c r="HB3840" s="11"/>
      <c r="HC3840" s="11"/>
      <c r="HD3840" s="11"/>
      <c r="HE3840" s="11"/>
      <c r="HF3840" s="11"/>
      <c r="HG3840" s="11"/>
      <c r="HH3840" s="11"/>
      <c r="HI3840" s="11"/>
      <c r="HJ3840" s="11"/>
      <c r="HK3840" s="11"/>
      <c r="HL3840" s="11"/>
      <c r="HM3840" s="11"/>
      <c r="HN3840" s="11"/>
      <c r="HO3840" s="11"/>
      <c r="HP3840" s="11"/>
      <c r="HQ3840" s="11"/>
      <c r="HR3840" s="11"/>
      <c r="HS3840" s="11"/>
      <c r="HT3840" s="11"/>
      <c r="HU3840" s="11"/>
      <c r="HV3840" s="11"/>
      <c r="HW3840" s="11"/>
      <c r="HX3840" s="11"/>
      <c r="HY3840" s="11"/>
      <c r="HZ3840" s="11"/>
      <c r="IA3840" s="11"/>
      <c r="IB3840" s="11"/>
      <c r="IC3840" s="11"/>
      <c r="ID3840" s="11"/>
      <c r="IE3840" s="11"/>
      <c r="IF3840" s="11"/>
      <c r="IG3840" s="11"/>
      <c r="IH3840" s="11"/>
      <c r="II3840" s="11"/>
      <c r="IJ3840" s="11"/>
      <c r="IK3840" s="11"/>
      <c r="IL3840" s="11"/>
      <c r="IM3840" s="11"/>
      <c r="IN3840" s="11"/>
      <c r="IO3840" s="11"/>
      <c r="IP3840" s="11"/>
      <c r="IQ3840" s="11"/>
      <c r="IR3840" s="11"/>
      <c r="IS3840" s="11"/>
      <c r="IT3840" s="11"/>
      <c r="IU3840" s="11"/>
      <c r="IV3840" s="11"/>
      <c r="IW3840" s="11"/>
      <c r="IX3840" s="11"/>
      <c r="IY3840" s="11"/>
      <c r="IZ3840" s="11"/>
      <c r="JA3840" s="11"/>
      <c r="JB3840" s="11"/>
      <c r="JC3840" s="11"/>
      <c r="JD3840" s="11"/>
      <c r="JE3840" s="11"/>
      <c r="JF3840" s="11"/>
      <c r="JG3840" s="11"/>
      <c r="JH3840" s="11"/>
      <c r="JI3840" s="11"/>
      <c r="JJ3840" s="11"/>
      <c r="JK3840" s="11"/>
      <c r="JL3840" s="11"/>
      <c r="JM3840" s="11"/>
      <c r="JN3840" s="11"/>
      <c r="JO3840" s="11"/>
      <c r="JP3840" s="11"/>
      <c r="JQ3840" s="11"/>
      <c r="JR3840" s="11"/>
      <c r="JS3840" s="11"/>
      <c r="JT3840" s="11"/>
      <c r="JU3840" s="11"/>
      <c r="JV3840" s="11"/>
      <c r="JW3840" s="11"/>
      <c r="JX3840" s="11"/>
      <c r="JY3840" s="11"/>
      <c r="JZ3840" s="11"/>
      <c r="KA3840" s="11"/>
      <c r="KB3840" s="11"/>
      <c r="KC3840" s="11"/>
      <c r="KD3840" s="11"/>
      <c r="KE3840" s="11"/>
      <c r="KF3840" s="11"/>
      <c r="KG3840" s="11"/>
      <c r="KH3840" s="11"/>
      <c r="KI3840" s="11"/>
      <c r="KJ3840" s="11"/>
      <c r="KK3840" s="11"/>
      <c r="KL3840" s="11"/>
      <c r="KM3840" s="11"/>
      <c r="KN3840" s="11"/>
      <c r="KO3840" s="11"/>
      <c r="KP3840" s="11"/>
      <c r="KQ3840" s="11"/>
      <c r="KR3840" s="11"/>
      <c r="KS3840" s="11"/>
      <c r="KT3840" s="11"/>
      <c r="KU3840" s="11"/>
      <c r="KV3840" s="11"/>
      <c r="KW3840" s="11"/>
      <c r="KX3840" s="11"/>
      <c r="KY3840" s="11"/>
      <c r="KZ3840" s="11"/>
      <c r="LA3840" s="11"/>
      <c r="LB3840" s="11"/>
      <c r="LC3840" s="11"/>
      <c r="LD3840" s="11"/>
      <c r="LE3840" s="11"/>
      <c r="LF3840" s="11"/>
      <c r="LG3840" s="11"/>
      <c r="LH3840" s="11"/>
      <c r="LI3840" s="11"/>
      <c r="LJ3840" s="11"/>
      <c r="LK3840" s="11"/>
      <c r="LL3840" s="11"/>
      <c r="LM3840" s="11"/>
      <c r="LN3840" s="11"/>
      <c r="LO3840" s="11"/>
      <c r="LP3840" s="11"/>
      <c r="LQ3840" s="11"/>
      <c r="LR3840" s="11"/>
      <c r="LS3840" s="11"/>
      <c r="LT3840" s="11"/>
      <c r="LU3840" s="11"/>
      <c r="LV3840" s="11"/>
      <c r="LW3840" s="11"/>
      <c r="LX3840" s="11"/>
      <c r="LY3840" s="11"/>
      <c r="LZ3840" s="11"/>
      <c r="MA3840" s="11"/>
      <c r="MB3840" s="11"/>
      <c r="MC3840" s="11"/>
      <c r="MD3840" s="11"/>
      <c r="ME3840" s="11"/>
      <c r="MF3840" s="11"/>
      <c r="MG3840" s="11"/>
      <c r="MH3840" s="11"/>
      <c r="MI3840" s="11"/>
      <c r="MJ3840" s="11"/>
      <c r="MK3840" s="11"/>
      <c r="ML3840" s="11"/>
      <c r="MM3840" s="11"/>
      <c r="MN3840" s="11"/>
      <c r="MO3840" s="11"/>
      <c r="MP3840" s="11"/>
      <c r="MQ3840" s="11"/>
      <c r="MR3840" s="11"/>
      <c r="MS3840" s="11"/>
      <c r="MT3840" s="11"/>
      <c r="MU3840" s="11"/>
      <c r="MV3840" s="11"/>
      <c r="MW3840" s="11"/>
      <c r="MX3840" s="11"/>
      <c r="MY3840" s="11"/>
      <c r="MZ3840" s="11"/>
      <c r="NA3840" s="11"/>
      <c r="NB3840" s="11"/>
      <c r="NC3840" s="11"/>
      <c r="ND3840" s="11"/>
      <c r="NE3840" s="11"/>
      <c r="NF3840" s="11"/>
      <c r="NG3840" s="11"/>
      <c r="NH3840" s="11"/>
      <c r="NI3840" s="11"/>
      <c r="NJ3840" s="11"/>
      <c r="NK3840" s="11"/>
      <c r="NL3840" s="11"/>
      <c r="NM3840" s="11"/>
      <c r="NN3840" s="11"/>
      <c r="NO3840" s="11"/>
      <c r="NP3840" s="11"/>
      <c r="NQ3840" s="11"/>
      <c r="NR3840" s="11"/>
      <c r="NS3840" s="11"/>
      <c r="NT3840" s="11"/>
      <c r="NU3840" s="11"/>
      <c r="NV3840" s="11"/>
      <c r="NW3840" s="11"/>
      <c r="NX3840" s="11"/>
      <c r="NY3840" s="11"/>
      <c r="NZ3840" s="11"/>
      <c r="OA3840" s="11"/>
      <c r="OB3840" s="11"/>
      <c r="OC3840" s="11"/>
      <c r="OD3840" s="11"/>
      <c r="OE3840" s="11"/>
      <c r="OF3840" s="11"/>
      <c r="OG3840" s="11"/>
      <c r="OH3840" s="11"/>
      <c r="OI3840" s="11"/>
      <c r="OJ3840" s="11"/>
      <c r="OK3840" s="11"/>
      <c r="OL3840" s="11"/>
      <c r="OM3840" s="11"/>
      <c r="ON3840" s="11"/>
      <c r="OO3840" s="11"/>
      <c r="OP3840" s="11"/>
      <c r="OQ3840" s="11"/>
      <c r="OR3840" s="11"/>
      <c r="OS3840" s="11"/>
      <c r="OT3840" s="11"/>
      <c r="OU3840" s="11"/>
      <c r="OV3840" s="11"/>
      <c r="OW3840" s="11"/>
      <c r="OX3840" s="11"/>
      <c r="OY3840" s="11"/>
      <c r="OZ3840" s="11"/>
      <c r="PA3840" s="11"/>
      <c r="PB3840" s="11"/>
      <c r="PC3840" s="11"/>
      <c r="PD3840" s="11"/>
      <c r="PE3840" s="11"/>
      <c r="PF3840" s="11"/>
      <c r="PG3840" s="11"/>
      <c r="PH3840" s="11"/>
      <c r="PI3840" s="11"/>
      <c r="PJ3840" s="11"/>
      <c r="PK3840" s="11"/>
      <c r="PL3840" s="11"/>
      <c r="PM3840" s="11"/>
      <c r="PN3840" s="11"/>
      <c r="PO3840" s="11"/>
      <c r="PP3840" s="11"/>
      <c r="PQ3840" s="11"/>
      <c r="PR3840" s="11"/>
      <c r="PS3840" s="11"/>
      <c r="PT3840" s="11"/>
      <c r="PU3840" s="11"/>
      <c r="PV3840" s="11"/>
      <c r="PW3840" s="11"/>
      <c r="PX3840" s="11"/>
      <c r="PY3840" s="11"/>
      <c r="PZ3840" s="11"/>
      <c r="QA3840" s="11"/>
      <c r="QB3840" s="11"/>
      <c r="QC3840" s="11"/>
      <c r="QD3840" s="11"/>
      <c r="QE3840" s="11"/>
      <c r="QF3840" s="11"/>
      <c r="QG3840" s="11"/>
      <c r="QH3840" s="11"/>
      <c r="QI3840" s="11"/>
      <c r="QJ3840" s="11"/>
      <c r="QK3840" s="11"/>
      <c r="QL3840" s="11"/>
      <c r="QM3840" s="11"/>
      <c r="QN3840" s="11"/>
      <c r="QO3840" s="11"/>
      <c r="QP3840" s="11"/>
      <c r="QQ3840" s="11"/>
    </row>
    <row r="3841" spans="1:459" ht="38.25" x14ac:dyDescent="0.2">
      <c r="A3841" s="288"/>
      <c r="C3841" s="61" t="s">
        <v>208</v>
      </c>
      <c r="D3841" s="54">
        <v>3697390</v>
      </c>
      <c r="E3841" s="5" t="s">
        <v>2166</v>
      </c>
      <c r="F3841" s="4" t="s">
        <v>2166</v>
      </c>
      <c r="G3841" s="54">
        <v>796</v>
      </c>
      <c r="H3841" s="54" t="s">
        <v>61</v>
      </c>
      <c r="I3841" s="59">
        <v>100</v>
      </c>
      <c r="J3841" s="6">
        <v>80439000000</v>
      </c>
      <c r="K3841" s="54" t="s">
        <v>34</v>
      </c>
      <c r="L3841" s="59"/>
      <c r="M3841" s="234"/>
      <c r="N3841" s="234"/>
      <c r="O3841" s="46" t="s">
        <v>4577</v>
      </c>
      <c r="P3841" s="234"/>
      <c r="Q3841" s="234"/>
      <c r="R3841" s="11"/>
      <c r="S3841" s="11"/>
      <c r="T3841" s="11"/>
      <c r="U3841" s="11"/>
      <c r="V3841" s="11"/>
      <c r="W3841" s="11"/>
      <c r="X3841" s="11"/>
      <c r="Y3841" s="11"/>
      <c r="Z3841" s="11"/>
      <c r="AA3841" s="11"/>
      <c r="AB3841" s="11"/>
      <c r="AC3841" s="11"/>
      <c r="AD3841" s="11"/>
      <c r="AE3841" s="11"/>
      <c r="AF3841" s="11"/>
      <c r="AG3841" s="11"/>
      <c r="AH3841" s="11"/>
      <c r="AI3841" s="11"/>
      <c r="AJ3841" s="11"/>
      <c r="AK3841" s="11"/>
      <c r="AL3841" s="11"/>
      <c r="AM3841" s="11"/>
      <c r="AN3841" s="11"/>
      <c r="AO3841" s="11"/>
      <c r="AP3841" s="11"/>
      <c r="AQ3841" s="11"/>
      <c r="AR3841" s="11"/>
      <c r="AS3841" s="11"/>
      <c r="AT3841" s="11"/>
      <c r="AU3841" s="11"/>
      <c r="AV3841" s="11"/>
      <c r="AW3841" s="11"/>
      <c r="AX3841" s="11"/>
      <c r="AY3841" s="11"/>
      <c r="AZ3841" s="11"/>
      <c r="BA3841" s="11"/>
      <c r="BB3841" s="11"/>
      <c r="BC3841" s="11"/>
      <c r="BD3841" s="11"/>
      <c r="BE3841" s="11"/>
      <c r="BF3841" s="11"/>
      <c r="BG3841" s="11"/>
      <c r="BH3841" s="11"/>
      <c r="BI3841" s="11"/>
      <c r="BJ3841" s="11"/>
      <c r="BK3841" s="11"/>
      <c r="BL3841" s="11"/>
      <c r="BM3841" s="11"/>
      <c r="BN3841" s="11"/>
      <c r="BO3841" s="11"/>
      <c r="BP3841" s="11"/>
      <c r="BQ3841" s="11"/>
      <c r="BR3841" s="11"/>
      <c r="BS3841" s="11"/>
      <c r="BT3841" s="11"/>
      <c r="BU3841" s="11"/>
      <c r="BV3841" s="11"/>
      <c r="BW3841" s="11"/>
      <c r="BX3841" s="11"/>
      <c r="BY3841" s="11"/>
      <c r="BZ3841" s="11"/>
      <c r="CA3841" s="11"/>
      <c r="CB3841" s="11"/>
      <c r="CC3841" s="11"/>
      <c r="CD3841" s="11"/>
      <c r="CE3841" s="11"/>
      <c r="CF3841" s="11"/>
      <c r="CG3841" s="11"/>
      <c r="CH3841" s="11"/>
      <c r="CI3841" s="11"/>
      <c r="CJ3841" s="11"/>
      <c r="CK3841" s="11"/>
      <c r="CL3841" s="11"/>
      <c r="CM3841" s="11"/>
      <c r="CN3841" s="11"/>
      <c r="CO3841" s="11"/>
      <c r="CP3841" s="11"/>
      <c r="CQ3841" s="11"/>
      <c r="CR3841" s="11"/>
      <c r="CS3841" s="11"/>
      <c r="CT3841" s="11"/>
      <c r="CU3841" s="11"/>
      <c r="CV3841" s="11"/>
      <c r="CW3841" s="11"/>
      <c r="CX3841" s="11"/>
      <c r="CY3841" s="11"/>
      <c r="CZ3841" s="11"/>
      <c r="DA3841" s="11"/>
      <c r="DB3841" s="11"/>
      <c r="DC3841" s="11"/>
      <c r="DD3841" s="11"/>
      <c r="DE3841" s="11"/>
      <c r="DF3841" s="11"/>
      <c r="DG3841" s="11"/>
      <c r="DH3841" s="11"/>
      <c r="DI3841" s="11"/>
      <c r="DJ3841" s="11"/>
      <c r="DK3841" s="11"/>
      <c r="DL3841" s="11"/>
      <c r="DM3841" s="11"/>
      <c r="DN3841" s="11"/>
      <c r="DO3841" s="11"/>
      <c r="DP3841" s="11"/>
      <c r="DQ3841" s="11"/>
      <c r="DR3841" s="11"/>
      <c r="DS3841" s="11"/>
      <c r="DT3841" s="11"/>
      <c r="DU3841" s="11"/>
      <c r="DV3841" s="11"/>
      <c r="DW3841" s="11"/>
      <c r="DX3841" s="11"/>
      <c r="DY3841" s="11"/>
      <c r="DZ3841" s="11"/>
      <c r="EA3841" s="11"/>
      <c r="EB3841" s="11"/>
      <c r="EC3841" s="11"/>
      <c r="ED3841" s="11"/>
      <c r="EE3841" s="11"/>
      <c r="EF3841" s="11"/>
      <c r="EG3841" s="11"/>
      <c r="EH3841" s="11"/>
      <c r="EI3841" s="11"/>
      <c r="EJ3841" s="11"/>
      <c r="EK3841" s="11"/>
      <c r="EL3841" s="11"/>
      <c r="EM3841" s="11"/>
      <c r="EN3841" s="11"/>
      <c r="EO3841" s="11"/>
      <c r="EP3841" s="11"/>
      <c r="EQ3841" s="11"/>
      <c r="ER3841" s="11"/>
      <c r="ES3841" s="11"/>
      <c r="ET3841" s="11"/>
      <c r="EU3841" s="11"/>
      <c r="EV3841" s="11"/>
      <c r="EW3841" s="11"/>
      <c r="EX3841" s="11"/>
      <c r="EY3841" s="11"/>
      <c r="EZ3841" s="11"/>
      <c r="FA3841" s="11"/>
      <c r="FB3841" s="11"/>
      <c r="FC3841" s="11"/>
      <c r="FD3841" s="11"/>
      <c r="FE3841" s="11"/>
      <c r="FF3841" s="11"/>
      <c r="FG3841" s="11"/>
      <c r="FH3841" s="11"/>
      <c r="FI3841" s="11"/>
      <c r="FJ3841" s="11"/>
      <c r="FK3841" s="11"/>
      <c r="FL3841" s="11"/>
      <c r="FM3841" s="11"/>
      <c r="FN3841" s="11"/>
      <c r="FO3841" s="11"/>
      <c r="FP3841" s="11"/>
      <c r="FQ3841" s="11"/>
      <c r="FR3841" s="11"/>
      <c r="FS3841" s="11"/>
      <c r="FT3841" s="11"/>
      <c r="FU3841" s="11"/>
      <c r="FV3841" s="11"/>
      <c r="FW3841" s="11"/>
      <c r="FX3841" s="11"/>
      <c r="FY3841" s="11"/>
      <c r="FZ3841" s="11"/>
      <c r="GA3841" s="11"/>
      <c r="GB3841" s="11"/>
      <c r="GC3841" s="11"/>
      <c r="GD3841" s="11"/>
      <c r="GE3841" s="11"/>
      <c r="GF3841" s="11"/>
      <c r="GG3841" s="11"/>
      <c r="GH3841" s="11"/>
      <c r="GI3841" s="11"/>
      <c r="GJ3841" s="11"/>
      <c r="GK3841" s="11"/>
      <c r="GL3841" s="11"/>
      <c r="GM3841" s="11"/>
      <c r="GN3841" s="11"/>
      <c r="GO3841" s="11"/>
      <c r="GP3841" s="11"/>
      <c r="GQ3841" s="11"/>
      <c r="GR3841" s="11"/>
      <c r="GS3841" s="11"/>
      <c r="GT3841" s="11"/>
      <c r="GU3841" s="11"/>
      <c r="GV3841" s="11"/>
      <c r="GW3841" s="11"/>
      <c r="GX3841" s="11"/>
      <c r="GY3841" s="11"/>
      <c r="GZ3841" s="11"/>
      <c r="HA3841" s="11"/>
      <c r="HB3841" s="11"/>
      <c r="HC3841" s="11"/>
      <c r="HD3841" s="11"/>
      <c r="HE3841" s="11"/>
      <c r="HF3841" s="11"/>
      <c r="HG3841" s="11"/>
      <c r="HH3841" s="11"/>
      <c r="HI3841" s="11"/>
      <c r="HJ3841" s="11"/>
      <c r="HK3841" s="11"/>
      <c r="HL3841" s="11"/>
      <c r="HM3841" s="11"/>
      <c r="HN3841" s="11"/>
      <c r="HO3841" s="11"/>
      <c r="HP3841" s="11"/>
      <c r="HQ3841" s="11"/>
      <c r="HR3841" s="11"/>
      <c r="HS3841" s="11"/>
      <c r="HT3841" s="11"/>
      <c r="HU3841" s="11"/>
      <c r="HV3841" s="11"/>
      <c r="HW3841" s="11"/>
      <c r="HX3841" s="11"/>
      <c r="HY3841" s="11"/>
      <c r="HZ3841" s="11"/>
      <c r="IA3841" s="11"/>
      <c r="IB3841" s="11"/>
      <c r="IC3841" s="11"/>
      <c r="ID3841" s="11"/>
      <c r="IE3841" s="11"/>
      <c r="IF3841" s="11"/>
      <c r="IG3841" s="11"/>
      <c r="IH3841" s="11"/>
      <c r="II3841" s="11"/>
      <c r="IJ3841" s="11"/>
      <c r="IK3841" s="11"/>
      <c r="IL3841" s="11"/>
      <c r="IM3841" s="11"/>
      <c r="IN3841" s="11"/>
      <c r="IO3841" s="11"/>
      <c r="IP3841" s="11"/>
      <c r="IQ3841" s="11"/>
      <c r="IR3841" s="11"/>
      <c r="IS3841" s="11"/>
      <c r="IT3841" s="11"/>
      <c r="IU3841" s="11"/>
      <c r="IV3841" s="11"/>
      <c r="IW3841" s="11"/>
      <c r="IX3841" s="11"/>
      <c r="IY3841" s="11"/>
      <c r="IZ3841" s="11"/>
      <c r="JA3841" s="11"/>
      <c r="JB3841" s="11"/>
      <c r="JC3841" s="11"/>
      <c r="JD3841" s="11"/>
      <c r="JE3841" s="11"/>
      <c r="JF3841" s="11"/>
      <c r="JG3841" s="11"/>
      <c r="JH3841" s="11"/>
      <c r="JI3841" s="11"/>
      <c r="JJ3841" s="11"/>
      <c r="JK3841" s="11"/>
      <c r="JL3841" s="11"/>
      <c r="JM3841" s="11"/>
      <c r="JN3841" s="11"/>
      <c r="JO3841" s="11"/>
      <c r="JP3841" s="11"/>
      <c r="JQ3841" s="11"/>
      <c r="JR3841" s="11"/>
      <c r="JS3841" s="11"/>
      <c r="JT3841" s="11"/>
      <c r="JU3841" s="11"/>
      <c r="JV3841" s="11"/>
      <c r="JW3841" s="11"/>
      <c r="JX3841" s="11"/>
      <c r="JY3841" s="11"/>
      <c r="JZ3841" s="11"/>
      <c r="KA3841" s="11"/>
      <c r="KB3841" s="11"/>
      <c r="KC3841" s="11"/>
      <c r="KD3841" s="11"/>
      <c r="KE3841" s="11"/>
      <c r="KF3841" s="11"/>
      <c r="KG3841" s="11"/>
      <c r="KH3841" s="11"/>
      <c r="KI3841" s="11"/>
      <c r="KJ3841" s="11"/>
      <c r="KK3841" s="11"/>
      <c r="KL3841" s="11"/>
      <c r="KM3841" s="11"/>
      <c r="KN3841" s="11"/>
      <c r="KO3841" s="11"/>
      <c r="KP3841" s="11"/>
      <c r="KQ3841" s="11"/>
      <c r="KR3841" s="11"/>
      <c r="KS3841" s="11"/>
      <c r="KT3841" s="11"/>
      <c r="KU3841" s="11"/>
      <c r="KV3841" s="11"/>
      <c r="KW3841" s="11"/>
      <c r="KX3841" s="11"/>
      <c r="KY3841" s="11"/>
      <c r="KZ3841" s="11"/>
      <c r="LA3841" s="11"/>
      <c r="LB3841" s="11"/>
      <c r="LC3841" s="11"/>
      <c r="LD3841" s="11"/>
      <c r="LE3841" s="11"/>
      <c r="LF3841" s="11"/>
      <c r="LG3841" s="11"/>
      <c r="LH3841" s="11"/>
      <c r="LI3841" s="11"/>
      <c r="LJ3841" s="11"/>
      <c r="LK3841" s="11"/>
      <c r="LL3841" s="11"/>
      <c r="LM3841" s="11"/>
      <c r="LN3841" s="11"/>
      <c r="LO3841" s="11"/>
      <c r="LP3841" s="11"/>
      <c r="LQ3841" s="11"/>
      <c r="LR3841" s="11"/>
      <c r="LS3841" s="11"/>
      <c r="LT3841" s="11"/>
      <c r="LU3841" s="11"/>
      <c r="LV3841" s="11"/>
      <c r="LW3841" s="11"/>
      <c r="LX3841" s="11"/>
      <c r="LY3841" s="11"/>
      <c r="LZ3841" s="11"/>
      <c r="MA3841" s="11"/>
      <c r="MB3841" s="11"/>
      <c r="MC3841" s="11"/>
      <c r="MD3841" s="11"/>
      <c r="ME3841" s="11"/>
      <c r="MF3841" s="11"/>
      <c r="MG3841" s="11"/>
      <c r="MH3841" s="11"/>
      <c r="MI3841" s="11"/>
      <c r="MJ3841" s="11"/>
      <c r="MK3841" s="11"/>
      <c r="ML3841" s="11"/>
      <c r="MM3841" s="11"/>
      <c r="MN3841" s="11"/>
      <c r="MO3841" s="11"/>
      <c r="MP3841" s="11"/>
      <c r="MQ3841" s="11"/>
      <c r="MR3841" s="11"/>
      <c r="MS3841" s="11"/>
      <c r="MT3841" s="11"/>
      <c r="MU3841" s="11"/>
      <c r="MV3841" s="11"/>
      <c r="MW3841" s="11"/>
      <c r="MX3841" s="11"/>
      <c r="MY3841" s="11"/>
      <c r="MZ3841" s="11"/>
      <c r="NA3841" s="11"/>
      <c r="NB3841" s="11"/>
      <c r="NC3841" s="11"/>
      <c r="ND3841" s="11"/>
      <c r="NE3841" s="11"/>
      <c r="NF3841" s="11"/>
      <c r="NG3841" s="11"/>
      <c r="NH3841" s="11"/>
      <c r="NI3841" s="11"/>
      <c r="NJ3841" s="11"/>
      <c r="NK3841" s="11"/>
      <c r="NL3841" s="11"/>
      <c r="NM3841" s="11"/>
      <c r="NN3841" s="11"/>
      <c r="NO3841" s="11"/>
      <c r="NP3841" s="11"/>
      <c r="NQ3841" s="11"/>
      <c r="NR3841" s="11"/>
      <c r="NS3841" s="11"/>
      <c r="NT3841" s="11"/>
      <c r="NU3841" s="11"/>
      <c r="NV3841" s="11"/>
      <c r="NW3841" s="11"/>
      <c r="NX3841" s="11"/>
      <c r="NY3841" s="11"/>
      <c r="NZ3841" s="11"/>
      <c r="OA3841" s="11"/>
      <c r="OB3841" s="11"/>
      <c r="OC3841" s="11"/>
      <c r="OD3841" s="11"/>
      <c r="OE3841" s="11"/>
      <c r="OF3841" s="11"/>
      <c r="OG3841" s="11"/>
      <c r="OH3841" s="11"/>
      <c r="OI3841" s="11"/>
      <c r="OJ3841" s="11"/>
      <c r="OK3841" s="11"/>
      <c r="OL3841" s="11"/>
      <c r="OM3841" s="11"/>
      <c r="ON3841" s="11"/>
      <c r="OO3841" s="11"/>
      <c r="OP3841" s="11"/>
      <c r="OQ3841" s="11"/>
      <c r="OR3841" s="11"/>
      <c r="OS3841" s="11"/>
      <c r="OT3841" s="11"/>
      <c r="OU3841" s="11"/>
      <c r="OV3841" s="11"/>
      <c r="OW3841" s="11"/>
      <c r="OX3841" s="11"/>
      <c r="OY3841" s="11"/>
      <c r="OZ3841" s="11"/>
      <c r="PA3841" s="11"/>
      <c r="PB3841" s="11"/>
      <c r="PC3841" s="11"/>
      <c r="PD3841" s="11"/>
      <c r="PE3841" s="11"/>
      <c r="PF3841" s="11"/>
      <c r="PG3841" s="11"/>
      <c r="PH3841" s="11"/>
      <c r="PI3841" s="11"/>
      <c r="PJ3841" s="11"/>
      <c r="PK3841" s="11"/>
      <c r="PL3841" s="11"/>
      <c r="PM3841" s="11"/>
      <c r="PN3841" s="11"/>
      <c r="PO3841" s="11"/>
      <c r="PP3841" s="11"/>
      <c r="PQ3841" s="11"/>
      <c r="PR3841" s="11"/>
      <c r="PS3841" s="11"/>
      <c r="PT3841" s="11"/>
      <c r="PU3841" s="11"/>
      <c r="PV3841" s="11"/>
      <c r="PW3841" s="11"/>
      <c r="PX3841" s="11"/>
      <c r="PY3841" s="11"/>
      <c r="PZ3841" s="11"/>
      <c r="QA3841" s="11"/>
      <c r="QB3841" s="11"/>
      <c r="QC3841" s="11"/>
      <c r="QD3841" s="11"/>
      <c r="QE3841" s="11"/>
      <c r="QF3841" s="11"/>
      <c r="QG3841" s="11"/>
      <c r="QH3841" s="11"/>
      <c r="QI3841" s="11"/>
      <c r="QJ3841" s="11"/>
      <c r="QK3841" s="11"/>
      <c r="QL3841" s="11"/>
      <c r="QM3841" s="11"/>
      <c r="QN3841" s="11"/>
      <c r="QO3841" s="11"/>
      <c r="QP3841" s="11"/>
      <c r="QQ3841" s="11"/>
    </row>
    <row r="3842" spans="1:459" ht="38.25" x14ac:dyDescent="0.2">
      <c r="A3842" s="288"/>
      <c r="C3842" s="61" t="s">
        <v>208</v>
      </c>
      <c r="D3842" s="54">
        <v>3697390</v>
      </c>
      <c r="E3842" s="5" t="s">
        <v>2167</v>
      </c>
      <c r="F3842" s="4" t="s">
        <v>2168</v>
      </c>
      <c r="G3842" s="54">
        <v>796</v>
      </c>
      <c r="H3842" s="54" t="s">
        <v>61</v>
      </c>
      <c r="I3842" s="59">
        <v>15</v>
      </c>
      <c r="J3842" s="6">
        <v>80439000000</v>
      </c>
      <c r="K3842" s="54" t="s">
        <v>34</v>
      </c>
      <c r="L3842" s="59"/>
      <c r="M3842" s="234"/>
      <c r="N3842" s="234"/>
      <c r="O3842" s="46" t="s">
        <v>4577</v>
      </c>
      <c r="P3842" s="234"/>
      <c r="Q3842" s="234"/>
      <c r="R3842" s="11"/>
      <c r="S3842" s="11"/>
      <c r="T3842" s="11"/>
      <c r="U3842" s="11"/>
      <c r="V3842" s="11"/>
      <c r="W3842" s="11"/>
      <c r="X3842" s="11"/>
      <c r="Y3842" s="11"/>
      <c r="Z3842" s="11"/>
      <c r="AA3842" s="11"/>
      <c r="AB3842" s="11"/>
      <c r="AC3842" s="11"/>
      <c r="AD3842" s="11"/>
      <c r="AE3842" s="11"/>
      <c r="AF3842" s="11"/>
      <c r="AG3842" s="11"/>
      <c r="AH3842" s="11"/>
      <c r="AI3842" s="11"/>
      <c r="AJ3842" s="11"/>
      <c r="AK3842" s="11"/>
      <c r="AL3842" s="11"/>
      <c r="AM3842" s="11"/>
      <c r="AN3842" s="11"/>
      <c r="AO3842" s="11"/>
      <c r="AP3842" s="11"/>
      <c r="AQ3842" s="11"/>
      <c r="AR3842" s="11"/>
      <c r="AS3842" s="11"/>
      <c r="AT3842" s="11"/>
      <c r="AU3842" s="11"/>
      <c r="AV3842" s="11"/>
      <c r="AW3842" s="11"/>
      <c r="AX3842" s="11"/>
      <c r="AY3842" s="11"/>
      <c r="AZ3842" s="11"/>
      <c r="BA3842" s="11"/>
      <c r="BB3842" s="11"/>
      <c r="BC3842" s="11"/>
      <c r="BD3842" s="11"/>
      <c r="BE3842" s="11"/>
      <c r="BF3842" s="11"/>
      <c r="BG3842" s="11"/>
      <c r="BH3842" s="11"/>
      <c r="BI3842" s="11"/>
      <c r="BJ3842" s="11"/>
      <c r="BK3842" s="11"/>
      <c r="BL3842" s="11"/>
      <c r="BM3842" s="11"/>
      <c r="BN3842" s="11"/>
      <c r="BO3842" s="11"/>
      <c r="BP3842" s="11"/>
      <c r="BQ3842" s="11"/>
      <c r="BR3842" s="11"/>
      <c r="BS3842" s="11"/>
      <c r="BT3842" s="11"/>
      <c r="BU3842" s="11"/>
      <c r="BV3842" s="11"/>
      <c r="BW3842" s="11"/>
      <c r="BX3842" s="11"/>
      <c r="BY3842" s="11"/>
      <c r="BZ3842" s="11"/>
      <c r="CA3842" s="11"/>
      <c r="CB3842" s="11"/>
      <c r="CC3842" s="11"/>
      <c r="CD3842" s="11"/>
      <c r="CE3842" s="11"/>
      <c r="CF3842" s="11"/>
      <c r="CG3842" s="11"/>
      <c r="CH3842" s="11"/>
      <c r="CI3842" s="11"/>
      <c r="CJ3842" s="11"/>
      <c r="CK3842" s="11"/>
      <c r="CL3842" s="11"/>
      <c r="CM3842" s="11"/>
      <c r="CN3842" s="11"/>
      <c r="CO3842" s="11"/>
      <c r="CP3842" s="11"/>
      <c r="CQ3842" s="11"/>
      <c r="CR3842" s="11"/>
      <c r="CS3842" s="11"/>
      <c r="CT3842" s="11"/>
      <c r="CU3842" s="11"/>
      <c r="CV3842" s="11"/>
      <c r="CW3842" s="11"/>
      <c r="CX3842" s="11"/>
      <c r="CY3842" s="11"/>
      <c r="CZ3842" s="11"/>
      <c r="DA3842" s="11"/>
      <c r="DB3842" s="11"/>
      <c r="DC3842" s="11"/>
      <c r="DD3842" s="11"/>
      <c r="DE3842" s="11"/>
      <c r="DF3842" s="11"/>
      <c r="DG3842" s="11"/>
      <c r="DH3842" s="11"/>
      <c r="DI3842" s="11"/>
      <c r="DJ3842" s="11"/>
      <c r="DK3842" s="11"/>
      <c r="DL3842" s="11"/>
      <c r="DM3842" s="11"/>
      <c r="DN3842" s="11"/>
      <c r="DO3842" s="11"/>
      <c r="DP3842" s="11"/>
      <c r="DQ3842" s="11"/>
      <c r="DR3842" s="11"/>
      <c r="DS3842" s="11"/>
      <c r="DT3842" s="11"/>
      <c r="DU3842" s="11"/>
      <c r="DV3842" s="11"/>
      <c r="DW3842" s="11"/>
      <c r="DX3842" s="11"/>
      <c r="DY3842" s="11"/>
      <c r="DZ3842" s="11"/>
      <c r="EA3842" s="11"/>
      <c r="EB3842" s="11"/>
      <c r="EC3842" s="11"/>
      <c r="ED3842" s="11"/>
      <c r="EE3842" s="11"/>
      <c r="EF3842" s="11"/>
      <c r="EG3842" s="11"/>
      <c r="EH3842" s="11"/>
      <c r="EI3842" s="11"/>
      <c r="EJ3842" s="11"/>
      <c r="EK3842" s="11"/>
      <c r="EL3842" s="11"/>
      <c r="EM3842" s="11"/>
      <c r="EN3842" s="11"/>
      <c r="EO3842" s="11"/>
      <c r="EP3842" s="11"/>
      <c r="EQ3842" s="11"/>
      <c r="ER3842" s="11"/>
      <c r="ES3842" s="11"/>
      <c r="ET3842" s="11"/>
      <c r="EU3842" s="11"/>
      <c r="EV3842" s="11"/>
      <c r="EW3842" s="11"/>
      <c r="EX3842" s="11"/>
      <c r="EY3842" s="11"/>
      <c r="EZ3842" s="11"/>
      <c r="FA3842" s="11"/>
      <c r="FB3842" s="11"/>
      <c r="FC3842" s="11"/>
      <c r="FD3842" s="11"/>
      <c r="FE3842" s="11"/>
      <c r="FF3842" s="11"/>
      <c r="FG3842" s="11"/>
      <c r="FH3842" s="11"/>
      <c r="FI3842" s="11"/>
      <c r="FJ3842" s="11"/>
      <c r="FK3842" s="11"/>
      <c r="FL3842" s="11"/>
      <c r="FM3842" s="11"/>
      <c r="FN3842" s="11"/>
      <c r="FO3842" s="11"/>
      <c r="FP3842" s="11"/>
      <c r="FQ3842" s="11"/>
      <c r="FR3842" s="11"/>
      <c r="FS3842" s="11"/>
      <c r="FT3842" s="11"/>
      <c r="FU3842" s="11"/>
      <c r="FV3842" s="11"/>
      <c r="FW3842" s="11"/>
      <c r="FX3842" s="11"/>
      <c r="FY3842" s="11"/>
      <c r="FZ3842" s="11"/>
      <c r="GA3842" s="11"/>
      <c r="GB3842" s="11"/>
      <c r="GC3842" s="11"/>
      <c r="GD3842" s="11"/>
      <c r="GE3842" s="11"/>
      <c r="GF3842" s="11"/>
      <c r="GG3842" s="11"/>
      <c r="GH3842" s="11"/>
      <c r="GI3842" s="11"/>
      <c r="GJ3842" s="11"/>
      <c r="GK3842" s="11"/>
      <c r="GL3842" s="11"/>
      <c r="GM3842" s="11"/>
      <c r="GN3842" s="11"/>
      <c r="GO3842" s="11"/>
      <c r="GP3842" s="11"/>
      <c r="GQ3842" s="11"/>
      <c r="GR3842" s="11"/>
      <c r="GS3842" s="11"/>
      <c r="GT3842" s="11"/>
      <c r="GU3842" s="11"/>
      <c r="GV3842" s="11"/>
      <c r="GW3842" s="11"/>
      <c r="GX3842" s="11"/>
      <c r="GY3842" s="11"/>
      <c r="GZ3842" s="11"/>
      <c r="HA3842" s="11"/>
      <c r="HB3842" s="11"/>
      <c r="HC3842" s="11"/>
      <c r="HD3842" s="11"/>
      <c r="HE3842" s="11"/>
      <c r="HF3842" s="11"/>
      <c r="HG3842" s="11"/>
      <c r="HH3842" s="11"/>
      <c r="HI3842" s="11"/>
      <c r="HJ3842" s="11"/>
      <c r="HK3842" s="11"/>
      <c r="HL3842" s="11"/>
      <c r="HM3842" s="11"/>
      <c r="HN3842" s="11"/>
      <c r="HO3842" s="11"/>
      <c r="HP3842" s="11"/>
      <c r="HQ3842" s="11"/>
      <c r="HR3842" s="11"/>
      <c r="HS3842" s="11"/>
      <c r="HT3842" s="11"/>
      <c r="HU3842" s="11"/>
      <c r="HV3842" s="11"/>
      <c r="HW3842" s="11"/>
      <c r="HX3842" s="11"/>
      <c r="HY3842" s="11"/>
      <c r="HZ3842" s="11"/>
      <c r="IA3842" s="11"/>
      <c r="IB3842" s="11"/>
      <c r="IC3842" s="11"/>
      <c r="ID3842" s="11"/>
      <c r="IE3842" s="11"/>
      <c r="IF3842" s="11"/>
      <c r="IG3842" s="11"/>
      <c r="IH3842" s="11"/>
      <c r="II3842" s="11"/>
      <c r="IJ3842" s="11"/>
      <c r="IK3842" s="11"/>
      <c r="IL3842" s="11"/>
      <c r="IM3842" s="11"/>
      <c r="IN3842" s="11"/>
      <c r="IO3842" s="11"/>
      <c r="IP3842" s="11"/>
      <c r="IQ3842" s="11"/>
      <c r="IR3842" s="11"/>
      <c r="IS3842" s="11"/>
      <c r="IT3842" s="11"/>
      <c r="IU3842" s="11"/>
      <c r="IV3842" s="11"/>
      <c r="IW3842" s="11"/>
      <c r="IX3842" s="11"/>
      <c r="IY3842" s="11"/>
      <c r="IZ3842" s="11"/>
      <c r="JA3842" s="11"/>
      <c r="JB3842" s="11"/>
      <c r="JC3842" s="11"/>
      <c r="JD3842" s="11"/>
      <c r="JE3842" s="11"/>
      <c r="JF3842" s="11"/>
      <c r="JG3842" s="11"/>
      <c r="JH3842" s="11"/>
      <c r="JI3842" s="11"/>
      <c r="JJ3842" s="11"/>
      <c r="JK3842" s="11"/>
      <c r="JL3842" s="11"/>
      <c r="JM3842" s="11"/>
      <c r="JN3842" s="11"/>
      <c r="JO3842" s="11"/>
      <c r="JP3842" s="11"/>
      <c r="JQ3842" s="11"/>
      <c r="JR3842" s="11"/>
      <c r="JS3842" s="11"/>
      <c r="JT3842" s="11"/>
      <c r="JU3842" s="11"/>
      <c r="JV3842" s="11"/>
      <c r="JW3842" s="11"/>
      <c r="JX3842" s="11"/>
      <c r="JY3842" s="11"/>
      <c r="JZ3842" s="11"/>
      <c r="KA3842" s="11"/>
      <c r="KB3842" s="11"/>
      <c r="KC3842" s="11"/>
      <c r="KD3842" s="11"/>
      <c r="KE3842" s="11"/>
      <c r="KF3842" s="11"/>
      <c r="KG3842" s="11"/>
      <c r="KH3842" s="11"/>
      <c r="KI3842" s="11"/>
      <c r="KJ3842" s="11"/>
      <c r="KK3842" s="11"/>
      <c r="KL3842" s="11"/>
      <c r="KM3842" s="11"/>
      <c r="KN3842" s="11"/>
      <c r="KO3842" s="11"/>
      <c r="KP3842" s="11"/>
      <c r="KQ3842" s="11"/>
      <c r="KR3842" s="11"/>
      <c r="KS3842" s="11"/>
      <c r="KT3842" s="11"/>
      <c r="KU3842" s="11"/>
      <c r="KV3842" s="11"/>
      <c r="KW3842" s="11"/>
      <c r="KX3842" s="11"/>
      <c r="KY3842" s="11"/>
      <c r="KZ3842" s="11"/>
      <c r="LA3842" s="11"/>
      <c r="LB3842" s="11"/>
      <c r="LC3842" s="11"/>
      <c r="LD3842" s="11"/>
      <c r="LE3842" s="11"/>
      <c r="LF3842" s="11"/>
      <c r="LG3842" s="11"/>
      <c r="LH3842" s="11"/>
      <c r="LI3842" s="11"/>
      <c r="LJ3842" s="11"/>
      <c r="LK3842" s="11"/>
      <c r="LL3842" s="11"/>
      <c r="LM3842" s="11"/>
      <c r="LN3842" s="11"/>
      <c r="LO3842" s="11"/>
      <c r="LP3842" s="11"/>
      <c r="LQ3842" s="11"/>
      <c r="LR3842" s="11"/>
      <c r="LS3842" s="11"/>
      <c r="LT3842" s="11"/>
      <c r="LU3842" s="11"/>
      <c r="LV3842" s="11"/>
      <c r="LW3842" s="11"/>
      <c r="LX3842" s="11"/>
      <c r="LY3842" s="11"/>
      <c r="LZ3842" s="11"/>
      <c r="MA3842" s="11"/>
      <c r="MB3842" s="11"/>
      <c r="MC3842" s="11"/>
      <c r="MD3842" s="11"/>
      <c r="ME3842" s="11"/>
      <c r="MF3842" s="11"/>
      <c r="MG3842" s="11"/>
      <c r="MH3842" s="11"/>
      <c r="MI3842" s="11"/>
      <c r="MJ3842" s="11"/>
      <c r="MK3842" s="11"/>
      <c r="ML3842" s="11"/>
      <c r="MM3842" s="11"/>
      <c r="MN3842" s="11"/>
      <c r="MO3842" s="11"/>
      <c r="MP3842" s="11"/>
      <c r="MQ3842" s="11"/>
      <c r="MR3842" s="11"/>
      <c r="MS3842" s="11"/>
      <c r="MT3842" s="11"/>
      <c r="MU3842" s="11"/>
      <c r="MV3842" s="11"/>
      <c r="MW3842" s="11"/>
      <c r="MX3842" s="11"/>
      <c r="MY3842" s="11"/>
      <c r="MZ3842" s="11"/>
      <c r="NA3842" s="11"/>
      <c r="NB3842" s="11"/>
      <c r="NC3842" s="11"/>
      <c r="ND3842" s="11"/>
      <c r="NE3842" s="11"/>
      <c r="NF3842" s="11"/>
      <c r="NG3842" s="11"/>
      <c r="NH3842" s="11"/>
      <c r="NI3842" s="11"/>
      <c r="NJ3842" s="11"/>
      <c r="NK3842" s="11"/>
      <c r="NL3842" s="11"/>
      <c r="NM3842" s="11"/>
      <c r="NN3842" s="11"/>
      <c r="NO3842" s="11"/>
      <c r="NP3842" s="11"/>
      <c r="NQ3842" s="11"/>
      <c r="NR3842" s="11"/>
      <c r="NS3842" s="11"/>
      <c r="NT3842" s="11"/>
      <c r="NU3842" s="11"/>
      <c r="NV3842" s="11"/>
      <c r="NW3842" s="11"/>
      <c r="NX3842" s="11"/>
      <c r="NY3842" s="11"/>
      <c r="NZ3842" s="11"/>
      <c r="OA3842" s="11"/>
      <c r="OB3842" s="11"/>
      <c r="OC3842" s="11"/>
      <c r="OD3842" s="11"/>
      <c r="OE3842" s="11"/>
      <c r="OF3842" s="11"/>
      <c r="OG3842" s="11"/>
      <c r="OH3842" s="11"/>
      <c r="OI3842" s="11"/>
      <c r="OJ3842" s="11"/>
      <c r="OK3842" s="11"/>
      <c r="OL3842" s="11"/>
      <c r="OM3842" s="11"/>
      <c r="ON3842" s="11"/>
      <c r="OO3842" s="11"/>
      <c r="OP3842" s="11"/>
      <c r="OQ3842" s="11"/>
      <c r="OR3842" s="11"/>
      <c r="OS3842" s="11"/>
      <c r="OT3842" s="11"/>
      <c r="OU3842" s="11"/>
      <c r="OV3842" s="11"/>
      <c r="OW3842" s="11"/>
      <c r="OX3842" s="11"/>
      <c r="OY3842" s="11"/>
      <c r="OZ3842" s="11"/>
      <c r="PA3842" s="11"/>
      <c r="PB3842" s="11"/>
      <c r="PC3842" s="11"/>
      <c r="PD3842" s="11"/>
      <c r="PE3842" s="11"/>
      <c r="PF3842" s="11"/>
      <c r="PG3842" s="11"/>
      <c r="PH3842" s="11"/>
      <c r="PI3842" s="11"/>
      <c r="PJ3842" s="11"/>
      <c r="PK3842" s="11"/>
      <c r="PL3842" s="11"/>
      <c r="PM3842" s="11"/>
      <c r="PN3842" s="11"/>
      <c r="PO3842" s="11"/>
      <c r="PP3842" s="11"/>
      <c r="PQ3842" s="11"/>
      <c r="PR3842" s="11"/>
      <c r="PS3842" s="11"/>
      <c r="PT3842" s="11"/>
      <c r="PU3842" s="11"/>
      <c r="PV3842" s="11"/>
      <c r="PW3842" s="11"/>
      <c r="PX3842" s="11"/>
      <c r="PY3842" s="11"/>
      <c r="PZ3842" s="11"/>
      <c r="QA3842" s="11"/>
      <c r="QB3842" s="11"/>
      <c r="QC3842" s="11"/>
      <c r="QD3842" s="11"/>
      <c r="QE3842" s="11"/>
      <c r="QF3842" s="11"/>
      <c r="QG3842" s="11"/>
      <c r="QH3842" s="11"/>
      <c r="QI3842" s="11"/>
      <c r="QJ3842" s="11"/>
      <c r="QK3842" s="11"/>
      <c r="QL3842" s="11"/>
      <c r="QM3842" s="11"/>
      <c r="QN3842" s="11"/>
      <c r="QO3842" s="11"/>
      <c r="QP3842" s="11"/>
      <c r="QQ3842" s="11"/>
    </row>
    <row r="3843" spans="1:459" ht="38.25" x14ac:dyDescent="0.2">
      <c r="A3843" s="288"/>
      <c r="C3843" s="61" t="s">
        <v>208</v>
      </c>
      <c r="D3843" s="54">
        <v>3697390</v>
      </c>
      <c r="E3843" s="5" t="s">
        <v>2169</v>
      </c>
      <c r="F3843" s="4" t="s">
        <v>2170</v>
      </c>
      <c r="G3843" s="54">
        <v>796</v>
      </c>
      <c r="H3843" s="54" t="s">
        <v>61</v>
      </c>
      <c r="I3843" s="59">
        <v>15</v>
      </c>
      <c r="J3843" s="6">
        <v>80439000000</v>
      </c>
      <c r="K3843" s="54" t="s">
        <v>34</v>
      </c>
      <c r="L3843" s="59"/>
      <c r="M3843" s="234"/>
      <c r="N3843" s="234"/>
      <c r="O3843" s="46" t="s">
        <v>4577</v>
      </c>
      <c r="P3843" s="234"/>
      <c r="Q3843" s="234"/>
      <c r="R3843" s="11"/>
      <c r="S3843" s="11"/>
      <c r="T3843" s="11"/>
      <c r="U3843" s="11"/>
      <c r="V3843" s="11"/>
      <c r="W3843" s="11"/>
      <c r="X3843" s="11"/>
      <c r="Y3843" s="11"/>
      <c r="Z3843" s="11"/>
      <c r="AA3843" s="11"/>
      <c r="AB3843" s="11"/>
      <c r="AC3843" s="11"/>
      <c r="AD3843" s="11"/>
      <c r="AE3843" s="11"/>
      <c r="AF3843" s="11"/>
      <c r="AG3843" s="11"/>
      <c r="AH3843" s="11"/>
      <c r="AI3843" s="11"/>
      <c r="AJ3843" s="11"/>
      <c r="AK3843" s="11"/>
      <c r="AL3843" s="11"/>
      <c r="AM3843" s="11"/>
      <c r="AN3843" s="11"/>
      <c r="AO3843" s="11"/>
      <c r="AP3843" s="11"/>
      <c r="AQ3843" s="11"/>
      <c r="AR3843" s="11"/>
      <c r="AS3843" s="11"/>
      <c r="AT3843" s="11"/>
      <c r="AU3843" s="11"/>
      <c r="AV3843" s="11"/>
      <c r="AW3843" s="11"/>
      <c r="AX3843" s="11"/>
      <c r="AY3843" s="11"/>
      <c r="AZ3843" s="11"/>
      <c r="BA3843" s="11"/>
      <c r="BB3843" s="11"/>
      <c r="BC3843" s="11"/>
      <c r="BD3843" s="11"/>
      <c r="BE3843" s="11"/>
      <c r="BF3843" s="11"/>
      <c r="BG3843" s="11"/>
      <c r="BH3843" s="11"/>
      <c r="BI3843" s="11"/>
      <c r="BJ3843" s="11"/>
      <c r="BK3843" s="11"/>
      <c r="BL3843" s="11"/>
      <c r="BM3843" s="11"/>
      <c r="BN3843" s="11"/>
      <c r="BO3843" s="11"/>
      <c r="BP3843" s="11"/>
      <c r="BQ3843" s="11"/>
      <c r="BR3843" s="11"/>
      <c r="BS3843" s="11"/>
      <c r="BT3843" s="11"/>
      <c r="BU3843" s="11"/>
      <c r="BV3843" s="11"/>
      <c r="BW3843" s="11"/>
      <c r="BX3843" s="11"/>
      <c r="BY3843" s="11"/>
      <c r="BZ3843" s="11"/>
      <c r="CA3843" s="11"/>
      <c r="CB3843" s="11"/>
      <c r="CC3843" s="11"/>
      <c r="CD3843" s="11"/>
      <c r="CE3843" s="11"/>
      <c r="CF3843" s="11"/>
      <c r="CG3843" s="11"/>
      <c r="CH3843" s="11"/>
      <c r="CI3843" s="11"/>
      <c r="CJ3843" s="11"/>
      <c r="CK3843" s="11"/>
      <c r="CL3843" s="11"/>
      <c r="CM3843" s="11"/>
      <c r="CN3843" s="11"/>
      <c r="CO3843" s="11"/>
      <c r="CP3843" s="11"/>
      <c r="CQ3843" s="11"/>
      <c r="CR3843" s="11"/>
      <c r="CS3843" s="11"/>
      <c r="CT3843" s="11"/>
      <c r="CU3843" s="11"/>
      <c r="CV3843" s="11"/>
      <c r="CW3843" s="11"/>
      <c r="CX3843" s="11"/>
      <c r="CY3843" s="11"/>
      <c r="CZ3843" s="11"/>
      <c r="DA3843" s="11"/>
      <c r="DB3843" s="11"/>
      <c r="DC3843" s="11"/>
      <c r="DD3843" s="11"/>
      <c r="DE3843" s="11"/>
      <c r="DF3843" s="11"/>
      <c r="DG3843" s="11"/>
      <c r="DH3843" s="11"/>
      <c r="DI3843" s="11"/>
      <c r="DJ3843" s="11"/>
      <c r="DK3843" s="11"/>
      <c r="DL3843" s="11"/>
      <c r="DM3843" s="11"/>
      <c r="DN3843" s="11"/>
      <c r="DO3843" s="11"/>
      <c r="DP3843" s="11"/>
      <c r="DQ3843" s="11"/>
      <c r="DR3843" s="11"/>
      <c r="DS3843" s="11"/>
      <c r="DT3843" s="11"/>
      <c r="DU3843" s="11"/>
      <c r="DV3843" s="11"/>
      <c r="DW3843" s="11"/>
      <c r="DX3843" s="11"/>
      <c r="DY3843" s="11"/>
      <c r="DZ3843" s="11"/>
      <c r="EA3843" s="11"/>
      <c r="EB3843" s="11"/>
      <c r="EC3843" s="11"/>
      <c r="ED3843" s="11"/>
      <c r="EE3843" s="11"/>
      <c r="EF3843" s="11"/>
      <c r="EG3843" s="11"/>
      <c r="EH3843" s="11"/>
      <c r="EI3843" s="11"/>
      <c r="EJ3843" s="11"/>
      <c r="EK3843" s="11"/>
      <c r="EL3843" s="11"/>
      <c r="EM3843" s="11"/>
      <c r="EN3843" s="11"/>
      <c r="EO3843" s="11"/>
      <c r="EP3843" s="11"/>
      <c r="EQ3843" s="11"/>
      <c r="ER3843" s="11"/>
      <c r="ES3843" s="11"/>
      <c r="ET3843" s="11"/>
      <c r="EU3843" s="11"/>
      <c r="EV3843" s="11"/>
      <c r="EW3843" s="11"/>
      <c r="EX3843" s="11"/>
      <c r="EY3843" s="11"/>
      <c r="EZ3843" s="11"/>
      <c r="FA3843" s="11"/>
      <c r="FB3843" s="11"/>
      <c r="FC3843" s="11"/>
      <c r="FD3843" s="11"/>
      <c r="FE3843" s="11"/>
      <c r="FF3843" s="11"/>
      <c r="FG3843" s="11"/>
      <c r="FH3843" s="11"/>
      <c r="FI3843" s="11"/>
      <c r="FJ3843" s="11"/>
      <c r="FK3843" s="11"/>
      <c r="FL3843" s="11"/>
      <c r="FM3843" s="11"/>
      <c r="FN3843" s="11"/>
      <c r="FO3843" s="11"/>
      <c r="FP3843" s="11"/>
      <c r="FQ3843" s="11"/>
      <c r="FR3843" s="11"/>
      <c r="FS3843" s="11"/>
      <c r="FT3843" s="11"/>
      <c r="FU3843" s="11"/>
      <c r="FV3843" s="11"/>
      <c r="FW3843" s="11"/>
      <c r="FX3843" s="11"/>
      <c r="FY3843" s="11"/>
      <c r="FZ3843" s="11"/>
      <c r="GA3843" s="11"/>
      <c r="GB3843" s="11"/>
      <c r="GC3843" s="11"/>
      <c r="GD3843" s="11"/>
      <c r="GE3843" s="11"/>
      <c r="GF3843" s="11"/>
      <c r="GG3843" s="11"/>
      <c r="GH3843" s="11"/>
      <c r="GI3843" s="11"/>
      <c r="GJ3843" s="11"/>
      <c r="GK3843" s="11"/>
      <c r="GL3843" s="11"/>
      <c r="GM3843" s="11"/>
      <c r="GN3843" s="11"/>
      <c r="GO3843" s="11"/>
      <c r="GP3843" s="11"/>
      <c r="GQ3843" s="11"/>
      <c r="GR3843" s="11"/>
      <c r="GS3843" s="11"/>
      <c r="GT3843" s="11"/>
      <c r="GU3843" s="11"/>
      <c r="GV3843" s="11"/>
      <c r="GW3843" s="11"/>
      <c r="GX3843" s="11"/>
      <c r="GY3843" s="11"/>
      <c r="GZ3843" s="11"/>
      <c r="HA3843" s="11"/>
      <c r="HB3843" s="11"/>
      <c r="HC3843" s="11"/>
      <c r="HD3843" s="11"/>
      <c r="HE3843" s="11"/>
      <c r="HF3843" s="11"/>
      <c r="HG3843" s="11"/>
      <c r="HH3843" s="11"/>
      <c r="HI3843" s="11"/>
      <c r="HJ3843" s="11"/>
      <c r="HK3843" s="11"/>
      <c r="HL3843" s="11"/>
      <c r="HM3843" s="11"/>
      <c r="HN3843" s="11"/>
      <c r="HO3843" s="11"/>
      <c r="HP3843" s="11"/>
      <c r="HQ3843" s="11"/>
      <c r="HR3843" s="11"/>
      <c r="HS3843" s="11"/>
      <c r="HT3843" s="11"/>
      <c r="HU3843" s="11"/>
      <c r="HV3843" s="11"/>
      <c r="HW3843" s="11"/>
      <c r="HX3843" s="11"/>
      <c r="HY3843" s="11"/>
      <c r="HZ3843" s="11"/>
      <c r="IA3843" s="11"/>
      <c r="IB3843" s="11"/>
      <c r="IC3843" s="11"/>
      <c r="ID3843" s="11"/>
      <c r="IE3843" s="11"/>
      <c r="IF3843" s="11"/>
      <c r="IG3843" s="11"/>
      <c r="IH3843" s="11"/>
      <c r="II3843" s="11"/>
      <c r="IJ3843" s="11"/>
      <c r="IK3843" s="11"/>
      <c r="IL3843" s="11"/>
      <c r="IM3843" s="11"/>
      <c r="IN3843" s="11"/>
      <c r="IO3843" s="11"/>
      <c r="IP3843" s="11"/>
      <c r="IQ3843" s="11"/>
      <c r="IR3843" s="11"/>
      <c r="IS3843" s="11"/>
      <c r="IT3843" s="11"/>
      <c r="IU3843" s="11"/>
      <c r="IV3843" s="11"/>
      <c r="IW3843" s="11"/>
      <c r="IX3843" s="11"/>
      <c r="IY3843" s="11"/>
      <c r="IZ3843" s="11"/>
      <c r="JA3843" s="11"/>
      <c r="JB3843" s="11"/>
      <c r="JC3843" s="11"/>
      <c r="JD3843" s="11"/>
      <c r="JE3843" s="11"/>
      <c r="JF3843" s="11"/>
      <c r="JG3843" s="11"/>
      <c r="JH3843" s="11"/>
      <c r="JI3843" s="11"/>
      <c r="JJ3843" s="11"/>
      <c r="JK3843" s="11"/>
      <c r="JL3843" s="11"/>
      <c r="JM3843" s="11"/>
      <c r="JN3843" s="11"/>
      <c r="JO3843" s="11"/>
      <c r="JP3843" s="11"/>
      <c r="JQ3843" s="11"/>
      <c r="JR3843" s="11"/>
      <c r="JS3843" s="11"/>
      <c r="JT3843" s="11"/>
      <c r="JU3843" s="11"/>
      <c r="JV3843" s="11"/>
      <c r="JW3843" s="11"/>
      <c r="JX3843" s="11"/>
      <c r="JY3843" s="11"/>
      <c r="JZ3843" s="11"/>
      <c r="KA3843" s="11"/>
      <c r="KB3843" s="11"/>
      <c r="KC3843" s="11"/>
      <c r="KD3843" s="11"/>
      <c r="KE3843" s="11"/>
      <c r="KF3843" s="11"/>
      <c r="KG3843" s="11"/>
      <c r="KH3843" s="11"/>
      <c r="KI3843" s="11"/>
      <c r="KJ3843" s="11"/>
      <c r="KK3843" s="11"/>
      <c r="KL3843" s="11"/>
      <c r="KM3843" s="11"/>
      <c r="KN3843" s="11"/>
      <c r="KO3843" s="11"/>
      <c r="KP3843" s="11"/>
      <c r="KQ3843" s="11"/>
      <c r="KR3843" s="11"/>
      <c r="KS3843" s="11"/>
      <c r="KT3843" s="11"/>
      <c r="KU3843" s="11"/>
      <c r="KV3843" s="11"/>
      <c r="KW3843" s="11"/>
      <c r="KX3843" s="11"/>
      <c r="KY3843" s="11"/>
      <c r="KZ3843" s="11"/>
      <c r="LA3843" s="11"/>
      <c r="LB3843" s="11"/>
      <c r="LC3843" s="11"/>
      <c r="LD3843" s="11"/>
      <c r="LE3843" s="11"/>
      <c r="LF3843" s="11"/>
      <c r="LG3843" s="11"/>
      <c r="LH3843" s="11"/>
      <c r="LI3843" s="11"/>
      <c r="LJ3843" s="11"/>
      <c r="LK3843" s="11"/>
      <c r="LL3843" s="11"/>
      <c r="LM3843" s="11"/>
      <c r="LN3843" s="11"/>
      <c r="LO3843" s="11"/>
      <c r="LP3843" s="11"/>
      <c r="LQ3843" s="11"/>
      <c r="LR3843" s="11"/>
      <c r="LS3843" s="11"/>
      <c r="LT3843" s="11"/>
      <c r="LU3843" s="11"/>
      <c r="LV3843" s="11"/>
      <c r="LW3843" s="11"/>
      <c r="LX3843" s="11"/>
      <c r="LY3843" s="11"/>
      <c r="LZ3843" s="11"/>
      <c r="MA3843" s="11"/>
      <c r="MB3843" s="11"/>
      <c r="MC3843" s="11"/>
      <c r="MD3843" s="11"/>
      <c r="ME3843" s="11"/>
      <c r="MF3843" s="11"/>
      <c r="MG3843" s="11"/>
      <c r="MH3843" s="11"/>
      <c r="MI3843" s="11"/>
      <c r="MJ3843" s="11"/>
      <c r="MK3843" s="11"/>
      <c r="ML3843" s="11"/>
      <c r="MM3843" s="11"/>
      <c r="MN3843" s="11"/>
      <c r="MO3843" s="11"/>
      <c r="MP3843" s="11"/>
      <c r="MQ3843" s="11"/>
      <c r="MR3843" s="11"/>
      <c r="MS3843" s="11"/>
      <c r="MT3843" s="11"/>
      <c r="MU3843" s="11"/>
      <c r="MV3843" s="11"/>
      <c r="MW3843" s="11"/>
      <c r="MX3843" s="11"/>
      <c r="MY3843" s="11"/>
      <c r="MZ3843" s="11"/>
      <c r="NA3843" s="11"/>
      <c r="NB3843" s="11"/>
      <c r="NC3843" s="11"/>
      <c r="ND3843" s="11"/>
      <c r="NE3843" s="11"/>
      <c r="NF3843" s="11"/>
      <c r="NG3843" s="11"/>
      <c r="NH3843" s="11"/>
      <c r="NI3843" s="11"/>
      <c r="NJ3843" s="11"/>
      <c r="NK3843" s="11"/>
      <c r="NL3843" s="11"/>
      <c r="NM3843" s="11"/>
      <c r="NN3843" s="11"/>
      <c r="NO3843" s="11"/>
      <c r="NP3843" s="11"/>
      <c r="NQ3843" s="11"/>
      <c r="NR3843" s="11"/>
      <c r="NS3843" s="11"/>
      <c r="NT3843" s="11"/>
      <c r="NU3843" s="11"/>
      <c r="NV3843" s="11"/>
      <c r="NW3843" s="11"/>
      <c r="NX3843" s="11"/>
      <c r="NY3843" s="11"/>
      <c r="NZ3843" s="11"/>
      <c r="OA3843" s="11"/>
      <c r="OB3843" s="11"/>
      <c r="OC3843" s="11"/>
      <c r="OD3843" s="11"/>
      <c r="OE3843" s="11"/>
      <c r="OF3843" s="11"/>
      <c r="OG3843" s="11"/>
      <c r="OH3843" s="11"/>
      <c r="OI3843" s="11"/>
      <c r="OJ3843" s="11"/>
      <c r="OK3843" s="11"/>
      <c r="OL3843" s="11"/>
      <c r="OM3843" s="11"/>
      <c r="ON3843" s="11"/>
      <c r="OO3843" s="11"/>
      <c r="OP3843" s="11"/>
      <c r="OQ3843" s="11"/>
      <c r="OR3843" s="11"/>
      <c r="OS3843" s="11"/>
      <c r="OT3843" s="11"/>
      <c r="OU3843" s="11"/>
      <c r="OV3843" s="11"/>
      <c r="OW3843" s="11"/>
      <c r="OX3843" s="11"/>
      <c r="OY3843" s="11"/>
      <c r="OZ3843" s="11"/>
      <c r="PA3843" s="11"/>
      <c r="PB3843" s="11"/>
      <c r="PC3843" s="11"/>
      <c r="PD3843" s="11"/>
      <c r="PE3843" s="11"/>
      <c r="PF3843" s="11"/>
      <c r="PG3843" s="11"/>
      <c r="PH3843" s="11"/>
      <c r="PI3843" s="11"/>
      <c r="PJ3843" s="11"/>
      <c r="PK3843" s="11"/>
      <c r="PL3843" s="11"/>
      <c r="PM3843" s="11"/>
      <c r="PN3843" s="11"/>
      <c r="PO3843" s="11"/>
      <c r="PP3843" s="11"/>
      <c r="PQ3843" s="11"/>
      <c r="PR3843" s="11"/>
      <c r="PS3843" s="11"/>
      <c r="PT3843" s="11"/>
      <c r="PU3843" s="11"/>
      <c r="PV3843" s="11"/>
      <c r="PW3843" s="11"/>
      <c r="PX3843" s="11"/>
      <c r="PY3843" s="11"/>
      <c r="PZ3843" s="11"/>
      <c r="QA3843" s="11"/>
      <c r="QB3843" s="11"/>
      <c r="QC3843" s="11"/>
      <c r="QD3843" s="11"/>
      <c r="QE3843" s="11"/>
      <c r="QF3843" s="11"/>
      <c r="QG3843" s="11"/>
      <c r="QH3843" s="11"/>
      <c r="QI3843" s="11"/>
      <c r="QJ3843" s="11"/>
      <c r="QK3843" s="11"/>
      <c r="QL3843" s="11"/>
      <c r="QM3843" s="11"/>
      <c r="QN3843" s="11"/>
      <c r="QO3843" s="11"/>
      <c r="QP3843" s="11"/>
      <c r="QQ3843" s="11"/>
    </row>
    <row r="3844" spans="1:459" ht="38.25" x14ac:dyDescent="0.2">
      <c r="A3844" s="288"/>
      <c r="C3844" s="61" t="s">
        <v>208</v>
      </c>
      <c r="D3844" s="54">
        <v>3697390</v>
      </c>
      <c r="E3844" s="5" t="s">
        <v>2171</v>
      </c>
      <c r="F3844" s="4" t="s">
        <v>2170</v>
      </c>
      <c r="G3844" s="54">
        <v>796</v>
      </c>
      <c r="H3844" s="54" t="s">
        <v>61</v>
      </c>
      <c r="I3844" s="59">
        <v>15</v>
      </c>
      <c r="J3844" s="6">
        <v>80439000000</v>
      </c>
      <c r="K3844" s="54" t="s">
        <v>34</v>
      </c>
      <c r="L3844" s="59"/>
      <c r="M3844" s="234"/>
      <c r="N3844" s="234"/>
      <c r="O3844" s="46" t="s">
        <v>4577</v>
      </c>
      <c r="P3844" s="234"/>
      <c r="Q3844" s="234"/>
      <c r="R3844" s="11"/>
      <c r="S3844" s="11"/>
      <c r="T3844" s="11"/>
      <c r="U3844" s="11"/>
      <c r="V3844" s="11"/>
      <c r="W3844" s="11"/>
      <c r="X3844" s="11"/>
      <c r="Y3844" s="11"/>
      <c r="Z3844" s="11"/>
      <c r="AA3844" s="11"/>
      <c r="AB3844" s="11"/>
      <c r="AC3844" s="11"/>
      <c r="AD3844" s="11"/>
      <c r="AE3844" s="11"/>
      <c r="AF3844" s="11"/>
      <c r="AG3844" s="11"/>
      <c r="AH3844" s="11"/>
      <c r="AI3844" s="11"/>
      <c r="AJ3844" s="11"/>
      <c r="AK3844" s="11"/>
      <c r="AL3844" s="11"/>
      <c r="AM3844" s="11"/>
      <c r="AN3844" s="11"/>
      <c r="AO3844" s="11"/>
      <c r="AP3844" s="11"/>
      <c r="AQ3844" s="11"/>
      <c r="AR3844" s="11"/>
      <c r="AS3844" s="11"/>
      <c r="AT3844" s="11"/>
      <c r="AU3844" s="11"/>
      <c r="AV3844" s="11"/>
      <c r="AW3844" s="11"/>
      <c r="AX3844" s="11"/>
      <c r="AY3844" s="11"/>
      <c r="AZ3844" s="11"/>
      <c r="BA3844" s="11"/>
      <c r="BB3844" s="11"/>
      <c r="BC3844" s="11"/>
      <c r="BD3844" s="11"/>
      <c r="BE3844" s="11"/>
      <c r="BF3844" s="11"/>
      <c r="BG3844" s="11"/>
      <c r="BH3844" s="11"/>
      <c r="BI3844" s="11"/>
      <c r="BJ3844" s="11"/>
      <c r="BK3844" s="11"/>
      <c r="BL3844" s="11"/>
      <c r="BM3844" s="11"/>
      <c r="BN3844" s="11"/>
      <c r="BO3844" s="11"/>
      <c r="BP3844" s="11"/>
      <c r="BQ3844" s="11"/>
      <c r="BR3844" s="11"/>
      <c r="BS3844" s="11"/>
      <c r="BT3844" s="11"/>
      <c r="BU3844" s="11"/>
      <c r="BV3844" s="11"/>
      <c r="BW3844" s="11"/>
      <c r="BX3844" s="11"/>
      <c r="BY3844" s="11"/>
      <c r="BZ3844" s="11"/>
      <c r="CA3844" s="11"/>
      <c r="CB3844" s="11"/>
      <c r="CC3844" s="11"/>
      <c r="CD3844" s="11"/>
      <c r="CE3844" s="11"/>
      <c r="CF3844" s="11"/>
      <c r="CG3844" s="11"/>
      <c r="CH3844" s="11"/>
      <c r="CI3844" s="11"/>
      <c r="CJ3844" s="11"/>
      <c r="CK3844" s="11"/>
      <c r="CL3844" s="11"/>
      <c r="CM3844" s="11"/>
      <c r="CN3844" s="11"/>
      <c r="CO3844" s="11"/>
      <c r="CP3844" s="11"/>
      <c r="CQ3844" s="11"/>
      <c r="CR3844" s="11"/>
      <c r="CS3844" s="11"/>
      <c r="CT3844" s="11"/>
      <c r="CU3844" s="11"/>
      <c r="CV3844" s="11"/>
      <c r="CW3844" s="11"/>
      <c r="CX3844" s="11"/>
      <c r="CY3844" s="11"/>
      <c r="CZ3844" s="11"/>
      <c r="DA3844" s="11"/>
      <c r="DB3844" s="11"/>
      <c r="DC3844" s="11"/>
      <c r="DD3844" s="11"/>
      <c r="DE3844" s="11"/>
      <c r="DF3844" s="11"/>
      <c r="DG3844" s="11"/>
      <c r="DH3844" s="11"/>
      <c r="DI3844" s="11"/>
      <c r="DJ3844" s="11"/>
      <c r="DK3844" s="11"/>
      <c r="DL3844" s="11"/>
      <c r="DM3844" s="11"/>
      <c r="DN3844" s="11"/>
      <c r="DO3844" s="11"/>
      <c r="DP3844" s="11"/>
      <c r="DQ3844" s="11"/>
      <c r="DR3844" s="11"/>
      <c r="DS3844" s="11"/>
      <c r="DT3844" s="11"/>
      <c r="DU3844" s="11"/>
      <c r="DV3844" s="11"/>
      <c r="DW3844" s="11"/>
      <c r="DX3844" s="11"/>
      <c r="DY3844" s="11"/>
      <c r="DZ3844" s="11"/>
      <c r="EA3844" s="11"/>
      <c r="EB3844" s="11"/>
      <c r="EC3844" s="11"/>
      <c r="ED3844" s="11"/>
      <c r="EE3844" s="11"/>
      <c r="EF3844" s="11"/>
      <c r="EG3844" s="11"/>
      <c r="EH3844" s="11"/>
      <c r="EI3844" s="11"/>
      <c r="EJ3844" s="11"/>
      <c r="EK3844" s="11"/>
      <c r="EL3844" s="11"/>
      <c r="EM3844" s="11"/>
      <c r="EN3844" s="11"/>
      <c r="EO3844" s="11"/>
      <c r="EP3844" s="11"/>
      <c r="EQ3844" s="11"/>
      <c r="ER3844" s="11"/>
      <c r="ES3844" s="11"/>
      <c r="ET3844" s="11"/>
      <c r="EU3844" s="11"/>
      <c r="EV3844" s="11"/>
      <c r="EW3844" s="11"/>
      <c r="EX3844" s="11"/>
      <c r="EY3844" s="11"/>
      <c r="EZ3844" s="11"/>
      <c r="FA3844" s="11"/>
      <c r="FB3844" s="11"/>
      <c r="FC3844" s="11"/>
      <c r="FD3844" s="11"/>
      <c r="FE3844" s="11"/>
      <c r="FF3844" s="11"/>
      <c r="FG3844" s="11"/>
      <c r="FH3844" s="11"/>
      <c r="FI3844" s="11"/>
      <c r="FJ3844" s="11"/>
      <c r="FK3844" s="11"/>
      <c r="FL3844" s="11"/>
      <c r="FM3844" s="11"/>
      <c r="FN3844" s="11"/>
      <c r="FO3844" s="11"/>
      <c r="FP3844" s="11"/>
      <c r="FQ3844" s="11"/>
      <c r="FR3844" s="11"/>
      <c r="FS3844" s="11"/>
      <c r="FT3844" s="11"/>
      <c r="FU3844" s="11"/>
      <c r="FV3844" s="11"/>
      <c r="FW3844" s="11"/>
      <c r="FX3844" s="11"/>
      <c r="FY3844" s="11"/>
      <c r="FZ3844" s="11"/>
      <c r="GA3844" s="11"/>
      <c r="GB3844" s="11"/>
      <c r="GC3844" s="11"/>
      <c r="GD3844" s="11"/>
      <c r="GE3844" s="11"/>
      <c r="GF3844" s="11"/>
      <c r="GG3844" s="11"/>
      <c r="GH3844" s="11"/>
      <c r="GI3844" s="11"/>
      <c r="GJ3844" s="11"/>
      <c r="GK3844" s="11"/>
      <c r="GL3844" s="11"/>
      <c r="GM3844" s="11"/>
      <c r="GN3844" s="11"/>
      <c r="GO3844" s="11"/>
      <c r="GP3844" s="11"/>
      <c r="GQ3844" s="11"/>
      <c r="GR3844" s="11"/>
      <c r="GS3844" s="11"/>
      <c r="GT3844" s="11"/>
      <c r="GU3844" s="11"/>
      <c r="GV3844" s="11"/>
      <c r="GW3844" s="11"/>
      <c r="GX3844" s="11"/>
      <c r="GY3844" s="11"/>
      <c r="GZ3844" s="11"/>
      <c r="HA3844" s="11"/>
      <c r="HB3844" s="11"/>
      <c r="HC3844" s="11"/>
      <c r="HD3844" s="11"/>
      <c r="HE3844" s="11"/>
      <c r="HF3844" s="11"/>
      <c r="HG3844" s="11"/>
      <c r="HH3844" s="11"/>
      <c r="HI3844" s="11"/>
      <c r="HJ3844" s="11"/>
      <c r="HK3844" s="11"/>
      <c r="HL3844" s="11"/>
      <c r="HM3844" s="11"/>
      <c r="HN3844" s="11"/>
      <c r="HO3844" s="11"/>
      <c r="HP3844" s="11"/>
      <c r="HQ3844" s="11"/>
      <c r="HR3844" s="11"/>
      <c r="HS3844" s="11"/>
      <c r="HT3844" s="11"/>
      <c r="HU3844" s="11"/>
      <c r="HV3844" s="11"/>
      <c r="HW3844" s="11"/>
      <c r="HX3844" s="11"/>
      <c r="HY3844" s="11"/>
      <c r="HZ3844" s="11"/>
      <c r="IA3844" s="11"/>
      <c r="IB3844" s="11"/>
      <c r="IC3844" s="11"/>
      <c r="ID3844" s="11"/>
      <c r="IE3844" s="11"/>
      <c r="IF3844" s="11"/>
      <c r="IG3844" s="11"/>
      <c r="IH3844" s="11"/>
      <c r="II3844" s="11"/>
      <c r="IJ3844" s="11"/>
      <c r="IK3844" s="11"/>
      <c r="IL3844" s="11"/>
      <c r="IM3844" s="11"/>
      <c r="IN3844" s="11"/>
      <c r="IO3844" s="11"/>
      <c r="IP3844" s="11"/>
      <c r="IQ3844" s="11"/>
      <c r="IR3844" s="11"/>
      <c r="IS3844" s="11"/>
      <c r="IT3844" s="11"/>
      <c r="IU3844" s="11"/>
      <c r="IV3844" s="11"/>
      <c r="IW3844" s="11"/>
      <c r="IX3844" s="11"/>
      <c r="IY3844" s="11"/>
      <c r="IZ3844" s="11"/>
      <c r="JA3844" s="11"/>
      <c r="JB3844" s="11"/>
      <c r="JC3844" s="11"/>
      <c r="JD3844" s="11"/>
      <c r="JE3844" s="11"/>
      <c r="JF3844" s="11"/>
      <c r="JG3844" s="11"/>
      <c r="JH3844" s="11"/>
      <c r="JI3844" s="11"/>
      <c r="JJ3844" s="11"/>
      <c r="JK3844" s="11"/>
      <c r="JL3844" s="11"/>
      <c r="JM3844" s="11"/>
      <c r="JN3844" s="11"/>
      <c r="JO3844" s="11"/>
      <c r="JP3844" s="11"/>
      <c r="JQ3844" s="11"/>
      <c r="JR3844" s="11"/>
      <c r="JS3844" s="11"/>
      <c r="JT3844" s="11"/>
      <c r="JU3844" s="11"/>
      <c r="JV3844" s="11"/>
      <c r="JW3844" s="11"/>
      <c r="JX3844" s="11"/>
      <c r="JY3844" s="11"/>
      <c r="JZ3844" s="11"/>
      <c r="KA3844" s="11"/>
      <c r="KB3844" s="11"/>
      <c r="KC3844" s="11"/>
      <c r="KD3844" s="11"/>
      <c r="KE3844" s="11"/>
      <c r="KF3844" s="11"/>
      <c r="KG3844" s="11"/>
      <c r="KH3844" s="11"/>
      <c r="KI3844" s="11"/>
      <c r="KJ3844" s="11"/>
      <c r="KK3844" s="11"/>
      <c r="KL3844" s="11"/>
      <c r="KM3844" s="11"/>
      <c r="KN3844" s="11"/>
      <c r="KO3844" s="11"/>
      <c r="KP3844" s="11"/>
      <c r="KQ3844" s="11"/>
      <c r="KR3844" s="11"/>
      <c r="KS3844" s="11"/>
      <c r="KT3844" s="11"/>
      <c r="KU3844" s="11"/>
      <c r="KV3844" s="11"/>
      <c r="KW3844" s="11"/>
      <c r="KX3844" s="11"/>
      <c r="KY3844" s="11"/>
      <c r="KZ3844" s="11"/>
      <c r="LA3844" s="11"/>
      <c r="LB3844" s="11"/>
      <c r="LC3844" s="11"/>
      <c r="LD3844" s="11"/>
      <c r="LE3844" s="11"/>
      <c r="LF3844" s="11"/>
      <c r="LG3844" s="11"/>
      <c r="LH3844" s="11"/>
      <c r="LI3844" s="11"/>
      <c r="LJ3844" s="11"/>
      <c r="LK3844" s="11"/>
      <c r="LL3844" s="11"/>
      <c r="LM3844" s="11"/>
      <c r="LN3844" s="11"/>
      <c r="LO3844" s="11"/>
      <c r="LP3844" s="11"/>
      <c r="LQ3844" s="11"/>
      <c r="LR3844" s="11"/>
      <c r="LS3844" s="11"/>
      <c r="LT3844" s="11"/>
      <c r="LU3844" s="11"/>
      <c r="LV3844" s="11"/>
      <c r="LW3844" s="11"/>
      <c r="LX3844" s="11"/>
      <c r="LY3844" s="11"/>
      <c r="LZ3844" s="11"/>
      <c r="MA3844" s="11"/>
      <c r="MB3844" s="11"/>
      <c r="MC3844" s="11"/>
      <c r="MD3844" s="11"/>
      <c r="ME3844" s="11"/>
      <c r="MF3844" s="11"/>
      <c r="MG3844" s="11"/>
      <c r="MH3844" s="11"/>
      <c r="MI3844" s="11"/>
      <c r="MJ3844" s="11"/>
      <c r="MK3844" s="11"/>
      <c r="ML3844" s="11"/>
      <c r="MM3844" s="11"/>
      <c r="MN3844" s="11"/>
      <c r="MO3844" s="11"/>
      <c r="MP3844" s="11"/>
      <c r="MQ3844" s="11"/>
      <c r="MR3844" s="11"/>
      <c r="MS3844" s="11"/>
      <c r="MT3844" s="11"/>
      <c r="MU3844" s="11"/>
      <c r="MV3844" s="11"/>
      <c r="MW3844" s="11"/>
      <c r="MX3844" s="11"/>
      <c r="MY3844" s="11"/>
      <c r="MZ3844" s="11"/>
      <c r="NA3844" s="11"/>
      <c r="NB3844" s="11"/>
      <c r="NC3844" s="11"/>
      <c r="ND3844" s="11"/>
      <c r="NE3844" s="11"/>
      <c r="NF3844" s="11"/>
      <c r="NG3844" s="11"/>
      <c r="NH3844" s="11"/>
      <c r="NI3844" s="11"/>
      <c r="NJ3844" s="11"/>
      <c r="NK3844" s="11"/>
      <c r="NL3844" s="11"/>
      <c r="NM3844" s="11"/>
      <c r="NN3844" s="11"/>
      <c r="NO3844" s="11"/>
      <c r="NP3844" s="11"/>
      <c r="NQ3844" s="11"/>
      <c r="NR3844" s="11"/>
      <c r="NS3844" s="11"/>
      <c r="NT3844" s="11"/>
      <c r="NU3844" s="11"/>
      <c r="NV3844" s="11"/>
      <c r="NW3844" s="11"/>
      <c r="NX3844" s="11"/>
      <c r="NY3844" s="11"/>
      <c r="NZ3844" s="11"/>
      <c r="OA3844" s="11"/>
      <c r="OB3844" s="11"/>
      <c r="OC3844" s="11"/>
      <c r="OD3844" s="11"/>
      <c r="OE3844" s="11"/>
      <c r="OF3844" s="11"/>
      <c r="OG3844" s="11"/>
      <c r="OH3844" s="11"/>
      <c r="OI3844" s="11"/>
      <c r="OJ3844" s="11"/>
      <c r="OK3844" s="11"/>
      <c r="OL3844" s="11"/>
      <c r="OM3844" s="11"/>
      <c r="ON3844" s="11"/>
      <c r="OO3844" s="11"/>
      <c r="OP3844" s="11"/>
      <c r="OQ3844" s="11"/>
      <c r="OR3844" s="11"/>
      <c r="OS3844" s="11"/>
      <c r="OT3844" s="11"/>
      <c r="OU3844" s="11"/>
      <c r="OV3844" s="11"/>
      <c r="OW3844" s="11"/>
      <c r="OX3844" s="11"/>
      <c r="OY3844" s="11"/>
      <c r="OZ3844" s="11"/>
      <c r="PA3844" s="11"/>
      <c r="PB3844" s="11"/>
      <c r="PC3844" s="11"/>
      <c r="PD3844" s="11"/>
      <c r="PE3844" s="11"/>
      <c r="PF3844" s="11"/>
      <c r="PG3844" s="11"/>
      <c r="PH3844" s="11"/>
      <c r="PI3844" s="11"/>
      <c r="PJ3844" s="11"/>
      <c r="PK3844" s="11"/>
      <c r="PL3844" s="11"/>
      <c r="PM3844" s="11"/>
      <c r="PN3844" s="11"/>
      <c r="PO3844" s="11"/>
      <c r="PP3844" s="11"/>
      <c r="PQ3844" s="11"/>
      <c r="PR3844" s="11"/>
      <c r="PS3844" s="11"/>
      <c r="PT3844" s="11"/>
      <c r="PU3844" s="11"/>
      <c r="PV3844" s="11"/>
      <c r="PW3844" s="11"/>
      <c r="PX3844" s="11"/>
      <c r="PY3844" s="11"/>
      <c r="PZ3844" s="11"/>
      <c r="QA3844" s="11"/>
      <c r="QB3844" s="11"/>
      <c r="QC3844" s="11"/>
      <c r="QD3844" s="11"/>
      <c r="QE3844" s="11"/>
      <c r="QF3844" s="11"/>
      <c r="QG3844" s="11"/>
      <c r="QH3844" s="11"/>
      <c r="QI3844" s="11"/>
      <c r="QJ3844" s="11"/>
      <c r="QK3844" s="11"/>
      <c r="QL3844" s="11"/>
      <c r="QM3844" s="11"/>
      <c r="QN3844" s="11"/>
      <c r="QO3844" s="11"/>
      <c r="QP3844" s="11"/>
      <c r="QQ3844" s="11"/>
    </row>
    <row r="3845" spans="1:459" ht="38.25" x14ac:dyDescent="0.2">
      <c r="A3845" s="288"/>
      <c r="C3845" s="61" t="s">
        <v>208</v>
      </c>
      <c r="D3845" s="54">
        <v>3697390</v>
      </c>
      <c r="E3845" s="5" t="s">
        <v>2172</v>
      </c>
      <c r="F3845" s="4" t="s">
        <v>2173</v>
      </c>
      <c r="G3845" s="54">
        <v>796</v>
      </c>
      <c r="H3845" s="54" t="s">
        <v>61</v>
      </c>
      <c r="I3845" s="59">
        <v>15</v>
      </c>
      <c r="J3845" s="6">
        <v>80439000000</v>
      </c>
      <c r="K3845" s="54" t="s">
        <v>34</v>
      </c>
      <c r="L3845" s="59"/>
      <c r="M3845" s="234"/>
      <c r="N3845" s="234"/>
      <c r="O3845" s="46" t="s">
        <v>4577</v>
      </c>
      <c r="P3845" s="234"/>
      <c r="Q3845" s="234"/>
      <c r="R3845" s="11"/>
      <c r="S3845" s="11"/>
      <c r="T3845" s="11"/>
      <c r="U3845" s="11"/>
      <c r="V3845" s="11"/>
      <c r="W3845" s="11"/>
      <c r="X3845" s="11"/>
      <c r="Y3845" s="11"/>
      <c r="Z3845" s="11"/>
      <c r="AA3845" s="11"/>
      <c r="AB3845" s="11"/>
      <c r="AC3845" s="11"/>
      <c r="AD3845" s="11"/>
      <c r="AE3845" s="11"/>
      <c r="AF3845" s="11"/>
      <c r="AG3845" s="11"/>
      <c r="AH3845" s="11"/>
      <c r="AI3845" s="11"/>
      <c r="AJ3845" s="11"/>
      <c r="AK3845" s="11"/>
      <c r="AL3845" s="11"/>
      <c r="AM3845" s="11"/>
      <c r="AN3845" s="11"/>
      <c r="AO3845" s="11"/>
      <c r="AP3845" s="11"/>
      <c r="AQ3845" s="11"/>
      <c r="AR3845" s="11"/>
      <c r="AS3845" s="11"/>
      <c r="AT3845" s="11"/>
      <c r="AU3845" s="11"/>
      <c r="AV3845" s="11"/>
      <c r="AW3845" s="11"/>
      <c r="AX3845" s="11"/>
      <c r="AY3845" s="11"/>
      <c r="AZ3845" s="11"/>
      <c r="BA3845" s="11"/>
      <c r="BB3845" s="11"/>
      <c r="BC3845" s="11"/>
      <c r="BD3845" s="11"/>
      <c r="BE3845" s="11"/>
      <c r="BF3845" s="11"/>
      <c r="BG3845" s="11"/>
      <c r="BH3845" s="11"/>
      <c r="BI3845" s="11"/>
      <c r="BJ3845" s="11"/>
      <c r="BK3845" s="11"/>
      <c r="BL3845" s="11"/>
      <c r="BM3845" s="11"/>
      <c r="BN3845" s="11"/>
      <c r="BO3845" s="11"/>
      <c r="BP3845" s="11"/>
      <c r="BQ3845" s="11"/>
      <c r="BR3845" s="11"/>
      <c r="BS3845" s="11"/>
      <c r="BT3845" s="11"/>
      <c r="BU3845" s="11"/>
      <c r="BV3845" s="11"/>
      <c r="BW3845" s="11"/>
      <c r="BX3845" s="11"/>
      <c r="BY3845" s="11"/>
      <c r="BZ3845" s="11"/>
      <c r="CA3845" s="11"/>
      <c r="CB3845" s="11"/>
      <c r="CC3845" s="11"/>
      <c r="CD3845" s="11"/>
      <c r="CE3845" s="11"/>
      <c r="CF3845" s="11"/>
      <c r="CG3845" s="11"/>
      <c r="CH3845" s="11"/>
      <c r="CI3845" s="11"/>
      <c r="CJ3845" s="11"/>
      <c r="CK3845" s="11"/>
      <c r="CL3845" s="11"/>
      <c r="CM3845" s="11"/>
      <c r="CN3845" s="11"/>
      <c r="CO3845" s="11"/>
      <c r="CP3845" s="11"/>
      <c r="CQ3845" s="11"/>
      <c r="CR3845" s="11"/>
      <c r="CS3845" s="11"/>
      <c r="CT3845" s="11"/>
      <c r="CU3845" s="11"/>
      <c r="CV3845" s="11"/>
      <c r="CW3845" s="11"/>
      <c r="CX3845" s="11"/>
      <c r="CY3845" s="11"/>
      <c r="CZ3845" s="11"/>
      <c r="DA3845" s="11"/>
      <c r="DB3845" s="11"/>
      <c r="DC3845" s="11"/>
      <c r="DD3845" s="11"/>
      <c r="DE3845" s="11"/>
      <c r="DF3845" s="11"/>
      <c r="DG3845" s="11"/>
      <c r="DH3845" s="11"/>
      <c r="DI3845" s="11"/>
      <c r="DJ3845" s="11"/>
      <c r="DK3845" s="11"/>
      <c r="DL3845" s="11"/>
      <c r="DM3845" s="11"/>
      <c r="DN3845" s="11"/>
      <c r="DO3845" s="11"/>
      <c r="DP3845" s="11"/>
      <c r="DQ3845" s="11"/>
      <c r="DR3845" s="11"/>
      <c r="DS3845" s="11"/>
      <c r="DT3845" s="11"/>
      <c r="DU3845" s="11"/>
      <c r="DV3845" s="11"/>
      <c r="DW3845" s="11"/>
      <c r="DX3845" s="11"/>
      <c r="DY3845" s="11"/>
      <c r="DZ3845" s="11"/>
      <c r="EA3845" s="11"/>
      <c r="EB3845" s="11"/>
      <c r="EC3845" s="11"/>
      <c r="ED3845" s="11"/>
      <c r="EE3845" s="11"/>
      <c r="EF3845" s="11"/>
      <c r="EG3845" s="11"/>
      <c r="EH3845" s="11"/>
      <c r="EI3845" s="11"/>
      <c r="EJ3845" s="11"/>
      <c r="EK3845" s="11"/>
      <c r="EL3845" s="11"/>
      <c r="EM3845" s="11"/>
      <c r="EN3845" s="11"/>
      <c r="EO3845" s="11"/>
      <c r="EP3845" s="11"/>
      <c r="EQ3845" s="11"/>
      <c r="ER3845" s="11"/>
      <c r="ES3845" s="11"/>
      <c r="ET3845" s="11"/>
      <c r="EU3845" s="11"/>
      <c r="EV3845" s="11"/>
      <c r="EW3845" s="11"/>
      <c r="EX3845" s="11"/>
      <c r="EY3845" s="11"/>
      <c r="EZ3845" s="11"/>
      <c r="FA3845" s="11"/>
      <c r="FB3845" s="11"/>
      <c r="FC3845" s="11"/>
      <c r="FD3845" s="11"/>
      <c r="FE3845" s="11"/>
      <c r="FF3845" s="11"/>
      <c r="FG3845" s="11"/>
      <c r="FH3845" s="11"/>
      <c r="FI3845" s="11"/>
      <c r="FJ3845" s="11"/>
      <c r="FK3845" s="11"/>
      <c r="FL3845" s="11"/>
      <c r="FM3845" s="11"/>
      <c r="FN3845" s="11"/>
      <c r="FO3845" s="11"/>
      <c r="FP3845" s="11"/>
      <c r="FQ3845" s="11"/>
      <c r="FR3845" s="11"/>
      <c r="FS3845" s="11"/>
      <c r="FT3845" s="11"/>
      <c r="FU3845" s="11"/>
      <c r="FV3845" s="11"/>
      <c r="FW3845" s="11"/>
      <c r="FX3845" s="11"/>
      <c r="FY3845" s="11"/>
      <c r="FZ3845" s="11"/>
      <c r="GA3845" s="11"/>
      <c r="GB3845" s="11"/>
      <c r="GC3845" s="11"/>
      <c r="GD3845" s="11"/>
      <c r="GE3845" s="11"/>
      <c r="GF3845" s="11"/>
      <c r="GG3845" s="11"/>
      <c r="GH3845" s="11"/>
      <c r="GI3845" s="11"/>
      <c r="GJ3845" s="11"/>
      <c r="GK3845" s="11"/>
      <c r="GL3845" s="11"/>
      <c r="GM3845" s="11"/>
      <c r="GN3845" s="11"/>
      <c r="GO3845" s="11"/>
      <c r="GP3845" s="11"/>
      <c r="GQ3845" s="11"/>
      <c r="GR3845" s="11"/>
      <c r="GS3845" s="11"/>
      <c r="GT3845" s="11"/>
      <c r="GU3845" s="11"/>
      <c r="GV3845" s="11"/>
      <c r="GW3845" s="11"/>
      <c r="GX3845" s="11"/>
      <c r="GY3845" s="11"/>
      <c r="GZ3845" s="11"/>
      <c r="HA3845" s="11"/>
      <c r="HB3845" s="11"/>
      <c r="HC3845" s="11"/>
      <c r="HD3845" s="11"/>
      <c r="HE3845" s="11"/>
      <c r="HF3845" s="11"/>
      <c r="HG3845" s="11"/>
      <c r="HH3845" s="11"/>
      <c r="HI3845" s="11"/>
      <c r="HJ3845" s="11"/>
      <c r="HK3845" s="11"/>
      <c r="HL3845" s="11"/>
      <c r="HM3845" s="11"/>
      <c r="HN3845" s="11"/>
      <c r="HO3845" s="11"/>
      <c r="HP3845" s="11"/>
      <c r="HQ3845" s="11"/>
      <c r="HR3845" s="11"/>
      <c r="HS3845" s="11"/>
      <c r="HT3845" s="11"/>
      <c r="HU3845" s="11"/>
      <c r="HV3845" s="11"/>
      <c r="HW3845" s="11"/>
      <c r="HX3845" s="11"/>
      <c r="HY3845" s="11"/>
      <c r="HZ3845" s="11"/>
      <c r="IA3845" s="11"/>
      <c r="IB3845" s="11"/>
      <c r="IC3845" s="11"/>
      <c r="ID3845" s="11"/>
      <c r="IE3845" s="11"/>
      <c r="IF3845" s="11"/>
      <c r="IG3845" s="11"/>
      <c r="IH3845" s="11"/>
      <c r="II3845" s="11"/>
      <c r="IJ3845" s="11"/>
      <c r="IK3845" s="11"/>
      <c r="IL3845" s="11"/>
      <c r="IM3845" s="11"/>
      <c r="IN3845" s="11"/>
      <c r="IO3845" s="11"/>
      <c r="IP3845" s="11"/>
      <c r="IQ3845" s="11"/>
      <c r="IR3845" s="11"/>
      <c r="IS3845" s="11"/>
      <c r="IT3845" s="11"/>
      <c r="IU3845" s="11"/>
      <c r="IV3845" s="11"/>
      <c r="IW3845" s="11"/>
      <c r="IX3845" s="11"/>
      <c r="IY3845" s="11"/>
      <c r="IZ3845" s="11"/>
      <c r="JA3845" s="11"/>
      <c r="JB3845" s="11"/>
      <c r="JC3845" s="11"/>
      <c r="JD3845" s="11"/>
      <c r="JE3845" s="11"/>
      <c r="JF3845" s="11"/>
      <c r="JG3845" s="11"/>
      <c r="JH3845" s="11"/>
      <c r="JI3845" s="11"/>
      <c r="JJ3845" s="11"/>
      <c r="JK3845" s="11"/>
      <c r="JL3845" s="11"/>
      <c r="JM3845" s="11"/>
      <c r="JN3845" s="11"/>
      <c r="JO3845" s="11"/>
      <c r="JP3845" s="11"/>
      <c r="JQ3845" s="11"/>
      <c r="JR3845" s="11"/>
      <c r="JS3845" s="11"/>
      <c r="JT3845" s="11"/>
      <c r="JU3845" s="11"/>
      <c r="JV3845" s="11"/>
      <c r="JW3845" s="11"/>
      <c r="JX3845" s="11"/>
      <c r="JY3845" s="11"/>
      <c r="JZ3845" s="11"/>
      <c r="KA3845" s="11"/>
      <c r="KB3845" s="11"/>
      <c r="KC3845" s="11"/>
      <c r="KD3845" s="11"/>
      <c r="KE3845" s="11"/>
      <c r="KF3845" s="11"/>
      <c r="KG3845" s="11"/>
      <c r="KH3845" s="11"/>
      <c r="KI3845" s="11"/>
      <c r="KJ3845" s="11"/>
      <c r="KK3845" s="11"/>
      <c r="KL3845" s="11"/>
      <c r="KM3845" s="11"/>
      <c r="KN3845" s="11"/>
      <c r="KO3845" s="11"/>
      <c r="KP3845" s="11"/>
      <c r="KQ3845" s="11"/>
      <c r="KR3845" s="11"/>
      <c r="KS3845" s="11"/>
      <c r="KT3845" s="11"/>
      <c r="KU3845" s="11"/>
      <c r="KV3845" s="11"/>
      <c r="KW3845" s="11"/>
      <c r="KX3845" s="11"/>
      <c r="KY3845" s="11"/>
      <c r="KZ3845" s="11"/>
      <c r="LA3845" s="11"/>
      <c r="LB3845" s="11"/>
      <c r="LC3845" s="11"/>
      <c r="LD3845" s="11"/>
      <c r="LE3845" s="11"/>
      <c r="LF3845" s="11"/>
      <c r="LG3845" s="11"/>
      <c r="LH3845" s="11"/>
      <c r="LI3845" s="11"/>
      <c r="LJ3845" s="11"/>
      <c r="LK3845" s="11"/>
      <c r="LL3845" s="11"/>
      <c r="LM3845" s="11"/>
      <c r="LN3845" s="11"/>
      <c r="LO3845" s="11"/>
      <c r="LP3845" s="11"/>
      <c r="LQ3845" s="11"/>
      <c r="LR3845" s="11"/>
      <c r="LS3845" s="11"/>
      <c r="LT3845" s="11"/>
      <c r="LU3845" s="11"/>
      <c r="LV3845" s="11"/>
      <c r="LW3845" s="11"/>
      <c r="LX3845" s="11"/>
      <c r="LY3845" s="11"/>
      <c r="LZ3845" s="11"/>
      <c r="MA3845" s="11"/>
      <c r="MB3845" s="11"/>
      <c r="MC3845" s="11"/>
      <c r="MD3845" s="11"/>
      <c r="ME3845" s="11"/>
      <c r="MF3845" s="11"/>
      <c r="MG3845" s="11"/>
      <c r="MH3845" s="11"/>
      <c r="MI3845" s="11"/>
      <c r="MJ3845" s="11"/>
      <c r="MK3845" s="11"/>
      <c r="ML3845" s="11"/>
      <c r="MM3845" s="11"/>
      <c r="MN3845" s="11"/>
      <c r="MO3845" s="11"/>
      <c r="MP3845" s="11"/>
      <c r="MQ3845" s="11"/>
      <c r="MR3845" s="11"/>
      <c r="MS3845" s="11"/>
      <c r="MT3845" s="11"/>
      <c r="MU3845" s="11"/>
      <c r="MV3845" s="11"/>
      <c r="MW3845" s="11"/>
      <c r="MX3845" s="11"/>
      <c r="MY3845" s="11"/>
      <c r="MZ3845" s="11"/>
      <c r="NA3845" s="11"/>
      <c r="NB3845" s="11"/>
      <c r="NC3845" s="11"/>
      <c r="ND3845" s="11"/>
      <c r="NE3845" s="11"/>
      <c r="NF3845" s="11"/>
      <c r="NG3845" s="11"/>
      <c r="NH3845" s="11"/>
      <c r="NI3845" s="11"/>
      <c r="NJ3845" s="11"/>
      <c r="NK3845" s="11"/>
      <c r="NL3845" s="11"/>
      <c r="NM3845" s="11"/>
      <c r="NN3845" s="11"/>
      <c r="NO3845" s="11"/>
      <c r="NP3845" s="11"/>
      <c r="NQ3845" s="11"/>
      <c r="NR3845" s="11"/>
      <c r="NS3845" s="11"/>
      <c r="NT3845" s="11"/>
      <c r="NU3845" s="11"/>
      <c r="NV3845" s="11"/>
      <c r="NW3845" s="11"/>
      <c r="NX3845" s="11"/>
      <c r="NY3845" s="11"/>
      <c r="NZ3845" s="11"/>
      <c r="OA3845" s="11"/>
      <c r="OB3845" s="11"/>
      <c r="OC3845" s="11"/>
      <c r="OD3845" s="11"/>
      <c r="OE3845" s="11"/>
      <c r="OF3845" s="11"/>
      <c r="OG3845" s="11"/>
      <c r="OH3845" s="11"/>
      <c r="OI3845" s="11"/>
      <c r="OJ3845" s="11"/>
      <c r="OK3845" s="11"/>
      <c r="OL3845" s="11"/>
      <c r="OM3845" s="11"/>
      <c r="ON3845" s="11"/>
      <c r="OO3845" s="11"/>
      <c r="OP3845" s="11"/>
      <c r="OQ3845" s="11"/>
      <c r="OR3845" s="11"/>
      <c r="OS3845" s="11"/>
      <c r="OT3845" s="11"/>
      <c r="OU3845" s="11"/>
      <c r="OV3845" s="11"/>
      <c r="OW3845" s="11"/>
      <c r="OX3845" s="11"/>
      <c r="OY3845" s="11"/>
      <c r="OZ3845" s="11"/>
      <c r="PA3845" s="11"/>
      <c r="PB3845" s="11"/>
      <c r="PC3845" s="11"/>
      <c r="PD3845" s="11"/>
      <c r="PE3845" s="11"/>
      <c r="PF3845" s="11"/>
      <c r="PG3845" s="11"/>
      <c r="PH3845" s="11"/>
      <c r="PI3845" s="11"/>
      <c r="PJ3845" s="11"/>
      <c r="PK3845" s="11"/>
      <c r="PL3845" s="11"/>
      <c r="PM3845" s="11"/>
      <c r="PN3845" s="11"/>
      <c r="PO3845" s="11"/>
      <c r="PP3845" s="11"/>
      <c r="PQ3845" s="11"/>
      <c r="PR3845" s="11"/>
      <c r="PS3845" s="11"/>
      <c r="PT3845" s="11"/>
      <c r="PU3845" s="11"/>
      <c r="PV3845" s="11"/>
      <c r="PW3845" s="11"/>
      <c r="PX3845" s="11"/>
      <c r="PY3845" s="11"/>
      <c r="PZ3845" s="11"/>
      <c r="QA3845" s="11"/>
      <c r="QB3845" s="11"/>
      <c r="QC3845" s="11"/>
      <c r="QD3845" s="11"/>
      <c r="QE3845" s="11"/>
      <c r="QF3845" s="11"/>
      <c r="QG3845" s="11"/>
      <c r="QH3845" s="11"/>
      <c r="QI3845" s="11"/>
      <c r="QJ3845" s="11"/>
      <c r="QK3845" s="11"/>
      <c r="QL3845" s="11"/>
      <c r="QM3845" s="11"/>
      <c r="QN3845" s="11"/>
      <c r="QO3845" s="11"/>
      <c r="QP3845" s="11"/>
      <c r="QQ3845" s="11"/>
    </row>
    <row r="3846" spans="1:459" ht="38.25" x14ac:dyDescent="0.2">
      <c r="A3846" s="288"/>
      <c r="C3846" s="61" t="s">
        <v>208</v>
      </c>
      <c r="D3846" s="54">
        <v>3697390</v>
      </c>
      <c r="E3846" s="5" t="s">
        <v>2174</v>
      </c>
      <c r="F3846" s="4" t="s">
        <v>2175</v>
      </c>
      <c r="G3846" s="54">
        <v>796</v>
      </c>
      <c r="H3846" s="54" t="s">
        <v>61</v>
      </c>
      <c r="I3846" s="59">
        <v>15</v>
      </c>
      <c r="J3846" s="6">
        <v>80439000000</v>
      </c>
      <c r="K3846" s="54" t="s">
        <v>34</v>
      </c>
      <c r="L3846" s="59"/>
      <c r="M3846" s="234"/>
      <c r="N3846" s="234"/>
      <c r="O3846" s="46" t="s">
        <v>4577</v>
      </c>
      <c r="P3846" s="234"/>
      <c r="Q3846" s="234"/>
      <c r="R3846" s="11"/>
      <c r="S3846" s="11"/>
      <c r="T3846" s="11"/>
      <c r="U3846" s="11"/>
      <c r="V3846" s="11"/>
      <c r="W3846" s="11"/>
      <c r="X3846" s="11"/>
      <c r="Y3846" s="11"/>
      <c r="Z3846" s="11"/>
      <c r="AA3846" s="11"/>
      <c r="AB3846" s="11"/>
      <c r="AC3846" s="11"/>
      <c r="AD3846" s="11"/>
      <c r="AE3846" s="11"/>
      <c r="AF3846" s="11"/>
      <c r="AG3846" s="11"/>
      <c r="AH3846" s="11"/>
      <c r="AI3846" s="11"/>
      <c r="AJ3846" s="11"/>
      <c r="AK3846" s="11"/>
      <c r="AL3846" s="11"/>
      <c r="AM3846" s="11"/>
      <c r="AN3846" s="11"/>
      <c r="AO3846" s="11"/>
      <c r="AP3846" s="11"/>
      <c r="AQ3846" s="11"/>
      <c r="AR3846" s="11"/>
      <c r="AS3846" s="11"/>
      <c r="AT3846" s="11"/>
      <c r="AU3846" s="11"/>
      <c r="AV3846" s="11"/>
      <c r="AW3846" s="11"/>
      <c r="AX3846" s="11"/>
      <c r="AY3846" s="11"/>
      <c r="AZ3846" s="11"/>
      <c r="BA3846" s="11"/>
      <c r="BB3846" s="11"/>
      <c r="BC3846" s="11"/>
      <c r="BD3846" s="11"/>
      <c r="BE3846" s="11"/>
      <c r="BF3846" s="11"/>
      <c r="BG3846" s="11"/>
      <c r="BH3846" s="11"/>
      <c r="BI3846" s="11"/>
      <c r="BJ3846" s="11"/>
      <c r="BK3846" s="11"/>
      <c r="BL3846" s="11"/>
      <c r="BM3846" s="11"/>
      <c r="BN3846" s="11"/>
      <c r="BO3846" s="11"/>
      <c r="BP3846" s="11"/>
      <c r="BQ3846" s="11"/>
      <c r="BR3846" s="11"/>
      <c r="BS3846" s="11"/>
      <c r="BT3846" s="11"/>
      <c r="BU3846" s="11"/>
      <c r="BV3846" s="11"/>
      <c r="BW3846" s="11"/>
      <c r="BX3846" s="11"/>
      <c r="BY3846" s="11"/>
      <c r="BZ3846" s="11"/>
      <c r="CA3846" s="11"/>
      <c r="CB3846" s="11"/>
      <c r="CC3846" s="11"/>
      <c r="CD3846" s="11"/>
      <c r="CE3846" s="11"/>
      <c r="CF3846" s="11"/>
      <c r="CG3846" s="11"/>
      <c r="CH3846" s="11"/>
      <c r="CI3846" s="11"/>
      <c r="CJ3846" s="11"/>
      <c r="CK3846" s="11"/>
      <c r="CL3846" s="11"/>
      <c r="CM3846" s="11"/>
      <c r="CN3846" s="11"/>
      <c r="CO3846" s="11"/>
      <c r="CP3846" s="11"/>
      <c r="CQ3846" s="11"/>
      <c r="CR3846" s="11"/>
      <c r="CS3846" s="11"/>
      <c r="CT3846" s="11"/>
      <c r="CU3846" s="11"/>
      <c r="CV3846" s="11"/>
      <c r="CW3846" s="11"/>
      <c r="CX3846" s="11"/>
      <c r="CY3846" s="11"/>
      <c r="CZ3846" s="11"/>
      <c r="DA3846" s="11"/>
      <c r="DB3846" s="11"/>
      <c r="DC3846" s="11"/>
      <c r="DD3846" s="11"/>
      <c r="DE3846" s="11"/>
      <c r="DF3846" s="11"/>
      <c r="DG3846" s="11"/>
      <c r="DH3846" s="11"/>
      <c r="DI3846" s="11"/>
      <c r="DJ3846" s="11"/>
      <c r="DK3846" s="11"/>
      <c r="DL3846" s="11"/>
      <c r="DM3846" s="11"/>
      <c r="DN3846" s="11"/>
      <c r="DO3846" s="11"/>
      <c r="DP3846" s="11"/>
      <c r="DQ3846" s="11"/>
      <c r="DR3846" s="11"/>
      <c r="DS3846" s="11"/>
      <c r="DT3846" s="11"/>
      <c r="DU3846" s="11"/>
      <c r="DV3846" s="11"/>
      <c r="DW3846" s="11"/>
      <c r="DX3846" s="11"/>
      <c r="DY3846" s="11"/>
      <c r="DZ3846" s="11"/>
      <c r="EA3846" s="11"/>
      <c r="EB3846" s="11"/>
      <c r="EC3846" s="11"/>
      <c r="ED3846" s="11"/>
      <c r="EE3846" s="11"/>
      <c r="EF3846" s="11"/>
      <c r="EG3846" s="11"/>
      <c r="EH3846" s="11"/>
      <c r="EI3846" s="11"/>
      <c r="EJ3846" s="11"/>
      <c r="EK3846" s="11"/>
      <c r="EL3846" s="11"/>
      <c r="EM3846" s="11"/>
      <c r="EN3846" s="11"/>
      <c r="EO3846" s="11"/>
      <c r="EP3846" s="11"/>
      <c r="EQ3846" s="11"/>
      <c r="ER3846" s="11"/>
      <c r="ES3846" s="11"/>
      <c r="ET3846" s="11"/>
      <c r="EU3846" s="11"/>
      <c r="EV3846" s="11"/>
      <c r="EW3846" s="11"/>
      <c r="EX3846" s="11"/>
      <c r="EY3846" s="11"/>
      <c r="EZ3846" s="11"/>
      <c r="FA3846" s="11"/>
      <c r="FB3846" s="11"/>
      <c r="FC3846" s="11"/>
      <c r="FD3846" s="11"/>
      <c r="FE3846" s="11"/>
      <c r="FF3846" s="11"/>
      <c r="FG3846" s="11"/>
      <c r="FH3846" s="11"/>
      <c r="FI3846" s="11"/>
      <c r="FJ3846" s="11"/>
      <c r="FK3846" s="11"/>
      <c r="FL3846" s="11"/>
      <c r="FM3846" s="11"/>
      <c r="FN3846" s="11"/>
      <c r="FO3846" s="11"/>
      <c r="FP3846" s="11"/>
      <c r="FQ3846" s="11"/>
      <c r="FR3846" s="11"/>
      <c r="FS3846" s="11"/>
      <c r="FT3846" s="11"/>
      <c r="FU3846" s="11"/>
      <c r="FV3846" s="11"/>
      <c r="FW3846" s="11"/>
      <c r="FX3846" s="11"/>
      <c r="FY3846" s="11"/>
      <c r="FZ3846" s="11"/>
      <c r="GA3846" s="11"/>
      <c r="GB3846" s="11"/>
      <c r="GC3846" s="11"/>
      <c r="GD3846" s="11"/>
      <c r="GE3846" s="11"/>
      <c r="GF3846" s="11"/>
      <c r="GG3846" s="11"/>
      <c r="GH3846" s="11"/>
      <c r="GI3846" s="11"/>
      <c r="GJ3846" s="11"/>
      <c r="GK3846" s="11"/>
      <c r="GL3846" s="11"/>
      <c r="GM3846" s="11"/>
      <c r="GN3846" s="11"/>
      <c r="GO3846" s="11"/>
      <c r="GP3846" s="11"/>
      <c r="GQ3846" s="11"/>
      <c r="GR3846" s="11"/>
      <c r="GS3846" s="11"/>
      <c r="GT3846" s="11"/>
      <c r="GU3846" s="11"/>
      <c r="GV3846" s="11"/>
      <c r="GW3846" s="11"/>
      <c r="GX3846" s="11"/>
      <c r="GY3846" s="11"/>
      <c r="GZ3846" s="11"/>
      <c r="HA3846" s="11"/>
      <c r="HB3846" s="11"/>
      <c r="HC3846" s="11"/>
      <c r="HD3846" s="11"/>
      <c r="HE3846" s="11"/>
      <c r="HF3846" s="11"/>
      <c r="HG3846" s="11"/>
      <c r="HH3846" s="11"/>
      <c r="HI3846" s="11"/>
      <c r="HJ3846" s="11"/>
      <c r="HK3846" s="11"/>
      <c r="HL3846" s="11"/>
      <c r="HM3846" s="11"/>
      <c r="HN3846" s="11"/>
      <c r="HO3846" s="11"/>
      <c r="HP3846" s="11"/>
      <c r="HQ3846" s="11"/>
      <c r="HR3846" s="11"/>
      <c r="HS3846" s="11"/>
      <c r="HT3846" s="11"/>
      <c r="HU3846" s="11"/>
      <c r="HV3846" s="11"/>
      <c r="HW3846" s="11"/>
      <c r="HX3846" s="11"/>
      <c r="HY3846" s="11"/>
      <c r="HZ3846" s="11"/>
      <c r="IA3846" s="11"/>
      <c r="IB3846" s="11"/>
      <c r="IC3846" s="11"/>
      <c r="ID3846" s="11"/>
      <c r="IE3846" s="11"/>
      <c r="IF3846" s="11"/>
      <c r="IG3846" s="11"/>
      <c r="IH3846" s="11"/>
      <c r="II3846" s="11"/>
      <c r="IJ3846" s="11"/>
      <c r="IK3846" s="11"/>
      <c r="IL3846" s="11"/>
      <c r="IM3846" s="11"/>
      <c r="IN3846" s="11"/>
      <c r="IO3846" s="11"/>
      <c r="IP3846" s="11"/>
      <c r="IQ3846" s="11"/>
      <c r="IR3846" s="11"/>
      <c r="IS3846" s="11"/>
      <c r="IT3846" s="11"/>
      <c r="IU3846" s="11"/>
      <c r="IV3846" s="11"/>
      <c r="IW3846" s="11"/>
      <c r="IX3846" s="11"/>
      <c r="IY3846" s="11"/>
      <c r="IZ3846" s="11"/>
      <c r="JA3846" s="11"/>
      <c r="JB3846" s="11"/>
      <c r="JC3846" s="11"/>
      <c r="JD3846" s="11"/>
      <c r="JE3846" s="11"/>
      <c r="JF3846" s="11"/>
      <c r="JG3846" s="11"/>
      <c r="JH3846" s="11"/>
      <c r="JI3846" s="11"/>
      <c r="JJ3846" s="11"/>
      <c r="JK3846" s="11"/>
      <c r="JL3846" s="11"/>
      <c r="JM3846" s="11"/>
      <c r="JN3846" s="11"/>
      <c r="JO3846" s="11"/>
      <c r="JP3846" s="11"/>
      <c r="JQ3846" s="11"/>
      <c r="JR3846" s="11"/>
      <c r="JS3846" s="11"/>
      <c r="JT3846" s="11"/>
      <c r="JU3846" s="11"/>
      <c r="JV3846" s="11"/>
      <c r="JW3846" s="11"/>
      <c r="JX3846" s="11"/>
      <c r="JY3846" s="11"/>
      <c r="JZ3846" s="11"/>
      <c r="KA3846" s="11"/>
      <c r="KB3846" s="11"/>
      <c r="KC3846" s="11"/>
      <c r="KD3846" s="11"/>
      <c r="KE3846" s="11"/>
      <c r="KF3846" s="11"/>
      <c r="KG3846" s="11"/>
      <c r="KH3846" s="11"/>
      <c r="KI3846" s="11"/>
      <c r="KJ3846" s="11"/>
      <c r="KK3846" s="11"/>
      <c r="KL3846" s="11"/>
      <c r="KM3846" s="11"/>
      <c r="KN3846" s="11"/>
      <c r="KO3846" s="11"/>
      <c r="KP3846" s="11"/>
      <c r="KQ3846" s="11"/>
      <c r="KR3846" s="11"/>
      <c r="KS3846" s="11"/>
      <c r="KT3846" s="11"/>
      <c r="KU3846" s="11"/>
      <c r="KV3846" s="11"/>
      <c r="KW3846" s="11"/>
      <c r="KX3846" s="11"/>
      <c r="KY3846" s="11"/>
      <c r="KZ3846" s="11"/>
      <c r="LA3846" s="11"/>
      <c r="LB3846" s="11"/>
      <c r="LC3846" s="11"/>
      <c r="LD3846" s="11"/>
      <c r="LE3846" s="11"/>
      <c r="LF3846" s="11"/>
      <c r="LG3846" s="11"/>
      <c r="LH3846" s="11"/>
      <c r="LI3846" s="11"/>
      <c r="LJ3846" s="11"/>
      <c r="LK3846" s="11"/>
      <c r="LL3846" s="11"/>
      <c r="LM3846" s="11"/>
      <c r="LN3846" s="11"/>
      <c r="LO3846" s="11"/>
      <c r="LP3846" s="11"/>
      <c r="LQ3846" s="11"/>
      <c r="LR3846" s="11"/>
      <c r="LS3846" s="11"/>
      <c r="LT3846" s="11"/>
      <c r="LU3846" s="11"/>
      <c r="LV3846" s="11"/>
      <c r="LW3846" s="11"/>
      <c r="LX3846" s="11"/>
      <c r="LY3846" s="11"/>
      <c r="LZ3846" s="11"/>
      <c r="MA3846" s="11"/>
      <c r="MB3846" s="11"/>
      <c r="MC3846" s="11"/>
      <c r="MD3846" s="11"/>
      <c r="ME3846" s="11"/>
      <c r="MF3846" s="11"/>
      <c r="MG3846" s="11"/>
      <c r="MH3846" s="11"/>
      <c r="MI3846" s="11"/>
      <c r="MJ3846" s="11"/>
      <c r="MK3846" s="11"/>
      <c r="ML3846" s="11"/>
      <c r="MM3846" s="11"/>
      <c r="MN3846" s="11"/>
      <c r="MO3846" s="11"/>
      <c r="MP3846" s="11"/>
      <c r="MQ3846" s="11"/>
      <c r="MR3846" s="11"/>
      <c r="MS3846" s="11"/>
      <c r="MT3846" s="11"/>
      <c r="MU3846" s="11"/>
      <c r="MV3846" s="11"/>
      <c r="MW3846" s="11"/>
      <c r="MX3846" s="11"/>
      <c r="MY3846" s="11"/>
      <c r="MZ3846" s="11"/>
      <c r="NA3846" s="11"/>
      <c r="NB3846" s="11"/>
      <c r="NC3846" s="11"/>
      <c r="ND3846" s="11"/>
      <c r="NE3846" s="11"/>
      <c r="NF3846" s="11"/>
      <c r="NG3846" s="11"/>
      <c r="NH3846" s="11"/>
      <c r="NI3846" s="11"/>
      <c r="NJ3846" s="11"/>
      <c r="NK3846" s="11"/>
      <c r="NL3846" s="11"/>
      <c r="NM3846" s="11"/>
      <c r="NN3846" s="11"/>
      <c r="NO3846" s="11"/>
      <c r="NP3846" s="11"/>
      <c r="NQ3846" s="11"/>
      <c r="NR3846" s="11"/>
      <c r="NS3846" s="11"/>
      <c r="NT3846" s="11"/>
      <c r="NU3846" s="11"/>
      <c r="NV3846" s="11"/>
      <c r="NW3846" s="11"/>
      <c r="NX3846" s="11"/>
      <c r="NY3846" s="11"/>
      <c r="NZ3846" s="11"/>
      <c r="OA3846" s="11"/>
      <c r="OB3846" s="11"/>
      <c r="OC3846" s="11"/>
      <c r="OD3846" s="11"/>
      <c r="OE3846" s="11"/>
      <c r="OF3846" s="11"/>
      <c r="OG3846" s="11"/>
      <c r="OH3846" s="11"/>
      <c r="OI3846" s="11"/>
      <c r="OJ3846" s="11"/>
      <c r="OK3846" s="11"/>
      <c r="OL3846" s="11"/>
      <c r="OM3846" s="11"/>
      <c r="ON3846" s="11"/>
      <c r="OO3846" s="11"/>
      <c r="OP3846" s="11"/>
      <c r="OQ3846" s="11"/>
      <c r="OR3846" s="11"/>
      <c r="OS3846" s="11"/>
      <c r="OT3846" s="11"/>
      <c r="OU3846" s="11"/>
      <c r="OV3846" s="11"/>
      <c r="OW3846" s="11"/>
      <c r="OX3846" s="11"/>
      <c r="OY3846" s="11"/>
      <c r="OZ3846" s="11"/>
      <c r="PA3846" s="11"/>
      <c r="PB3846" s="11"/>
      <c r="PC3846" s="11"/>
      <c r="PD3846" s="11"/>
      <c r="PE3846" s="11"/>
      <c r="PF3846" s="11"/>
      <c r="PG3846" s="11"/>
      <c r="PH3846" s="11"/>
      <c r="PI3846" s="11"/>
      <c r="PJ3846" s="11"/>
      <c r="PK3846" s="11"/>
      <c r="PL3846" s="11"/>
      <c r="PM3846" s="11"/>
      <c r="PN3846" s="11"/>
      <c r="PO3846" s="11"/>
      <c r="PP3846" s="11"/>
      <c r="PQ3846" s="11"/>
      <c r="PR3846" s="11"/>
      <c r="PS3846" s="11"/>
      <c r="PT3846" s="11"/>
      <c r="PU3846" s="11"/>
      <c r="PV3846" s="11"/>
      <c r="PW3846" s="11"/>
      <c r="PX3846" s="11"/>
      <c r="PY3846" s="11"/>
      <c r="PZ3846" s="11"/>
      <c r="QA3846" s="11"/>
      <c r="QB3846" s="11"/>
      <c r="QC3846" s="11"/>
      <c r="QD3846" s="11"/>
      <c r="QE3846" s="11"/>
      <c r="QF3846" s="11"/>
      <c r="QG3846" s="11"/>
      <c r="QH3846" s="11"/>
      <c r="QI3846" s="11"/>
      <c r="QJ3846" s="11"/>
      <c r="QK3846" s="11"/>
      <c r="QL3846" s="11"/>
      <c r="QM3846" s="11"/>
      <c r="QN3846" s="11"/>
      <c r="QO3846" s="11"/>
      <c r="QP3846" s="11"/>
      <c r="QQ3846" s="11"/>
    </row>
    <row r="3847" spans="1:459" ht="38.25" x14ac:dyDescent="0.2">
      <c r="A3847" s="288"/>
      <c r="C3847" s="61" t="s">
        <v>208</v>
      </c>
      <c r="D3847" s="54">
        <v>3697390</v>
      </c>
      <c r="E3847" s="5" t="s">
        <v>2176</v>
      </c>
      <c r="F3847" s="4" t="s">
        <v>2177</v>
      </c>
      <c r="G3847" s="54">
        <v>796</v>
      </c>
      <c r="H3847" s="54" t="s">
        <v>61</v>
      </c>
      <c r="I3847" s="59">
        <v>10</v>
      </c>
      <c r="J3847" s="6">
        <v>80439000000</v>
      </c>
      <c r="K3847" s="54" t="s">
        <v>34</v>
      </c>
      <c r="L3847" s="59"/>
      <c r="M3847" s="234"/>
      <c r="N3847" s="234"/>
      <c r="O3847" s="46" t="s">
        <v>4577</v>
      </c>
      <c r="P3847" s="234"/>
      <c r="Q3847" s="234"/>
      <c r="R3847" s="11"/>
      <c r="S3847" s="11"/>
      <c r="T3847" s="11"/>
      <c r="U3847" s="11"/>
      <c r="V3847" s="11"/>
      <c r="W3847" s="11"/>
      <c r="X3847" s="11"/>
      <c r="Y3847" s="11"/>
      <c r="Z3847" s="11"/>
      <c r="AA3847" s="11"/>
      <c r="AB3847" s="11"/>
      <c r="AC3847" s="11"/>
      <c r="AD3847" s="11"/>
      <c r="AE3847" s="11"/>
      <c r="AF3847" s="11"/>
      <c r="AG3847" s="11"/>
      <c r="AH3847" s="11"/>
      <c r="AI3847" s="11"/>
      <c r="AJ3847" s="11"/>
      <c r="AK3847" s="11"/>
      <c r="AL3847" s="11"/>
      <c r="AM3847" s="11"/>
      <c r="AN3847" s="11"/>
      <c r="AO3847" s="11"/>
      <c r="AP3847" s="11"/>
      <c r="AQ3847" s="11"/>
      <c r="AR3847" s="11"/>
      <c r="AS3847" s="11"/>
      <c r="AT3847" s="11"/>
      <c r="AU3847" s="11"/>
      <c r="AV3847" s="11"/>
      <c r="AW3847" s="11"/>
      <c r="AX3847" s="11"/>
      <c r="AY3847" s="11"/>
      <c r="AZ3847" s="11"/>
      <c r="BA3847" s="11"/>
      <c r="BB3847" s="11"/>
      <c r="BC3847" s="11"/>
      <c r="BD3847" s="11"/>
      <c r="BE3847" s="11"/>
      <c r="BF3847" s="11"/>
      <c r="BG3847" s="11"/>
      <c r="BH3847" s="11"/>
      <c r="BI3847" s="11"/>
      <c r="BJ3847" s="11"/>
      <c r="BK3847" s="11"/>
      <c r="BL3847" s="11"/>
      <c r="BM3847" s="11"/>
      <c r="BN3847" s="11"/>
      <c r="BO3847" s="11"/>
      <c r="BP3847" s="11"/>
      <c r="BQ3847" s="11"/>
      <c r="BR3847" s="11"/>
      <c r="BS3847" s="11"/>
      <c r="BT3847" s="11"/>
      <c r="BU3847" s="11"/>
      <c r="BV3847" s="11"/>
      <c r="BW3847" s="11"/>
      <c r="BX3847" s="11"/>
      <c r="BY3847" s="11"/>
      <c r="BZ3847" s="11"/>
      <c r="CA3847" s="11"/>
      <c r="CB3847" s="11"/>
      <c r="CC3847" s="11"/>
      <c r="CD3847" s="11"/>
      <c r="CE3847" s="11"/>
      <c r="CF3847" s="11"/>
      <c r="CG3847" s="11"/>
      <c r="CH3847" s="11"/>
      <c r="CI3847" s="11"/>
      <c r="CJ3847" s="11"/>
      <c r="CK3847" s="11"/>
      <c r="CL3847" s="11"/>
      <c r="CM3847" s="11"/>
      <c r="CN3847" s="11"/>
      <c r="CO3847" s="11"/>
      <c r="CP3847" s="11"/>
      <c r="CQ3847" s="11"/>
      <c r="CR3847" s="11"/>
      <c r="CS3847" s="11"/>
      <c r="CT3847" s="11"/>
      <c r="CU3847" s="11"/>
      <c r="CV3847" s="11"/>
      <c r="CW3847" s="11"/>
      <c r="CX3847" s="11"/>
      <c r="CY3847" s="11"/>
      <c r="CZ3847" s="11"/>
      <c r="DA3847" s="11"/>
      <c r="DB3847" s="11"/>
      <c r="DC3847" s="11"/>
      <c r="DD3847" s="11"/>
      <c r="DE3847" s="11"/>
      <c r="DF3847" s="11"/>
      <c r="DG3847" s="11"/>
      <c r="DH3847" s="11"/>
      <c r="DI3847" s="11"/>
      <c r="DJ3847" s="11"/>
      <c r="DK3847" s="11"/>
      <c r="DL3847" s="11"/>
      <c r="DM3847" s="11"/>
      <c r="DN3847" s="11"/>
      <c r="DO3847" s="11"/>
      <c r="DP3847" s="11"/>
      <c r="DQ3847" s="11"/>
      <c r="DR3847" s="11"/>
      <c r="DS3847" s="11"/>
      <c r="DT3847" s="11"/>
      <c r="DU3847" s="11"/>
      <c r="DV3847" s="11"/>
      <c r="DW3847" s="11"/>
      <c r="DX3847" s="11"/>
      <c r="DY3847" s="11"/>
      <c r="DZ3847" s="11"/>
      <c r="EA3847" s="11"/>
      <c r="EB3847" s="11"/>
      <c r="EC3847" s="11"/>
      <c r="ED3847" s="11"/>
      <c r="EE3847" s="11"/>
      <c r="EF3847" s="11"/>
      <c r="EG3847" s="11"/>
      <c r="EH3847" s="11"/>
      <c r="EI3847" s="11"/>
      <c r="EJ3847" s="11"/>
      <c r="EK3847" s="11"/>
      <c r="EL3847" s="11"/>
      <c r="EM3847" s="11"/>
      <c r="EN3847" s="11"/>
      <c r="EO3847" s="11"/>
      <c r="EP3847" s="11"/>
      <c r="EQ3847" s="11"/>
      <c r="ER3847" s="11"/>
      <c r="ES3847" s="11"/>
      <c r="ET3847" s="11"/>
      <c r="EU3847" s="11"/>
      <c r="EV3847" s="11"/>
      <c r="EW3847" s="11"/>
      <c r="EX3847" s="11"/>
      <c r="EY3847" s="11"/>
      <c r="EZ3847" s="11"/>
      <c r="FA3847" s="11"/>
      <c r="FB3847" s="11"/>
      <c r="FC3847" s="11"/>
      <c r="FD3847" s="11"/>
      <c r="FE3847" s="11"/>
      <c r="FF3847" s="11"/>
      <c r="FG3847" s="11"/>
      <c r="FH3847" s="11"/>
      <c r="FI3847" s="11"/>
      <c r="FJ3847" s="11"/>
      <c r="FK3847" s="11"/>
      <c r="FL3847" s="11"/>
      <c r="FM3847" s="11"/>
      <c r="FN3847" s="11"/>
      <c r="FO3847" s="11"/>
      <c r="FP3847" s="11"/>
      <c r="FQ3847" s="11"/>
      <c r="FR3847" s="11"/>
      <c r="FS3847" s="11"/>
      <c r="FT3847" s="11"/>
      <c r="FU3847" s="11"/>
      <c r="FV3847" s="11"/>
      <c r="FW3847" s="11"/>
      <c r="FX3847" s="11"/>
      <c r="FY3847" s="11"/>
      <c r="FZ3847" s="11"/>
      <c r="GA3847" s="11"/>
      <c r="GB3847" s="11"/>
      <c r="GC3847" s="11"/>
      <c r="GD3847" s="11"/>
      <c r="GE3847" s="11"/>
      <c r="GF3847" s="11"/>
      <c r="GG3847" s="11"/>
      <c r="GH3847" s="11"/>
      <c r="GI3847" s="11"/>
      <c r="GJ3847" s="11"/>
      <c r="GK3847" s="11"/>
      <c r="GL3847" s="11"/>
      <c r="GM3847" s="11"/>
      <c r="GN3847" s="11"/>
      <c r="GO3847" s="11"/>
      <c r="GP3847" s="11"/>
      <c r="GQ3847" s="11"/>
      <c r="GR3847" s="11"/>
      <c r="GS3847" s="11"/>
      <c r="GT3847" s="11"/>
      <c r="GU3847" s="11"/>
      <c r="GV3847" s="11"/>
      <c r="GW3847" s="11"/>
      <c r="GX3847" s="11"/>
      <c r="GY3847" s="11"/>
      <c r="GZ3847" s="11"/>
      <c r="HA3847" s="11"/>
      <c r="HB3847" s="11"/>
      <c r="HC3847" s="11"/>
      <c r="HD3847" s="11"/>
      <c r="HE3847" s="11"/>
      <c r="HF3847" s="11"/>
      <c r="HG3847" s="11"/>
      <c r="HH3847" s="11"/>
      <c r="HI3847" s="11"/>
      <c r="HJ3847" s="11"/>
      <c r="HK3847" s="11"/>
      <c r="HL3847" s="11"/>
      <c r="HM3847" s="11"/>
      <c r="HN3847" s="11"/>
      <c r="HO3847" s="11"/>
      <c r="HP3847" s="11"/>
      <c r="HQ3847" s="11"/>
      <c r="HR3847" s="11"/>
      <c r="HS3847" s="11"/>
      <c r="HT3847" s="11"/>
      <c r="HU3847" s="11"/>
      <c r="HV3847" s="11"/>
      <c r="HW3847" s="11"/>
      <c r="HX3847" s="11"/>
      <c r="HY3847" s="11"/>
      <c r="HZ3847" s="11"/>
      <c r="IA3847" s="11"/>
      <c r="IB3847" s="11"/>
      <c r="IC3847" s="11"/>
      <c r="ID3847" s="11"/>
      <c r="IE3847" s="11"/>
      <c r="IF3847" s="11"/>
      <c r="IG3847" s="11"/>
      <c r="IH3847" s="11"/>
      <c r="II3847" s="11"/>
      <c r="IJ3847" s="11"/>
      <c r="IK3847" s="11"/>
      <c r="IL3847" s="11"/>
      <c r="IM3847" s="11"/>
      <c r="IN3847" s="11"/>
      <c r="IO3847" s="11"/>
      <c r="IP3847" s="11"/>
      <c r="IQ3847" s="11"/>
      <c r="IR3847" s="11"/>
      <c r="IS3847" s="11"/>
      <c r="IT3847" s="11"/>
      <c r="IU3847" s="11"/>
      <c r="IV3847" s="11"/>
      <c r="IW3847" s="11"/>
      <c r="IX3847" s="11"/>
      <c r="IY3847" s="11"/>
      <c r="IZ3847" s="11"/>
      <c r="JA3847" s="11"/>
      <c r="JB3847" s="11"/>
      <c r="JC3847" s="11"/>
      <c r="JD3847" s="11"/>
      <c r="JE3847" s="11"/>
      <c r="JF3847" s="11"/>
      <c r="JG3847" s="11"/>
      <c r="JH3847" s="11"/>
      <c r="JI3847" s="11"/>
      <c r="JJ3847" s="11"/>
      <c r="JK3847" s="11"/>
      <c r="JL3847" s="11"/>
      <c r="JM3847" s="11"/>
      <c r="JN3847" s="11"/>
      <c r="JO3847" s="11"/>
      <c r="JP3847" s="11"/>
      <c r="JQ3847" s="11"/>
      <c r="JR3847" s="11"/>
      <c r="JS3847" s="11"/>
      <c r="JT3847" s="11"/>
      <c r="JU3847" s="11"/>
      <c r="JV3847" s="11"/>
      <c r="JW3847" s="11"/>
      <c r="JX3847" s="11"/>
      <c r="JY3847" s="11"/>
      <c r="JZ3847" s="11"/>
      <c r="KA3847" s="11"/>
      <c r="KB3847" s="11"/>
      <c r="KC3847" s="11"/>
      <c r="KD3847" s="11"/>
      <c r="KE3847" s="11"/>
      <c r="KF3847" s="11"/>
      <c r="KG3847" s="11"/>
      <c r="KH3847" s="11"/>
      <c r="KI3847" s="11"/>
      <c r="KJ3847" s="11"/>
      <c r="KK3847" s="11"/>
      <c r="KL3847" s="11"/>
      <c r="KM3847" s="11"/>
      <c r="KN3847" s="11"/>
      <c r="KO3847" s="11"/>
      <c r="KP3847" s="11"/>
      <c r="KQ3847" s="11"/>
      <c r="KR3847" s="11"/>
      <c r="KS3847" s="11"/>
      <c r="KT3847" s="11"/>
      <c r="KU3847" s="11"/>
      <c r="KV3847" s="11"/>
      <c r="KW3847" s="11"/>
      <c r="KX3847" s="11"/>
      <c r="KY3847" s="11"/>
      <c r="KZ3847" s="11"/>
      <c r="LA3847" s="11"/>
      <c r="LB3847" s="11"/>
      <c r="LC3847" s="11"/>
      <c r="LD3847" s="11"/>
      <c r="LE3847" s="11"/>
      <c r="LF3847" s="11"/>
      <c r="LG3847" s="11"/>
      <c r="LH3847" s="11"/>
      <c r="LI3847" s="11"/>
      <c r="LJ3847" s="11"/>
      <c r="LK3847" s="11"/>
      <c r="LL3847" s="11"/>
      <c r="LM3847" s="11"/>
      <c r="LN3847" s="11"/>
      <c r="LO3847" s="11"/>
      <c r="LP3847" s="11"/>
      <c r="LQ3847" s="11"/>
      <c r="LR3847" s="11"/>
      <c r="LS3847" s="11"/>
      <c r="LT3847" s="11"/>
      <c r="LU3847" s="11"/>
      <c r="LV3847" s="11"/>
      <c r="LW3847" s="11"/>
      <c r="LX3847" s="11"/>
      <c r="LY3847" s="11"/>
      <c r="LZ3847" s="11"/>
      <c r="MA3847" s="11"/>
      <c r="MB3847" s="11"/>
      <c r="MC3847" s="11"/>
      <c r="MD3847" s="11"/>
      <c r="ME3847" s="11"/>
      <c r="MF3847" s="11"/>
      <c r="MG3847" s="11"/>
      <c r="MH3847" s="11"/>
      <c r="MI3847" s="11"/>
      <c r="MJ3847" s="11"/>
      <c r="MK3847" s="11"/>
      <c r="ML3847" s="11"/>
      <c r="MM3847" s="11"/>
      <c r="MN3847" s="11"/>
      <c r="MO3847" s="11"/>
      <c r="MP3847" s="11"/>
      <c r="MQ3847" s="11"/>
      <c r="MR3847" s="11"/>
      <c r="MS3847" s="11"/>
      <c r="MT3847" s="11"/>
      <c r="MU3847" s="11"/>
      <c r="MV3847" s="11"/>
      <c r="MW3847" s="11"/>
      <c r="MX3847" s="11"/>
      <c r="MY3847" s="11"/>
      <c r="MZ3847" s="11"/>
      <c r="NA3847" s="11"/>
      <c r="NB3847" s="11"/>
      <c r="NC3847" s="11"/>
      <c r="ND3847" s="11"/>
      <c r="NE3847" s="11"/>
      <c r="NF3847" s="11"/>
      <c r="NG3847" s="11"/>
      <c r="NH3847" s="11"/>
      <c r="NI3847" s="11"/>
      <c r="NJ3847" s="11"/>
      <c r="NK3847" s="11"/>
      <c r="NL3847" s="11"/>
      <c r="NM3847" s="11"/>
      <c r="NN3847" s="11"/>
      <c r="NO3847" s="11"/>
      <c r="NP3847" s="11"/>
      <c r="NQ3847" s="11"/>
      <c r="NR3847" s="11"/>
      <c r="NS3847" s="11"/>
      <c r="NT3847" s="11"/>
      <c r="NU3847" s="11"/>
      <c r="NV3847" s="11"/>
      <c r="NW3847" s="11"/>
      <c r="NX3847" s="11"/>
      <c r="NY3847" s="11"/>
      <c r="NZ3847" s="11"/>
      <c r="OA3847" s="11"/>
      <c r="OB3847" s="11"/>
      <c r="OC3847" s="11"/>
      <c r="OD3847" s="11"/>
      <c r="OE3847" s="11"/>
      <c r="OF3847" s="11"/>
      <c r="OG3847" s="11"/>
      <c r="OH3847" s="11"/>
      <c r="OI3847" s="11"/>
      <c r="OJ3847" s="11"/>
      <c r="OK3847" s="11"/>
      <c r="OL3847" s="11"/>
      <c r="OM3847" s="11"/>
      <c r="ON3847" s="11"/>
      <c r="OO3847" s="11"/>
      <c r="OP3847" s="11"/>
      <c r="OQ3847" s="11"/>
      <c r="OR3847" s="11"/>
      <c r="OS3847" s="11"/>
      <c r="OT3847" s="11"/>
      <c r="OU3847" s="11"/>
      <c r="OV3847" s="11"/>
      <c r="OW3847" s="11"/>
      <c r="OX3847" s="11"/>
      <c r="OY3847" s="11"/>
      <c r="OZ3847" s="11"/>
      <c r="PA3847" s="11"/>
      <c r="PB3847" s="11"/>
      <c r="PC3847" s="11"/>
      <c r="PD3847" s="11"/>
      <c r="PE3847" s="11"/>
      <c r="PF3847" s="11"/>
      <c r="PG3847" s="11"/>
      <c r="PH3847" s="11"/>
      <c r="PI3847" s="11"/>
      <c r="PJ3847" s="11"/>
      <c r="PK3847" s="11"/>
      <c r="PL3847" s="11"/>
      <c r="PM3847" s="11"/>
      <c r="PN3847" s="11"/>
      <c r="PO3847" s="11"/>
      <c r="PP3847" s="11"/>
      <c r="PQ3847" s="11"/>
      <c r="PR3847" s="11"/>
      <c r="PS3847" s="11"/>
      <c r="PT3847" s="11"/>
      <c r="PU3847" s="11"/>
      <c r="PV3847" s="11"/>
      <c r="PW3847" s="11"/>
      <c r="PX3847" s="11"/>
      <c r="PY3847" s="11"/>
      <c r="PZ3847" s="11"/>
      <c r="QA3847" s="11"/>
      <c r="QB3847" s="11"/>
      <c r="QC3847" s="11"/>
      <c r="QD3847" s="11"/>
      <c r="QE3847" s="11"/>
      <c r="QF3847" s="11"/>
      <c r="QG3847" s="11"/>
      <c r="QH3847" s="11"/>
      <c r="QI3847" s="11"/>
      <c r="QJ3847" s="11"/>
      <c r="QK3847" s="11"/>
      <c r="QL3847" s="11"/>
      <c r="QM3847" s="11"/>
      <c r="QN3847" s="11"/>
      <c r="QO3847" s="11"/>
      <c r="QP3847" s="11"/>
      <c r="QQ3847" s="11"/>
    </row>
    <row r="3848" spans="1:459" ht="38.25" x14ac:dyDescent="0.2">
      <c r="A3848" s="288"/>
      <c r="C3848" s="61" t="s">
        <v>208</v>
      </c>
      <c r="D3848" s="54">
        <v>3697390</v>
      </c>
      <c r="E3848" s="5" t="s">
        <v>2178</v>
      </c>
      <c r="F3848" s="4" t="s">
        <v>2179</v>
      </c>
      <c r="G3848" s="54">
        <v>796</v>
      </c>
      <c r="H3848" s="54" t="s">
        <v>61</v>
      </c>
      <c r="I3848" s="59">
        <v>10</v>
      </c>
      <c r="J3848" s="6">
        <v>80439000000</v>
      </c>
      <c r="K3848" s="54" t="s">
        <v>34</v>
      </c>
      <c r="L3848" s="59"/>
      <c r="M3848" s="234"/>
      <c r="N3848" s="234"/>
      <c r="O3848" s="46" t="s">
        <v>4577</v>
      </c>
      <c r="P3848" s="234"/>
      <c r="Q3848" s="234"/>
      <c r="R3848" s="11"/>
      <c r="S3848" s="11"/>
      <c r="T3848" s="11"/>
      <c r="U3848" s="11"/>
      <c r="V3848" s="11"/>
      <c r="W3848" s="11"/>
      <c r="X3848" s="11"/>
      <c r="Y3848" s="11"/>
      <c r="Z3848" s="11"/>
      <c r="AA3848" s="11"/>
      <c r="AB3848" s="11"/>
      <c r="AC3848" s="11"/>
      <c r="AD3848" s="11"/>
      <c r="AE3848" s="11"/>
      <c r="AF3848" s="11"/>
      <c r="AG3848" s="11"/>
      <c r="AH3848" s="11"/>
      <c r="AI3848" s="11"/>
      <c r="AJ3848" s="11"/>
      <c r="AK3848" s="11"/>
      <c r="AL3848" s="11"/>
      <c r="AM3848" s="11"/>
      <c r="AN3848" s="11"/>
      <c r="AO3848" s="11"/>
      <c r="AP3848" s="11"/>
      <c r="AQ3848" s="11"/>
      <c r="AR3848" s="11"/>
      <c r="AS3848" s="11"/>
      <c r="AT3848" s="11"/>
      <c r="AU3848" s="11"/>
      <c r="AV3848" s="11"/>
      <c r="AW3848" s="11"/>
      <c r="AX3848" s="11"/>
      <c r="AY3848" s="11"/>
      <c r="AZ3848" s="11"/>
      <c r="BA3848" s="11"/>
      <c r="BB3848" s="11"/>
      <c r="BC3848" s="11"/>
      <c r="BD3848" s="11"/>
      <c r="BE3848" s="11"/>
      <c r="BF3848" s="11"/>
      <c r="BG3848" s="11"/>
      <c r="BH3848" s="11"/>
      <c r="BI3848" s="11"/>
      <c r="BJ3848" s="11"/>
      <c r="BK3848" s="11"/>
      <c r="BL3848" s="11"/>
      <c r="BM3848" s="11"/>
      <c r="BN3848" s="11"/>
      <c r="BO3848" s="11"/>
      <c r="BP3848" s="11"/>
      <c r="BQ3848" s="11"/>
      <c r="BR3848" s="11"/>
      <c r="BS3848" s="11"/>
      <c r="BT3848" s="11"/>
      <c r="BU3848" s="11"/>
      <c r="BV3848" s="11"/>
      <c r="BW3848" s="11"/>
      <c r="BX3848" s="11"/>
      <c r="BY3848" s="11"/>
      <c r="BZ3848" s="11"/>
      <c r="CA3848" s="11"/>
      <c r="CB3848" s="11"/>
      <c r="CC3848" s="11"/>
      <c r="CD3848" s="11"/>
      <c r="CE3848" s="11"/>
      <c r="CF3848" s="11"/>
      <c r="CG3848" s="11"/>
      <c r="CH3848" s="11"/>
      <c r="CI3848" s="11"/>
      <c r="CJ3848" s="11"/>
      <c r="CK3848" s="11"/>
      <c r="CL3848" s="11"/>
      <c r="CM3848" s="11"/>
      <c r="CN3848" s="11"/>
      <c r="CO3848" s="11"/>
      <c r="CP3848" s="11"/>
      <c r="CQ3848" s="11"/>
      <c r="CR3848" s="11"/>
      <c r="CS3848" s="11"/>
      <c r="CT3848" s="11"/>
      <c r="CU3848" s="11"/>
      <c r="CV3848" s="11"/>
      <c r="CW3848" s="11"/>
      <c r="CX3848" s="11"/>
      <c r="CY3848" s="11"/>
      <c r="CZ3848" s="11"/>
      <c r="DA3848" s="11"/>
      <c r="DB3848" s="11"/>
      <c r="DC3848" s="11"/>
      <c r="DD3848" s="11"/>
      <c r="DE3848" s="11"/>
      <c r="DF3848" s="11"/>
      <c r="DG3848" s="11"/>
      <c r="DH3848" s="11"/>
      <c r="DI3848" s="11"/>
      <c r="DJ3848" s="11"/>
      <c r="DK3848" s="11"/>
      <c r="DL3848" s="11"/>
      <c r="DM3848" s="11"/>
      <c r="DN3848" s="11"/>
      <c r="DO3848" s="11"/>
      <c r="DP3848" s="11"/>
      <c r="DQ3848" s="11"/>
      <c r="DR3848" s="11"/>
      <c r="DS3848" s="11"/>
      <c r="DT3848" s="11"/>
      <c r="DU3848" s="11"/>
      <c r="DV3848" s="11"/>
      <c r="DW3848" s="11"/>
      <c r="DX3848" s="11"/>
      <c r="DY3848" s="11"/>
      <c r="DZ3848" s="11"/>
      <c r="EA3848" s="11"/>
      <c r="EB3848" s="11"/>
      <c r="EC3848" s="11"/>
      <c r="ED3848" s="11"/>
      <c r="EE3848" s="11"/>
      <c r="EF3848" s="11"/>
      <c r="EG3848" s="11"/>
      <c r="EH3848" s="11"/>
      <c r="EI3848" s="11"/>
      <c r="EJ3848" s="11"/>
      <c r="EK3848" s="11"/>
      <c r="EL3848" s="11"/>
      <c r="EM3848" s="11"/>
      <c r="EN3848" s="11"/>
      <c r="EO3848" s="11"/>
      <c r="EP3848" s="11"/>
      <c r="EQ3848" s="11"/>
      <c r="ER3848" s="11"/>
      <c r="ES3848" s="11"/>
      <c r="ET3848" s="11"/>
      <c r="EU3848" s="11"/>
      <c r="EV3848" s="11"/>
      <c r="EW3848" s="11"/>
      <c r="EX3848" s="11"/>
      <c r="EY3848" s="11"/>
      <c r="EZ3848" s="11"/>
      <c r="FA3848" s="11"/>
      <c r="FB3848" s="11"/>
      <c r="FC3848" s="11"/>
      <c r="FD3848" s="11"/>
      <c r="FE3848" s="11"/>
      <c r="FF3848" s="11"/>
      <c r="FG3848" s="11"/>
      <c r="FH3848" s="11"/>
      <c r="FI3848" s="11"/>
      <c r="FJ3848" s="11"/>
      <c r="FK3848" s="11"/>
      <c r="FL3848" s="11"/>
      <c r="FM3848" s="11"/>
      <c r="FN3848" s="11"/>
      <c r="FO3848" s="11"/>
      <c r="FP3848" s="11"/>
      <c r="FQ3848" s="11"/>
      <c r="FR3848" s="11"/>
      <c r="FS3848" s="11"/>
      <c r="FT3848" s="11"/>
      <c r="FU3848" s="11"/>
      <c r="FV3848" s="11"/>
      <c r="FW3848" s="11"/>
      <c r="FX3848" s="11"/>
      <c r="FY3848" s="11"/>
      <c r="FZ3848" s="11"/>
      <c r="GA3848" s="11"/>
      <c r="GB3848" s="11"/>
      <c r="GC3848" s="11"/>
      <c r="GD3848" s="11"/>
      <c r="GE3848" s="11"/>
      <c r="GF3848" s="11"/>
      <c r="GG3848" s="11"/>
      <c r="GH3848" s="11"/>
      <c r="GI3848" s="11"/>
      <c r="GJ3848" s="11"/>
      <c r="GK3848" s="11"/>
      <c r="GL3848" s="11"/>
      <c r="GM3848" s="11"/>
      <c r="GN3848" s="11"/>
      <c r="GO3848" s="11"/>
      <c r="GP3848" s="11"/>
      <c r="GQ3848" s="11"/>
      <c r="GR3848" s="11"/>
      <c r="GS3848" s="11"/>
      <c r="GT3848" s="11"/>
      <c r="GU3848" s="11"/>
      <c r="GV3848" s="11"/>
      <c r="GW3848" s="11"/>
      <c r="GX3848" s="11"/>
      <c r="GY3848" s="11"/>
      <c r="GZ3848" s="11"/>
      <c r="HA3848" s="11"/>
      <c r="HB3848" s="11"/>
      <c r="HC3848" s="11"/>
      <c r="HD3848" s="11"/>
      <c r="HE3848" s="11"/>
      <c r="HF3848" s="11"/>
      <c r="HG3848" s="11"/>
      <c r="HH3848" s="11"/>
      <c r="HI3848" s="11"/>
      <c r="HJ3848" s="11"/>
      <c r="HK3848" s="11"/>
      <c r="HL3848" s="11"/>
      <c r="HM3848" s="11"/>
      <c r="HN3848" s="11"/>
      <c r="HO3848" s="11"/>
      <c r="HP3848" s="11"/>
      <c r="HQ3848" s="11"/>
      <c r="HR3848" s="11"/>
      <c r="HS3848" s="11"/>
      <c r="HT3848" s="11"/>
      <c r="HU3848" s="11"/>
      <c r="HV3848" s="11"/>
      <c r="HW3848" s="11"/>
      <c r="HX3848" s="11"/>
      <c r="HY3848" s="11"/>
      <c r="HZ3848" s="11"/>
      <c r="IA3848" s="11"/>
      <c r="IB3848" s="11"/>
      <c r="IC3848" s="11"/>
      <c r="ID3848" s="11"/>
      <c r="IE3848" s="11"/>
      <c r="IF3848" s="11"/>
      <c r="IG3848" s="11"/>
      <c r="IH3848" s="11"/>
      <c r="II3848" s="11"/>
      <c r="IJ3848" s="11"/>
      <c r="IK3848" s="11"/>
      <c r="IL3848" s="11"/>
      <c r="IM3848" s="11"/>
      <c r="IN3848" s="11"/>
      <c r="IO3848" s="11"/>
      <c r="IP3848" s="11"/>
      <c r="IQ3848" s="11"/>
      <c r="IR3848" s="11"/>
      <c r="IS3848" s="11"/>
      <c r="IT3848" s="11"/>
      <c r="IU3848" s="11"/>
      <c r="IV3848" s="11"/>
      <c r="IW3848" s="11"/>
      <c r="IX3848" s="11"/>
      <c r="IY3848" s="11"/>
      <c r="IZ3848" s="11"/>
      <c r="JA3848" s="11"/>
      <c r="JB3848" s="11"/>
      <c r="JC3848" s="11"/>
      <c r="JD3848" s="11"/>
      <c r="JE3848" s="11"/>
      <c r="JF3848" s="11"/>
      <c r="JG3848" s="11"/>
      <c r="JH3848" s="11"/>
      <c r="JI3848" s="11"/>
      <c r="JJ3848" s="11"/>
      <c r="JK3848" s="11"/>
      <c r="JL3848" s="11"/>
      <c r="JM3848" s="11"/>
      <c r="JN3848" s="11"/>
      <c r="JO3848" s="11"/>
      <c r="JP3848" s="11"/>
      <c r="JQ3848" s="11"/>
      <c r="JR3848" s="11"/>
      <c r="JS3848" s="11"/>
      <c r="JT3848" s="11"/>
      <c r="JU3848" s="11"/>
      <c r="JV3848" s="11"/>
      <c r="JW3848" s="11"/>
      <c r="JX3848" s="11"/>
      <c r="JY3848" s="11"/>
      <c r="JZ3848" s="11"/>
      <c r="KA3848" s="11"/>
      <c r="KB3848" s="11"/>
      <c r="KC3848" s="11"/>
      <c r="KD3848" s="11"/>
      <c r="KE3848" s="11"/>
      <c r="KF3848" s="11"/>
      <c r="KG3848" s="11"/>
      <c r="KH3848" s="11"/>
      <c r="KI3848" s="11"/>
      <c r="KJ3848" s="11"/>
      <c r="KK3848" s="11"/>
      <c r="KL3848" s="11"/>
      <c r="KM3848" s="11"/>
      <c r="KN3848" s="11"/>
      <c r="KO3848" s="11"/>
      <c r="KP3848" s="11"/>
      <c r="KQ3848" s="11"/>
      <c r="KR3848" s="11"/>
      <c r="KS3848" s="11"/>
      <c r="KT3848" s="11"/>
      <c r="KU3848" s="11"/>
      <c r="KV3848" s="11"/>
      <c r="KW3848" s="11"/>
      <c r="KX3848" s="11"/>
      <c r="KY3848" s="11"/>
      <c r="KZ3848" s="11"/>
      <c r="LA3848" s="11"/>
      <c r="LB3848" s="11"/>
      <c r="LC3848" s="11"/>
      <c r="LD3848" s="11"/>
      <c r="LE3848" s="11"/>
      <c r="LF3848" s="11"/>
      <c r="LG3848" s="11"/>
      <c r="LH3848" s="11"/>
      <c r="LI3848" s="11"/>
      <c r="LJ3848" s="11"/>
      <c r="LK3848" s="11"/>
      <c r="LL3848" s="11"/>
      <c r="LM3848" s="11"/>
      <c r="LN3848" s="11"/>
      <c r="LO3848" s="11"/>
      <c r="LP3848" s="11"/>
      <c r="LQ3848" s="11"/>
      <c r="LR3848" s="11"/>
      <c r="LS3848" s="11"/>
      <c r="LT3848" s="11"/>
      <c r="LU3848" s="11"/>
      <c r="LV3848" s="11"/>
      <c r="LW3848" s="11"/>
      <c r="LX3848" s="11"/>
      <c r="LY3848" s="11"/>
      <c r="LZ3848" s="11"/>
      <c r="MA3848" s="11"/>
      <c r="MB3848" s="11"/>
      <c r="MC3848" s="11"/>
      <c r="MD3848" s="11"/>
      <c r="ME3848" s="11"/>
      <c r="MF3848" s="11"/>
      <c r="MG3848" s="11"/>
      <c r="MH3848" s="11"/>
      <c r="MI3848" s="11"/>
      <c r="MJ3848" s="11"/>
      <c r="MK3848" s="11"/>
      <c r="ML3848" s="11"/>
      <c r="MM3848" s="11"/>
      <c r="MN3848" s="11"/>
      <c r="MO3848" s="11"/>
      <c r="MP3848" s="11"/>
      <c r="MQ3848" s="11"/>
      <c r="MR3848" s="11"/>
      <c r="MS3848" s="11"/>
      <c r="MT3848" s="11"/>
      <c r="MU3848" s="11"/>
      <c r="MV3848" s="11"/>
      <c r="MW3848" s="11"/>
      <c r="MX3848" s="11"/>
      <c r="MY3848" s="11"/>
      <c r="MZ3848" s="11"/>
      <c r="NA3848" s="11"/>
      <c r="NB3848" s="11"/>
      <c r="NC3848" s="11"/>
      <c r="ND3848" s="11"/>
      <c r="NE3848" s="11"/>
      <c r="NF3848" s="11"/>
      <c r="NG3848" s="11"/>
      <c r="NH3848" s="11"/>
      <c r="NI3848" s="11"/>
      <c r="NJ3848" s="11"/>
      <c r="NK3848" s="11"/>
      <c r="NL3848" s="11"/>
      <c r="NM3848" s="11"/>
      <c r="NN3848" s="11"/>
      <c r="NO3848" s="11"/>
      <c r="NP3848" s="11"/>
      <c r="NQ3848" s="11"/>
      <c r="NR3848" s="11"/>
      <c r="NS3848" s="11"/>
      <c r="NT3848" s="11"/>
      <c r="NU3848" s="11"/>
      <c r="NV3848" s="11"/>
      <c r="NW3848" s="11"/>
      <c r="NX3848" s="11"/>
      <c r="NY3848" s="11"/>
      <c r="NZ3848" s="11"/>
      <c r="OA3848" s="11"/>
      <c r="OB3848" s="11"/>
      <c r="OC3848" s="11"/>
      <c r="OD3848" s="11"/>
      <c r="OE3848" s="11"/>
      <c r="OF3848" s="11"/>
      <c r="OG3848" s="11"/>
      <c r="OH3848" s="11"/>
      <c r="OI3848" s="11"/>
      <c r="OJ3848" s="11"/>
      <c r="OK3848" s="11"/>
      <c r="OL3848" s="11"/>
      <c r="OM3848" s="11"/>
      <c r="ON3848" s="11"/>
      <c r="OO3848" s="11"/>
      <c r="OP3848" s="11"/>
      <c r="OQ3848" s="11"/>
      <c r="OR3848" s="11"/>
      <c r="OS3848" s="11"/>
      <c r="OT3848" s="11"/>
      <c r="OU3848" s="11"/>
      <c r="OV3848" s="11"/>
      <c r="OW3848" s="11"/>
      <c r="OX3848" s="11"/>
      <c r="OY3848" s="11"/>
      <c r="OZ3848" s="11"/>
      <c r="PA3848" s="11"/>
      <c r="PB3848" s="11"/>
      <c r="PC3848" s="11"/>
      <c r="PD3848" s="11"/>
      <c r="PE3848" s="11"/>
      <c r="PF3848" s="11"/>
      <c r="PG3848" s="11"/>
      <c r="PH3848" s="11"/>
      <c r="PI3848" s="11"/>
      <c r="PJ3848" s="11"/>
      <c r="PK3848" s="11"/>
      <c r="PL3848" s="11"/>
      <c r="PM3848" s="11"/>
      <c r="PN3848" s="11"/>
      <c r="PO3848" s="11"/>
      <c r="PP3848" s="11"/>
      <c r="PQ3848" s="11"/>
      <c r="PR3848" s="11"/>
      <c r="PS3848" s="11"/>
      <c r="PT3848" s="11"/>
      <c r="PU3848" s="11"/>
      <c r="PV3848" s="11"/>
      <c r="PW3848" s="11"/>
      <c r="PX3848" s="11"/>
      <c r="PY3848" s="11"/>
      <c r="PZ3848" s="11"/>
      <c r="QA3848" s="11"/>
      <c r="QB3848" s="11"/>
      <c r="QC3848" s="11"/>
      <c r="QD3848" s="11"/>
      <c r="QE3848" s="11"/>
      <c r="QF3848" s="11"/>
      <c r="QG3848" s="11"/>
      <c r="QH3848" s="11"/>
      <c r="QI3848" s="11"/>
      <c r="QJ3848" s="11"/>
      <c r="QK3848" s="11"/>
      <c r="QL3848" s="11"/>
      <c r="QM3848" s="11"/>
      <c r="QN3848" s="11"/>
      <c r="QO3848" s="11"/>
      <c r="QP3848" s="11"/>
      <c r="QQ3848" s="11"/>
    </row>
    <row r="3849" spans="1:459" ht="38.25" x14ac:dyDescent="0.2">
      <c r="A3849" s="288"/>
      <c r="C3849" s="61" t="s">
        <v>208</v>
      </c>
      <c r="D3849" s="54">
        <v>3697390</v>
      </c>
      <c r="E3849" s="5" t="s">
        <v>2180</v>
      </c>
      <c r="F3849" s="4" t="s">
        <v>2181</v>
      </c>
      <c r="G3849" s="54">
        <v>796</v>
      </c>
      <c r="H3849" s="54" t="s">
        <v>61</v>
      </c>
      <c r="I3849" s="59">
        <v>10</v>
      </c>
      <c r="J3849" s="6">
        <v>80439000000</v>
      </c>
      <c r="K3849" s="54" t="s">
        <v>34</v>
      </c>
      <c r="L3849" s="59"/>
      <c r="M3849" s="234"/>
      <c r="N3849" s="234"/>
      <c r="O3849" s="46" t="s">
        <v>4577</v>
      </c>
      <c r="P3849" s="234"/>
      <c r="Q3849" s="234"/>
      <c r="R3849" s="11"/>
      <c r="S3849" s="11"/>
      <c r="T3849" s="11"/>
      <c r="U3849" s="11"/>
      <c r="V3849" s="11"/>
      <c r="W3849" s="11"/>
      <c r="X3849" s="11"/>
      <c r="Y3849" s="11"/>
      <c r="Z3849" s="11"/>
      <c r="AA3849" s="11"/>
      <c r="AB3849" s="11"/>
      <c r="AC3849" s="11"/>
      <c r="AD3849" s="11"/>
      <c r="AE3849" s="11"/>
      <c r="AF3849" s="11"/>
      <c r="AG3849" s="11"/>
      <c r="AH3849" s="11"/>
      <c r="AI3849" s="11"/>
      <c r="AJ3849" s="11"/>
      <c r="AK3849" s="11"/>
      <c r="AL3849" s="11"/>
      <c r="AM3849" s="11"/>
      <c r="AN3849" s="11"/>
      <c r="AO3849" s="11"/>
      <c r="AP3849" s="11"/>
      <c r="AQ3849" s="11"/>
      <c r="AR3849" s="11"/>
      <c r="AS3849" s="11"/>
      <c r="AT3849" s="11"/>
      <c r="AU3849" s="11"/>
      <c r="AV3849" s="11"/>
      <c r="AW3849" s="11"/>
      <c r="AX3849" s="11"/>
      <c r="AY3849" s="11"/>
      <c r="AZ3849" s="11"/>
      <c r="BA3849" s="11"/>
      <c r="BB3849" s="11"/>
      <c r="BC3849" s="11"/>
      <c r="BD3849" s="11"/>
      <c r="BE3849" s="11"/>
      <c r="BF3849" s="11"/>
      <c r="BG3849" s="11"/>
      <c r="BH3849" s="11"/>
      <c r="BI3849" s="11"/>
      <c r="BJ3849" s="11"/>
      <c r="BK3849" s="11"/>
      <c r="BL3849" s="11"/>
      <c r="BM3849" s="11"/>
      <c r="BN3849" s="11"/>
      <c r="BO3849" s="11"/>
      <c r="BP3849" s="11"/>
      <c r="BQ3849" s="11"/>
      <c r="BR3849" s="11"/>
      <c r="BS3849" s="11"/>
      <c r="BT3849" s="11"/>
      <c r="BU3849" s="11"/>
      <c r="BV3849" s="11"/>
      <c r="BW3849" s="11"/>
      <c r="BX3849" s="11"/>
      <c r="BY3849" s="11"/>
      <c r="BZ3849" s="11"/>
      <c r="CA3849" s="11"/>
      <c r="CB3849" s="11"/>
      <c r="CC3849" s="11"/>
      <c r="CD3849" s="11"/>
      <c r="CE3849" s="11"/>
      <c r="CF3849" s="11"/>
      <c r="CG3849" s="11"/>
      <c r="CH3849" s="11"/>
      <c r="CI3849" s="11"/>
      <c r="CJ3849" s="11"/>
      <c r="CK3849" s="11"/>
      <c r="CL3849" s="11"/>
      <c r="CM3849" s="11"/>
      <c r="CN3849" s="11"/>
      <c r="CO3849" s="11"/>
      <c r="CP3849" s="11"/>
      <c r="CQ3849" s="11"/>
      <c r="CR3849" s="11"/>
      <c r="CS3849" s="11"/>
      <c r="CT3849" s="11"/>
      <c r="CU3849" s="11"/>
      <c r="CV3849" s="11"/>
      <c r="CW3849" s="11"/>
      <c r="CX3849" s="11"/>
      <c r="CY3849" s="11"/>
      <c r="CZ3849" s="11"/>
      <c r="DA3849" s="11"/>
      <c r="DB3849" s="11"/>
      <c r="DC3849" s="11"/>
      <c r="DD3849" s="11"/>
      <c r="DE3849" s="11"/>
      <c r="DF3849" s="11"/>
      <c r="DG3849" s="11"/>
      <c r="DH3849" s="11"/>
      <c r="DI3849" s="11"/>
      <c r="DJ3849" s="11"/>
      <c r="DK3849" s="11"/>
      <c r="DL3849" s="11"/>
      <c r="DM3849" s="11"/>
      <c r="DN3849" s="11"/>
      <c r="DO3849" s="11"/>
      <c r="DP3849" s="11"/>
      <c r="DQ3849" s="11"/>
      <c r="DR3849" s="11"/>
      <c r="DS3849" s="11"/>
      <c r="DT3849" s="11"/>
      <c r="DU3849" s="11"/>
      <c r="DV3849" s="11"/>
      <c r="DW3849" s="11"/>
      <c r="DX3849" s="11"/>
      <c r="DY3849" s="11"/>
      <c r="DZ3849" s="11"/>
      <c r="EA3849" s="11"/>
      <c r="EB3849" s="11"/>
      <c r="EC3849" s="11"/>
      <c r="ED3849" s="11"/>
      <c r="EE3849" s="11"/>
      <c r="EF3849" s="11"/>
      <c r="EG3849" s="11"/>
      <c r="EH3849" s="11"/>
      <c r="EI3849" s="11"/>
      <c r="EJ3849" s="11"/>
      <c r="EK3849" s="11"/>
      <c r="EL3849" s="11"/>
      <c r="EM3849" s="11"/>
      <c r="EN3849" s="11"/>
      <c r="EO3849" s="11"/>
      <c r="EP3849" s="11"/>
      <c r="EQ3849" s="11"/>
      <c r="ER3849" s="11"/>
      <c r="ES3849" s="11"/>
      <c r="ET3849" s="11"/>
      <c r="EU3849" s="11"/>
      <c r="EV3849" s="11"/>
      <c r="EW3849" s="11"/>
      <c r="EX3849" s="11"/>
      <c r="EY3849" s="11"/>
      <c r="EZ3849" s="11"/>
      <c r="FA3849" s="11"/>
      <c r="FB3849" s="11"/>
      <c r="FC3849" s="11"/>
      <c r="FD3849" s="11"/>
      <c r="FE3849" s="11"/>
      <c r="FF3849" s="11"/>
      <c r="FG3849" s="11"/>
      <c r="FH3849" s="11"/>
      <c r="FI3849" s="11"/>
      <c r="FJ3849" s="11"/>
      <c r="FK3849" s="11"/>
      <c r="FL3849" s="11"/>
      <c r="FM3849" s="11"/>
      <c r="FN3849" s="11"/>
      <c r="FO3849" s="11"/>
      <c r="FP3849" s="11"/>
      <c r="FQ3849" s="11"/>
      <c r="FR3849" s="11"/>
      <c r="FS3849" s="11"/>
      <c r="FT3849" s="11"/>
      <c r="FU3849" s="11"/>
      <c r="FV3849" s="11"/>
      <c r="FW3849" s="11"/>
      <c r="FX3849" s="11"/>
      <c r="FY3849" s="11"/>
      <c r="FZ3849" s="11"/>
      <c r="GA3849" s="11"/>
      <c r="GB3849" s="11"/>
      <c r="GC3849" s="11"/>
      <c r="GD3849" s="11"/>
      <c r="GE3849" s="11"/>
      <c r="GF3849" s="11"/>
      <c r="GG3849" s="11"/>
      <c r="GH3849" s="11"/>
      <c r="GI3849" s="11"/>
      <c r="GJ3849" s="11"/>
      <c r="GK3849" s="11"/>
      <c r="GL3849" s="11"/>
      <c r="GM3849" s="11"/>
      <c r="GN3849" s="11"/>
      <c r="GO3849" s="11"/>
      <c r="GP3849" s="11"/>
      <c r="GQ3849" s="11"/>
      <c r="GR3849" s="11"/>
      <c r="GS3849" s="11"/>
      <c r="GT3849" s="11"/>
      <c r="GU3849" s="11"/>
      <c r="GV3849" s="11"/>
      <c r="GW3849" s="11"/>
      <c r="GX3849" s="11"/>
      <c r="GY3849" s="11"/>
      <c r="GZ3849" s="11"/>
      <c r="HA3849" s="11"/>
      <c r="HB3849" s="11"/>
      <c r="HC3849" s="11"/>
      <c r="HD3849" s="11"/>
      <c r="HE3849" s="11"/>
      <c r="HF3849" s="11"/>
      <c r="HG3849" s="11"/>
      <c r="HH3849" s="11"/>
      <c r="HI3849" s="11"/>
      <c r="HJ3849" s="11"/>
      <c r="HK3849" s="11"/>
      <c r="HL3849" s="11"/>
      <c r="HM3849" s="11"/>
      <c r="HN3849" s="11"/>
      <c r="HO3849" s="11"/>
      <c r="HP3849" s="11"/>
      <c r="HQ3849" s="11"/>
      <c r="HR3849" s="11"/>
      <c r="HS3849" s="11"/>
      <c r="HT3849" s="11"/>
      <c r="HU3849" s="11"/>
      <c r="HV3849" s="11"/>
      <c r="HW3849" s="11"/>
      <c r="HX3849" s="11"/>
      <c r="HY3849" s="11"/>
      <c r="HZ3849" s="11"/>
      <c r="IA3849" s="11"/>
      <c r="IB3849" s="11"/>
      <c r="IC3849" s="11"/>
      <c r="ID3849" s="11"/>
      <c r="IE3849" s="11"/>
      <c r="IF3849" s="11"/>
      <c r="IG3849" s="11"/>
      <c r="IH3849" s="11"/>
      <c r="II3849" s="11"/>
      <c r="IJ3849" s="11"/>
      <c r="IK3849" s="11"/>
      <c r="IL3849" s="11"/>
      <c r="IM3849" s="11"/>
      <c r="IN3849" s="11"/>
      <c r="IO3849" s="11"/>
      <c r="IP3849" s="11"/>
      <c r="IQ3849" s="11"/>
      <c r="IR3849" s="11"/>
      <c r="IS3849" s="11"/>
      <c r="IT3849" s="11"/>
      <c r="IU3849" s="11"/>
      <c r="IV3849" s="11"/>
      <c r="IW3849" s="11"/>
      <c r="IX3849" s="11"/>
      <c r="IY3849" s="11"/>
      <c r="IZ3849" s="11"/>
      <c r="JA3849" s="11"/>
      <c r="JB3849" s="11"/>
      <c r="JC3849" s="11"/>
      <c r="JD3849" s="11"/>
      <c r="JE3849" s="11"/>
      <c r="JF3849" s="11"/>
      <c r="JG3849" s="11"/>
      <c r="JH3849" s="11"/>
      <c r="JI3849" s="11"/>
      <c r="JJ3849" s="11"/>
      <c r="JK3849" s="11"/>
      <c r="JL3849" s="11"/>
      <c r="JM3849" s="11"/>
      <c r="JN3849" s="11"/>
      <c r="JO3849" s="11"/>
      <c r="JP3849" s="11"/>
      <c r="JQ3849" s="11"/>
      <c r="JR3849" s="11"/>
      <c r="JS3849" s="11"/>
      <c r="JT3849" s="11"/>
      <c r="JU3849" s="11"/>
      <c r="JV3849" s="11"/>
      <c r="JW3849" s="11"/>
      <c r="JX3849" s="11"/>
      <c r="JY3849" s="11"/>
      <c r="JZ3849" s="11"/>
      <c r="KA3849" s="11"/>
      <c r="KB3849" s="11"/>
      <c r="KC3849" s="11"/>
      <c r="KD3849" s="11"/>
      <c r="KE3849" s="11"/>
      <c r="KF3849" s="11"/>
      <c r="KG3849" s="11"/>
      <c r="KH3849" s="11"/>
      <c r="KI3849" s="11"/>
      <c r="KJ3849" s="11"/>
      <c r="KK3849" s="11"/>
      <c r="KL3849" s="11"/>
      <c r="KM3849" s="11"/>
      <c r="KN3849" s="11"/>
      <c r="KO3849" s="11"/>
      <c r="KP3849" s="11"/>
      <c r="KQ3849" s="11"/>
      <c r="KR3849" s="11"/>
      <c r="KS3849" s="11"/>
      <c r="KT3849" s="11"/>
      <c r="KU3849" s="11"/>
      <c r="KV3849" s="11"/>
      <c r="KW3849" s="11"/>
      <c r="KX3849" s="11"/>
      <c r="KY3849" s="11"/>
      <c r="KZ3849" s="11"/>
      <c r="LA3849" s="11"/>
      <c r="LB3849" s="11"/>
      <c r="LC3849" s="11"/>
      <c r="LD3849" s="11"/>
      <c r="LE3849" s="11"/>
      <c r="LF3849" s="11"/>
      <c r="LG3849" s="11"/>
      <c r="LH3849" s="11"/>
      <c r="LI3849" s="11"/>
      <c r="LJ3849" s="11"/>
      <c r="LK3849" s="11"/>
      <c r="LL3849" s="11"/>
      <c r="LM3849" s="11"/>
      <c r="LN3849" s="11"/>
      <c r="LO3849" s="11"/>
      <c r="LP3849" s="11"/>
      <c r="LQ3849" s="11"/>
      <c r="LR3849" s="11"/>
      <c r="LS3849" s="11"/>
      <c r="LT3849" s="11"/>
      <c r="LU3849" s="11"/>
      <c r="LV3849" s="11"/>
      <c r="LW3849" s="11"/>
      <c r="LX3849" s="11"/>
      <c r="LY3849" s="11"/>
      <c r="LZ3849" s="11"/>
      <c r="MA3849" s="11"/>
      <c r="MB3849" s="11"/>
      <c r="MC3849" s="11"/>
      <c r="MD3849" s="11"/>
      <c r="ME3849" s="11"/>
      <c r="MF3849" s="11"/>
      <c r="MG3849" s="11"/>
      <c r="MH3849" s="11"/>
      <c r="MI3849" s="11"/>
      <c r="MJ3849" s="11"/>
      <c r="MK3849" s="11"/>
      <c r="ML3849" s="11"/>
      <c r="MM3849" s="11"/>
      <c r="MN3849" s="11"/>
      <c r="MO3849" s="11"/>
      <c r="MP3849" s="11"/>
      <c r="MQ3849" s="11"/>
      <c r="MR3849" s="11"/>
      <c r="MS3849" s="11"/>
      <c r="MT3849" s="11"/>
      <c r="MU3849" s="11"/>
      <c r="MV3849" s="11"/>
      <c r="MW3849" s="11"/>
      <c r="MX3849" s="11"/>
      <c r="MY3849" s="11"/>
      <c r="MZ3849" s="11"/>
      <c r="NA3849" s="11"/>
      <c r="NB3849" s="11"/>
      <c r="NC3849" s="11"/>
      <c r="ND3849" s="11"/>
      <c r="NE3849" s="11"/>
      <c r="NF3849" s="11"/>
      <c r="NG3849" s="11"/>
      <c r="NH3849" s="11"/>
      <c r="NI3849" s="11"/>
      <c r="NJ3849" s="11"/>
      <c r="NK3849" s="11"/>
      <c r="NL3849" s="11"/>
      <c r="NM3849" s="11"/>
      <c r="NN3849" s="11"/>
      <c r="NO3849" s="11"/>
      <c r="NP3849" s="11"/>
      <c r="NQ3849" s="11"/>
      <c r="NR3849" s="11"/>
      <c r="NS3849" s="11"/>
      <c r="NT3849" s="11"/>
      <c r="NU3849" s="11"/>
      <c r="NV3849" s="11"/>
      <c r="NW3849" s="11"/>
      <c r="NX3849" s="11"/>
      <c r="NY3849" s="11"/>
      <c r="NZ3849" s="11"/>
      <c r="OA3849" s="11"/>
      <c r="OB3849" s="11"/>
      <c r="OC3849" s="11"/>
      <c r="OD3849" s="11"/>
      <c r="OE3849" s="11"/>
      <c r="OF3849" s="11"/>
      <c r="OG3849" s="11"/>
      <c r="OH3849" s="11"/>
      <c r="OI3849" s="11"/>
      <c r="OJ3849" s="11"/>
      <c r="OK3849" s="11"/>
      <c r="OL3849" s="11"/>
      <c r="OM3849" s="11"/>
      <c r="ON3849" s="11"/>
      <c r="OO3849" s="11"/>
      <c r="OP3849" s="11"/>
      <c r="OQ3849" s="11"/>
      <c r="OR3849" s="11"/>
      <c r="OS3849" s="11"/>
      <c r="OT3849" s="11"/>
      <c r="OU3849" s="11"/>
      <c r="OV3849" s="11"/>
      <c r="OW3849" s="11"/>
      <c r="OX3849" s="11"/>
      <c r="OY3849" s="11"/>
      <c r="OZ3849" s="11"/>
      <c r="PA3849" s="11"/>
      <c r="PB3849" s="11"/>
      <c r="PC3849" s="11"/>
      <c r="PD3849" s="11"/>
      <c r="PE3849" s="11"/>
      <c r="PF3849" s="11"/>
      <c r="PG3849" s="11"/>
      <c r="PH3849" s="11"/>
      <c r="PI3849" s="11"/>
      <c r="PJ3849" s="11"/>
      <c r="PK3849" s="11"/>
      <c r="PL3849" s="11"/>
      <c r="PM3849" s="11"/>
      <c r="PN3849" s="11"/>
      <c r="PO3849" s="11"/>
      <c r="PP3849" s="11"/>
      <c r="PQ3849" s="11"/>
      <c r="PR3849" s="11"/>
      <c r="PS3849" s="11"/>
      <c r="PT3849" s="11"/>
      <c r="PU3849" s="11"/>
      <c r="PV3849" s="11"/>
      <c r="PW3849" s="11"/>
      <c r="PX3849" s="11"/>
      <c r="PY3849" s="11"/>
      <c r="PZ3849" s="11"/>
      <c r="QA3849" s="11"/>
      <c r="QB3849" s="11"/>
      <c r="QC3849" s="11"/>
      <c r="QD3849" s="11"/>
      <c r="QE3849" s="11"/>
      <c r="QF3849" s="11"/>
      <c r="QG3849" s="11"/>
      <c r="QH3849" s="11"/>
      <c r="QI3849" s="11"/>
      <c r="QJ3849" s="11"/>
      <c r="QK3849" s="11"/>
      <c r="QL3849" s="11"/>
      <c r="QM3849" s="11"/>
      <c r="QN3849" s="11"/>
      <c r="QO3849" s="11"/>
      <c r="QP3849" s="11"/>
      <c r="QQ3849" s="11"/>
    </row>
    <row r="3850" spans="1:459" ht="38.25" x14ac:dyDescent="0.2">
      <c r="A3850" s="288"/>
      <c r="C3850" s="61" t="s">
        <v>208</v>
      </c>
      <c r="D3850" s="54">
        <v>3697390</v>
      </c>
      <c r="E3850" s="5" t="s">
        <v>2182</v>
      </c>
      <c r="F3850" s="4" t="s">
        <v>2183</v>
      </c>
      <c r="G3850" s="54">
        <v>796</v>
      </c>
      <c r="H3850" s="54" t="s">
        <v>61</v>
      </c>
      <c r="I3850" s="59">
        <v>15</v>
      </c>
      <c r="J3850" s="6">
        <v>80439000000</v>
      </c>
      <c r="K3850" s="54" t="s">
        <v>34</v>
      </c>
      <c r="L3850" s="59"/>
      <c r="M3850" s="234"/>
      <c r="N3850" s="234"/>
      <c r="O3850" s="46" t="s">
        <v>4577</v>
      </c>
      <c r="P3850" s="234"/>
      <c r="Q3850" s="234"/>
      <c r="R3850" s="11"/>
      <c r="S3850" s="11"/>
      <c r="T3850" s="11"/>
      <c r="U3850" s="11"/>
      <c r="V3850" s="11"/>
      <c r="W3850" s="11"/>
      <c r="X3850" s="11"/>
      <c r="Y3850" s="11"/>
      <c r="Z3850" s="11"/>
      <c r="AA3850" s="11"/>
      <c r="AB3850" s="11"/>
      <c r="AC3850" s="11"/>
      <c r="AD3850" s="11"/>
      <c r="AE3850" s="11"/>
      <c r="AF3850" s="11"/>
      <c r="AG3850" s="11"/>
      <c r="AH3850" s="11"/>
      <c r="AI3850" s="11"/>
      <c r="AJ3850" s="11"/>
      <c r="AK3850" s="11"/>
      <c r="AL3850" s="11"/>
      <c r="AM3850" s="11"/>
      <c r="AN3850" s="11"/>
      <c r="AO3850" s="11"/>
      <c r="AP3850" s="11"/>
      <c r="AQ3850" s="11"/>
      <c r="AR3850" s="11"/>
      <c r="AS3850" s="11"/>
      <c r="AT3850" s="11"/>
      <c r="AU3850" s="11"/>
      <c r="AV3850" s="11"/>
      <c r="AW3850" s="11"/>
      <c r="AX3850" s="11"/>
      <c r="AY3850" s="11"/>
      <c r="AZ3850" s="11"/>
      <c r="BA3850" s="11"/>
      <c r="BB3850" s="11"/>
      <c r="BC3850" s="11"/>
      <c r="BD3850" s="11"/>
      <c r="BE3850" s="11"/>
      <c r="BF3850" s="11"/>
      <c r="BG3850" s="11"/>
      <c r="BH3850" s="11"/>
      <c r="BI3850" s="11"/>
      <c r="BJ3850" s="11"/>
      <c r="BK3850" s="11"/>
      <c r="BL3850" s="11"/>
      <c r="BM3850" s="11"/>
      <c r="BN3850" s="11"/>
      <c r="BO3850" s="11"/>
      <c r="BP3850" s="11"/>
      <c r="BQ3850" s="11"/>
      <c r="BR3850" s="11"/>
      <c r="BS3850" s="11"/>
      <c r="BT3850" s="11"/>
      <c r="BU3850" s="11"/>
      <c r="BV3850" s="11"/>
      <c r="BW3850" s="11"/>
      <c r="BX3850" s="11"/>
      <c r="BY3850" s="11"/>
      <c r="BZ3850" s="11"/>
      <c r="CA3850" s="11"/>
      <c r="CB3850" s="11"/>
      <c r="CC3850" s="11"/>
      <c r="CD3850" s="11"/>
      <c r="CE3850" s="11"/>
      <c r="CF3850" s="11"/>
      <c r="CG3850" s="11"/>
      <c r="CH3850" s="11"/>
      <c r="CI3850" s="11"/>
      <c r="CJ3850" s="11"/>
      <c r="CK3850" s="11"/>
      <c r="CL3850" s="11"/>
      <c r="CM3850" s="11"/>
      <c r="CN3850" s="11"/>
      <c r="CO3850" s="11"/>
      <c r="CP3850" s="11"/>
      <c r="CQ3850" s="11"/>
      <c r="CR3850" s="11"/>
      <c r="CS3850" s="11"/>
      <c r="CT3850" s="11"/>
      <c r="CU3850" s="11"/>
      <c r="CV3850" s="11"/>
      <c r="CW3850" s="11"/>
      <c r="CX3850" s="11"/>
      <c r="CY3850" s="11"/>
      <c r="CZ3850" s="11"/>
      <c r="DA3850" s="11"/>
      <c r="DB3850" s="11"/>
      <c r="DC3850" s="11"/>
      <c r="DD3850" s="11"/>
      <c r="DE3850" s="11"/>
      <c r="DF3850" s="11"/>
      <c r="DG3850" s="11"/>
      <c r="DH3850" s="11"/>
      <c r="DI3850" s="11"/>
      <c r="DJ3850" s="11"/>
      <c r="DK3850" s="11"/>
      <c r="DL3850" s="11"/>
      <c r="DM3850" s="11"/>
      <c r="DN3850" s="11"/>
      <c r="DO3850" s="11"/>
      <c r="DP3850" s="11"/>
      <c r="DQ3850" s="11"/>
      <c r="DR3850" s="11"/>
      <c r="DS3850" s="11"/>
      <c r="DT3850" s="11"/>
      <c r="DU3850" s="11"/>
      <c r="DV3850" s="11"/>
      <c r="DW3850" s="11"/>
      <c r="DX3850" s="11"/>
      <c r="DY3850" s="11"/>
      <c r="DZ3850" s="11"/>
      <c r="EA3850" s="11"/>
      <c r="EB3850" s="11"/>
      <c r="EC3850" s="11"/>
      <c r="ED3850" s="11"/>
      <c r="EE3850" s="11"/>
      <c r="EF3850" s="11"/>
      <c r="EG3850" s="11"/>
      <c r="EH3850" s="11"/>
      <c r="EI3850" s="11"/>
      <c r="EJ3850" s="11"/>
      <c r="EK3850" s="11"/>
      <c r="EL3850" s="11"/>
      <c r="EM3850" s="11"/>
      <c r="EN3850" s="11"/>
      <c r="EO3850" s="11"/>
      <c r="EP3850" s="11"/>
      <c r="EQ3850" s="11"/>
      <c r="ER3850" s="11"/>
      <c r="ES3850" s="11"/>
      <c r="ET3850" s="11"/>
      <c r="EU3850" s="11"/>
      <c r="EV3850" s="11"/>
      <c r="EW3850" s="11"/>
      <c r="EX3850" s="11"/>
      <c r="EY3850" s="11"/>
      <c r="EZ3850" s="11"/>
      <c r="FA3850" s="11"/>
      <c r="FB3850" s="11"/>
      <c r="FC3850" s="11"/>
      <c r="FD3850" s="11"/>
      <c r="FE3850" s="11"/>
      <c r="FF3850" s="11"/>
      <c r="FG3850" s="11"/>
      <c r="FH3850" s="11"/>
      <c r="FI3850" s="11"/>
      <c r="FJ3850" s="11"/>
      <c r="FK3850" s="11"/>
      <c r="FL3850" s="11"/>
      <c r="FM3850" s="11"/>
      <c r="FN3850" s="11"/>
      <c r="FO3850" s="11"/>
      <c r="FP3850" s="11"/>
      <c r="FQ3850" s="11"/>
      <c r="FR3850" s="11"/>
      <c r="FS3850" s="11"/>
      <c r="FT3850" s="11"/>
      <c r="FU3850" s="11"/>
      <c r="FV3850" s="11"/>
      <c r="FW3850" s="11"/>
      <c r="FX3850" s="11"/>
      <c r="FY3850" s="11"/>
      <c r="FZ3850" s="11"/>
      <c r="GA3850" s="11"/>
      <c r="GB3850" s="11"/>
      <c r="GC3850" s="11"/>
      <c r="GD3850" s="11"/>
      <c r="GE3850" s="11"/>
      <c r="GF3850" s="11"/>
      <c r="GG3850" s="11"/>
      <c r="GH3850" s="11"/>
      <c r="GI3850" s="11"/>
      <c r="GJ3850" s="11"/>
      <c r="GK3850" s="11"/>
      <c r="GL3850" s="11"/>
      <c r="GM3850" s="11"/>
      <c r="GN3850" s="11"/>
      <c r="GO3850" s="11"/>
      <c r="GP3850" s="11"/>
      <c r="GQ3850" s="11"/>
      <c r="GR3850" s="11"/>
      <c r="GS3850" s="11"/>
      <c r="GT3850" s="11"/>
      <c r="GU3850" s="11"/>
      <c r="GV3850" s="11"/>
      <c r="GW3850" s="11"/>
      <c r="GX3850" s="11"/>
      <c r="GY3850" s="11"/>
      <c r="GZ3850" s="11"/>
      <c r="HA3850" s="11"/>
      <c r="HB3850" s="11"/>
      <c r="HC3850" s="11"/>
      <c r="HD3850" s="11"/>
      <c r="HE3850" s="11"/>
      <c r="HF3850" s="11"/>
      <c r="HG3850" s="11"/>
      <c r="HH3850" s="11"/>
      <c r="HI3850" s="11"/>
      <c r="HJ3850" s="11"/>
      <c r="HK3850" s="11"/>
      <c r="HL3850" s="11"/>
      <c r="HM3850" s="11"/>
      <c r="HN3850" s="11"/>
      <c r="HO3850" s="11"/>
      <c r="HP3850" s="11"/>
      <c r="HQ3850" s="11"/>
      <c r="HR3850" s="11"/>
      <c r="HS3850" s="11"/>
      <c r="HT3850" s="11"/>
      <c r="HU3850" s="11"/>
      <c r="HV3850" s="11"/>
      <c r="HW3850" s="11"/>
      <c r="HX3850" s="11"/>
      <c r="HY3850" s="11"/>
      <c r="HZ3850" s="11"/>
      <c r="IA3850" s="11"/>
      <c r="IB3850" s="11"/>
      <c r="IC3850" s="11"/>
      <c r="ID3850" s="11"/>
      <c r="IE3850" s="11"/>
      <c r="IF3850" s="11"/>
      <c r="IG3850" s="11"/>
      <c r="IH3850" s="11"/>
      <c r="II3850" s="11"/>
      <c r="IJ3850" s="11"/>
      <c r="IK3850" s="11"/>
      <c r="IL3850" s="11"/>
      <c r="IM3850" s="11"/>
      <c r="IN3850" s="11"/>
      <c r="IO3850" s="11"/>
      <c r="IP3850" s="11"/>
      <c r="IQ3850" s="11"/>
      <c r="IR3850" s="11"/>
      <c r="IS3850" s="11"/>
      <c r="IT3850" s="11"/>
      <c r="IU3850" s="11"/>
      <c r="IV3850" s="11"/>
      <c r="IW3850" s="11"/>
      <c r="IX3850" s="11"/>
      <c r="IY3850" s="11"/>
      <c r="IZ3850" s="11"/>
      <c r="JA3850" s="11"/>
      <c r="JB3850" s="11"/>
      <c r="JC3850" s="11"/>
      <c r="JD3850" s="11"/>
      <c r="JE3850" s="11"/>
      <c r="JF3850" s="11"/>
      <c r="JG3850" s="11"/>
      <c r="JH3850" s="11"/>
      <c r="JI3850" s="11"/>
      <c r="JJ3850" s="11"/>
      <c r="JK3850" s="11"/>
      <c r="JL3850" s="11"/>
      <c r="JM3850" s="11"/>
      <c r="JN3850" s="11"/>
      <c r="JO3850" s="11"/>
      <c r="JP3850" s="11"/>
      <c r="JQ3850" s="11"/>
      <c r="JR3850" s="11"/>
      <c r="JS3850" s="11"/>
      <c r="JT3850" s="11"/>
      <c r="JU3850" s="11"/>
      <c r="JV3850" s="11"/>
      <c r="JW3850" s="11"/>
      <c r="JX3850" s="11"/>
      <c r="JY3850" s="11"/>
      <c r="JZ3850" s="11"/>
      <c r="KA3850" s="11"/>
      <c r="KB3850" s="11"/>
      <c r="KC3850" s="11"/>
      <c r="KD3850" s="11"/>
      <c r="KE3850" s="11"/>
      <c r="KF3850" s="11"/>
      <c r="KG3850" s="11"/>
      <c r="KH3850" s="11"/>
      <c r="KI3850" s="11"/>
      <c r="KJ3850" s="11"/>
      <c r="KK3850" s="11"/>
      <c r="KL3850" s="11"/>
      <c r="KM3850" s="11"/>
      <c r="KN3850" s="11"/>
      <c r="KO3850" s="11"/>
      <c r="KP3850" s="11"/>
      <c r="KQ3850" s="11"/>
      <c r="KR3850" s="11"/>
      <c r="KS3850" s="11"/>
      <c r="KT3850" s="11"/>
      <c r="KU3850" s="11"/>
      <c r="KV3850" s="11"/>
      <c r="KW3850" s="11"/>
      <c r="KX3850" s="11"/>
      <c r="KY3850" s="11"/>
      <c r="KZ3850" s="11"/>
      <c r="LA3850" s="11"/>
      <c r="LB3850" s="11"/>
      <c r="LC3850" s="11"/>
      <c r="LD3850" s="11"/>
      <c r="LE3850" s="11"/>
      <c r="LF3850" s="11"/>
      <c r="LG3850" s="11"/>
      <c r="LH3850" s="11"/>
      <c r="LI3850" s="11"/>
      <c r="LJ3850" s="11"/>
      <c r="LK3850" s="11"/>
      <c r="LL3850" s="11"/>
      <c r="LM3850" s="11"/>
      <c r="LN3850" s="11"/>
      <c r="LO3850" s="11"/>
      <c r="LP3850" s="11"/>
      <c r="LQ3850" s="11"/>
      <c r="LR3850" s="11"/>
      <c r="LS3850" s="11"/>
      <c r="LT3850" s="11"/>
      <c r="LU3850" s="11"/>
      <c r="LV3850" s="11"/>
      <c r="LW3850" s="11"/>
      <c r="LX3850" s="11"/>
      <c r="LY3850" s="11"/>
      <c r="LZ3850" s="11"/>
      <c r="MA3850" s="11"/>
      <c r="MB3850" s="11"/>
      <c r="MC3850" s="11"/>
      <c r="MD3850" s="11"/>
      <c r="ME3850" s="11"/>
      <c r="MF3850" s="11"/>
      <c r="MG3850" s="11"/>
      <c r="MH3850" s="11"/>
      <c r="MI3850" s="11"/>
      <c r="MJ3850" s="11"/>
      <c r="MK3850" s="11"/>
      <c r="ML3850" s="11"/>
      <c r="MM3850" s="11"/>
      <c r="MN3850" s="11"/>
      <c r="MO3850" s="11"/>
      <c r="MP3850" s="11"/>
      <c r="MQ3850" s="11"/>
      <c r="MR3850" s="11"/>
      <c r="MS3850" s="11"/>
      <c r="MT3850" s="11"/>
      <c r="MU3850" s="11"/>
      <c r="MV3850" s="11"/>
      <c r="MW3850" s="11"/>
      <c r="MX3850" s="11"/>
      <c r="MY3850" s="11"/>
      <c r="MZ3850" s="11"/>
      <c r="NA3850" s="11"/>
      <c r="NB3850" s="11"/>
      <c r="NC3850" s="11"/>
      <c r="ND3850" s="11"/>
      <c r="NE3850" s="11"/>
      <c r="NF3850" s="11"/>
      <c r="NG3850" s="11"/>
      <c r="NH3850" s="11"/>
      <c r="NI3850" s="11"/>
      <c r="NJ3850" s="11"/>
      <c r="NK3850" s="11"/>
      <c r="NL3850" s="11"/>
      <c r="NM3850" s="11"/>
      <c r="NN3850" s="11"/>
      <c r="NO3850" s="11"/>
      <c r="NP3850" s="11"/>
      <c r="NQ3850" s="11"/>
      <c r="NR3850" s="11"/>
      <c r="NS3850" s="11"/>
      <c r="NT3850" s="11"/>
      <c r="NU3850" s="11"/>
      <c r="NV3850" s="11"/>
      <c r="NW3850" s="11"/>
      <c r="NX3850" s="11"/>
      <c r="NY3850" s="11"/>
      <c r="NZ3850" s="11"/>
      <c r="OA3850" s="11"/>
      <c r="OB3850" s="11"/>
      <c r="OC3850" s="11"/>
      <c r="OD3850" s="11"/>
      <c r="OE3850" s="11"/>
      <c r="OF3850" s="11"/>
      <c r="OG3850" s="11"/>
      <c r="OH3850" s="11"/>
      <c r="OI3850" s="11"/>
      <c r="OJ3850" s="11"/>
      <c r="OK3850" s="11"/>
      <c r="OL3850" s="11"/>
      <c r="OM3850" s="11"/>
      <c r="ON3850" s="11"/>
      <c r="OO3850" s="11"/>
      <c r="OP3850" s="11"/>
      <c r="OQ3850" s="11"/>
      <c r="OR3850" s="11"/>
      <c r="OS3850" s="11"/>
      <c r="OT3850" s="11"/>
      <c r="OU3850" s="11"/>
      <c r="OV3850" s="11"/>
      <c r="OW3850" s="11"/>
      <c r="OX3850" s="11"/>
      <c r="OY3850" s="11"/>
      <c r="OZ3850" s="11"/>
      <c r="PA3850" s="11"/>
      <c r="PB3850" s="11"/>
      <c r="PC3850" s="11"/>
      <c r="PD3850" s="11"/>
      <c r="PE3850" s="11"/>
      <c r="PF3850" s="11"/>
      <c r="PG3850" s="11"/>
      <c r="PH3850" s="11"/>
      <c r="PI3850" s="11"/>
      <c r="PJ3850" s="11"/>
      <c r="PK3850" s="11"/>
      <c r="PL3850" s="11"/>
      <c r="PM3850" s="11"/>
      <c r="PN3850" s="11"/>
      <c r="PO3850" s="11"/>
      <c r="PP3850" s="11"/>
      <c r="PQ3850" s="11"/>
      <c r="PR3850" s="11"/>
      <c r="PS3850" s="11"/>
      <c r="PT3850" s="11"/>
      <c r="PU3850" s="11"/>
      <c r="PV3850" s="11"/>
      <c r="PW3850" s="11"/>
      <c r="PX3850" s="11"/>
      <c r="PY3850" s="11"/>
      <c r="PZ3850" s="11"/>
      <c r="QA3850" s="11"/>
      <c r="QB3850" s="11"/>
      <c r="QC3850" s="11"/>
      <c r="QD3850" s="11"/>
      <c r="QE3850" s="11"/>
      <c r="QF3850" s="11"/>
      <c r="QG3850" s="11"/>
      <c r="QH3850" s="11"/>
      <c r="QI3850" s="11"/>
      <c r="QJ3850" s="11"/>
      <c r="QK3850" s="11"/>
      <c r="QL3850" s="11"/>
      <c r="QM3850" s="11"/>
      <c r="QN3850" s="11"/>
      <c r="QO3850" s="11"/>
      <c r="QP3850" s="11"/>
      <c r="QQ3850" s="11"/>
    </row>
    <row r="3851" spans="1:459" ht="38.25" x14ac:dyDescent="0.2">
      <c r="A3851" s="288"/>
      <c r="C3851" s="61" t="s">
        <v>208</v>
      </c>
      <c r="D3851" s="54">
        <v>3697420</v>
      </c>
      <c r="E3851" s="5" t="s">
        <v>2186</v>
      </c>
      <c r="F3851" s="4" t="s">
        <v>2185</v>
      </c>
      <c r="G3851" s="54">
        <v>796</v>
      </c>
      <c r="H3851" s="54" t="s">
        <v>61</v>
      </c>
      <c r="I3851" s="59">
        <v>150</v>
      </c>
      <c r="J3851" s="6">
        <v>80439000000</v>
      </c>
      <c r="K3851" s="54" t="s">
        <v>34</v>
      </c>
      <c r="L3851" s="59"/>
      <c r="M3851" s="234"/>
      <c r="N3851" s="234"/>
      <c r="O3851" s="46" t="s">
        <v>4577</v>
      </c>
      <c r="P3851" s="234"/>
      <c r="Q3851" s="234"/>
      <c r="R3851" s="11"/>
      <c r="S3851" s="11"/>
      <c r="T3851" s="11"/>
      <c r="U3851" s="11"/>
      <c r="V3851" s="11"/>
      <c r="W3851" s="11"/>
      <c r="X3851" s="11"/>
      <c r="Y3851" s="11"/>
      <c r="Z3851" s="11"/>
      <c r="AA3851" s="11"/>
      <c r="AB3851" s="11"/>
      <c r="AC3851" s="11"/>
      <c r="AD3851" s="11"/>
      <c r="AE3851" s="11"/>
      <c r="AF3851" s="11"/>
      <c r="AG3851" s="11"/>
      <c r="AH3851" s="11"/>
      <c r="AI3851" s="11"/>
      <c r="AJ3851" s="11"/>
      <c r="AK3851" s="11"/>
      <c r="AL3851" s="11"/>
      <c r="AM3851" s="11"/>
      <c r="AN3851" s="11"/>
      <c r="AO3851" s="11"/>
      <c r="AP3851" s="11"/>
      <c r="AQ3851" s="11"/>
      <c r="AR3851" s="11"/>
      <c r="AS3851" s="11"/>
      <c r="AT3851" s="11"/>
      <c r="AU3851" s="11"/>
      <c r="AV3851" s="11"/>
      <c r="AW3851" s="11"/>
      <c r="AX3851" s="11"/>
      <c r="AY3851" s="11"/>
      <c r="AZ3851" s="11"/>
      <c r="BA3851" s="11"/>
      <c r="BB3851" s="11"/>
      <c r="BC3851" s="11"/>
      <c r="BD3851" s="11"/>
      <c r="BE3851" s="11"/>
      <c r="BF3851" s="11"/>
      <c r="BG3851" s="11"/>
      <c r="BH3851" s="11"/>
      <c r="BI3851" s="11"/>
      <c r="BJ3851" s="11"/>
      <c r="BK3851" s="11"/>
      <c r="BL3851" s="11"/>
      <c r="BM3851" s="11"/>
      <c r="BN3851" s="11"/>
      <c r="BO3851" s="11"/>
      <c r="BP3851" s="11"/>
      <c r="BQ3851" s="11"/>
      <c r="BR3851" s="11"/>
      <c r="BS3851" s="11"/>
      <c r="BT3851" s="11"/>
      <c r="BU3851" s="11"/>
      <c r="BV3851" s="11"/>
      <c r="BW3851" s="11"/>
      <c r="BX3851" s="11"/>
      <c r="BY3851" s="11"/>
      <c r="BZ3851" s="11"/>
      <c r="CA3851" s="11"/>
      <c r="CB3851" s="11"/>
      <c r="CC3851" s="11"/>
      <c r="CD3851" s="11"/>
      <c r="CE3851" s="11"/>
      <c r="CF3851" s="11"/>
      <c r="CG3851" s="11"/>
      <c r="CH3851" s="11"/>
      <c r="CI3851" s="11"/>
      <c r="CJ3851" s="11"/>
      <c r="CK3851" s="11"/>
      <c r="CL3851" s="11"/>
      <c r="CM3851" s="11"/>
      <c r="CN3851" s="11"/>
      <c r="CO3851" s="11"/>
      <c r="CP3851" s="11"/>
      <c r="CQ3851" s="11"/>
      <c r="CR3851" s="11"/>
      <c r="CS3851" s="11"/>
      <c r="CT3851" s="11"/>
      <c r="CU3851" s="11"/>
      <c r="CV3851" s="11"/>
      <c r="CW3851" s="11"/>
      <c r="CX3851" s="11"/>
      <c r="CY3851" s="11"/>
      <c r="CZ3851" s="11"/>
      <c r="DA3851" s="11"/>
      <c r="DB3851" s="11"/>
      <c r="DC3851" s="11"/>
      <c r="DD3851" s="11"/>
      <c r="DE3851" s="11"/>
      <c r="DF3851" s="11"/>
      <c r="DG3851" s="11"/>
      <c r="DH3851" s="11"/>
      <c r="DI3851" s="11"/>
      <c r="DJ3851" s="11"/>
      <c r="DK3851" s="11"/>
      <c r="DL3851" s="11"/>
      <c r="DM3851" s="11"/>
      <c r="DN3851" s="11"/>
      <c r="DO3851" s="11"/>
      <c r="DP3851" s="11"/>
      <c r="DQ3851" s="11"/>
      <c r="DR3851" s="11"/>
      <c r="DS3851" s="11"/>
      <c r="DT3851" s="11"/>
      <c r="DU3851" s="11"/>
      <c r="DV3851" s="11"/>
      <c r="DW3851" s="11"/>
      <c r="DX3851" s="11"/>
      <c r="DY3851" s="11"/>
      <c r="DZ3851" s="11"/>
      <c r="EA3851" s="11"/>
      <c r="EB3851" s="11"/>
      <c r="EC3851" s="11"/>
      <c r="ED3851" s="11"/>
      <c r="EE3851" s="11"/>
      <c r="EF3851" s="11"/>
      <c r="EG3851" s="11"/>
      <c r="EH3851" s="11"/>
      <c r="EI3851" s="11"/>
      <c r="EJ3851" s="11"/>
      <c r="EK3851" s="11"/>
      <c r="EL3851" s="11"/>
      <c r="EM3851" s="11"/>
      <c r="EN3851" s="11"/>
      <c r="EO3851" s="11"/>
      <c r="EP3851" s="11"/>
      <c r="EQ3851" s="11"/>
      <c r="ER3851" s="11"/>
      <c r="ES3851" s="11"/>
      <c r="ET3851" s="11"/>
      <c r="EU3851" s="11"/>
      <c r="EV3851" s="11"/>
      <c r="EW3851" s="11"/>
      <c r="EX3851" s="11"/>
      <c r="EY3851" s="11"/>
      <c r="EZ3851" s="11"/>
      <c r="FA3851" s="11"/>
      <c r="FB3851" s="11"/>
      <c r="FC3851" s="11"/>
      <c r="FD3851" s="11"/>
      <c r="FE3851" s="11"/>
      <c r="FF3851" s="11"/>
      <c r="FG3851" s="11"/>
      <c r="FH3851" s="11"/>
      <c r="FI3851" s="11"/>
      <c r="FJ3851" s="11"/>
      <c r="FK3851" s="11"/>
      <c r="FL3851" s="11"/>
      <c r="FM3851" s="11"/>
      <c r="FN3851" s="11"/>
      <c r="FO3851" s="11"/>
      <c r="FP3851" s="11"/>
      <c r="FQ3851" s="11"/>
      <c r="FR3851" s="11"/>
      <c r="FS3851" s="11"/>
      <c r="FT3851" s="11"/>
      <c r="FU3851" s="11"/>
      <c r="FV3851" s="11"/>
      <c r="FW3851" s="11"/>
      <c r="FX3851" s="11"/>
      <c r="FY3851" s="11"/>
      <c r="FZ3851" s="11"/>
      <c r="GA3851" s="11"/>
      <c r="GB3851" s="11"/>
      <c r="GC3851" s="11"/>
      <c r="GD3851" s="11"/>
      <c r="GE3851" s="11"/>
      <c r="GF3851" s="11"/>
      <c r="GG3851" s="11"/>
      <c r="GH3851" s="11"/>
      <c r="GI3851" s="11"/>
      <c r="GJ3851" s="11"/>
      <c r="GK3851" s="11"/>
      <c r="GL3851" s="11"/>
      <c r="GM3851" s="11"/>
      <c r="GN3851" s="11"/>
      <c r="GO3851" s="11"/>
      <c r="GP3851" s="11"/>
      <c r="GQ3851" s="11"/>
      <c r="GR3851" s="11"/>
      <c r="GS3851" s="11"/>
      <c r="GT3851" s="11"/>
      <c r="GU3851" s="11"/>
      <c r="GV3851" s="11"/>
      <c r="GW3851" s="11"/>
      <c r="GX3851" s="11"/>
      <c r="GY3851" s="11"/>
      <c r="GZ3851" s="11"/>
      <c r="HA3851" s="11"/>
      <c r="HB3851" s="11"/>
      <c r="HC3851" s="11"/>
      <c r="HD3851" s="11"/>
      <c r="HE3851" s="11"/>
      <c r="HF3851" s="11"/>
      <c r="HG3851" s="11"/>
      <c r="HH3851" s="11"/>
      <c r="HI3851" s="11"/>
      <c r="HJ3851" s="11"/>
      <c r="HK3851" s="11"/>
      <c r="HL3851" s="11"/>
      <c r="HM3851" s="11"/>
      <c r="HN3851" s="11"/>
      <c r="HO3851" s="11"/>
      <c r="HP3851" s="11"/>
      <c r="HQ3851" s="11"/>
      <c r="HR3851" s="11"/>
      <c r="HS3851" s="11"/>
      <c r="HT3851" s="11"/>
      <c r="HU3851" s="11"/>
      <c r="HV3851" s="11"/>
      <c r="HW3851" s="11"/>
      <c r="HX3851" s="11"/>
      <c r="HY3851" s="11"/>
      <c r="HZ3851" s="11"/>
      <c r="IA3851" s="11"/>
      <c r="IB3851" s="11"/>
      <c r="IC3851" s="11"/>
      <c r="ID3851" s="11"/>
      <c r="IE3851" s="11"/>
      <c r="IF3851" s="11"/>
      <c r="IG3851" s="11"/>
      <c r="IH3851" s="11"/>
      <c r="II3851" s="11"/>
      <c r="IJ3851" s="11"/>
      <c r="IK3851" s="11"/>
      <c r="IL3851" s="11"/>
      <c r="IM3851" s="11"/>
      <c r="IN3851" s="11"/>
      <c r="IO3851" s="11"/>
      <c r="IP3851" s="11"/>
      <c r="IQ3851" s="11"/>
      <c r="IR3851" s="11"/>
      <c r="IS3851" s="11"/>
      <c r="IT3851" s="11"/>
      <c r="IU3851" s="11"/>
      <c r="IV3851" s="11"/>
      <c r="IW3851" s="11"/>
      <c r="IX3851" s="11"/>
      <c r="IY3851" s="11"/>
      <c r="IZ3851" s="11"/>
      <c r="JA3851" s="11"/>
      <c r="JB3851" s="11"/>
      <c r="JC3851" s="11"/>
      <c r="JD3851" s="11"/>
      <c r="JE3851" s="11"/>
      <c r="JF3851" s="11"/>
      <c r="JG3851" s="11"/>
      <c r="JH3851" s="11"/>
      <c r="JI3851" s="11"/>
      <c r="JJ3851" s="11"/>
      <c r="JK3851" s="11"/>
      <c r="JL3851" s="11"/>
      <c r="JM3851" s="11"/>
      <c r="JN3851" s="11"/>
      <c r="JO3851" s="11"/>
      <c r="JP3851" s="11"/>
      <c r="JQ3851" s="11"/>
      <c r="JR3851" s="11"/>
      <c r="JS3851" s="11"/>
      <c r="JT3851" s="11"/>
      <c r="JU3851" s="11"/>
      <c r="JV3851" s="11"/>
      <c r="JW3851" s="11"/>
      <c r="JX3851" s="11"/>
      <c r="JY3851" s="11"/>
      <c r="JZ3851" s="11"/>
      <c r="KA3851" s="11"/>
      <c r="KB3851" s="11"/>
      <c r="KC3851" s="11"/>
      <c r="KD3851" s="11"/>
      <c r="KE3851" s="11"/>
      <c r="KF3851" s="11"/>
      <c r="KG3851" s="11"/>
      <c r="KH3851" s="11"/>
      <c r="KI3851" s="11"/>
      <c r="KJ3851" s="11"/>
      <c r="KK3851" s="11"/>
      <c r="KL3851" s="11"/>
      <c r="KM3851" s="11"/>
      <c r="KN3851" s="11"/>
      <c r="KO3851" s="11"/>
      <c r="KP3851" s="11"/>
      <c r="KQ3851" s="11"/>
      <c r="KR3851" s="11"/>
      <c r="KS3851" s="11"/>
      <c r="KT3851" s="11"/>
      <c r="KU3851" s="11"/>
      <c r="KV3851" s="11"/>
      <c r="KW3851" s="11"/>
      <c r="KX3851" s="11"/>
      <c r="KY3851" s="11"/>
      <c r="KZ3851" s="11"/>
      <c r="LA3851" s="11"/>
      <c r="LB3851" s="11"/>
      <c r="LC3851" s="11"/>
      <c r="LD3851" s="11"/>
      <c r="LE3851" s="11"/>
      <c r="LF3851" s="11"/>
      <c r="LG3851" s="11"/>
      <c r="LH3851" s="11"/>
      <c r="LI3851" s="11"/>
      <c r="LJ3851" s="11"/>
      <c r="LK3851" s="11"/>
      <c r="LL3851" s="11"/>
      <c r="LM3851" s="11"/>
      <c r="LN3851" s="11"/>
      <c r="LO3851" s="11"/>
      <c r="LP3851" s="11"/>
      <c r="LQ3851" s="11"/>
      <c r="LR3851" s="11"/>
      <c r="LS3851" s="11"/>
      <c r="LT3851" s="11"/>
      <c r="LU3851" s="11"/>
      <c r="LV3851" s="11"/>
      <c r="LW3851" s="11"/>
      <c r="LX3851" s="11"/>
      <c r="LY3851" s="11"/>
      <c r="LZ3851" s="11"/>
      <c r="MA3851" s="11"/>
      <c r="MB3851" s="11"/>
      <c r="MC3851" s="11"/>
      <c r="MD3851" s="11"/>
      <c r="ME3851" s="11"/>
      <c r="MF3851" s="11"/>
      <c r="MG3851" s="11"/>
      <c r="MH3851" s="11"/>
      <c r="MI3851" s="11"/>
      <c r="MJ3851" s="11"/>
      <c r="MK3851" s="11"/>
      <c r="ML3851" s="11"/>
      <c r="MM3851" s="11"/>
      <c r="MN3851" s="11"/>
      <c r="MO3851" s="11"/>
      <c r="MP3851" s="11"/>
      <c r="MQ3851" s="11"/>
      <c r="MR3851" s="11"/>
      <c r="MS3851" s="11"/>
      <c r="MT3851" s="11"/>
      <c r="MU3851" s="11"/>
      <c r="MV3851" s="11"/>
      <c r="MW3851" s="11"/>
      <c r="MX3851" s="11"/>
      <c r="MY3851" s="11"/>
      <c r="MZ3851" s="11"/>
      <c r="NA3851" s="11"/>
      <c r="NB3851" s="11"/>
      <c r="NC3851" s="11"/>
      <c r="ND3851" s="11"/>
      <c r="NE3851" s="11"/>
      <c r="NF3851" s="11"/>
      <c r="NG3851" s="11"/>
      <c r="NH3851" s="11"/>
      <c r="NI3851" s="11"/>
      <c r="NJ3851" s="11"/>
      <c r="NK3851" s="11"/>
      <c r="NL3851" s="11"/>
      <c r="NM3851" s="11"/>
      <c r="NN3851" s="11"/>
      <c r="NO3851" s="11"/>
      <c r="NP3851" s="11"/>
      <c r="NQ3851" s="11"/>
      <c r="NR3851" s="11"/>
      <c r="NS3851" s="11"/>
      <c r="NT3851" s="11"/>
      <c r="NU3851" s="11"/>
      <c r="NV3851" s="11"/>
      <c r="NW3851" s="11"/>
      <c r="NX3851" s="11"/>
      <c r="NY3851" s="11"/>
      <c r="NZ3851" s="11"/>
      <c r="OA3851" s="11"/>
      <c r="OB3851" s="11"/>
      <c r="OC3851" s="11"/>
      <c r="OD3851" s="11"/>
      <c r="OE3851" s="11"/>
      <c r="OF3851" s="11"/>
      <c r="OG3851" s="11"/>
      <c r="OH3851" s="11"/>
      <c r="OI3851" s="11"/>
      <c r="OJ3851" s="11"/>
      <c r="OK3851" s="11"/>
      <c r="OL3851" s="11"/>
      <c r="OM3851" s="11"/>
      <c r="ON3851" s="11"/>
      <c r="OO3851" s="11"/>
      <c r="OP3851" s="11"/>
      <c r="OQ3851" s="11"/>
      <c r="OR3851" s="11"/>
      <c r="OS3851" s="11"/>
      <c r="OT3851" s="11"/>
      <c r="OU3851" s="11"/>
      <c r="OV3851" s="11"/>
      <c r="OW3851" s="11"/>
      <c r="OX3851" s="11"/>
      <c r="OY3851" s="11"/>
      <c r="OZ3851" s="11"/>
      <c r="PA3851" s="11"/>
      <c r="PB3851" s="11"/>
      <c r="PC3851" s="11"/>
      <c r="PD3851" s="11"/>
      <c r="PE3851" s="11"/>
      <c r="PF3851" s="11"/>
      <c r="PG3851" s="11"/>
      <c r="PH3851" s="11"/>
      <c r="PI3851" s="11"/>
      <c r="PJ3851" s="11"/>
      <c r="PK3851" s="11"/>
      <c r="PL3851" s="11"/>
      <c r="PM3851" s="11"/>
      <c r="PN3851" s="11"/>
      <c r="PO3851" s="11"/>
      <c r="PP3851" s="11"/>
      <c r="PQ3851" s="11"/>
      <c r="PR3851" s="11"/>
      <c r="PS3851" s="11"/>
      <c r="PT3851" s="11"/>
      <c r="PU3851" s="11"/>
      <c r="PV3851" s="11"/>
      <c r="PW3851" s="11"/>
      <c r="PX3851" s="11"/>
      <c r="PY3851" s="11"/>
      <c r="PZ3851" s="11"/>
      <c r="QA3851" s="11"/>
      <c r="QB3851" s="11"/>
      <c r="QC3851" s="11"/>
      <c r="QD3851" s="11"/>
      <c r="QE3851" s="11"/>
      <c r="QF3851" s="11"/>
      <c r="QG3851" s="11"/>
      <c r="QH3851" s="11"/>
      <c r="QI3851" s="11"/>
      <c r="QJ3851" s="11"/>
      <c r="QK3851" s="11"/>
      <c r="QL3851" s="11"/>
      <c r="QM3851" s="11"/>
      <c r="QN3851" s="11"/>
      <c r="QO3851" s="11"/>
      <c r="QP3851" s="11"/>
      <c r="QQ3851" s="11"/>
    </row>
    <row r="3852" spans="1:459" ht="38.25" x14ac:dyDescent="0.2">
      <c r="A3852" s="288"/>
      <c r="C3852" s="61" t="s">
        <v>208</v>
      </c>
      <c r="D3852" s="54">
        <v>3697440</v>
      </c>
      <c r="E3852" s="5" t="s">
        <v>2187</v>
      </c>
      <c r="F3852" s="4" t="s">
        <v>2188</v>
      </c>
      <c r="G3852" s="54">
        <v>796</v>
      </c>
      <c r="H3852" s="54" t="s">
        <v>61</v>
      </c>
      <c r="I3852" s="59">
        <v>10</v>
      </c>
      <c r="J3852" s="6">
        <v>80439000000</v>
      </c>
      <c r="K3852" s="54" t="s">
        <v>34</v>
      </c>
      <c r="L3852" s="59"/>
      <c r="M3852" s="234"/>
      <c r="N3852" s="234"/>
      <c r="O3852" s="46" t="s">
        <v>4577</v>
      </c>
      <c r="P3852" s="234"/>
      <c r="Q3852" s="234"/>
      <c r="R3852" s="11"/>
      <c r="S3852" s="11"/>
      <c r="T3852" s="11"/>
      <c r="U3852" s="11"/>
      <c r="V3852" s="11"/>
      <c r="W3852" s="11"/>
      <c r="X3852" s="11"/>
      <c r="Y3852" s="11"/>
      <c r="Z3852" s="11"/>
      <c r="AA3852" s="11"/>
      <c r="AB3852" s="11"/>
      <c r="AC3852" s="11"/>
      <c r="AD3852" s="11"/>
      <c r="AE3852" s="11"/>
      <c r="AF3852" s="11"/>
      <c r="AG3852" s="11"/>
      <c r="AH3852" s="11"/>
      <c r="AI3852" s="11"/>
      <c r="AJ3852" s="11"/>
      <c r="AK3852" s="11"/>
      <c r="AL3852" s="11"/>
      <c r="AM3852" s="11"/>
      <c r="AN3852" s="11"/>
      <c r="AO3852" s="11"/>
      <c r="AP3852" s="11"/>
      <c r="AQ3852" s="11"/>
      <c r="AR3852" s="11"/>
      <c r="AS3852" s="11"/>
      <c r="AT3852" s="11"/>
      <c r="AU3852" s="11"/>
      <c r="AV3852" s="11"/>
      <c r="AW3852" s="11"/>
      <c r="AX3852" s="11"/>
      <c r="AY3852" s="11"/>
      <c r="AZ3852" s="11"/>
      <c r="BA3852" s="11"/>
      <c r="BB3852" s="11"/>
      <c r="BC3852" s="11"/>
      <c r="BD3852" s="11"/>
      <c r="BE3852" s="11"/>
      <c r="BF3852" s="11"/>
      <c r="BG3852" s="11"/>
      <c r="BH3852" s="11"/>
      <c r="BI3852" s="11"/>
      <c r="BJ3852" s="11"/>
      <c r="BK3852" s="11"/>
      <c r="BL3852" s="11"/>
      <c r="BM3852" s="11"/>
      <c r="BN3852" s="11"/>
      <c r="BO3852" s="11"/>
      <c r="BP3852" s="11"/>
      <c r="BQ3852" s="11"/>
      <c r="BR3852" s="11"/>
      <c r="BS3852" s="11"/>
      <c r="BT3852" s="11"/>
      <c r="BU3852" s="11"/>
      <c r="BV3852" s="11"/>
      <c r="BW3852" s="11"/>
      <c r="BX3852" s="11"/>
      <c r="BY3852" s="11"/>
      <c r="BZ3852" s="11"/>
      <c r="CA3852" s="11"/>
      <c r="CB3852" s="11"/>
      <c r="CC3852" s="11"/>
      <c r="CD3852" s="11"/>
      <c r="CE3852" s="11"/>
      <c r="CF3852" s="11"/>
      <c r="CG3852" s="11"/>
      <c r="CH3852" s="11"/>
      <c r="CI3852" s="11"/>
      <c r="CJ3852" s="11"/>
      <c r="CK3852" s="11"/>
      <c r="CL3852" s="11"/>
      <c r="CM3852" s="11"/>
      <c r="CN3852" s="11"/>
      <c r="CO3852" s="11"/>
      <c r="CP3852" s="11"/>
      <c r="CQ3852" s="11"/>
      <c r="CR3852" s="11"/>
      <c r="CS3852" s="11"/>
      <c r="CT3852" s="11"/>
      <c r="CU3852" s="11"/>
      <c r="CV3852" s="11"/>
      <c r="CW3852" s="11"/>
      <c r="CX3852" s="11"/>
      <c r="CY3852" s="11"/>
      <c r="CZ3852" s="11"/>
      <c r="DA3852" s="11"/>
      <c r="DB3852" s="11"/>
      <c r="DC3852" s="11"/>
      <c r="DD3852" s="11"/>
      <c r="DE3852" s="11"/>
      <c r="DF3852" s="11"/>
      <c r="DG3852" s="11"/>
      <c r="DH3852" s="11"/>
      <c r="DI3852" s="11"/>
      <c r="DJ3852" s="11"/>
      <c r="DK3852" s="11"/>
      <c r="DL3852" s="11"/>
      <c r="DM3852" s="11"/>
      <c r="DN3852" s="11"/>
      <c r="DO3852" s="11"/>
      <c r="DP3852" s="11"/>
      <c r="DQ3852" s="11"/>
      <c r="DR3852" s="11"/>
      <c r="DS3852" s="11"/>
      <c r="DT3852" s="11"/>
      <c r="DU3852" s="11"/>
      <c r="DV3852" s="11"/>
      <c r="DW3852" s="11"/>
      <c r="DX3852" s="11"/>
      <c r="DY3852" s="11"/>
      <c r="DZ3852" s="11"/>
      <c r="EA3852" s="11"/>
      <c r="EB3852" s="11"/>
      <c r="EC3852" s="11"/>
      <c r="ED3852" s="11"/>
      <c r="EE3852" s="11"/>
      <c r="EF3852" s="11"/>
      <c r="EG3852" s="11"/>
      <c r="EH3852" s="11"/>
      <c r="EI3852" s="11"/>
      <c r="EJ3852" s="11"/>
      <c r="EK3852" s="11"/>
      <c r="EL3852" s="11"/>
      <c r="EM3852" s="11"/>
      <c r="EN3852" s="11"/>
      <c r="EO3852" s="11"/>
      <c r="EP3852" s="11"/>
      <c r="EQ3852" s="11"/>
      <c r="ER3852" s="11"/>
      <c r="ES3852" s="11"/>
      <c r="ET3852" s="11"/>
      <c r="EU3852" s="11"/>
      <c r="EV3852" s="11"/>
      <c r="EW3852" s="11"/>
      <c r="EX3852" s="11"/>
      <c r="EY3852" s="11"/>
      <c r="EZ3852" s="11"/>
      <c r="FA3852" s="11"/>
      <c r="FB3852" s="11"/>
      <c r="FC3852" s="11"/>
      <c r="FD3852" s="11"/>
      <c r="FE3852" s="11"/>
      <c r="FF3852" s="11"/>
      <c r="FG3852" s="11"/>
      <c r="FH3852" s="11"/>
      <c r="FI3852" s="11"/>
      <c r="FJ3852" s="11"/>
      <c r="FK3852" s="11"/>
      <c r="FL3852" s="11"/>
      <c r="FM3852" s="11"/>
      <c r="FN3852" s="11"/>
      <c r="FO3852" s="11"/>
      <c r="FP3852" s="11"/>
      <c r="FQ3852" s="11"/>
      <c r="FR3852" s="11"/>
      <c r="FS3852" s="11"/>
      <c r="FT3852" s="11"/>
      <c r="FU3852" s="11"/>
      <c r="FV3852" s="11"/>
      <c r="FW3852" s="11"/>
      <c r="FX3852" s="11"/>
      <c r="FY3852" s="11"/>
      <c r="FZ3852" s="11"/>
      <c r="GA3852" s="11"/>
      <c r="GB3852" s="11"/>
      <c r="GC3852" s="11"/>
      <c r="GD3852" s="11"/>
      <c r="GE3852" s="11"/>
      <c r="GF3852" s="11"/>
      <c r="GG3852" s="11"/>
      <c r="GH3852" s="11"/>
      <c r="GI3852" s="11"/>
      <c r="GJ3852" s="11"/>
      <c r="GK3852" s="11"/>
      <c r="GL3852" s="11"/>
      <c r="GM3852" s="11"/>
      <c r="GN3852" s="11"/>
      <c r="GO3852" s="11"/>
      <c r="GP3852" s="11"/>
      <c r="GQ3852" s="11"/>
      <c r="GR3852" s="11"/>
      <c r="GS3852" s="11"/>
      <c r="GT3852" s="11"/>
      <c r="GU3852" s="11"/>
      <c r="GV3852" s="11"/>
      <c r="GW3852" s="11"/>
      <c r="GX3852" s="11"/>
      <c r="GY3852" s="11"/>
      <c r="GZ3852" s="11"/>
      <c r="HA3852" s="11"/>
      <c r="HB3852" s="11"/>
      <c r="HC3852" s="11"/>
      <c r="HD3852" s="11"/>
      <c r="HE3852" s="11"/>
      <c r="HF3852" s="11"/>
      <c r="HG3852" s="11"/>
      <c r="HH3852" s="11"/>
      <c r="HI3852" s="11"/>
      <c r="HJ3852" s="11"/>
      <c r="HK3852" s="11"/>
      <c r="HL3852" s="11"/>
      <c r="HM3852" s="11"/>
      <c r="HN3852" s="11"/>
      <c r="HO3852" s="11"/>
      <c r="HP3852" s="11"/>
      <c r="HQ3852" s="11"/>
      <c r="HR3852" s="11"/>
      <c r="HS3852" s="11"/>
      <c r="HT3852" s="11"/>
      <c r="HU3852" s="11"/>
      <c r="HV3852" s="11"/>
      <c r="HW3852" s="11"/>
      <c r="HX3852" s="11"/>
      <c r="HY3852" s="11"/>
      <c r="HZ3852" s="11"/>
      <c r="IA3852" s="11"/>
      <c r="IB3852" s="11"/>
      <c r="IC3852" s="11"/>
      <c r="ID3852" s="11"/>
      <c r="IE3852" s="11"/>
      <c r="IF3852" s="11"/>
      <c r="IG3852" s="11"/>
      <c r="IH3852" s="11"/>
      <c r="II3852" s="11"/>
      <c r="IJ3852" s="11"/>
      <c r="IK3852" s="11"/>
      <c r="IL3852" s="11"/>
      <c r="IM3852" s="11"/>
      <c r="IN3852" s="11"/>
      <c r="IO3852" s="11"/>
      <c r="IP3852" s="11"/>
      <c r="IQ3852" s="11"/>
      <c r="IR3852" s="11"/>
      <c r="IS3852" s="11"/>
      <c r="IT3852" s="11"/>
      <c r="IU3852" s="11"/>
      <c r="IV3852" s="11"/>
      <c r="IW3852" s="11"/>
      <c r="IX3852" s="11"/>
      <c r="IY3852" s="11"/>
      <c r="IZ3852" s="11"/>
      <c r="JA3852" s="11"/>
      <c r="JB3852" s="11"/>
      <c r="JC3852" s="11"/>
      <c r="JD3852" s="11"/>
      <c r="JE3852" s="11"/>
      <c r="JF3852" s="11"/>
      <c r="JG3852" s="11"/>
      <c r="JH3852" s="11"/>
      <c r="JI3852" s="11"/>
      <c r="JJ3852" s="11"/>
      <c r="JK3852" s="11"/>
      <c r="JL3852" s="11"/>
      <c r="JM3852" s="11"/>
      <c r="JN3852" s="11"/>
      <c r="JO3852" s="11"/>
      <c r="JP3852" s="11"/>
      <c r="JQ3852" s="11"/>
      <c r="JR3852" s="11"/>
      <c r="JS3852" s="11"/>
      <c r="JT3852" s="11"/>
      <c r="JU3852" s="11"/>
      <c r="JV3852" s="11"/>
      <c r="JW3852" s="11"/>
      <c r="JX3852" s="11"/>
      <c r="JY3852" s="11"/>
      <c r="JZ3852" s="11"/>
      <c r="KA3852" s="11"/>
      <c r="KB3852" s="11"/>
      <c r="KC3852" s="11"/>
      <c r="KD3852" s="11"/>
      <c r="KE3852" s="11"/>
      <c r="KF3852" s="11"/>
      <c r="KG3852" s="11"/>
      <c r="KH3852" s="11"/>
      <c r="KI3852" s="11"/>
      <c r="KJ3852" s="11"/>
      <c r="KK3852" s="11"/>
      <c r="KL3852" s="11"/>
      <c r="KM3852" s="11"/>
      <c r="KN3852" s="11"/>
      <c r="KO3852" s="11"/>
      <c r="KP3852" s="11"/>
      <c r="KQ3852" s="11"/>
      <c r="KR3852" s="11"/>
      <c r="KS3852" s="11"/>
      <c r="KT3852" s="11"/>
      <c r="KU3852" s="11"/>
      <c r="KV3852" s="11"/>
      <c r="KW3852" s="11"/>
      <c r="KX3852" s="11"/>
      <c r="KY3852" s="11"/>
      <c r="KZ3852" s="11"/>
      <c r="LA3852" s="11"/>
      <c r="LB3852" s="11"/>
      <c r="LC3852" s="11"/>
      <c r="LD3852" s="11"/>
      <c r="LE3852" s="11"/>
      <c r="LF3852" s="11"/>
      <c r="LG3852" s="11"/>
      <c r="LH3852" s="11"/>
      <c r="LI3852" s="11"/>
      <c r="LJ3852" s="11"/>
      <c r="LK3852" s="11"/>
      <c r="LL3852" s="11"/>
      <c r="LM3852" s="11"/>
      <c r="LN3852" s="11"/>
      <c r="LO3852" s="11"/>
      <c r="LP3852" s="11"/>
      <c r="LQ3852" s="11"/>
      <c r="LR3852" s="11"/>
      <c r="LS3852" s="11"/>
      <c r="LT3852" s="11"/>
      <c r="LU3852" s="11"/>
      <c r="LV3852" s="11"/>
      <c r="LW3852" s="11"/>
      <c r="LX3852" s="11"/>
      <c r="LY3852" s="11"/>
      <c r="LZ3852" s="11"/>
      <c r="MA3852" s="11"/>
      <c r="MB3852" s="11"/>
      <c r="MC3852" s="11"/>
      <c r="MD3852" s="11"/>
      <c r="ME3852" s="11"/>
      <c r="MF3852" s="11"/>
      <c r="MG3852" s="11"/>
      <c r="MH3852" s="11"/>
      <c r="MI3852" s="11"/>
      <c r="MJ3852" s="11"/>
      <c r="MK3852" s="11"/>
      <c r="ML3852" s="11"/>
      <c r="MM3852" s="11"/>
      <c r="MN3852" s="11"/>
      <c r="MO3852" s="11"/>
      <c r="MP3852" s="11"/>
      <c r="MQ3852" s="11"/>
      <c r="MR3852" s="11"/>
      <c r="MS3852" s="11"/>
      <c r="MT3852" s="11"/>
      <c r="MU3852" s="11"/>
      <c r="MV3852" s="11"/>
      <c r="MW3852" s="11"/>
      <c r="MX3852" s="11"/>
      <c r="MY3852" s="11"/>
      <c r="MZ3852" s="11"/>
      <c r="NA3852" s="11"/>
      <c r="NB3852" s="11"/>
      <c r="NC3852" s="11"/>
      <c r="ND3852" s="11"/>
      <c r="NE3852" s="11"/>
      <c r="NF3852" s="11"/>
      <c r="NG3852" s="11"/>
      <c r="NH3852" s="11"/>
      <c r="NI3852" s="11"/>
      <c r="NJ3852" s="11"/>
      <c r="NK3852" s="11"/>
      <c r="NL3852" s="11"/>
      <c r="NM3852" s="11"/>
      <c r="NN3852" s="11"/>
      <c r="NO3852" s="11"/>
      <c r="NP3852" s="11"/>
      <c r="NQ3852" s="11"/>
      <c r="NR3852" s="11"/>
      <c r="NS3852" s="11"/>
      <c r="NT3852" s="11"/>
      <c r="NU3852" s="11"/>
      <c r="NV3852" s="11"/>
      <c r="NW3852" s="11"/>
      <c r="NX3852" s="11"/>
      <c r="NY3852" s="11"/>
      <c r="NZ3852" s="11"/>
      <c r="OA3852" s="11"/>
      <c r="OB3852" s="11"/>
      <c r="OC3852" s="11"/>
      <c r="OD3852" s="11"/>
      <c r="OE3852" s="11"/>
      <c r="OF3852" s="11"/>
      <c r="OG3852" s="11"/>
      <c r="OH3852" s="11"/>
      <c r="OI3852" s="11"/>
      <c r="OJ3852" s="11"/>
      <c r="OK3852" s="11"/>
      <c r="OL3852" s="11"/>
      <c r="OM3852" s="11"/>
      <c r="ON3852" s="11"/>
      <c r="OO3852" s="11"/>
      <c r="OP3852" s="11"/>
      <c r="OQ3852" s="11"/>
      <c r="OR3852" s="11"/>
      <c r="OS3852" s="11"/>
      <c r="OT3852" s="11"/>
      <c r="OU3852" s="11"/>
      <c r="OV3852" s="11"/>
      <c r="OW3852" s="11"/>
      <c r="OX3852" s="11"/>
      <c r="OY3852" s="11"/>
      <c r="OZ3852" s="11"/>
      <c r="PA3852" s="11"/>
      <c r="PB3852" s="11"/>
      <c r="PC3852" s="11"/>
      <c r="PD3852" s="11"/>
      <c r="PE3852" s="11"/>
      <c r="PF3852" s="11"/>
      <c r="PG3852" s="11"/>
      <c r="PH3852" s="11"/>
      <c r="PI3852" s="11"/>
      <c r="PJ3852" s="11"/>
      <c r="PK3852" s="11"/>
      <c r="PL3852" s="11"/>
      <c r="PM3852" s="11"/>
      <c r="PN3852" s="11"/>
      <c r="PO3852" s="11"/>
      <c r="PP3852" s="11"/>
      <c r="PQ3852" s="11"/>
      <c r="PR3852" s="11"/>
      <c r="PS3852" s="11"/>
      <c r="PT3852" s="11"/>
      <c r="PU3852" s="11"/>
      <c r="PV3852" s="11"/>
      <c r="PW3852" s="11"/>
      <c r="PX3852" s="11"/>
      <c r="PY3852" s="11"/>
      <c r="PZ3852" s="11"/>
      <c r="QA3852" s="11"/>
      <c r="QB3852" s="11"/>
      <c r="QC3852" s="11"/>
      <c r="QD3852" s="11"/>
      <c r="QE3852" s="11"/>
      <c r="QF3852" s="11"/>
      <c r="QG3852" s="11"/>
      <c r="QH3852" s="11"/>
      <c r="QI3852" s="11"/>
      <c r="QJ3852" s="11"/>
      <c r="QK3852" s="11"/>
      <c r="QL3852" s="11"/>
      <c r="QM3852" s="11"/>
      <c r="QN3852" s="11"/>
      <c r="QO3852" s="11"/>
      <c r="QP3852" s="11"/>
      <c r="QQ3852" s="11"/>
    </row>
    <row r="3853" spans="1:459" ht="38.25" x14ac:dyDescent="0.2">
      <c r="A3853" s="288"/>
      <c r="C3853" s="61" t="s">
        <v>208</v>
      </c>
      <c r="D3853" s="54">
        <v>3697440</v>
      </c>
      <c r="E3853" s="5" t="s">
        <v>2189</v>
      </c>
      <c r="F3853" s="4" t="s">
        <v>2188</v>
      </c>
      <c r="G3853" s="54">
        <v>796</v>
      </c>
      <c r="H3853" s="54" t="s">
        <v>61</v>
      </c>
      <c r="I3853" s="59">
        <v>10</v>
      </c>
      <c r="J3853" s="6">
        <v>80439000000</v>
      </c>
      <c r="K3853" s="54" t="s">
        <v>34</v>
      </c>
      <c r="L3853" s="59"/>
      <c r="M3853" s="234"/>
      <c r="N3853" s="234"/>
      <c r="O3853" s="46" t="s">
        <v>4577</v>
      </c>
      <c r="P3853" s="234"/>
      <c r="Q3853" s="234"/>
      <c r="R3853" s="11"/>
      <c r="S3853" s="11"/>
      <c r="T3853" s="11"/>
      <c r="U3853" s="11"/>
      <c r="V3853" s="11"/>
      <c r="W3853" s="11"/>
      <c r="X3853" s="11"/>
      <c r="Y3853" s="11"/>
      <c r="Z3853" s="11"/>
      <c r="AA3853" s="11"/>
      <c r="AB3853" s="11"/>
      <c r="AC3853" s="11"/>
      <c r="AD3853" s="11"/>
      <c r="AE3853" s="11"/>
      <c r="AF3853" s="11"/>
      <c r="AG3853" s="11"/>
      <c r="AH3853" s="11"/>
      <c r="AI3853" s="11"/>
      <c r="AJ3853" s="11"/>
      <c r="AK3853" s="11"/>
      <c r="AL3853" s="11"/>
      <c r="AM3853" s="11"/>
      <c r="AN3853" s="11"/>
      <c r="AO3853" s="11"/>
      <c r="AP3853" s="11"/>
      <c r="AQ3853" s="11"/>
      <c r="AR3853" s="11"/>
      <c r="AS3853" s="11"/>
      <c r="AT3853" s="11"/>
      <c r="AU3853" s="11"/>
      <c r="AV3853" s="11"/>
      <c r="AW3853" s="11"/>
      <c r="AX3853" s="11"/>
      <c r="AY3853" s="11"/>
      <c r="AZ3853" s="11"/>
      <c r="BA3853" s="11"/>
      <c r="BB3853" s="11"/>
      <c r="BC3853" s="11"/>
      <c r="BD3853" s="11"/>
      <c r="BE3853" s="11"/>
      <c r="BF3853" s="11"/>
      <c r="BG3853" s="11"/>
      <c r="BH3853" s="11"/>
      <c r="BI3853" s="11"/>
      <c r="BJ3853" s="11"/>
      <c r="BK3853" s="11"/>
      <c r="BL3853" s="11"/>
      <c r="BM3853" s="11"/>
      <c r="BN3853" s="11"/>
      <c r="BO3853" s="11"/>
      <c r="BP3853" s="11"/>
      <c r="BQ3853" s="11"/>
      <c r="BR3853" s="11"/>
      <c r="BS3853" s="11"/>
      <c r="BT3853" s="11"/>
      <c r="BU3853" s="11"/>
      <c r="BV3853" s="11"/>
      <c r="BW3853" s="11"/>
      <c r="BX3853" s="11"/>
      <c r="BY3853" s="11"/>
      <c r="BZ3853" s="11"/>
      <c r="CA3853" s="11"/>
      <c r="CB3853" s="11"/>
      <c r="CC3853" s="11"/>
      <c r="CD3853" s="11"/>
      <c r="CE3853" s="11"/>
      <c r="CF3853" s="11"/>
      <c r="CG3853" s="11"/>
      <c r="CH3853" s="11"/>
      <c r="CI3853" s="11"/>
      <c r="CJ3853" s="11"/>
      <c r="CK3853" s="11"/>
      <c r="CL3853" s="11"/>
      <c r="CM3853" s="11"/>
      <c r="CN3853" s="11"/>
      <c r="CO3853" s="11"/>
      <c r="CP3853" s="11"/>
      <c r="CQ3853" s="11"/>
      <c r="CR3853" s="11"/>
      <c r="CS3853" s="11"/>
      <c r="CT3853" s="11"/>
      <c r="CU3853" s="11"/>
      <c r="CV3853" s="11"/>
      <c r="CW3853" s="11"/>
      <c r="CX3853" s="11"/>
      <c r="CY3853" s="11"/>
      <c r="CZ3853" s="11"/>
      <c r="DA3853" s="11"/>
      <c r="DB3853" s="11"/>
      <c r="DC3853" s="11"/>
      <c r="DD3853" s="11"/>
      <c r="DE3853" s="11"/>
      <c r="DF3853" s="11"/>
      <c r="DG3853" s="11"/>
      <c r="DH3853" s="11"/>
      <c r="DI3853" s="11"/>
      <c r="DJ3853" s="11"/>
      <c r="DK3853" s="11"/>
      <c r="DL3853" s="11"/>
      <c r="DM3853" s="11"/>
      <c r="DN3853" s="11"/>
      <c r="DO3853" s="11"/>
      <c r="DP3853" s="11"/>
      <c r="DQ3853" s="11"/>
      <c r="DR3853" s="11"/>
      <c r="DS3853" s="11"/>
      <c r="DT3853" s="11"/>
      <c r="DU3853" s="11"/>
      <c r="DV3853" s="11"/>
      <c r="DW3853" s="11"/>
      <c r="DX3853" s="11"/>
      <c r="DY3853" s="11"/>
      <c r="DZ3853" s="11"/>
      <c r="EA3853" s="11"/>
      <c r="EB3853" s="11"/>
      <c r="EC3853" s="11"/>
      <c r="ED3853" s="11"/>
      <c r="EE3853" s="11"/>
      <c r="EF3853" s="11"/>
      <c r="EG3853" s="11"/>
      <c r="EH3853" s="11"/>
      <c r="EI3853" s="11"/>
      <c r="EJ3853" s="11"/>
      <c r="EK3853" s="11"/>
      <c r="EL3853" s="11"/>
      <c r="EM3853" s="11"/>
      <c r="EN3853" s="11"/>
      <c r="EO3853" s="11"/>
      <c r="EP3853" s="11"/>
      <c r="EQ3853" s="11"/>
      <c r="ER3853" s="11"/>
      <c r="ES3853" s="11"/>
      <c r="ET3853" s="11"/>
      <c r="EU3853" s="11"/>
      <c r="EV3853" s="11"/>
      <c r="EW3853" s="11"/>
      <c r="EX3853" s="11"/>
      <c r="EY3853" s="11"/>
      <c r="EZ3853" s="11"/>
      <c r="FA3853" s="11"/>
      <c r="FB3853" s="11"/>
      <c r="FC3853" s="11"/>
      <c r="FD3853" s="11"/>
      <c r="FE3853" s="11"/>
      <c r="FF3853" s="11"/>
      <c r="FG3853" s="11"/>
      <c r="FH3853" s="11"/>
      <c r="FI3853" s="11"/>
      <c r="FJ3853" s="11"/>
      <c r="FK3853" s="11"/>
      <c r="FL3853" s="11"/>
      <c r="FM3853" s="11"/>
      <c r="FN3853" s="11"/>
      <c r="FO3853" s="11"/>
      <c r="FP3853" s="11"/>
      <c r="FQ3853" s="11"/>
      <c r="FR3853" s="11"/>
      <c r="FS3853" s="11"/>
      <c r="FT3853" s="11"/>
      <c r="FU3853" s="11"/>
      <c r="FV3853" s="11"/>
      <c r="FW3853" s="11"/>
      <c r="FX3853" s="11"/>
      <c r="FY3853" s="11"/>
      <c r="FZ3853" s="11"/>
      <c r="GA3853" s="11"/>
      <c r="GB3853" s="11"/>
      <c r="GC3853" s="11"/>
      <c r="GD3853" s="11"/>
      <c r="GE3853" s="11"/>
      <c r="GF3853" s="11"/>
      <c r="GG3853" s="11"/>
      <c r="GH3853" s="11"/>
      <c r="GI3853" s="11"/>
      <c r="GJ3853" s="11"/>
      <c r="GK3853" s="11"/>
      <c r="GL3853" s="11"/>
      <c r="GM3853" s="11"/>
      <c r="GN3853" s="11"/>
      <c r="GO3853" s="11"/>
      <c r="GP3853" s="11"/>
      <c r="GQ3853" s="11"/>
      <c r="GR3853" s="11"/>
      <c r="GS3853" s="11"/>
      <c r="GT3853" s="11"/>
      <c r="GU3853" s="11"/>
      <c r="GV3853" s="11"/>
      <c r="GW3853" s="11"/>
      <c r="GX3853" s="11"/>
      <c r="GY3853" s="11"/>
      <c r="GZ3853" s="11"/>
      <c r="HA3853" s="11"/>
      <c r="HB3853" s="11"/>
      <c r="HC3853" s="11"/>
      <c r="HD3853" s="11"/>
      <c r="HE3853" s="11"/>
      <c r="HF3853" s="11"/>
      <c r="HG3853" s="11"/>
      <c r="HH3853" s="11"/>
      <c r="HI3853" s="11"/>
      <c r="HJ3853" s="11"/>
      <c r="HK3853" s="11"/>
      <c r="HL3853" s="11"/>
      <c r="HM3853" s="11"/>
      <c r="HN3853" s="11"/>
      <c r="HO3853" s="11"/>
      <c r="HP3853" s="11"/>
      <c r="HQ3853" s="11"/>
      <c r="HR3853" s="11"/>
      <c r="HS3853" s="11"/>
      <c r="HT3853" s="11"/>
      <c r="HU3853" s="11"/>
      <c r="HV3853" s="11"/>
      <c r="HW3853" s="11"/>
      <c r="HX3853" s="11"/>
      <c r="HY3853" s="11"/>
      <c r="HZ3853" s="11"/>
      <c r="IA3853" s="11"/>
      <c r="IB3853" s="11"/>
      <c r="IC3853" s="11"/>
      <c r="ID3853" s="11"/>
      <c r="IE3853" s="11"/>
      <c r="IF3853" s="11"/>
      <c r="IG3853" s="11"/>
      <c r="IH3853" s="11"/>
      <c r="II3853" s="11"/>
      <c r="IJ3853" s="11"/>
      <c r="IK3853" s="11"/>
      <c r="IL3853" s="11"/>
      <c r="IM3853" s="11"/>
      <c r="IN3853" s="11"/>
      <c r="IO3853" s="11"/>
      <c r="IP3853" s="11"/>
      <c r="IQ3853" s="11"/>
      <c r="IR3853" s="11"/>
      <c r="IS3853" s="11"/>
      <c r="IT3853" s="11"/>
      <c r="IU3853" s="11"/>
      <c r="IV3853" s="11"/>
      <c r="IW3853" s="11"/>
      <c r="IX3853" s="11"/>
      <c r="IY3853" s="11"/>
      <c r="IZ3853" s="11"/>
      <c r="JA3853" s="11"/>
      <c r="JB3853" s="11"/>
      <c r="JC3853" s="11"/>
      <c r="JD3853" s="11"/>
      <c r="JE3853" s="11"/>
      <c r="JF3853" s="11"/>
      <c r="JG3853" s="11"/>
      <c r="JH3853" s="11"/>
      <c r="JI3853" s="11"/>
      <c r="JJ3853" s="11"/>
      <c r="JK3853" s="11"/>
      <c r="JL3853" s="11"/>
      <c r="JM3853" s="11"/>
      <c r="JN3853" s="11"/>
      <c r="JO3853" s="11"/>
      <c r="JP3853" s="11"/>
      <c r="JQ3853" s="11"/>
      <c r="JR3853" s="11"/>
      <c r="JS3853" s="11"/>
      <c r="JT3853" s="11"/>
      <c r="JU3853" s="11"/>
      <c r="JV3853" s="11"/>
      <c r="JW3853" s="11"/>
      <c r="JX3853" s="11"/>
      <c r="JY3853" s="11"/>
      <c r="JZ3853" s="11"/>
      <c r="KA3853" s="11"/>
      <c r="KB3853" s="11"/>
      <c r="KC3853" s="11"/>
      <c r="KD3853" s="11"/>
      <c r="KE3853" s="11"/>
      <c r="KF3853" s="11"/>
      <c r="KG3853" s="11"/>
      <c r="KH3853" s="11"/>
      <c r="KI3853" s="11"/>
      <c r="KJ3853" s="11"/>
      <c r="KK3853" s="11"/>
      <c r="KL3853" s="11"/>
      <c r="KM3853" s="11"/>
      <c r="KN3853" s="11"/>
      <c r="KO3853" s="11"/>
      <c r="KP3853" s="11"/>
      <c r="KQ3853" s="11"/>
      <c r="KR3853" s="11"/>
      <c r="KS3853" s="11"/>
      <c r="KT3853" s="11"/>
      <c r="KU3853" s="11"/>
      <c r="KV3853" s="11"/>
      <c r="KW3853" s="11"/>
      <c r="KX3853" s="11"/>
      <c r="KY3853" s="11"/>
      <c r="KZ3853" s="11"/>
      <c r="LA3853" s="11"/>
      <c r="LB3853" s="11"/>
      <c r="LC3853" s="11"/>
      <c r="LD3853" s="11"/>
      <c r="LE3853" s="11"/>
      <c r="LF3853" s="11"/>
      <c r="LG3853" s="11"/>
      <c r="LH3853" s="11"/>
      <c r="LI3853" s="11"/>
      <c r="LJ3853" s="11"/>
      <c r="LK3853" s="11"/>
      <c r="LL3853" s="11"/>
      <c r="LM3853" s="11"/>
      <c r="LN3853" s="11"/>
      <c r="LO3853" s="11"/>
      <c r="LP3853" s="11"/>
      <c r="LQ3853" s="11"/>
      <c r="LR3853" s="11"/>
      <c r="LS3853" s="11"/>
      <c r="LT3853" s="11"/>
      <c r="LU3853" s="11"/>
      <c r="LV3853" s="11"/>
      <c r="LW3853" s="11"/>
      <c r="LX3853" s="11"/>
      <c r="LY3853" s="11"/>
      <c r="LZ3853" s="11"/>
      <c r="MA3853" s="11"/>
      <c r="MB3853" s="11"/>
      <c r="MC3853" s="11"/>
      <c r="MD3853" s="11"/>
      <c r="ME3853" s="11"/>
      <c r="MF3853" s="11"/>
      <c r="MG3853" s="11"/>
      <c r="MH3853" s="11"/>
      <c r="MI3853" s="11"/>
      <c r="MJ3853" s="11"/>
      <c r="MK3853" s="11"/>
      <c r="ML3853" s="11"/>
      <c r="MM3853" s="11"/>
      <c r="MN3853" s="11"/>
      <c r="MO3853" s="11"/>
      <c r="MP3853" s="11"/>
      <c r="MQ3853" s="11"/>
      <c r="MR3853" s="11"/>
      <c r="MS3853" s="11"/>
      <c r="MT3853" s="11"/>
      <c r="MU3853" s="11"/>
      <c r="MV3853" s="11"/>
      <c r="MW3853" s="11"/>
      <c r="MX3853" s="11"/>
      <c r="MY3853" s="11"/>
      <c r="MZ3853" s="11"/>
      <c r="NA3853" s="11"/>
      <c r="NB3853" s="11"/>
      <c r="NC3853" s="11"/>
      <c r="ND3853" s="11"/>
      <c r="NE3853" s="11"/>
      <c r="NF3853" s="11"/>
      <c r="NG3853" s="11"/>
      <c r="NH3853" s="11"/>
      <c r="NI3853" s="11"/>
      <c r="NJ3853" s="11"/>
      <c r="NK3853" s="11"/>
      <c r="NL3853" s="11"/>
      <c r="NM3853" s="11"/>
      <c r="NN3853" s="11"/>
      <c r="NO3853" s="11"/>
      <c r="NP3853" s="11"/>
      <c r="NQ3853" s="11"/>
      <c r="NR3853" s="11"/>
      <c r="NS3853" s="11"/>
      <c r="NT3853" s="11"/>
      <c r="NU3853" s="11"/>
      <c r="NV3853" s="11"/>
      <c r="NW3853" s="11"/>
      <c r="NX3853" s="11"/>
      <c r="NY3853" s="11"/>
      <c r="NZ3853" s="11"/>
      <c r="OA3853" s="11"/>
      <c r="OB3853" s="11"/>
      <c r="OC3853" s="11"/>
      <c r="OD3853" s="11"/>
      <c r="OE3853" s="11"/>
      <c r="OF3853" s="11"/>
      <c r="OG3853" s="11"/>
      <c r="OH3853" s="11"/>
      <c r="OI3853" s="11"/>
      <c r="OJ3853" s="11"/>
      <c r="OK3853" s="11"/>
      <c r="OL3853" s="11"/>
      <c r="OM3853" s="11"/>
      <c r="ON3853" s="11"/>
      <c r="OO3853" s="11"/>
      <c r="OP3853" s="11"/>
      <c r="OQ3853" s="11"/>
      <c r="OR3853" s="11"/>
      <c r="OS3853" s="11"/>
      <c r="OT3853" s="11"/>
      <c r="OU3853" s="11"/>
      <c r="OV3853" s="11"/>
      <c r="OW3853" s="11"/>
      <c r="OX3853" s="11"/>
      <c r="OY3853" s="11"/>
      <c r="OZ3853" s="11"/>
      <c r="PA3853" s="11"/>
      <c r="PB3853" s="11"/>
      <c r="PC3853" s="11"/>
      <c r="PD3853" s="11"/>
      <c r="PE3853" s="11"/>
      <c r="PF3853" s="11"/>
      <c r="PG3853" s="11"/>
      <c r="PH3853" s="11"/>
      <c r="PI3853" s="11"/>
      <c r="PJ3853" s="11"/>
      <c r="PK3853" s="11"/>
      <c r="PL3853" s="11"/>
      <c r="PM3853" s="11"/>
      <c r="PN3853" s="11"/>
      <c r="PO3853" s="11"/>
      <c r="PP3853" s="11"/>
      <c r="PQ3853" s="11"/>
      <c r="PR3853" s="11"/>
      <c r="PS3853" s="11"/>
      <c r="PT3853" s="11"/>
      <c r="PU3853" s="11"/>
      <c r="PV3853" s="11"/>
      <c r="PW3853" s="11"/>
      <c r="PX3853" s="11"/>
      <c r="PY3853" s="11"/>
      <c r="PZ3853" s="11"/>
      <c r="QA3853" s="11"/>
      <c r="QB3853" s="11"/>
      <c r="QC3853" s="11"/>
      <c r="QD3853" s="11"/>
      <c r="QE3853" s="11"/>
      <c r="QF3853" s="11"/>
      <c r="QG3853" s="11"/>
      <c r="QH3853" s="11"/>
      <c r="QI3853" s="11"/>
      <c r="QJ3853" s="11"/>
      <c r="QK3853" s="11"/>
      <c r="QL3853" s="11"/>
      <c r="QM3853" s="11"/>
      <c r="QN3853" s="11"/>
      <c r="QO3853" s="11"/>
      <c r="QP3853" s="11"/>
      <c r="QQ3853" s="11"/>
    </row>
    <row r="3854" spans="1:459" ht="38.25" x14ac:dyDescent="0.2">
      <c r="A3854" s="288"/>
      <c r="C3854" s="61" t="s">
        <v>208</v>
      </c>
      <c r="D3854" s="54">
        <v>3697704</v>
      </c>
      <c r="E3854" s="5" t="s">
        <v>2190</v>
      </c>
      <c r="F3854" s="4" t="s">
        <v>2191</v>
      </c>
      <c r="G3854" s="54">
        <v>796</v>
      </c>
      <c r="H3854" s="54" t="s">
        <v>61</v>
      </c>
      <c r="I3854" s="59">
        <v>10</v>
      </c>
      <c r="J3854" s="6">
        <v>80439000000</v>
      </c>
      <c r="K3854" s="54" t="s">
        <v>34</v>
      </c>
      <c r="L3854" s="59"/>
      <c r="M3854" s="234"/>
      <c r="N3854" s="234"/>
      <c r="O3854" s="46" t="s">
        <v>4577</v>
      </c>
      <c r="P3854" s="234"/>
      <c r="Q3854" s="234"/>
      <c r="R3854" s="11"/>
      <c r="S3854" s="11"/>
      <c r="T3854" s="11"/>
      <c r="U3854" s="11"/>
      <c r="V3854" s="11"/>
      <c r="W3854" s="11"/>
      <c r="X3854" s="11"/>
      <c r="Y3854" s="11"/>
      <c r="Z3854" s="11"/>
      <c r="AA3854" s="11"/>
      <c r="AB3854" s="11"/>
      <c r="AC3854" s="11"/>
      <c r="AD3854" s="11"/>
      <c r="AE3854" s="11"/>
      <c r="AF3854" s="11"/>
      <c r="AG3854" s="11"/>
      <c r="AH3854" s="11"/>
      <c r="AI3854" s="11"/>
      <c r="AJ3854" s="11"/>
      <c r="AK3854" s="11"/>
      <c r="AL3854" s="11"/>
      <c r="AM3854" s="11"/>
      <c r="AN3854" s="11"/>
      <c r="AO3854" s="11"/>
      <c r="AP3854" s="11"/>
      <c r="AQ3854" s="11"/>
      <c r="AR3854" s="11"/>
      <c r="AS3854" s="11"/>
      <c r="AT3854" s="11"/>
      <c r="AU3854" s="11"/>
      <c r="AV3854" s="11"/>
      <c r="AW3854" s="11"/>
      <c r="AX3854" s="11"/>
      <c r="AY3854" s="11"/>
      <c r="AZ3854" s="11"/>
      <c r="BA3854" s="11"/>
      <c r="BB3854" s="11"/>
      <c r="BC3854" s="11"/>
      <c r="BD3854" s="11"/>
      <c r="BE3854" s="11"/>
      <c r="BF3854" s="11"/>
      <c r="BG3854" s="11"/>
      <c r="BH3854" s="11"/>
      <c r="BI3854" s="11"/>
      <c r="BJ3854" s="11"/>
      <c r="BK3854" s="11"/>
      <c r="BL3854" s="11"/>
      <c r="BM3854" s="11"/>
      <c r="BN3854" s="11"/>
      <c r="BO3854" s="11"/>
      <c r="BP3854" s="11"/>
      <c r="BQ3854" s="11"/>
      <c r="BR3854" s="11"/>
      <c r="BS3854" s="11"/>
      <c r="BT3854" s="11"/>
      <c r="BU3854" s="11"/>
      <c r="BV3854" s="11"/>
      <c r="BW3854" s="11"/>
      <c r="BX3854" s="11"/>
      <c r="BY3854" s="11"/>
      <c r="BZ3854" s="11"/>
      <c r="CA3854" s="11"/>
      <c r="CB3854" s="11"/>
      <c r="CC3854" s="11"/>
      <c r="CD3854" s="11"/>
      <c r="CE3854" s="11"/>
      <c r="CF3854" s="11"/>
      <c r="CG3854" s="11"/>
      <c r="CH3854" s="11"/>
      <c r="CI3854" s="11"/>
      <c r="CJ3854" s="11"/>
      <c r="CK3854" s="11"/>
      <c r="CL3854" s="11"/>
      <c r="CM3854" s="11"/>
      <c r="CN3854" s="11"/>
      <c r="CO3854" s="11"/>
      <c r="CP3854" s="11"/>
      <c r="CQ3854" s="11"/>
      <c r="CR3854" s="11"/>
      <c r="CS3854" s="11"/>
      <c r="CT3854" s="11"/>
      <c r="CU3854" s="11"/>
      <c r="CV3854" s="11"/>
      <c r="CW3854" s="11"/>
      <c r="CX3854" s="11"/>
      <c r="CY3854" s="11"/>
      <c r="CZ3854" s="11"/>
      <c r="DA3854" s="11"/>
      <c r="DB3854" s="11"/>
      <c r="DC3854" s="11"/>
      <c r="DD3854" s="11"/>
      <c r="DE3854" s="11"/>
      <c r="DF3854" s="11"/>
      <c r="DG3854" s="11"/>
      <c r="DH3854" s="11"/>
      <c r="DI3854" s="11"/>
      <c r="DJ3854" s="11"/>
      <c r="DK3854" s="11"/>
      <c r="DL3854" s="11"/>
      <c r="DM3854" s="11"/>
      <c r="DN3854" s="11"/>
      <c r="DO3854" s="11"/>
      <c r="DP3854" s="11"/>
      <c r="DQ3854" s="11"/>
      <c r="DR3854" s="11"/>
      <c r="DS3854" s="11"/>
      <c r="DT3854" s="11"/>
      <c r="DU3854" s="11"/>
      <c r="DV3854" s="11"/>
      <c r="DW3854" s="11"/>
      <c r="DX3854" s="11"/>
      <c r="DY3854" s="11"/>
      <c r="DZ3854" s="11"/>
      <c r="EA3854" s="11"/>
      <c r="EB3854" s="11"/>
      <c r="EC3854" s="11"/>
      <c r="ED3854" s="11"/>
      <c r="EE3854" s="11"/>
      <c r="EF3854" s="11"/>
      <c r="EG3854" s="11"/>
      <c r="EH3854" s="11"/>
      <c r="EI3854" s="11"/>
      <c r="EJ3854" s="11"/>
      <c r="EK3854" s="11"/>
      <c r="EL3854" s="11"/>
      <c r="EM3854" s="11"/>
      <c r="EN3854" s="11"/>
      <c r="EO3854" s="11"/>
      <c r="EP3854" s="11"/>
      <c r="EQ3854" s="11"/>
      <c r="ER3854" s="11"/>
      <c r="ES3854" s="11"/>
      <c r="ET3854" s="11"/>
      <c r="EU3854" s="11"/>
      <c r="EV3854" s="11"/>
      <c r="EW3854" s="11"/>
      <c r="EX3854" s="11"/>
      <c r="EY3854" s="11"/>
      <c r="EZ3854" s="11"/>
      <c r="FA3854" s="11"/>
      <c r="FB3854" s="11"/>
      <c r="FC3854" s="11"/>
      <c r="FD3854" s="11"/>
      <c r="FE3854" s="11"/>
      <c r="FF3854" s="11"/>
      <c r="FG3854" s="11"/>
      <c r="FH3854" s="11"/>
      <c r="FI3854" s="11"/>
      <c r="FJ3854" s="11"/>
      <c r="FK3854" s="11"/>
      <c r="FL3854" s="11"/>
      <c r="FM3854" s="11"/>
      <c r="FN3854" s="11"/>
      <c r="FO3854" s="11"/>
      <c r="FP3854" s="11"/>
      <c r="FQ3854" s="11"/>
      <c r="FR3854" s="11"/>
      <c r="FS3854" s="11"/>
      <c r="FT3854" s="11"/>
      <c r="FU3854" s="11"/>
      <c r="FV3854" s="11"/>
      <c r="FW3854" s="11"/>
      <c r="FX3854" s="11"/>
      <c r="FY3854" s="11"/>
      <c r="FZ3854" s="11"/>
      <c r="GA3854" s="11"/>
      <c r="GB3854" s="11"/>
      <c r="GC3854" s="11"/>
      <c r="GD3854" s="11"/>
      <c r="GE3854" s="11"/>
      <c r="GF3854" s="11"/>
      <c r="GG3854" s="11"/>
      <c r="GH3854" s="11"/>
      <c r="GI3854" s="11"/>
      <c r="GJ3854" s="11"/>
      <c r="GK3854" s="11"/>
      <c r="GL3854" s="11"/>
      <c r="GM3854" s="11"/>
      <c r="GN3854" s="11"/>
      <c r="GO3854" s="11"/>
      <c r="GP3854" s="11"/>
      <c r="GQ3854" s="11"/>
      <c r="GR3854" s="11"/>
      <c r="GS3854" s="11"/>
      <c r="GT3854" s="11"/>
      <c r="GU3854" s="11"/>
      <c r="GV3854" s="11"/>
      <c r="GW3854" s="11"/>
      <c r="GX3854" s="11"/>
      <c r="GY3854" s="11"/>
      <c r="GZ3854" s="11"/>
      <c r="HA3854" s="11"/>
      <c r="HB3854" s="11"/>
      <c r="HC3854" s="11"/>
      <c r="HD3854" s="11"/>
      <c r="HE3854" s="11"/>
      <c r="HF3854" s="11"/>
      <c r="HG3854" s="11"/>
      <c r="HH3854" s="11"/>
      <c r="HI3854" s="11"/>
      <c r="HJ3854" s="11"/>
      <c r="HK3854" s="11"/>
      <c r="HL3854" s="11"/>
      <c r="HM3854" s="11"/>
      <c r="HN3854" s="11"/>
      <c r="HO3854" s="11"/>
      <c r="HP3854" s="11"/>
      <c r="HQ3854" s="11"/>
      <c r="HR3854" s="11"/>
      <c r="HS3854" s="11"/>
      <c r="HT3854" s="11"/>
      <c r="HU3854" s="11"/>
      <c r="HV3854" s="11"/>
      <c r="HW3854" s="11"/>
      <c r="HX3854" s="11"/>
      <c r="HY3854" s="11"/>
      <c r="HZ3854" s="11"/>
      <c r="IA3854" s="11"/>
      <c r="IB3854" s="11"/>
      <c r="IC3854" s="11"/>
      <c r="ID3854" s="11"/>
      <c r="IE3854" s="11"/>
      <c r="IF3854" s="11"/>
      <c r="IG3854" s="11"/>
      <c r="IH3854" s="11"/>
      <c r="II3854" s="11"/>
      <c r="IJ3854" s="11"/>
      <c r="IK3854" s="11"/>
      <c r="IL3854" s="11"/>
      <c r="IM3854" s="11"/>
      <c r="IN3854" s="11"/>
      <c r="IO3854" s="11"/>
      <c r="IP3854" s="11"/>
      <c r="IQ3854" s="11"/>
      <c r="IR3854" s="11"/>
      <c r="IS3854" s="11"/>
      <c r="IT3854" s="11"/>
      <c r="IU3854" s="11"/>
      <c r="IV3854" s="11"/>
      <c r="IW3854" s="11"/>
      <c r="IX3854" s="11"/>
      <c r="IY3854" s="11"/>
      <c r="IZ3854" s="11"/>
      <c r="JA3854" s="11"/>
      <c r="JB3854" s="11"/>
      <c r="JC3854" s="11"/>
      <c r="JD3854" s="11"/>
      <c r="JE3854" s="11"/>
      <c r="JF3854" s="11"/>
      <c r="JG3854" s="11"/>
      <c r="JH3854" s="11"/>
      <c r="JI3854" s="11"/>
      <c r="JJ3854" s="11"/>
      <c r="JK3854" s="11"/>
      <c r="JL3854" s="11"/>
      <c r="JM3854" s="11"/>
      <c r="JN3854" s="11"/>
      <c r="JO3854" s="11"/>
      <c r="JP3854" s="11"/>
      <c r="JQ3854" s="11"/>
      <c r="JR3854" s="11"/>
      <c r="JS3854" s="11"/>
      <c r="JT3854" s="11"/>
      <c r="JU3854" s="11"/>
      <c r="JV3854" s="11"/>
      <c r="JW3854" s="11"/>
      <c r="JX3854" s="11"/>
      <c r="JY3854" s="11"/>
      <c r="JZ3854" s="11"/>
      <c r="KA3854" s="11"/>
      <c r="KB3854" s="11"/>
      <c r="KC3854" s="11"/>
      <c r="KD3854" s="11"/>
      <c r="KE3854" s="11"/>
      <c r="KF3854" s="11"/>
      <c r="KG3854" s="11"/>
      <c r="KH3854" s="11"/>
      <c r="KI3854" s="11"/>
      <c r="KJ3854" s="11"/>
      <c r="KK3854" s="11"/>
      <c r="KL3854" s="11"/>
      <c r="KM3854" s="11"/>
      <c r="KN3854" s="11"/>
      <c r="KO3854" s="11"/>
      <c r="KP3854" s="11"/>
      <c r="KQ3854" s="11"/>
      <c r="KR3854" s="11"/>
      <c r="KS3854" s="11"/>
      <c r="KT3854" s="11"/>
      <c r="KU3854" s="11"/>
      <c r="KV3854" s="11"/>
      <c r="KW3854" s="11"/>
      <c r="KX3854" s="11"/>
      <c r="KY3854" s="11"/>
      <c r="KZ3854" s="11"/>
      <c r="LA3854" s="11"/>
      <c r="LB3854" s="11"/>
      <c r="LC3854" s="11"/>
      <c r="LD3854" s="11"/>
      <c r="LE3854" s="11"/>
      <c r="LF3854" s="11"/>
      <c r="LG3854" s="11"/>
      <c r="LH3854" s="11"/>
      <c r="LI3854" s="11"/>
      <c r="LJ3854" s="11"/>
      <c r="LK3854" s="11"/>
      <c r="LL3854" s="11"/>
      <c r="LM3854" s="11"/>
      <c r="LN3854" s="11"/>
      <c r="LO3854" s="11"/>
      <c r="LP3854" s="11"/>
      <c r="LQ3854" s="11"/>
      <c r="LR3854" s="11"/>
      <c r="LS3854" s="11"/>
      <c r="LT3854" s="11"/>
      <c r="LU3854" s="11"/>
      <c r="LV3854" s="11"/>
      <c r="LW3854" s="11"/>
      <c r="LX3854" s="11"/>
      <c r="LY3854" s="11"/>
      <c r="LZ3854" s="11"/>
      <c r="MA3854" s="11"/>
      <c r="MB3854" s="11"/>
      <c r="MC3854" s="11"/>
      <c r="MD3854" s="11"/>
      <c r="ME3854" s="11"/>
      <c r="MF3854" s="11"/>
      <c r="MG3854" s="11"/>
      <c r="MH3854" s="11"/>
      <c r="MI3854" s="11"/>
      <c r="MJ3854" s="11"/>
      <c r="MK3854" s="11"/>
      <c r="ML3854" s="11"/>
      <c r="MM3854" s="11"/>
      <c r="MN3854" s="11"/>
      <c r="MO3854" s="11"/>
      <c r="MP3854" s="11"/>
      <c r="MQ3854" s="11"/>
      <c r="MR3854" s="11"/>
      <c r="MS3854" s="11"/>
      <c r="MT3854" s="11"/>
      <c r="MU3854" s="11"/>
      <c r="MV3854" s="11"/>
      <c r="MW3854" s="11"/>
      <c r="MX3854" s="11"/>
      <c r="MY3854" s="11"/>
      <c r="MZ3854" s="11"/>
      <c r="NA3854" s="11"/>
      <c r="NB3854" s="11"/>
      <c r="NC3854" s="11"/>
      <c r="ND3854" s="11"/>
      <c r="NE3854" s="11"/>
      <c r="NF3854" s="11"/>
      <c r="NG3854" s="11"/>
      <c r="NH3854" s="11"/>
      <c r="NI3854" s="11"/>
      <c r="NJ3854" s="11"/>
      <c r="NK3854" s="11"/>
      <c r="NL3854" s="11"/>
      <c r="NM3854" s="11"/>
      <c r="NN3854" s="11"/>
      <c r="NO3854" s="11"/>
      <c r="NP3854" s="11"/>
      <c r="NQ3854" s="11"/>
      <c r="NR3854" s="11"/>
      <c r="NS3854" s="11"/>
      <c r="NT3854" s="11"/>
      <c r="NU3854" s="11"/>
      <c r="NV3854" s="11"/>
      <c r="NW3854" s="11"/>
      <c r="NX3854" s="11"/>
      <c r="NY3854" s="11"/>
      <c r="NZ3854" s="11"/>
      <c r="OA3854" s="11"/>
      <c r="OB3854" s="11"/>
      <c r="OC3854" s="11"/>
      <c r="OD3854" s="11"/>
      <c r="OE3854" s="11"/>
      <c r="OF3854" s="11"/>
      <c r="OG3854" s="11"/>
      <c r="OH3854" s="11"/>
      <c r="OI3854" s="11"/>
      <c r="OJ3854" s="11"/>
      <c r="OK3854" s="11"/>
      <c r="OL3854" s="11"/>
      <c r="OM3854" s="11"/>
      <c r="ON3854" s="11"/>
      <c r="OO3854" s="11"/>
      <c r="OP3854" s="11"/>
      <c r="OQ3854" s="11"/>
      <c r="OR3854" s="11"/>
      <c r="OS3854" s="11"/>
      <c r="OT3854" s="11"/>
      <c r="OU3854" s="11"/>
      <c r="OV3854" s="11"/>
      <c r="OW3854" s="11"/>
      <c r="OX3854" s="11"/>
      <c r="OY3854" s="11"/>
      <c r="OZ3854" s="11"/>
      <c r="PA3854" s="11"/>
      <c r="PB3854" s="11"/>
      <c r="PC3854" s="11"/>
      <c r="PD3854" s="11"/>
      <c r="PE3854" s="11"/>
      <c r="PF3854" s="11"/>
      <c r="PG3854" s="11"/>
      <c r="PH3854" s="11"/>
      <c r="PI3854" s="11"/>
      <c r="PJ3854" s="11"/>
      <c r="PK3854" s="11"/>
      <c r="PL3854" s="11"/>
      <c r="PM3854" s="11"/>
      <c r="PN3854" s="11"/>
      <c r="PO3854" s="11"/>
      <c r="PP3854" s="11"/>
      <c r="PQ3854" s="11"/>
      <c r="PR3854" s="11"/>
      <c r="PS3854" s="11"/>
      <c r="PT3854" s="11"/>
      <c r="PU3854" s="11"/>
      <c r="PV3854" s="11"/>
      <c r="PW3854" s="11"/>
      <c r="PX3854" s="11"/>
      <c r="PY3854" s="11"/>
      <c r="PZ3854" s="11"/>
      <c r="QA3854" s="11"/>
      <c r="QB3854" s="11"/>
      <c r="QC3854" s="11"/>
      <c r="QD3854" s="11"/>
      <c r="QE3854" s="11"/>
      <c r="QF3854" s="11"/>
      <c r="QG3854" s="11"/>
      <c r="QH3854" s="11"/>
      <c r="QI3854" s="11"/>
      <c r="QJ3854" s="11"/>
      <c r="QK3854" s="11"/>
      <c r="QL3854" s="11"/>
      <c r="QM3854" s="11"/>
      <c r="QN3854" s="11"/>
      <c r="QO3854" s="11"/>
      <c r="QP3854" s="11"/>
      <c r="QQ3854" s="11"/>
    </row>
    <row r="3855" spans="1:459" ht="38.25" x14ac:dyDescent="0.2">
      <c r="A3855" s="288"/>
      <c r="C3855" s="61" t="s">
        <v>208</v>
      </c>
      <c r="D3855" s="54">
        <v>3697704</v>
      </c>
      <c r="E3855" s="5" t="s">
        <v>2192</v>
      </c>
      <c r="F3855" s="4" t="s">
        <v>2191</v>
      </c>
      <c r="G3855" s="54">
        <v>796</v>
      </c>
      <c r="H3855" s="54" t="s">
        <v>61</v>
      </c>
      <c r="I3855" s="59">
        <v>25</v>
      </c>
      <c r="J3855" s="6">
        <v>80439000000</v>
      </c>
      <c r="K3855" s="54" t="s">
        <v>34</v>
      </c>
      <c r="L3855" s="59"/>
      <c r="M3855" s="234"/>
      <c r="N3855" s="234"/>
      <c r="O3855" s="46" t="s">
        <v>4577</v>
      </c>
      <c r="P3855" s="234"/>
      <c r="Q3855" s="234"/>
      <c r="R3855" s="11"/>
      <c r="S3855" s="11"/>
      <c r="T3855" s="11"/>
      <c r="U3855" s="11"/>
      <c r="V3855" s="11"/>
      <c r="W3855" s="11"/>
      <c r="X3855" s="11"/>
      <c r="Y3855" s="11"/>
      <c r="Z3855" s="11"/>
      <c r="AA3855" s="11"/>
      <c r="AB3855" s="11"/>
      <c r="AC3855" s="11"/>
      <c r="AD3855" s="11"/>
      <c r="AE3855" s="11"/>
      <c r="AF3855" s="11"/>
      <c r="AG3855" s="11"/>
      <c r="AH3855" s="11"/>
      <c r="AI3855" s="11"/>
      <c r="AJ3855" s="11"/>
      <c r="AK3855" s="11"/>
      <c r="AL3855" s="11"/>
      <c r="AM3855" s="11"/>
      <c r="AN3855" s="11"/>
      <c r="AO3855" s="11"/>
      <c r="AP3855" s="11"/>
      <c r="AQ3855" s="11"/>
      <c r="AR3855" s="11"/>
      <c r="AS3855" s="11"/>
      <c r="AT3855" s="11"/>
      <c r="AU3855" s="11"/>
      <c r="AV3855" s="11"/>
      <c r="AW3855" s="11"/>
      <c r="AX3855" s="11"/>
      <c r="AY3855" s="11"/>
      <c r="AZ3855" s="11"/>
      <c r="BA3855" s="11"/>
      <c r="BB3855" s="11"/>
      <c r="BC3855" s="11"/>
      <c r="BD3855" s="11"/>
      <c r="BE3855" s="11"/>
      <c r="BF3855" s="11"/>
      <c r="BG3855" s="11"/>
      <c r="BH3855" s="11"/>
      <c r="BI3855" s="11"/>
      <c r="BJ3855" s="11"/>
      <c r="BK3855" s="11"/>
      <c r="BL3855" s="11"/>
      <c r="BM3855" s="11"/>
      <c r="BN3855" s="11"/>
      <c r="BO3855" s="11"/>
      <c r="BP3855" s="11"/>
      <c r="BQ3855" s="11"/>
      <c r="BR3855" s="11"/>
      <c r="BS3855" s="11"/>
      <c r="BT3855" s="11"/>
      <c r="BU3855" s="11"/>
      <c r="BV3855" s="11"/>
      <c r="BW3855" s="11"/>
      <c r="BX3855" s="11"/>
      <c r="BY3855" s="11"/>
      <c r="BZ3855" s="11"/>
      <c r="CA3855" s="11"/>
      <c r="CB3855" s="11"/>
      <c r="CC3855" s="11"/>
      <c r="CD3855" s="11"/>
      <c r="CE3855" s="11"/>
      <c r="CF3855" s="11"/>
      <c r="CG3855" s="11"/>
      <c r="CH3855" s="11"/>
      <c r="CI3855" s="11"/>
      <c r="CJ3855" s="11"/>
      <c r="CK3855" s="11"/>
      <c r="CL3855" s="11"/>
      <c r="CM3855" s="11"/>
      <c r="CN3855" s="11"/>
      <c r="CO3855" s="11"/>
      <c r="CP3855" s="11"/>
      <c r="CQ3855" s="11"/>
      <c r="CR3855" s="11"/>
      <c r="CS3855" s="11"/>
      <c r="CT3855" s="11"/>
      <c r="CU3855" s="11"/>
      <c r="CV3855" s="11"/>
      <c r="CW3855" s="11"/>
      <c r="CX3855" s="11"/>
      <c r="CY3855" s="11"/>
      <c r="CZ3855" s="11"/>
      <c r="DA3855" s="11"/>
      <c r="DB3855" s="11"/>
      <c r="DC3855" s="11"/>
      <c r="DD3855" s="11"/>
      <c r="DE3855" s="11"/>
      <c r="DF3855" s="11"/>
      <c r="DG3855" s="11"/>
      <c r="DH3855" s="11"/>
      <c r="DI3855" s="11"/>
      <c r="DJ3855" s="11"/>
      <c r="DK3855" s="11"/>
      <c r="DL3855" s="11"/>
      <c r="DM3855" s="11"/>
      <c r="DN3855" s="11"/>
      <c r="DO3855" s="11"/>
      <c r="DP3855" s="11"/>
      <c r="DQ3855" s="11"/>
      <c r="DR3855" s="11"/>
      <c r="DS3855" s="11"/>
      <c r="DT3855" s="11"/>
      <c r="DU3855" s="11"/>
      <c r="DV3855" s="11"/>
      <c r="DW3855" s="11"/>
      <c r="DX3855" s="11"/>
      <c r="DY3855" s="11"/>
      <c r="DZ3855" s="11"/>
      <c r="EA3855" s="11"/>
      <c r="EB3855" s="11"/>
      <c r="EC3855" s="11"/>
      <c r="ED3855" s="11"/>
      <c r="EE3855" s="11"/>
      <c r="EF3855" s="11"/>
      <c r="EG3855" s="11"/>
      <c r="EH3855" s="11"/>
      <c r="EI3855" s="11"/>
      <c r="EJ3855" s="11"/>
      <c r="EK3855" s="11"/>
      <c r="EL3855" s="11"/>
      <c r="EM3855" s="11"/>
      <c r="EN3855" s="11"/>
      <c r="EO3855" s="11"/>
      <c r="EP3855" s="11"/>
      <c r="EQ3855" s="11"/>
      <c r="ER3855" s="11"/>
      <c r="ES3855" s="11"/>
      <c r="ET3855" s="11"/>
      <c r="EU3855" s="11"/>
      <c r="EV3855" s="11"/>
      <c r="EW3855" s="11"/>
      <c r="EX3855" s="11"/>
      <c r="EY3855" s="11"/>
      <c r="EZ3855" s="11"/>
      <c r="FA3855" s="11"/>
      <c r="FB3855" s="11"/>
      <c r="FC3855" s="11"/>
      <c r="FD3855" s="11"/>
      <c r="FE3855" s="11"/>
      <c r="FF3855" s="11"/>
      <c r="FG3855" s="11"/>
      <c r="FH3855" s="11"/>
      <c r="FI3855" s="11"/>
      <c r="FJ3855" s="11"/>
      <c r="FK3855" s="11"/>
      <c r="FL3855" s="11"/>
      <c r="FM3855" s="11"/>
      <c r="FN3855" s="11"/>
      <c r="FO3855" s="11"/>
      <c r="FP3855" s="11"/>
      <c r="FQ3855" s="11"/>
      <c r="FR3855" s="11"/>
      <c r="FS3855" s="11"/>
      <c r="FT3855" s="11"/>
      <c r="FU3855" s="11"/>
      <c r="FV3855" s="11"/>
      <c r="FW3855" s="11"/>
      <c r="FX3855" s="11"/>
      <c r="FY3855" s="11"/>
      <c r="FZ3855" s="11"/>
      <c r="GA3855" s="11"/>
      <c r="GB3855" s="11"/>
      <c r="GC3855" s="11"/>
      <c r="GD3855" s="11"/>
      <c r="GE3855" s="11"/>
      <c r="GF3855" s="11"/>
      <c r="GG3855" s="11"/>
      <c r="GH3855" s="11"/>
      <c r="GI3855" s="11"/>
      <c r="GJ3855" s="11"/>
      <c r="GK3855" s="11"/>
      <c r="GL3855" s="11"/>
      <c r="GM3855" s="11"/>
      <c r="GN3855" s="11"/>
      <c r="GO3855" s="11"/>
      <c r="GP3855" s="11"/>
      <c r="GQ3855" s="11"/>
      <c r="GR3855" s="11"/>
      <c r="GS3855" s="11"/>
      <c r="GT3855" s="11"/>
      <c r="GU3855" s="11"/>
      <c r="GV3855" s="11"/>
      <c r="GW3855" s="11"/>
      <c r="GX3855" s="11"/>
      <c r="GY3855" s="11"/>
      <c r="GZ3855" s="11"/>
      <c r="HA3855" s="11"/>
      <c r="HB3855" s="11"/>
      <c r="HC3855" s="11"/>
      <c r="HD3855" s="11"/>
      <c r="HE3855" s="11"/>
      <c r="HF3855" s="11"/>
      <c r="HG3855" s="11"/>
      <c r="HH3855" s="11"/>
      <c r="HI3855" s="11"/>
      <c r="HJ3855" s="11"/>
      <c r="HK3855" s="11"/>
      <c r="HL3855" s="11"/>
      <c r="HM3855" s="11"/>
      <c r="HN3855" s="11"/>
      <c r="HO3855" s="11"/>
      <c r="HP3855" s="11"/>
      <c r="HQ3855" s="11"/>
      <c r="HR3855" s="11"/>
      <c r="HS3855" s="11"/>
      <c r="HT3855" s="11"/>
      <c r="HU3855" s="11"/>
      <c r="HV3855" s="11"/>
      <c r="HW3855" s="11"/>
      <c r="HX3855" s="11"/>
      <c r="HY3855" s="11"/>
      <c r="HZ3855" s="11"/>
      <c r="IA3855" s="11"/>
      <c r="IB3855" s="11"/>
      <c r="IC3855" s="11"/>
      <c r="ID3855" s="11"/>
      <c r="IE3855" s="11"/>
      <c r="IF3855" s="11"/>
      <c r="IG3855" s="11"/>
      <c r="IH3855" s="11"/>
      <c r="II3855" s="11"/>
      <c r="IJ3855" s="11"/>
      <c r="IK3855" s="11"/>
      <c r="IL3855" s="11"/>
      <c r="IM3855" s="11"/>
      <c r="IN3855" s="11"/>
      <c r="IO3855" s="11"/>
      <c r="IP3855" s="11"/>
      <c r="IQ3855" s="11"/>
      <c r="IR3855" s="11"/>
      <c r="IS3855" s="11"/>
      <c r="IT3855" s="11"/>
      <c r="IU3855" s="11"/>
      <c r="IV3855" s="11"/>
      <c r="IW3855" s="11"/>
      <c r="IX3855" s="11"/>
      <c r="IY3855" s="11"/>
      <c r="IZ3855" s="11"/>
      <c r="JA3855" s="11"/>
      <c r="JB3855" s="11"/>
      <c r="JC3855" s="11"/>
      <c r="JD3855" s="11"/>
      <c r="JE3855" s="11"/>
      <c r="JF3855" s="11"/>
      <c r="JG3855" s="11"/>
      <c r="JH3855" s="11"/>
      <c r="JI3855" s="11"/>
      <c r="JJ3855" s="11"/>
      <c r="JK3855" s="11"/>
      <c r="JL3855" s="11"/>
      <c r="JM3855" s="11"/>
      <c r="JN3855" s="11"/>
      <c r="JO3855" s="11"/>
      <c r="JP3855" s="11"/>
      <c r="JQ3855" s="11"/>
      <c r="JR3855" s="11"/>
      <c r="JS3855" s="11"/>
      <c r="JT3855" s="11"/>
      <c r="JU3855" s="11"/>
      <c r="JV3855" s="11"/>
      <c r="JW3855" s="11"/>
      <c r="JX3855" s="11"/>
      <c r="JY3855" s="11"/>
      <c r="JZ3855" s="11"/>
      <c r="KA3855" s="11"/>
      <c r="KB3855" s="11"/>
      <c r="KC3855" s="11"/>
      <c r="KD3855" s="11"/>
      <c r="KE3855" s="11"/>
      <c r="KF3855" s="11"/>
      <c r="KG3855" s="11"/>
      <c r="KH3855" s="11"/>
      <c r="KI3855" s="11"/>
      <c r="KJ3855" s="11"/>
      <c r="KK3855" s="11"/>
      <c r="KL3855" s="11"/>
      <c r="KM3855" s="11"/>
      <c r="KN3855" s="11"/>
      <c r="KO3855" s="11"/>
      <c r="KP3855" s="11"/>
      <c r="KQ3855" s="11"/>
      <c r="KR3855" s="11"/>
      <c r="KS3855" s="11"/>
      <c r="KT3855" s="11"/>
      <c r="KU3855" s="11"/>
      <c r="KV3855" s="11"/>
      <c r="KW3855" s="11"/>
      <c r="KX3855" s="11"/>
      <c r="KY3855" s="11"/>
      <c r="KZ3855" s="11"/>
      <c r="LA3855" s="11"/>
      <c r="LB3855" s="11"/>
      <c r="LC3855" s="11"/>
      <c r="LD3855" s="11"/>
      <c r="LE3855" s="11"/>
      <c r="LF3855" s="11"/>
      <c r="LG3855" s="11"/>
      <c r="LH3855" s="11"/>
      <c r="LI3855" s="11"/>
      <c r="LJ3855" s="11"/>
      <c r="LK3855" s="11"/>
      <c r="LL3855" s="11"/>
      <c r="LM3855" s="11"/>
      <c r="LN3855" s="11"/>
      <c r="LO3855" s="11"/>
      <c r="LP3855" s="11"/>
      <c r="LQ3855" s="11"/>
      <c r="LR3855" s="11"/>
      <c r="LS3855" s="11"/>
      <c r="LT3855" s="11"/>
      <c r="LU3855" s="11"/>
      <c r="LV3855" s="11"/>
      <c r="LW3855" s="11"/>
      <c r="LX3855" s="11"/>
      <c r="LY3855" s="11"/>
      <c r="LZ3855" s="11"/>
      <c r="MA3855" s="11"/>
      <c r="MB3855" s="11"/>
      <c r="MC3855" s="11"/>
      <c r="MD3855" s="11"/>
      <c r="ME3855" s="11"/>
      <c r="MF3855" s="11"/>
      <c r="MG3855" s="11"/>
      <c r="MH3855" s="11"/>
      <c r="MI3855" s="11"/>
      <c r="MJ3855" s="11"/>
      <c r="MK3855" s="11"/>
      <c r="ML3855" s="11"/>
      <c r="MM3855" s="11"/>
      <c r="MN3855" s="11"/>
      <c r="MO3855" s="11"/>
      <c r="MP3855" s="11"/>
      <c r="MQ3855" s="11"/>
      <c r="MR3855" s="11"/>
      <c r="MS3855" s="11"/>
      <c r="MT3855" s="11"/>
      <c r="MU3855" s="11"/>
      <c r="MV3855" s="11"/>
      <c r="MW3855" s="11"/>
      <c r="MX3855" s="11"/>
      <c r="MY3855" s="11"/>
      <c r="MZ3855" s="11"/>
      <c r="NA3855" s="11"/>
      <c r="NB3855" s="11"/>
      <c r="NC3855" s="11"/>
      <c r="ND3855" s="11"/>
      <c r="NE3855" s="11"/>
      <c r="NF3855" s="11"/>
      <c r="NG3855" s="11"/>
      <c r="NH3855" s="11"/>
      <c r="NI3855" s="11"/>
      <c r="NJ3855" s="11"/>
      <c r="NK3855" s="11"/>
      <c r="NL3855" s="11"/>
      <c r="NM3855" s="11"/>
      <c r="NN3855" s="11"/>
      <c r="NO3855" s="11"/>
      <c r="NP3855" s="11"/>
      <c r="NQ3855" s="11"/>
      <c r="NR3855" s="11"/>
      <c r="NS3855" s="11"/>
      <c r="NT3855" s="11"/>
      <c r="NU3855" s="11"/>
      <c r="NV3855" s="11"/>
      <c r="NW3855" s="11"/>
      <c r="NX3855" s="11"/>
      <c r="NY3855" s="11"/>
      <c r="NZ3855" s="11"/>
      <c r="OA3855" s="11"/>
      <c r="OB3855" s="11"/>
      <c r="OC3855" s="11"/>
      <c r="OD3855" s="11"/>
      <c r="OE3855" s="11"/>
      <c r="OF3855" s="11"/>
      <c r="OG3855" s="11"/>
      <c r="OH3855" s="11"/>
      <c r="OI3855" s="11"/>
      <c r="OJ3855" s="11"/>
      <c r="OK3855" s="11"/>
      <c r="OL3855" s="11"/>
      <c r="OM3855" s="11"/>
      <c r="ON3855" s="11"/>
      <c r="OO3855" s="11"/>
      <c r="OP3855" s="11"/>
      <c r="OQ3855" s="11"/>
      <c r="OR3855" s="11"/>
      <c r="OS3855" s="11"/>
      <c r="OT3855" s="11"/>
      <c r="OU3855" s="11"/>
      <c r="OV3855" s="11"/>
      <c r="OW3855" s="11"/>
      <c r="OX3855" s="11"/>
      <c r="OY3855" s="11"/>
      <c r="OZ3855" s="11"/>
      <c r="PA3855" s="11"/>
      <c r="PB3855" s="11"/>
      <c r="PC3855" s="11"/>
      <c r="PD3855" s="11"/>
      <c r="PE3855" s="11"/>
      <c r="PF3855" s="11"/>
      <c r="PG3855" s="11"/>
      <c r="PH3855" s="11"/>
      <c r="PI3855" s="11"/>
      <c r="PJ3855" s="11"/>
      <c r="PK3855" s="11"/>
      <c r="PL3855" s="11"/>
      <c r="PM3855" s="11"/>
      <c r="PN3855" s="11"/>
      <c r="PO3855" s="11"/>
      <c r="PP3855" s="11"/>
      <c r="PQ3855" s="11"/>
      <c r="PR3855" s="11"/>
      <c r="PS3855" s="11"/>
      <c r="PT3855" s="11"/>
      <c r="PU3855" s="11"/>
      <c r="PV3855" s="11"/>
      <c r="PW3855" s="11"/>
      <c r="PX3855" s="11"/>
      <c r="PY3855" s="11"/>
      <c r="PZ3855" s="11"/>
      <c r="QA3855" s="11"/>
      <c r="QB3855" s="11"/>
      <c r="QC3855" s="11"/>
      <c r="QD3855" s="11"/>
      <c r="QE3855" s="11"/>
      <c r="QF3855" s="11"/>
      <c r="QG3855" s="11"/>
      <c r="QH3855" s="11"/>
      <c r="QI3855" s="11"/>
      <c r="QJ3855" s="11"/>
      <c r="QK3855" s="11"/>
      <c r="QL3855" s="11"/>
      <c r="QM3855" s="11"/>
      <c r="QN3855" s="11"/>
      <c r="QO3855" s="11"/>
      <c r="QP3855" s="11"/>
      <c r="QQ3855" s="11"/>
    </row>
    <row r="3856" spans="1:459" ht="38.25" x14ac:dyDescent="0.2">
      <c r="A3856" s="288"/>
      <c r="C3856" s="61" t="s">
        <v>208</v>
      </c>
      <c r="D3856" s="54">
        <v>3697704</v>
      </c>
      <c r="E3856" s="5" t="s">
        <v>2193</v>
      </c>
      <c r="F3856" s="4" t="s">
        <v>2191</v>
      </c>
      <c r="G3856" s="54">
        <v>796</v>
      </c>
      <c r="H3856" s="54" t="s">
        <v>61</v>
      </c>
      <c r="I3856" s="59">
        <v>10</v>
      </c>
      <c r="J3856" s="6">
        <v>80439000000</v>
      </c>
      <c r="K3856" s="54" t="s">
        <v>34</v>
      </c>
      <c r="L3856" s="59"/>
      <c r="M3856" s="234"/>
      <c r="N3856" s="234"/>
      <c r="O3856" s="46" t="s">
        <v>4577</v>
      </c>
      <c r="P3856" s="234"/>
      <c r="Q3856" s="234"/>
      <c r="R3856" s="11"/>
      <c r="S3856" s="11"/>
      <c r="T3856" s="11"/>
      <c r="U3856" s="11"/>
      <c r="V3856" s="11"/>
      <c r="W3856" s="11"/>
      <c r="X3856" s="11"/>
      <c r="Y3856" s="11"/>
      <c r="Z3856" s="11"/>
      <c r="AA3856" s="11"/>
      <c r="AB3856" s="11"/>
      <c r="AC3856" s="11"/>
      <c r="AD3856" s="11"/>
      <c r="AE3856" s="11"/>
      <c r="AF3856" s="11"/>
      <c r="AG3856" s="11"/>
      <c r="AH3856" s="11"/>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11"/>
      <c r="BD3856" s="11"/>
      <c r="BE3856" s="11"/>
      <c r="BF3856" s="11"/>
      <c r="BG3856" s="11"/>
      <c r="BH3856" s="11"/>
      <c r="BI3856" s="11"/>
      <c r="BJ3856" s="11"/>
      <c r="BK3856" s="11"/>
      <c r="BL3856" s="11"/>
      <c r="BM3856" s="11"/>
      <c r="BN3856" s="11"/>
      <c r="BO3856" s="11"/>
      <c r="BP3856" s="11"/>
      <c r="BQ3856" s="11"/>
      <c r="BR3856" s="11"/>
      <c r="BS3856" s="11"/>
      <c r="BT3856" s="11"/>
      <c r="BU3856" s="11"/>
      <c r="BV3856" s="11"/>
      <c r="BW3856" s="11"/>
      <c r="BX3856" s="11"/>
      <c r="BY3856" s="11"/>
      <c r="BZ3856" s="11"/>
      <c r="CA3856" s="11"/>
      <c r="CB3856" s="11"/>
      <c r="CC3856" s="11"/>
      <c r="CD3856" s="11"/>
      <c r="CE3856" s="11"/>
      <c r="CF3856" s="11"/>
      <c r="CG3856" s="11"/>
      <c r="CH3856" s="11"/>
      <c r="CI3856" s="11"/>
      <c r="CJ3856" s="11"/>
      <c r="CK3856" s="11"/>
      <c r="CL3856" s="11"/>
      <c r="CM3856" s="11"/>
      <c r="CN3856" s="11"/>
      <c r="CO3856" s="11"/>
      <c r="CP3856" s="11"/>
      <c r="CQ3856" s="11"/>
      <c r="CR3856" s="11"/>
      <c r="CS3856" s="11"/>
      <c r="CT3856" s="11"/>
      <c r="CU3856" s="11"/>
      <c r="CV3856" s="11"/>
      <c r="CW3856" s="11"/>
      <c r="CX3856" s="11"/>
      <c r="CY3856" s="11"/>
      <c r="CZ3856" s="11"/>
      <c r="DA3856" s="11"/>
      <c r="DB3856" s="11"/>
      <c r="DC3856" s="11"/>
      <c r="DD3856" s="11"/>
      <c r="DE3856" s="11"/>
      <c r="DF3856" s="11"/>
      <c r="DG3856" s="11"/>
      <c r="DH3856" s="11"/>
      <c r="DI3856" s="11"/>
      <c r="DJ3856" s="11"/>
      <c r="DK3856" s="11"/>
      <c r="DL3856" s="11"/>
      <c r="DM3856" s="11"/>
      <c r="DN3856" s="11"/>
      <c r="DO3856" s="11"/>
      <c r="DP3856" s="11"/>
      <c r="DQ3856" s="11"/>
      <c r="DR3856" s="11"/>
      <c r="DS3856" s="11"/>
      <c r="DT3856" s="11"/>
      <c r="DU3856" s="11"/>
      <c r="DV3856" s="11"/>
      <c r="DW3856" s="11"/>
      <c r="DX3856" s="11"/>
      <c r="DY3856" s="11"/>
      <c r="DZ3856" s="11"/>
      <c r="EA3856" s="11"/>
      <c r="EB3856" s="11"/>
      <c r="EC3856" s="11"/>
      <c r="ED3856" s="11"/>
      <c r="EE3856" s="11"/>
      <c r="EF3856" s="11"/>
      <c r="EG3856" s="11"/>
      <c r="EH3856" s="11"/>
      <c r="EI3856" s="11"/>
      <c r="EJ3856" s="11"/>
      <c r="EK3856" s="11"/>
      <c r="EL3856" s="11"/>
      <c r="EM3856" s="11"/>
      <c r="EN3856" s="11"/>
      <c r="EO3856" s="11"/>
      <c r="EP3856" s="11"/>
      <c r="EQ3856" s="11"/>
      <c r="ER3856" s="11"/>
      <c r="ES3856" s="11"/>
      <c r="ET3856" s="11"/>
      <c r="EU3856" s="11"/>
      <c r="EV3856" s="11"/>
      <c r="EW3856" s="11"/>
      <c r="EX3856" s="11"/>
      <c r="EY3856" s="11"/>
      <c r="EZ3856" s="11"/>
      <c r="FA3856" s="11"/>
      <c r="FB3856" s="11"/>
      <c r="FC3856" s="11"/>
      <c r="FD3856" s="11"/>
      <c r="FE3856" s="11"/>
      <c r="FF3856" s="11"/>
      <c r="FG3856" s="11"/>
      <c r="FH3856" s="11"/>
      <c r="FI3856" s="11"/>
      <c r="FJ3856" s="11"/>
      <c r="FK3856" s="11"/>
      <c r="FL3856" s="11"/>
      <c r="FM3856" s="11"/>
      <c r="FN3856" s="11"/>
      <c r="FO3856" s="11"/>
      <c r="FP3856" s="11"/>
      <c r="FQ3856" s="11"/>
      <c r="FR3856" s="11"/>
      <c r="FS3856" s="11"/>
      <c r="FT3856" s="11"/>
      <c r="FU3856" s="11"/>
      <c r="FV3856" s="11"/>
      <c r="FW3856" s="11"/>
      <c r="FX3856" s="11"/>
      <c r="FY3856" s="11"/>
      <c r="FZ3856" s="11"/>
      <c r="GA3856" s="11"/>
      <c r="GB3856" s="11"/>
      <c r="GC3856" s="11"/>
      <c r="GD3856" s="11"/>
      <c r="GE3856" s="11"/>
      <c r="GF3856" s="11"/>
      <c r="GG3856" s="11"/>
      <c r="GH3856" s="11"/>
      <c r="GI3856" s="11"/>
      <c r="GJ3856" s="11"/>
      <c r="GK3856" s="11"/>
      <c r="GL3856" s="11"/>
      <c r="GM3856" s="11"/>
      <c r="GN3856" s="11"/>
      <c r="GO3856" s="11"/>
      <c r="GP3856" s="11"/>
      <c r="GQ3856" s="11"/>
      <c r="GR3856" s="11"/>
      <c r="GS3856" s="11"/>
      <c r="GT3856" s="11"/>
      <c r="GU3856" s="11"/>
      <c r="GV3856" s="11"/>
      <c r="GW3856" s="11"/>
      <c r="GX3856" s="11"/>
      <c r="GY3856" s="11"/>
      <c r="GZ3856" s="11"/>
      <c r="HA3856" s="11"/>
      <c r="HB3856" s="11"/>
      <c r="HC3856" s="11"/>
      <c r="HD3856" s="11"/>
      <c r="HE3856" s="11"/>
      <c r="HF3856" s="11"/>
      <c r="HG3856" s="11"/>
      <c r="HH3856" s="11"/>
      <c r="HI3856" s="11"/>
      <c r="HJ3856" s="11"/>
      <c r="HK3856" s="11"/>
      <c r="HL3856" s="11"/>
      <c r="HM3856" s="11"/>
      <c r="HN3856" s="11"/>
      <c r="HO3856" s="11"/>
      <c r="HP3856" s="11"/>
      <c r="HQ3856" s="11"/>
      <c r="HR3856" s="11"/>
      <c r="HS3856" s="11"/>
      <c r="HT3856" s="11"/>
      <c r="HU3856" s="11"/>
      <c r="HV3856" s="11"/>
      <c r="HW3856" s="11"/>
      <c r="HX3856" s="11"/>
      <c r="HY3856" s="11"/>
      <c r="HZ3856" s="11"/>
      <c r="IA3856" s="11"/>
      <c r="IB3856" s="11"/>
      <c r="IC3856" s="11"/>
      <c r="ID3856" s="11"/>
      <c r="IE3856" s="11"/>
      <c r="IF3856" s="11"/>
      <c r="IG3856" s="11"/>
      <c r="IH3856" s="11"/>
      <c r="II3856" s="11"/>
      <c r="IJ3856" s="11"/>
      <c r="IK3856" s="11"/>
      <c r="IL3856" s="11"/>
      <c r="IM3856" s="11"/>
      <c r="IN3856" s="11"/>
      <c r="IO3856" s="11"/>
      <c r="IP3856" s="11"/>
      <c r="IQ3856" s="11"/>
      <c r="IR3856" s="11"/>
      <c r="IS3856" s="11"/>
      <c r="IT3856" s="11"/>
      <c r="IU3856" s="11"/>
      <c r="IV3856" s="11"/>
      <c r="IW3856" s="11"/>
      <c r="IX3856" s="11"/>
      <c r="IY3856" s="11"/>
      <c r="IZ3856" s="11"/>
      <c r="JA3856" s="11"/>
      <c r="JB3856" s="11"/>
      <c r="JC3856" s="11"/>
      <c r="JD3856" s="11"/>
      <c r="JE3856" s="11"/>
      <c r="JF3856" s="11"/>
      <c r="JG3856" s="11"/>
      <c r="JH3856" s="11"/>
      <c r="JI3856" s="11"/>
      <c r="JJ3856" s="11"/>
      <c r="JK3856" s="11"/>
      <c r="JL3856" s="11"/>
      <c r="JM3856" s="11"/>
      <c r="JN3856" s="11"/>
      <c r="JO3856" s="11"/>
      <c r="JP3856" s="11"/>
      <c r="JQ3856" s="11"/>
      <c r="JR3856" s="11"/>
      <c r="JS3856" s="11"/>
      <c r="JT3856" s="11"/>
      <c r="JU3856" s="11"/>
      <c r="JV3856" s="11"/>
      <c r="JW3856" s="11"/>
      <c r="JX3856" s="11"/>
      <c r="JY3856" s="11"/>
      <c r="JZ3856" s="11"/>
      <c r="KA3856" s="11"/>
      <c r="KB3856" s="11"/>
      <c r="KC3856" s="11"/>
      <c r="KD3856" s="11"/>
      <c r="KE3856" s="11"/>
      <c r="KF3856" s="11"/>
      <c r="KG3856" s="11"/>
      <c r="KH3856" s="11"/>
      <c r="KI3856" s="11"/>
      <c r="KJ3856" s="11"/>
      <c r="KK3856" s="11"/>
      <c r="KL3856" s="11"/>
      <c r="KM3856" s="11"/>
      <c r="KN3856" s="11"/>
      <c r="KO3856" s="11"/>
      <c r="KP3856" s="11"/>
      <c r="KQ3856" s="11"/>
      <c r="KR3856" s="11"/>
      <c r="KS3856" s="11"/>
      <c r="KT3856" s="11"/>
      <c r="KU3856" s="11"/>
      <c r="KV3856" s="11"/>
      <c r="KW3856" s="11"/>
      <c r="KX3856" s="11"/>
      <c r="KY3856" s="11"/>
      <c r="KZ3856" s="11"/>
      <c r="LA3856" s="11"/>
      <c r="LB3856" s="11"/>
      <c r="LC3856" s="11"/>
      <c r="LD3856" s="11"/>
      <c r="LE3856" s="11"/>
      <c r="LF3856" s="11"/>
      <c r="LG3856" s="11"/>
      <c r="LH3856" s="11"/>
      <c r="LI3856" s="11"/>
      <c r="LJ3856" s="11"/>
      <c r="LK3856" s="11"/>
      <c r="LL3856" s="11"/>
      <c r="LM3856" s="11"/>
      <c r="LN3856" s="11"/>
      <c r="LO3856" s="11"/>
      <c r="LP3856" s="11"/>
      <c r="LQ3856" s="11"/>
      <c r="LR3856" s="11"/>
      <c r="LS3856" s="11"/>
      <c r="LT3856" s="11"/>
      <c r="LU3856" s="11"/>
      <c r="LV3856" s="11"/>
      <c r="LW3856" s="11"/>
      <c r="LX3856" s="11"/>
      <c r="LY3856" s="11"/>
      <c r="LZ3856" s="11"/>
      <c r="MA3856" s="11"/>
      <c r="MB3856" s="11"/>
      <c r="MC3856" s="11"/>
      <c r="MD3856" s="11"/>
      <c r="ME3856" s="11"/>
      <c r="MF3856" s="11"/>
      <c r="MG3856" s="11"/>
      <c r="MH3856" s="11"/>
      <c r="MI3856" s="11"/>
      <c r="MJ3856" s="11"/>
      <c r="MK3856" s="11"/>
      <c r="ML3856" s="11"/>
      <c r="MM3856" s="11"/>
      <c r="MN3856" s="11"/>
      <c r="MO3856" s="11"/>
      <c r="MP3856" s="11"/>
      <c r="MQ3856" s="11"/>
      <c r="MR3856" s="11"/>
      <c r="MS3856" s="11"/>
      <c r="MT3856" s="11"/>
      <c r="MU3856" s="11"/>
      <c r="MV3856" s="11"/>
      <c r="MW3856" s="11"/>
      <c r="MX3856" s="11"/>
      <c r="MY3856" s="11"/>
      <c r="MZ3856" s="11"/>
      <c r="NA3856" s="11"/>
      <c r="NB3856" s="11"/>
      <c r="NC3856" s="11"/>
      <c r="ND3856" s="11"/>
      <c r="NE3856" s="11"/>
      <c r="NF3856" s="11"/>
      <c r="NG3856" s="11"/>
      <c r="NH3856" s="11"/>
      <c r="NI3856" s="11"/>
      <c r="NJ3856" s="11"/>
      <c r="NK3856" s="11"/>
      <c r="NL3856" s="11"/>
      <c r="NM3856" s="11"/>
      <c r="NN3856" s="11"/>
      <c r="NO3856" s="11"/>
      <c r="NP3856" s="11"/>
      <c r="NQ3856" s="11"/>
      <c r="NR3856" s="11"/>
      <c r="NS3856" s="11"/>
      <c r="NT3856" s="11"/>
      <c r="NU3856" s="11"/>
      <c r="NV3856" s="11"/>
      <c r="NW3856" s="11"/>
      <c r="NX3856" s="11"/>
      <c r="NY3856" s="11"/>
      <c r="NZ3856" s="11"/>
      <c r="OA3856" s="11"/>
      <c r="OB3856" s="11"/>
      <c r="OC3856" s="11"/>
      <c r="OD3856" s="11"/>
      <c r="OE3856" s="11"/>
      <c r="OF3856" s="11"/>
      <c r="OG3856" s="11"/>
      <c r="OH3856" s="11"/>
      <c r="OI3856" s="11"/>
      <c r="OJ3856" s="11"/>
      <c r="OK3856" s="11"/>
      <c r="OL3856" s="11"/>
      <c r="OM3856" s="11"/>
      <c r="ON3856" s="11"/>
      <c r="OO3856" s="11"/>
      <c r="OP3856" s="11"/>
      <c r="OQ3856" s="11"/>
      <c r="OR3856" s="11"/>
      <c r="OS3856" s="11"/>
      <c r="OT3856" s="11"/>
      <c r="OU3856" s="11"/>
      <c r="OV3856" s="11"/>
      <c r="OW3856" s="11"/>
      <c r="OX3856" s="11"/>
      <c r="OY3856" s="11"/>
      <c r="OZ3856" s="11"/>
      <c r="PA3856" s="11"/>
      <c r="PB3856" s="11"/>
      <c r="PC3856" s="11"/>
      <c r="PD3856" s="11"/>
      <c r="PE3856" s="11"/>
      <c r="PF3856" s="11"/>
      <c r="PG3856" s="11"/>
      <c r="PH3856" s="11"/>
      <c r="PI3856" s="11"/>
      <c r="PJ3856" s="11"/>
      <c r="PK3856" s="11"/>
      <c r="PL3856" s="11"/>
      <c r="PM3856" s="11"/>
      <c r="PN3856" s="11"/>
      <c r="PO3856" s="11"/>
      <c r="PP3856" s="11"/>
      <c r="PQ3856" s="11"/>
      <c r="PR3856" s="11"/>
      <c r="PS3856" s="11"/>
      <c r="PT3856" s="11"/>
      <c r="PU3856" s="11"/>
      <c r="PV3856" s="11"/>
      <c r="PW3856" s="11"/>
      <c r="PX3856" s="11"/>
      <c r="PY3856" s="11"/>
      <c r="PZ3856" s="11"/>
      <c r="QA3856" s="11"/>
      <c r="QB3856" s="11"/>
      <c r="QC3856" s="11"/>
      <c r="QD3856" s="11"/>
      <c r="QE3856" s="11"/>
      <c r="QF3856" s="11"/>
      <c r="QG3856" s="11"/>
      <c r="QH3856" s="11"/>
      <c r="QI3856" s="11"/>
      <c r="QJ3856" s="11"/>
      <c r="QK3856" s="11"/>
      <c r="QL3856" s="11"/>
      <c r="QM3856" s="11"/>
      <c r="QN3856" s="11"/>
      <c r="QO3856" s="11"/>
      <c r="QP3856" s="11"/>
      <c r="QQ3856" s="11"/>
    </row>
    <row r="3857" spans="1:459" ht="38.25" x14ac:dyDescent="0.2">
      <c r="A3857" s="288"/>
      <c r="C3857" s="61" t="s">
        <v>208</v>
      </c>
      <c r="D3857" s="54">
        <v>3697704</v>
      </c>
      <c r="E3857" s="5" t="s">
        <v>2194</v>
      </c>
      <c r="F3857" s="4" t="s">
        <v>2191</v>
      </c>
      <c r="G3857" s="54">
        <v>796</v>
      </c>
      <c r="H3857" s="54" t="s">
        <v>61</v>
      </c>
      <c r="I3857" s="59">
        <v>10</v>
      </c>
      <c r="J3857" s="6">
        <v>80439000000</v>
      </c>
      <c r="K3857" s="54" t="s">
        <v>34</v>
      </c>
      <c r="L3857" s="59"/>
      <c r="M3857" s="234"/>
      <c r="N3857" s="234"/>
      <c r="O3857" s="46" t="s">
        <v>4577</v>
      </c>
      <c r="P3857" s="234"/>
      <c r="Q3857" s="234"/>
      <c r="R3857" s="11"/>
      <c r="S3857" s="11"/>
      <c r="T3857" s="11"/>
      <c r="U3857" s="11"/>
      <c r="V3857" s="11"/>
      <c r="W3857" s="11"/>
      <c r="X3857" s="11"/>
      <c r="Y3857" s="11"/>
      <c r="Z3857" s="11"/>
      <c r="AA3857" s="11"/>
      <c r="AB3857" s="11"/>
      <c r="AC3857" s="11"/>
      <c r="AD3857" s="11"/>
      <c r="AE3857" s="11"/>
      <c r="AF3857" s="11"/>
      <c r="AG3857" s="11"/>
      <c r="AH3857" s="11"/>
      <c r="AI3857" s="11"/>
      <c r="AJ3857" s="11"/>
      <c r="AK3857" s="11"/>
      <c r="AL3857" s="11"/>
      <c r="AM3857" s="11"/>
      <c r="AN3857" s="11"/>
      <c r="AO3857" s="11"/>
      <c r="AP3857" s="11"/>
      <c r="AQ3857" s="11"/>
      <c r="AR3857" s="11"/>
      <c r="AS3857" s="11"/>
      <c r="AT3857" s="11"/>
      <c r="AU3857" s="11"/>
      <c r="AV3857" s="11"/>
      <c r="AW3857" s="11"/>
      <c r="AX3857" s="11"/>
      <c r="AY3857" s="11"/>
      <c r="AZ3857" s="11"/>
      <c r="BA3857" s="11"/>
      <c r="BB3857" s="11"/>
      <c r="BC3857" s="11"/>
      <c r="BD3857" s="11"/>
      <c r="BE3857" s="11"/>
      <c r="BF3857" s="11"/>
      <c r="BG3857" s="11"/>
      <c r="BH3857" s="11"/>
      <c r="BI3857" s="11"/>
      <c r="BJ3857" s="11"/>
      <c r="BK3857" s="11"/>
      <c r="BL3857" s="11"/>
      <c r="BM3857" s="11"/>
      <c r="BN3857" s="11"/>
      <c r="BO3857" s="11"/>
      <c r="BP3857" s="11"/>
      <c r="BQ3857" s="11"/>
      <c r="BR3857" s="11"/>
      <c r="BS3857" s="11"/>
      <c r="BT3857" s="11"/>
      <c r="BU3857" s="11"/>
      <c r="BV3857" s="11"/>
      <c r="BW3857" s="11"/>
      <c r="BX3857" s="11"/>
      <c r="BY3857" s="11"/>
      <c r="BZ3857" s="11"/>
      <c r="CA3857" s="11"/>
      <c r="CB3857" s="11"/>
      <c r="CC3857" s="11"/>
      <c r="CD3857" s="11"/>
      <c r="CE3857" s="11"/>
      <c r="CF3857" s="11"/>
      <c r="CG3857" s="11"/>
      <c r="CH3857" s="11"/>
      <c r="CI3857" s="11"/>
      <c r="CJ3857" s="11"/>
      <c r="CK3857" s="11"/>
      <c r="CL3857" s="11"/>
      <c r="CM3857" s="11"/>
      <c r="CN3857" s="11"/>
      <c r="CO3857" s="11"/>
      <c r="CP3857" s="11"/>
      <c r="CQ3857" s="11"/>
      <c r="CR3857" s="11"/>
      <c r="CS3857" s="11"/>
      <c r="CT3857" s="11"/>
      <c r="CU3857" s="11"/>
      <c r="CV3857" s="11"/>
      <c r="CW3857" s="11"/>
      <c r="CX3857" s="11"/>
      <c r="CY3857" s="11"/>
      <c r="CZ3857" s="11"/>
      <c r="DA3857" s="11"/>
      <c r="DB3857" s="11"/>
      <c r="DC3857" s="11"/>
      <c r="DD3857" s="11"/>
      <c r="DE3857" s="11"/>
      <c r="DF3857" s="11"/>
      <c r="DG3857" s="11"/>
      <c r="DH3857" s="11"/>
      <c r="DI3857" s="11"/>
      <c r="DJ3857" s="11"/>
      <c r="DK3857" s="11"/>
      <c r="DL3857" s="11"/>
      <c r="DM3857" s="11"/>
      <c r="DN3857" s="11"/>
      <c r="DO3857" s="11"/>
      <c r="DP3857" s="11"/>
      <c r="DQ3857" s="11"/>
      <c r="DR3857" s="11"/>
      <c r="DS3857" s="11"/>
      <c r="DT3857" s="11"/>
      <c r="DU3857" s="11"/>
      <c r="DV3857" s="11"/>
      <c r="DW3857" s="11"/>
      <c r="DX3857" s="11"/>
      <c r="DY3857" s="11"/>
      <c r="DZ3857" s="11"/>
      <c r="EA3857" s="11"/>
      <c r="EB3857" s="11"/>
      <c r="EC3857" s="11"/>
      <c r="ED3857" s="11"/>
      <c r="EE3857" s="11"/>
      <c r="EF3857" s="11"/>
      <c r="EG3857" s="11"/>
      <c r="EH3857" s="11"/>
      <c r="EI3857" s="11"/>
      <c r="EJ3857" s="11"/>
      <c r="EK3857" s="11"/>
      <c r="EL3857" s="11"/>
      <c r="EM3857" s="11"/>
      <c r="EN3857" s="11"/>
      <c r="EO3857" s="11"/>
      <c r="EP3857" s="11"/>
      <c r="EQ3857" s="11"/>
      <c r="ER3857" s="11"/>
      <c r="ES3857" s="11"/>
      <c r="ET3857" s="11"/>
      <c r="EU3857" s="11"/>
      <c r="EV3857" s="11"/>
      <c r="EW3857" s="11"/>
      <c r="EX3857" s="11"/>
      <c r="EY3857" s="11"/>
      <c r="EZ3857" s="11"/>
      <c r="FA3857" s="11"/>
      <c r="FB3857" s="11"/>
      <c r="FC3857" s="11"/>
      <c r="FD3857" s="11"/>
      <c r="FE3857" s="11"/>
      <c r="FF3857" s="11"/>
      <c r="FG3857" s="11"/>
      <c r="FH3857" s="11"/>
      <c r="FI3857" s="11"/>
      <c r="FJ3857" s="11"/>
      <c r="FK3857" s="11"/>
      <c r="FL3857" s="11"/>
      <c r="FM3857" s="11"/>
      <c r="FN3857" s="11"/>
      <c r="FO3857" s="11"/>
      <c r="FP3857" s="11"/>
      <c r="FQ3857" s="11"/>
      <c r="FR3857" s="11"/>
      <c r="FS3857" s="11"/>
      <c r="FT3857" s="11"/>
      <c r="FU3857" s="11"/>
      <c r="FV3857" s="11"/>
      <c r="FW3857" s="11"/>
      <c r="FX3857" s="11"/>
      <c r="FY3857" s="11"/>
      <c r="FZ3857" s="11"/>
      <c r="GA3857" s="11"/>
      <c r="GB3857" s="11"/>
      <c r="GC3857" s="11"/>
      <c r="GD3857" s="11"/>
      <c r="GE3857" s="11"/>
      <c r="GF3857" s="11"/>
      <c r="GG3857" s="11"/>
      <c r="GH3857" s="11"/>
      <c r="GI3857" s="11"/>
      <c r="GJ3857" s="11"/>
      <c r="GK3857" s="11"/>
      <c r="GL3857" s="11"/>
      <c r="GM3857" s="11"/>
      <c r="GN3857" s="11"/>
      <c r="GO3857" s="11"/>
      <c r="GP3857" s="11"/>
      <c r="GQ3857" s="11"/>
      <c r="GR3857" s="11"/>
      <c r="GS3857" s="11"/>
      <c r="GT3857" s="11"/>
      <c r="GU3857" s="11"/>
      <c r="GV3857" s="11"/>
      <c r="GW3857" s="11"/>
      <c r="GX3857" s="11"/>
      <c r="GY3857" s="11"/>
      <c r="GZ3857" s="11"/>
      <c r="HA3857" s="11"/>
      <c r="HB3857" s="11"/>
      <c r="HC3857" s="11"/>
      <c r="HD3857" s="11"/>
      <c r="HE3857" s="11"/>
      <c r="HF3857" s="11"/>
      <c r="HG3857" s="11"/>
      <c r="HH3857" s="11"/>
      <c r="HI3857" s="11"/>
      <c r="HJ3857" s="11"/>
      <c r="HK3857" s="11"/>
      <c r="HL3857" s="11"/>
      <c r="HM3857" s="11"/>
      <c r="HN3857" s="11"/>
      <c r="HO3857" s="11"/>
      <c r="HP3857" s="11"/>
      <c r="HQ3857" s="11"/>
      <c r="HR3857" s="11"/>
      <c r="HS3857" s="11"/>
      <c r="HT3857" s="11"/>
      <c r="HU3857" s="11"/>
      <c r="HV3857" s="11"/>
      <c r="HW3857" s="11"/>
      <c r="HX3857" s="11"/>
      <c r="HY3857" s="11"/>
      <c r="HZ3857" s="11"/>
      <c r="IA3857" s="11"/>
      <c r="IB3857" s="11"/>
      <c r="IC3857" s="11"/>
      <c r="ID3857" s="11"/>
      <c r="IE3857" s="11"/>
      <c r="IF3857" s="11"/>
      <c r="IG3857" s="11"/>
      <c r="IH3857" s="11"/>
      <c r="II3857" s="11"/>
      <c r="IJ3857" s="11"/>
      <c r="IK3857" s="11"/>
      <c r="IL3857" s="11"/>
      <c r="IM3857" s="11"/>
      <c r="IN3857" s="11"/>
      <c r="IO3857" s="11"/>
      <c r="IP3857" s="11"/>
      <c r="IQ3857" s="11"/>
      <c r="IR3857" s="11"/>
      <c r="IS3857" s="11"/>
      <c r="IT3857" s="11"/>
      <c r="IU3857" s="11"/>
      <c r="IV3857" s="11"/>
      <c r="IW3857" s="11"/>
      <c r="IX3857" s="11"/>
      <c r="IY3857" s="11"/>
      <c r="IZ3857" s="11"/>
      <c r="JA3857" s="11"/>
      <c r="JB3857" s="11"/>
      <c r="JC3857" s="11"/>
      <c r="JD3857" s="11"/>
      <c r="JE3857" s="11"/>
      <c r="JF3857" s="11"/>
      <c r="JG3857" s="11"/>
      <c r="JH3857" s="11"/>
      <c r="JI3857" s="11"/>
      <c r="JJ3857" s="11"/>
      <c r="JK3857" s="11"/>
      <c r="JL3857" s="11"/>
      <c r="JM3857" s="11"/>
      <c r="JN3857" s="11"/>
      <c r="JO3857" s="11"/>
      <c r="JP3857" s="11"/>
      <c r="JQ3857" s="11"/>
      <c r="JR3857" s="11"/>
      <c r="JS3857" s="11"/>
      <c r="JT3857" s="11"/>
      <c r="JU3857" s="11"/>
      <c r="JV3857" s="11"/>
      <c r="JW3857" s="11"/>
      <c r="JX3857" s="11"/>
      <c r="JY3857" s="11"/>
      <c r="JZ3857" s="11"/>
      <c r="KA3857" s="11"/>
      <c r="KB3857" s="11"/>
      <c r="KC3857" s="11"/>
      <c r="KD3857" s="11"/>
      <c r="KE3857" s="11"/>
      <c r="KF3857" s="11"/>
      <c r="KG3857" s="11"/>
      <c r="KH3857" s="11"/>
      <c r="KI3857" s="11"/>
      <c r="KJ3857" s="11"/>
      <c r="KK3857" s="11"/>
      <c r="KL3857" s="11"/>
      <c r="KM3857" s="11"/>
      <c r="KN3857" s="11"/>
      <c r="KO3857" s="11"/>
      <c r="KP3857" s="11"/>
      <c r="KQ3857" s="11"/>
      <c r="KR3857" s="11"/>
      <c r="KS3857" s="11"/>
      <c r="KT3857" s="11"/>
      <c r="KU3857" s="11"/>
      <c r="KV3857" s="11"/>
      <c r="KW3857" s="11"/>
      <c r="KX3857" s="11"/>
      <c r="KY3857" s="11"/>
      <c r="KZ3857" s="11"/>
      <c r="LA3857" s="11"/>
      <c r="LB3857" s="11"/>
      <c r="LC3857" s="11"/>
      <c r="LD3857" s="11"/>
      <c r="LE3857" s="11"/>
      <c r="LF3857" s="11"/>
      <c r="LG3857" s="11"/>
      <c r="LH3857" s="11"/>
      <c r="LI3857" s="11"/>
      <c r="LJ3857" s="11"/>
      <c r="LK3857" s="11"/>
      <c r="LL3857" s="11"/>
      <c r="LM3857" s="11"/>
      <c r="LN3857" s="11"/>
      <c r="LO3857" s="11"/>
      <c r="LP3857" s="11"/>
      <c r="LQ3857" s="11"/>
      <c r="LR3857" s="11"/>
      <c r="LS3857" s="11"/>
      <c r="LT3857" s="11"/>
      <c r="LU3857" s="11"/>
      <c r="LV3857" s="11"/>
      <c r="LW3857" s="11"/>
      <c r="LX3857" s="11"/>
      <c r="LY3857" s="11"/>
      <c r="LZ3857" s="11"/>
      <c r="MA3857" s="11"/>
      <c r="MB3857" s="11"/>
      <c r="MC3857" s="11"/>
      <c r="MD3857" s="11"/>
      <c r="ME3857" s="11"/>
      <c r="MF3857" s="11"/>
      <c r="MG3857" s="11"/>
      <c r="MH3857" s="11"/>
      <c r="MI3857" s="11"/>
      <c r="MJ3857" s="11"/>
      <c r="MK3857" s="11"/>
      <c r="ML3857" s="11"/>
      <c r="MM3857" s="11"/>
      <c r="MN3857" s="11"/>
      <c r="MO3857" s="11"/>
      <c r="MP3857" s="11"/>
      <c r="MQ3857" s="11"/>
      <c r="MR3857" s="11"/>
      <c r="MS3857" s="11"/>
      <c r="MT3857" s="11"/>
      <c r="MU3857" s="11"/>
      <c r="MV3857" s="11"/>
      <c r="MW3857" s="11"/>
      <c r="MX3857" s="11"/>
      <c r="MY3857" s="11"/>
      <c r="MZ3857" s="11"/>
      <c r="NA3857" s="11"/>
      <c r="NB3857" s="11"/>
      <c r="NC3857" s="11"/>
      <c r="ND3857" s="11"/>
      <c r="NE3857" s="11"/>
      <c r="NF3857" s="11"/>
      <c r="NG3857" s="11"/>
      <c r="NH3857" s="11"/>
      <c r="NI3857" s="11"/>
      <c r="NJ3857" s="11"/>
      <c r="NK3857" s="11"/>
      <c r="NL3857" s="11"/>
      <c r="NM3857" s="11"/>
      <c r="NN3857" s="11"/>
      <c r="NO3857" s="11"/>
      <c r="NP3857" s="11"/>
      <c r="NQ3857" s="11"/>
      <c r="NR3857" s="11"/>
      <c r="NS3857" s="11"/>
      <c r="NT3857" s="11"/>
      <c r="NU3857" s="11"/>
      <c r="NV3857" s="11"/>
      <c r="NW3857" s="11"/>
      <c r="NX3857" s="11"/>
      <c r="NY3857" s="11"/>
      <c r="NZ3857" s="11"/>
      <c r="OA3857" s="11"/>
      <c r="OB3857" s="11"/>
      <c r="OC3857" s="11"/>
      <c r="OD3857" s="11"/>
      <c r="OE3857" s="11"/>
      <c r="OF3857" s="11"/>
      <c r="OG3857" s="11"/>
      <c r="OH3857" s="11"/>
      <c r="OI3857" s="11"/>
      <c r="OJ3857" s="11"/>
      <c r="OK3857" s="11"/>
      <c r="OL3857" s="11"/>
      <c r="OM3857" s="11"/>
      <c r="ON3857" s="11"/>
      <c r="OO3857" s="11"/>
      <c r="OP3857" s="11"/>
      <c r="OQ3857" s="11"/>
      <c r="OR3857" s="11"/>
      <c r="OS3857" s="11"/>
      <c r="OT3857" s="11"/>
      <c r="OU3857" s="11"/>
      <c r="OV3857" s="11"/>
      <c r="OW3857" s="11"/>
      <c r="OX3857" s="11"/>
      <c r="OY3857" s="11"/>
      <c r="OZ3857" s="11"/>
      <c r="PA3857" s="11"/>
      <c r="PB3857" s="11"/>
      <c r="PC3857" s="11"/>
      <c r="PD3857" s="11"/>
      <c r="PE3857" s="11"/>
      <c r="PF3857" s="11"/>
      <c r="PG3857" s="11"/>
      <c r="PH3857" s="11"/>
      <c r="PI3857" s="11"/>
      <c r="PJ3857" s="11"/>
      <c r="PK3857" s="11"/>
      <c r="PL3857" s="11"/>
      <c r="PM3857" s="11"/>
      <c r="PN3857" s="11"/>
      <c r="PO3857" s="11"/>
      <c r="PP3857" s="11"/>
      <c r="PQ3857" s="11"/>
      <c r="PR3857" s="11"/>
      <c r="PS3857" s="11"/>
      <c r="PT3857" s="11"/>
      <c r="PU3857" s="11"/>
      <c r="PV3857" s="11"/>
      <c r="PW3857" s="11"/>
      <c r="PX3857" s="11"/>
      <c r="PY3857" s="11"/>
      <c r="PZ3857" s="11"/>
      <c r="QA3857" s="11"/>
      <c r="QB3857" s="11"/>
      <c r="QC3857" s="11"/>
      <c r="QD3857" s="11"/>
      <c r="QE3857" s="11"/>
      <c r="QF3857" s="11"/>
      <c r="QG3857" s="11"/>
      <c r="QH3857" s="11"/>
      <c r="QI3857" s="11"/>
      <c r="QJ3857" s="11"/>
      <c r="QK3857" s="11"/>
      <c r="QL3857" s="11"/>
      <c r="QM3857" s="11"/>
      <c r="QN3857" s="11"/>
      <c r="QO3857" s="11"/>
      <c r="QP3857" s="11"/>
      <c r="QQ3857" s="11"/>
    </row>
    <row r="3858" spans="1:459" ht="38.25" x14ac:dyDescent="0.2">
      <c r="A3858" s="288"/>
      <c r="C3858" s="61" t="s">
        <v>206</v>
      </c>
      <c r="D3858" s="54">
        <v>2899563</v>
      </c>
      <c r="E3858" s="5" t="s">
        <v>2144</v>
      </c>
      <c r="F3858" s="4"/>
      <c r="G3858" s="54">
        <v>796</v>
      </c>
      <c r="H3858" s="54" t="s">
        <v>61</v>
      </c>
      <c r="I3858" s="59">
        <v>10</v>
      </c>
      <c r="J3858" s="6">
        <v>80439000000</v>
      </c>
      <c r="K3858" s="54" t="s">
        <v>34</v>
      </c>
      <c r="L3858" s="59"/>
      <c r="M3858" s="234"/>
      <c r="N3858" s="234"/>
      <c r="O3858" s="46" t="s">
        <v>4577</v>
      </c>
      <c r="P3858" s="234"/>
      <c r="Q3858" s="234"/>
      <c r="R3858" s="11"/>
      <c r="S3858" s="11"/>
      <c r="T3858" s="11"/>
      <c r="U3858" s="11"/>
      <c r="V3858" s="11"/>
      <c r="W3858" s="11"/>
      <c r="X3858" s="11"/>
      <c r="Y3858" s="11"/>
      <c r="Z3858" s="11"/>
      <c r="AA3858" s="11"/>
      <c r="AB3858" s="11"/>
      <c r="AC3858" s="11"/>
      <c r="AD3858" s="11"/>
      <c r="AE3858" s="11"/>
      <c r="AF3858" s="11"/>
      <c r="AG3858" s="11"/>
      <c r="AH3858" s="11"/>
      <c r="AI3858" s="11"/>
      <c r="AJ3858" s="11"/>
      <c r="AK3858" s="11"/>
      <c r="AL3858" s="11"/>
      <c r="AM3858" s="11"/>
      <c r="AN3858" s="11"/>
      <c r="AO3858" s="11"/>
      <c r="AP3858" s="11"/>
      <c r="AQ3858" s="11"/>
      <c r="AR3858" s="11"/>
      <c r="AS3858" s="11"/>
      <c r="AT3858" s="11"/>
      <c r="AU3858" s="11"/>
      <c r="AV3858" s="11"/>
      <c r="AW3858" s="11"/>
      <c r="AX3858" s="11"/>
      <c r="AY3858" s="11"/>
      <c r="AZ3858" s="11"/>
      <c r="BA3858" s="11"/>
      <c r="BB3858" s="11"/>
      <c r="BC3858" s="11"/>
      <c r="BD3858" s="11"/>
      <c r="BE3858" s="11"/>
      <c r="BF3858" s="11"/>
      <c r="BG3858" s="11"/>
      <c r="BH3858" s="11"/>
      <c r="BI3858" s="11"/>
      <c r="BJ3858" s="11"/>
      <c r="BK3858" s="11"/>
      <c r="BL3858" s="11"/>
      <c r="BM3858" s="11"/>
      <c r="BN3858" s="11"/>
      <c r="BO3858" s="11"/>
      <c r="BP3858" s="11"/>
      <c r="BQ3858" s="11"/>
      <c r="BR3858" s="11"/>
      <c r="BS3858" s="11"/>
      <c r="BT3858" s="11"/>
      <c r="BU3858" s="11"/>
      <c r="BV3858" s="11"/>
      <c r="BW3858" s="11"/>
      <c r="BX3858" s="11"/>
      <c r="BY3858" s="11"/>
      <c r="BZ3858" s="11"/>
      <c r="CA3858" s="11"/>
      <c r="CB3858" s="11"/>
      <c r="CC3858" s="11"/>
      <c r="CD3858" s="11"/>
      <c r="CE3858" s="11"/>
      <c r="CF3858" s="11"/>
      <c r="CG3858" s="11"/>
      <c r="CH3858" s="11"/>
      <c r="CI3858" s="11"/>
      <c r="CJ3858" s="11"/>
      <c r="CK3858" s="11"/>
      <c r="CL3858" s="11"/>
      <c r="CM3858" s="11"/>
      <c r="CN3858" s="11"/>
      <c r="CO3858" s="11"/>
      <c r="CP3858" s="11"/>
      <c r="CQ3858" s="11"/>
      <c r="CR3858" s="11"/>
      <c r="CS3858" s="11"/>
      <c r="CT3858" s="11"/>
      <c r="CU3858" s="11"/>
      <c r="CV3858" s="11"/>
      <c r="CW3858" s="11"/>
      <c r="CX3858" s="11"/>
      <c r="CY3858" s="11"/>
      <c r="CZ3858" s="11"/>
      <c r="DA3858" s="11"/>
      <c r="DB3858" s="11"/>
      <c r="DC3858" s="11"/>
      <c r="DD3858" s="11"/>
      <c r="DE3858" s="11"/>
      <c r="DF3858" s="11"/>
      <c r="DG3858" s="11"/>
      <c r="DH3858" s="11"/>
      <c r="DI3858" s="11"/>
      <c r="DJ3858" s="11"/>
      <c r="DK3858" s="11"/>
      <c r="DL3858" s="11"/>
      <c r="DM3858" s="11"/>
      <c r="DN3858" s="11"/>
      <c r="DO3858" s="11"/>
      <c r="DP3858" s="11"/>
      <c r="DQ3858" s="11"/>
      <c r="DR3858" s="11"/>
      <c r="DS3858" s="11"/>
      <c r="DT3858" s="11"/>
      <c r="DU3858" s="11"/>
      <c r="DV3858" s="11"/>
      <c r="DW3858" s="11"/>
      <c r="DX3858" s="11"/>
      <c r="DY3858" s="11"/>
      <c r="DZ3858" s="11"/>
      <c r="EA3858" s="11"/>
      <c r="EB3858" s="11"/>
      <c r="EC3858" s="11"/>
      <c r="ED3858" s="11"/>
      <c r="EE3858" s="11"/>
      <c r="EF3858" s="11"/>
      <c r="EG3858" s="11"/>
      <c r="EH3858" s="11"/>
      <c r="EI3858" s="11"/>
      <c r="EJ3858" s="11"/>
      <c r="EK3858" s="11"/>
      <c r="EL3858" s="11"/>
      <c r="EM3858" s="11"/>
      <c r="EN3858" s="11"/>
      <c r="EO3858" s="11"/>
      <c r="EP3858" s="11"/>
      <c r="EQ3858" s="11"/>
      <c r="ER3858" s="11"/>
      <c r="ES3858" s="11"/>
      <c r="ET3858" s="11"/>
      <c r="EU3858" s="11"/>
      <c r="EV3858" s="11"/>
      <c r="EW3858" s="11"/>
      <c r="EX3858" s="11"/>
      <c r="EY3858" s="11"/>
      <c r="EZ3858" s="11"/>
      <c r="FA3858" s="11"/>
      <c r="FB3858" s="11"/>
      <c r="FC3858" s="11"/>
      <c r="FD3858" s="11"/>
      <c r="FE3858" s="11"/>
      <c r="FF3858" s="11"/>
      <c r="FG3858" s="11"/>
      <c r="FH3858" s="11"/>
      <c r="FI3858" s="11"/>
      <c r="FJ3858" s="11"/>
      <c r="FK3858" s="11"/>
      <c r="FL3858" s="11"/>
      <c r="FM3858" s="11"/>
      <c r="FN3858" s="11"/>
      <c r="FO3858" s="11"/>
      <c r="FP3858" s="11"/>
      <c r="FQ3858" s="11"/>
      <c r="FR3858" s="11"/>
      <c r="FS3858" s="11"/>
      <c r="FT3858" s="11"/>
      <c r="FU3858" s="11"/>
      <c r="FV3858" s="11"/>
      <c r="FW3858" s="11"/>
      <c r="FX3858" s="11"/>
      <c r="FY3858" s="11"/>
      <c r="FZ3858" s="11"/>
      <c r="GA3858" s="11"/>
      <c r="GB3858" s="11"/>
      <c r="GC3858" s="11"/>
      <c r="GD3858" s="11"/>
      <c r="GE3858" s="11"/>
      <c r="GF3858" s="11"/>
      <c r="GG3858" s="11"/>
      <c r="GH3858" s="11"/>
      <c r="GI3858" s="11"/>
      <c r="GJ3858" s="11"/>
      <c r="GK3858" s="11"/>
      <c r="GL3858" s="11"/>
      <c r="GM3858" s="11"/>
      <c r="GN3858" s="11"/>
      <c r="GO3858" s="11"/>
      <c r="GP3858" s="11"/>
      <c r="GQ3858" s="11"/>
      <c r="GR3858" s="11"/>
      <c r="GS3858" s="11"/>
      <c r="GT3858" s="11"/>
      <c r="GU3858" s="11"/>
      <c r="GV3858" s="11"/>
      <c r="GW3858" s="11"/>
      <c r="GX3858" s="11"/>
      <c r="GY3858" s="11"/>
      <c r="GZ3858" s="11"/>
      <c r="HA3858" s="11"/>
      <c r="HB3858" s="11"/>
      <c r="HC3858" s="11"/>
      <c r="HD3858" s="11"/>
      <c r="HE3858" s="11"/>
      <c r="HF3858" s="11"/>
      <c r="HG3858" s="11"/>
      <c r="HH3858" s="11"/>
      <c r="HI3858" s="11"/>
      <c r="HJ3858" s="11"/>
      <c r="HK3858" s="11"/>
      <c r="HL3858" s="11"/>
      <c r="HM3858" s="11"/>
      <c r="HN3858" s="11"/>
      <c r="HO3858" s="11"/>
      <c r="HP3858" s="11"/>
      <c r="HQ3858" s="11"/>
      <c r="HR3858" s="11"/>
      <c r="HS3858" s="11"/>
      <c r="HT3858" s="11"/>
      <c r="HU3858" s="11"/>
      <c r="HV3858" s="11"/>
      <c r="HW3858" s="11"/>
      <c r="HX3858" s="11"/>
      <c r="HY3858" s="11"/>
      <c r="HZ3858" s="11"/>
      <c r="IA3858" s="11"/>
      <c r="IB3858" s="11"/>
      <c r="IC3858" s="11"/>
      <c r="ID3858" s="11"/>
      <c r="IE3858" s="11"/>
      <c r="IF3858" s="11"/>
      <c r="IG3858" s="11"/>
      <c r="IH3858" s="11"/>
      <c r="II3858" s="11"/>
      <c r="IJ3858" s="11"/>
      <c r="IK3858" s="11"/>
      <c r="IL3858" s="11"/>
      <c r="IM3858" s="11"/>
      <c r="IN3858" s="11"/>
      <c r="IO3858" s="11"/>
      <c r="IP3858" s="11"/>
      <c r="IQ3858" s="11"/>
      <c r="IR3858" s="11"/>
      <c r="IS3858" s="11"/>
      <c r="IT3858" s="11"/>
      <c r="IU3858" s="11"/>
      <c r="IV3858" s="11"/>
      <c r="IW3858" s="11"/>
      <c r="IX3858" s="11"/>
      <c r="IY3858" s="11"/>
      <c r="IZ3858" s="11"/>
      <c r="JA3858" s="11"/>
      <c r="JB3858" s="11"/>
      <c r="JC3858" s="11"/>
      <c r="JD3858" s="11"/>
      <c r="JE3858" s="11"/>
      <c r="JF3858" s="11"/>
      <c r="JG3858" s="11"/>
      <c r="JH3858" s="11"/>
      <c r="JI3858" s="11"/>
      <c r="JJ3858" s="11"/>
      <c r="JK3858" s="11"/>
      <c r="JL3858" s="11"/>
      <c r="JM3858" s="11"/>
      <c r="JN3858" s="11"/>
      <c r="JO3858" s="11"/>
      <c r="JP3858" s="11"/>
      <c r="JQ3858" s="11"/>
      <c r="JR3858" s="11"/>
      <c r="JS3858" s="11"/>
      <c r="JT3858" s="11"/>
      <c r="JU3858" s="11"/>
      <c r="JV3858" s="11"/>
      <c r="JW3858" s="11"/>
      <c r="JX3858" s="11"/>
      <c r="JY3858" s="11"/>
      <c r="JZ3858" s="11"/>
      <c r="KA3858" s="11"/>
      <c r="KB3858" s="11"/>
      <c r="KC3858" s="11"/>
      <c r="KD3858" s="11"/>
      <c r="KE3858" s="11"/>
      <c r="KF3858" s="11"/>
      <c r="KG3858" s="11"/>
      <c r="KH3858" s="11"/>
      <c r="KI3858" s="11"/>
      <c r="KJ3858" s="11"/>
      <c r="KK3858" s="11"/>
      <c r="KL3858" s="11"/>
      <c r="KM3858" s="11"/>
      <c r="KN3858" s="11"/>
      <c r="KO3858" s="11"/>
      <c r="KP3858" s="11"/>
      <c r="KQ3858" s="11"/>
      <c r="KR3858" s="11"/>
      <c r="KS3858" s="11"/>
      <c r="KT3858" s="11"/>
      <c r="KU3858" s="11"/>
      <c r="KV3858" s="11"/>
      <c r="KW3858" s="11"/>
      <c r="KX3858" s="11"/>
      <c r="KY3858" s="11"/>
      <c r="KZ3858" s="11"/>
      <c r="LA3858" s="11"/>
      <c r="LB3858" s="11"/>
      <c r="LC3858" s="11"/>
      <c r="LD3858" s="11"/>
      <c r="LE3858" s="11"/>
      <c r="LF3858" s="11"/>
      <c r="LG3858" s="11"/>
      <c r="LH3858" s="11"/>
      <c r="LI3858" s="11"/>
      <c r="LJ3858" s="11"/>
      <c r="LK3858" s="11"/>
      <c r="LL3858" s="11"/>
      <c r="LM3858" s="11"/>
      <c r="LN3858" s="11"/>
      <c r="LO3858" s="11"/>
      <c r="LP3858" s="11"/>
      <c r="LQ3858" s="11"/>
      <c r="LR3858" s="11"/>
      <c r="LS3858" s="11"/>
      <c r="LT3858" s="11"/>
      <c r="LU3858" s="11"/>
      <c r="LV3858" s="11"/>
      <c r="LW3858" s="11"/>
      <c r="LX3858" s="11"/>
      <c r="LY3858" s="11"/>
      <c r="LZ3858" s="11"/>
      <c r="MA3858" s="11"/>
      <c r="MB3858" s="11"/>
      <c r="MC3858" s="11"/>
      <c r="MD3858" s="11"/>
      <c r="ME3858" s="11"/>
      <c r="MF3858" s="11"/>
      <c r="MG3858" s="11"/>
      <c r="MH3858" s="11"/>
      <c r="MI3858" s="11"/>
      <c r="MJ3858" s="11"/>
      <c r="MK3858" s="11"/>
      <c r="ML3858" s="11"/>
      <c r="MM3858" s="11"/>
      <c r="MN3858" s="11"/>
      <c r="MO3858" s="11"/>
      <c r="MP3858" s="11"/>
      <c r="MQ3858" s="11"/>
      <c r="MR3858" s="11"/>
      <c r="MS3858" s="11"/>
      <c r="MT3858" s="11"/>
      <c r="MU3858" s="11"/>
      <c r="MV3858" s="11"/>
      <c r="MW3858" s="11"/>
      <c r="MX3858" s="11"/>
      <c r="MY3858" s="11"/>
      <c r="MZ3858" s="11"/>
      <c r="NA3858" s="11"/>
      <c r="NB3858" s="11"/>
      <c r="NC3858" s="11"/>
      <c r="ND3858" s="11"/>
      <c r="NE3858" s="11"/>
      <c r="NF3858" s="11"/>
      <c r="NG3858" s="11"/>
      <c r="NH3858" s="11"/>
      <c r="NI3858" s="11"/>
      <c r="NJ3858" s="11"/>
      <c r="NK3858" s="11"/>
      <c r="NL3858" s="11"/>
      <c r="NM3858" s="11"/>
      <c r="NN3858" s="11"/>
      <c r="NO3858" s="11"/>
      <c r="NP3858" s="11"/>
      <c r="NQ3858" s="11"/>
      <c r="NR3858" s="11"/>
      <c r="NS3858" s="11"/>
      <c r="NT3858" s="11"/>
      <c r="NU3858" s="11"/>
      <c r="NV3858" s="11"/>
      <c r="NW3858" s="11"/>
      <c r="NX3858" s="11"/>
      <c r="NY3858" s="11"/>
      <c r="NZ3858" s="11"/>
      <c r="OA3858" s="11"/>
      <c r="OB3858" s="11"/>
      <c r="OC3858" s="11"/>
      <c r="OD3858" s="11"/>
      <c r="OE3858" s="11"/>
      <c r="OF3858" s="11"/>
      <c r="OG3858" s="11"/>
      <c r="OH3858" s="11"/>
      <c r="OI3858" s="11"/>
      <c r="OJ3858" s="11"/>
      <c r="OK3858" s="11"/>
      <c r="OL3858" s="11"/>
      <c r="OM3858" s="11"/>
      <c r="ON3858" s="11"/>
      <c r="OO3858" s="11"/>
      <c r="OP3858" s="11"/>
      <c r="OQ3858" s="11"/>
      <c r="OR3858" s="11"/>
      <c r="OS3858" s="11"/>
      <c r="OT3858" s="11"/>
      <c r="OU3858" s="11"/>
      <c r="OV3858" s="11"/>
      <c r="OW3858" s="11"/>
      <c r="OX3858" s="11"/>
      <c r="OY3858" s="11"/>
      <c r="OZ3858" s="11"/>
      <c r="PA3858" s="11"/>
      <c r="PB3858" s="11"/>
      <c r="PC3858" s="11"/>
      <c r="PD3858" s="11"/>
      <c r="PE3858" s="11"/>
      <c r="PF3858" s="11"/>
      <c r="PG3858" s="11"/>
      <c r="PH3858" s="11"/>
      <c r="PI3858" s="11"/>
      <c r="PJ3858" s="11"/>
      <c r="PK3858" s="11"/>
      <c r="PL3858" s="11"/>
      <c r="PM3858" s="11"/>
      <c r="PN3858" s="11"/>
      <c r="PO3858" s="11"/>
      <c r="PP3858" s="11"/>
      <c r="PQ3858" s="11"/>
      <c r="PR3858" s="11"/>
      <c r="PS3858" s="11"/>
      <c r="PT3858" s="11"/>
      <c r="PU3858" s="11"/>
      <c r="PV3858" s="11"/>
      <c r="PW3858" s="11"/>
      <c r="PX3858" s="11"/>
      <c r="PY3858" s="11"/>
      <c r="PZ3858" s="11"/>
      <c r="QA3858" s="11"/>
      <c r="QB3858" s="11"/>
      <c r="QC3858" s="11"/>
      <c r="QD3858" s="11"/>
      <c r="QE3858" s="11"/>
      <c r="QF3858" s="11"/>
      <c r="QG3858" s="11"/>
      <c r="QH3858" s="11"/>
      <c r="QI3858" s="11"/>
      <c r="QJ3858" s="11"/>
      <c r="QK3858" s="11"/>
      <c r="QL3858" s="11"/>
      <c r="QM3858" s="11"/>
      <c r="QN3858" s="11"/>
      <c r="QO3858" s="11"/>
      <c r="QP3858" s="11"/>
      <c r="QQ3858" s="11"/>
    </row>
    <row r="3859" spans="1:459" ht="38.25" x14ac:dyDescent="0.2">
      <c r="A3859" s="288"/>
      <c r="C3859" s="61" t="s">
        <v>1982</v>
      </c>
      <c r="D3859" s="54">
        <v>2522110</v>
      </c>
      <c r="E3859" s="5" t="s">
        <v>2083</v>
      </c>
      <c r="F3859" s="4"/>
      <c r="G3859" s="54">
        <v>796</v>
      </c>
      <c r="H3859" s="54" t="s">
        <v>61</v>
      </c>
      <c r="I3859" s="59">
        <v>10</v>
      </c>
      <c r="J3859" s="6">
        <v>80439000000</v>
      </c>
      <c r="K3859" s="54" t="s">
        <v>34</v>
      </c>
      <c r="L3859" s="59"/>
      <c r="M3859" s="234"/>
      <c r="N3859" s="234"/>
      <c r="O3859" s="46" t="s">
        <v>4577</v>
      </c>
      <c r="P3859" s="234"/>
      <c r="Q3859" s="234"/>
      <c r="R3859" s="11"/>
      <c r="S3859" s="11"/>
      <c r="T3859" s="11"/>
      <c r="U3859" s="11"/>
      <c r="V3859" s="11"/>
      <c r="W3859" s="11"/>
      <c r="X3859" s="11"/>
      <c r="Y3859" s="11"/>
      <c r="Z3859" s="11"/>
      <c r="AA3859" s="11"/>
      <c r="AB3859" s="11"/>
      <c r="AC3859" s="11"/>
      <c r="AD3859" s="11"/>
      <c r="AE3859" s="11"/>
      <c r="AF3859" s="11"/>
      <c r="AG3859" s="11"/>
      <c r="AH3859" s="11"/>
      <c r="AI3859" s="11"/>
      <c r="AJ3859" s="11"/>
      <c r="AK3859" s="11"/>
      <c r="AL3859" s="11"/>
      <c r="AM3859" s="11"/>
      <c r="AN3859" s="11"/>
      <c r="AO3859" s="11"/>
      <c r="AP3859" s="11"/>
      <c r="AQ3859" s="11"/>
      <c r="AR3859" s="11"/>
      <c r="AS3859" s="11"/>
      <c r="AT3859" s="11"/>
      <c r="AU3859" s="11"/>
      <c r="AV3859" s="11"/>
      <c r="AW3859" s="11"/>
      <c r="AX3859" s="11"/>
      <c r="AY3859" s="11"/>
      <c r="AZ3859" s="11"/>
      <c r="BA3859" s="11"/>
      <c r="BB3859" s="11"/>
      <c r="BC3859" s="11"/>
      <c r="BD3859" s="11"/>
      <c r="BE3859" s="11"/>
      <c r="BF3859" s="11"/>
      <c r="BG3859" s="11"/>
      <c r="BH3859" s="11"/>
      <c r="BI3859" s="11"/>
      <c r="BJ3859" s="11"/>
      <c r="BK3859" s="11"/>
      <c r="BL3859" s="11"/>
      <c r="BM3859" s="11"/>
      <c r="BN3859" s="11"/>
      <c r="BO3859" s="11"/>
      <c r="BP3859" s="11"/>
      <c r="BQ3859" s="11"/>
      <c r="BR3859" s="11"/>
      <c r="BS3859" s="11"/>
      <c r="BT3859" s="11"/>
      <c r="BU3859" s="11"/>
      <c r="BV3859" s="11"/>
      <c r="BW3859" s="11"/>
      <c r="BX3859" s="11"/>
      <c r="BY3859" s="11"/>
      <c r="BZ3859" s="11"/>
      <c r="CA3859" s="11"/>
      <c r="CB3859" s="11"/>
      <c r="CC3859" s="11"/>
      <c r="CD3859" s="11"/>
      <c r="CE3859" s="11"/>
      <c r="CF3859" s="11"/>
      <c r="CG3859" s="11"/>
      <c r="CH3859" s="11"/>
      <c r="CI3859" s="11"/>
      <c r="CJ3859" s="11"/>
      <c r="CK3859" s="11"/>
      <c r="CL3859" s="11"/>
      <c r="CM3859" s="11"/>
      <c r="CN3859" s="11"/>
      <c r="CO3859" s="11"/>
      <c r="CP3859" s="11"/>
      <c r="CQ3859" s="11"/>
      <c r="CR3859" s="11"/>
      <c r="CS3859" s="11"/>
      <c r="CT3859" s="11"/>
      <c r="CU3859" s="11"/>
      <c r="CV3859" s="11"/>
      <c r="CW3859" s="11"/>
      <c r="CX3859" s="11"/>
      <c r="CY3859" s="11"/>
      <c r="CZ3859" s="11"/>
      <c r="DA3859" s="11"/>
      <c r="DB3859" s="11"/>
      <c r="DC3859" s="11"/>
      <c r="DD3859" s="11"/>
      <c r="DE3859" s="11"/>
      <c r="DF3859" s="11"/>
      <c r="DG3859" s="11"/>
      <c r="DH3859" s="11"/>
      <c r="DI3859" s="11"/>
      <c r="DJ3859" s="11"/>
      <c r="DK3859" s="11"/>
      <c r="DL3859" s="11"/>
      <c r="DM3859" s="11"/>
      <c r="DN3859" s="11"/>
      <c r="DO3859" s="11"/>
      <c r="DP3859" s="11"/>
      <c r="DQ3859" s="11"/>
      <c r="DR3859" s="11"/>
      <c r="DS3859" s="11"/>
      <c r="DT3859" s="11"/>
      <c r="DU3859" s="11"/>
      <c r="DV3859" s="11"/>
      <c r="DW3859" s="11"/>
      <c r="DX3859" s="11"/>
      <c r="DY3859" s="11"/>
      <c r="DZ3859" s="11"/>
      <c r="EA3859" s="11"/>
      <c r="EB3859" s="11"/>
      <c r="EC3859" s="11"/>
      <c r="ED3859" s="11"/>
      <c r="EE3859" s="11"/>
      <c r="EF3859" s="11"/>
      <c r="EG3859" s="11"/>
      <c r="EH3859" s="11"/>
      <c r="EI3859" s="11"/>
      <c r="EJ3859" s="11"/>
      <c r="EK3859" s="11"/>
      <c r="EL3859" s="11"/>
      <c r="EM3859" s="11"/>
      <c r="EN3859" s="11"/>
      <c r="EO3859" s="11"/>
      <c r="EP3859" s="11"/>
      <c r="EQ3859" s="11"/>
      <c r="ER3859" s="11"/>
      <c r="ES3859" s="11"/>
      <c r="ET3859" s="11"/>
      <c r="EU3859" s="11"/>
      <c r="EV3859" s="11"/>
      <c r="EW3859" s="11"/>
      <c r="EX3859" s="11"/>
      <c r="EY3859" s="11"/>
      <c r="EZ3859" s="11"/>
      <c r="FA3859" s="11"/>
      <c r="FB3859" s="11"/>
      <c r="FC3859" s="11"/>
      <c r="FD3859" s="11"/>
      <c r="FE3859" s="11"/>
      <c r="FF3859" s="11"/>
      <c r="FG3859" s="11"/>
      <c r="FH3859" s="11"/>
      <c r="FI3859" s="11"/>
      <c r="FJ3859" s="11"/>
      <c r="FK3859" s="11"/>
      <c r="FL3859" s="11"/>
      <c r="FM3859" s="11"/>
      <c r="FN3859" s="11"/>
      <c r="FO3859" s="11"/>
      <c r="FP3859" s="11"/>
      <c r="FQ3859" s="11"/>
      <c r="FR3859" s="11"/>
      <c r="FS3859" s="11"/>
      <c r="FT3859" s="11"/>
      <c r="FU3859" s="11"/>
      <c r="FV3859" s="11"/>
      <c r="FW3859" s="11"/>
      <c r="FX3859" s="11"/>
      <c r="FY3859" s="11"/>
      <c r="FZ3859" s="11"/>
      <c r="GA3859" s="11"/>
      <c r="GB3859" s="11"/>
      <c r="GC3859" s="11"/>
      <c r="GD3859" s="11"/>
      <c r="GE3859" s="11"/>
      <c r="GF3859" s="11"/>
      <c r="GG3859" s="11"/>
      <c r="GH3859" s="11"/>
      <c r="GI3859" s="11"/>
      <c r="GJ3859" s="11"/>
      <c r="GK3859" s="11"/>
      <c r="GL3859" s="11"/>
      <c r="GM3859" s="11"/>
      <c r="GN3859" s="11"/>
      <c r="GO3859" s="11"/>
      <c r="GP3859" s="11"/>
      <c r="GQ3859" s="11"/>
      <c r="GR3859" s="11"/>
      <c r="GS3859" s="11"/>
      <c r="GT3859" s="11"/>
      <c r="GU3859" s="11"/>
      <c r="GV3859" s="11"/>
      <c r="GW3859" s="11"/>
      <c r="GX3859" s="11"/>
      <c r="GY3859" s="11"/>
      <c r="GZ3859" s="11"/>
      <c r="HA3859" s="11"/>
      <c r="HB3859" s="11"/>
      <c r="HC3859" s="11"/>
      <c r="HD3859" s="11"/>
      <c r="HE3859" s="11"/>
      <c r="HF3859" s="11"/>
      <c r="HG3859" s="11"/>
      <c r="HH3859" s="11"/>
      <c r="HI3859" s="11"/>
      <c r="HJ3859" s="11"/>
      <c r="HK3859" s="11"/>
      <c r="HL3859" s="11"/>
      <c r="HM3859" s="11"/>
      <c r="HN3859" s="11"/>
      <c r="HO3859" s="11"/>
      <c r="HP3859" s="11"/>
      <c r="HQ3859" s="11"/>
      <c r="HR3859" s="11"/>
      <c r="HS3859" s="11"/>
      <c r="HT3859" s="11"/>
      <c r="HU3859" s="11"/>
      <c r="HV3859" s="11"/>
      <c r="HW3859" s="11"/>
      <c r="HX3859" s="11"/>
      <c r="HY3859" s="11"/>
      <c r="HZ3859" s="11"/>
      <c r="IA3859" s="11"/>
      <c r="IB3859" s="11"/>
      <c r="IC3859" s="11"/>
      <c r="ID3859" s="11"/>
      <c r="IE3859" s="11"/>
      <c r="IF3859" s="11"/>
      <c r="IG3859" s="11"/>
      <c r="IH3859" s="11"/>
      <c r="II3859" s="11"/>
      <c r="IJ3859" s="11"/>
      <c r="IK3859" s="11"/>
      <c r="IL3859" s="11"/>
      <c r="IM3859" s="11"/>
      <c r="IN3859" s="11"/>
      <c r="IO3859" s="11"/>
      <c r="IP3859" s="11"/>
      <c r="IQ3859" s="11"/>
      <c r="IR3859" s="11"/>
      <c r="IS3859" s="11"/>
      <c r="IT3859" s="11"/>
      <c r="IU3859" s="11"/>
      <c r="IV3859" s="11"/>
      <c r="IW3859" s="11"/>
      <c r="IX3859" s="11"/>
      <c r="IY3859" s="11"/>
      <c r="IZ3859" s="11"/>
      <c r="JA3859" s="11"/>
      <c r="JB3859" s="11"/>
      <c r="JC3859" s="11"/>
      <c r="JD3859" s="11"/>
      <c r="JE3859" s="11"/>
      <c r="JF3859" s="11"/>
      <c r="JG3859" s="11"/>
      <c r="JH3859" s="11"/>
      <c r="JI3859" s="11"/>
      <c r="JJ3859" s="11"/>
      <c r="JK3859" s="11"/>
      <c r="JL3859" s="11"/>
      <c r="JM3859" s="11"/>
      <c r="JN3859" s="11"/>
      <c r="JO3859" s="11"/>
      <c r="JP3859" s="11"/>
      <c r="JQ3859" s="11"/>
      <c r="JR3859" s="11"/>
      <c r="JS3859" s="11"/>
      <c r="JT3859" s="11"/>
      <c r="JU3859" s="11"/>
      <c r="JV3859" s="11"/>
      <c r="JW3859" s="11"/>
      <c r="JX3859" s="11"/>
      <c r="JY3859" s="11"/>
      <c r="JZ3859" s="11"/>
      <c r="KA3859" s="11"/>
      <c r="KB3859" s="11"/>
      <c r="KC3859" s="11"/>
      <c r="KD3859" s="11"/>
      <c r="KE3859" s="11"/>
      <c r="KF3859" s="11"/>
      <c r="KG3859" s="11"/>
      <c r="KH3859" s="11"/>
      <c r="KI3859" s="11"/>
      <c r="KJ3859" s="11"/>
      <c r="KK3859" s="11"/>
      <c r="KL3859" s="11"/>
      <c r="KM3859" s="11"/>
      <c r="KN3859" s="11"/>
      <c r="KO3859" s="11"/>
      <c r="KP3859" s="11"/>
      <c r="KQ3859" s="11"/>
      <c r="KR3859" s="11"/>
      <c r="KS3859" s="11"/>
      <c r="KT3859" s="11"/>
      <c r="KU3859" s="11"/>
      <c r="KV3859" s="11"/>
      <c r="KW3859" s="11"/>
      <c r="KX3859" s="11"/>
      <c r="KY3859" s="11"/>
      <c r="KZ3859" s="11"/>
      <c r="LA3859" s="11"/>
      <c r="LB3859" s="11"/>
      <c r="LC3859" s="11"/>
      <c r="LD3859" s="11"/>
      <c r="LE3859" s="11"/>
      <c r="LF3859" s="11"/>
      <c r="LG3859" s="11"/>
      <c r="LH3859" s="11"/>
      <c r="LI3859" s="11"/>
      <c r="LJ3859" s="11"/>
      <c r="LK3859" s="11"/>
      <c r="LL3859" s="11"/>
      <c r="LM3859" s="11"/>
      <c r="LN3859" s="11"/>
      <c r="LO3859" s="11"/>
      <c r="LP3859" s="11"/>
      <c r="LQ3859" s="11"/>
      <c r="LR3859" s="11"/>
      <c r="LS3859" s="11"/>
      <c r="LT3859" s="11"/>
      <c r="LU3859" s="11"/>
      <c r="LV3859" s="11"/>
      <c r="LW3859" s="11"/>
      <c r="LX3859" s="11"/>
      <c r="LY3859" s="11"/>
      <c r="LZ3859" s="11"/>
      <c r="MA3859" s="11"/>
      <c r="MB3859" s="11"/>
      <c r="MC3859" s="11"/>
      <c r="MD3859" s="11"/>
      <c r="ME3859" s="11"/>
      <c r="MF3859" s="11"/>
      <c r="MG3859" s="11"/>
      <c r="MH3859" s="11"/>
      <c r="MI3859" s="11"/>
      <c r="MJ3859" s="11"/>
      <c r="MK3859" s="11"/>
      <c r="ML3859" s="11"/>
      <c r="MM3859" s="11"/>
      <c r="MN3859" s="11"/>
      <c r="MO3859" s="11"/>
      <c r="MP3859" s="11"/>
      <c r="MQ3859" s="11"/>
      <c r="MR3859" s="11"/>
      <c r="MS3859" s="11"/>
      <c r="MT3859" s="11"/>
      <c r="MU3859" s="11"/>
      <c r="MV3859" s="11"/>
      <c r="MW3859" s="11"/>
      <c r="MX3859" s="11"/>
      <c r="MY3859" s="11"/>
      <c r="MZ3859" s="11"/>
      <c r="NA3859" s="11"/>
      <c r="NB3859" s="11"/>
      <c r="NC3859" s="11"/>
      <c r="ND3859" s="11"/>
      <c r="NE3859" s="11"/>
      <c r="NF3859" s="11"/>
      <c r="NG3859" s="11"/>
      <c r="NH3859" s="11"/>
      <c r="NI3859" s="11"/>
      <c r="NJ3859" s="11"/>
      <c r="NK3859" s="11"/>
      <c r="NL3859" s="11"/>
      <c r="NM3859" s="11"/>
      <c r="NN3859" s="11"/>
      <c r="NO3859" s="11"/>
      <c r="NP3859" s="11"/>
      <c r="NQ3859" s="11"/>
      <c r="NR3859" s="11"/>
      <c r="NS3859" s="11"/>
      <c r="NT3859" s="11"/>
      <c r="NU3859" s="11"/>
      <c r="NV3859" s="11"/>
      <c r="NW3859" s="11"/>
      <c r="NX3859" s="11"/>
      <c r="NY3859" s="11"/>
      <c r="NZ3859" s="11"/>
      <c r="OA3859" s="11"/>
      <c r="OB3859" s="11"/>
      <c r="OC3859" s="11"/>
      <c r="OD3859" s="11"/>
      <c r="OE3859" s="11"/>
      <c r="OF3859" s="11"/>
      <c r="OG3859" s="11"/>
      <c r="OH3859" s="11"/>
      <c r="OI3859" s="11"/>
      <c r="OJ3859" s="11"/>
      <c r="OK3859" s="11"/>
      <c r="OL3859" s="11"/>
      <c r="OM3859" s="11"/>
      <c r="ON3859" s="11"/>
      <c r="OO3859" s="11"/>
      <c r="OP3859" s="11"/>
      <c r="OQ3859" s="11"/>
      <c r="OR3859" s="11"/>
      <c r="OS3859" s="11"/>
      <c r="OT3859" s="11"/>
      <c r="OU3859" s="11"/>
      <c r="OV3859" s="11"/>
      <c r="OW3859" s="11"/>
      <c r="OX3859" s="11"/>
      <c r="OY3859" s="11"/>
      <c r="OZ3859" s="11"/>
      <c r="PA3859" s="11"/>
      <c r="PB3859" s="11"/>
      <c r="PC3859" s="11"/>
      <c r="PD3859" s="11"/>
      <c r="PE3859" s="11"/>
      <c r="PF3859" s="11"/>
      <c r="PG3859" s="11"/>
      <c r="PH3859" s="11"/>
      <c r="PI3859" s="11"/>
      <c r="PJ3859" s="11"/>
      <c r="PK3859" s="11"/>
      <c r="PL3859" s="11"/>
      <c r="PM3859" s="11"/>
      <c r="PN3859" s="11"/>
      <c r="PO3859" s="11"/>
      <c r="PP3859" s="11"/>
      <c r="PQ3859" s="11"/>
      <c r="PR3859" s="11"/>
      <c r="PS3859" s="11"/>
      <c r="PT3859" s="11"/>
      <c r="PU3859" s="11"/>
      <c r="PV3859" s="11"/>
      <c r="PW3859" s="11"/>
      <c r="PX3859" s="11"/>
      <c r="PY3859" s="11"/>
      <c r="PZ3859" s="11"/>
      <c r="QA3859" s="11"/>
      <c r="QB3859" s="11"/>
      <c r="QC3859" s="11"/>
      <c r="QD3859" s="11"/>
      <c r="QE3859" s="11"/>
      <c r="QF3859" s="11"/>
      <c r="QG3859" s="11"/>
      <c r="QH3859" s="11"/>
      <c r="QI3859" s="11"/>
      <c r="QJ3859" s="11"/>
      <c r="QK3859" s="11"/>
      <c r="QL3859" s="11"/>
      <c r="QM3859" s="11"/>
      <c r="QN3859" s="11"/>
      <c r="QO3859" s="11"/>
      <c r="QP3859" s="11"/>
      <c r="QQ3859" s="11"/>
    </row>
    <row r="3860" spans="1:459" ht="38.25" x14ac:dyDescent="0.2">
      <c r="A3860" s="288"/>
      <c r="C3860" s="61" t="s">
        <v>2138</v>
      </c>
      <c r="D3860" s="54">
        <v>2893681</v>
      </c>
      <c r="E3860" s="5" t="s">
        <v>2139</v>
      </c>
      <c r="F3860" s="4"/>
      <c r="G3860" s="54">
        <v>796</v>
      </c>
      <c r="H3860" s="54" t="s">
        <v>61</v>
      </c>
      <c r="I3860" s="59">
        <v>20</v>
      </c>
      <c r="J3860" s="6">
        <v>80439000000</v>
      </c>
      <c r="K3860" s="54" t="s">
        <v>34</v>
      </c>
      <c r="L3860" s="59"/>
      <c r="M3860" s="234"/>
      <c r="N3860" s="234"/>
      <c r="O3860" s="46" t="s">
        <v>4577</v>
      </c>
      <c r="P3860" s="234"/>
      <c r="Q3860" s="234"/>
      <c r="R3860" s="11"/>
      <c r="S3860" s="11"/>
      <c r="T3860" s="11"/>
      <c r="U3860" s="11"/>
      <c r="V3860" s="11"/>
      <c r="W3860" s="11"/>
      <c r="X3860" s="11"/>
      <c r="Y3860" s="11"/>
      <c r="Z3860" s="11"/>
      <c r="AA3860" s="11"/>
      <c r="AB3860" s="11"/>
      <c r="AC3860" s="11"/>
      <c r="AD3860" s="11"/>
      <c r="AE3860" s="11"/>
      <c r="AF3860" s="11"/>
      <c r="AG3860" s="11"/>
      <c r="AH3860" s="11"/>
      <c r="AI3860" s="11"/>
      <c r="AJ3860" s="11"/>
      <c r="AK3860" s="11"/>
      <c r="AL3860" s="11"/>
      <c r="AM3860" s="11"/>
      <c r="AN3860" s="11"/>
      <c r="AO3860" s="11"/>
      <c r="AP3860" s="11"/>
      <c r="AQ3860" s="11"/>
      <c r="AR3860" s="11"/>
      <c r="AS3860" s="11"/>
      <c r="AT3860" s="11"/>
      <c r="AU3860" s="11"/>
      <c r="AV3860" s="11"/>
      <c r="AW3860" s="11"/>
      <c r="AX3860" s="11"/>
      <c r="AY3860" s="11"/>
      <c r="AZ3860" s="11"/>
      <c r="BA3860" s="11"/>
      <c r="BB3860" s="11"/>
      <c r="BC3860" s="11"/>
      <c r="BD3860" s="11"/>
      <c r="BE3860" s="11"/>
      <c r="BF3860" s="11"/>
      <c r="BG3860" s="11"/>
      <c r="BH3860" s="11"/>
      <c r="BI3860" s="11"/>
      <c r="BJ3860" s="11"/>
      <c r="BK3860" s="11"/>
      <c r="BL3860" s="11"/>
      <c r="BM3860" s="11"/>
      <c r="BN3860" s="11"/>
      <c r="BO3860" s="11"/>
      <c r="BP3860" s="11"/>
      <c r="BQ3860" s="11"/>
      <c r="BR3860" s="11"/>
      <c r="BS3860" s="11"/>
      <c r="BT3860" s="11"/>
      <c r="BU3860" s="11"/>
      <c r="BV3860" s="11"/>
      <c r="BW3860" s="11"/>
      <c r="BX3860" s="11"/>
      <c r="BY3860" s="11"/>
      <c r="BZ3860" s="11"/>
      <c r="CA3860" s="11"/>
      <c r="CB3860" s="11"/>
      <c r="CC3860" s="11"/>
      <c r="CD3860" s="11"/>
      <c r="CE3860" s="11"/>
      <c r="CF3860" s="11"/>
      <c r="CG3860" s="11"/>
      <c r="CH3860" s="11"/>
      <c r="CI3860" s="11"/>
      <c r="CJ3860" s="11"/>
      <c r="CK3860" s="11"/>
      <c r="CL3860" s="11"/>
      <c r="CM3860" s="11"/>
      <c r="CN3860" s="11"/>
      <c r="CO3860" s="11"/>
      <c r="CP3860" s="11"/>
      <c r="CQ3860" s="11"/>
      <c r="CR3860" s="11"/>
      <c r="CS3860" s="11"/>
      <c r="CT3860" s="11"/>
      <c r="CU3860" s="11"/>
      <c r="CV3860" s="11"/>
      <c r="CW3860" s="11"/>
      <c r="CX3860" s="11"/>
      <c r="CY3860" s="11"/>
      <c r="CZ3860" s="11"/>
      <c r="DA3860" s="11"/>
      <c r="DB3860" s="11"/>
      <c r="DC3860" s="11"/>
      <c r="DD3860" s="11"/>
      <c r="DE3860" s="11"/>
      <c r="DF3860" s="11"/>
      <c r="DG3860" s="11"/>
      <c r="DH3860" s="11"/>
      <c r="DI3860" s="11"/>
      <c r="DJ3860" s="11"/>
      <c r="DK3860" s="11"/>
      <c r="DL3860" s="11"/>
      <c r="DM3860" s="11"/>
      <c r="DN3860" s="11"/>
      <c r="DO3860" s="11"/>
      <c r="DP3860" s="11"/>
      <c r="DQ3860" s="11"/>
      <c r="DR3860" s="11"/>
      <c r="DS3860" s="11"/>
      <c r="DT3860" s="11"/>
      <c r="DU3860" s="11"/>
      <c r="DV3860" s="11"/>
      <c r="DW3860" s="11"/>
      <c r="DX3860" s="11"/>
      <c r="DY3860" s="11"/>
      <c r="DZ3860" s="11"/>
      <c r="EA3860" s="11"/>
      <c r="EB3860" s="11"/>
      <c r="EC3860" s="11"/>
      <c r="ED3860" s="11"/>
      <c r="EE3860" s="11"/>
      <c r="EF3860" s="11"/>
      <c r="EG3860" s="11"/>
      <c r="EH3860" s="11"/>
      <c r="EI3860" s="11"/>
      <c r="EJ3860" s="11"/>
      <c r="EK3860" s="11"/>
      <c r="EL3860" s="11"/>
      <c r="EM3860" s="11"/>
      <c r="EN3860" s="11"/>
      <c r="EO3860" s="11"/>
      <c r="EP3860" s="11"/>
      <c r="EQ3860" s="11"/>
      <c r="ER3860" s="11"/>
      <c r="ES3860" s="11"/>
      <c r="ET3860" s="11"/>
      <c r="EU3860" s="11"/>
      <c r="EV3860" s="11"/>
      <c r="EW3860" s="11"/>
      <c r="EX3860" s="11"/>
      <c r="EY3860" s="11"/>
      <c r="EZ3860" s="11"/>
      <c r="FA3860" s="11"/>
      <c r="FB3860" s="11"/>
      <c r="FC3860" s="11"/>
      <c r="FD3860" s="11"/>
      <c r="FE3860" s="11"/>
      <c r="FF3860" s="11"/>
      <c r="FG3860" s="11"/>
      <c r="FH3860" s="11"/>
      <c r="FI3860" s="11"/>
      <c r="FJ3860" s="11"/>
      <c r="FK3860" s="11"/>
      <c r="FL3860" s="11"/>
      <c r="FM3860" s="11"/>
      <c r="FN3860" s="11"/>
      <c r="FO3860" s="11"/>
      <c r="FP3860" s="11"/>
      <c r="FQ3860" s="11"/>
      <c r="FR3860" s="11"/>
      <c r="FS3860" s="11"/>
      <c r="FT3860" s="11"/>
      <c r="FU3860" s="11"/>
      <c r="FV3860" s="11"/>
      <c r="FW3860" s="11"/>
      <c r="FX3860" s="11"/>
      <c r="FY3860" s="11"/>
      <c r="FZ3860" s="11"/>
      <c r="GA3860" s="11"/>
      <c r="GB3860" s="11"/>
      <c r="GC3860" s="11"/>
      <c r="GD3860" s="11"/>
      <c r="GE3860" s="11"/>
      <c r="GF3860" s="11"/>
      <c r="GG3860" s="11"/>
      <c r="GH3860" s="11"/>
      <c r="GI3860" s="11"/>
      <c r="GJ3860" s="11"/>
      <c r="GK3860" s="11"/>
      <c r="GL3860" s="11"/>
      <c r="GM3860" s="11"/>
      <c r="GN3860" s="11"/>
      <c r="GO3860" s="11"/>
      <c r="GP3860" s="11"/>
      <c r="GQ3860" s="11"/>
      <c r="GR3860" s="11"/>
      <c r="GS3860" s="11"/>
      <c r="GT3860" s="11"/>
      <c r="GU3860" s="11"/>
      <c r="GV3860" s="11"/>
      <c r="GW3860" s="11"/>
      <c r="GX3860" s="11"/>
      <c r="GY3860" s="11"/>
      <c r="GZ3860" s="11"/>
      <c r="HA3860" s="11"/>
      <c r="HB3860" s="11"/>
      <c r="HC3860" s="11"/>
      <c r="HD3860" s="11"/>
      <c r="HE3860" s="11"/>
      <c r="HF3860" s="11"/>
      <c r="HG3860" s="11"/>
      <c r="HH3860" s="11"/>
      <c r="HI3860" s="11"/>
      <c r="HJ3860" s="11"/>
      <c r="HK3860" s="11"/>
      <c r="HL3860" s="11"/>
      <c r="HM3860" s="11"/>
      <c r="HN3860" s="11"/>
      <c r="HO3860" s="11"/>
      <c r="HP3860" s="11"/>
      <c r="HQ3860" s="11"/>
      <c r="HR3860" s="11"/>
      <c r="HS3860" s="11"/>
      <c r="HT3860" s="11"/>
      <c r="HU3860" s="11"/>
      <c r="HV3860" s="11"/>
      <c r="HW3860" s="11"/>
      <c r="HX3860" s="11"/>
      <c r="HY3860" s="11"/>
      <c r="HZ3860" s="11"/>
      <c r="IA3860" s="11"/>
      <c r="IB3860" s="11"/>
      <c r="IC3860" s="11"/>
      <c r="ID3860" s="11"/>
      <c r="IE3860" s="11"/>
      <c r="IF3860" s="11"/>
      <c r="IG3860" s="11"/>
      <c r="IH3860" s="11"/>
      <c r="II3860" s="11"/>
      <c r="IJ3860" s="11"/>
      <c r="IK3860" s="11"/>
      <c r="IL3860" s="11"/>
      <c r="IM3860" s="11"/>
      <c r="IN3860" s="11"/>
      <c r="IO3860" s="11"/>
      <c r="IP3860" s="11"/>
      <c r="IQ3860" s="11"/>
      <c r="IR3860" s="11"/>
      <c r="IS3860" s="11"/>
      <c r="IT3860" s="11"/>
      <c r="IU3860" s="11"/>
      <c r="IV3860" s="11"/>
      <c r="IW3860" s="11"/>
      <c r="IX3860" s="11"/>
      <c r="IY3860" s="11"/>
      <c r="IZ3860" s="11"/>
      <c r="JA3860" s="11"/>
      <c r="JB3860" s="11"/>
      <c r="JC3860" s="11"/>
      <c r="JD3860" s="11"/>
      <c r="JE3860" s="11"/>
      <c r="JF3860" s="11"/>
      <c r="JG3860" s="11"/>
      <c r="JH3860" s="11"/>
      <c r="JI3860" s="11"/>
      <c r="JJ3860" s="11"/>
      <c r="JK3860" s="11"/>
      <c r="JL3860" s="11"/>
      <c r="JM3860" s="11"/>
      <c r="JN3860" s="11"/>
      <c r="JO3860" s="11"/>
      <c r="JP3860" s="11"/>
      <c r="JQ3860" s="11"/>
      <c r="JR3860" s="11"/>
      <c r="JS3860" s="11"/>
      <c r="JT3860" s="11"/>
      <c r="JU3860" s="11"/>
      <c r="JV3860" s="11"/>
      <c r="JW3860" s="11"/>
      <c r="JX3860" s="11"/>
      <c r="JY3860" s="11"/>
      <c r="JZ3860" s="11"/>
      <c r="KA3860" s="11"/>
      <c r="KB3860" s="11"/>
      <c r="KC3860" s="11"/>
      <c r="KD3860" s="11"/>
      <c r="KE3860" s="11"/>
      <c r="KF3860" s="11"/>
      <c r="KG3860" s="11"/>
      <c r="KH3860" s="11"/>
      <c r="KI3860" s="11"/>
      <c r="KJ3860" s="11"/>
      <c r="KK3860" s="11"/>
      <c r="KL3860" s="11"/>
      <c r="KM3860" s="11"/>
      <c r="KN3860" s="11"/>
      <c r="KO3860" s="11"/>
      <c r="KP3860" s="11"/>
      <c r="KQ3860" s="11"/>
      <c r="KR3860" s="11"/>
      <c r="KS3860" s="11"/>
      <c r="KT3860" s="11"/>
      <c r="KU3860" s="11"/>
      <c r="KV3860" s="11"/>
      <c r="KW3860" s="11"/>
      <c r="KX3860" s="11"/>
      <c r="KY3860" s="11"/>
      <c r="KZ3860" s="11"/>
      <c r="LA3860" s="11"/>
      <c r="LB3860" s="11"/>
      <c r="LC3860" s="11"/>
      <c r="LD3860" s="11"/>
      <c r="LE3860" s="11"/>
      <c r="LF3860" s="11"/>
      <c r="LG3860" s="11"/>
      <c r="LH3860" s="11"/>
      <c r="LI3860" s="11"/>
      <c r="LJ3860" s="11"/>
      <c r="LK3860" s="11"/>
      <c r="LL3860" s="11"/>
      <c r="LM3860" s="11"/>
      <c r="LN3860" s="11"/>
      <c r="LO3860" s="11"/>
      <c r="LP3860" s="11"/>
      <c r="LQ3860" s="11"/>
      <c r="LR3860" s="11"/>
      <c r="LS3860" s="11"/>
      <c r="LT3860" s="11"/>
      <c r="LU3860" s="11"/>
      <c r="LV3860" s="11"/>
      <c r="LW3860" s="11"/>
      <c r="LX3860" s="11"/>
      <c r="LY3860" s="11"/>
      <c r="LZ3860" s="11"/>
      <c r="MA3860" s="11"/>
      <c r="MB3860" s="11"/>
      <c r="MC3860" s="11"/>
      <c r="MD3860" s="11"/>
      <c r="ME3860" s="11"/>
      <c r="MF3860" s="11"/>
      <c r="MG3860" s="11"/>
      <c r="MH3860" s="11"/>
      <c r="MI3860" s="11"/>
      <c r="MJ3860" s="11"/>
      <c r="MK3860" s="11"/>
      <c r="ML3860" s="11"/>
      <c r="MM3860" s="11"/>
      <c r="MN3860" s="11"/>
      <c r="MO3860" s="11"/>
      <c r="MP3860" s="11"/>
      <c r="MQ3860" s="11"/>
      <c r="MR3860" s="11"/>
      <c r="MS3860" s="11"/>
      <c r="MT3860" s="11"/>
      <c r="MU3860" s="11"/>
      <c r="MV3860" s="11"/>
      <c r="MW3860" s="11"/>
      <c r="MX3860" s="11"/>
      <c r="MY3860" s="11"/>
      <c r="MZ3860" s="11"/>
      <c r="NA3860" s="11"/>
      <c r="NB3860" s="11"/>
      <c r="NC3860" s="11"/>
      <c r="ND3860" s="11"/>
      <c r="NE3860" s="11"/>
      <c r="NF3860" s="11"/>
      <c r="NG3860" s="11"/>
      <c r="NH3860" s="11"/>
      <c r="NI3860" s="11"/>
      <c r="NJ3860" s="11"/>
      <c r="NK3860" s="11"/>
      <c r="NL3860" s="11"/>
      <c r="NM3860" s="11"/>
      <c r="NN3860" s="11"/>
      <c r="NO3860" s="11"/>
      <c r="NP3860" s="11"/>
      <c r="NQ3860" s="11"/>
      <c r="NR3860" s="11"/>
      <c r="NS3860" s="11"/>
      <c r="NT3860" s="11"/>
      <c r="NU3860" s="11"/>
      <c r="NV3860" s="11"/>
      <c r="NW3860" s="11"/>
      <c r="NX3860" s="11"/>
      <c r="NY3860" s="11"/>
      <c r="NZ3860" s="11"/>
      <c r="OA3860" s="11"/>
      <c r="OB3860" s="11"/>
      <c r="OC3860" s="11"/>
      <c r="OD3860" s="11"/>
      <c r="OE3860" s="11"/>
      <c r="OF3860" s="11"/>
      <c r="OG3860" s="11"/>
      <c r="OH3860" s="11"/>
      <c r="OI3860" s="11"/>
      <c r="OJ3860" s="11"/>
      <c r="OK3860" s="11"/>
      <c r="OL3860" s="11"/>
      <c r="OM3860" s="11"/>
      <c r="ON3860" s="11"/>
      <c r="OO3860" s="11"/>
      <c r="OP3860" s="11"/>
      <c r="OQ3860" s="11"/>
      <c r="OR3860" s="11"/>
      <c r="OS3860" s="11"/>
      <c r="OT3860" s="11"/>
      <c r="OU3860" s="11"/>
      <c r="OV3860" s="11"/>
      <c r="OW3860" s="11"/>
      <c r="OX3860" s="11"/>
      <c r="OY3860" s="11"/>
      <c r="OZ3860" s="11"/>
      <c r="PA3860" s="11"/>
      <c r="PB3860" s="11"/>
      <c r="PC3860" s="11"/>
      <c r="PD3860" s="11"/>
      <c r="PE3860" s="11"/>
      <c r="PF3860" s="11"/>
      <c r="PG3860" s="11"/>
      <c r="PH3860" s="11"/>
      <c r="PI3860" s="11"/>
      <c r="PJ3860" s="11"/>
      <c r="PK3860" s="11"/>
      <c r="PL3860" s="11"/>
      <c r="PM3860" s="11"/>
      <c r="PN3860" s="11"/>
      <c r="PO3860" s="11"/>
      <c r="PP3860" s="11"/>
      <c r="PQ3860" s="11"/>
      <c r="PR3860" s="11"/>
      <c r="PS3860" s="11"/>
      <c r="PT3860" s="11"/>
      <c r="PU3860" s="11"/>
      <c r="PV3860" s="11"/>
      <c r="PW3860" s="11"/>
      <c r="PX3860" s="11"/>
      <c r="PY3860" s="11"/>
      <c r="PZ3860" s="11"/>
      <c r="QA3860" s="11"/>
      <c r="QB3860" s="11"/>
      <c r="QC3860" s="11"/>
      <c r="QD3860" s="11"/>
      <c r="QE3860" s="11"/>
      <c r="QF3860" s="11"/>
      <c r="QG3860" s="11"/>
      <c r="QH3860" s="11"/>
      <c r="QI3860" s="11"/>
      <c r="QJ3860" s="11"/>
      <c r="QK3860" s="11"/>
      <c r="QL3860" s="11"/>
      <c r="QM3860" s="11"/>
      <c r="QN3860" s="11"/>
      <c r="QO3860" s="11"/>
      <c r="QP3860" s="11"/>
      <c r="QQ3860" s="11"/>
    </row>
    <row r="3861" spans="1:459" ht="38.25" x14ac:dyDescent="0.2">
      <c r="A3861" s="288"/>
      <c r="C3861" s="61" t="s">
        <v>2138</v>
      </c>
      <c r="D3861" s="54" t="s">
        <v>2141</v>
      </c>
      <c r="E3861" s="5" t="s">
        <v>2239</v>
      </c>
      <c r="F3861" s="4"/>
      <c r="G3861" s="54">
        <v>796</v>
      </c>
      <c r="H3861" s="54" t="s">
        <v>61</v>
      </c>
      <c r="I3861" s="59">
        <v>15</v>
      </c>
      <c r="J3861" s="6">
        <v>80439000000</v>
      </c>
      <c r="K3861" s="54" t="s">
        <v>34</v>
      </c>
      <c r="L3861" s="59"/>
      <c r="M3861" s="234"/>
      <c r="N3861" s="234"/>
      <c r="O3861" s="46" t="s">
        <v>4577</v>
      </c>
      <c r="P3861" s="234"/>
      <c r="Q3861" s="234"/>
      <c r="R3861" s="11"/>
      <c r="S3861" s="11"/>
      <c r="T3861" s="11"/>
      <c r="U3861" s="11"/>
      <c r="V3861" s="11"/>
      <c r="W3861" s="11"/>
      <c r="X3861" s="11"/>
      <c r="Y3861" s="11"/>
      <c r="Z3861" s="11"/>
      <c r="AA3861" s="11"/>
      <c r="AB3861" s="11"/>
      <c r="AC3861" s="11"/>
      <c r="AD3861" s="11"/>
      <c r="AE3861" s="11"/>
      <c r="AF3861" s="11"/>
      <c r="AG3861" s="11"/>
      <c r="AH3861" s="11"/>
      <c r="AI3861" s="11"/>
      <c r="AJ3861" s="11"/>
      <c r="AK3861" s="11"/>
      <c r="AL3861" s="11"/>
      <c r="AM3861" s="11"/>
      <c r="AN3861" s="11"/>
      <c r="AO3861" s="11"/>
      <c r="AP3861" s="11"/>
      <c r="AQ3861" s="11"/>
      <c r="AR3861" s="11"/>
      <c r="AS3861" s="11"/>
      <c r="AT3861" s="11"/>
      <c r="AU3861" s="11"/>
      <c r="AV3861" s="11"/>
      <c r="AW3861" s="11"/>
      <c r="AX3861" s="11"/>
      <c r="AY3861" s="11"/>
      <c r="AZ3861" s="11"/>
      <c r="BA3861" s="11"/>
      <c r="BB3861" s="11"/>
      <c r="BC3861" s="11"/>
      <c r="BD3861" s="11"/>
      <c r="BE3861" s="11"/>
      <c r="BF3861" s="11"/>
      <c r="BG3861" s="11"/>
      <c r="BH3861" s="11"/>
      <c r="BI3861" s="11"/>
      <c r="BJ3861" s="11"/>
      <c r="BK3861" s="11"/>
      <c r="BL3861" s="11"/>
      <c r="BM3861" s="11"/>
      <c r="BN3861" s="11"/>
      <c r="BO3861" s="11"/>
      <c r="BP3861" s="11"/>
      <c r="BQ3861" s="11"/>
      <c r="BR3861" s="11"/>
      <c r="BS3861" s="11"/>
      <c r="BT3861" s="11"/>
      <c r="BU3861" s="11"/>
      <c r="BV3861" s="11"/>
      <c r="BW3861" s="11"/>
      <c r="BX3861" s="11"/>
      <c r="BY3861" s="11"/>
      <c r="BZ3861" s="11"/>
      <c r="CA3861" s="11"/>
      <c r="CB3861" s="11"/>
      <c r="CC3861" s="11"/>
      <c r="CD3861" s="11"/>
      <c r="CE3861" s="11"/>
      <c r="CF3861" s="11"/>
      <c r="CG3861" s="11"/>
      <c r="CH3861" s="11"/>
      <c r="CI3861" s="11"/>
      <c r="CJ3861" s="11"/>
      <c r="CK3861" s="11"/>
      <c r="CL3861" s="11"/>
      <c r="CM3861" s="11"/>
      <c r="CN3861" s="11"/>
      <c r="CO3861" s="11"/>
      <c r="CP3861" s="11"/>
      <c r="CQ3861" s="11"/>
      <c r="CR3861" s="11"/>
      <c r="CS3861" s="11"/>
      <c r="CT3861" s="11"/>
      <c r="CU3861" s="11"/>
      <c r="CV3861" s="11"/>
      <c r="CW3861" s="11"/>
      <c r="CX3861" s="11"/>
      <c r="CY3861" s="11"/>
      <c r="CZ3861" s="11"/>
      <c r="DA3861" s="11"/>
      <c r="DB3861" s="11"/>
      <c r="DC3861" s="11"/>
      <c r="DD3861" s="11"/>
      <c r="DE3861" s="11"/>
      <c r="DF3861" s="11"/>
      <c r="DG3861" s="11"/>
      <c r="DH3861" s="11"/>
      <c r="DI3861" s="11"/>
      <c r="DJ3861" s="11"/>
      <c r="DK3861" s="11"/>
      <c r="DL3861" s="11"/>
      <c r="DM3861" s="11"/>
      <c r="DN3861" s="11"/>
      <c r="DO3861" s="11"/>
      <c r="DP3861" s="11"/>
      <c r="DQ3861" s="11"/>
      <c r="DR3861" s="11"/>
      <c r="DS3861" s="11"/>
      <c r="DT3861" s="11"/>
      <c r="DU3861" s="11"/>
      <c r="DV3861" s="11"/>
      <c r="DW3861" s="11"/>
      <c r="DX3861" s="11"/>
      <c r="DY3861" s="11"/>
      <c r="DZ3861" s="11"/>
      <c r="EA3861" s="11"/>
      <c r="EB3861" s="11"/>
      <c r="EC3861" s="11"/>
      <c r="ED3861" s="11"/>
      <c r="EE3861" s="11"/>
      <c r="EF3861" s="11"/>
      <c r="EG3861" s="11"/>
      <c r="EH3861" s="11"/>
      <c r="EI3861" s="11"/>
      <c r="EJ3861" s="11"/>
      <c r="EK3861" s="11"/>
      <c r="EL3861" s="11"/>
      <c r="EM3861" s="11"/>
      <c r="EN3861" s="11"/>
      <c r="EO3861" s="11"/>
      <c r="EP3861" s="11"/>
      <c r="EQ3861" s="11"/>
      <c r="ER3861" s="11"/>
      <c r="ES3861" s="11"/>
      <c r="ET3861" s="11"/>
      <c r="EU3861" s="11"/>
      <c r="EV3861" s="11"/>
      <c r="EW3861" s="11"/>
      <c r="EX3861" s="11"/>
      <c r="EY3861" s="11"/>
      <c r="EZ3861" s="11"/>
      <c r="FA3861" s="11"/>
      <c r="FB3861" s="11"/>
      <c r="FC3861" s="11"/>
      <c r="FD3861" s="11"/>
      <c r="FE3861" s="11"/>
      <c r="FF3861" s="11"/>
      <c r="FG3861" s="11"/>
      <c r="FH3861" s="11"/>
      <c r="FI3861" s="11"/>
      <c r="FJ3861" s="11"/>
      <c r="FK3861" s="11"/>
      <c r="FL3861" s="11"/>
      <c r="FM3861" s="11"/>
      <c r="FN3861" s="11"/>
      <c r="FO3861" s="11"/>
      <c r="FP3861" s="11"/>
      <c r="FQ3861" s="11"/>
      <c r="FR3861" s="11"/>
      <c r="FS3861" s="11"/>
      <c r="FT3861" s="11"/>
      <c r="FU3861" s="11"/>
      <c r="FV3861" s="11"/>
      <c r="FW3861" s="11"/>
      <c r="FX3861" s="11"/>
      <c r="FY3861" s="11"/>
      <c r="FZ3861" s="11"/>
      <c r="GA3861" s="11"/>
      <c r="GB3861" s="11"/>
      <c r="GC3861" s="11"/>
      <c r="GD3861" s="11"/>
      <c r="GE3861" s="11"/>
      <c r="GF3861" s="11"/>
      <c r="GG3861" s="11"/>
      <c r="GH3861" s="11"/>
      <c r="GI3861" s="11"/>
      <c r="GJ3861" s="11"/>
      <c r="GK3861" s="11"/>
      <c r="GL3861" s="11"/>
      <c r="GM3861" s="11"/>
      <c r="GN3861" s="11"/>
      <c r="GO3861" s="11"/>
      <c r="GP3861" s="11"/>
      <c r="GQ3861" s="11"/>
      <c r="GR3861" s="11"/>
      <c r="GS3861" s="11"/>
      <c r="GT3861" s="11"/>
      <c r="GU3861" s="11"/>
      <c r="GV3861" s="11"/>
      <c r="GW3861" s="11"/>
      <c r="GX3861" s="11"/>
      <c r="GY3861" s="11"/>
      <c r="GZ3861" s="11"/>
      <c r="HA3861" s="11"/>
      <c r="HB3861" s="11"/>
      <c r="HC3861" s="11"/>
      <c r="HD3861" s="11"/>
      <c r="HE3861" s="11"/>
      <c r="HF3861" s="11"/>
      <c r="HG3861" s="11"/>
      <c r="HH3861" s="11"/>
      <c r="HI3861" s="11"/>
      <c r="HJ3861" s="11"/>
      <c r="HK3861" s="11"/>
      <c r="HL3861" s="11"/>
      <c r="HM3861" s="11"/>
      <c r="HN3861" s="11"/>
      <c r="HO3861" s="11"/>
      <c r="HP3861" s="11"/>
      <c r="HQ3861" s="11"/>
      <c r="HR3861" s="11"/>
      <c r="HS3861" s="11"/>
      <c r="HT3861" s="11"/>
      <c r="HU3861" s="11"/>
      <c r="HV3861" s="11"/>
      <c r="HW3861" s="11"/>
      <c r="HX3861" s="11"/>
      <c r="HY3861" s="11"/>
      <c r="HZ3861" s="11"/>
      <c r="IA3861" s="11"/>
      <c r="IB3861" s="11"/>
      <c r="IC3861" s="11"/>
      <c r="ID3861" s="11"/>
      <c r="IE3861" s="11"/>
      <c r="IF3861" s="11"/>
      <c r="IG3861" s="11"/>
      <c r="IH3861" s="11"/>
      <c r="II3861" s="11"/>
      <c r="IJ3861" s="11"/>
      <c r="IK3861" s="11"/>
      <c r="IL3861" s="11"/>
      <c r="IM3861" s="11"/>
      <c r="IN3861" s="11"/>
      <c r="IO3861" s="11"/>
      <c r="IP3861" s="11"/>
      <c r="IQ3861" s="11"/>
      <c r="IR3861" s="11"/>
      <c r="IS3861" s="11"/>
      <c r="IT3861" s="11"/>
      <c r="IU3861" s="11"/>
      <c r="IV3861" s="11"/>
      <c r="IW3861" s="11"/>
      <c r="IX3861" s="11"/>
      <c r="IY3861" s="11"/>
      <c r="IZ3861" s="11"/>
      <c r="JA3861" s="11"/>
      <c r="JB3861" s="11"/>
      <c r="JC3861" s="11"/>
      <c r="JD3861" s="11"/>
      <c r="JE3861" s="11"/>
      <c r="JF3861" s="11"/>
      <c r="JG3861" s="11"/>
      <c r="JH3861" s="11"/>
      <c r="JI3861" s="11"/>
      <c r="JJ3861" s="11"/>
      <c r="JK3861" s="11"/>
      <c r="JL3861" s="11"/>
      <c r="JM3861" s="11"/>
      <c r="JN3861" s="11"/>
      <c r="JO3861" s="11"/>
      <c r="JP3861" s="11"/>
      <c r="JQ3861" s="11"/>
      <c r="JR3861" s="11"/>
      <c r="JS3861" s="11"/>
      <c r="JT3861" s="11"/>
      <c r="JU3861" s="11"/>
      <c r="JV3861" s="11"/>
      <c r="JW3861" s="11"/>
      <c r="JX3861" s="11"/>
      <c r="JY3861" s="11"/>
      <c r="JZ3861" s="11"/>
      <c r="KA3861" s="11"/>
      <c r="KB3861" s="11"/>
      <c r="KC3861" s="11"/>
      <c r="KD3861" s="11"/>
      <c r="KE3861" s="11"/>
      <c r="KF3861" s="11"/>
      <c r="KG3861" s="11"/>
      <c r="KH3861" s="11"/>
      <c r="KI3861" s="11"/>
      <c r="KJ3861" s="11"/>
      <c r="KK3861" s="11"/>
      <c r="KL3861" s="11"/>
      <c r="KM3861" s="11"/>
      <c r="KN3861" s="11"/>
      <c r="KO3861" s="11"/>
      <c r="KP3861" s="11"/>
      <c r="KQ3861" s="11"/>
      <c r="KR3861" s="11"/>
      <c r="KS3861" s="11"/>
      <c r="KT3861" s="11"/>
      <c r="KU3861" s="11"/>
      <c r="KV3861" s="11"/>
      <c r="KW3861" s="11"/>
      <c r="KX3861" s="11"/>
      <c r="KY3861" s="11"/>
      <c r="KZ3861" s="11"/>
      <c r="LA3861" s="11"/>
      <c r="LB3861" s="11"/>
      <c r="LC3861" s="11"/>
      <c r="LD3861" s="11"/>
      <c r="LE3861" s="11"/>
      <c r="LF3861" s="11"/>
      <c r="LG3861" s="11"/>
      <c r="LH3861" s="11"/>
      <c r="LI3861" s="11"/>
      <c r="LJ3861" s="11"/>
      <c r="LK3861" s="11"/>
      <c r="LL3861" s="11"/>
      <c r="LM3861" s="11"/>
      <c r="LN3861" s="11"/>
      <c r="LO3861" s="11"/>
      <c r="LP3861" s="11"/>
      <c r="LQ3861" s="11"/>
      <c r="LR3861" s="11"/>
      <c r="LS3861" s="11"/>
      <c r="LT3861" s="11"/>
      <c r="LU3861" s="11"/>
      <c r="LV3861" s="11"/>
      <c r="LW3861" s="11"/>
      <c r="LX3861" s="11"/>
      <c r="LY3861" s="11"/>
      <c r="LZ3861" s="11"/>
      <c r="MA3861" s="11"/>
      <c r="MB3861" s="11"/>
      <c r="MC3861" s="11"/>
      <c r="MD3861" s="11"/>
      <c r="ME3861" s="11"/>
      <c r="MF3861" s="11"/>
      <c r="MG3861" s="11"/>
      <c r="MH3861" s="11"/>
      <c r="MI3861" s="11"/>
      <c r="MJ3861" s="11"/>
      <c r="MK3861" s="11"/>
      <c r="ML3861" s="11"/>
      <c r="MM3861" s="11"/>
      <c r="MN3861" s="11"/>
      <c r="MO3861" s="11"/>
      <c r="MP3861" s="11"/>
      <c r="MQ3861" s="11"/>
      <c r="MR3861" s="11"/>
      <c r="MS3861" s="11"/>
      <c r="MT3861" s="11"/>
      <c r="MU3861" s="11"/>
      <c r="MV3861" s="11"/>
      <c r="MW3861" s="11"/>
      <c r="MX3861" s="11"/>
      <c r="MY3861" s="11"/>
      <c r="MZ3861" s="11"/>
      <c r="NA3861" s="11"/>
      <c r="NB3861" s="11"/>
      <c r="NC3861" s="11"/>
      <c r="ND3861" s="11"/>
      <c r="NE3861" s="11"/>
      <c r="NF3861" s="11"/>
      <c r="NG3861" s="11"/>
      <c r="NH3861" s="11"/>
      <c r="NI3861" s="11"/>
      <c r="NJ3861" s="11"/>
      <c r="NK3861" s="11"/>
      <c r="NL3861" s="11"/>
      <c r="NM3861" s="11"/>
      <c r="NN3861" s="11"/>
      <c r="NO3861" s="11"/>
      <c r="NP3861" s="11"/>
      <c r="NQ3861" s="11"/>
      <c r="NR3861" s="11"/>
      <c r="NS3861" s="11"/>
      <c r="NT3861" s="11"/>
      <c r="NU3861" s="11"/>
      <c r="NV3861" s="11"/>
      <c r="NW3861" s="11"/>
      <c r="NX3861" s="11"/>
      <c r="NY3861" s="11"/>
      <c r="NZ3861" s="11"/>
      <c r="OA3861" s="11"/>
      <c r="OB3861" s="11"/>
      <c r="OC3861" s="11"/>
      <c r="OD3861" s="11"/>
      <c r="OE3861" s="11"/>
      <c r="OF3861" s="11"/>
      <c r="OG3861" s="11"/>
      <c r="OH3861" s="11"/>
      <c r="OI3861" s="11"/>
      <c r="OJ3861" s="11"/>
      <c r="OK3861" s="11"/>
      <c r="OL3861" s="11"/>
      <c r="OM3861" s="11"/>
      <c r="ON3861" s="11"/>
      <c r="OO3861" s="11"/>
      <c r="OP3861" s="11"/>
      <c r="OQ3861" s="11"/>
      <c r="OR3861" s="11"/>
      <c r="OS3861" s="11"/>
      <c r="OT3861" s="11"/>
      <c r="OU3861" s="11"/>
      <c r="OV3861" s="11"/>
      <c r="OW3861" s="11"/>
      <c r="OX3861" s="11"/>
      <c r="OY3861" s="11"/>
      <c r="OZ3861" s="11"/>
      <c r="PA3861" s="11"/>
      <c r="PB3861" s="11"/>
      <c r="PC3861" s="11"/>
      <c r="PD3861" s="11"/>
      <c r="PE3861" s="11"/>
      <c r="PF3861" s="11"/>
      <c r="PG3861" s="11"/>
      <c r="PH3861" s="11"/>
      <c r="PI3861" s="11"/>
      <c r="PJ3861" s="11"/>
      <c r="PK3861" s="11"/>
      <c r="PL3861" s="11"/>
      <c r="PM3861" s="11"/>
      <c r="PN3861" s="11"/>
      <c r="PO3861" s="11"/>
      <c r="PP3861" s="11"/>
      <c r="PQ3861" s="11"/>
      <c r="PR3861" s="11"/>
      <c r="PS3861" s="11"/>
      <c r="PT3861" s="11"/>
      <c r="PU3861" s="11"/>
      <c r="PV3861" s="11"/>
      <c r="PW3861" s="11"/>
      <c r="PX3861" s="11"/>
      <c r="PY3861" s="11"/>
      <c r="PZ3861" s="11"/>
      <c r="QA3861" s="11"/>
      <c r="QB3861" s="11"/>
      <c r="QC3861" s="11"/>
      <c r="QD3861" s="11"/>
      <c r="QE3861" s="11"/>
      <c r="QF3861" s="11"/>
      <c r="QG3861" s="11"/>
      <c r="QH3861" s="11"/>
      <c r="QI3861" s="11"/>
      <c r="QJ3861" s="11"/>
      <c r="QK3861" s="11"/>
      <c r="QL3861" s="11"/>
      <c r="QM3861" s="11"/>
      <c r="QN3861" s="11"/>
      <c r="QO3861" s="11"/>
      <c r="QP3861" s="11"/>
      <c r="QQ3861" s="11"/>
    </row>
    <row r="3862" spans="1:459" ht="38.25" x14ac:dyDescent="0.2">
      <c r="A3862" s="288"/>
      <c r="C3862" s="61" t="s">
        <v>2138</v>
      </c>
      <c r="D3862" s="54" t="s">
        <v>2141</v>
      </c>
      <c r="E3862" s="5" t="s">
        <v>2240</v>
      </c>
      <c r="F3862" s="4"/>
      <c r="G3862" s="54">
        <v>796</v>
      </c>
      <c r="H3862" s="54" t="s">
        <v>61</v>
      </c>
      <c r="I3862" s="59">
        <v>15</v>
      </c>
      <c r="J3862" s="6">
        <v>80439000000</v>
      </c>
      <c r="K3862" s="54" t="s">
        <v>34</v>
      </c>
      <c r="L3862" s="59"/>
      <c r="M3862" s="234"/>
      <c r="N3862" s="234"/>
      <c r="O3862" s="46" t="s">
        <v>4577</v>
      </c>
      <c r="P3862" s="234"/>
      <c r="Q3862" s="234"/>
      <c r="R3862" s="11"/>
      <c r="S3862" s="11"/>
      <c r="T3862" s="11"/>
      <c r="U3862" s="11"/>
      <c r="V3862" s="11"/>
      <c r="W3862" s="11"/>
      <c r="X3862" s="11"/>
      <c r="Y3862" s="11"/>
      <c r="Z3862" s="11"/>
      <c r="AA3862" s="11"/>
      <c r="AB3862" s="11"/>
      <c r="AC3862" s="11"/>
      <c r="AD3862" s="11"/>
      <c r="AE3862" s="11"/>
      <c r="AF3862" s="11"/>
      <c r="AG3862" s="11"/>
      <c r="AH3862" s="11"/>
      <c r="AI3862" s="11"/>
      <c r="AJ3862" s="11"/>
      <c r="AK3862" s="11"/>
      <c r="AL3862" s="11"/>
      <c r="AM3862" s="11"/>
      <c r="AN3862" s="11"/>
      <c r="AO3862" s="11"/>
      <c r="AP3862" s="11"/>
      <c r="AQ3862" s="11"/>
      <c r="AR3862" s="11"/>
      <c r="AS3862" s="11"/>
      <c r="AT3862" s="11"/>
      <c r="AU3862" s="11"/>
      <c r="AV3862" s="11"/>
      <c r="AW3862" s="11"/>
      <c r="AX3862" s="11"/>
      <c r="AY3862" s="11"/>
      <c r="AZ3862" s="11"/>
      <c r="BA3862" s="11"/>
      <c r="BB3862" s="11"/>
      <c r="BC3862" s="11"/>
      <c r="BD3862" s="11"/>
      <c r="BE3862" s="11"/>
      <c r="BF3862" s="11"/>
      <c r="BG3862" s="11"/>
      <c r="BH3862" s="11"/>
      <c r="BI3862" s="11"/>
      <c r="BJ3862" s="11"/>
      <c r="BK3862" s="11"/>
      <c r="BL3862" s="11"/>
      <c r="BM3862" s="11"/>
      <c r="BN3862" s="11"/>
      <c r="BO3862" s="11"/>
      <c r="BP3862" s="11"/>
      <c r="BQ3862" s="11"/>
      <c r="BR3862" s="11"/>
      <c r="BS3862" s="11"/>
      <c r="BT3862" s="11"/>
      <c r="BU3862" s="11"/>
      <c r="BV3862" s="11"/>
      <c r="BW3862" s="11"/>
      <c r="BX3862" s="11"/>
      <c r="BY3862" s="11"/>
      <c r="BZ3862" s="11"/>
      <c r="CA3862" s="11"/>
      <c r="CB3862" s="11"/>
      <c r="CC3862" s="11"/>
      <c r="CD3862" s="11"/>
      <c r="CE3862" s="11"/>
      <c r="CF3862" s="11"/>
      <c r="CG3862" s="11"/>
      <c r="CH3862" s="11"/>
      <c r="CI3862" s="11"/>
      <c r="CJ3862" s="11"/>
      <c r="CK3862" s="11"/>
      <c r="CL3862" s="11"/>
      <c r="CM3862" s="11"/>
      <c r="CN3862" s="11"/>
      <c r="CO3862" s="11"/>
      <c r="CP3862" s="11"/>
      <c r="CQ3862" s="11"/>
      <c r="CR3862" s="11"/>
      <c r="CS3862" s="11"/>
      <c r="CT3862" s="11"/>
      <c r="CU3862" s="11"/>
      <c r="CV3862" s="11"/>
      <c r="CW3862" s="11"/>
      <c r="CX3862" s="11"/>
      <c r="CY3862" s="11"/>
      <c r="CZ3862" s="11"/>
      <c r="DA3862" s="11"/>
      <c r="DB3862" s="11"/>
      <c r="DC3862" s="11"/>
      <c r="DD3862" s="11"/>
      <c r="DE3862" s="11"/>
      <c r="DF3862" s="11"/>
      <c r="DG3862" s="11"/>
      <c r="DH3862" s="11"/>
      <c r="DI3862" s="11"/>
      <c r="DJ3862" s="11"/>
      <c r="DK3862" s="11"/>
      <c r="DL3862" s="11"/>
      <c r="DM3862" s="11"/>
      <c r="DN3862" s="11"/>
      <c r="DO3862" s="11"/>
      <c r="DP3862" s="11"/>
      <c r="DQ3862" s="11"/>
      <c r="DR3862" s="11"/>
      <c r="DS3862" s="11"/>
      <c r="DT3862" s="11"/>
      <c r="DU3862" s="11"/>
      <c r="DV3862" s="11"/>
      <c r="DW3862" s="11"/>
      <c r="DX3862" s="11"/>
      <c r="DY3862" s="11"/>
      <c r="DZ3862" s="11"/>
      <c r="EA3862" s="11"/>
      <c r="EB3862" s="11"/>
      <c r="EC3862" s="11"/>
      <c r="ED3862" s="11"/>
      <c r="EE3862" s="11"/>
      <c r="EF3862" s="11"/>
      <c r="EG3862" s="11"/>
      <c r="EH3862" s="11"/>
      <c r="EI3862" s="11"/>
      <c r="EJ3862" s="11"/>
      <c r="EK3862" s="11"/>
      <c r="EL3862" s="11"/>
      <c r="EM3862" s="11"/>
      <c r="EN3862" s="11"/>
      <c r="EO3862" s="11"/>
      <c r="EP3862" s="11"/>
      <c r="EQ3862" s="11"/>
      <c r="ER3862" s="11"/>
      <c r="ES3862" s="11"/>
      <c r="ET3862" s="11"/>
      <c r="EU3862" s="11"/>
      <c r="EV3862" s="11"/>
      <c r="EW3862" s="11"/>
      <c r="EX3862" s="11"/>
      <c r="EY3862" s="11"/>
      <c r="EZ3862" s="11"/>
      <c r="FA3862" s="11"/>
      <c r="FB3862" s="11"/>
      <c r="FC3862" s="11"/>
      <c r="FD3862" s="11"/>
      <c r="FE3862" s="11"/>
      <c r="FF3862" s="11"/>
      <c r="FG3862" s="11"/>
      <c r="FH3862" s="11"/>
      <c r="FI3862" s="11"/>
      <c r="FJ3862" s="11"/>
      <c r="FK3862" s="11"/>
      <c r="FL3862" s="11"/>
      <c r="FM3862" s="11"/>
      <c r="FN3862" s="11"/>
      <c r="FO3862" s="11"/>
      <c r="FP3862" s="11"/>
      <c r="FQ3862" s="11"/>
      <c r="FR3862" s="11"/>
      <c r="FS3862" s="11"/>
      <c r="FT3862" s="11"/>
      <c r="FU3862" s="11"/>
      <c r="FV3862" s="11"/>
      <c r="FW3862" s="11"/>
      <c r="FX3862" s="11"/>
      <c r="FY3862" s="11"/>
      <c r="FZ3862" s="11"/>
      <c r="GA3862" s="11"/>
      <c r="GB3862" s="11"/>
      <c r="GC3862" s="11"/>
      <c r="GD3862" s="11"/>
      <c r="GE3862" s="11"/>
      <c r="GF3862" s="11"/>
      <c r="GG3862" s="11"/>
      <c r="GH3862" s="11"/>
      <c r="GI3862" s="11"/>
      <c r="GJ3862" s="11"/>
      <c r="GK3862" s="11"/>
      <c r="GL3862" s="11"/>
      <c r="GM3862" s="11"/>
      <c r="GN3862" s="11"/>
      <c r="GO3862" s="11"/>
      <c r="GP3862" s="11"/>
      <c r="GQ3862" s="11"/>
      <c r="GR3862" s="11"/>
      <c r="GS3862" s="11"/>
      <c r="GT3862" s="11"/>
      <c r="GU3862" s="11"/>
      <c r="GV3862" s="11"/>
      <c r="GW3862" s="11"/>
      <c r="GX3862" s="11"/>
      <c r="GY3862" s="11"/>
      <c r="GZ3862" s="11"/>
      <c r="HA3862" s="11"/>
      <c r="HB3862" s="11"/>
      <c r="HC3862" s="11"/>
      <c r="HD3862" s="11"/>
      <c r="HE3862" s="11"/>
      <c r="HF3862" s="11"/>
      <c r="HG3862" s="11"/>
      <c r="HH3862" s="11"/>
      <c r="HI3862" s="11"/>
      <c r="HJ3862" s="11"/>
      <c r="HK3862" s="11"/>
      <c r="HL3862" s="11"/>
      <c r="HM3862" s="11"/>
      <c r="HN3862" s="11"/>
      <c r="HO3862" s="11"/>
      <c r="HP3862" s="11"/>
      <c r="HQ3862" s="11"/>
      <c r="HR3862" s="11"/>
      <c r="HS3862" s="11"/>
      <c r="HT3862" s="11"/>
      <c r="HU3862" s="11"/>
      <c r="HV3862" s="11"/>
      <c r="HW3862" s="11"/>
      <c r="HX3862" s="11"/>
      <c r="HY3862" s="11"/>
      <c r="HZ3862" s="11"/>
      <c r="IA3862" s="11"/>
      <c r="IB3862" s="11"/>
      <c r="IC3862" s="11"/>
      <c r="ID3862" s="11"/>
      <c r="IE3862" s="11"/>
      <c r="IF3862" s="11"/>
      <c r="IG3862" s="11"/>
      <c r="IH3862" s="11"/>
      <c r="II3862" s="11"/>
      <c r="IJ3862" s="11"/>
      <c r="IK3862" s="11"/>
      <c r="IL3862" s="11"/>
      <c r="IM3862" s="11"/>
      <c r="IN3862" s="11"/>
      <c r="IO3862" s="11"/>
      <c r="IP3862" s="11"/>
      <c r="IQ3862" s="11"/>
      <c r="IR3862" s="11"/>
      <c r="IS3862" s="11"/>
      <c r="IT3862" s="11"/>
      <c r="IU3862" s="11"/>
      <c r="IV3862" s="11"/>
      <c r="IW3862" s="11"/>
      <c r="IX3862" s="11"/>
      <c r="IY3862" s="11"/>
      <c r="IZ3862" s="11"/>
      <c r="JA3862" s="11"/>
      <c r="JB3862" s="11"/>
      <c r="JC3862" s="11"/>
      <c r="JD3862" s="11"/>
      <c r="JE3862" s="11"/>
      <c r="JF3862" s="11"/>
      <c r="JG3862" s="11"/>
      <c r="JH3862" s="11"/>
      <c r="JI3862" s="11"/>
      <c r="JJ3862" s="11"/>
      <c r="JK3862" s="11"/>
      <c r="JL3862" s="11"/>
      <c r="JM3862" s="11"/>
      <c r="JN3862" s="11"/>
      <c r="JO3862" s="11"/>
      <c r="JP3862" s="11"/>
      <c r="JQ3862" s="11"/>
      <c r="JR3862" s="11"/>
      <c r="JS3862" s="11"/>
      <c r="JT3862" s="11"/>
      <c r="JU3862" s="11"/>
      <c r="JV3862" s="11"/>
      <c r="JW3862" s="11"/>
      <c r="JX3862" s="11"/>
      <c r="JY3862" s="11"/>
      <c r="JZ3862" s="11"/>
      <c r="KA3862" s="11"/>
      <c r="KB3862" s="11"/>
      <c r="KC3862" s="11"/>
      <c r="KD3862" s="11"/>
      <c r="KE3862" s="11"/>
      <c r="KF3862" s="11"/>
      <c r="KG3862" s="11"/>
      <c r="KH3862" s="11"/>
      <c r="KI3862" s="11"/>
      <c r="KJ3862" s="11"/>
      <c r="KK3862" s="11"/>
      <c r="KL3862" s="11"/>
      <c r="KM3862" s="11"/>
      <c r="KN3862" s="11"/>
      <c r="KO3862" s="11"/>
      <c r="KP3862" s="11"/>
      <c r="KQ3862" s="11"/>
      <c r="KR3862" s="11"/>
      <c r="KS3862" s="11"/>
      <c r="KT3862" s="11"/>
      <c r="KU3862" s="11"/>
      <c r="KV3862" s="11"/>
      <c r="KW3862" s="11"/>
      <c r="KX3862" s="11"/>
      <c r="KY3862" s="11"/>
      <c r="KZ3862" s="11"/>
      <c r="LA3862" s="11"/>
      <c r="LB3862" s="11"/>
      <c r="LC3862" s="11"/>
      <c r="LD3862" s="11"/>
      <c r="LE3862" s="11"/>
      <c r="LF3862" s="11"/>
      <c r="LG3862" s="11"/>
      <c r="LH3862" s="11"/>
      <c r="LI3862" s="11"/>
      <c r="LJ3862" s="11"/>
      <c r="LK3862" s="11"/>
      <c r="LL3862" s="11"/>
      <c r="LM3862" s="11"/>
      <c r="LN3862" s="11"/>
      <c r="LO3862" s="11"/>
      <c r="LP3862" s="11"/>
      <c r="LQ3862" s="11"/>
      <c r="LR3862" s="11"/>
      <c r="LS3862" s="11"/>
      <c r="LT3862" s="11"/>
      <c r="LU3862" s="11"/>
      <c r="LV3862" s="11"/>
      <c r="LW3862" s="11"/>
      <c r="LX3862" s="11"/>
      <c r="LY3862" s="11"/>
      <c r="LZ3862" s="11"/>
      <c r="MA3862" s="11"/>
      <c r="MB3862" s="11"/>
      <c r="MC3862" s="11"/>
      <c r="MD3862" s="11"/>
      <c r="ME3862" s="11"/>
      <c r="MF3862" s="11"/>
      <c r="MG3862" s="11"/>
      <c r="MH3862" s="11"/>
      <c r="MI3862" s="11"/>
      <c r="MJ3862" s="11"/>
      <c r="MK3862" s="11"/>
      <c r="ML3862" s="11"/>
      <c r="MM3862" s="11"/>
      <c r="MN3862" s="11"/>
      <c r="MO3862" s="11"/>
      <c r="MP3862" s="11"/>
      <c r="MQ3862" s="11"/>
      <c r="MR3862" s="11"/>
      <c r="MS3862" s="11"/>
      <c r="MT3862" s="11"/>
      <c r="MU3862" s="11"/>
      <c r="MV3862" s="11"/>
      <c r="MW3862" s="11"/>
      <c r="MX3862" s="11"/>
      <c r="MY3862" s="11"/>
      <c r="MZ3862" s="11"/>
      <c r="NA3862" s="11"/>
      <c r="NB3862" s="11"/>
      <c r="NC3862" s="11"/>
      <c r="ND3862" s="11"/>
      <c r="NE3862" s="11"/>
      <c r="NF3862" s="11"/>
      <c r="NG3862" s="11"/>
      <c r="NH3862" s="11"/>
      <c r="NI3862" s="11"/>
      <c r="NJ3862" s="11"/>
      <c r="NK3862" s="11"/>
      <c r="NL3862" s="11"/>
      <c r="NM3862" s="11"/>
      <c r="NN3862" s="11"/>
      <c r="NO3862" s="11"/>
      <c r="NP3862" s="11"/>
      <c r="NQ3862" s="11"/>
      <c r="NR3862" s="11"/>
      <c r="NS3862" s="11"/>
      <c r="NT3862" s="11"/>
      <c r="NU3862" s="11"/>
      <c r="NV3862" s="11"/>
      <c r="NW3862" s="11"/>
      <c r="NX3862" s="11"/>
      <c r="NY3862" s="11"/>
      <c r="NZ3862" s="11"/>
      <c r="OA3862" s="11"/>
      <c r="OB3862" s="11"/>
      <c r="OC3862" s="11"/>
      <c r="OD3862" s="11"/>
      <c r="OE3862" s="11"/>
      <c r="OF3862" s="11"/>
      <c r="OG3862" s="11"/>
      <c r="OH3862" s="11"/>
      <c r="OI3862" s="11"/>
      <c r="OJ3862" s="11"/>
      <c r="OK3862" s="11"/>
      <c r="OL3862" s="11"/>
      <c r="OM3862" s="11"/>
      <c r="ON3862" s="11"/>
      <c r="OO3862" s="11"/>
      <c r="OP3862" s="11"/>
      <c r="OQ3862" s="11"/>
      <c r="OR3862" s="11"/>
      <c r="OS3862" s="11"/>
      <c r="OT3862" s="11"/>
      <c r="OU3862" s="11"/>
      <c r="OV3862" s="11"/>
      <c r="OW3862" s="11"/>
      <c r="OX3862" s="11"/>
      <c r="OY3862" s="11"/>
      <c r="OZ3862" s="11"/>
      <c r="PA3862" s="11"/>
      <c r="PB3862" s="11"/>
      <c r="PC3862" s="11"/>
      <c r="PD3862" s="11"/>
      <c r="PE3862" s="11"/>
      <c r="PF3862" s="11"/>
      <c r="PG3862" s="11"/>
      <c r="PH3862" s="11"/>
      <c r="PI3862" s="11"/>
      <c r="PJ3862" s="11"/>
      <c r="PK3862" s="11"/>
      <c r="PL3862" s="11"/>
      <c r="PM3862" s="11"/>
      <c r="PN3862" s="11"/>
      <c r="PO3862" s="11"/>
      <c r="PP3862" s="11"/>
      <c r="PQ3862" s="11"/>
      <c r="PR3862" s="11"/>
      <c r="PS3862" s="11"/>
      <c r="PT3862" s="11"/>
      <c r="PU3862" s="11"/>
      <c r="PV3862" s="11"/>
      <c r="PW3862" s="11"/>
      <c r="PX3862" s="11"/>
      <c r="PY3862" s="11"/>
      <c r="PZ3862" s="11"/>
      <c r="QA3862" s="11"/>
      <c r="QB3862" s="11"/>
      <c r="QC3862" s="11"/>
      <c r="QD3862" s="11"/>
      <c r="QE3862" s="11"/>
      <c r="QF3862" s="11"/>
      <c r="QG3862" s="11"/>
      <c r="QH3862" s="11"/>
      <c r="QI3862" s="11"/>
      <c r="QJ3862" s="11"/>
      <c r="QK3862" s="11"/>
      <c r="QL3862" s="11"/>
      <c r="QM3862" s="11"/>
      <c r="QN3862" s="11"/>
      <c r="QO3862" s="11"/>
      <c r="QP3862" s="11"/>
      <c r="QQ3862" s="11"/>
    </row>
    <row r="3863" spans="1:459" ht="38.25" x14ac:dyDescent="0.2">
      <c r="A3863" s="288"/>
      <c r="C3863" s="61" t="s">
        <v>2138</v>
      </c>
      <c r="D3863" s="54" t="s">
        <v>2141</v>
      </c>
      <c r="E3863" s="5" t="s">
        <v>2241</v>
      </c>
      <c r="F3863" s="4"/>
      <c r="G3863" s="54">
        <v>796</v>
      </c>
      <c r="H3863" s="54" t="s">
        <v>61</v>
      </c>
      <c r="I3863" s="59">
        <v>10</v>
      </c>
      <c r="J3863" s="6">
        <v>80439000000</v>
      </c>
      <c r="K3863" s="54" t="s">
        <v>34</v>
      </c>
      <c r="L3863" s="59"/>
      <c r="M3863" s="234"/>
      <c r="N3863" s="234"/>
      <c r="O3863" s="46" t="s">
        <v>4577</v>
      </c>
      <c r="P3863" s="234"/>
      <c r="Q3863" s="234"/>
      <c r="R3863" s="11"/>
      <c r="S3863" s="11"/>
      <c r="T3863" s="11"/>
      <c r="U3863" s="11"/>
      <c r="V3863" s="11"/>
      <c r="W3863" s="11"/>
      <c r="X3863" s="11"/>
      <c r="Y3863" s="11"/>
      <c r="Z3863" s="11"/>
      <c r="AA3863" s="11"/>
      <c r="AB3863" s="11"/>
      <c r="AC3863" s="11"/>
      <c r="AD3863" s="11"/>
      <c r="AE3863" s="11"/>
      <c r="AF3863" s="11"/>
      <c r="AG3863" s="11"/>
      <c r="AH3863" s="11"/>
      <c r="AI3863" s="11"/>
      <c r="AJ3863" s="11"/>
      <c r="AK3863" s="11"/>
      <c r="AL3863" s="11"/>
      <c r="AM3863" s="11"/>
      <c r="AN3863" s="11"/>
      <c r="AO3863" s="11"/>
      <c r="AP3863" s="11"/>
      <c r="AQ3863" s="11"/>
      <c r="AR3863" s="11"/>
      <c r="AS3863" s="11"/>
      <c r="AT3863" s="11"/>
      <c r="AU3863" s="11"/>
      <c r="AV3863" s="11"/>
      <c r="AW3863" s="11"/>
      <c r="AX3863" s="11"/>
      <c r="AY3863" s="11"/>
      <c r="AZ3863" s="11"/>
      <c r="BA3863" s="11"/>
      <c r="BB3863" s="11"/>
      <c r="BC3863" s="11"/>
      <c r="BD3863" s="11"/>
      <c r="BE3863" s="11"/>
      <c r="BF3863" s="11"/>
      <c r="BG3863" s="11"/>
      <c r="BH3863" s="11"/>
      <c r="BI3863" s="11"/>
      <c r="BJ3863" s="11"/>
      <c r="BK3863" s="11"/>
      <c r="BL3863" s="11"/>
      <c r="BM3863" s="11"/>
      <c r="BN3863" s="11"/>
      <c r="BO3863" s="11"/>
      <c r="BP3863" s="11"/>
      <c r="BQ3863" s="11"/>
      <c r="BR3863" s="11"/>
      <c r="BS3863" s="11"/>
      <c r="BT3863" s="11"/>
      <c r="BU3863" s="11"/>
      <c r="BV3863" s="11"/>
      <c r="BW3863" s="11"/>
      <c r="BX3863" s="11"/>
      <c r="BY3863" s="11"/>
      <c r="BZ3863" s="11"/>
      <c r="CA3863" s="11"/>
      <c r="CB3863" s="11"/>
      <c r="CC3863" s="11"/>
      <c r="CD3863" s="11"/>
      <c r="CE3863" s="11"/>
      <c r="CF3863" s="11"/>
      <c r="CG3863" s="11"/>
      <c r="CH3863" s="11"/>
      <c r="CI3863" s="11"/>
      <c r="CJ3863" s="11"/>
      <c r="CK3863" s="11"/>
      <c r="CL3863" s="11"/>
      <c r="CM3863" s="11"/>
      <c r="CN3863" s="11"/>
      <c r="CO3863" s="11"/>
      <c r="CP3863" s="11"/>
      <c r="CQ3863" s="11"/>
      <c r="CR3863" s="11"/>
      <c r="CS3863" s="11"/>
      <c r="CT3863" s="11"/>
      <c r="CU3863" s="11"/>
      <c r="CV3863" s="11"/>
      <c r="CW3863" s="11"/>
      <c r="CX3863" s="11"/>
      <c r="CY3863" s="11"/>
      <c r="CZ3863" s="11"/>
      <c r="DA3863" s="11"/>
      <c r="DB3863" s="11"/>
      <c r="DC3863" s="11"/>
      <c r="DD3863" s="11"/>
      <c r="DE3863" s="11"/>
      <c r="DF3863" s="11"/>
      <c r="DG3863" s="11"/>
      <c r="DH3863" s="11"/>
      <c r="DI3863" s="11"/>
      <c r="DJ3863" s="11"/>
      <c r="DK3863" s="11"/>
      <c r="DL3863" s="11"/>
      <c r="DM3863" s="11"/>
      <c r="DN3863" s="11"/>
      <c r="DO3863" s="11"/>
      <c r="DP3863" s="11"/>
      <c r="DQ3863" s="11"/>
      <c r="DR3863" s="11"/>
      <c r="DS3863" s="11"/>
      <c r="DT3863" s="11"/>
      <c r="DU3863" s="11"/>
      <c r="DV3863" s="11"/>
      <c r="DW3863" s="11"/>
      <c r="DX3863" s="11"/>
      <c r="DY3863" s="11"/>
      <c r="DZ3863" s="11"/>
      <c r="EA3863" s="11"/>
      <c r="EB3863" s="11"/>
      <c r="EC3863" s="11"/>
      <c r="ED3863" s="11"/>
      <c r="EE3863" s="11"/>
      <c r="EF3863" s="11"/>
      <c r="EG3863" s="11"/>
      <c r="EH3863" s="11"/>
      <c r="EI3863" s="11"/>
      <c r="EJ3863" s="11"/>
      <c r="EK3863" s="11"/>
      <c r="EL3863" s="11"/>
      <c r="EM3863" s="11"/>
      <c r="EN3863" s="11"/>
      <c r="EO3863" s="11"/>
      <c r="EP3863" s="11"/>
      <c r="EQ3863" s="11"/>
      <c r="ER3863" s="11"/>
      <c r="ES3863" s="11"/>
      <c r="ET3863" s="11"/>
      <c r="EU3863" s="11"/>
      <c r="EV3863" s="11"/>
      <c r="EW3863" s="11"/>
      <c r="EX3863" s="11"/>
      <c r="EY3863" s="11"/>
      <c r="EZ3863" s="11"/>
      <c r="FA3863" s="11"/>
      <c r="FB3863" s="11"/>
      <c r="FC3863" s="11"/>
      <c r="FD3863" s="11"/>
      <c r="FE3863" s="11"/>
      <c r="FF3863" s="11"/>
      <c r="FG3863" s="11"/>
      <c r="FH3863" s="11"/>
      <c r="FI3863" s="11"/>
      <c r="FJ3863" s="11"/>
      <c r="FK3863" s="11"/>
      <c r="FL3863" s="11"/>
      <c r="FM3863" s="11"/>
      <c r="FN3863" s="11"/>
      <c r="FO3863" s="11"/>
      <c r="FP3863" s="11"/>
      <c r="FQ3863" s="11"/>
      <c r="FR3863" s="11"/>
      <c r="FS3863" s="11"/>
      <c r="FT3863" s="11"/>
      <c r="FU3863" s="11"/>
      <c r="FV3863" s="11"/>
      <c r="FW3863" s="11"/>
      <c r="FX3863" s="11"/>
      <c r="FY3863" s="11"/>
      <c r="FZ3863" s="11"/>
      <c r="GA3863" s="11"/>
      <c r="GB3863" s="11"/>
      <c r="GC3863" s="11"/>
      <c r="GD3863" s="11"/>
      <c r="GE3863" s="11"/>
      <c r="GF3863" s="11"/>
      <c r="GG3863" s="11"/>
      <c r="GH3863" s="11"/>
      <c r="GI3863" s="11"/>
      <c r="GJ3863" s="11"/>
      <c r="GK3863" s="11"/>
      <c r="GL3863" s="11"/>
      <c r="GM3863" s="11"/>
      <c r="GN3863" s="11"/>
      <c r="GO3863" s="11"/>
      <c r="GP3863" s="11"/>
      <c r="GQ3863" s="11"/>
      <c r="GR3863" s="11"/>
      <c r="GS3863" s="11"/>
      <c r="GT3863" s="11"/>
      <c r="GU3863" s="11"/>
      <c r="GV3863" s="11"/>
      <c r="GW3863" s="11"/>
      <c r="GX3863" s="11"/>
      <c r="GY3863" s="11"/>
      <c r="GZ3863" s="11"/>
      <c r="HA3863" s="11"/>
      <c r="HB3863" s="11"/>
      <c r="HC3863" s="11"/>
      <c r="HD3863" s="11"/>
      <c r="HE3863" s="11"/>
      <c r="HF3863" s="11"/>
      <c r="HG3863" s="11"/>
      <c r="HH3863" s="11"/>
      <c r="HI3863" s="11"/>
      <c r="HJ3863" s="11"/>
      <c r="HK3863" s="11"/>
      <c r="HL3863" s="11"/>
      <c r="HM3863" s="11"/>
      <c r="HN3863" s="11"/>
      <c r="HO3863" s="11"/>
      <c r="HP3863" s="11"/>
      <c r="HQ3863" s="11"/>
      <c r="HR3863" s="11"/>
      <c r="HS3863" s="11"/>
      <c r="HT3863" s="11"/>
      <c r="HU3863" s="11"/>
      <c r="HV3863" s="11"/>
      <c r="HW3863" s="11"/>
      <c r="HX3863" s="11"/>
      <c r="HY3863" s="11"/>
      <c r="HZ3863" s="11"/>
      <c r="IA3863" s="11"/>
      <c r="IB3863" s="11"/>
      <c r="IC3863" s="11"/>
      <c r="ID3863" s="11"/>
      <c r="IE3863" s="11"/>
      <c r="IF3863" s="11"/>
      <c r="IG3863" s="11"/>
      <c r="IH3863" s="11"/>
      <c r="II3863" s="11"/>
      <c r="IJ3863" s="11"/>
      <c r="IK3863" s="11"/>
      <c r="IL3863" s="11"/>
      <c r="IM3863" s="11"/>
      <c r="IN3863" s="11"/>
      <c r="IO3863" s="11"/>
      <c r="IP3863" s="11"/>
      <c r="IQ3863" s="11"/>
      <c r="IR3863" s="11"/>
      <c r="IS3863" s="11"/>
      <c r="IT3863" s="11"/>
      <c r="IU3863" s="11"/>
      <c r="IV3863" s="11"/>
      <c r="IW3863" s="11"/>
      <c r="IX3863" s="11"/>
      <c r="IY3863" s="11"/>
      <c r="IZ3863" s="11"/>
      <c r="JA3863" s="11"/>
      <c r="JB3863" s="11"/>
      <c r="JC3863" s="11"/>
      <c r="JD3863" s="11"/>
      <c r="JE3863" s="11"/>
      <c r="JF3863" s="11"/>
      <c r="JG3863" s="11"/>
      <c r="JH3863" s="11"/>
      <c r="JI3863" s="11"/>
      <c r="JJ3863" s="11"/>
      <c r="JK3863" s="11"/>
      <c r="JL3863" s="11"/>
      <c r="JM3863" s="11"/>
      <c r="JN3863" s="11"/>
      <c r="JO3863" s="11"/>
      <c r="JP3863" s="11"/>
      <c r="JQ3863" s="11"/>
      <c r="JR3863" s="11"/>
      <c r="JS3863" s="11"/>
      <c r="JT3863" s="11"/>
      <c r="JU3863" s="11"/>
      <c r="JV3863" s="11"/>
      <c r="JW3863" s="11"/>
      <c r="JX3863" s="11"/>
      <c r="JY3863" s="11"/>
      <c r="JZ3863" s="11"/>
      <c r="KA3863" s="11"/>
      <c r="KB3863" s="11"/>
      <c r="KC3863" s="11"/>
      <c r="KD3863" s="11"/>
      <c r="KE3863" s="11"/>
      <c r="KF3863" s="11"/>
      <c r="KG3863" s="11"/>
      <c r="KH3863" s="11"/>
      <c r="KI3863" s="11"/>
      <c r="KJ3863" s="11"/>
      <c r="KK3863" s="11"/>
      <c r="KL3863" s="11"/>
      <c r="KM3863" s="11"/>
      <c r="KN3863" s="11"/>
      <c r="KO3863" s="11"/>
      <c r="KP3863" s="11"/>
      <c r="KQ3863" s="11"/>
      <c r="KR3863" s="11"/>
      <c r="KS3863" s="11"/>
      <c r="KT3863" s="11"/>
      <c r="KU3863" s="11"/>
      <c r="KV3863" s="11"/>
      <c r="KW3863" s="11"/>
      <c r="KX3863" s="11"/>
      <c r="KY3863" s="11"/>
      <c r="KZ3863" s="11"/>
      <c r="LA3863" s="11"/>
      <c r="LB3863" s="11"/>
      <c r="LC3863" s="11"/>
      <c r="LD3863" s="11"/>
      <c r="LE3863" s="11"/>
      <c r="LF3863" s="11"/>
      <c r="LG3863" s="11"/>
      <c r="LH3863" s="11"/>
      <c r="LI3863" s="11"/>
      <c r="LJ3863" s="11"/>
      <c r="LK3863" s="11"/>
      <c r="LL3863" s="11"/>
      <c r="LM3863" s="11"/>
      <c r="LN3863" s="11"/>
      <c r="LO3863" s="11"/>
      <c r="LP3863" s="11"/>
      <c r="LQ3863" s="11"/>
      <c r="LR3863" s="11"/>
      <c r="LS3863" s="11"/>
      <c r="LT3863" s="11"/>
      <c r="LU3863" s="11"/>
      <c r="LV3863" s="11"/>
      <c r="LW3863" s="11"/>
      <c r="LX3863" s="11"/>
      <c r="LY3863" s="11"/>
      <c r="LZ3863" s="11"/>
      <c r="MA3863" s="11"/>
      <c r="MB3863" s="11"/>
      <c r="MC3863" s="11"/>
      <c r="MD3863" s="11"/>
      <c r="ME3863" s="11"/>
      <c r="MF3863" s="11"/>
      <c r="MG3863" s="11"/>
      <c r="MH3863" s="11"/>
      <c r="MI3863" s="11"/>
      <c r="MJ3863" s="11"/>
      <c r="MK3863" s="11"/>
      <c r="ML3863" s="11"/>
      <c r="MM3863" s="11"/>
      <c r="MN3863" s="11"/>
      <c r="MO3863" s="11"/>
      <c r="MP3863" s="11"/>
      <c r="MQ3863" s="11"/>
      <c r="MR3863" s="11"/>
      <c r="MS3863" s="11"/>
      <c r="MT3863" s="11"/>
      <c r="MU3863" s="11"/>
      <c r="MV3863" s="11"/>
      <c r="MW3863" s="11"/>
      <c r="MX3863" s="11"/>
      <c r="MY3863" s="11"/>
      <c r="MZ3863" s="11"/>
      <c r="NA3863" s="11"/>
      <c r="NB3863" s="11"/>
      <c r="NC3863" s="11"/>
      <c r="ND3863" s="11"/>
      <c r="NE3863" s="11"/>
      <c r="NF3863" s="11"/>
      <c r="NG3863" s="11"/>
      <c r="NH3863" s="11"/>
      <c r="NI3863" s="11"/>
      <c r="NJ3863" s="11"/>
      <c r="NK3863" s="11"/>
      <c r="NL3863" s="11"/>
      <c r="NM3863" s="11"/>
      <c r="NN3863" s="11"/>
      <c r="NO3863" s="11"/>
      <c r="NP3863" s="11"/>
      <c r="NQ3863" s="11"/>
      <c r="NR3863" s="11"/>
      <c r="NS3863" s="11"/>
      <c r="NT3863" s="11"/>
      <c r="NU3863" s="11"/>
      <c r="NV3863" s="11"/>
      <c r="NW3863" s="11"/>
      <c r="NX3863" s="11"/>
      <c r="NY3863" s="11"/>
      <c r="NZ3863" s="11"/>
      <c r="OA3863" s="11"/>
      <c r="OB3863" s="11"/>
      <c r="OC3863" s="11"/>
      <c r="OD3863" s="11"/>
      <c r="OE3863" s="11"/>
      <c r="OF3863" s="11"/>
      <c r="OG3863" s="11"/>
      <c r="OH3863" s="11"/>
      <c r="OI3863" s="11"/>
      <c r="OJ3863" s="11"/>
      <c r="OK3863" s="11"/>
      <c r="OL3863" s="11"/>
      <c r="OM3863" s="11"/>
      <c r="ON3863" s="11"/>
      <c r="OO3863" s="11"/>
      <c r="OP3863" s="11"/>
      <c r="OQ3863" s="11"/>
      <c r="OR3863" s="11"/>
      <c r="OS3863" s="11"/>
      <c r="OT3863" s="11"/>
      <c r="OU3863" s="11"/>
      <c r="OV3863" s="11"/>
      <c r="OW3863" s="11"/>
      <c r="OX3863" s="11"/>
      <c r="OY3863" s="11"/>
      <c r="OZ3863" s="11"/>
      <c r="PA3863" s="11"/>
      <c r="PB3863" s="11"/>
      <c r="PC3863" s="11"/>
      <c r="PD3863" s="11"/>
      <c r="PE3863" s="11"/>
      <c r="PF3863" s="11"/>
      <c r="PG3863" s="11"/>
      <c r="PH3863" s="11"/>
      <c r="PI3863" s="11"/>
      <c r="PJ3863" s="11"/>
      <c r="PK3863" s="11"/>
      <c r="PL3863" s="11"/>
      <c r="PM3863" s="11"/>
      <c r="PN3863" s="11"/>
      <c r="PO3863" s="11"/>
      <c r="PP3863" s="11"/>
      <c r="PQ3863" s="11"/>
      <c r="PR3863" s="11"/>
      <c r="PS3863" s="11"/>
      <c r="PT3863" s="11"/>
      <c r="PU3863" s="11"/>
      <c r="PV3863" s="11"/>
      <c r="PW3863" s="11"/>
      <c r="PX3863" s="11"/>
      <c r="PY3863" s="11"/>
      <c r="PZ3863" s="11"/>
      <c r="QA3863" s="11"/>
      <c r="QB3863" s="11"/>
      <c r="QC3863" s="11"/>
      <c r="QD3863" s="11"/>
      <c r="QE3863" s="11"/>
      <c r="QF3863" s="11"/>
      <c r="QG3863" s="11"/>
      <c r="QH3863" s="11"/>
      <c r="QI3863" s="11"/>
      <c r="QJ3863" s="11"/>
      <c r="QK3863" s="11"/>
      <c r="QL3863" s="11"/>
      <c r="QM3863" s="11"/>
      <c r="QN3863" s="11"/>
      <c r="QO3863" s="11"/>
      <c r="QP3863" s="11"/>
      <c r="QQ3863" s="11"/>
    </row>
    <row r="3864" spans="1:459" ht="38.25" x14ac:dyDescent="0.2">
      <c r="A3864" s="288"/>
      <c r="C3864" s="61" t="s">
        <v>208</v>
      </c>
      <c r="D3864" s="54">
        <v>3697390</v>
      </c>
      <c r="E3864" s="5" t="s">
        <v>2166</v>
      </c>
      <c r="F3864" s="4"/>
      <c r="G3864" s="54">
        <v>796</v>
      </c>
      <c r="H3864" s="54" t="s">
        <v>61</v>
      </c>
      <c r="I3864" s="59">
        <v>30</v>
      </c>
      <c r="J3864" s="6">
        <v>80439000000</v>
      </c>
      <c r="K3864" s="54" t="s">
        <v>34</v>
      </c>
      <c r="L3864" s="59"/>
      <c r="M3864" s="234"/>
      <c r="N3864" s="234"/>
      <c r="O3864" s="46" t="s">
        <v>4577</v>
      </c>
      <c r="P3864" s="234"/>
      <c r="Q3864" s="234"/>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c r="AM3864" s="11"/>
      <c r="AN3864" s="11"/>
      <c r="AO3864" s="11"/>
      <c r="AP3864" s="11"/>
      <c r="AQ3864" s="11"/>
      <c r="AR3864" s="11"/>
      <c r="AS3864" s="11"/>
      <c r="AT3864" s="11"/>
      <c r="AU3864" s="11"/>
      <c r="AV3864" s="11"/>
      <c r="AW3864" s="11"/>
      <c r="AX3864" s="11"/>
      <c r="AY3864" s="11"/>
      <c r="AZ3864" s="11"/>
      <c r="BA3864" s="11"/>
      <c r="BB3864" s="11"/>
      <c r="BC3864" s="11"/>
      <c r="BD3864" s="11"/>
      <c r="BE3864" s="11"/>
      <c r="BF3864" s="11"/>
      <c r="BG3864" s="11"/>
      <c r="BH3864" s="11"/>
      <c r="BI3864" s="11"/>
      <c r="BJ3864" s="11"/>
      <c r="BK3864" s="11"/>
      <c r="BL3864" s="11"/>
      <c r="BM3864" s="11"/>
      <c r="BN3864" s="11"/>
      <c r="BO3864" s="11"/>
      <c r="BP3864" s="11"/>
      <c r="BQ3864" s="11"/>
      <c r="BR3864" s="11"/>
      <c r="BS3864" s="11"/>
      <c r="BT3864" s="11"/>
      <c r="BU3864" s="11"/>
      <c r="BV3864" s="11"/>
      <c r="BW3864" s="11"/>
      <c r="BX3864" s="11"/>
      <c r="BY3864" s="11"/>
      <c r="BZ3864" s="11"/>
      <c r="CA3864" s="11"/>
      <c r="CB3864" s="11"/>
      <c r="CC3864" s="11"/>
      <c r="CD3864" s="11"/>
      <c r="CE3864" s="11"/>
      <c r="CF3864" s="11"/>
      <c r="CG3864" s="11"/>
      <c r="CH3864" s="11"/>
      <c r="CI3864" s="11"/>
      <c r="CJ3864" s="11"/>
      <c r="CK3864" s="11"/>
      <c r="CL3864" s="11"/>
      <c r="CM3864" s="11"/>
      <c r="CN3864" s="11"/>
      <c r="CO3864" s="11"/>
      <c r="CP3864" s="11"/>
      <c r="CQ3864" s="11"/>
      <c r="CR3864" s="11"/>
      <c r="CS3864" s="11"/>
      <c r="CT3864" s="11"/>
      <c r="CU3864" s="11"/>
      <c r="CV3864" s="11"/>
      <c r="CW3864" s="11"/>
      <c r="CX3864" s="11"/>
      <c r="CY3864" s="11"/>
      <c r="CZ3864" s="11"/>
      <c r="DA3864" s="11"/>
      <c r="DB3864" s="11"/>
      <c r="DC3864" s="11"/>
      <c r="DD3864" s="11"/>
      <c r="DE3864" s="11"/>
      <c r="DF3864" s="11"/>
      <c r="DG3864" s="11"/>
      <c r="DH3864" s="11"/>
      <c r="DI3864" s="11"/>
      <c r="DJ3864" s="11"/>
      <c r="DK3864" s="11"/>
      <c r="DL3864" s="11"/>
      <c r="DM3864" s="11"/>
      <c r="DN3864" s="11"/>
      <c r="DO3864" s="11"/>
      <c r="DP3864" s="11"/>
      <c r="DQ3864" s="11"/>
      <c r="DR3864" s="11"/>
      <c r="DS3864" s="11"/>
      <c r="DT3864" s="11"/>
      <c r="DU3864" s="11"/>
      <c r="DV3864" s="11"/>
      <c r="DW3864" s="11"/>
      <c r="DX3864" s="11"/>
      <c r="DY3864" s="11"/>
      <c r="DZ3864" s="11"/>
      <c r="EA3864" s="11"/>
      <c r="EB3864" s="11"/>
      <c r="EC3864" s="11"/>
      <c r="ED3864" s="11"/>
      <c r="EE3864" s="11"/>
      <c r="EF3864" s="11"/>
      <c r="EG3864" s="11"/>
      <c r="EH3864" s="11"/>
      <c r="EI3864" s="11"/>
      <c r="EJ3864" s="11"/>
      <c r="EK3864" s="11"/>
      <c r="EL3864" s="11"/>
      <c r="EM3864" s="11"/>
      <c r="EN3864" s="11"/>
      <c r="EO3864" s="11"/>
      <c r="EP3864" s="11"/>
      <c r="EQ3864" s="11"/>
      <c r="ER3864" s="11"/>
      <c r="ES3864" s="11"/>
      <c r="ET3864" s="11"/>
      <c r="EU3864" s="11"/>
      <c r="EV3864" s="11"/>
      <c r="EW3864" s="11"/>
      <c r="EX3864" s="11"/>
      <c r="EY3864" s="11"/>
      <c r="EZ3864" s="11"/>
      <c r="FA3864" s="11"/>
      <c r="FB3864" s="11"/>
      <c r="FC3864" s="11"/>
      <c r="FD3864" s="11"/>
      <c r="FE3864" s="11"/>
      <c r="FF3864" s="11"/>
      <c r="FG3864" s="11"/>
      <c r="FH3864" s="11"/>
      <c r="FI3864" s="11"/>
      <c r="FJ3864" s="11"/>
      <c r="FK3864" s="11"/>
      <c r="FL3864" s="11"/>
      <c r="FM3864" s="11"/>
      <c r="FN3864" s="11"/>
      <c r="FO3864" s="11"/>
      <c r="FP3864" s="11"/>
      <c r="FQ3864" s="11"/>
      <c r="FR3864" s="11"/>
      <c r="FS3864" s="11"/>
      <c r="FT3864" s="11"/>
      <c r="FU3864" s="11"/>
      <c r="FV3864" s="11"/>
      <c r="FW3864" s="11"/>
      <c r="FX3864" s="11"/>
      <c r="FY3864" s="11"/>
      <c r="FZ3864" s="11"/>
      <c r="GA3864" s="11"/>
      <c r="GB3864" s="11"/>
      <c r="GC3864" s="11"/>
      <c r="GD3864" s="11"/>
      <c r="GE3864" s="11"/>
      <c r="GF3864" s="11"/>
      <c r="GG3864" s="11"/>
      <c r="GH3864" s="11"/>
      <c r="GI3864" s="11"/>
      <c r="GJ3864" s="11"/>
      <c r="GK3864" s="11"/>
      <c r="GL3864" s="11"/>
      <c r="GM3864" s="11"/>
      <c r="GN3864" s="11"/>
      <c r="GO3864" s="11"/>
      <c r="GP3864" s="11"/>
      <c r="GQ3864" s="11"/>
      <c r="GR3864" s="11"/>
      <c r="GS3864" s="11"/>
      <c r="GT3864" s="11"/>
      <c r="GU3864" s="11"/>
      <c r="GV3864" s="11"/>
      <c r="GW3864" s="11"/>
      <c r="GX3864" s="11"/>
      <c r="GY3864" s="11"/>
      <c r="GZ3864" s="11"/>
      <c r="HA3864" s="11"/>
      <c r="HB3864" s="11"/>
      <c r="HC3864" s="11"/>
      <c r="HD3864" s="11"/>
      <c r="HE3864" s="11"/>
      <c r="HF3864" s="11"/>
      <c r="HG3864" s="11"/>
      <c r="HH3864" s="11"/>
      <c r="HI3864" s="11"/>
      <c r="HJ3864" s="11"/>
      <c r="HK3864" s="11"/>
      <c r="HL3864" s="11"/>
      <c r="HM3864" s="11"/>
      <c r="HN3864" s="11"/>
      <c r="HO3864" s="11"/>
      <c r="HP3864" s="11"/>
      <c r="HQ3864" s="11"/>
      <c r="HR3864" s="11"/>
      <c r="HS3864" s="11"/>
      <c r="HT3864" s="11"/>
      <c r="HU3864" s="11"/>
      <c r="HV3864" s="11"/>
      <c r="HW3864" s="11"/>
      <c r="HX3864" s="11"/>
      <c r="HY3864" s="11"/>
      <c r="HZ3864" s="11"/>
      <c r="IA3864" s="11"/>
      <c r="IB3864" s="11"/>
      <c r="IC3864" s="11"/>
      <c r="ID3864" s="11"/>
      <c r="IE3864" s="11"/>
      <c r="IF3864" s="11"/>
      <c r="IG3864" s="11"/>
      <c r="IH3864" s="11"/>
      <c r="II3864" s="11"/>
      <c r="IJ3864" s="11"/>
      <c r="IK3864" s="11"/>
      <c r="IL3864" s="11"/>
      <c r="IM3864" s="11"/>
      <c r="IN3864" s="11"/>
      <c r="IO3864" s="11"/>
      <c r="IP3864" s="11"/>
      <c r="IQ3864" s="11"/>
      <c r="IR3864" s="11"/>
      <c r="IS3864" s="11"/>
      <c r="IT3864" s="11"/>
      <c r="IU3864" s="11"/>
      <c r="IV3864" s="11"/>
      <c r="IW3864" s="11"/>
      <c r="IX3864" s="11"/>
      <c r="IY3864" s="11"/>
      <c r="IZ3864" s="11"/>
      <c r="JA3864" s="11"/>
      <c r="JB3864" s="11"/>
      <c r="JC3864" s="11"/>
      <c r="JD3864" s="11"/>
      <c r="JE3864" s="11"/>
      <c r="JF3864" s="11"/>
      <c r="JG3864" s="11"/>
      <c r="JH3864" s="11"/>
      <c r="JI3864" s="11"/>
      <c r="JJ3864" s="11"/>
      <c r="JK3864" s="11"/>
      <c r="JL3864" s="11"/>
      <c r="JM3864" s="11"/>
      <c r="JN3864" s="11"/>
      <c r="JO3864" s="11"/>
      <c r="JP3864" s="11"/>
      <c r="JQ3864" s="11"/>
      <c r="JR3864" s="11"/>
      <c r="JS3864" s="11"/>
      <c r="JT3864" s="11"/>
      <c r="JU3864" s="11"/>
      <c r="JV3864" s="11"/>
      <c r="JW3864" s="11"/>
      <c r="JX3864" s="11"/>
      <c r="JY3864" s="11"/>
      <c r="JZ3864" s="11"/>
      <c r="KA3864" s="11"/>
      <c r="KB3864" s="11"/>
      <c r="KC3864" s="11"/>
      <c r="KD3864" s="11"/>
      <c r="KE3864" s="11"/>
      <c r="KF3864" s="11"/>
      <c r="KG3864" s="11"/>
      <c r="KH3864" s="11"/>
      <c r="KI3864" s="11"/>
      <c r="KJ3864" s="11"/>
      <c r="KK3864" s="11"/>
      <c r="KL3864" s="11"/>
      <c r="KM3864" s="11"/>
      <c r="KN3864" s="11"/>
      <c r="KO3864" s="11"/>
      <c r="KP3864" s="11"/>
      <c r="KQ3864" s="11"/>
      <c r="KR3864" s="11"/>
      <c r="KS3864" s="11"/>
      <c r="KT3864" s="11"/>
      <c r="KU3864" s="11"/>
      <c r="KV3864" s="11"/>
      <c r="KW3864" s="11"/>
      <c r="KX3864" s="11"/>
      <c r="KY3864" s="11"/>
      <c r="KZ3864" s="11"/>
      <c r="LA3864" s="11"/>
      <c r="LB3864" s="11"/>
      <c r="LC3864" s="11"/>
      <c r="LD3864" s="11"/>
      <c r="LE3864" s="11"/>
      <c r="LF3864" s="11"/>
      <c r="LG3864" s="11"/>
      <c r="LH3864" s="11"/>
      <c r="LI3864" s="11"/>
      <c r="LJ3864" s="11"/>
      <c r="LK3864" s="11"/>
      <c r="LL3864" s="11"/>
      <c r="LM3864" s="11"/>
      <c r="LN3864" s="11"/>
      <c r="LO3864" s="11"/>
      <c r="LP3864" s="11"/>
      <c r="LQ3864" s="11"/>
      <c r="LR3864" s="11"/>
      <c r="LS3864" s="11"/>
      <c r="LT3864" s="11"/>
      <c r="LU3864" s="11"/>
      <c r="LV3864" s="11"/>
      <c r="LW3864" s="11"/>
      <c r="LX3864" s="11"/>
      <c r="LY3864" s="11"/>
      <c r="LZ3864" s="11"/>
      <c r="MA3864" s="11"/>
      <c r="MB3864" s="11"/>
      <c r="MC3864" s="11"/>
      <c r="MD3864" s="11"/>
      <c r="ME3864" s="11"/>
      <c r="MF3864" s="11"/>
      <c r="MG3864" s="11"/>
      <c r="MH3864" s="11"/>
      <c r="MI3864" s="11"/>
      <c r="MJ3864" s="11"/>
      <c r="MK3864" s="11"/>
      <c r="ML3864" s="11"/>
      <c r="MM3864" s="11"/>
      <c r="MN3864" s="11"/>
      <c r="MO3864" s="11"/>
      <c r="MP3864" s="11"/>
      <c r="MQ3864" s="11"/>
      <c r="MR3864" s="11"/>
      <c r="MS3864" s="11"/>
      <c r="MT3864" s="11"/>
      <c r="MU3864" s="11"/>
      <c r="MV3864" s="11"/>
      <c r="MW3864" s="11"/>
      <c r="MX3864" s="11"/>
      <c r="MY3864" s="11"/>
      <c r="MZ3864" s="11"/>
      <c r="NA3864" s="11"/>
      <c r="NB3864" s="11"/>
      <c r="NC3864" s="11"/>
      <c r="ND3864" s="11"/>
      <c r="NE3864" s="11"/>
      <c r="NF3864" s="11"/>
      <c r="NG3864" s="11"/>
      <c r="NH3864" s="11"/>
      <c r="NI3864" s="11"/>
      <c r="NJ3864" s="11"/>
      <c r="NK3864" s="11"/>
      <c r="NL3864" s="11"/>
      <c r="NM3864" s="11"/>
      <c r="NN3864" s="11"/>
      <c r="NO3864" s="11"/>
      <c r="NP3864" s="11"/>
      <c r="NQ3864" s="11"/>
      <c r="NR3864" s="11"/>
      <c r="NS3864" s="11"/>
      <c r="NT3864" s="11"/>
      <c r="NU3864" s="11"/>
      <c r="NV3864" s="11"/>
      <c r="NW3864" s="11"/>
      <c r="NX3864" s="11"/>
      <c r="NY3864" s="11"/>
      <c r="NZ3864" s="11"/>
      <c r="OA3864" s="11"/>
      <c r="OB3864" s="11"/>
      <c r="OC3864" s="11"/>
      <c r="OD3864" s="11"/>
      <c r="OE3864" s="11"/>
      <c r="OF3864" s="11"/>
      <c r="OG3864" s="11"/>
      <c r="OH3864" s="11"/>
      <c r="OI3864" s="11"/>
      <c r="OJ3864" s="11"/>
      <c r="OK3864" s="11"/>
      <c r="OL3864" s="11"/>
      <c r="OM3864" s="11"/>
      <c r="ON3864" s="11"/>
      <c r="OO3864" s="11"/>
      <c r="OP3864" s="11"/>
      <c r="OQ3864" s="11"/>
      <c r="OR3864" s="11"/>
      <c r="OS3864" s="11"/>
      <c r="OT3864" s="11"/>
      <c r="OU3864" s="11"/>
      <c r="OV3864" s="11"/>
      <c r="OW3864" s="11"/>
      <c r="OX3864" s="11"/>
      <c r="OY3864" s="11"/>
      <c r="OZ3864" s="11"/>
      <c r="PA3864" s="11"/>
      <c r="PB3864" s="11"/>
      <c r="PC3864" s="11"/>
      <c r="PD3864" s="11"/>
      <c r="PE3864" s="11"/>
      <c r="PF3864" s="11"/>
      <c r="PG3864" s="11"/>
      <c r="PH3864" s="11"/>
      <c r="PI3864" s="11"/>
      <c r="PJ3864" s="11"/>
      <c r="PK3864" s="11"/>
      <c r="PL3864" s="11"/>
      <c r="PM3864" s="11"/>
      <c r="PN3864" s="11"/>
      <c r="PO3864" s="11"/>
      <c r="PP3864" s="11"/>
      <c r="PQ3864" s="11"/>
      <c r="PR3864" s="11"/>
      <c r="PS3864" s="11"/>
      <c r="PT3864" s="11"/>
      <c r="PU3864" s="11"/>
      <c r="PV3864" s="11"/>
      <c r="PW3864" s="11"/>
      <c r="PX3864" s="11"/>
      <c r="PY3864" s="11"/>
      <c r="PZ3864" s="11"/>
      <c r="QA3864" s="11"/>
      <c r="QB3864" s="11"/>
      <c r="QC3864" s="11"/>
      <c r="QD3864" s="11"/>
      <c r="QE3864" s="11"/>
      <c r="QF3864" s="11"/>
      <c r="QG3864" s="11"/>
      <c r="QH3864" s="11"/>
      <c r="QI3864" s="11"/>
      <c r="QJ3864" s="11"/>
      <c r="QK3864" s="11"/>
      <c r="QL3864" s="11"/>
      <c r="QM3864" s="11"/>
      <c r="QN3864" s="11"/>
      <c r="QO3864" s="11"/>
      <c r="QP3864" s="11"/>
      <c r="QQ3864" s="11"/>
    </row>
    <row r="3865" spans="1:459" ht="38.25" x14ac:dyDescent="0.2">
      <c r="A3865" s="288"/>
      <c r="C3865" s="61" t="s">
        <v>208</v>
      </c>
      <c r="D3865" s="54">
        <v>3697390</v>
      </c>
      <c r="E3865" s="5" t="s">
        <v>2242</v>
      </c>
      <c r="F3865" s="4"/>
      <c r="G3865" s="54">
        <v>796</v>
      </c>
      <c r="H3865" s="54" t="s">
        <v>61</v>
      </c>
      <c r="I3865" s="59">
        <v>15</v>
      </c>
      <c r="J3865" s="6">
        <v>80439000000</v>
      </c>
      <c r="K3865" s="54" t="s">
        <v>34</v>
      </c>
      <c r="L3865" s="59"/>
      <c r="M3865" s="234"/>
      <c r="N3865" s="234"/>
      <c r="O3865" s="46" t="s">
        <v>4577</v>
      </c>
      <c r="P3865" s="234"/>
      <c r="Q3865" s="234"/>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c r="AM3865" s="11"/>
      <c r="AN3865" s="11"/>
      <c r="AO3865" s="11"/>
      <c r="AP3865" s="11"/>
      <c r="AQ3865" s="11"/>
      <c r="AR3865" s="11"/>
      <c r="AS3865" s="11"/>
      <c r="AT3865" s="11"/>
      <c r="AU3865" s="11"/>
      <c r="AV3865" s="11"/>
      <c r="AW3865" s="11"/>
      <c r="AX3865" s="11"/>
      <c r="AY3865" s="11"/>
      <c r="AZ3865" s="11"/>
      <c r="BA3865" s="11"/>
      <c r="BB3865" s="11"/>
      <c r="BC3865" s="11"/>
      <c r="BD3865" s="11"/>
      <c r="BE3865" s="11"/>
      <c r="BF3865" s="11"/>
      <c r="BG3865" s="11"/>
      <c r="BH3865" s="11"/>
      <c r="BI3865" s="11"/>
      <c r="BJ3865" s="11"/>
      <c r="BK3865" s="11"/>
      <c r="BL3865" s="11"/>
      <c r="BM3865" s="11"/>
      <c r="BN3865" s="11"/>
      <c r="BO3865" s="11"/>
      <c r="BP3865" s="11"/>
      <c r="BQ3865" s="11"/>
      <c r="BR3865" s="11"/>
      <c r="BS3865" s="11"/>
      <c r="BT3865" s="11"/>
      <c r="BU3865" s="11"/>
      <c r="BV3865" s="11"/>
      <c r="BW3865" s="11"/>
      <c r="BX3865" s="11"/>
      <c r="BY3865" s="11"/>
      <c r="BZ3865" s="11"/>
      <c r="CA3865" s="11"/>
      <c r="CB3865" s="11"/>
      <c r="CC3865" s="11"/>
      <c r="CD3865" s="11"/>
      <c r="CE3865" s="11"/>
      <c r="CF3865" s="11"/>
      <c r="CG3865" s="11"/>
      <c r="CH3865" s="11"/>
      <c r="CI3865" s="11"/>
      <c r="CJ3865" s="11"/>
      <c r="CK3865" s="11"/>
      <c r="CL3865" s="11"/>
      <c r="CM3865" s="11"/>
      <c r="CN3865" s="11"/>
      <c r="CO3865" s="11"/>
      <c r="CP3865" s="11"/>
      <c r="CQ3865" s="11"/>
      <c r="CR3865" s="11"/>
      <c r="CS3865" s="11"/>
      <c r="CT3865" s="11"/>
      <c r="CU3865" s="11"/>
      <c r="CV3865" s="11"/>
      <c r="CW3865" s="11"/>
      <c r="CX3865" s="11"/>
      <c r="CY3865" s="11"/>
      <c r="CZ3865" s="11"/>
      <c r="DA3865" s="11"/>
      <c r="DB3865" s="11"/>
      <c r="DC3865" s="11"/>
      <c r="DD3865" s="11"/>
      <c r="DE3865" s="11"/>
      <c r="DF3865" s="11"/>
      <c r="DG3865" s="11"/>
      <c r="DH3865" s="11"/>
      <c r="DI3865" s="11"/>
      <c r="DJ3865" s="11"/>
      <c r="DK3865" s="11"/>
      <c r="DL3865" s="11"/>
      <c r="DM3865" s="11"/>
      <c r="DN3865" s="11"/>
      <c r="DO3865" s="11"/>
      <c r="DP3865" s="11"/>
      <c r="DQ3865" s="11"/>
      <c r="DR3865" s="11"/>
      <c r="DS3865" s="11"/>
      <c r="DT3865" s="11"/>
      <c r="DU3865" s="11"/>
      <c r="DV3865" s="11"/>
      <c r="DW3865" s="11"/>
      <c r="DX3865" s="11"/>
      <c r="DY3865" s="11"/>
      <c r="DZ3865" s="11"/>
      <c r="EA3865" s="11"/>
      <c r="EB3865" s="11"/>
      <c r="EC3865" s="11"/>
      <c r="ED3865" s="11"/>
      <c r="EE3865" s="11"/>
      <c r="EF3865" s="11"/>
      <c r="EG3865" s="11"/>
      <c r="EH3865" s="11"/>
      <c r="EI3865" s="11"/>
      <c r="EJ3865" s="11"/>
      <c r="EK3865" s="11"/>
      <c r="EL3865" s="11"/>
      <c r="EM3865" s="11"/>
      <c r="EN3865" s="11"/>
      <c r="EO3865" s="11"/>
      <c r="EP3865" s="11"/>
      <c r="EQ3865" s="11"/>
      <c r="ER3865" s="11"/>
      <c r="ES3865" s="11"/>
      <c r="ET3865" s="11"/>
      <c r="EU3865" s="11"/>
      <c r="EV3865" s="11"/>
      <c r="EW3865" s="11"/>
      <c r="EX3865" s="11"/>
      <c r="EY3865" s="11"/>
      <c r="EZ3865" s="11"/>
      <c r="FA3865" s="11"/>
      <c r="FB3865" s="11"/>
      <c r="FC3865" s="11"/>
      <c r="FD3865" s="11"/>
      <c r="FE3865" s="11"/>
      <c r="FF3865" s="11"/>
      <c r="FG3865" s="11"/>
      <c r="FH3865" s="11"/>
      <c r="FI3865" s="11"/>
      <c r="FJ3865" s="11"/>
      <c r="FK3865" s="11"/>
      <c r="FL3865" s="11"/>
      <c r="FM3865" s="11"/>
      <c r="FN3865" s="11"/>
      <c r="FO3865" s="11"/>
      <c r="FP3865" s="11"/>
      <c r="FQ3865" s="11"/>
      <c r="FR3865" s="11"/>
      <c r="FS3865" s="11"/>
      <c r="FT3865" s="11"/>
      <c r="FU3865" s="11"/>
      <c r="FV3865" s="11"/>
      <c r="FW3865" s="11"/>
      <c r="FX3865" s="11"/>
      <c r="FY3865" s="11"/>
      <c r="FZ3865" s="11"/>
      <c r="GA3865" s="11"/>
      <c r="GB3865" s="11"/>
      <c r="GC3865" s="11"/>
      <c r="GD3865" s="11"/>
      <c r="GE3865" s="11"/>
      <c r="GF3865" s="11"/>
      <c r="GG3865" s="11"/>
      <c r="GH3865" s="11"/>
      <c r="GI3865" s="11"/>
      <c r="GJ3865" s="11"/>
      <c r="GK3865" s="11"/>
      <c r="GL3865" s="11"/>
      <c r="GM3865" s="11"/>
      <c r="GN3865" s="11"/>
      <c r="GO3865" s="11"/>
      <c r="GP3865" s="11"/>
      <c r="GQ3865" s="11"/>
      <c r="GR3865" s="11"/>
      <c r="GS3865" s="11"/>
      <c r="GT3865" s="11"/>
      <c r="GU3865" s="11"/>
      <c r="GV3865" s="11"/>
      <c r="GW3865" s="11"/>
      <c r="GX3865" s="11"/>
      <c r="GY3865" s="11"/>
      <c r="GZ3865" s="11"/>
      <c r="HA3865" s="11"/>
      <c r="HB3865" s="11"/>
      <c r="HC3865" s="11"/>
      <c r="HD3865" s="11"/>
      <c r="HE3865" s="11"/>
      <c r="HF3865" s="11"/>
      <c r="HG3865" s="11"/>
      <c r="HH3865" s="11"/>
      <c r="HI3865" s="11"/>
      <c r="HJ3865" s="11"/>
      <c r="HK3865" s="11"/>
      <c r="HL3865" s="11"/>
      <c r="HM3865" s="11"/>
      <c r="HN3865" s="11"/>
      <c r="HO3865" s="11"/>
      <c r="HP3865" s="11"/>
      <c r="HQ3865" s="11"/>
      <c r="HR3865" s="11"/>
      <c r="HS3865" s="11"/>
      <c r="HT3865" s="11"/>
      <c r="HU3865" s="11"/>
      <c r="HV3865" s="11"/>
      <c r="HW3865" s="11"/>
      <c r="HX3865" s="11"/>
      <c r="HY3865" s="11"/>
      <c r="HZ3865" s="11"/>
      <c r="IA3865" s="11"/>
      <c r="IB3865" s="11"/>
      <c r="IC3865" s="11"/>
      <c r="ID3865" s="11"/>
      <c r="IE3865" s="11"/>
      <c r="IF3865" s="11"/>
      <c r="IG3865" s="11"/>
      <c r="IH3865" s="11"/>
      <c r="II3865" s="11"/>
      <c r="IJ3865" s="11"/>
      <c r="IK3865" s="11"/>
      <c r="IL3865" s="11"/>
      <c r="IM3865" s="11"/>
      <c r="IN3865" s="11"/>
      <c r="IO3865" s="11"/>
      <c r="IP3865" s="11"/>
      <c r="IQ3865" s="11"/>
      <c r="IR3865" s="11"/>
      <c r="IS3865" s="11"/>
      <c r="IT3865" s="11"/>
      <c r="IU3865" s="11"/>
      <c r="IV3865" s="11"/>
      <c r="IW3865" s="11"/>
      <c r="IX3865" s="11"/>
      <c r="IY3865" s="11"/>
      <c r="IZ3865" s="11"/>
      <c r="JA3865" s="11"/>
      <c r="JB3865" s="11"/>
      <c r="JC3865" s="11"/>
      <c r="JD3865" s="11"/>
      <c r="JE3865" s="11"/>
      <c r="JF3865" s="11"/>
      <c r="JG3865" s="11"/>
      <c r="JH3865" s="11"/>
      <c r="JI3865" s="11"/>
      <c r="JJ3865" s="11"/>
      <c r="JK3865" s="11"/>
      <c r="JL3865" s="11"/>
      <c r="JM3865" s="11"/>
      <c r="JN3865" s="11"/>
      <c r="JO3865" s="11"/>
      <c r="JP3865" s="11"/>
      <c r="JQ3865" s="11"/>
      <c r="JR3865" s="11"/>
      <c r="JS3865" s="11"/>
      <c r="JT3865" s="11"/>
      <c r="JU3865" s="11"/>
      <c r="JV3865" s="11"/>
      <c r="JW3865" s="11"/>
      <c r="JX3865" s="11"/>
      <c r="JY3865" s="11"/>
      <c r="JZ3865" s="11"/>
      <c r="KA3865" s="11"/>
      <c r="KB3865" s="11"/>
      <c r="KC3865" s="11"/>
      <c r="KD3865" s="11"/>
      <c r="KE3865" s="11"/>
      <c r="KF3865" s="11"/>
      <c r="KG3865" s="11"/>
      <c r="KH3865" s="11"/>
      <c r="KI3865" s="11"/>
      <c r="KJ3865" s="11"/>
      <c r="KK3865" s="11"/>
      <c r="KL3865" s="11"/>
      <c r="KM3865" s="11"/>
      <c r="KN3865" s="11"/>
      <c r="KO3865" s="11"/>
      <c r="KP3865" s="11"/>
      <c r="KQ3865" s="11"/>
      <c r="KR3865" s="11"/>
      <c r="KS3865" s="11"/>
      <c r="KT3865" s="11"/>
      <c r="KU3865" s="11"/>
      <c r="KV3865" s="11"/>
      <c r="KW3865" s="11"/>
      <c r="KX3865" s="11"/>
      <c r="KY3865" s="11"/>
      <c r="KZ3865" s="11"/>
      <c r="LA3865" s="11"/>
      <c r="LB3865" s="11"/>
      <c r="LC3865" s="11"/>
      <c r="LD3865" s="11"/>
      <c r="LE3865" s="11"/>
      <c r="LF3865" s="11"/>
      <c r="LG3865" s="11"/>
      <c r="LH3865" s="11"/>
      <c r="LI3865" s="11"/>
      <c r="LJ3865" s="11"/>
      <c r="LK3865" s="11"/>
      <c r="LL3865" s="11"/>
      <c r="LM3865" s="11"/>
      <c r="LN3865" s="11"/>
      <c r="LO3865" s="11"/>
      <c r="LP3865" s="11"/>
      <c r="LQ3865" s="11"/>
      <c r="LR3865" s="11"/>
      <c r="LS3865" s="11"/>
      <c r="LT3865" s="11"/>
      <c r="LU3865" s="11"/>
      <c r="LV3865" s="11"/>
      <c r="LW3865" s="11"/>
      <c r="LX3865" s="11"/>
      <c r="LY3865" s="11"/>
      <c r="LZ3865" s="11"/>
      <c r="MA3865" s="11"/>
      <c r="MB3865" s="11"/>
      <c r="MC3865" s="11"/>
      <c r="MD3865" s="11"/>
      <c r="ME3865" s="11"/>
      <c r="MF3865" s="11"/>
      <c r="MG3865" s="11"/>
      <c r="MH3865" s="11"/>
      <c r="MI3865" s="11"/>
      <c r="MJ3865" s="11"/>
      <c r="MK3865" s="11"/>
      <c r="ML3865" s="11"/>
      <c r="MM3865" s="11"/>
      <c r="MN3865" s="11"/>
      <c r="MO3865" s="11"/>
      <c r="MP3865" s="11"/>
      <c r="MQ3865" s="11"/>
      <c r="MR3865" s="11"/>
      <c r="MS3865" s="11"/>
      <c r="MT3865" s="11"/>
      <c r="MU3865" s="11"/>
      <c r="MV3865" s="11"/>
      <c r="MW3865" s="11"/>
      <c r="MX3865" s="11"/>
      <c r="MY3865" s="11"/>
      <c r="MZ3865" s="11"/>
      <c r="NA3865" s="11"/>
      <c r="NB3865" s="11"/>
      <c r="NC3865" s="11"/>
      <c r="ND3865" s="11"/>
      <c r="NE3865" s="11"/>
      <c r="NF3865" s="11"/>
      <c r="NG3865" s="11"/>
      <c r="NH3865" s="11"/>
      <c r="NI3865" s="11"/>
      <c r="NJ3865" s="11"/>
      <c r="NK3865" s="11"/>
      <c r="NL3865" s="11"/>
      <c r="NM3865" s="11"/>
      <c r="NN3865" s="11"/>
      <c r="NO3865" s="11"/>
      <c r="NP3865" s="11"/>
      <c r="NQ3865" s="11"/>
      <c r="NR3865" s="11"/>
      <c r="NS3865" s="11"/>
      <c r="NT3865" s="11"/>
      <c r="NU3865" s="11"/>
      <c r="NV3865" s="11"/>
      <c r="NW3865" s="11"/>
      <c r="NX3865" s="11"/>
      <c r="NY3865" s="11"/>
      <c r="NZ3865" s="11"/>
      <c r="OA3865" s="11"/>
      <c r="OB3865" s="11"/>
      <c r="OC3865" s="11"/>
      <c r="OD3865" s="11"/>
      <c r="OE3865" s="11"/>
      <c r="OF3865" s="11"/>
      <c r="OG3865" s="11"/>
      <c r="OH3865" s="11"/>
      <c r="OI3865" s="11"/>
      <c r="OJ3865" s="11"/>
      <c r="OK3865" s="11"/>
      <c r="OL3865" s="11"/>
      <c r="OM3865" s="11"/>
      <c r="ON3865" s="11"/>
      <c r="OO3865" s="11"/>
      <c r="OP3865" s="11"/>
      <c r="OQ3865" s="11"/>
      <c r="OR3865" s="11"/>
      <c r="OS3865" s="11"/>
      <c r="OT3865" s="11"/>
      <c r="OU3865" s="11"/>
      <c r="OV3865" s="11"/>
      <c r="OW3865" s="11"/>
      <c r="OX3865" s="11"/>
      <c r="OY3865" s="11"/>
      <c r="OZ3865" s="11"/>
      <c r="PA3865" s="11"/>
      <c r="PB3865" s="11"/>
      <c r="PC3865" s="11"/>
      <c r="PD3865" s="11"/>
      <c r="PE3865" s="11"/>
      <c r="PF3865" s="11"/>
      <c r="PG3865" s="11"/>
      <c r="PH3865" s="11"/>
      <c r="PI3865" s="11"/>
      <c r="PJ3865" s="11"/>
      <c r="PK3865" s="11"/>
      <c r="PL3865" s="11"/>
      <c r="PM3865" s="11"/>
      <c r="PN3865" s="11"/>
      <c r="PO3865" s="11"/>
      <c r="PP3865" s="11"/>
      <c r="PQ3865" s="11"/>
      <c r="PR3865" s="11"/>
      <c r="PS3865" s="11"/>
      <c r="PT3865" s="11"/>
      <c r="PU3865" s="11"/>
      <c r="PV3865" s="11"/>
      <c r="PW3865" s="11"/>
      <c r="PX3865" s="11"/>
      <c r="PY3865" s="11"/>
      <c r="PZ3865" s="11"/>
      <c r="QA3865" s="11"/>
      <c r="QB3865" s="11"/>
      <c r="QC3865" s="11"/>
      <c r="QD3865" s="11"/>
      <c r="QE3865" s="11"/>
      <c r="QF3865" s="11"/>
      <c r="QG3865" s="11"/>
      <c r="QH3865" s="11"/>
      <c r="QI3865" s="11"/>
      <c r="QJ3865" s="11"/>
      <c r="QK3865" s="11"/>
      <c r="QL3865" s="11"/>
      <c r="QM3865" s="11"/>
      <c r="QN3865" s="11"/>
      <c r="QO3865" s="11"/>
      <c r="QP3865" s="11"/>
      <c r="QQ3865" s="11"/>
    </row>
    <row r="3866" spans="1:459" ht="38.25" x14ac:dyDescent="0.2">
      <c r="A3866" s="288"/>
      <c r="C3866" s="61" t="s">
        <v>208</v>
      </c>
      <c r="D3866" s="54">
        <v>3697390</v>
      </c>
      <c r="E3866" s="5" t="s">
        <v>2243</v>
      </c>
      <c r="F3866" s="4"/>
      <c r="G3866" s="54">
        <v>796</v>
      </c>
      <c r="H3866" s="54" t="s">
        <v>61</v>
      </c>
      <c r="I3866" s="59">
        <v>15</v>
      </c>
      <c r="J3866" s="6">
        <v>80439000000</v>
      </c>
      <c r="K3866" s="54" t="s">
        <v>34</v>
      </c>
      <c r="L3866" s="59"/>
      <c r="M3866" s="234"/>
      <c r="N3866" s="234"/>
      <c r="O3866" s="46" t="s">
        <v>4577</v>
      </c>
      <c r="P3866" s="234"/>
      <c r="Q3866" s="234"/>
      <c r="R3866" s="11"/>
      <c r="S3866" s="11"/>
      <c r="T3866" s="11"/>
      <c r="U3866" s="11"/>
      <c r="V3866" s="11"/>
      <c r="W3866" s="11"/>
      <c r="X3866" s="11"/>
      <c r="Y3866" s="11"/>
      <c r="Z3866" s="11"/>
      <c r="AA3866" s="11"/>
      <c r="AB3866" s="11"/>
      <c r="AC3866" s="11"/>
      <c r="AD3866" s="11"/>
      <c r="AE3866" s="11"/>
      <c r="AF3866" s="11"/>
      <c r="AG3866" s="11"/>
      <c r="AH3866" s="11"/>
      <c r="AI3866" s="11"/>
      <c r="AJ3866" s="11"/>
      <c r="AK3866" s="11"/>
      <c r="AL3866" s="11"/>
      <c r="AM3866" s="11"/>
      <c r="AN3866" s="11"/>
      <c r="AO3866" s="11"/>
      <c r="AP3866" s="11"/>
      <c r="AQ3866" s="11"/>
      <c r="AR3866" s="11"/>
      <c r="AS3866" s="11"/>
      <c r="AT3866" s="11"/>
      <c r="AU3866" s="11"/>
      <c r="AV3866" s="11"/>
      <c r="AW3866" s="11"/>
      <c r="AX3866" s="11"/>
      <c r="AY3866" s="11"/>
      <c r="AZ3866" s="11"/>
      <c r="BA3866" s="11"/>
      <c r="BB3866" s="11"/>
      <c r="BC3866" s="11"/>
      <c r="BD3866" s="11"/>
      <c r="BE3866" s="11"/>
      <c r="BF3866" s="11"/>
      <c r="BG3866" s="11"/>
      <c r="BH3866" s="11"/>
      <c r="BI3866" s="11"/>
      <c r="BJ3866" s="11"/>
      <c r="BK3866" s="11"/>
      <c r="BL3866" s="11"/>
      <c r="BM3866" s="11"/>
      <c r="BN3866" s="11"/>
      <c r="BO3866" s="11"/>
      <c r="BP3866" s="11"/>
      <c r="BQ3866" s="11"/>
      <c r="BR3866" s="11"/>
      <c r="BS3866" s="11"/>
      <c r="BT3866" s="11"/>
      <c r="BU3866" s="11"/>
      <c r="BV3866" s="11"/>
      <c r="BW3866" s="11"/>
      <c r="BX3866" s="11"/>
      <c r="BY3866" s="11"/>
      <c r="BZ3866" s="11"/>
      <c r="CA3866" s="11"/>
      <c r="CB3866" s="11"/>
      <c r="CC3866" s="11"/>
      <c r="CD3866" s="11"/>
      <c r="CE3866" s="11"/>
      <c r="CF3866" s="11"/>
      <c r="CG3866" s="11"/>
      <c r="CH3866" s="11"/>
      <c r="CI3866" s="11"/>
      <c r="CJ3866" s="11"/>
      <c r="CK3866" s="11"/>
      <c r="CL3866" s="11"/>
      <c r="CM3866" s="11"/>
      <c r="CN3866" s="11"/>
      <c r="CO3866" s="11"/>
      <c r="CP3866" s="11"/>
      <c r="CQ3866" s="11"/>
      <c r="CR3866" s="11"/>
      <c r="CS3866" s="11"/>
      <c r="CT3866" s="11"/>
      <c r="CU3866" s="11"/>
      <c r="CV3866" s="11"/>
      <c r="CW3866" s="11"/>
      <c r="CX3866" s="11"/>
      <c r="CY3866" s="11"/>
      <c r="CZ3866" s="11"/>
      <c r="DA3866" s="11"/>
      <c r="DB3866" s="11"/>
      <c r="DC3866" s="11"/>
      <c r="DD3866" s="11"/>
      <c r="DE3866" s="11"/>
      <c r="DF3866" s="11"/>
      <c r="DG3866" s="11"/>
      <c r="DH3866" s="11"/>
      <c r="DI3866" s="11"/>
      <c r="DJ3866" s="11"/>
      <c r="DK3866" s="11"/>
      <c r="DL3866" s="11"/>
      <c r="DM3866" s="11"/>
      <c r="DN3866" s="11"/>
      <c r="DO3866" s="11"/>
      <c r="DP3866" s="11"/>
      <c r="DQ3866" s="11"/>
      <c r="DR3866" s="11"/>
      <c r="DS3866" s="11"/>
      <c r="DT3866" s="11"/>
      <c r="DU3866" s="11"/>
      <c r="DV3866" s="11"/>
      <c r="DW3866" s="11"/>
      <c r="DX3866" s="11"/>
      <c r="DY3866" s="11"/>
      <c r="DZ3866" s="11"/>
      <c r="EA3866" s="11"/>
      <c r="EB3866" s="11"/>
      <c r="EC3866" s="11"/>
      <c r="ED3866" s="11"/>
      <c r="EE3866" s="11"/>
      <c r="EF3866" s="11"/>
      <c r="EG3866" s="11"/>
      <c r="EH3866" s="11"/>
      <c r="EI3866" s="11"/>
      <c r="EJ3866" s="11"/>
      <c r="EK3866" s="11"/>
      <c r="EL3866" s="11"/>
      <c r="EM3866" s="11"/>
      <c r="EN3866" s="11"/>
      <c r="EO3866" s="11"/>
      <c r="EP3866" s="11"/>
      <c r="EQ3866" s="11"/>
      <c r="ER3866" s="11"/>
      <c r="ES3866" s="11"/>
      <c r="ET3866" s="11"/>
      <c r="EU3866" s="11"/>
      <c r="EV3866" s="11"/>
      <c r="EW3866" s="11"/>
      <c r="EX3866" s="11"/>
      <c r="EY3866" s="11"/>
      <c r="EZ3866" s="11"/>
      <c r="FA3866" s="11"/>
      <c r="FB3866" s="11"/>
      <c r="FC3866" s="11"/>
      <c r="FD3866" s="11"/>
      <c r="FE3866" s="11"/>
      <c r="FF3866" s="11"/>
      <c r="FG3866" s="11"/>
      <c r="FH3866" s="11"/>
      <c r="FI3866" s="11"/>
      <c r="FJ3866" s="11"/>
      <c r="FK3866" s="11"/>
      <c r="FL3866" s="11"/>
      <c r="FM3866" s="11"/>
      <c r="FN3866" s="11"/>
      <c r="FO3866" s="11"/>
      <c r="FP3866" s="11"/>
      <c r="FQ3866" s="11"/>
      <c r="FR3866" s="11"/>
      <c r="FS3866" s="11"/>
      <c r="FT3866" s="11"/>
      <c r="FU3866" s="11"/>
      <c r="FV3866" s="11"/>
      <c r="FW3866" s="11"/>
      <c r="FX3866" s="11"/>
      <c r="FY3866" s="11"/>
      <c r="FZ3866" s="11"/>
      <c r="GA3866" s="11"/>
      <c r="GB3866" s="11"/>
      <c r="GC3866" s="11"/>
      <c r="GD3866" s="11"/>
      <c r="GE3866" s="11"/>
      <c r="GF3866" s="11"/>
      <c r="GG3866" s="11"/>
      <c r="GH3866" s="11"/>
      <c r="GI3866" s="11"/>
      <c r="GJ3866" s="11"/>
      <c r="GK3866" s="11"/>
      <c r="GL3866" s="11"/>
      <c r="GM3866" s="11"/>
      <c r="GN3866" s="11"/>
      <c r="GO3866" s="11"/>
      <c r="GP3866" s="11"/>
      <c r="GQ3866" s="11"/>
      <c r="GR3866" s="11"/>
      <c r="GS3866" s="11"/>
      <c r="GT3866" s="11"/>
      <c r="GU3866" s="11"/>
      <c r="GV3866" s="11"/>
      <c r="GW3866" s="11"/>
      <c r="GX3866" s="11"/>
      <c r="GY3866" s="11"/>
      <c r="GZ3866" s="11"/>
      <c r="HA3866" s="11"/>
      <c r="HB3866" s="11"/>
      <c r="HC3866" s="11"/>
      <c r="HD3866" s="11"/>
      <c r="HE3866" s="11"/>
      <c r="HF3866" s="11"/>
      <c r="HG3866" s="11"/>
      <c r="HH3866" s="11"/>
      <c r="HI3866" s="11"/>
      <c r="HJ3866" s="11"/>
      <c r="HK3866" s="11"/>
      <c r="HL3866" s="11"/>
      <c r="HM3866" s="11"/>
      <c r="HN3866" s="11"/>
      <c r="HO3866" s="11"/>
      <c r="HP3866" s="11"/>
      <c r="HQ3866" s="11"/>
      <c r="HR3866" s="11"/>
      <c r="HS3866" s="11"/>
      <c r="HT3866" s="11"/>
      <c r="HU3866" s="11"/>
      <c r="HV3866" s="11"/>
      <c r="HW3866" s="11"/>
      <c r="HX3866" s="11"/>
      <c r="HY3866" s="11"/>
      <c r="HZ3866" s="11"/>
      <c r="IA3866" s="11"/>
      <c r="IB3866" s="11"/>
      <c r="IC3866" s="11"/>
      <c r="ID3866" s="11"/>
      <c r="IE3866" s="11"/>
      <c r="IF3866" s="11"/>
      <c r="IG3866" s="11"/>
      <c r="IH3866" s="11"/>
      <c r="II3866" s="11"/>
      <c r="IJ3866" s="11"/>
      <c r="IK3866" s="11"/>
      <c r="IL3866" s="11"/>
      <c r="IM3866" s="11"/>
      <c r="IN3866" s="11"/>
      <c r="IO3866" s="11"/>
      <c r="IP3866" s="11"/>
      <c r="IQ3866" s="11"/>
      <c r="IR3866" s="11"/>
      <c r="IS3866" s="11"/>
      <c r="IT3866" s="11"/>
      <c r="IU3866" s="11"/>
      <c r="IV3866" s="11"/>
      <c r="IW3866" s="11"/>
      <c r="IX3866" s="11"/>
      <c r="IY3866" s="11"/>
      <c r="IZ3866" s="11"/>
      <c r="JA3866" s="11"/>
      <c r="JB3866" s="11"/>
      <c r="JC3866" s="11"/>
      <c r="JD3866" s="11"/>
      <c r="JE3866" s="11"/>
      <c r="JF3866" s="11"/>
      <c r="JG3866" s="11"/>
      <c r="JH3866" s="11"/>
      <c r="JI3866" s="11"/>
      <c r="JJ3866" s="11"/>
      <c r="JK3866" s="11"/>
      <c r="JL3866" s="11"/>
      <c r="JM3866" s="11"/>
      <c r="JN3866" s="11"/>
      <c r="JO3866" s="11"/>
      <c r="JP3866" s="11"/>
      <c r="JQ3866" s="11"/>
      <c r="JR3866" s="11"/>
      <c r="JS3866" s="11"/>
      <c r="JT3866" s="11"/>
      <c r="JU3866" s="11"/>
      <c r="JV3866" s="11"/>
      <c r="JW3866" s="11"/>
      <c r="JX3866" s="11"/>
      <c r="JY3866" s="11"/>
      <c r="JZ3866" s="11"/>
      <c r="KA3866" s="11"/>
      <c r="KB3866" s="11"/>
      <c r="KC3866" s="11"/>
      <c r="KD3866" s="11"/>
      <c r="KE3866" s="11"/>
      <c r="KF3866" s="11"/>
      <c r="KG3866" s="11"/>
      <c r="KH3866" s="11"/>
      <c r="KI3866" s="11"/>
      <c r="KJ3866" s="11"/>
      <c r="KK3866" s="11"/>
      <c r="KL3866" s="11"/>
      <c r="KM3866" s="11"/>
      <c r="KN3866" s="11"/>
      <c r="KO3866" s="11"/>
      <c r="KP3866" s="11"/>
      <c r="KQ3866" s="11"/>
      <c r="KR3866" s="11"/>
      <c r="KS3866" s="11"/>
      <c r="KT3866" s="11"/>
      <c r="KU3866" s="11"/>
      <c r="KV3866" s="11"/>
      <c r="KW3866" s="11"/>
      <c r="KX3866" s="11"/>
      <c r="KY3866" s="11"/>
      <c r="KZ3866" s="11"/>
      <c r="LA3866" s="11"/>
      <c r="LB3866" s="11"/>
      <c r="LC3866" s="11"/>
      <c r="LD3866" s="11"/>
      <c r="LE3866" s="11"/>
      <c r="LF3866" s="11"/>
      <c r="LG3866" s="11"/>
      <c r="LH3866" s="11"/>
      <c r="LI3866" s="11"/>
      <c r="LJ3866" s="11"/>
      <c r="LK3866" s="11"/>
      <c r="LL3866" s="11"/>
      <c r="LM3866" s="11"/>
      <c r="LN3866" s="11"/>
      <c r="LO3866" s="11"/>
      <c r="LP3866" s="11"/>
      <c r="LQ3866" s="11"/>
      <c r="LR3866" s="11"/>
      <c r="LS3866" s="11"/>
      <c r="LT3866" s="11"/>
      <c r="LU3866" s="11"/>
      <c r="LV3866" s="11"/>
      <c r="LW3866" s="11"/>
      <c r="LX3866" s="11"/>
      <c r="LY3866" s="11"/>
      <c r="LZ3866" s="11"/>
      <c r="MA3866" s="11"/>
      <c r="MB3866" s="11"/>
      <c r="MC3866" s="11"/>
      <c r="MD3866" s="11"/>
      <c r="ME3866" s="11"/>
      <c r="MF3866" s="11"/>
      <c r="MG3866" s="11"/>
      <c r="MH3866" s="11"/>
      <c r="MI3866" s="11"/>
      <c r="MJ3866" s="11"/>
      <c r="MK3866" s="11"/>
      <c r="ML3866" s="11"/>
      <c r="MM3866" s="11"/>
      <c r="MN3866" s="11"/>
      <c r="MO3866" s="11"/>
      <c r="MP3866" s="11"/>
      <c r="MQ3866" s="11"/>
      <c r="MR3866" s="11"/>
      <c r="MS3866" s="11"/>
      <c r="MT3866" s="11"/>
      <c r="MU3866" s="11"/>
      <c r="MV3866" s="11"/>
      <c r="MW3866" s="11"/>
      <c r="MX3866" s="11"/>
      <c r="MY3866" s="11"/>
      <c r="MZ3866" s="11"/>
      <c r="NA3866" s="11"/>
      <c r="NB3866" s="11"/>
      <c r="NC3866" s="11"/>
      <c r="ND3866" s="11"/>
      <c r="NE3866" s="11"/>
      <c r="NF3866" s="11"/>
      <c r="NG3866" s="11"/>
      <c r="NH3866" s="11"/>
      <c r="NI3866" s="11"/>
      <c r="NJ3866" s="11"/>
      <c r="NK3866" s="11"/>
      <c r="NL3866" s="11"/>
      <c r="NM3866" s="11"/>
      <c r="NN3866" s="11"/>
      <c r="NO3866" s="11"/>
      <c r="NP3866" s="11"/>
      <c r="NQ3866" s="11"/>
      <c r="NR3866" s="11"/>
      <c r="NS3866" s="11"/>
      <c r="NT3866" s="11"/>
      <c r="NU3866" s="11"/>
      <c r="NV3866" s="11"/>
      <c r="NW3866" s="11"/>
      <c r="NX3866" s="11"/>
      <c r="NY3866" s="11"/>
      <c r="NZ3866" s="11"/>
      <c r="OA3866" s="11"/>
      <c r="OB3866" s="11"/>
      <c r="OC3866" s="11"/>
      <c r="OD3866" s="11"/>
      <c r="OE3866" s="11"/>
      <c r="OF3866" s="11"/>
      <c r="OG3866" s="11"/>
      <c r="OH3866" s="11"/>
      <c r="OI3866" s="11"/>
      <c r="OJ3866" s="11"/>
      <c r="OK3866" s="11"/>
      <c r="OL3866" s="11"/>
      <c r="OM3866" s="11"/>
      <c r="ON3866" s="11"/>
      <c r="OO3866" s="11"/>
      <c r="OP3866" s="11"/>
      <c r="OQ3866" s="11"/>
      <c r="OR3866" s="11"/>
      <c r="OS3866" s="11"/>
      <c r="OT3866" s="11"/>
      <c r="OU3866" s="11"/>
      <c r="OV3866" s="11"/>
      <c r="OW3866" s="11"/>
      <c r="OX3866" s="11"/>
      <c r="OY3866" s="11"/>
      <c r="OZ3866" s="11"/>
      <c r="PA3866" s="11"/>
      <c r="PB3866" s="11"/>
      <c r="PC3866" s="11"/>
      <c r="PD3866" s="11"/>
      <c r="PE3866" s="11"/>
      <c r="PF3866" s="11"/>
      <c r="PG3866" s="11"/>
      <c r="PH3866" s="11"/>
      <c r="PI3866" s="11"/>
      <c r="PJ3866" s="11"/>
      <c r="PK3866" s="11"/>
      <c r="PL3866" s="11"/>
      <c r="PM3866" s="11"/>
      <c r="PN3866" s="11"/>
      <c r="PO3866" s="11"/>
      <c r="PP3866" s="11"/>
      <c r="PQ3866" s="11"/>
      <c r="PR3866" s="11"/>
      <c r="PS3866" s="11"/>
      <c r="PT3866" s="11"/>
      <c r="PU3866" s="11"/>
      <c r="PV3866" s="11"/>
      <c r="PW3866" s="11"/>
      <c r="PX3866" s="11"/>
      <c r="PY3866" s="11"/>
      <c r="PZ3866" s="11"/>
      <c r="QA3866" s="11"/>
      <c r="QB3866" s="11"/>
      <c r="QC3866" s="11"/>
      <c r="QD3866" s="11"/>
      <c r="QE3866" s="11"/>
      <c r="QF3866" s="11"/>
      <c r="QG3866" s="11"/>
      <c r="QH3866" s="11"/>
      <c r="QI3866" s="11"/>
      <c r="QJ3866" s="11"/>
      <c r="QK3866" s="11"/>
      <c r="QL3866" s="11"/>
      <c r="QM3866" s="11"/>
      <c r="QN3866" s="11"/>
      <c r="QO3866" s="11"/>
      <c r="QP3866" s="11"/>
      <c r="QQ3866" s="11"/>
    </row>
    <row r="3867" spans="1:459" ht="38.25" x14ac:dyDescent="0.2">
      <c r="A3867" s="288"/>
      <c r="C3867" s="61" t="s">
        <v>208</v>
      </c>
      <c r="D3867" s="54">
        <v>3697390</v>
      </c>
      <c r="E3867" s="5" t="s">
        <v>2172</v>
      </c>
      <c r="F3867" s="4"/>
      <c r="G3867" s="54">
        <v>796</v>
      </c>
      <c r="H3867" s="54" t="s">
        <v>61</v>
      </c>
      <c r="I3867" s="59">
        <v>15</v>
      </c>
      <c r="J3867" s="6">
        <v>80439000000</v>
      </c>
      <c r="K3867" s="54" t="s">
        <v>34</v>
      </c>
      <c r="L3867" s="59"/>
      <c r="M3867" s="234"/>
      <c r="N3867" s="234"/>
      <c r="O3867" s="46" t="s">
        <v>4577</v>
      </c>
      <c r="P3867" s="234"/>
      <c r="Q3867" s="234"/>
      <c r="R3867" s="11"/>
      <c r="S3867" s="11"/>
      <c r="T3867" s="11"/>
      <c r="U3867" s="11"/>
      <c r="V3867" s="11"/>
      <c r="W3867" s="11"/>
      <c r="X3867" s="11"/>
      <c r="Y3867" s="11"/>
      <c r="Z3867" s="11"/>
      <c r="AA3867" s="11"/>
      <c r="AB3867" s="11"/>
      <c r="AC3867" s="11"/>
      <c r="AD3867" s="11"/>
      <c r="AE3867" s="11"/>
      <c r="AF3867" s="11"/>
      <c r="AG3867" s="11"/>
      <c r="AH3867" s="11"/>
      <c r="AI3867" s="11"/>
      <c r="AJ3867" s="11"/>
      <c r="AK3867" s="11"/>
      <c r="AL3867" s="11"/>
      <c r="AM3867" s="11"/>
      <c r="AN3867" s="11"/>
      <c r="AO3867" s="11"/>
      <c r="AP3867" s="11"/>
      <c r="AQ3867" s="11"/>
      <c r="AR3867" s="11"/>
      <c r="AS3867" s="11"/>
      <c r="AT3867" s="11"/>
      <c r="AU3867" s="11"/>
      <c r="AV3867" s="11"/>
      <c r="AW3867" s="11"/>
      <c r="AX3867" s="11"/>
      <c r="AY3867" s="11"/>
      <c r="AZ3867" s="11"/>
      <c r="BA3867" s="11"/>
      <c r="BB3867" s="11"/>
      <c r="BC3867" s="11"/>
      <c r="BD3867" s="11"/>
      <c r="BE3867" s="11"/>
      <c r="BF3867" s="11"/>
      <c r="BG3867" s="11"/>
      <c r="BH3867" s="11"/>
      <c r="BI3867" s="11"/>
      <c r="BJ3867" s="11"/>
      <c r="BK3867" s="11"/>
      <c r="BL3867" s="11"/>
      <c r="BM3867" s="11"/>
      <c r="BN3867" s="11"/>
      <c r="BO3867" s="11"/>
      <c r="BP3867" s="11"/>
      <c r="BQ3867" s="11"/>
      <c r="BR3867" s="11"/>
      <c r="BS3867" s="11"/>
      <c r="BT3867" s="11"/>
      <c r="BU3867" s="11"/>
      <c r="BV3867" s="11"/>
      <c r="BW3867" s="11"/>
      <c r="BX3867" s="11"/>
      <c r="BY3867" s="11"/>
      <c r="BZ3867" s="11"/>
      <c r="CA3867" s="11"/>
      <c r="CB3867" s="11"/>
      <c r="CC3867" s="11"/>
      <c r="CD3867" s="11"/>
      <c r="CE3867" s="11"/>
      <c r="CF3867" s="11"/>
      <c r="CG3867" s="11"/>
      <c r="CH3867" s="11"/>
      <c r="CI3867" s="11"/>
      <c r="CJ3867" s="11"/>
      <c r="CK3867" s="11"/>
      <c r="CL3867" s="11"/>
      <c r="CM3867" s="11"/>
      <c r="CN3867" s="11"/>
      <c r="CO3867" s="11"/>
      <c r="CP3867" s="11"/>
      <c r="CQ3867" s="11"/>
      <c r="CR3867" s="11"/>
      <c r="CS3867" s="11"/>
      <c r="CT3867" s="11"/>
      <c r="CU3867" s="11"/>
      <c r="CV3867" s="11"/>
      <c r="CW3867" s="11"/>
      <c r="CX3867" s="11"/>
      <c r="CY3867" s="11"/>
      <c r="CZ3867" s="11"/>
      <c r="DA3867" s="11"/>
      <c r="DB3867" s="11"/>
      <c r="DC3867" s="11"/>
      <c r="DD3867" s="11"/>
      <c r="DE3867" s="11"/>
      <c r="DF3867" s="11"/>
      <c r="DG3867" s="11"/>
      <c r="DH3867" s="11"/>
      <c r="DI3867" s="11"/>
      <c r="DJ3867" s="11"/>
      <c r="DK3867" s="11"/>
      <c r="DL3867" s="11"/>
      <c r="DM3867" s="11"/>
      <c r="DN3867" s="11"/>
      <c r="DO3867" s="11"/>
      <c r="DP3867" s="11"/>
      <c r="DQ3867" s="11"/>
      <c r="DR3867" s="11"/>
      <c r="DS3867" s="11"/>
      <c r="DT3867" s="11"/>
      <c r="DU3867" s="11"/>
      <c r="DV3867" s="11"/>
      <c r="DW3867" s="11"/>
      <c r="DX3867" s="11"/>
      <c r="DY3867" s="11"/>
      <c r="DZ3867" s="11"/>
      <c r="EA3867" s="11"/>
      <c r="EB3867" s="11"/>
      <c r="EC3867" s="11"/>
      <c r="ED3867" s="11"/>
      <c r="EE3867" s="11"/>
      <c r="EF3867" s="11"/>
      <c r="EG3867" s="11"/>
      <c r="EH3867" s="11"/>
      <c r="EI3867" s="11"/>
      <c r="EJ3867" s="11"/>
      <c r="EK3867" s="11"/>
      <c r="EL3867" s="11"/>
      <c r="EM3867" s="11"/>
      <c r="EN3867" s="11"/>
      <c r="EO3867" s="11"/>
      <c r="EP3867" s="11"/>
      <c r="EQ3867" s="11"/>
      <c r="ER3867" s="11"/>
      <c r="ES3867" s="11"/>
      <c r="ET3867" s="11"/>
      <c r="EU3867" s="11"/>
      <c r="EV3867" s="11"/>
      <c r="EW3867" s="11"/>
      <c r="EX3867" s="11"/>
      <c r="EY3867" s="11"/>
      <c r="EZ3867" s="11"/>
      <c r="FA3867" s="11"/>
      <c r="FB3867" s="11"/>
      <c r="FC3867" s="11"/>
      <c r="FD3867" s="11"/>
      <c r="FE3867" s="11"/>
      <c r="FF3867" s="11"/>
      <c r="FG3867" s="11"/>
      <c r="FH3867" s="11"/>
      <c r="FI3867" s="11"/>
      <c r="FJ3867" s="11"/>
      <c r="FK3867" s="11"/>
      <c r="FL3867" s="11"/>
      <c r="FM3867" s="11"/>
      <c r="FN3867" s="11"/>
      <c r="FO3867" s="11"/>
      <c r="FP3867" s="11"/>
      <c r="FQ3867" s="11"/>
      <c r="FR3867" s="11"/>
      <c r="FS3867" s="11"/>
      <c r="FT3867" s="11"/>
      <c r="FU3867" s="11"/>
      <c r="FV3867" s="11"/>
      <c r="FW3867" s="11"/>
      <c r="FX3867" s="11"/>
      <c r="FY3867" s="11"/>
      <c r="FZ3867" s="11"/>
      <c r="GA3867" s="11"/>
      <c r="GB3867" s="11"/>
      <c r="GC3867" s="11"/>
      <c r="GD3867" s="11"/>
      <c r="GE3867" s="11"/>
      <c r="GF3867" s="11"/>
      <c r="GG3867" s="11"/>
      <c r="GH3867" s="11"/>
      <c r="GI3867" s="11"/>
      <c r="GJ3867" s="11"/>
      <c r="GK3867" s="11"/>
      <c r="GL3867" s="11"/>
      <c r="GM3867" s="11"/>
      <c r="GN3867" s="11"/>
      <c r="GO3867" s="11"/>
      <c r="GP3867" s="11"/>
      <c r="GQ3867" s="11"/>
      <c r="GR3867" s="11"/>
      <c r="GS3867" s="11"/>
      <c r="GT3867" s="11"/>
      <c r="GU3867" s="11"/>
      <c r="GV3867" s="11"/>
      <c r="GW3867" s="11"/>
      <c r="GX3867" s="11"/>
      <c r="GY3867" s="11"/>
      <c r="GZ3867" s="11"/>
      <c r="HA3867" s="11"/>
      <c r="HB3867" s="11"/>
      <c r="HC3867" s="11"/>
      <c r="HD3867" s="11"/>
      <c r="HE3867" s="11"/>
      <c r="HF3867" s="11"/>
      <c r="HG3867" s="11"/>
      <c r="HH3867" s="11"/>
      <c r="HI3867" s="11"/>
      <c r="HJ3867" s="11"/>
      <c r="HK3867" s="11"/>
      <c r="HL3867" s="11"/>
      <c r="HM3867" s="11"/>
      <c r="HN3867" s="11"/>
      <c r="HO3867" s="11"/>
      <c r="HP3867" s="11"/>
      <c r="HQ3867" s="11"/>
      <c r="HR3867" s="11"/>
      <c r="HS3867" s="11"/>
      <c r="HT3867" s="11"/>
      <c r="HU3867" s="11"/>
      <c r="HV3867" s="11"/>
      <c r="HW3867" s="11"/>
      <c r="HX3867" s="11"/>
      <c r="HY3867" s="11"/>
      <c r="HZ3867" s="11"/>
      <c r="IA3867" s="11"/>
      <c r="IB3867" s="11"/>
      <c r="IC3867" s="11"/>
      <c r="ID3867" s="11"/>
      <c r="IE3867" s="11"/>
      <c r="IF3867" s="11"/>
      <c r="IG3867" s="11"/>
      <c r="IH3867" s="11"/>
      <c r="II3867" s="11"/>
      <c r="IJ3867" s="11"/>
      <c r="IK3867" s="11"/>
      <c r="IL3867" s="11"/>
      <c r="IM3867" s="11"/>
      <c r="IN3867" s="11"/>
      <c r="IO3867" s="11"/>
      <c r="IP3867" s="11"/>
      <c r="IQ3867" s="11"/>
      <c r="IR3867" s="11"/>
      <c r="IS3867" s="11"/>
      <c r="IT3867" s="11"/>
      <c r="IU3867" s="11"/>
      <c r="IV3867" s="11"/>
      <c r="IW3867" s="11"/>
      <c r="IX3867" s="11"/>
      <c r="IY3867" s="11"/>
      <c r="IZ3867" s="11"/>
      <c r="JA3867" s="11"/>
      <c r="JB3867" s="11"/>
      <c r="JC3867" s="11"/>
      <c r="JD3867" s="11"/>
      <c r="JE3867" s="11"/>
      <c r="JF3867" s="11"/>
      <c r="JG3867" s="11"/>
      <c r="JH3867" s="11"/>
      <c r="JI3867" s="11"/>
      <c r="JJ3867" s="11"/>
      <c r="JK3867" s="11"/>
      <c r="JL3867" s="11"/>
      <c r="JM3867" s="11"/>
      <c r="JN3867" s="11"/>
      <c r="JO3867" s="11"/>
      <c r="JP3867" s="11"/>
      <c r="JQ3867" s="11"/>
      <c r="JR3867" s="11"/>
      <c r="JS3867" s="11"/>
      <c r="JT3867" s="11"/>
      <c r="JU3867" s="11"/>
      <c r="JV3867" s="11"/>
      <c r="JW3867" s="11"/>
      <c r="JX3867" s="11"/>
      <c r="JY3867" s="11"/>
      <c r="JZ3867" s="11"/>
      <c r="KA3867" s="11"/>
      <c r="KB3867" s="11"/>
      <c r="KC3867" s="11"/>
      <c r="KD3867" s="11"/>
      <c r="KE3867" s="11"/>
      <c r="KF3867" s="11"/>
      <c r="KG3867" s="11"/>
      <c r="KH3867" s="11"/>
      <c r="KI3867" s="11"/>
      <c r="KJ3867" s="11"/>
      <c r="KK3867" s="11"/>
      <c r="KL3867" s="11"/>
      <c r="KM3867" s="11"/>
      <c r="KN3867" s="11"/>
      <c r="KO3867" s="11"/>
      <c r="KP3867" s="11"/>
      <c r="KQ3867" s="11"/>
      <c r="KR3867" s="11"/>
      <c r="KS3867" s="11"/>
      <c r="KT3867" s="11"/>
      <c r="KU3867" s="11"/>
      <c r="KV3867" s="11"/>
      <c r="KW3867" s="11"/>
      <c r="KX3867" s="11"/>
      <c r="KY3867" s="11"/>
      <c r="KZ3867" s="11"/>
      <c r="LA3867" s="11"/>
      <c r="LB3867" s="11"/>
      <c r="LC3867" s="11"/>
      <c r="LD3867" s="11"/>
      <c r="LE3867" s="11"/>
      <c r="LF3867" s="11"/>
      <c r="LG3867" s="11"/>
      <c r="LH3867" s="11"/>
      <c r="LI3867" s="11"/>
      <c r="LJ3867" s="11"/>
      <c r="LK3867" s="11"/>
      <c r="LL3867" s="11"/>
      <c r="LM3867" s="11"/>
      <c r="LN3867" s="11"/>
      <c r="LO3867" s="11"/>
      <c r="LP3867" s="11"/>
      <c r="LQ3867" s="11"/>
      <c r="LR3867" s="11"/>
      <c r="LS3867" s="11"/>
      <c r="LT3867" s="11"/>
      <c r="LU3867" s="11"/>
      <c r="LV3867" s="11"/>
      <c r="LW3867" s="11"/>
      <c r="LX3867" s="11"/>
      <c r="LY3867" s="11"/>
      <c r="LZ3867" s="11"/>
      <c r="MA3867" s="11"/>
      <c r="MB3867" s="11"/>
      <c r="MC3867" s="11"/>
      <c r="MD3867" s="11"/>
      <c r="ME3867" s="11"/>
      <c r="MF3867" s="11"/>
      <c r="MG3867" s="11"/>
      <c r="MH3867" s="11"/>
      <c r="MI3867" s="11"/>
      <c r="MJ3867" s="11"/>
      <c r="MK3867" s="11"/>
      <c r="ML3867" s="11"/>
      <c r="MM3867" s="11"/>
      <c r="MN3867" s="11"/>
      <c r="MO3867" s="11"/>
      <c r="MP3867" s="11"/>
      <c r="MQ3867" s="11"/>
      <c r="MR3867" s="11"/>
      <c r="MS3867" s="11"/>
      <c r="MT3867" s="11"/>
      <c r="MU3867" s="11"/>
      <c r="MV3867" s="11"/>
      <c r="MW3867" s="11"/>
      <c r="MX3867" s="11"/>
      <c r="MY3867" s="11"/>
      <c r="MZ3867" s="11"/>
      <c r="NA3867" s="11"/>
      <c r="NB3867" s="11"/>
      <c r="NC3867" s="11"/>
      <c r="ND3867" s="11"/>
      <c r="NE3867" s="11"/>
      <c r="NF3867" s="11"/>
      <c r="NG3867" s="11"/>
      <c r="NH3867" s="11"/>
      <c r="NI3867" s="11"/>
      <c r="NJ3867" s="11"/>
      <c r="NK3867" s="11"/>
      <c r="NL3867" s="11"/>
      <c r="NM3867" s="11"/>
      <c r="NN3867" s="11"/>
      <c r="NO3867" s="11"/>
      <c r="NP3867" s="11"/>
      <c r="NQ3867" s="11"/>
      <c r="NR3867" s="11"/>
      <c r="NS3867" s="11"/>
      <c r="NT3867" s="11"/>
      <c r="NU3867" s="11"/>
      <c r="NV3867" s="11"/>
      <c r="NW3867" s="11"/>
      <c r="NX3867" s="11"/>
      <c r="NY3867" s="11"/>
      <c r="NZ3867" s="11"/>
      <c r="OA3867" s="11"/>
      <c r="OB3867" s="11"/>
      <c r="OC3867" s="11"/>
      <c r="OD3867" s="11"/>
      <c r="OE3867" s="11"/>
      <c r="OF3867" s="11"/>
      <c r="OG3867" s="11"/>
      <c r="OH3867" s="11"/>
      <c r="OI3867" s="11"/>
      <c r="OJ3867" s="11"/>
      <c r="OK3867" s="11"/>
      <c r="OL3867" s="11"/>
      <c r="OM3867" s="11"/>
      <c r="ON3867" s="11"/>
      <c r="OO3867" s="11"/>
      <c r="OP3867" s="11"/>
      <c r="OQ3867" s="11"/>
      <c r="OR3867" s="11"/>
      <c r="OS3867" s="11"/>
      <c r="OT3867" s="11"/>
      <c r="OU3867" s="11"/>
      <c r="OV3867" s="11"/>
      <c r="OW3867" s="11"/>
      <c r="OX3867" s="11"/>
      <c r="OY3867" s="11"/>
      <c r="OZ3867" s="11"/>
      <c r="PA3867" s="11"/>
      <c r="PB3867" s="11"/>
      <c r="PC3867" s="11"/>
      <c r="PD3867" s="11"/>
      <c r="PE3867" s="11"/>
      <c r="PF3867" s="11"/>
      <c r="PG3867" s="11"/>
      <c r="PH3867" s="11"/>
      <c r="PI3867" s="11"/>
      <c r="PJ3867" s="11"/>
      <c r="PK3867" s="11"/>
      <c r="PL3867" s="11"/>
      <c r="PM3867" s="11"/>
      <c r="PN3867" s="11"/>
      <c r="PO3867" s="11"/>
      <c r="PP3867" s="11"/>
      <c r="PQ3867" s="11"/>
      <c r="PR3867" s="11"/>
      <c r="PS3867" s="11"/>
      <c r="PT3867" s="11"/>
      <c r="PU3867" s="11"/>
      <c r="PV3867" s="11"/>
      <c r="PW3867" s="11"/>
      <c r="PX3867" s="11"/>
      <c r="PY3867" s="11"/>
      <c r="PZ3867" s="11"/>
      <c r="QA3867" s="11"/>
      <c r="QB3867" s="11"/>
      <c r="QC3867" s="11"/>
      <c r="QD3867" s="11"/>
      <c r="QE3867" s="11"/>
      <c r="QF3867" s="11"/>
      <c r="QG3867" s="11"/>
      <c r="QH3867" s="11"/>
      <c r="QI3867" s="11"/>
      <c r="QJ3867" s="11"/>
      <c r="QK3867" s="11"/>
      <c r="QL3867" s="11"/>
      <c r="QM3867" s="11"/>
      <c r="QN3867" s="11"/>
      <c r="QO3867" s="11"/>
      <c r="QP3867" s="11"/>
      <c r="QQ3867" s="11"/>
    </row>
    <row r="3868" spans="1:459" ht="38.25" x14ac:dyDescent="0.2">
      <c r="A3868" s="288"/>
      <c r="C3868" s="61" t="s">
        <v>208</v>
      </c>
      <c r="D3868" s="54">
        <v>3697360</v>
      </c>
      <c r="E3868" s="5" t="s">
        <v>2161</v>
      </c>
      <c r="F3868" s="4"/>
      <c r="G3868" s="54">
        <v>796</v>
      </c>
      <c r="H3868" s="54" t="s">
        <v>61</v>
      </c>
      <c r="I3868" s="59">
        <v>15</v>
      </c>
      <c r="J3868" s="6">
        <v>80439000000</v>
      </c>
      <c r="K3868" s="54" t="s">
        <v>34</v>
      </c>
      <c r="L3868" s="59"/>
      <c r="M3868" s="234"/>
      <c r="N3868" s="234"/>
      <c r="O3868" s="46" t="s">
        <v>4577</v>
      </c>
      <c r="P3868" s="234"/>
      <c r="Q3868" s="234"/>
      <c r="R3868" s="11"/>
      <c r="S3868" s="11"/>
      <c r="T3868" s="11"/>
      <c r="U3868" s="11"/>
      <c r="V3868" s="11"/>
      <c r="W3868" s="11"/>
      <c r="X3868" s="11"/>
      <c r="Y3868" s="11"/>
      <c r="Z3868" s="11"/>
      <c r="AA3868" s="11"/>
      <c r="AB3868" s="11"/>
      <c r="AC3868" s="11"/>
      <c r="AD3868" s="11"/>
      <c r="AE3868" s="11"/>
      <c r="AF3868" s="11"/>
      <c r="AG3868" s="11"/>
      <c r="AH3868" s="11"/>
      <c r="AI3868" s="11"/>
      <c r="AJ3868" s="11"/>
      <c r="AK3868" s="11"/>
      <c r="AL3868" s="11"/>
      <c r="AM3868" s="11"/>
      <c r="AN3868" s="11"/>
      <c r="AO3868" s="11"/>
      <c r="AP3868" s="11"/>
      <c r="AQ3868" s="11"/>
      <c r="AR3868" s="11"/>
      <c r="AS3868" s="11"/>
      <c r="AT3868" s="11"/>
      <c r="AU3868" s="11"/>
      <c r="AV3868" s="11"/>
      <c r="AW3868" s="11"/>
      <c r="AX3868" s="11"/>
      <c r="AY3868" s="11"/>
      <c r="AZ3868" s="11"/>
      <c r="BA3868" s="11"/>
      <c r="BB3868" s="11"/>
      <c r="BC3868" s="11"/>
      <c r="BD3868" s="11"/>
      <c r="BE3868" s="11"/>
      <c r="BF3868" s="11"/>
      <c r="BG3868" s="11"/>
      <c r="BH3868" s="11"/>
      <c r="BI3868" s="11"/>
      <c r="BJ3868" s="11"/>
      <c r="BK3868" s="11"/>
      <c r="BL3868" s="11"/>
      <c r="BM3868" s="11"/>
      <c r="BN3868" s="11"/>
      <c r="BO3868" s="11"/>
      <c r="BP3868" s="11"/>
      <c r="BQ3868" s="11"/>
      <c r="BR3868" s="11"/>
      <c r="BS3868" s="11"/>
      <c r="BT3868" s="11"/>
      <c r="BU3868" s="11"/>
      <c r="BV3868" s="11"/>
      <c r="BW3868" s="11"/>
      <c r="BX3868" s="11"/>
      <c r="BY3868" s="11"/>
      <c r="BZ3868" s="11"/>
      <c r="CA3868" s="11"/>
      <c r="CB3868" s="11"/>
      <c r="CC3868" s="11"/>
      <c r="CD3868" s="11"/>
      <c r="CE3868" s="11"/>
      <c r="CF3868" s="11"/>
      <c r="CG3868" s="11"/>
      <c r="CH3868" s="11"/>
      <c r="CI3868" s="11"/>
      <c r="CJ3868" s="11"/>
      <c r="CK3868" s="11"/>
      <c r="CL3868" s="11"/>
      <c r="CM3868" s="11"/>
      <c r="CN3868" s="11"/>
      <c r="CO3868" s="11"/>
      <c r="CP3868" s="11"/>
      <c r="CQ3868" s="11"/>
      <c r="CR3868" s="11"/>
      <c r="CS3868" s="11"/>
      <c r="CT3868" s="11"/>
      <c r="CU3868" s="11"/>
      <c r="CV3868" s="11"/>
      <c r="CW3868" s="11"/>
      <c r="CX3868" s="11"/>
      <c r="CY3868" s="11"/>
      <c r="CZ3868" s="11"/>
      <c r="DA3868" s="11"/>
      <c r="DB3868" s="11"/>
      <c r="DC3868" s="11"/>
      <c r="DD3868" s="11"/>
      <c r="DE3868" s="11"/>
      <c r="DF3868" s="11"/>
      <c r="DG3868" s="11"/>
      <c r="DH3868" s="11"/>
      <c r="DI3868" s="11"/>
      <c r="DJ3868" s="11"/>
      <c r="DK3868" s="11"/>
      <c r="DL3868" s="11"/>
      <c r="DM3868" s="11"/>
      <c r="DN3868" s="11"/>
      <c r="DO3868" s="11"/>
      <c r="DP3868" s="11"/>
      <c r="DQ3868" s="11"/>
      <c r="DR3868" s="11"/>
      <c r="DS3868" s="11"/>
      <c r="DT3868" s="11"/>
      <c r="DU3868" s="11"/>
      <c r="DV3868" s="11"/>
      <c r="DW3868" s="11"/>
      <c r="DX3868" s="11"/>
      <c r="DY3868" s="11"/>
      <c r="DZ3868" s="11"/>
      <c r="EA3868" s="11"/>
      <c r="EB3868" s="11"/>
      <c r="EC3868" s="11"/>
      <c r="ED3868" s="11"/>
      <c r="EE3868" s="11"/>
      <c r="EF3868" s="11"/>
      <c r="EG3868" s="11"/>
      <c r="EH3868" s="11"/>
      <c r="EI3868" s="11"/>
      <c r="EJ3868" s="11"/>
      <c r="EK3868" s="11"/>
      <c r="EL3868" s="11"/>
      <c r="EM3868" s="11"/>
      <c r="EN3868" s="11"/>
      <c r="EO3868" s="11"/>
      <c r="EP3868" s="11"/>
      <c r="EQ3868" s="11"/>
      <c r="ER3868" s="11"/>
      <c r="ES3868" s="11"/>
      <c r="ET3868" s="11"/>
      <c r="EU3868" s="11"/>
      <c r="EV3868" s="11"/>
      <c r="EW3868" s="11"/>
      <c r="EX3868" s="11"/>
      <c r="EY3868" s="11"/>
      <c r="EZ3868" s="11"/>
      <c r="FA3868" s="11"/>
      <c r="FB3868" s="11"/>
      <c r="FC3868" s="11"/>
      <c r="FD3868" s="11"/>
      <c r="FE3868" s="11"/>
      <c r="FF3868" s="11"/>
      <c r="FG3868" s="11"/>
      <c r="FH3868" s="11"/>
      <c r="FI3868" s="11"/>
      <c r="FJ3868" s="11"/>
      <c r="FK3868" s="11"/>
      <c r="FL3868" s="11"/>
      <c r="FM3868" s="11"/>
      <c r="FN3868" s="11"/>
      <c r="FO3868" s="11"/>
      <c r="FP3868" s="11"/>
      <c r="FQ3868" s="11"/>
      <c r="FR3868" s="11"/>
      <c r="FS3868" s="11"/>
      <c r="FT3868" s="11"/>
      <c r="FU3868" s="11"/>
      <c r="FV3868" s="11"/>
      <c r="FW3868" s="11"/>
      <c r="FX3868" s="11"/>
      <c r="FY3868" s="11"/>
      <c r="FZ3868" s="11"/>
      <c r="GA3868" s="11"/>
      <c r="GB3868" s="11"/>
      <c r="GC3868" s="11"/>
      <c r="GD3868" s="11"/>
      <c r="GE3868" s="11"/>
      <c r="GF3868" s="11"/>
      <c r="GG3868" s="11"/>
      <c r="GH3868" s="11"/>
      <c r="GI3868" s="11"/>
      <c r="GJ3868" s="11"/>
      <c r="GK3868" s="11"/>
      <c r="GL3868" s="11"/>
      <c r="GM3868" s="11"/>
      <c r="GN3868" s="11"/>
      <c r="GO3868" s="11"/>
      <c r="GP3868" s="11"/>
      <c r="GQ3868" s="11"/>
      <c r="GR3868" s="11"/>
      <c r="GS3868" s="11"/>
      <c r="GT3868" s="11"/>
      <c r="GU3868" s="11"/>
      <c r="GV3868" s="11"/>
      <c r="GW3868" s="11"/>
      <c r="GX3868" s="11"/>
      <c r="GY3868" s="11"/>
      <c r="GZ3868" s="11"/>
      <c r="HA3868" s="11"/>
      <c r="HB3868" s="11"/>
      <c r="HC3868" s="11"/>
      <c r="HD3868" s="11"/>
      <c r="HE3868" s="11"/>
      <c r="HF3868" s="11"/>
      <c r="HG3868" s="11"/>
      <c r="HH3868" s="11"/>
      <c r="HI3868" s="11"/>
      <c r="HJ3868" s="11"/>
      <c r="HK3868" s="11"/>
      <c r="HL3868" s="11"/>
      <c r="HM3868" s="11"/>
      <c r="HN3868" s="11"/>
      <c r="HO3868" s="11"/>
      <c r="HP3868" s="11"/>
      <c r="HQ3868" s="11"/>
      <c r="HR3868" s="11"/>
      <c r="HS3868" s="11"/>
      <c r="HT3868" s="11"/>
      <c r="HU3868" s="11"/>
      <c r="HV3868" s="11"/>
      <c r="HW3868" s="11"/>
      <c r="HX3868" s="11"/>
      <c r="HY3868" s="11"/>
      <c r="HZ3868" s="11"/>
      <c r="IA3868" s="11"/>
      <c r="IB3868" s="11"/>
      <c r="IC3868" s="11"/>
      <c r="ID3868" s="11"/>
      <c r="IE3868" s="11"/>
      <c r="IF3868" s="11"/>
      <c r="IG3868" s="11"/>
      <c r="IH3868" s="11"/>
      <c r="II3868" s="11"/>
      <c r="IJ3868" s="11"/>
      <c r="IK3868" s="11"/>
      <c r="IL3868" s="11"/>
      <c r="IM3868" s="11"/>
      <c r="IN3868" s="11"/>
      <c r="IO3868" s="11"/>
      <c r="IP3868" s="11"/>
      <c r="IQ3868" s="11"/>
      <c r="IR3868" s="11"/>
      <c r="IS3868" s="11"/>
      <c r="IT3868" s="11"/>
      <c r="IU3868" s="11"/>
      <c r="IV3868" s="11"/>
      <c r="IW3868" s="11"/>
      <c r="IX3868" s="11"/>
      <c r="IY3868" s="11"/>
      <c r="IZ3868" s="11"/>
      <c r="JA3868" s="11"/>
      <c r="JB3868" s="11"/>
      <c r="JC3868" s="11"/>
      <c r="JD3868" s="11"/>
      <c r="JE3868" s="11"/>
      <c r="JF3868" s="11"/>
      <c r="JG3868" s="11"/>
      <c r="JH3868" s="11"/>
      <c r="JI3868" s="11"/>
      <c r="JJ3868" s="11"/>
      <c r="JK3868" s="11"/>
      <c r="JL3868" s="11"/>
      <c r="JM3868" s="11"/>
      <c r="JN3868" s="11"/>
      <c r="JO3868" s="11"/>
      <c r="JP3868" s="11"/>
      <c r="JQ3868" s="11"/>
      <c r="JR3868" s="11"/>
      <c r="JS3868" s="11"/>
      <c r="JT3868" s="11"/>
      <c r="JU3868" s="11"/>
      <c r="JV3868" s="11"/>
      <c r="JW3868" s="11"/>
      <c r="JX3868" s="11"/>
      <c r="JY3868" s="11"/>
      <c r="JZ3868" s="11"/>
      <c r="KA3868" s="11"/>
      <c r="KB3868" s="11"/>
      <c r="KC3868" s="11"/>
      <c r="KD3868" s="11"/>
      <c r="KE3868" s="11"/>
      <c r="KF3868" s="11"/>
      <c r="KG3868" s="11"/>
      <c r="KH3868" s="11"/>
      <c r="KI3868" s="11"/>
      <c r="KJ3868" s="11"/>
      <c r="KK3868" s="11"/>
      <c r="KL3868" s="11"/>
      <c r="KM3868" s="11"/>
      <c r="KN3868" s="11"/>
      <c r="KO3868" s="11"/>
      <c r="KP3868" s="11"/>
      <c r="KQ3868" s="11"/>
      <c r="KR3868" s="11"/>
      <c r="KS3868" s="11"/>
      <c r="KT3868" s="11"/>
      <c r="KU3868" s="11"/>
      <c r="KV3868" s="11"/>
      <c r="KW3868" s="11"/>
      <c r="KX3868" s="11"/>
      <c r="KY3868" s="11"/>
      <c r="KZ3868" s="11"/>
      <c r="LA3868" s="11"/>
      <c r="LB3868" s="11"/>
      <c r="LC3868" s="11"/>
      <c r="LD3868" s="11"/>
      <c r="LE3868" s="11"/>
      <c r="LF3868" s="11"/>
      <c r="LG3868" s="11"/>
      <c r="LH3868" s="11"/>
      <c r="LI3868" s="11"/>
      <c r="LJ3868" s="11"/>
      <c r="LK3868" s="11"/>
      <c r="LL3868" s="11"/>
      <c r="LM3868" s="11"/>
      <c r="LN3868" s="11"/>
      <c r="LO3868" s="11"/>
      <c r="LP3868" s="11"/>
      <c r="LQ3868" s="11"/>
      <c r="LR3868" s="11"/>
      <c r="LS3868" s="11"/>
      <c r="LT3868" s="11"/>
      <c r="LU3868" s="11"/>
      <c r="LV3868" s="11"/>
      <c r="LW3868" s="11"/>
      <c r="LX3868" s="11"/>
      <c r="LY3868" s="11"/>
      <c r="LZ3868" s="11"/>
      <c r="MA3868" s="11"/>
      <c r="MB3868" s="11"/>
      <c r="MC3868" s="11"/>
      <c r="MD3868" s="11"/>
      <c r="ME3868" s="11"/>
      <c r="MF3868" s="11"/>
      <c r="MG3868" s="11"/>
      <c r="MH3868" s="11"/>
      <c r="MI3868" s="11"/>
      <c r="MJ3868" s="11"/>
      <c r="MK3868" s="11"/>
      <c r="ML3868" s="11"/>
      <c r="MM3868" s="11"/>
      <c r="MN3868" s="11"/>
      <c r="MO3868" s="11"/>
      <c r="MP3868" s="11"/>
      <c r="MQ3868" s="11"/>
      <c r="MR3868" s="11"/>
      <c r="MS3868" s="11"/>
      <c r="MT3868" s="11"/>
      <c r="MU3868" s="11"/>
      <c r="MV3868" s="11"/>
      <c r="MW3868" s="11"/>
      <c r="MX3868" s="11"/>
      <c r="MY3868" s="11"/>
      <c r="MZ3868" s="11"/>
      <c r="NA3868" s="11"/>
      <c r="NB3868" s="11"/>
      <c r="NC3868" s="11"/>
      <c r="ND3868" s="11"/>
      <c r="NE3868" s="11"/>
      <c r="NF3868" s="11"/>
      <c r="NG3868" s="11"/>
      <c r="NH3868" s="11"/>
      <c r="NI3868" s="11"/>
      <c r="NJ3868" s="11"/>
      <c r="NK3868" s="11"/>
      <c r="NL3868" s="11"/>
      <c r="NM3868" s="11"/>
      <c r="NN3868" s="11"/>
      <c r="NO3868" s="11"/>
      <c r="NP3868" s="11"/>
      <c r="NQ3868" s="11"/>
      <c r="NR3868" s="11"/>
      <c r="NS3868" s="11"/>
      <c r="NT3868" s="11"/>
      <c r="NU3868" s="11"/>
      <c r="NV3868" s="11"/>
      <c r="NW3868" s="11"/>
      <c r="NX3868" s="11"/>
      <c r="NY3868" s="11"/>
      <c r="NZ3868" s="11"/>
      <c r="OA3868" s="11"/>
      <c r="OB3868" s="11"/>
      <c r="OC3868" s="11"/>
      <c r="OD3868" s="11"/>
      <c r="OE3868" s="11"/>
      <c r="OF3868" s="11"/>
      <c r="OG3868" s="11"/>
      <c r="OH3868" s="11"/>
      <c r="OI3868" s="11"/>
      <c r="OJ3868" s="11"/>
      <c r="OK3868" s="11"/>
      <c r="OL3868" s="11"/>
      <c r="OM3868" s="11"/>
      <c r="ON3868" s="11"/>
      <c r="OO3868" s="11"/>
      <c r="OP3868" s="11"/>
      <c r="OQ3868" s="11"/>
      <c r="OR3868" s="11"/>
      <c r="OS3868" s="11"/>
      <c r="OT3868" s="11"/>
      <c r="OU3868" s="11"/>
      <c r="OV3868" s="11"/>
      <c r="OW3868" s="11"/>
      <c r="OX3868" s="11"/>
      <c r="OY3868" s="11"/>
      <c r="OZ3868" s="11"/>
      <c r="PA3868" s="11"/>
      <c r="PB3868" s="11"/>
      <c r="PC3868" s="11"/>
      <c r="PD3868" s="11"/>
      <c r="PE3868" s="11"/>
      <c r="PF3868" s="11"/>
      <c r="PG3868" s="11"/>
      <c r="PH3868" s="11"/>
      <c r="PI3868" s="11"/>
      <c r="PJ3868" s="11"/>
      <c r="PK3868" s="11"/>
      <c r="PL3868" s="11"/>
      <c r="PM3868" s="11"/>
      <c r="PN3868" s="11"/>
      <c r="PO3868" s="11"/>
      <c r="PP3868" s="11"/>
      <c r="PQ3868" s="11"/>
      <c r="PR3868" s="11"/>
      <c r="PS3868" s="11"/>
      <c r="PT3868" s="11"/>
      <c r="PU3868" s="11"/>
      <c r="PV3868" s="11"/>
      <c r="PW3868" s="11"/>
      <c r="PX3868" s="11"/>
      <c r="PY3868" s="11"/>
      <c r="PZ3868" s="11"/>
      <c r="QA3868" s="11"/>
      <c r="QB3868" s="11"/>
      <c r="QC3868" s="11"/>
      <c r="QD3868" s="11"/>
      <c r="QE3868" s="11"/>
      <c r="QF3868" s="11"/>
      <c r="QG3868" s="11"/>
      <c r="QH3868" s="11"/>
      <c r="QI3868" s="11"/>
      <c r="QJ3868" s="11"/>
      <c r="QK3868" s="11"/>
      <c r="QL3868" s="11"/>
      <c r="QM3868" s="11"/>
      <c r="QN3868" s="11"/>
      <c r="QO3868" s="11"/>
      <c r="QP3868" s="11"/>
      <c r="QQ3868" s="11"/>
    </row>
    <row r="3869" spans="1:459" ht="38.25" x14ac:dyDescent="0.2">
      <c r="A3869" s="288"/>
      <c r="C3869" s="61" t="s">
        <v>208</v>
      </c>
      <c r="D3869" s="54">
        <v>3697440</v>
      </c>
      <c r="E3869" s="5" t="s">
        <v>2244</v>
      </c>
      <c r="F3869" s="4"/>
      <c r="G3869" s="54">
        <v>796</v>
      </c>
      <c r="H3869" s="54" t="s">
        <v>61</v>
      </c>
      <c r="I3869" s="59">
        <v>15</v>
      </c>
      <c r="J3869" s="6">
        <v>80439000000</v>
      </c>
      <c r="K3869" s="54" t="s">
        <v>34</v>
      </c>
      <c r="L3869" s="59"/>
      <c r="M3869" s="234"/>
      <c r="N3869" s="234"/>
      <c r="O3869" s="46" t="s">
        <v>4577</v>
      </c>
      <c r="P3869" s="234"/>
      <c r="Q3869" s="234"/>
      <c r="R3869" s="11"/>
      <c r="S3869" s="11"/>
      <c r="T3869" s="11"/>
      <c r="U3869" s="11"/>
      <c r="V3869" s="11"/>
      <c r="W3869" s="11"/>
      <c r="X3869" s="11"/>
      <c r="Y3869" s="11"/>
      <c r="Z3869" s="11"/>
      <c r="AA3869" s="11"/>
      <c r="AB3869" s="11"/>
      <c r="AC3869" s="11"/>
      <c r="AD3869" s="11"/>
      <c r="AE3869" s="11"/>
      <c r="AF3869" s="11"/>
      <c r="AG3869" s="11"/>
      <c r="AH3869" s="11"/>
      <c r="AI3869" s="11"/>
      <c r="AJ3869" s="11"/>
      <c r="AK3869" s="11"/>
      <c r="AL3869" s="11"/>
      <c r="AM3869" s="11"/>
      <c r="AN3869" s="11"/>
      <c r="AO3869" s="11"/>
      <c r="AP3869" s="11"/>
      <c r="AQ3869" s="11"/>
      <c r="AR3869" s="11"/>
      <c r="AS3869" s="11"/>
      <c r="AT3869" s="11"/>
      <c r="AU3869" s="11"/>
      <c r="AV3869" s="11"/>
      <c r="AW3869" s="11"/>
      <c r="AX3869" s="11"/>
      <c r="AY3869" s="11"/>
      <c r="AZ3869" s="11"/>
      <c r="BA3869" s="11"/>
      <c r="BB3869" s="11"/>
      <c r="BC3869" s="11"/>
      <c r="BD3869" s="11"/>
      <c r="BE3869" s="11"/>
      <c r="BF3869" s="11"/>
      <c r="BG3869" s="11"/>
      <c r="BH3869" s="11"/>
      <c r="BI3869" s="11"/>
      <c r="BJ3869" s="11"/>
      <c r="BK3869" s="11"/>
      <c r="BL3869" s="11"/>
      <c r="BM3869" s="11"/>
      <c r="BN3869" s="11"/>
      <c r="BO3869" s="11"/>
      <c r="BP3869" s="11"/>
      <c r="BQ3869" s="11"/>
      <c r="BR3869" s="11"/>
      <c r="BS3869" s="11"/>
      <c r="BT3869" s="11"/>
      <c r="BU3869" s="11"/>
      <c r="BV3869" s="11"/>
      <c r="BW3869" s="11"/>
      <c r="BX3869" s="11"/>
      <c r="BY3869" s="11"/>
      <c r="BZ3869" s="11"/>
      <c r="CA3869" s="11"/>
      <c r="CB3869" s="11"/>
      <c r="CC3869" s="11"/>
      <c r="CD3869" s="11"/>
      <c r="CE3869" s="11"/>
      <c r="CF3869" s="11"/>
      <c r="CG3869" s="11"/>
      <c r="CH3869" s="11"/>
      <c r="CI3869" s="11"/>
      <c r="CJ3869" s="11"/>
      <c r="CK3869" s="11"/>
      <c r="CL3869" s="11"/>
      <c r="CM3869" s="11"/>
      <c r="CN3869" s="11"/>
      <c r="CO3869" s="11"/>
      <c r="CP3869" s="11"/>
      <c r="CQ3869" s="11"/>
      <c r="CR3869" s="11"/>
      <c r="CS3869" s="11"/>
      <c r="CT3869" s="11"/>
      <c r="CU3869" s="11"/>
      <c r="CV3869" s="11"/>
      <c r="CW3869" s="11"/>
      <c r="CX3869" s="11"/>
      <c r="CY3869" s="11"/>
      <c r="CZ3869" s="11"/>
      <c r="DA3869" s="11"/>
      <c r="DB3869" s="11"/>
      <c r="DC3869" s="11"/>
      <c r="DD3869" s="11"/>
      <c r="DE3869" s="11"/>
      <c r="DF3869" s="11"/>
      <c r="DG3869" s="11"/>
      <c r="DH3869" s="11"/>
      <c r="DI3869" s="11"/>
      <c r="DJ3869" s="11"/>
      <c r="DK3869" s="11"/>
      <c r="DL3869" s="11"/>
      <c r="DM3869" s="11"/>
      <c r="DN3869" s="11"/>
      <c r="DO3869" s="11"/>
      <c r="DP3869" s="11"/>
      <c r="DQ3869" s="11"/>
      <c r="DR3869" s="11"/>
      <c r="DS3869" s="11"/>
      <c r="DT3869" s="11"/>
      <c r="DU3869" s="11"/>
      <c r="DV3869" s="11"/>
      <c r="DW3869" s="11"/>
      <c r="DX3869" s="11"/>
      <c r="DY3869" s="11"/>
      <c r="DZ3869" s="11"/>
      <c r="EA3869" s="11"/>
      <c r="EB3869" s="11"/>
      <c r="EC3869" s="11"/>
      <c r="ED3869" s="11"/>
      <c r="EE3869" s="11"/>
      <c r="EF3869" s="11"/>
      <c r="EG3869" s="11"/>
      <c r="EH3869" s="11"/>
      <c r="EI3869" s="11"/>
      <c r="EJ3869" s="11"/>
      <c r="EK3869" s="11"/>
      <c r="EL3869" s="11"/>
      <c r="EM3869" s="11"/>
      <c r="EN3869" s="11"/>
      <c r="EO3869" s="11"/>
      <c r="EP3869" s="11"/>
      <c r="EQ3869" s="11"/>
      <c r="ER3869" s="11"/>
      <c r="ES3869" s="11"/>
      <c r="ET3869" s="11"/>
      <c r="EU3869" s="11"/>
      <c r="EV3869" s="11"/>
      <c r="EW3869" s="11"/>
      <c r="EX3869" s="11"/>
      <c r="EY3869" s="11"/>
      <c r="EZ3869" s="11"/>
      <c r="FA3869" s="11"/>
      <c r="FB3869" s="11"/>
      <c r="FC3869" s="11"/>
      <c r="FD3869" s="11"/>
      <c r="FE3869" s="11"/>
      <c r="FF3869" s="11"/>
      <c r="FG3869" s="11"/>
      <c r="FH3869" s="11"/>
      <c r="FI3869" s="11"/>
      <c r="FJ3869" s="11"/>
      <c r="FK3869" s="11"/>
      <c r="FL3869" s="11"/>
      <c r="FM3869" s="11"/>
      <c r="FN3869" s="11"/>
      <c r="FO3869" s="11"/>
      <c r="FP3869" s="11"/>
      <c r="FQ3869" s="11"/>
      <c r="FR3869" s="11"/>
      <c r="FS3869" s="11"/>
      <c r="FT3869" s="11"/>
      <c r="FU3869" s="11"/>
      <c r="FV3869" s="11"/>
      <c r="FW3869" s="11"/>
      <c r="FX3869" s="11"/>
      <c r="FY3869" s="11"/>
      <c r="FZ3869" s="11"/>
      <c r="GA3869" s="11"/>
      <c r="GB3869" s="11"/>
      <c r="GC3869" s="11"/>
      <c r="GD3869" s="11"/>
      <c r="GE3869" s="11"/>
      <c r="GF3869" s="11"/>
      <c r="GG3869" s="11"/>
      <c r="GH3869" s="11"/>
      <c r="GI3869" s="11"/>
      <c r="GJ3869" s="11"/>
      <c r="GK3869" s="11"/>
      <c r="GL3869" s="11"/>
      <c r="GM3869" s="11"/>
      <c r="GN3869" s="11"/>
      <c r="GO3869" s="11"/>
      <c r="GP3869" s="11"/>
      <c r="GQ3869" s="11"/>
      <c r="GR3869" s="11"/>
      <c r="GS3869" s="11"/>
      <c r="GT3869" s="11"/>
      <c r="GU3869" s="11"/>
      <c r="GV3869" s="11"/>
      <c r="GW3869" s="11"/>
      <c r="GX3869" s="11"/>
      <c r="GY3869" s="11"/>
      <c r="GZ3869" s="11"/>
      <c r="HA3869" s="11"/>
      <c r="HB3869" s="11"/>
      <c r="HC3869" s="11"/>
      <c r="HD3869" s="11"/>
      <c r="HE3869" s="11"/>
      <c r="HF3869" s="11"/>
      <c r="HG3869" s="11"/>
      <c r="HH3869" s="11"/>
      <c r="HI3869" s="11"/>
      <c r="HJ3869" s="11"/>
      <c r="HK3869" s="11"/>
      <c r="HL3869" s="11"/>
      <c r="HM3869" s="11"/>
      <c r="HN3869" s="11"/>
      <c r="HO3869" s="11"/>
      <c r="HP3869" s="11"/>
      <c r="HQ3869" s="11"/>
      <c r="HR3869" s="11"/>
      <c r="HS3869" s="11"/>
      <c r="HT3869" s="11"/>
      <c r="HU3869" s="11"/>
      <c r="HV3869" s="11"/>
      <c r="HW3869" s="11"/>
      <c r="HX3869" s="11"/>
      <c r="HY3869" s="11"/>
      <c r="HZ3869" s="11"/>
      <c r="IA3869" s="11"/>
      <c r="IB3869" s="11"/>
      <c r="IC3869" s="11"/>
      <c r="ID3869" s="11"/>
      <c r="IE3869" s="11"/>
      <c r="IF3869" s="11"/>
      <c r="IG3869" s="11"/>
      <c r="IH3869" s="11"/>
      <c r="II3869" s="11"/>
      <c r="IJ3869" s="11"/>
      <c r="IK3869" s="11"/>
      <c r="IL3869" s="11"/>
      <c r="IM3869" s="11"/>
      <c r="IN3869" s="11"/>
      <c r="IO3869" s="11"/>
      <c r="IP3869" s="11"/>
      <c r="IQ3869" s="11"/>
      <c r="IR3869" s="11"/>
      <c r="IS3869" s="11"/>
      <c r="IT3869" s="11"/>
      <c r="IU3869" s="11"/>
      <c r="IV3869" s="11"/>
      <c r="IW3869" s="11"/>
      <c r="IX3869" s="11"/>
      <c r="IY3869" s="11"/>
      <c r="IZ3869" s="11"/>
      <c r="JA3869" s="11"/>
      <c r="JB3869" s="11"/>
      <c r="JC3869" s="11"/>
      <c r="JD3869" s="11"/>
      <c r="JE3869" s="11"/>
      <c r="JF3869" s="11"/>
      <c r="JG3869" s="11"/>
      <c r="JH3869" s="11"/>
      <c r="JI3869" s="11"/>
      <c r="JJ3869" s="11"/>
      <c r="JK3869" s="11"/>
      <c r="JL3869" s="11"/>
      <c r="JM3869" s="11"/>
      <c r="JN3869" s="11"/>
      <c r="JO3869" s="11"/>
      <c r="JP3869" s="11"/>
      <c r="JQ3869" s="11"/>
      <c r="JR3869" s="11"/>
      <c r="JS3869" s="11"/>
      <c r="JT3869" s="11"/>
      <c r="JU3869" s="11"/>
      <c r="JV3869" s="11"/>
      <c r="JW3869" s="11"/>
      <c r="JX3869" s="11"/>
      <c r="JY3869" s="11"/>
      <c r="JZ3869" s="11"/>
      <c r="KA3869" s="11"/>
      <c r="KB3869" s="11"/>
      <c r="KC3869" s="11"/>
      <c r="KD3869" s="11"/>
      <c r="KE3869" s="11"/>
      <c r="KF3869" s="11"/>
      <c r="KG3869" s="11"/>
      <c r="KH3869" s="11"/>
      <c r="KI3869" s="11"/>
      <c r="KJ3869" s="11"/>
      <c r="KK3869" s="11"/>
      <c r="KL3869" s="11"/>
      <c r="KM3869" s="11"/>
      <c r="KN3869" s="11"/>
      <c r="KO3869" s="11"/>
      <c r="KP3869" s="11"/>
      <c r="KQ3869" s="11"/>
      <c r="KR3869" s="11"/>
      <c r="KS3869" s="11"/>
      <c r="KT3869" s="11"/>
      <c r="KU3869" s="11"/>
      <c r="KV3869" s="11"/>
      <c r="KW3869" s="11"/>
      <c r="KX3869" s="11"/>
      <c r="KY3869" s="11"/>
      <c r="KZ3869" s="11"/>
      <c r="LA3869" s="11"/>
      <c r="LB3869" s="11"/>
      <c r="LC3869" s="11"/>
      <c r="LD3869" s="11"/>
      <c r="LE3869" s="11"/>
      <c r="LF3869" s="11"/>
      <c r="LG3869" s="11"/>
      <c r="LH3869" s="11"/>
      <c r="LI3869" s="11"/>
      <c r="LJ3869" s="11"/>
      <c r="LK3869" s="11"/>
      <c r="LL3869" s="11"/>
      <c r="LM3869" s="11"/>
      <c r="LN3869" s="11"/>
      <c r="LO3869" s="11"/>
      <c r="LP3869" s="11"/>
      <c r="LQ3869" s="11"/>
      <c r="LR3869" s="11"/>
      <c r="LS3869" s="11"/>
      <c r="LT3869" s="11"/>
      <c r="LU3869" s="11"/>
      <c r="LV3869" s="11"/>
      <c r="LW3869" s="11"/>
      <c r="LX3869" s="11"/>
      <c r="LY3869" s="11"/>
      <c r="LZ3869" s="11"/>
      <c r="MA3869" s="11"/>
      <c r="MB3869" s="11"/>
      <c r="MC3869" s="11"/>
      <c r="MD3869" s="11"/>
      <c r="ME3869" s="11"/>
      <c r="MF3869" s="11"/>
      <c r="MG3869" s="11"/>
      <c r="MH3869" s="11"/>
      <c r="MI3869" s="11"/>
      <c r="MJ3869" s="11"/>
      <c r="MK3869" s="11"/>
      <c r="ML3869" s="11"/>
      <c r="MM3869" s="11"/>
      <c r="MN3869" s="11"/>
      <c r="MO3869" s="11"/>
      <c r="MP3869" s="11"/>
      <c r="MQ3869" s="11"/>
      <c r="MR3869" s="11"/>
      <c r="MS3869" s="11"/>
      <c r="MT3869" s="11"/>
      <c r="MU3869" s="11"/>
      <c r="MV3869" s="11"/>
      <c r="MW3869" s="11"/>
      <c r="MX3869" s="11"/>
      <c r="MY3869" s="11"/>
      <c r="MZ3869" s="11"/>
      <c r="NA3869" s="11"/>
      <c r="NB3869" s="11"/>
      <c r="NC3869" s="11"/>
      <c r="ND3869" s="11"/>
      <c r="NE3869" s="11"/>
      <c r="NF3869" s="11"/>
      <c r="NG3869" s="11"/>
      <c r="NH3869" s="11"/>
      <c r="NI3869" s="11"/>
      <c r="NJ3869" s="11"/>
      <c r="NK3869" s="11"/>
      <c r="NL3869" s="11"/>
      <c r="NM3869" s="11"/>
      <c r="NN3869" s="11"/>
      <c r="NO3869" s="11"/>
      <c r="NP3869" s="11"/>
      <c r="NQ3869" s="11"/>
      <c r="NR3869" s="11"/>
      <c r="NS3869" s="11"/>
      <c r="NT3869" s="11"/>
      <c r="NU3869" s="11"/>
      <c r="NV3869" s="11"/>
      <c r="NW3869" s="11"/>
      <c r="NX3869" s="11"/>
      <c r="NY3869" s="11"/>
      <c r="NZ3869" s="11"/>
      <c r="OA3869" s="11"/>
      <c r="OB3869" s="11"/>
      <c r="OC3869" s="11"/>
      <c r="OD3869" s="11"/>
      <c r="OE3869" s="11"/>
      <c r="OF3869" s="11"/>
      <c r="OG3869" s="11"/>
      <c r="OH3869" s="11"/>
      <c r="OI3869" s="11"/>
      <c r="OJ3869" s="11"/>
      <c r="OK3869" s="11"/>
      <c r="OL3869" s="11"/>
      <c r="OM3869" s="11"/>
      <c r="ON3869" s="11"/>
      <c r="OO3869" s="11"/>
      <c r="OP3869" s="11"/>
      <c r="OQ3869" s="11"/>
      <c r="OR3869" s="11"/>
      <c r="OS3869" s="11"/>
      <c r="OT3869" s="11"/>
      <c r="OU3869" s="11"/>
      <c r="OV3869" s="11"/>
      <c r="OW3869" s="11"/>
      <c r="OX3869" s="11"/>
      <c r="OY3869" s="11"/>
      <c r="OZ3869" s="11"/>
      <c r="PA3869" s="11"/>
      <c r="PB3869" s="11"/>
      <c r="PC3869" s="11"/>
      <c r="PD3869" s="11"/>
      <c r="PE3869" s="11"/>
      <c r="PF3869" s="11"/>
      <c r="PG3869" s="11"/>
      <c r="PH3869" s="11"/>
      <c r="PI3869" s="11"/>
      <c r="PJ3869" s="11"/>
      <c r="PK3869" s="11"/>
      <c r="PL3869" s="11"/>
      <c r="PM3869" s="11"/>
      <c r="PN3869" s="11"/>
      <c r="PO3869" s="11"/>
      <c r="PP3869" s="11"/>
      <c r="PQ3869" s="11"/>
      <c r="PR3869" s="11"/>
      <c r="PS3869" s="11"/>
      <c r="PT3869" s="11"/>
      <c r="PU3869" s="11"/>
      <c r="PV3869" s="11"/>
      <c r="PW3869" s="11"/>
      <c r="PX3869" s="11"/>
      <c r="PY3869" s="11"/>
      <c r="PZ3869" s="11"/>
      <c r="QA3869" s="11"/>
      <c r="QB3869" s="11"/>
      <c r="QC3869" s="11"/>
      <c r="QD3869" s="11"/>
      <c r="QE3869" s="11"/>
      <c r="QF3869" s="11"/>
      <c r="QG3869" s="11"/>
      <c r="QH3869" s="11"/>
      <c r="QI3869" s="11"/>
      <c r="QJ3869" s="11"/>
      <c r="QK3869" s="11"/>
      <c r="QL3869" s="11"/>
      <c r="QM3869" s="11"/>
      <c r="QN3869" s="11"/>
      <c r="QO3869" s="11"/>
      <c r="QP3869" s="11"/>
      <c r="QQ3869" s="11"/>
    </row>
    <row r="3870" spans="1:459" ht="38.25" x14ac:dyDescent="0.2">
      <c r="A3870" s="288"/>
      <c r="C3870" s="61" t="s">
        <v>208</v>
      </c>
      <c r="D3870" s="54">
        <v>3697440</v>
      </c>
      <c r="E3870" s="5" t="s">
        <v>2245</v>
      </c>
      <c r="F3870" s="4"/>
      <c r="G3870" s="54">
        <v>796</v>
      </c>
      <c r="H3870" s="54" t="s">
        <v>61</v>
      </c>
      <c r="I3870" s="59">
        <v>15</v>
      </c>
      <c r="J3870" s="6">
        <v>80439000000</v>
      </c>
      <c r="K3870" s="54" t="s">
        <v>34</v>
      </c>
      <c r="L3870" s="59"/>
      <c r="M3870" s="234"/>
      <c r="N3870" s="234"/>
      <c r="O3870" s="46" t="s">
        <v>4577</v>
      </c>
      <c r="P3870" s="234"/>
      <c r="Q3870" s="234"/>
      <c r="R3870" s="11"/>
      <c r="S3870" s="11"/>
      <c r="T3870" s="11"/>
      <c r="U3870" s="11"/>
      <c r="V3870" s="11"/>
      <c r="W3870" s="11"/>
      <c r="X3870" s="11"/>
      <c r="Y3870" s="11"/>
      <c r="Z3870" s="11"/>
      <c r="AA3870" s="11"/>
      <c r="AB3870" s="11"/>
      <c r="AC3870" s="11"/>
      <c r="AD3870" s="11"/>
      <c r="AE3870" s="11"/>
      <c r="AF3870" s="11"/>
      <c r="AG3870" s="11"/>
      <c r="AH3870" s="11"/>
      <c r="AI3870" s="11"/>
      <c r="AJ3870" s="11"/>
      <c r="AK3870" s="11"/>
      <c r="AL3870" s="11"/>
      <c r="AM3870" s="11"/>
      <c r="AN3870" s="11"/>
      <c r="AO3870" s="11"/>
      <c r="AP3870" s="11"/>
      <c r="AQ3870" s="11"/>
      <c r="AR3870" s="11"/>
      <c r="AS3870" s="11"/>
      <c r="AT3870" s="11"/>
      <c r="AU3870" s="11"/>
      <c r="AV3870" s="11"/>
      <c r="AW3870" s="11"/>
      <c r="AX3870" s="11"/>
      <c r="AY3870" s="11"/>
      <c r="AZ3870" s="11"/>
      <c r="BA3870" s="11"/>
      <c r="BB3870" s="11"/>
      <c r="BC3870" s="11"/>
      <c r="BD3870" s="11"/>
      <c r="BE3870" s="11"/>
      <c r="BF3870" s="11"/>
      <c r="BG3870" s="11"/>
      <c r="BH3870" s="11"/>
      <c r="BI3870" s="11"/>
      <c r="BJ3870" s="11"/>
      <c r="BK3870" s="11"/>
      <c r="BL3870" s="11"/>
      <c r="BM3870" s="11"/>
      <c r="BN3870" s="11"/>
      <c r="BO3870" s="11"/>
      <c r="BP3870" s="11"/>
      <c r="BQ3870" s="11"/>
      <c r="BR3870" s="11"/>
      <c r="BS3870" s="11"/>
      <c r="BT3870" s="11"/>
      <c r="BU3870" s="11"/>
      <c r="BV3870" s="11"/>
      <c r="BW3870" s="11"/>
      <c r="BX3870" s="11"/>
      <c r="BY3870" s="11"/>
      <c r="BZ3870" s="11"/>
      <c r="CA3870" s="11"/>
      <c r="CB3870" s="11"/>
      <c r="CC3870" s="11"/>
      <c r="CD3870" s="11"/>
      <c r="CE3870" s="11"/>
      <c r="CF3870" s="11"/>
      <c r="CG3870" s="11"/>
      <c r="CH3870" s="11"/>
      <c r="CI3870" s="11"/>
      <c r="CJ3870" s="11"/>
      <c r="CK3870" s="11"/>
      <c r="CL3870" s="11"/>
      <c r="CM3870" s="11"/>
      <c r="CN3870" s="11"/>
      <c r="CO3870" s="11"/>
      <c r="CP3870" s="11"/>
      <c r="CQ3870" s="11"/>
      <c r="CR3870" s="11"/>
      <c r="CS3870" s="11"/>
      <c r="CT3870" s="11"/>
      <c r="CU3870" s="11"/>
      <c r="CV3870" s="11"/>
      <c r="CW3870" s="11"/>
      <c r="CX3870" s="11"/>
      <c r="CY3870" s="11"/>
      <c r="CZ3870" s="11"/>
      <c r="DA3870" s="11"/>
      <c r="DB3870" s="11"/>
      <c r="DC3870" s="11"/>
      <c r="DD3870" s="11"/>
      <c r="DE3870" s="11"/>
      <c r="DF3870" s="11"/>
      <c r="DG3870" s="11"/>
      <c r="DH3870" s="11"/>
      <c r="DI3870" s="11"/>
      <c r="DJ3870" s="11"/>
      <c r="DK3870" s="11"/>
      <c r="DL3870" s="11"/>
      <c r="DM3870" s="11"/>
      <c r="DN3870" s="11"/>
      <c r="DO3870" s="11"/>
      <c r="DP3870" s="11"/>
      <c r="DQ3870" s="11"/>
      <c r="DR3870" s="11"/>
      <c r="DS3870" s="11"/>
      <c r="DT3870" s="11"/>
      <c r="DU3870" s="11"/>
      <c r="DV3870" s="11"/>
      <c r="DW3870" s="11"/>
      <c r="DX3870" s="11"/>
      <c r="DY3870" s="11"/>
      <c r="DZ3870" s="11"/>
      <c r="EA3870" s="11"/>
      <c r="EB3870" s="11"/>
      <c r="EC3870" s="11"/>
      <c r="ED3870" s="11"/>
      <c r="EE3870" s="11"/>
      <c r="EF3870" s="11"/>
      <c r="EG3870" s="11"/>
      <c r="EH3870" s="11"/>
      <c r="EI3870" s="11"/>
      <c r="EJ3870" s="11"/>
      <c r="EK3870" s="11"/>
      <c r="EL3870" s="11"/>
      <c r="EM3870" s="11"/>
      <c r="EN3870" s="11"/>
      <c r="EO3870" s="11"/>
      <c r="EP3870" s="11"/>
      <c r="EQ3870" s="11"/>
      <c r="ER3870" s="11"/>
      <c r="ES3870" s="11"/>
      <c r="ET3870" s="11"/>
      <c r="EU3870" s="11"/>
      <c r="EV3870" s="11"/>
      <c r="EW3870" s="11"/>
      <c r="EX3870" s="11"/>
      <c r="EY3870" s="11"/>
      <c r="EZ3870" s="11"/>
      <c r="FA3870" s="11"/>
      <c r="FB3870" s="11"/>
      <c r="FC3870" s="11"/>
      <c r="FD3870" s="11"/>
      <c r="FE3870" s="11"/>
      <c r="FF3870" s="11"/>
      <c r="FG3870" s="11"/>
      <c r="FH3870" s="11"/>
      <c r="FI3870" s="11"/>
      <c r="FJ3870" s="11"/>
      <c r="FK3870" s="11"/>
      <c r="FL3870" s="11"/>
      <c r="FM3870" s="11"/>
      <c r="FN3870" s="11"/>
      <c r="FO3870" s="11"/>
      <c r="FP3870" s="11"/>
      <c r="FQ3870" s="11"/>
      <c r="FR3870" s="11"/>
      <c r="FS3870" s="11"/>
      <c r="FT3870" s="11"/>
      <c r="FU3870" s="11"/>
      <c r="FV3870" s="11"/>
      <c r="FW3870" s="11"/>
      <c r="FX3870" s="11"/>
      <c r="FY3870" s="11"/>
      <c r="FZ3870" s="11"/>
      <c r="GA3870" s="11"/>
      <c r="GB3870" s="11"/>
      <c r="GC3870" s="11"/>
      <c r="GD3870" s="11"/>
      <c r="GE3870" s="11"/>
      <c r="GF3870" s="11"/>
      <c r="GG3870" s="11"/>
      <c r="GH3870" s="11"/>
      <c r="GI3870" s="11"/>
      <c r="GJ3870" s="11"/>
      <c r="GK3870" s="11"/>
      <c r="GL3870" s="11"/>
      <c r="GM3870" s="11"/>
      <c r="GN3870" s="11"/>
      <c r="GO3870" s="11"/>
      <c r="GP3870" s="11"/>
      <c r="GQ3870" s="11"/>
      <c r="GR3870" s="11"/>
      <c r="GS3870" s="11"/>
      <c r="GT3870" s="11"/>
      <c r="GU3870" s="11"/>
      <c r="GV3870" s="11"/>
      <c r="GW3870" s="11"/>
      <c r="GX3870" s="11"/>
      <c r="GY3870" s="11"/>
      <c r="GZ3870" s="11"/>
      <c r="HA3870" s="11"/>
      <c r="HB3870" s="11"/>
      <c r="HC3870" s="11"/>
      <c r="HD3870" s="11"/>
      <c r="HE3870" s="11"/>
      <c r="HF3870" s="11"/>
      <c r="HG3870" s="11"/>
      <c r="HH3870" s="11"/>
      <c r="HI3870" s="11"/>
      <c r="HJ3870" s="11"/>
      <c r="HK3870" s="11"/>
      <c r="HL3870" s="11"/>
      <c r="HM3870" s="11"/>
      <c r="HN3870" s="11"/>
      <c r="HO3870" s="11"/>
      <c r="HP3870" s="11"/>
      <c r="HQ3870" s="11"/>
      <c r="HR3870" s="11"/>
      <c r="HS3870" s="11"/>
      <c r="HT3870" s="11"/>
      <c r="HU3870" s="11"/>
      <c r="HV3870" s="11"/>
      <c r="HW3870" s="11"/>
      <c r="HX3870" s="11"/>
      <c r="HY3870" s="11"/>
      <c r="HZ3870" s="11"/>
      <c r="IA3870" s="11"/>
      <c r="IB3870" s="11"/>
      <c r="IC3870" s="11"/>
      <c r="ID3870" s="11"/>
      <c r="IE3870" s="11"/>
      <c r="IF3870" s="11"/>
      <c r="IG3870" s="11"/>
      <c r="IH3870" s="11"/>
      <c r="II3870" s="11"/>
      <c r="IJ3870" s="11"/>
      <c r="IK3870" s="11"/>
      <c r="IL3870" s="11"/>
      <c r="IM3870" s="11"/>
      <c r="IN3870" s="11"/>
      <c r="IO3870" s="11"/>
      <c r="IP3870" s="11"/>
      <c r="IQ3870" s="11"/>
      <c r="IR3870" s="11"/>
      <c r="IS3870" s="11"/>
      <c r="IT3870" s="11"/>
      <c r="IU3870" s="11"/>
      <c r="IV3870" s="11"/>
      <c r="IW3870" s="11"/>
      <c r="IX3870" s="11"/>
      <c r="IY3870" s="11"/>
      <c r="IZ3870" s="11"/>
      <c r="JA3870" s="11"/>
      <c r="JB3870" s="11"/>
      <c r="JC3870" s="11"/>
      <c r="JD3870" s="11"/>
      <c r="JE3870" s="11"/>
      <c r="JF3870" s="11"/>
      <c r="JG3870" s="11"/>
      <c r="JH3870" s="11"/>
      <c r="JI3870" s="11"/>
      <c r="JJ3870" s="11"/>
      <c r="JK3870" s="11"/>
      <c r="JL3870" s="11"/>
      <c r="JM3870" s="11"/>
      <c r="JN3870" s="11"/>
      <c r="JO3870" s="11"/>
      <c r="JP3870" s="11"/>
      <c r="JQ3870" s="11"/>
      <c r="JR3870" s="11"/>
      <c r="JS3870" s="11"/>
      <c r="JT3870" s="11"/>
      <c r="JU3870" s="11"/>
      <c r="JV3870" s="11"/>
      <c r="JW3870" s="11"/>
      <c r="JX3870" s="11"/>
      <c r="JY3870" s="11"/>
      <c r="JZ3870" s="11"/>
      <c r="KA3870" s="11"/>
      <c r="KB3870" s="11"/>
      <c r="KC3870" s="11"/>
      <c r="KD3870" s="11"/>
      <c r="KE3870" s="11"/>
      <c r="KF3870" s="11"/>
      <c r="KG3870" s="11"/>
      <c r="KH3870" s="11"/>
      <c r="KI3870" s="11"/>
      <c r="KJ3870" s="11"/>
      <c r="KK3870" s="11"/>
      <c r="KL3870" s="11"/>
      <c r="KM3870" s="11"/>
      <c r="KN3870" s="11"/>
      <c r="KO3870" s="11"/>
      <c r="KP3870" s="11"/>
      <c r="KQ3870" s="11"/>
      <c r="KR3870" s="11"/>
      <c r="KS3870" s="11"/>
      <c r="KT3870" s="11"/>
      <c r="KU3870" s="11"/>
      <c r="KV3870" s="11"/>
      <c r="KW3870" s="11"/>
      <c r="KX3870" s="11"/>
      <c r="KY3870" s="11"/>
      <c r="KZ3870" s="11"/>
      <c r="LA3870" s="11"/>
      <c r="LB3870" s="11"/>
      <c r="LC3870" s="11"/>
      <c r="LD3870" s="11"/>
      <c r="LE3870" s="11"/>
      <c r="LF3870" s="11"/>
      <c r="LG3870" s="11"/>
      <c r="LH3870" s="11"/>
      <c r="LI3870" s="11"/>
      <c r="LJ3870" s="11"/>
      <c r="LK3870" s="11"/>
      <c r="LL3870" s="11"/>
      <c r="LM3870" s="11"/>
      <c r="LN3870" s="11"/>
      <c r="LO3870" s="11"/>
      <c r="LP3870" s="11"/>
      <c r="LQ3870" s="11"/>
      <c r="LR3870" s="11"/>
      <c r="LS3870" s="11"/>
      <c r="LT3870" s="11"/>
      <c r="LU3870" s="11"/>
      <c r="LV3870" s="11"/>
      <c r="LW3870" s="11"/>
      <c r="LX3870" s="11"/>
      <c r="LY3870" s="11"/>
      <c r="LZ3870" s="11"/>
      <c r="MA3870" s="11"/>
      <c r="MB3870" s="11"/>
      <c r="MC3870" s="11"/>
      <c r="MD3870" s="11"/>
      <c r="ME3870" s="11"/>
      <c r="MF3870" s="11"/>
      <c r="MG3870" s="11"/>
      <c r="MH3870" s="11"/>
      <c r="MI3870" s="11"/>
      <c r="MJ3870" s="11"/>
      <c r="MK3870" s="11"/>
      <c r="ML3870" s="11"/>
      <c r="MM3870" s="11"/>
      <c r="MN3870" s="11"/>
      <c r="MO3870" s="11"/>
      <c r="MP3870" s="11"/>
      <c r="MQ3870" s="11"/>
      <c r="MR3870" s="11"/>
      <c r="MS3870" s="11"/>
      <c r="MT3870" s="11"/>
      <c r="MU3870" s="11"/>
      <c r="MV3870" s="11"/>
      <c r="MW3870" s="11"/>
      <c r="MX3870" s="11"/>
      <c r="MY3870" s="11"/>
      <c r="MZ3870" s="11"/>
      <c r="NA3870" s="11"/>
      <c r="NB3870" s="11"/>
      <c r="NC3870" s="11"/>
      <c r="ND3870" s="11"/>
      <c r="NE3870" s="11"/>
      <c r="NF3870" s="11"/>
      <c r="NG3870" s="11"/>
      <c r="NH3870" s="11"/>
      <c r="NI3870" s="11"/>
      <c r="NJ3870" s="11"/>
      <c r="NK3870" s="11"/>
      <c r="NL3870" s="11"/>
      <c r="NM3870" s="11"/>
      <c r="NN3870" s="11"/>
      <c r="NO3870" s="11"/>
      <c r="NP3870" s="11"/>
      <c r="NQ3870" s="11"/>
      <c r="NR3870" s="11"/>
      <c r="NS3870" s="11"/>
      <c r="NT3870" s="11"/>
      <c r="NU3870" s="11"/>
      <c r="NV3870" s="11"/>
      <c r="NW3870" s="11"/>
      <c r="NX3870" s="11"/>
      <c r="NY3870" s="11"/>
      <c r="NZ3870" s="11"/>
      <c r="OA3870" s="11"/>
      <c r="OB3870" s="11"/>
      <c r="OC3870" s="11"/>
      <c r="OD3870" s="11"/>
      <c r="OE3870" s="11"/>
      <c r="OF3870" s="11"/>
      <c r="OG3870" s="11"/>
      <c r="OH3870" s="11"/>
      <c r="OI3870" s="11"/>
      <c r="OJ3870" s="11"/>
      <c r="OK3870" s="11"/>
      <c r="OL3870" s="11"/>
      <c r="OM3870" s="11"/>
      <c r="ON3870" s="11"/>
      <c r="OO3870" s="11"/>
      <c r="OP3870" s="11"/>
      <c r="OQ3870" s="11"/>
      <c r="OR3870" s="11"/>
      <c r="OS3870" s="11"/>
      <c r="OT3870" s="11"/>
      <c r="OU3870" s="11"/>
      <c r="OV3870" s="11"/>
      <c r="OW3870" s="11"/>
      <c r="OX3870" s="11"/>
      <c r="OY3870" s="11"/>
      <c r="OZ3870" s="11"/>
      <c r="PA3870" s="11"/>
      <c r="PB3870" s="11"/>
      <c r="PC3870" s="11"/>
      <c r="PD3870" s="11"/>
      <c r="PE3870" s="11"/>
      <c r="PF3870" s="11"/>
      <c r="PG3870" s="11"/>
      <c r="PH3870" s="11"/>
      <c r="PI3870" s="11"/>
      <c r="PJ3870" s="11"/>
      <c r="PK3870" s="11"/>
      <c r="PL3870" s="11"/>
      <c r="PM3870" s="11"/>
      <c r="PN3870" s="11"/>
      <c r="PO3870" s="11"/>
      <c r="PP3870" s="11"/>
      <c r="PQ3870" s="11"/>
      <c r="PR3870" s="11"/>
      <c r="PS3870" s="11"/>
      <c r="PT3870" s="11"/>
      <c r="PU3870" s="11"/>
      <c r="PV3870" s="11"/>
      <c r="PW3870" s="11"/>
      <c r="PX3870" s="11"/>
      <c r="PY3870" s="11"/>
      <c r="PZ3870" s="11"/>
      <c r="QA3870" s="11"/>
      <c r="QB3870" s="11"/>
      <c r="QC3870" s="11"/>
      <c r="QD3870" s="11"/>
      <c r="QE3870" s="11"/>
      <c r="QF3870" s="11"/>
      <c r="QG3870" s="11"/>
      <c r="QH3870" s="11"/>
      <c r="QI3870" s="11"/>
      <c r="QJ3870" s="11"/>
      <c r="QK3870" s="11"/>
      <c r="QL3870" s="11"/>
      <c r="QM3870" s="11"/>
      <c r="QN3870" s="11"/>
      <c r="QO3870" s="11"/>
      <c r="QP3870" s="11"/>
      <c r="QQ3870" s="11"/>
    </row>
    <row r="3871" spans="1:459" ht="38.25" x14ac:dyDescent="0.2">
      <c r="A3871" s="288"/>
      <c r="C3871" s="61" t="s">
        <v>11</v>
      </c>
      <c r="D3871" s="54">
        <v>2893233</v>
      </c>
      <c r="E3871" s="5" t="s">
        <v>2134</v>
      </c>
      <c r="F3871" s="4"/>
      <c r="G3871" s="54">
        <v>796</v>
      </c>
      <c r="H3871" s="54" t="s">
        <v>61</v>
      </c>
      <c r="I3871" s="59">
        <v>15</v>
      </c>
      <c r="J3871" s="6">
        <v>80439000000</v>
      </c>
      <c r="K3871" s="54" t="s">
        <v>34</v>
      </c>
      <c r="L3871" s="59"/>
      <c r="M3871" s="234"/>
      <c r="N3871" s="234"/>
      <c r="O3871" s="46" t="s">
        <v>4577</v>
      </c>
      <c r="P3871" s="234"/>
      <c r="Q3871" s="234"/>
      <c r="R3871" s="11"/>
      <c r="S3871" s="11"/>
      <c r="T3871" s="11"/>
      <c r="U3871" s="11"/>
      <c r="V3871" s="11"/>
      <c r="W3871" s="11"/>
      <c r="X3871" s="11"/>
      <c r="Y3871" s="11"/>
      <c r="Z3871" s="11"/>
      <c r="AA3871" s="11"/>
      <c r="AB3871" s="11"/>
      <c r="AC3871" s="11"/>
      <c r="AD3871" s="11"/>
      <c r="AE3871" s="11"/>
      <c r="AF3871" s="11"/>
      <c r="AG3871" s="11"/>
      <c r="AH3871" s="11"/>
      <c r="AI3871" s="11"/>
      <c r="AJ3871" s="11"/>
      <c r="AK3871" s="11"/>
      <c r="AL3871" s="11"/>
      <c r="AM3871" s="11"/>
      <c r="AN3871" s="11"/>
      <c r="AO3871" s="11"/>
      <c r="AP3871" s="11"/>
      <c r="AQ3871" s="11"/>
      <c r="AR3871" s="11"/>
      <c r="AS3871" s="11"/>
      <c r="AT3871" s="11"/>
      <c r="AU3871" s="11"/>
      <c r="AV3871" s="11"/>
      <c r="AW3871" s="11"/>
      <c r="AX3871" s="11"/>
      <c r="AY3871" s="11"/>
      <c r="AZ3871" s="11"/>
      <c r="BA3871" s="11"/>
      <c r="BB3871" s="11"/>
      <c r="BC3871" s="11"/>
      <c r="BD3871" s="11"/>
      <c r="BE3871" s="11"/>
      <c r="BF3871" s="11"/>
      <c r="BG3871" s="11"/>
      <c r="BH3871" s="11"/>
      <c r="BI3871" s="11"/>
      <c r="BJ3871" s="11"/>
      <c r="BK3871" s="11"/>
      <c r="BL3871" s="11"/>
      <c r="BM3871" s="11"/>
      <c r="BN3871" s="11"/>
      <c r="BO3871" s="11"/>
      <c r="BP3871" s="11"/>
      <c r="BQ3871" s="11"/>
      <c r="BR3871" s="11"/>
      <c r="BS3871" s="11"/>
      <c r="BT3871" s="11"/>
      <c r="BU3871" s="11"/>
      <c r="BV3871" s="11"/>
      <c r="BW3871" s="11"/>
      <c r="BX3871" s="11"/>
      <c r="BY3871" s="11"/>
      <c r="BZ3871" s="11"/>
      <c r="CA3871" s="11"/>
      <c r="CB3871" s="11"/>
      <c r="CC3871" s="11"/>
      <c r="CD3871" s="11"/>
      <c r="CE3871" s="11"/>
      <c r="CF3871" s="11"/>
      <c r="CG3871" s="11"/>
      <c r="CH3871" s="11"/>
      <c r="CI3871" s="11"/>
      <c r="CJ3871" s="11"/>
      <c r="CK3871" s="11"/>
      <c r="CL3871" s="11"/>
      <c r="CM3871" s="11"/>
      <c r="CN3871" s="11"/>
      <c r="CO3871" s="11"/>
      <c r="CP3871" s="11"/>
      <c r="CQ3871" s="11"/>
      <c r="CR3871" s="11"/>
      <c r="CS3871" s="11"/>
      <c r="CT3871" s="11"/>
      <c r="CU3871" s="11"/>
      <c r="CV3871" s="11"/>
      <c r="CW3871" s="11"/>
      <c r="CX3871" s="11"/>
      <c r="CY3871" s="11"/>
      <c r="CZ3871" s="11"/>
      <c r="DA3871" s="11"/>
      <c r="DB3871" s="11"/>
      <c r="DC3871" s="11"/>
      <c r="DD3871" s="11"/>
      <c r="DE3871" s="11"/>
      <c r="DF3871" s="11"/>
      <c r="DG3871" s="11"/>
      <c r="DH3871" s="11"/>
      <c r="DI3871" s="11"/>
      <c r="DJ3871" s="11"/>
      <c r="DK3871" s="11"/>
      <c r="DL3871" s="11"/>
      <c r="DM3871" s="11"/>
      <c r="DN3871" s="11"/>
      <c r="DO3871" s="11"/>
      <c r="DP3871" s="11"/>
      <c r="DQ3871" s="11"/>
      <c r="DR3871" s="11"/>
      <c r="DS3871" s="11"/>
      <c r="DT3871" s="11"/>
      <c r="DU3871" s="11"/>
      <c r="DV3871" s="11"/>
      <c r="DW3871" s="11"/>
      <c r="DX3871" s="11"/>
      <c r="DY3871" s="11"/>
      <c r="DZ3871" s="11"/>
      <c r="EA3871" s="11"/>
      <c r="EB3871" s="11"/>
      <c r="EC3871" s="11"/>
      <c r="ED3871" s="11"/>
      <c r="EE3871" s="11"/>
      <c r="EF3871" s="11"/>
      <c r="EG3871" s="11"/>
      <c r="EH3871" s="11"/>
      <c r="EI3871" s="11"/>
      <c r="EJ3871" s="11"/>
      <c r="EK3871" s="11"/>
      <c r="EL3871" s="11"/>
      <c r="EM3871" s="11"/>
      <c r="EN3871" s="11"/>
      <c r="EO3871" s="11"/>
      <c r="EP3871" s="11"/>
      <c r="EQ3871" s="11"/>
      <c r="ER3871" s="11"/>
      <c r="ES3871" s="11"/>
      <c r="ET3871" s="11"/>
      <c r="EU3871" s="11"/>
      <c r="EV3871" s="11"/>
      <c r="EW3871" s="11"/>
      <c r="EX3871" s="11"/>
      <c r="EY3871" s="11"/>
      <c r="EZ3871" s="11"/>
      <c r="FA3871" s="11"/>
      <c r="FB3871" s="11"/>
      <c r="FC3871" s="11"/>
      <c r="FD3871" s="11"/>
      <c r="FE3871" s="11"/>
      <c r="FF3871" s="11"/>
      <c r="FG3871" s="11"/>
      <c r="FH3871" s="11"/>
      <c r="FI3871" s="11"/>
      <c r="FJ3871" s="11"/>
      <c r="FK3871" s="11"/>
      <c r="FL3871" s="11"/>
      <c r="FM3871" s="11"/>
      <c r="FN3871" s="11"/>
      <c r="FO3871" s="11"/>
      <c r="FP3871" s="11"/>
      <c r="FQ3871" s="11"/>
      <c r="FR3871" s="11"/>
      <c r="FS3871" s="11"/>
      <c r="FT3871" s="11"/>
      <c r="FU3871" s="11"/>
      <c r="FV3871" s="11"/>
      <c r="FW3871" s="11"/>
      <c r="FX3871" s="11"/>
      <c r="FY3871" s="11"/>
      <c r="FZ3871" s="11"/>
      <c r="GA3871" s="11"/>
      <c r="GB3871" s="11"/>
      <c r="GC3871" s="11"/>
      <c r="GD3871" s="11"/>
      <c r="GE3871" s="11"/>
      <c r="GF3871" s="11"/>
      <c r="GG3871" s="11"/>
      <c r="GH3871" s="11"/>
      <c r="GI3871" s="11"/>
      <c r="GJ3871" s="11"/>
      <c r="GK3871" s="11"/>
      <c r="GL3871" s="11"/>
      <c r="GM3871" s="11"/>
      <c r="GN3871" s="11"/>
      <c r="GO3871" s="11"/>
      <c r="GP3871" s="11"/>
      <c r="GQ3871" s="11"/>
      <c r="GR3871" s="11"/>
      <c r="GS3871" s="11"/>
      <c r="GT3871" s="11"/>
      <c r="GU3871" s="11"/>
      <c r="GV3871" s="11"/>
      <c r="GW3871" s="11"/>
      <c r="GX3871" s="11"/>
      <c r="GY3871" s="11"/>
      <c r="GZ3871" s="11"/>
      <c r="HA3871" s="11"/>
      <c r="HB3871" s="11"/>
      <c r="HC3871" s="11"/>
      <c r="HD3871" s="11"/>
      <c r="HE3871" s="11"/>
      <c r="HF3871" s="11"/>
      <c r="HG3871" s="11"/>
      <c r="HH3871" s="11"/>
      <c r="HI3871" s="11"/>
      <c r="HJ3871" s="11"/>
      <c r="HK3871" s="11"/>
      <c r="HL3871" s="11"/>
      <c r="HM3871" s="11"/>
      <c r="HN3871" s="11"/>
      <c r="HO3871" s="11"/>
      <c r="HP3871" s="11"/>
      <c r="HQ3871" s="11"/>
      <c r="HR3871" s="11"/>
      <c r="HS3871" s="11"/>
      <c r="HT3871" s="11"/>
      <c r="HU3871" s="11"/>
      <c r="HV3871" s="11"/>
      <c r="HW3871" s="11"/>
      <c r="HX3871" s="11"/>
      <c r="HY3871" s="11"/>
      <c r="HZ3871" s="11"/>
      <c r="IA3871" s="11"/>
      <c r="IB3871" s="11"/>
      <c r="IC3871" s="11"/>
      <c r="ID3871" s="11"/>
      <c r="IE3871" s="11"/>
      <c r="IF3871" s="11"/>
      <c r="IG3871" s="11"/>
      <c r="IH3871" s="11"/>
      <c r="II3871" s="11"/>
      <c r="IJ3871" s="11"/>
      <c r="IK3871" s="11"/>
      <c r="IL3871" s="11"/>
      <c r="IM3871" s="11"/>
      <c r="IN3871" s="11"/>
      <c r="IO3871" s="11"/>
      <c r="IP3871" s="11"/>
      <c r="IQ3871" s="11"/>
      <c r="IR3871" s="11"/>
      <c r="IS3871" s="11"/>
      <c r="IT3871" s="11"/>
      <c r="IU3871" s="11"/>
      <c r="IV3871" s="11"/>
      <c r="IW3871" s="11"/>
      <c r="IX3871" s="11"/>
      <c r="IY3871" s="11"/>
      <c r="IZ3871" s="11"/>
      <c r="JA3871" s="11"/>
      <c r="JB3871" s="11"/>
      <c r="JC3871" s="11"/>
      <c r="JD3871" s="11"/>
      <c r="JE3871" s="11"/>
      <c r="JF3871" s="11"/>
      <c r="JG3871" s="11"/>
      <c r="JH3871" s="11"/>
      <c r="JI3871" s="11"/>
      <c r="JJ3871" s="11"/>
      <c r="JK3871" s="11"/>
      <c r="JL3871" s="11"/>
      <c r="JM3871" s="11"/>
      <c r="JN3871" s="11"/>
      <c r="JO3871" s="11"/>
      <c r="JP3871" s="11"/>
      <c r="JQ3871" s="11"/>
      <c r="JR3871" s="11"/>
      <c r="JS3871" s="11"/>
      <c r="JT3871" s="11"/>
      <c r="JU3871" s="11"/>
      <c r="JV3871" s="11"/>
      <c r="JW3871" s="11"/>
      <c r="JX3871" s="11"/>
      <c r="JY3871" s="11"/>
      <c r="JZ3871" s="11"/>
      <c r="KA3871" s="11"/>
      <c r="KB3871" s="11"/>
      <c r="KC3871" s="11"/>
      <c r="KD3871" s="11"/>
      <c r="KE3871" s="11"/>
      <c r="KF3871" s="11"/>
      <c r="KG3871" s="11"/>
      <c r="KH3871" s="11"/>
      <c r="KI3871" s="11"/>
      <c r="KJ3871" s="11"/>
      <c r="KK3871" s="11"/>
      <c r="KL3871" s="11"/>
      <c r="KM3871" s="11"/>
      <c r="KN3871" s="11"/>
      <c r="KO3871" s="11"/>
      <c r="KP3871" s="11"/>
      <c r="KQ3871" s="11"/>
      <c r="KR3871" s="11"/>
      <c r="KS3871" s="11"/>
      <c r="KT3871" s="11"/>
      <c r="KU3871" s="11"/>
      <c r="KV3871" s="11"/>
      <c r="KW3871" s="11"/>
      <c r="KX3871" s="11"/>
      <c r="KY3871" s="11"/>
      <c r="KZ3871" s="11"/>
      <c r="LA3871" s="11"/>
      <c r="LB3871" s="11"/>
      <c r="LC3871" s="11"/>
      <c r="LD3871" s="11"/>
      <c r="LE3871" s="11"/>
      <c r="LF3871" s="11"/>
      <c r="LG3871" s="11"/>
      <c r="LH3871" s="11"/>
      <c r="LI3871" s="11"/>
      <c r="LJ3871" s="11"/>
      <c r="LK3871" s="11"/>
      <c r="LL3871" s="11"/>
      <c r="LM3871" s="11"/>
      <c r="LN3871" s="11"/>
      <c r="LO3871" s="11"/>
      <c r="LP3871" s="11"/>
      <c r="LQ3871" s="11"/>
      <c r="LR3871" s="11"/>
      <c r="LS3871" s="11"/>
      <c r="LT3871" s="11"/>
      <c r="LU3871" s="11"/>
      <c r="LV3871" s="11"/>
      <c r="LW3871" s="11"/>
      <c r="LX3871" s="11"/>
      <c r="LY3871" s="11"/>
      <c r="LZ3871" s="11"/>
      <c r="MA3871" s="11"/>
      <c r="MB3871" s="11"/>
      <c r="MC3871" s="11"/>
      <c r="MD3871" s="11"/>
      <c r="ME3871" s="11"/>
      <c r="MF3871" s="11"/>
      <c r="MG3871" s="11"/>
      <c r="MH3871" s="11"/>
      <c r="MI3871" s="11"/>
      <c r="MJ3871" s="11"/>
      <c r="MK3871" s="11"/>
      <c r="ML3871" s="11"/>
      <c r="MM3871" s="11"/>
      <c r="MN3871" s="11"/>
      <c r="MO3871" s="11"/>
      <c r="MP3871" s="11"/>
      <c r="MQ3871" s="11"/>
      <c r="MR3871" s="11"/>
      <c r="MS3871" s="11"/>
      <c r="MT3871" s="11"/>
      <c r="MU3871" s="11"/>
      <c r="MV3871" s="11"/>
      <c r="MW3871" s="11"/>
      <c r="MX3871" s="11"/>
      <c r="MY3871" s="11"/>
      <c r="MZ3871" s="11"/>
      <c r="NA3871" s="11"/>
      <c r="NB3871" s="11"/>
      <c r="NC3871" s="11"/>
      <c r="ND3871" s="11"/>
      <c r="NE3871" s="11"/>
      <c r="NF3871" s="11"/>
      <c r="NG3871" s="11"/>
      <c r="NH3871" s="11"/>
      <c r="NI3871" s="11"/>
      <c r="NJ3871" s="11"/>
      <c r="NK3871" s="11"/>
      <c r="NL3871" s="11"/>
      <c r="NM3871" s="11"/>
      <c r="NN3871" s="11"/>
      <c r="NO3871" s="11"/>
      <c r="NP3871" s="11"/>
      <c r="NQ3871" s="11"/>
      <c r="NR3871" s="11"/>
      <c r="NS3871" s="11"/>
      <c r="NT3871" s="11"/>
      <c r="NU3871" s="11"/>
      <c r="NV3871" s="11"/>
      <c r="NW3871" s="11"/>
      <c r="NX3871" s="11"/>
      <c r="NY3871" s="11"/>
      <c r="NZ3871" s="11"/>
      <c r="OA3871" s="11"/>
      <c r="OB3871" s="11"/>
      <c r="OC3871" s="11"/>
      <c r="OD3871" s="11"/>
      <c r="OE3871" s="11"/>
      <c r="OF3871" s="11"/>
      <c r="OG3871" s="11"/>
      <c r="OH3871" s="11"/>
      <c r="OI3871" s="11"/>
      <c r="OJ3871" s="11"/>
      <c r="OK3871" s="11"/>
      <c r="OL3871" s="11"/>
      <c r="OM3871" s="11"/>
      <c r="ON3871" s="11"/>
      <c r="OO3871" s="11"/>
      <c r="OP3871" s="11"/>
      <c r="OQ3871" s="11"/>
      <c r="OR3871" s="11"/>
      <c r="OS3871" s="11"/>
      <c r="OT3871" s="11"/>
      <c r="OU3871" s="11"/>
      <c r="OV3871" s="11"/>
      <c r="OW3871" s="11"/>
      <c r="OX3871" s="11"/>
      <c r="OY3871" s="11"/>
      <c r="OZ3871" s="11"/>
      <c r="PA3871" s="11"/>
      <c r="PB3871" s="11"/>
      <c r="PC3871" s="11"/>
      <c r="PD3871" s="11"/>
      <c r="PE3871" s="11"/>
      <c r="PF3871" s="11"/>
      <c r="PG3871" s="11"/>
      <c r="PH3871" s="11"/>
      <c r="PI3871" s="11"/>
      <c r="PJ3871" s="11"/>
      <c r="PK3871" s="11"/>
      <c r="PL3871" s="11"/>
      <c r="PM3871" s="11"/>
      <c r="PN3871" s="11"/>
      <c r="PO3871" s="11"/>
      <c r="PP3871" s="11"/>
      <c r="PQ3871" s="11"/>
      <c r="PR3871" s="11"/>
      <c r="PS3871" s="11"/>
      <c r="PT3871" s="11"/>
      <c r="PU3871" s="11"/>
      <c r="PV3871" s="11"/>
      <c r="PW3871" s="11"/>
      <c r="PX3871" s="11"/>
      <c r="PY3871" s="11"/>
      <c r="PZ3871" s="11"/>
      <c r="QA3871" s="11"/>
      <c r="QB3871" s="11"/>
      <c r="QC3871" s="11"/>
      <c r="QD3871" s="11"/>
      <c r="QE3871" s="11"/>
      <c r="QF3871" s="11"/>
      <c r="QG3871" s="11"/>
      <c r="QH3871" s="11"/>
      <c r="QI3871" s="11"/>
      <c r="QJ3871" s="11"/>
      <c r="QK3871" s="11"/>
      <c r="QL3871" s="11"/>
      <c r="QM3871" s="11"/>
      <c r="QN3871" s="11"/>
      <c r="QO3871" s="11"/>
      <c r="QP3871" s="11"/>
      <c r="QQ3871" s="11"/>
    </row>
    <row r="3872" spans="1:459" ht="38.25" x14ac:dyDescent="0.2">
      <c r="A3872" s="288"/>
      <c r="C3872" s="61" t="s">
        <v>11</v>
      </c>
      <c r="D3872" s="54">
        <v>2893231</v>
      </c>
      <c r="E3872" s="5" t="s">
        <v>2123</v>
      </c>
      <c r="F3872" s="4"/>
      <c r="G3872" s="54">
        <v>796</v>
      </c>
      <c r="H3872" s="54" t="s">
        <v>61</v>
      </c>
      <c r="I3872" s="59">
        <v>24</v>
      </c>
      <c r="J3872" s="6">
        <v>80439000000</v>
      </c>
      <c r="K3872" s="54" t="s">
        <v>34</v>
      </c>
      <c r="L3872" s="59"/>
      <c r="M3872" s="234"/>
      <c r="N3872" s="234"/>
      <c r="O3872" s="46" t="s">
        <v>4577</v>
      </c>
      <c r="P3872" s="234"/>
      <c r="Q3872" s="234"/>
      <c r="R3872" s="11"/>
      <c r="S3872" s="11"/>
      <c r="T3872" s="11"/>
      <c r="U3872" s="11"/>
      <c r="V3872" s="11"/>
      <c r="W3872" s="11"/>
      <c r="X3872" s="11"/>
      <c r="Y3872" s="11"/>
      <c r="Z3872" s="11"/>
      <c r="AA3872" s="11"/>
      <c r="AB3872" s="11"/>
      <c r="AC3872" s="11"/>
      <c r="AD3872" s="11"/>
      <c r="AE3872" s="11"/>
      <c r="AF3872" s="11"/>
      <c r="AG3872" s="11"/>
      <c r="AH3872" s="11"/>
      <c r="AI3872" s="11"/>
      <c r="AJ3872" s="11"/>
      <c r="AK3872" s="11"/>
      <c r="AL3872" s="11"/>
      <c r="AM3872" s="11"/>
      <c r="AN3872" s="11"/>
      <c r="AO3872" s="11"/>
      <c r="AP3872" s="11"/>
      <c r="AQ3872" s="11"/>
      <c r="AR3872" s="11"/>
      <c r="AS3872" s="11"/>
      <c r="AT3872" s="11"/>
      <c r="AU3872" s="11"/>
      <c r="AV3872" s="11"/>
      <c r="AW3872" s="11"/>
      <c r="AX3872" s="11"/>
      <c r="AY3872" s="11"/>
      <c r="AZ3872" s="11"/>
      <c r="BA3872" s="11"/>
      <c r="BB3872" s="11"/>
      <c r="BC3872" s="11"/>
      <c r="BD3872" s="11"/>
      <c r="BE3872" s="11"/>
      <c r="BF3872" s="11"/>
      <c r="BG3872" s="11"/>
      <c r="BH3872" s="11"/>
      <c r="BI3872" s="11"/>
      <c r="BJ3872" s="11"/>
      <c r="BK3872" s="11"/>
      <c r="BL3872" s="11"/>
      <c r="BM3872" s="11"/>
      <c r="BN3872" s="11"/>
      <c r="BO3872" s="11"/>
      <c r="BP3872" s="11"/>
      <c r="BQ3872" s="11"/>
      <c r="BR3872" s="11"/>
      <c r="BS3872" s="11"/>
      <c r="BT3872" s="11"/>
      <c r="BU3872" s="11"/>
      <c r="BV3872" s="11"/>
      <c r="BW3872" s="11"/>
      <c r="BX3872" s="11"/>
      <c r="BY3872" s="11"/>
      <c r="BZ3872" s="11"/>
      <c r="CA3872" s="11"/>
      <c r="CB3872" s="11"/>
      <c r="CC3872" s="11"/>
      <c r="CD3872" s="11"/>
      <c r="CE3872" s="11"/>
      <c r="CF3872" s="11"/>
      <c r="CG3872" s="11"/>
      <c r="CH3872" s="11"/>
      <c r="CI3872" s="11"/>
      <c r="CJ3872" s="11"/>
      <c r="CK3872" s="11"/>
      <c r="CL3872" s="11"/>
      <c r="CM3872" s="11"/>
      <c r="CN3872" s="11"/>
      <c r="CO3872" s="11"/>
      <c r="CP3872" s="11"/>
      <c r="CQ3872" s="11"/>
      <c r="CR3872" s="11"/>
      <c r="CS3872" s="11"/>
      <c r="CT3872" s="11"/>
      <c r="CU3872" s="11"/>
      <c r="CV3872" s="11"/>
      <c r="CW3872" s="11"/>
      <c r="CX3872" s="11"/>
      <c r="CY3872" s="11"/>
      <c r="CZ3872" s="11"/>
      <c r="DA3872" s="11"/>
      <c r="DB3872" s="11"/>
      <c r="DC3872" s="11"/>
      <c r="DD3872" s="11"/>
      <c r="DE3872" s="11"/>
      <c r="DF3872" s="11"/>
      <c r="DG3872" s="11"/>
      <c r="DH3872" s="11"/>
      <c r="DI3872" s="11"/>
      <c r="DJ3872" s="11"/>
      <c r="DK3872" s="11"/>
      <c r="DL3872" s="11"/>
      <c r="DM3872" s="11"/>
      <c r="DN3872" s="11"/>
      <c r="DO3872" s="11"/>
      <c r="DP3872" s="11"/>
      <c r="DQ3872" s="11"/>
      <c r="DR3872" s="11"/>
      <c r="DS3872" s="11"/>
      <c r="DT3872" s="11"/>
      <c r="DU3872" s="11"/>
      <c r="DV3872" s="11"/>
      <c r="DW3872" s="11"/>
      <c r="DX3872" s="11"/>
      <c r="DY3872" s="11"/>
      <c r="DZ3872" s="11"/>
      <c r="EA3872" s="11"/>
      <c r="EB3872" s="11"/>
      <c r="EC3872" s="11"/>
      <c r="ED3872" s="11"/>
      <c r="EE3872" s="11"/>
      <c r="EF3872" s="11"/>
      <c r="EG3872" s="11"/>
      <c r="EH3872" s="11"/>
      <c r="EI3872" s="11"/>
      <c r="EJ3872" s="11"/>
      <c r="EK3872" s="11"/>
      <c r="EL3872" s="11"/>
      <c r="EM3872" s="11"/>
      <c r="EN3872" s="11"/>
      <c r="EO3872" s="11"/>
      <c r="EP3872" s="11"/>
      <c r="EQ3872" s="11"/>
      <c r="ER3872" s="11"/>
      <c r="ES3872" s="11"/>
      <c r="ET3872" s="11"/>
      <c r="EU3872" s="11"/>
      <c r="EV3872" s="11"/>
      <c r="EW3872" s="11"/>
      <c r="EX3872" s="11"/>
      <c r="EY3872" s="11"/>
      <c r="EZ3872" s="11"/>
      <c r="FA3872" s="11"/>
      <c r="FB3872" s="11"/>
      <c r="FC3872" s="11"/>
      <c r="FD3872" s="11"/>
      <c r="FE3872" s="11"/>
      <c r="FF3872" s="11"/>
      <c r="FG3872" s="11"/>
      <c r="FH3872" s="11"/>
      <c r="FI3872" s="11"/>
      <c r="FJ3872" s="11"/>
      <c r="FK3872" s="11"/>
      <c r="FL3872" s="11"/>
      <c r="FM3872" s="11"/>
      <c r="FN3872" s="11"/>
      <c r="FO3872" s="11"/>
      <c r="FP3872" s="11"/>
      <c r="FQ3872" s="11"/>
      <c r="FR3872" s="11"/>
      <c r="FS3872" s="11"/>
      <c r="FT3872" s="11"/>
      <c r="FU3872" s="11"/>
      <c r="FV3872" s="11"/>
      <c r="FW3872" s="11"/>
      <c r="FX3872" s="11"/>
      <c r="FY3872" s="11"/>
      <c r="FZ3872" s="11"/>
      <c r="GA3872" s="11"/>
      <c r="GB3872" s="11"/>
      <c r="GC3872" s="11"/>
      <c r="GD3872" s="11"/>
      <c r="GE3872" s="11"/>
      <c r="GF3872" s="11"/>
      <c r="GG3872" s="11"/>
      <c r="GH3872" s="11"/>
      <c r="GI3872" s="11"/>
      <c r="GJ3872" s="11"/>
      <c r="GK3872" s="11"/>
      <c r="GL3872" s="11"/>
      <c r="GM3872" s="11"/>
      <c r="GN3872" s="11"/>
      <c r="GO3872" s="11"/>
      <c r="GP3872" s="11"/>
      <c r="GQ3872" s="11"/>
      <c r="GR3872" s="11"/>
      <c r="GS3872" s="11"/>
      <c r="GT3872" s="11"/>
      <c r="GU3872" s="11"/>
      <c r="GV3872" s="11"/>
      <c r="GW3872" s="11"/>
      <c r="GX3872" s="11"/>
      <c r="GY3872" s="11"/>
      <c r="GZ3872" s="11"/>
      <c r="HA3872" s="11"/>
      <c r="HB3872" s="11"/>
      <c r="HC3872" s="11"/>
      <c r="HD3872" s="11"/>
      <c r="HE3872" s="11"/>
      <c r="HF3872" s="11"/>
      <c r="HG3872" s="11"/>
      <c r="HH3872" s="11"/>
      <c r="HI3872" s="11"/>
      <c r="HJ3872" s="11"/>
      <c r="HK3872" s="11"/>
      <c r="HL3872" s="11"/>
      <c r="HM3872" s="11"/>
      <c r="HN3872" s="11"/>
      <c r="HO3872" s="11"/>
      <c r="HP3872" s="11"/>
      <c r="HQ3872" s="11"/>
      <c r="HR3872" s="11"/>
      <c r="HS3872" s="11"/>
      <c r="HT3872" s="11"/>
      <c r="HU3872" s="11"/>
      <c r="HV3872" s="11"/>
      <c r="HW3872" s="11"/>
      <c r="HX3872" s="11"/>
      <c r="HY3872" s="11"/>
      <c r="HZ3872" s="11"/>
      <c r="IA3872" s="11"/>
      <c r="IB3872" s="11"/>
      <c r="IC3872" s="11"/>
      <c r="ID3872" s="11"/>
      <c r="IE3872" s="11"/>
      <c r="IF3872" s="11"/>
      <c r="IG3872" s="11"/>
      <c r="IH3872" s="11"/>
      <c r="II3872" s="11"/>
      <c r="IJ3872" s="11"/>
      <c r="IK3872" s="11"/>
      <c r="IL3872" s="11"/>
      <c r="IM3872" s="11"/>
      <c r="IN3872" s="11"/>
      <c r="IO3872" s="11"/>
      <c r="IP3872" s="11"/>
      <c r="IQ3872" s="11"/>
      <c r="IR3872" s="11"/>
      <c r="IS3872" s="11"/>
      <c r="IT3872" s="11"/>
      <c r="IU3872" s="11"/>
      <c r="IV3872" s="11"/>
      <c r="IW3872" s="11"/>
      <c r="IX3872" s="11"/>
      <c r="IY3872" s="11"/>
      <c r="IZ3872" s="11"/>
      <c r="JA3872" s="11"/>
      <c r="JB3872" s="11"/>
      <c r="JC3872" s="11"/>
      <c r="JD3872" s="11"/>
      <c r="JE3872" s="11"/>
      <c r="JF3872" s="11"/>
      <c r="JG3872" s="11"/>
      <c r="JH3872" s="11"/>
      <c r="JI3872" s="11"/>
      <c r="JJ3872" s="11"/>
      <c r="JK3872" s="11"/>
      <c r="JL3872" s="11"/>
      <c r="JM3872" s="11"/>
      <c r="JN3872" s="11"/>
      <c r="JO3872" s="11"/>
      <c r="JP3872" s="11"/>
      <c r="JQ3872" s="11"/>
      <c r="JR3872" s="11"/>
      <c r="JS3872" s="11"/>
      <c r="JT3872" s="11"/>
      <c r="JU3872" s="11"/>
      <c r="JV3872" s="11"/>
      <c r="JW3872" s="11"/>
      <c r="JX3872" s="11"/>
      <c r="JY3872" s="11"/>
      <c r="JZ3872" s="11"/>
      <c r="KA3872" s="11"/>
      <c r="KB3872" s="11"/>
      <c r="KC3872" s="11"/>
      <c r="KD3872" s="11"/>
      <c r="KE3872" s="11"/>
      <c r="KF3872" s="11"/>
      <c r="KG3872" s="11"/>
      <c r="KH3872" s="11"/>
      <c r="KI3872" s="11"/>
      <c r="KJ3872" s="11"/>
      <c r="KK3872" s="11"/>
      <c r="KL3872" s="11"/>
      <c r="KM3872" s="11"/>
      <c r="KN3872" s="11"/>
      <c r="KO3872" s="11"/>
      <c r="KP3872" s="11"/>
      <c r="KQ3872" s="11"/>
      <c r="KR3872" s="11"/>
      <c r="KS3872" s="11"/>
      <c r="KT3872" s="11"/>
      <c r="KU3872" s="11"/>
      <c r="KV3872" s="11"/>
      <c r="KW3872" s="11"/>
      <c r="KX3872" s="11"/>
      <c r="KY3872" s="11"/>
      <c r="KZ3872" s="11"/>
      <c r="LA3872" s="11"/>
      <c r="LB3872" s="11"/>
      <c r="LC3872" s="11"/>
      <c r="LD3872" s="11"/>
      <c r="LE3872" s="11"/>
      <c r="LF3872" s="11"/>
      <c r="LG3872" s="11"/>
      <c r="LH3872" s="11"/>
      <c r="LI3872" s="11"/>
      <c r="LJ3872" s="11"/>
      <c r="LK3872" s="11"/>
      <c r="LL3872" s="11"/>
      <c r="LM3872" s="11"/>
      <c r="LN3872" s="11"/>
      <c r="LO3872" s="11"/>
      <c r="LP3872" s="11"/>
      <c r="LQ3872" s="11"/>
      <c r="LR3872" s="11"/>
      <c r="LS3872" s="11"/>
      <c r="LT3872" s="11"/>
      <c r="LU3872" s="11"/>
      <c r="LV3872" s="11"/>
      <c r="LW3872" s="11"/>
      <c r="LX3872" s="11"/>
      <c r="LY3872" s="11"/>
      <c r="LZ3872" s="11"/>
      <c r="MA3872" s="11"/>
      <c r="MB3872" s="11"/>
      <c r="MC3872" s="11"/>
      <c r="MD3872" s="11"/>
      <c r="ME3872" s="11"/>
      <c r="MF3872" s="11"/>
      <c r="MG3872" s="11"/>
      <c r="MH3872" s="11"/>
      <c r="MI3872" s="11"/>
      <c r="MJ3872" s="11"/>
      <c r="MK3872" s="11"/>
      <c r="ML3872" s="11"/>
      <c r="MM3872" s="11"/>
      <c r="MN3872" s="11"/>
      <c r="MO3872" s="11"/>
      <c r="MP3872" s="11"/>
      <c r="MQ3872" s="11"/>
      <c r="MR3872" s="11"/>
      <c r="MS3872" s="11"/>
      <c r="MT3872" s="11"/>
      <c r="MU3872" s="11"/>
      <c r="MV3872" s="11"/>
      <c r="MW3872" s="11"/>
      <c r="MX3872" s="11"/>
      <c r="MY3872" s="11"/>
      <c r="MZ3872" s="11"/>
      <c r="NA3872" s="11"/>
      <c r="NB3872" s="11"/>
      <c r="NC3872" s="11"/>
      <c r="ND3872" s="11"/>
      <c r="NE3872" s="11"/>
      <c r="NF3872" s="11"/>
      <c r="NG3872" s="11"/>
      <c r="NH3872" s="11"/>
      <c r="NI3872" s="11"/>
      <c r="NJ3872" s="11"/>
      <c r="NK3872" s="11"/>
      <c r="NL3872" s="11"/>
      <c r="NM3872" s="11"/>
      <c r="NN3872" s="11"/>
      <c r="NO3872" s="11"/>
      <c r="NP3872" s="11"/>
      <c r="NQ3872" s="11"/>
      <c r="NR3872" s="11"/>
      <c r="NS3872" s="11"/>
      <c r="NT3872" s="11"/>
      <c r="NU3872" s="11"/>
      <c r="NV3872" s="11"/>
      <c r="NW3872" s="11"/>
      <c r="NX3872" s="11"/>
      <c r="NY3872" s="11"/>
      <c r="NZ3872" s="11"/>
      <c r="OA3872" s="11"/>
      <c r="OB3872" s="11"/>
      <c r="OC3872" s="11"/>
      <c r="OD3872" s="11"/>
      <c r="OE3872" s="11"/>
      <c r="OF3872" s="11"/>
      <c r="OG3872" s="11"/>
      <c r="OH3872" s="11"/>
      <c r="OI3872" s="11"/>
      <c r="OJ3872" s="11"/>
      <c r="OK3872" s="11"/>
      <c r="OL3872" s="11"/>
      <c r="OM3872" s="11"/>
      <c r="ON3872" s="11"/>
      <c r="OO3872" s="11"/>
      <c r="OP3872" s="11"/>
      <c r="OQ3872" s="11"/>
      <c r="OR3872" s="11"/>
      <c r="OS3872" s="11"/>
      <c r="OT3872" s="11"/>
      <c r="OU3872" s="11"/>
      <c r="OV3872" s="11"/>
      <c r="OW3872" s="11"/>
      <c r="OX3872" s="11"/>
      <c r="OY3872" s="11"/>
      <c r="OZ3872" s="11"/>
      <c r="PA3872" s="11"/>
      <c r="PB3872" s="11"/>
      <c r="PC3872" s="11"/>
      <c r="PD3872" s="11"/>
      <c r="PE3872" s="11"/>
      <c r="PF3872" s="11"/>
      <c r="PG3872" s="11"/>
      <c r="PH3872" s="11"/>
      <c r="PI3872" s="11"/>
      <c r="PJ3872" s="11"/>
      <c r="PK3872" s="11"/>
      <c r="PL3872" s="11"/>
      <c r="PM3872" s="11"/>
      <c r="PN3872" s="11"/>
      <c r="PO3872" s="11"/>
      <c r="PP3872" s="11"/>
      <c r="PQ3872" s="11"/>
      <c r="PR3872" s="11"/>
      <c r="PS3872" s="11"/>
      <c r="PT3872" s="11"/>
      <c r="PU3872" s="11"/>
      <c r="PV3872" s="11"/>
      <c r="PW3872" s="11"/>
      <c r="PX3872" s="11"/>
      <c r="PY3872" s="11"/>
      <c r="PZ3872" s="11"/>
      <c r="QA3872" s="11"/>
      <c r="QB3872" s="11"/>
      <c r="QC3872" s="11"/>
      <c r="QD3872" s="11"/>
      <c r="QE3872" s="11"/>
      <c r="QF3872" s="11"/>
      <c r="QG3872" s="11"/>
      <c r="QH3872" s="11"/>
      <c r="QI3872" s="11"/>
      <c r="QJ3872" s="11"/>
      <c r="QK3872" s="11"/>
      <c r="QL3872" s="11"/>
      <c r="QM3872" s="11"/>
      <c r="QN3872" s="11"/>
      <c r="QO3872" s="11"/>
      <c r="QP3872" s="11"/>
      <c r="QQ3872" s="11"/>
    </row>
    <row r="3873" spans="1:459" ht="38.25" x14ac:dyDescent="0.2">
      <c r="A3873" s="288"/>
      <c r="C3873" s="61" t="s">
        <v>11</v>
      </c>
      <c r="D3873" s="54">
        <v>2893231</v>
      </c>
      <c r="E3873" s="5" t="s">
        <v>2125</v>
      </c>
      <c r="F3873" s="4"/>
      <c r="G3873" s="54">
        <v>796</v>
      </c>
      <c r="H3873" s="54" t="s">
        <v>61</v>
      </c>
      <c r="I3873" s="59">
        <v>2</v>
      </c>
      <c r="J3873" s="6">
        <v>80439000000</v>
      </c>
      <c r="K3873" s="54" t="s">
        <v>34</v>
      </c>
      <c r="L3873" s="59"/>
      <c r="M3873" s="234"/>
      <c r="N3873" s="234"/>
      <c r="O3873" s="46" t="s">
        <v>4577</v>
      </c>
      <c r="P3873" s="234"/>
      <c r="Q3873" s="234"/>
      <c r="R3873" s="11"/>
      <c r="S3873" s="11"/>
      <c r="T3873" s="11"/>
      <c r="U3873" s="11"/>
      <c r="V3873" s="11"/>
      <c r="W3873" s="11"/>
      <c r="X3873" s="11"/>
      <c r="Y3873" s="11"/>
      <c r="Z3873" s="11"/>
      <c r="AA3873" s="11"/>
      <c r="AB3873" s="11"/>
      <c r="AC3873" s="11"/>
      <c r="AD3873" s="11"/>
      <c r="AE3873" s="11"/>
      <c r="AF3873" s="11"/>
      <c r="AG3873" s="11"/>
      <c r="AH3873" s="11"/>
      <c r="AI3873" s="11"/>
      <c r="AJ3873" s="11"/>
      <c r="AK3873" s="11"/>
      <c r="AL3873" s="11"/>
      <c r="AM3873" s="11"/>
      <c r="AN3873" s="11"/>
      <c r="AO3873" s="11"/>
      <c r="AP3873" s="11"/>
      <c r="AQ3873" s="11"/>
      <c r="AR3873" s="11"/>
      <c r="AS3873" s="11"/>
      <c r="AT3873" s="11"/>
      <c r="AU3873" s="11"/>
      <c r="AV3873" s="11"/>
      <c r="AW3873" s="11"/>
      <c r="AX3873" s="11"/>
      <c r="AY3873" s="11"/>
      <c r="AZ3873" s="11"/>
      <c r="BA3873" s="11"/>
      <c r="BB3873" s="11"/>
      <c r="BC3873" s="11"/>
      <c r="BD3873" s="11"/>
      <c r="BE3873" s="11"/>
      <c r="BF3873" s="11"/>
      <c r="BG3873" s="11"/>
      <c r="BH3873" s="11"/>
      <c r="BI3873" s="11"/>
      <c r="BJ3873" s="11"/>
      <c r="BK3873" s="11"/>
      <c r="BL3873" s="11"/>
      <c r="BM3873" s="11"/>
      <c r="BN3873" s="11"/>
      <c r="BO3873" s="11"/>
      <c r="BP3873" s="11"/>
      <c r="BQ3873" s="11"/>
      <c r="BR3873" s="11"/>
      <c r="BS3873" s="11"/>
      <c r="BT3873" s="11"/>
      <c r="BU3873" s="11"/>
      <c r="BV3873" s="11"/>
      <c r="BW3873" s="11"/>
      <c r="BX3873" s="11"/>
      <c r="BY3873" s="11"/>
      <c r="BZ3873" s="11"/>
      <c r="CA3873" s="11"/>
      <c r="CB3873" s="11"/>
      <c r="CC3873" s="11"/>
      <c r="CD3873" s="11"/>
      <c r="CE3873" s="11"/>
      <c r="CF3873" s="11"/>
      <c r="CG3873" s="11"/>
      <c r="CH3873" s="11"/>
      <c r="CI3873" s="11"/>
      <c r="CJ3873" s="11"/>
      <c r="CK3873" s="11"/>
      <c r="CL3873" s="11"/>
      <c r="CM3873" s="11"/>
      <c r="CN3873" s="11"/>
      <c r="CO3873" s="11"/>
      <c r="CP3873" s="11"/>
      <c r="CQ3873" s="11"/>
      <c r="CR3873" s="11"/>
      <c r="CS3873" s="11"/>
      <c r="CT3873" s="11"/>
      <c r="CU3873" s="11"/>
      <c r="CV3873" s="11"/>
      <c r="CW3873" s="11"/>
      <c r="CX3873" s="11"/>
      <c r="CY3873" s="11"/>
      <c r="CZ3873" s="11"/>
      <c r="DA3873" s="11"/>
      <c r="DB3873" s="11"/>
      <c r="DC3873" s="11"/>
      <c r="DD3873" s="11"/>
      <c r="DE3873" s="11"/>
      <c r="DF3873" s="11"/>
      <c r="DG3873" s="11"/>
      <c r="DH3873" s="11"/>
      <c r="DI3873" s="11"/>
      <c r="DJ3873" s="11"/>
      <c r="DK3873" s="11"/>
      <c r="DL3873" s="11"/>
      <c r="DM3873" s="11"/>
      <c r="DN3873" s="11"/>
      <c r="DO3873" s="11"/>
      <c r="DP3873" s="11"/>
      <c r="DQ3873" s="11"/>
      <c r="DR3873" s="11"/>
      <c r="DS3873" s="11"/>
      <c r="DT3873" s="11"/>
      <c r="DU3873" s="11"/>
      <c r="DV3873" s="11"/>
      <c r="DW3873" s="11"/>
      <c r="DX3873" s="11"/>
      <c r="DY3873" s="11"/>
      <c r="DZ3873" s="11"/>
      <c r="EA3873" s="11"/>
      <c r="EB3873" s="11"/>
      <c r="EC3873" s="11"/>
      <c r="ED3873" s="11"/>
      <c r="EE3873" s="11"/>
      <c r="EF3873" s="11"/>
      <c r="EG3873" s="11"/>
      <c r="EH3873" s="11"/>
      <c r="EI3873" s="11"/>
      <c r="EJ3873" s="11"/>
      <c r="EK3873" s="11"/>
      <c r="EL3873" s="11"/>
      <c r="EM3873" s="11"/>
      <c r="EN3873" s="11"/>
      <c r="EO3873" s="11"/>
      <c r="EP3873" s="11"/>
      <c r="EQ3873" s="11"/>
      <c r="ER3873" s="11"/>
      <c r="ES3873" s="11"/>
      <c r="ET3873" s="11"/>
      <c r="EU3873" s="11"/>
      <c r="EV3873" s="11"/>
      <c r="EW3873" s="11"/>
      <c r="EX3873" s="11"/>
      <c r="EY3873" s="11"/>
      <c r="EZ3873" s="11"/>
      <c r="FA3873" s="11"/>
      <c r="FB3873" s="11"/>
      <c r="FC3873" s="11"/>
      <c r="FD3873" s="11"/>
      <c r="FE3873" s="11"/>
      <c r="FF3873" s="11"/>
      <c r="FG3873" s="11"/>
      <c r="FH3873" s="11"/>
      <c r="FI3873" s="11"/>
      <c r="FJ3873" s="11"/>
      <c r="FK3873" s="11"/>
      <c r="FL3873" s="11"/>
      <c r="FM3873" s="11"/>
      <c r="FN3873" s="11"/>
      <c r="FO3873" s="11"/>
      <c r="FP3873" s="11"/>
      <c r="FQ3873" s="11"/>
      <c r="FR3873" s="11"/>
      <c r="FS3873" s="11"/>
      <c r="FT3873" s="11"/>
      <c r="FU3873" s="11"/>
      <c r="FV3873" s="11"/>
      <c r="FW3873" s="11"/>
      <c r="FX3873" s="11"/>
      <c r="FY3873" s="11"/>
      <c r="FZ3873" s="11"/>
      <c r="GA3873" s="11"/>
      <c r="GB3873" s="11"/>
      <c r="GC3873" s="11"/>
      <c r="GD3873" s="11"/>
      <c r="GE3873" s="11"/>
      <c r="GF3873" s="11"/>
      <c r="GG3873" s="11"/>
      <c r="GH3873" s="11"/>
      <c r="GI3873" s="11"/>
      <c r="GJ3873" s="11"/>
      <c r="GK3873" s="11"/>
      <c r="GL3873" s="11"/>
      <c r="GM3873" s="11"/>
      <c r="GN3873" s="11"/>
      <c r="GO3873" s="11"/>
      <c r="GP3873" s="11"/>
      <c r="GQ3873" s="11"/>
      <c r="GR3873" s="11"/>
      <c r="GS3873" s="11"/>
      <c r="GT3873" s="11"/>
      <c r="GU3873" s="11"/>
      <c r="GV3873" s="11"/>
      <c r="GW3873" s="11"/>
      <c r="GX3873" s="11"/>
      <c r="GY3873" s="11"/>
      <c r="GZ3873" s="11"/>
      <c r="HA3873" s="11"/>
      <c r="HB3873" s="11"/>
      <c r="HC3873" s="11"/>
      <c r="HD3873" s="11"/>
      <c r="HE3873" s="11"/>
      <c r="HF3873" s="11"/>
      <c r="HG3873" s="11"/>
      <c r="HH3873" s="11"/>
      <c r="HI3873" s="11"/>
      <c r="HJ3873" s="11"/>
      <c r="HK3873" s="11"/>
      <c r="HL3873" s="11"/>
      <c r="HM3873" s="11"/>
      <c r="HN3873" s="11"/>
      <c r="HO3873" s="11"/>
      <c r="HP3873" s="11"/>
      <c r="HQ3873" s="11"/>
      <c r="HR3873" s="11"/>
      <c r="HS3873" s="11"/>
      <c r="HT3873" s="11"/>
      <c r="HU3873" s="11"/>
      <c r="HV3873" s="11"/>
      <c r="HW3873" s="11"/>
      <c r="HX3873" s="11"/>
      <c r="HY3873" s="11"/>
      <c r="HZ3873" s="11"/>
      <c r="IA3873" s="11"/>
      <c r="IB3873" s="11"/>
      <c r="IC3873" s="11"/>
      <c r="ID3873" s="11"/>
      <c r="IE3873" s="11"/>
      <c r="IF3873" s="11"/>
      <c r="IG3873" s="11"/>
      <c r="IH3873" s="11"/>
      <c r="II3873" s="11"/>
      <c r="IJ3873" s="11"/>
      <c r="IK3873" s="11"/>
      <c r="IL3873" s="11"/>
      <c r="IM3873" s="11"/>
      <c r="IN3873" s="11"/>
      <c r="IO3873" s="11"/>
      <c r="IP3873" s="11"/>
      <c r="IQ3873" s="11"/>
      <c r="IR3873" s="11"/>
      <c r="IS3873" s="11"/>
      <c r="IT3873" s="11"/>
      <c r="IU3873" s="11"/>
      <c r="IV3873" s="11"/>
      <c r="IW3873" s="11"/>
      <c r="IX3873" s="11"/>
      <c r="IY3873" s="11"/>
      <c r="IZ3873" s="11"/>
      <c r="JA3873" s="11"/>
      <c r="JB3873" s="11"/>
      <c r="JC3873" s="11"/>
      <c r="JD3873" s="11"/>
      <c r="JE3873" s="11"/>
      <c r="JF3873" s="11"/>
      <c r="JG3873" s="11"/>
      <c r="JH3873" s="11"/>
      <c r="JI3873" s="11"/>
      <c r="JJ3873" s="11"/>
      <c r="JK3873" s="11"/>
      <c r="JL3873" s="11"/>
      <c r="JM3873" s="11"/>
      <c r="JN3873" s="11"/>
      <c r="JO3873" s="11"/>
      <c r="JP3873" s="11"/>
      <c r="JQ3873" s="11"/>
      <c r="JR3873" s="11"/>
      <c r="JS3873" s="11"/>
      <c r="JT3873" s="11"/>
      <c r="JU3873" s="11"/>
      <c r="JV3873" s="11"/>
      <c r="JW3873" s="11"/>
      <c r="JX3873" s="11"/>
      <c r="JY3873" s="11"/>
      <c r="JZ3873" s="11"/>
      <c r="KA3873" s="11"/>
      <c r="KB3873" s="11"/>
      <c r="KC3873" s="11"/>
      <c r="KD3873" s="11"/>
      <c r="KE3873" s="11"/>
      <c r="KF3873" s="11"/>
      <c r="KG3873" s="11"/>
      <c r="KH3873" s="11"/>
      <c r="KI3873" s="11"/>
      <c r="KJ3873" s="11"/>
      <c r="KK3873" s="11"/>
      <c r="KL3873" s="11"/>
      <c r="KM3873" s="11"/>
      <c r="KN3873" s="11"/>
      <c r="KO3873" s="11"/>
      <c r="KP3873" s="11"/>
      <c r="KQ3873" s="11"/>
      <c r="KR3873" s="11"/>
      <c r="KS3873" s="11"/>
      <c r="KT3873" s="11"/>
      <c r="KU3873" s="11"/>
      <c r="KV3873" s="11"/>
      <c r="KW3873" s="11"/>
      <c r="KX3873" s="11"/>
      <c r="KY3873" s="11"/>
      <c r="KZ3873" s="11"/>
      <c r="LA3873" s="11"/>
      <c r="LB3873" s="11"/>
      <c r="LC3873" s="11"/>
      <c r="LD3873" s="11"/>
      <c r="LE3873" s="11"/>
      <c r="LF3873" s="11"/>
      <c r="LG3873" s="11"/>
      <c r="LH3873" s="11"/>
      <c r="LI3873" s="11"/>
      <c r="LJ3873" s="11"/>
      <c r="LK3873" s="11"/>
      <c r="LL3873" s="11"/>
      <c r="LM3873" s="11"/>
      <c r="LN3873" s="11"/>
      <c r="LO3873" s="11"/>
      <c r="LP3873" s="11"/>
      <c r="LQ3873" s="11"/>
      <c r="LR3873" s="11"/>
      <c r="LS3873" s="11"/>
      <c r="LT3873" s="11"/>
      <c r="LU3873" s="11"/>
      <c r="LV3873" s="11"/>
      <c r="LW3873" s="11"/>
      <c r="LX3873" s="11"/>
      <c r="LY3873" s="11"/>
      <c r="LZ3873" s="11"/>
      <c r="MA3873" s="11"/>
      <c r="MB3873" s="11"/>
      <c r="MC3873" s="11"/>
      <c r="MD3873" s="11"/>
      <c r="ME3873" s="11"/>
      <c r="MF3873" s="11"/>
      <c r="MG3873" s="11"/>
      <c r="MH3873" s="11"/>
      <c r="MI3873" s="11"/>
      <c r="MJ3873" s="11"/>
      <c r="MK3873" s="11"/>
      <c r="ML3873" s="11"/>
      <c r="MM3873" s="11"/>
      <c r="MN3873" s="11"/>
      <c r="MO3873" s="11"/>
      <c r="MP3873" s="11"/>
      <c r="MQ3873" s="11"/>
      <c r="MR3873" s="11"/>
      <c r="MS3873" s="11"/>
      <c r="MT3873" s="11"/>
      <c r="MU3873" s="11"/>
      <c r="MV3873" s="11"/>
      <c r="MW3873" s="11"/>
      <c r="MX3873" s="11"/>
      <c r="MY3873" s="11"/>
      <c r="MZ3873" s="11"/>
      <c r="NA3873" s="11"/>
      <c r="NB3873" s="11"/>
      <c r="NC3873" s="11"/>
      <c r="ND3873" s="11"/>
      <c r="NE3873" s="11"/>
      <c r="NF3873" s="11"/>
      <c r="NG3873" s="11"/>
      <c r="NH3873" s="11"/>
      <c r="NI3873" s="11"/>
      <c r="NJ3873" s="11"/>
      <c r="NK3873" s="11"/>
      <c r="NL3873" s="11"/>
      <c r="NM3873" s="11"/>
      <c r="NN3873" s="11"/>
      <c r="NO3873" s="11"/>
      <c r="NP3873" s="11"/>
      <c r="NQ3873" s="11"/>
      <c r="NR3873" s="11"/>
      <c r="NS3873" s="11"/>
      <c r="NT3873" s="11"/>
      <c r="NU3873" s="11"/>
      <c r="NV3873" s="11"/>
      <c r="NW3873" s="11"/>
      <c r="NX3873" s="11"/>
      <c r="NY3873" s="11"/>
      <c r="NZ3873" s="11"/>
      <c r="OA3873" s="11"/>
      <c r="OB3873" s="11"/>
      <c r="OC3873" s="11"/>
      <c r="OD3873" s="11"/>
      <c r="OE3873" s="11"/>
      <c r="OF3873" s="11"/>
      <c r="OG3873" s="11"/>
      <c r="OH3873" s="11"/>
      <c r="OI3873" s="11"/>
      <c r="OJ3873" s="11"/>
      <c r="OK3873" s="11"/>
      <c r="OL3873" s="11"/>
      <c r="OM3873" s="11"/>
      <c r="ON3873" s="11"/>
      <c r="OO3873" s="11"/>
      <c r="OP3873" s="11"/>
      <c r="OQ3873" s="11"/>
      <c r="OR3873" s="11"/>
      <c r="OS3873" s="11"/>
      <c r="OT3873" s="11"/>
      <c r="OU3873" s="11"/>
      <c r="OV3873" s="11"/>
      <c r="OW3873" s="11"/>
      <c r="OX3873" s="11"/>
      <c r="OY3873" s="11"/>
      <c r="OZ3873" s="11"/>
      <c r="PA3873" s="11"/>
      <c r="PB3873" s="11"/>
      <c r="PC3873" s="11"/>
      <c r="PD3873" s="11"/>
      <c r="PE3873" s="11"/>
      <c r="PF3873" s="11"/>
      <c r="PG3873" s="11"/>
      <c r="PH3873" s="11"/>
      <c r="PI3873" s="11"/>
      <c r="PJ3873" s="11"/>
      <c r="PK3873" s="11"/>
      <c r="PL3873" s="11"/>
      <c r="PM3873" s="11"/>
      <c r="PN3873" s="11"/>
      <c r="PO3873" s="11"/>
      <c r="PP3873" s="11"/>
      <c r="PQ3873" s="11"/>
      <c r="PR3873" s="11"/>
      <c r="PS3873" s="11"/>
      <c r="PT3873" s="11"/>
      <c r="PU3873" s="11"/>
      <c r="PV3873" s="11"/>
      <c r="PW3873" s="11"/>
      <c r="PX3873" s="11"/>
      <c r="PY3873" s="11"/>
      <c r="PZ3873" s="11"/>
      <c r="QA3873" s="11"/>
      <c r="QB3873" s="11"/>
      <c r="QC3873" s="11"/>
      <c r="QD3873" s="11"/>
      <c r="QE3873" s="11"/>
      <c r="QF3873" s="11"/>
      <c r="QG3873" s="11"/>
      <c r="QH3873" s="11"/>
      <c r="QI3873" s="11"/>
      <c r="QJ3873" s="11"/>
      <c r="QK3873" s="11"/>
      <c r="QL3873" s="11"/>
      <c r="QM3873" s="11"/>
      <c r="QN3873" s="11"/>
      <c r="QO3873" s="11"/>
      <c r="QP3873" s="11"/>
      <c r="QQ3873" s="11"/>
    </row>
    <row r="3874" spans="1:459" ht="38.25" x14ac:dyDescent="0.2">
      <c r="A3874" s="288"/>
      <c r="C3874" s="61" t="s">
        <v>11</v>
      </c>
      <c r="D3874" s="54">
        <v>2893231</v>
      </c>
      <c r="E3874" s="5" t="s">
        <v>2130</v>
      </c>
      <c r="F3874" s="4"/>
      <c r="G3874" s="54">
        <v>796</v>
      </c>
      <c r="H3874" s="54" t="s">
        <v>61</v>
      </c>
      <c r="I3874" s="59">
        <v>3</v>
      </c>
      <c r="J3874" s="6">
        <v>80439000000</v>
      </c>
      <c r="K3874" s="54" t="s">
        <v>34</v>
      </c>
      <c r="L3874" s="59"/>
      <c r="M3874" s="234"/>
      <c r="N3874" s="234"/>
      <c r="O3874" s="46" t="s">
        <v>4577</v>
      </c>
      <c r="P3874" s="234"/>
      <c r="Q3874" s="234"/>
      <c r="R3874" s="11"/>
      <c r="S3874" s="11"/>
      <c r="T3874" s="11"/>
      <c r="U3874" s="11"/>
      <c r="V3874" s="11"/>
      <c r="W3874" s="11"/>
      <c r="X3874" s="11"/>
      <c r="Y3874" s="11"/>
      <c r="Z3874" s="11"/>
      <c r="AA3874" s="11"/>
      <c r="AB3874" s="11"/>
      <c r="AC3874" s="11"/>
      <c r="AD3874" s="11"/>
      <c r="AE3874" s="11"/>
      <c r="AF3874" s="11"/>
      <c r="AG3874" s="11"/>
      <c r="AH3874" s="11"/>
      <c r="AI3874" s="11"/>
      <c r="AJ3874" s="11"/>
      <c r="AK3874" s="11"/>
      <c r="AL3874" s="11"/>
      <c r="AM3874" s="11"/>
      <c r="AN3874" s="11"/>
      <c r="AO3874" s="11"/>
      <c r="AP3874" s="11"/>
      <c r="AQ3874" s="11"/>
      <c r="AR3874" s="11"/>
      <c r="AS3874" s="11"/>
      <c r="AT3874" s="11"/>
      <c r="AU3874" s="11"/>
      <c r="AV3874" s="11"/>
      <c r="AW3874" s="11"/>
      <c r="AX3874" s="11"/>
      <c r="AY3874" s="11"/>
      <c r="AZ3874" s="11"/>
      <c r="BA3874" s="11"/>
      <c r="BB3874" s="11"/>
      <c r="BC3874" s="11"/>
      <c r="BD3874" s="11"/>
      <c r="BE3874" s="11"/>
      <c r="BF3874" s="11"/>
      <c r="BG3874" s="11"/>
      <c r="BH3874" s="11"/>
      <c r="BI3874" s="11"/>
      <c r="BJ3874" s="11"/>
      <c r="BK3874" s="11"/>
      <c r="BL3874" s="11"/>
      <c r="BM3874" s="11"/>
      <c r="BN3874" s="11"/>
      <c r="BO3874" s="11"/>
      <c r="BP3874" s="11"/>
      <c r="BQ3874" s="11"/>
      <c r="BR3874" s="11"/>
      <c r="BS3874" s="11"/>
      <c r="BT3874" s="11"/>
      <c r="BU3874" s="11"/>
      <c r="BV3874" s="11"/>
      <c r="BW3874" s="11"/>
      <c r="BX3874" s="11"/>
      <c r="BY3874" s="11"/>
      <c r="BZ3874" s="11"/>
      <c r="CA3874" s="11"/>
      <c r="CB3874" s="11"/>
      <c r="CC3874" s="11"/>
      <c r="CD3874" s="11"/>
      <c r="CE3874" s="11"/>
      <c r="CF3874" s="11"/>
      <c r="CG3874" s="11"/>
      <c r="CH3874" s="11"/>
      <c r="CI3874" s="11"/>
      <c r="CJ3874" s="11"/>
      <c r="CK3874" s="11"/>
      <c r="CL3874" s="11"/>
      <c r="CM3874" s="11"/>
      <c r="CN3874" s="11"/>
      <c r="CO3874" s="11"/>
      <c r="CP3874" s="11"/>
      <c r="CQ3874" s="11"/>
      <c r="CR3874" s="11"/>
      <c r="CS3874" s="11"/>
      <c r="CT3874" s="11"/>
      <c r="CU3874" s="11"/>
      <c r="CV3874" s="11"/>
      <c r="CW3874" s="11"/>
      <c r="CX3874" s="11"/>
      <c r="CY3874" s="11"/>
      <c r="CZ3874" s="11"/>
      <c r="DA3874" s="11"/>
      <c r="DB3874" s="11"/>
      <c r="DC3874" s="11"/>
      <c r="DD3874" s="11"/>
      <c r="DE3874" s="11"/>
      <c r="DF3874" s="11"/>
      <c r="DG3874" s="11"/>
      <c r="DH3874" s="11"/>
      <c r="DI3874" s="11"/>
      <c r="DJ3874" s="11"/>
      <c r="DK3874" s="11"/>
      <c r="DL3874" s="11"/>
      <c r="DM3874" s="11"/>
      <c r="DN3874" s="11"/>
      <c r="DO3874" s="11"/>
      <c r="DP3874" s="11"/>
      <c r="DQ3874" s="11"/>
      <c r="DR3874" s="11"/>
      <c r="DS3874" s="11"/>
      <c r="DT3874" s="11"/>
      <c r="DU3874" s="11"/>
      <c r="DV3874" s="11"/>
      <c r="DW3874" s="11"/>
      <c r="DX3874" s="11"/>
      <c r="DY3874" s="11"/>
      <c r="DZ3874" s="11"/>
      <c r="EA3874" s="11"/>
      <c r="EB3874" s="11"/>
      <c r="EC3874" s="11"/>
      <c r="ED3874" s="11"/>
      <c r="EE3874" s="11"/>
      <c r="EF3874" s="11"/>
      <c r="EG3874" s="11"/>
      <c r="EH3874" s="11"/>
      <c r="EI3874" s="11"/>
      <c r="EJ3874" s="11"/>
      <c r="EK3874" s="11"/>
      <c r="EL3874" s="11"/>
      <c r="EM3874" s="11"/>
      <c r="EN3874" s="11"/>
      <c r="EO3874" s="11"/>
      <c r="EP3874" s="11"/>
      <c r="EQ3874" s="11"/>
      <c r="ER3874" s="11"/>
      <c r="ES3874" s="11"/>
      <c r="ET3874" s="11"/>
      <c r="EU3874" s="11"/>
      <c r="EV3874" s="11"/>
      <c r="EW3874" s="11"/>
      <c r="EX3874" s="11"/>
      <c r="EY3874" s="11"/>
      <c r="EZ3874" s="11"/>
      <c r="FA3874" s="11"/>
      <c r="FB3874" s="11"/>
      <c r="FC3874" s="11"/>
      <c r="FD3874" s="11"/>
      <c r="FE3874" s="11"/>
      <c r="FF3874" s="11"/>
      <c r="FG3874" s="11"/>
      <c r="FH3874" s="11"/>
      <c r="FI3874" s="11"/>
      <c r="FJ3874" s="11"/>
      <c r="FK3874" s="11"/>
      <c r="FL3874" s="11"/>
      <c r="FM3874" s="11"/>
      <c r="FN3874" s="11"/>
      <c r="FO3874" s="11"/>
      <c r="FP3874" s="11"/>
      <c r="FQ3874" s="11"/>
      <c r="FR3874" s="11"/>
      <c r="FS3874" s="11"/>
      <c r="FT3874" s="11"/>
      <c r="FU3874" s="11"/>
      <c r="FV3874" s="11"/>
      <c r="FW3874" s="11"/>
      <c r="FX3874" s="11"/>
      <c r="FY3874" s="11"/>
      <c r="FZ3874" s="11"/>
      <c r="GA3874" s="11"/>
      <c r="GB3874" s="11"/>
      <c r="GC3874" s="11"/>
      <c r="GD3874" s="11"/>
      <c r="GE3874" s="11"/>
      <c r="GF3874" s="11"/>
      <c r="GG3874" s="11"/>
      <c r="GH3874" s="11"/>
      <c r="GI3874" s="11"/>
      <c r="GJ3874" s="11"/>
      <c r="GK3874" s="11"/>
      <c r="GL3874" s="11"/>
      <c r="GM3874" s="11"/>
      <c r="GN3874" s="11"/>
      <c r="GO3874" s="11"/>
      <c r="GP3874" s="11"/>
      <c r="GQ3874" s="11"/>
      <c r="GR3874" s="11"/>
      <c r="GS3874" s="11"/>
      <c r="GT3874" s="11"/>
      <c r="GU3874" s="11"/>
      <c r="GV3874" s="11"/>
      <c r="GW3874" s="11"/>
      <c r="GX3874" s="11"/>
      <c r="GY3874" s="11"/>
      <c r="GZ3874" s="11"/>
      <c r="HA3874" s="11"/>
      <c r="HB3874" s="11"/>
      <c r="HC3874" s="11"/>
      <c r="HD3874" s="11"/>
      <c r="HE3874" s="11"/>
      <c r="HF3874" s="11"/>
      <c r="HG3874" s="11"/>
      <c r="HH3874" s="11"/>
      <c r="HI3874" s="11"/>
      <c r="HJ3874" s="11"/>
      <c r="HK3874" s="11"/>
      <c r="HL3874" s="11"/>
      <c r="HM3874" s="11"/>
      <c r="HN3874" s="11"/>
      <c r="HO3874" s="11"/>
      <c r="HP3874" s="11"/>
      <c r="HQ3874" s="11"/>
      <c r="HR3874" s="11"/>
      <c r="HS3874" s="11"/>
      <c r="HT3874" s="11"/>
      <c r="HU3874" s="11"/>
      <c r="HV3874" s="11"/>
      <c r="HW3874" s="11"/>
      <c r="HX3874" s="11"/>
      <c r="HY3874" s="11"/>
      <c r="HZ3874" s="11"/>
      <c r="IA3874" s="11"/>
      <c r="IB3874" s="11"/>
      <c r="IC3874" s="11"/>
      <c r="ID3874" s="11"/>
      <c r="IE3874" s="11"/>
      <c r="IF3874" s="11"/>
      <c r="IG3874" s="11"/>
      <c r="IH3874" s="11"/>
      <c r="II3874" s="11"/>
      <c r="IJ3874" s="11"/>
      <c r="IK3874" s="11"/>
      <c r="IL3874" s="11"/>
      <c r="IM3874" s="11"/>
      <c r="IN3874" s="11"/>
      <c r="IO3874" s="11"/>
      <c r="IP3874" s="11"/>
      <c r="IQ3874" s="11"/>
      <c r="IR3874" s="11"/>
      <c r="IS3874" s="11"/>
      <c r="IT3874" s="11"/>
      <c r="IU3874" s="11"/>
      <c r="IV3874" s="11"/>
      <c r="IW3874" s="11"/>
      <c r="IX3874" s="11"/>
      <c r="IY3874" s="11"/>
      <c r="IZ3874" s="11"/>
      <c r="JA3874" s="11"/>
      <c r="JB3874" s="11"/>
      <c r="JC3874" s="11"/>
      <c r="JD3874" s="11"/>
      <c r="JE3874" s="11"/>
      <c r="JF3874" s="11"/>
      <c r="JG3874" s="11"/>
      <c r="JH3874" s="11"/>
      <c r="JI3874" s="11"/>
      <c r="JJ3874" s="11"/>
      <c r="JK3874" s="11"/>
      <c r="JL3874" s="11"/>
      <c r="JM3874" s="11"/>
      <c r="JN3874" s="11"/>
      <c r="JO3874" s="11"/>
      <c r="JP3874" s="11"/>
      <c r="JQ3874" s="11"/>
      <c r="JR3874" s="11"/>
      <c r="JS3874" s="11"/>
      <c r="JT3874" s="11"/>
      <c r="JU3874" s="11"/>
      <c r="JV3874" s="11"/>
      <c r="JW3874" s="11"/>
      <c r="JX3874" s="11"/>
      <c r="JY3874" s="11"/>
      <c r="JZ3874" s="11"/>
      <c r="KA3874" s="11"/>
      <c r="KB3874" s="11"/>
      <c r="KC3874" s="11"/>
      <c r="KD3874" s="11"/>
      <c r="KE3874" s="11"/>
      <c r="KF3874" s="11"/>
      <c r="KG3874" s="11"/>
      <c r="KH3874" s="11"/>
      <c r="KI3874" s="11"/>
      <c r="KJ3874" s="11"/>
      <c r="KK3874" s="11"/>
      <c r="KL3874" s="11"/>
      <c r="KM3874" s="11"/>
      <c r="KN3874" s="11"/>
      <c r="KO3874" s="11"/>
      <c r="KP3874" s="11"/>
      <c r="KQ3874" s="11"/>
      <c r="KR3874" s="11"/>
      <c r="KS3874" s="11"/>
      <c r="KT3874" s="11"/>
      <c r="KU3874" s="11"/>
      <c r="KV3874" s="11"/>
      <c r="KW3874" s="11"/>
      <c r="KX3874" s="11"/>
      <c r="KY3874" s="11"/>
      <c r="KZ3874" s="11"/>
      <c r="LA3874" s="11"/>
      <c r="LB3874" s="11"/>
      <c r="LC3874" s="11"/>
      <c r="LD3874" s="11"/>
      <c r="LE3874" s="11"/>
      <c r="LF3874" s="11"/>
      <c r="LG3874" s="11"/>
      <c r="LH3874" s="11"/>
      <c r="LI3874" s="11"/>
      <c r="LJ3874" s="11"/>
      <c r="LK3874" s="11"/>
      <c r="LL3874" s="11"/>
      <c r="LM3874" s="11"/>
      <c r="LN3874" s="11"/>
      <c r="LO3874" s="11"/>
      <c r="LP3874" s="11"/>
      <c r="LQ3874" s="11"/>
      <c r="LR3874" s="11"/>
      <c r="LS3874" s="11"/>
      <c r="LT3874" s="11"/>
      <c r="LU3874" s="11"/>
      <c r="LV3874" s="11"/>
      <c r="LW3874" s="11"/>
      <c r="LX3874" s="11"/>
      <c r="LY3874" s="11"/>
      <c r="LZ3874" s="11"/>
      <c r="MA3874" s="11"/>
      <c r="MB3874" s="11"/>
      <c r="MC3874" s="11"/>
      <c r="MD3874" s="11"/>
      <c r="ME3874" s="11"/>
      <c r="MF3874" s="11"/>
      <c r="MG3874" s="11"/>
      <c r="MH3874" s="11"/>
      <c r="MI3874" s="11"/>
      <c r="MJ3874" s="11"/>
      <c r="MK3874" s="11"/>
      <c r="ML3874" s="11"/>
      <c r="MM3874" s="11"/>
      <c r="MN3874" s="11"/>
      <c r="MO3874" s="11"/>
      <c r="MP3874" s="11"/>
      <c r="MQ3874" s="11"/>
      <c r="MR3874" s="11"/>
      <c r="MS3874" s="11"/>
      <c r="MT3874" s="11"/>
      <c r="MU3874" s="11"/>
      <c r="MV3874" s="11"/>
      <c r="MW3874" s="11"/>
      <c r="MX3874" s="11"/>
      <c r="MY3874" s="11"/>
      <c r="MZ3874" s="11"/>
      <c r="NA3874" s="11"/>
      <c r="NB3874" s="11"/>
      <c r="NC3874" s="11"/>
      <c r="ND3874" s="11"/>
      <c r="NE3874" s="11"/>
      <c r="NF3874" s="11"/>
      <c r="NG3874" s="11"/>
      <c r="NH3874" s="11"/>
      <c r="NI3874" s="11"/>
      <c r="NJ3874" s="11"/>
      <c r="NK3874" s="11"/>
      <c r="NL3874" s="11"/>
      <c r="NM3874" s="11"/>
      <c r="NN3874" s="11"/>
      <c r="NO3874" s="11"/>
      <c r="NP3874" s="11"/>
      <c r="NQ3874" s="11"/>
      <c r="NR3874" s="11"/>
      <c r="NS3874" s="11"/>
      <c r="NT3874" s="11"/>
      <c r="NU3874" s="11"/>
      <c r="NV3874" s="11"/>
      <c r="NW3874" s="11"/>
      <c r="NX3874" s="11"/>
      <c r="NY3874" s="11"/>
      <c r="NZ3874" s="11"/>
      <c r="OA3874" s="11"/>
      <c r="OB3874" s="11"/>
      <c r="OC3874" s="11"/>
      <c r="OD3874" s="11"/>
      <c r="OE3874" s="11"/>
      <c r="OF3874" s="11"/>
      <c r="OG3874" s="11"/>
      <c r="OH3874" s="11"/>
      <c r="OI3874" s="11"/>
      <c r="OJ3874" s="11"/>
      <c r="OK3874" s="11"/>
      <c r="OL3874" s="11"/>
      <c r="OM3874" s="11"/>
      <c r="ON3874" s="11"/>
      <c r="OO3874" s="11"/>
      <c r="OP3874" s="11"/>
      <c r="OQ3874" s="11"/>
      <c r="OR3874" s="11"/>
      <c r="OS3874" s="11"/>
      <c r="OT3874" s="11"/>
      <c r="OU3874" s="11"/>
      <c r="OV3874" s="11"/>
      <c r="OW3874" s="11"/>
      <c r="OX3874" s="11"/>
      <c r="OY3874" s="11"/>
      <c r="OZ3874" s="11"/>
      <c r="PA3874" s="11"/>
      <c r="PB3874" s="11"/>
      <c r="PC3874" s="11"/>
      <c r="PD3874" s="11"/>
      <c r="PE3874" s="11"/>
      <c r="PF3874" s="11"/>
      <c r="PG3874" s="11"/>
      <c r="PH3874" s="11"/>
      <c r="PI3874" s="11"/>
      <c r="PJ3874" s="11"/>
      <c r="PK3874" s="11"/>
      <c r="PL3874" s="11"/>
      <c r="PM3874" s="11"/>
      <c r="PN3874" s="11"/>
      <c r="PO3874" s="11"/>
      <c r="PP3874" s="11"/>
      <c r="PQ3874" s="11"/>
      <c r="PR3874" s="11"/>
      <c r="PS3874" s="11"/>
      <c r="PT3874" s="11"/>
      <c r="PU3874" s="11"/>
      <c r="PV3874" s="11"/>
      <c r="PW3874" s="11"/>
      <c r="PX3874" s="11"/>
      <c r="PY3874" s="11"/>
      <c r="PZ3874" s="11"/>
      <c r="QA3874" s="11"/>
      <c r="QB3874" s="11"/>
      <c r="QC3874" s="11"/>
      <c r="QD3874" s="11"/>
      <c r="QE3874" s="11"/>
      <c r="QF3874" s="11"/>
      <c r="QG3874" s="11"/>
      <c r="QH3874" s="11"/>
      <c r="QI3874" s="11"/>
      <c r="QJ3874" s="11"/>
      <c r="QK3874" s="11"/>
      <c r="QL3874" s="11"/>
      <c r="QM3874" s="11"/>
      <c r="QN3874" s="11"/>
      <c r="QO3874" s="11"/>
      <c r="QP3874" s="11"/>
      <c r="QQ3874" s="11"/>
    </row>
    <row r="3875" spans="1:459" ht="38.25" x14ac:dyDescent="0.2">
      <c r="A3875" s="288"/>
      <c r="C3875" s="61" t="s">
        <v>208</v>
      </c>
      <c r="D3875" s="54">
        <v>3697440</v>
      </c>
      <c r="E3875" s="5" t="s">
        <v>2246</v>
      </c>
      <c r="F3875" s="4"/>
      <c r="G3875" s="54">
        <v>796</v>
      </c>
      <c r="H3875" s="54" t="s">
        <v>61</v>
      </c>
      <c r="I3875" s="59">
        <v>30</v>
      </c>
      <c r="J3875" s="6">
        <v>80439000000</v>
      </c>
      <c r="K3875" s="54" t="s">
        <v>34</v>
      </c>
      <c r="L3875" s="59"/>
      <c r="M3875" s="234"/>
      <c r="N3875" s="234"/>
      <c r="O3875" s="46" t="s">
        <v>4577</v>
      </c>
      <c r="P3875" s="234"/>
      <c r="Q3875" s="234"/>
      <c r="R3875" s="11"/>
      <c r="S3875" s="11"/>
      <c r="T3875" s="11"/>
      <c r="U3875" s="11"/>
      <c r="V3875" s="11"/>
      <c r="W3875" s="11"/>
      <c r="X3875" s="11"/>
      <c r="Y3875" s="11"/>
      <c r="Z3875" s="11"/>
      <c r="AA3875" s="11"/>
      <c r="AB3875" s="11"/>
      <c r="AC3875" s="11"/>
      <c r="AD3875" s="11"/>
      <c r="AE3875" s="11"/>
      <c r="AF3875" s="11"/>
      <c r="AG3875" s="11"/>
      <c r="AH3875" s="11"/>
      <c r="AI3875" s="11"/>
      <c r="AJ3875" s="11"/>
      <c r="AK3875" s="11"/>
      <c r="AL3875" s="11"/>
      <c r="AM3875" s="11"/>
      <c r="AN3875" s="11"/>
      <c r="AO3875" s="11"/>
      <c r="AP3875" s="11"/>
      <c r="AQ3875" s="11"/>
      <c r="AR3875" s="11"/>
      <c r="AS3875" s="11"/>
      <c r="AT3875" s="11"/>
      <c r="AU3875" s="11"/>
      <c r="AV3875" s="11"/>
      <c r="AW3875" s="11"/>
      <c r="AX3875" s="11"/>
      <c r="AY3875" s="11"/>
      <c r="AZ3875" s="11"/>
      <c r="BA3875" s="11"/>
      <c r="BB3875" s="11"/>
      <c r="BC3875" s="11"/>
      <c r="BD3875" s="11"/>
      <c r="BE3875" s="11"/>
      <c r="BF3875" s="11"/>
      <c r="BG3875" s="11"/>
      <c r="BH3875" s="11"/>
      <c r="BI3875" s="11"/>
      <c r="BJ3875" s="11"/>
      <c r="BK3875" s="11"/>
      <c r="BL3875" s="11"/>
      <c r="BM3875" s="11"/>
      <c r="BN3875" s="11"/>
      <c r="BO3875" s="11"/>
      <c r="BP3875" s="11"/>
      <c r="BQ3875" s="11"/>
      <c r="BR3875" s="11"/>
      <c r="BS3875" s="11"/>
      <c r="BT3875" s="11"/>
      <c r="BU3875" s="11"/>
      <c r="BV3875" s="11"/>
      <c r="BW3875" s="11"/>
      <c r="BX3875" s="11"/>
      <c r="BY3875" s="11"/>
      <c r="BZ3875" s="11"/>
      <c r="CA3875" s="11"/>
      <c r="CB3875" s="11"/>
      <c r="CC3875" s="11"/>
      <c r="CD3875" s="11"/>
      <c r="CE3875" s="11"/>
      <c r="CF3875" s="11"/>
      <c r="CG3875" s="11"/>
      <c r="CH3875" s="11"/>
      <c r="CI3875" s="11"/>
      <c r="CJ3875" s="11"/>
      <c r="CK3875" s="11"/>
      <c r="CL3875" s="11"/>
      <c r="CM3875" s="11"/>
      <c r="CN3875" s="11"/>
      <c r="CO3875" s="11"/>
      <c r="CP3875" s="11"/>
      <c r="CQ3875" s="11"/>
      <c r="CR3875" s="11"/>
      <c r="CS3875" s="11"/>
      <c r="CT3875" s="11"/>
      <c r="CU3875" s="11"/>
      <c r="CV3875" s="11"/>
      <c r="CW3875" s="11"/>
      <c r="CX3875" s="11"/>
      <c r="CY3875" s="11"/>
      <c r="CZ3875" s="11"/>
      <c r="DA3875" s="11"/>
      <c r="DB3875" s="11"/>
      <c r="DC3875" s="11"/>
      <c r="DD3875" s="11"/>
      <c r="DE3875" s="11"/>
      <c r="DF3875" s="11"/>
      <c r="DG3875" s="11"/>
      <c r="DH3875" s="11"/>
      <c r="DI3875" s="11"/>
      <c r="DJ3875" s="11"/>
      <c r="DK3875" s="11"/>
      <c r="DL3875" s="11"/>
      <c r="DM3875" s="11"/>
      <c r="DN3875" s="11"/>
      <c r="DO3875" s="11"/>
      <c r="DP3875" s="11"/>
      <c r="DQ3875" s="11"/>
      <c r="DR3875" s="11"/>
      <c r="DS3875" s="11"/>
      <c r="DT3875" s="11"/>
      <c r="DU3875" s="11"/>
      <c r="DV3875" s="11"/>
      <c r="DW3875" s="11"/>
      <c r="DX3875" s="11"/>
      <c r="DY3875" s="11"/>
      <c r="DZ3875" s="11"/>
      <c r="EA3875" s="11"/>
      <c r="EB3875" s="11"/>
      <c r="EC3875" s="11"/>
      <c r="ED3875" s="11"/>
      <c r="EE3875" s="11"/>
      <c r="EF3875" s="11"/>
      <c r="EG3875" s="11"/>
      <c r="EH3875" s="11"/>
      <c r="EI3875" s="11"/>
      <c r="EJ3875" s="11"/>
      <c r="EK3875" s="11"/>
      <c r="EL3875" s="11"/>
      <c r="EM3875" s="11"/>
      <c r="EN3875" s="11"/>
      <c r="EO3875" s="11"/>
      <c r="EP3875" s="11"/>
      <c r="EQ3875" s="11"/>
      <c r="ER3875" s="11"/>
      <c r="ES3875" s="11"/>
      <c r="ET3875" s="11"/>
      <c r="EU3875" s="11"/>
      <c r="EV3875" s="11"/>
      <c r="EW3875" s="11"/>
      <c r="EX3875" s="11"/>
      <c r="EY3875" s="11"/>
      <c r="EZ3875" s="11"/>
      <c r="FA3875" s="11"/>
      <c r="FB3875" s="11"/>
      <c r="FC3875" s="11"/>
      <c r="FD3875" s="11"/>
      <c r="FE3875" s="11"/>
      <c r="FF3875" s="11"/>
      <c r="FG3875" s="11"/>
      <c r="FH3875" s="11"/>
      <c r="FI3875" s="11"/>
      <c r="FJ3875" s="11"/>
      <c r="FK3875" s="11"/>
      <c r="FL3875" s="11"/>
      <c r="FM3875" s="11"/>
      <c r="FN3875" s="11"/>
      <c r="FO3875" s="11"/>
      <c r="FP3875" s="11"/>
      <c r="FQ3875" s="11"/>
      <c r="FR3875" s="11"/>
      <c r="FS3875" s="11"/>
      <c r="FT3875" s="11"/>
      <c r="FU3875" s="11"/>
      <c r="FV3875" s="11"/>
      <c r="FW3875" s="11"/>
      <c r="FX3875" s="11"/>
      <c r="FY3875" s="11"/>
      <c r="FZ3875" s="11"/>
      <c r="GA3875" s="11"/>
      <c r="GB3875" s="11"/>
      <c r="GC3875" s="11"/>
      <c r="GD3875" s="11"/>
      <c r="GE3875" s="11"/>
      <c r="GF3875" s="11"/>
      <c r="GG3875" s="11"/>
      <c r="GH3875" s="11"/>
      <c r="GI3875" s="11"/>
      <c r="GJ3875" s="11"/>
      <c r="GK3875" s="11"/>
      <c r="GL3875" s="11"/>
      <c r="GM3875" s="11"/>
      <c r="GN3875" s="11"/>
      <c r="GO3875" s="11"/>
      <c r="GP3875" s="11"/>
      <c r="GQ3875" s="11"/>
      <c r="GR3875" s="11"/>
      <c r="GS3875" s="11"/>
      <c r="GT3875" s="11"/>
      <c r="GU3875" s="11"/>
      <c r="GV3875" s="11"/>
      <c r="GW3875" s="11"/>
      <c r="GX3875" s="11"/>
      <c r="GY3875" s="11"/>
      <c r="GZ3875" s="11"/>
      <c r="HA3875" s="11"/>
      <c r="HB3875" s="11"/>
      <c r="HC3875" s="11"/>
      <c r="HD3875" s="11"/>
      <c r="HE3875" s="11"/>
      <c r="HF3875" s="11"/>
      <c r="HG3875" s="11"/>
      <c r="HH3875" s="11"/>
      <c r="HI3875" s="11"/>
      <c r="HJ3875" s="11"/>
      <c r="HK3875" s="11"/>
      <c r="HL3875" s="11"/>
      <c r="HM3875" s="11"/>
      <c r="HN3875" s="11"/>
      <c r="HO3875" s="11"/>
      <c r="HP3875" s="11"/>
      <c r="HQ3875" s="11"/>
      <c r="HR3875" s="11"/>
      <c r="HS3875" s="11"/>
      <c r="HT3875" s="11"/>
      <c r="HU3875" s="11"/>
      <c r="HV3875" s="11"/>
      <c r="HW3875" s="11"/>
      <c r="HX3875" s="11"/>
      <c r="HY3875" s="11"/>
      <c r="HZ3875" s="11"/>
      <c r="IA3875" s="11"/>
      <c r="IB3875" s="11"/>
      <c r="IC3875" s="11"/>
      <c r="ID3875" s="11"/>
      <c r="IE3875" s="11"/>
      <c r="IF3875" s="11"/>
      <c r="IG3875" s="11"/>
      <c r="IH3875" s="11"/>
      <c r="II3875" s="11"/>
      <c r="IJ3875" s="11"/>
      <c r="IK3875" s="11"/>
      <c r="IL3875" s="11"/>
      <c r="IM3875" s="11"/>
      <c r="IN3875" s="11"/>
      <c r="IO3875" s="11"/>
      <c r="IP3875" s="11"/>
      <c r="IQ3875" s="11"/>
      <c r="IR3875" s="11"/>
      <c r="IS3875" s="11"/>
      <c r="IT3875" s="11"/>
      <c r="IU3875" s="11"/>
      <c r="IV3875" s="11"/>
      <c r="IW3875" s="11"/>
      <c r="IX3875" s="11"/>
      <c r="IY3875" s="11"/>
      <c r="IZ3875" s="11"/>
      <c r="JA3875" s="11"/>
      <c r="JB3875" s="11"/>
      <c r="JC3875" s="11"/>
      <c r="JD3875" s="11"/>
      <c r="JE3875" s="11"/>
      <c r="JF3875" s="11"/>
      <c r="JG3875" s="11"/>
      <c r="JH3875" s="11"/>
      <c r="JI3875" s="11"/>
      <c r="JJ3875" s="11"/>
      <c r="JK3875" s="11"/>
      <c r="JL3875" s="11"/>
      <c r="JM3875" s="11"/>
      <c r="JN3875" s="11"/>
      <c r="JO3875" s="11"/>
      <c r="JP3875" s="11"/>
      <c r="JQ3875" s="11"/>
      <c r="JR3875" s="11"/>
      <c r="JS3875" s="11"/>
      <c r="JT3875" s="11"/>
      <c r="JU3875" s="11"/>
      <c r="JV3875" s="11"/>
      <c r="JW3875" s="11"/>
      <c r="JX3875" s="11"/>
      <c r="JY3875" s="11"/>
      <c r="JZ3875" s="11"/>
      <c r="KA3875" s="11"/>
      <c r="KB3875" s="11"/>
      <c r="KC3875" s="11"/>
      <c r="KD3875" s="11"/>
      <c r="KE3875" s="11"/>
      <c r="KF3875" s="11"/>
      <c r="KG3875" s="11"/>
      <c r="KH3875" s="11"/>
      <c r="KI3875" s="11"/>
      <c r="KJ3875" s="11"/>
      <c r="KK3875" s="11"/>
      <c r="KL3875" s="11"/>
      <c r="KM3875" s="11"/>
      <c r="KN3875" s="11"/>
      <c r="KO3875" s="11"/>
      <c r="KP3875" s="11"/>
      <c r="KQ3875" s="11"/>
      <c r="KR3875" s="11"/>
      <c r="KS3875" s="11"/>
      <c r="KT3875" s="11"/>
      <c r="KU3875" s="11"/>
      <c r="KV3875" s="11"/>
      <c r="KW3875" s="11"/>
      <c r="KX3875" s="11"/>
      <c r="KY3875" s="11"/>
      <c r="KZ3875" s="11"/>
      <c r="LA3875" s="11"/>
      <c r="LB3875" s="11"/>
      <c r="LC3875" s="11"/>
      <c r="LD3875" s="11"/>
      <c r="LE3875" s="11"/>
      <c r="LF3875" s="11"/>
      <c r="LG3875" s="11"/>
      <c r="LH3875" s="11"/>
      <c r="LI3875" s="11"/>
      <c r="LJ3875" s="11"/>
      <c r="LK3875" s="11"/>
      <c r="LL3875" s="11"/>
      <c r="LM3875" s="11"/>
      <c r="LN3875" s="11"/>
      <c r="LO3875" s="11"/>
      <c r="LP3875" s="11"/>
      <c r="LQ3875" s="11"/>
      <c r="LR3875" s="11"/>
      <c r="LS3875" s="11"/>
      <c r="LT3875" s="11"/>
      <c r="LU3875" s="11"/>
      <c r="LV3875" s="11"/>
      <c r="LW3875" s="11"/>
      <c r="LX3875" s="11"/>
      <c r="LY3875" s="11"/>
      <c r="LZ3875" s="11"/>
      <c r="MA3875" s="11"/>
      <c r="MB3875" s="11"/>
      <c r="MC3875" s="11"/>
      <c r="MD3875" s="11"/>
      <c r="ME3875" s="11"/>
      <c r="MF3875" s="11"/>
      <c r="MG3875" s="11"/>
      <c r="MH3875" s="11"/>
      <c r="MI3875" s="11"/>
      <c r="MJ3875" s="11"/>
      <c r="MK3875" s="11"/>
      <c r="ML3875" s="11"/>
      <c r="MM3875" s="11"/>
      <c r="MN3875" s="11"/>
      <c r="MO3875" s="11"/>
      <c r="MP3875" s="11"/>
      <c r="MQ3875" s="11"/>
      <c r="MR3875" s="11"/>
      <c r="MS3875" s="11"/>
      <c r="MT3875" s="11"/>
      <c r="MU3875" s="11"/>
      <c r="MV3875" s="11"/>
      <c r="MW3875" s="11"/>
      <c r="MX3875" s="11"/>
      <c r="MY3875" s="11"/>
      <c r="MZ3875" s="11"/>
      <c r="NA3875" s="11"/>
      <c r="NB3875" s="11"/>
      <c r="NC3875" s="11"/>
      <c r="ND3875" s="11"/>
      <c r="NE3875" s="11"/>
      <c r="NF3875" s="11"/>
      <c r="NG3875" s="11"/>
      <c r="NH3875" s="11"/>
      <c r="NI3875" s="11"/>
      <c r="NJ3875" s="11"/>
      <c r="NK3875" s="11"/>
      <c r="NL3875" s="11"/>
      <c r="NM3875" s="11"/>
      <c r="NN3875" s="11"/>
      <c r="NO3875" s="11"/>
      <c r="NP3875" s="11"/>
      <c r="NQ3875" s="11"/>
      <c r="NR3875" s="11"/>
      <c r="NS3875" s="11"/>
      <c r="NT3875" s="11"/>
      <c r="NU3875" s="11"/>
      <c r="NV3875" s="11"/>
      <c r="NW3875" s="11"/>
      <c r="NX3875" s="11"/>
      <c r="NY3875" s="11"/>
      <c r="NZ3875" s="11"/>
      <c r="OA3875" s="11"/>
      <c r="OB3875" s="11"/>
      <c r="OC3875" s="11"/>
      <c r="OD3875" s="11"/>
      <c r="OE3875" s="11"/>
      <c r="OF3875" s="11"/>
      <c r="OG3875" s="11"/>
      <c r="OH3875" s="11"/>
      <c r="OI3875" s="11"/>
      <c r="OJ3875" s="11"/>
      <c r="OK3875" s="11"/>
      <c r="OL3875" s="11"/>
      <c r="OM3875" s="11"/>
      <c r="ON3875" s="11"/>
      <c r="OO3875" s="11"/>
      <c r="OP3875" s="11"/>
      <c r="OQ3875" s="11"/>
      <c r="OR3875" s="11"/>
      <c r="OS3875" s="11"/>
      <c r="OT3875" s="11"/>
      <c r="OU3875" s="11"/>
      <c r="OV3875" s="11"/>
      <c r="OW3875" s="11"/>
      <c r="OX3875" s="11"/>
      <c r="OY3875" s="11"/>
      <c r="OZ3875" s="11"/>
      <c r="PA3875" s="11"/>
      <c r="PB3875" s="11"/>
      <c r="PC3875" s="11"/>
      <c r="PD3875" s="11"/>
      <c r="PE3875" s="11"/>
      <c r="PF3875" s="11"/>
      <c r="PG3875" s="11"/>
      <c r="PH3875" s="11"/>
      <c r="PI3875" s="11"/>
      <c r="PJ3875" s="11"/>
      <c r="PK3875" s="11"/>
      <c r="PL3875" s="11"/>
      <c r="PM3875" s="11"/>
      <c r="PN3875" s="11"/>
      <c r="PO3875" s="11"/>
      <c r="PP3875" s="11"/>
      <c r="PQ3875" s="11"/>
      <c r="PR3875" s="11"/>
      <c r="PS3875" s="11"/>
      <c r="PT3875" s="11"/>
      <c r="PU3875" s="11"/>
      <c r="PV3875" s="11"/>
      <c r="PW3875" s="11"/>
      <c r="PX3875" s="11"/>
      <c r="PY3875" s="11"/>
      <c r="PZ3875" s="11"/>
      <c r="QA3875" s="11"/>
      <c r="QB3875" s="11"/>
      <c r="QC3875" s="11"/>
      <c r="QD3875" s="11"/>
      <c r="QE3875" s="11"/>
      <c r="QF3875" s="11"/>
      <c r="QG3875" s="11"/>
      <c r="QH3875" s="11"/>
      <c r="QI3875" s="11"/>
      <c r="QJ3875" s="11"/>
      <c r="QK3875" s="11"/>
      <c r="QL3875" s="11"/>
      <c r="QM3875" s="11"/>
      <c r="QN3875" s="11"/>
      <c r="QO3875" s="11"/>
      <c r="QP3875" s="11"/>
      <c r="QQ3875" s="11"/>
    </row>
    <row r="3876" spans="1:459" ht="38.25" x14ac:dyDescent="0.2">
      <c r="A3876" s="288"/>
      <c r="C3876" s="61" t="s">
        <v>208</v>
      </c>
      <c r="D3876" s="54">
        <v>3697440</v>
      </c>
      <c r="E3876" s="5" t="s">
        <v>2247</v>
      </c>
      <c r="F3876" s="4"/>
      <c r="G3876" s="54">
        <v>796</v>
      </c>
      <c r="H3876" s="54" t="s">
        <v>61</v>
      </c>
      <c r="I3876" s="59">
        <v>30</v>
      </c>
      <c r="J3876" s="6">
        <v>80439000000</v>
      </c>
      <c r="K3876" s="54" t="s">
        <v>34</v>
      </c>
      <c r="L3876" s="59"/>
      <c r="M3876" s="234"/>
      <c r="N3876" s="234"/>
      <c r="O3876" s="46" t="s">
        <v>4577</v>
      </c>
      <c r="P3876" s="234"/>
      <c r="Q3876" s="234"/>
      <c r="R3876" s="11"/>
      <c r="S3876" s="11"/>
      <c r="T3876" s="11"/>
      <c r="U3876" s="11"/>
      <c r="V3876" s="11"/>
      <c r="W3876" s="11"/>
      <c r="X3876" s="11"/>
      <c r="Y3876" s="11"/>
      <c r="Z3876" s="11"/>
      <c r="AA3876" s="11"/>
      <c r="AB3876" s="11"/>
      <c r="AC3876" s="11"/>
      <c r="AD3876" s="11"/>
      <c r="AE3876" s="11"/>
      <c r="AF3876" s="11"/>
      <c r="AG3876" s="11"/>
      <c r="AH3876" s="11"/>
      <c r="AI3876" s="11"/>
      <c r="AJ3876" s="11"/>
      <c r="AK3876" s="11"/>
      <c r="AL3876" s="11"/>
      <c r="AM3876" s="11"/>
      <c r="AN3876" s="11"/>
      <c r="AO3876" s="11"/>
      <c r="AP3876" s="11"/>
      <c r="AQ3876" s="11"/>
      <c r="AR3876" s="11"/>
      <c r="AS3876" s="11"/>
      <c r="AT3876" s="11"/>
      <c r="AU3876" s="11"/>
      <c r="AV3876" s="11"/>
      <c r="AW3876" s="11"/>
      <c r="AX3876" s="11"/>
      <c r="AY3876" s="11"/>
      <c r="AZ3876" s="11"/>
      <c r="BA3876" s="11"/>
      <c r="BB3876" s="11"/>
      <c r="BC3876" s="11"/>
      <c r="BD3876" s="11"/>
      <c r="BE3876" s="11"/>
      <c r="BF3876" s="11"/>
      <c r="BG3876" s="11"/>
      <c r="BH3876" s="11"/>
      <c r="BI3876" s="11"/>
      <c r="BJ3876" s="11"/>
      <c r="BK3876" s="11"/>
      <c r="BL3876" s="11"/>
      <c r="BM3876" s="11"/>
      <c r="BN3876" s="11"/>
      <c r="BO3876" s="11"/>
      <c r="BP3876" s="11"/>
      <c r="BQ3876" s="11"/>
      <c r="BR3876" s="11"/>
      <c r="BS3876" s="11"/>
      <c r="BT3876" s="11"/>
      <c r="BU3876" s="11"/>
      <c r="BV3876" s="11"/>
      <c r="BW3876" s="11"/>
      <c r="BX3876" s="11"/>
      <c r="BY3876" s="11"/>
      <c r="BZ3876" s="11"/>
      <c r="CA3876" s="11"/>
      <c r="CB3876" s="11"/>
      <c r="CC3876" s="11"/>
      <c r="CD3876" s="11"/>
      <c r="CE3876" s="11"/>
      <c r="CF3876" s="11"/>
      <c r="CG3876" s="11"/>
      <c r="CH3876" s="11"/>
      <c r="CI3876" s="11"/>
      <c r="CJ3876" s="11"/>
      <c r="CK3876" s="11"/>
      <c r="CL3876" s="11"/>
      <c r="CM3876" s="11"/>
      <c r="CN3876" s="11"/>
      <c r="CO3876" s="11"/>
      <c r="CP3876" s="11"/>
      <c r="CQ3876" s="11"/>
      <c r="CR3876" s="11"/>
      <c r="CS3876" s="11"/>
      <c r="CT3876" s="11"/>
      <c r="CU3876" s="11"/>
      <c r="CV3876" s="11"/>
      <c r="CW3876" s="11"/>
      <c r="CX3876" s="11"/>
      <c r="CY3876" s="11"/>
      <c r="CZ3876" s="11"/>
      <c r="DA3876" s="11"/>
      <c r="DB3876" s="11"/>
      <c r="DC3876" s="11"/>
      <c r="DD3876" s="11"/>
      <c r="DE3876" s="11"/>
      <c r="DF3876" s="11"/>
      <c r="DG3876" s="11"/>
      <c r="DH3876" s="11"/>
      <c r="DI3876" s="11"/>
      <c r="DJ3876" s="11"/>
      <c r="DK3876" s="11"/>
      <c r="DL3876" s="11"/>
      <c r="DM3876" s="11"/>
      <c r="DN3876" s="11"/>
      <c r="DO3876" s="11"/>
      <c r="DP3876" s="11"/>
      <c r="DQ3876" s="11"/>
      <c r="DR3876" s="11"/>
      <c r="DS3876" s="11"/>
      <c r="DT3876" s="11"/>
      <c r="DU3876" s="11"/>
      <c r="DV3876" s="11"/>
      <c r="DW3876" s="11"/>
      <c r="DX3876" s="11"/>
      <c r="DY3876" s="11"/>
      <c r="DZ3876" s="11"/>
      <c r="EA3876" s="11"/>
      <c r="EB3876" s="11"/>
      <c r="EC3876" s="11"/>
      <c r="ED3876" s="11"/>
      <c r="EE3876" s="11"/>
      <c r="EF3876" s="11"/>
      <c r="EG3876" s="11"/>
      <c r="EH3876" s="11"/>
      <c r="EI3876" s="11"/>
      <c r="EJ3876" s="11"/>
      <c r="EK3876" s="11"/>
      <c r="EL3876" s="11"/>
      <c r="EM3876" s="11"/>
      <c r="EN3876" s="11"/>
      <c r="EO3876" s="11"/>
      <c r="EP3876" s="11"/>
      <c r="EQ3876" s="11"/>
      <c r="ER3876" s="11"/>
      <c r="ES3876" s="11"/>
      <c r="ET3876" s="11"/>
      <c r="EU3876" s="11"/>
      <c r="EV3876" s="11"/>
      <c r="EW3876" s="11"/>
      <c r="EX3876" s="11"/>
      <c r="EY3876" s="11"/>
      <c r="EZ3876" s="11"/>
      <c r="FA3876" s="11"/>
      <c r="FB3876" s="11"/>
      <c r="FC3876" s="11"/>
      <c r="FD3876" s="11"/>
      <c r="FE3876" s="11"/>
      <c r="FF3876" s="11"/>
      <c r="FG3876" s="11"/>
      <c r="FH3876" s="11"/>
      <c r="FI3876" s="11"/>
      <c r="FJ3876" s="11"/>
      <c r="FK3876" s="11"/>
      <c r="FL3876" s="11"/>
      <c r="FM3876" s="11"/>
      <c r="FN3876" s="11"/>
      <c r="FO3876" s="11"/>
      <c r="FP3876" s="11"/>
      <c r="FQ3876" s="11"/>
      <c r="FR3876" s="11"/>
      <c r="FS3876" s="11"/>
      <c r="FT3876" s="11"/>
      <c r="FU3876" s="11"/>
      <c r="FV3876" s="11"/>
      <c r="FW3876" s="11"/>
      <c r="FX3876" s="11"/>
      <c r="FY3876" s="11"/>
      <c r="FZ3876" s="11"/>
      <c r="GA3876" s="11"/>
      <c r="GB3876" s="11"/>
      <c r="GC3876" s="11"/>
      <c r="GD3876" s="11"/>
      <c r="GE3876" s="11"/>
      <c r="GF3876" s="11"/>
      <c r="GG3876" s="11"/>
      <c r="GH3876" s="11"/>
      <c r="GI3876" s="11"/>
      <c r="GJ3876" s="11"/>
      <c r="GK3876" s="11"/>
      <c r="GL3876" s="11"/>
      <c r="GM3876" s="11"/>
      <c r="GN3876" s="11"/>
      <c r="GO3876" s="11"/>
      <c r="GP3876" s="11"/>
      <c r="GQ3876" s="11"/>
      <c r="GR3876" s="11"/>
      <c r="GS3876" s="11"/>
      <c r="GT3876" s="11"/>
      <c r="GU3876" s="11"/>
      <c r="GV3876" s="11"/>
      <c r="GW3876" s="11"/>
      <c r="GX3876" s="11"/>
      <c r="GY3876" s="11"/>
      <c r="GZ3876" s="11"/>
      <c r="HA3876" s="11"/>
      <c r="HB3876" s="11"/>
      <c r="HC3876" s="11"/>
      <c r="HD3876" s="11"/>
      <c r="HE3876" s="11"/>
      <c r="HF3876" s="11"/>
      <c r="HG3876" s="11"/>
      <c r="HH3876" s="11"/>
      <c r="HI3876" s="11"/>
      <c r="HJ3876" s="11"/>
      <c r="HK3876" s="11"/>
      <c r="HL3876" s="11"/>
      <c r="HM3876" s="11"/>
      <c r="HN3876" s="11"/>
      <c r="HO3876" s="11"/>
      <c r="HP3876" s="11"/>
      <c r="HQ3876" s="11"/>
      <c r="HR3876" s="11"/>
      <c r="HS3876" s="11"/>
      <c r="HT3876" s="11"/>
      <c r="HU3876" s="11"/>
      <c r="HV3876" s="11"/>
      <c r="HW3876" s="11"/>
      <c r="HX3876" s="11"/>
      <c r="HY3876" s="11"/>
      <c r="HZ3876" s="11"/>
      <c r="IA3876" s="11"/>
      <c r="IB3876" s="11"/>
      <c r="IC3876" s="11"/>
      <c r="ID3876" s="11"/>
      <c r="IE3876" s="11"/>
      <c r="IF3876" s="11"/>
      <c r="IG3876" s="11"/>
      <c r="IH3876" s="11"/>
      <c r="II3876" s="11"/>
      <c r="IJ3876" s="11"/>
      <c r="IK3876" s="11"/>
      <c r="IL3876" s="11"/>
      <c r="IM3876" s="11"/>
      <c r="IN3876" s="11"/>
      <c r="IO3876" s="11"/>
      <c r="IP3876" s="11"/>
      <c r="IQ3876" s="11"/>
      <c r="IR3876" s="11"/>
      <c r="IS3876" s="11"/>
      <c r="IT3876" s="11"/>
      <c r="IU3876" s="11"/>
      <c r="IV3876" s="11"/>
      <c r="IW3876" s="11"/>
      <c r="IX3876" s="11"/>
      <c r="IY3876" s="11"/>
      <c r="IZ3876" s="11"/>
      <c r="JA3876" s="11"/>
      <c r="JB3876" s="11"/>
      <c r="JC3876" s="11"/>
      <c r="JD3876" s="11"/>
      <c r="JE3876" s="11"/>
      <c r="JF3876" s="11"/>
      <c r="JG3876" s="11"/>
      <c r="JH3876" s="11"/>
      <c r="JI3876" s="11"/>
      <c r="JJ3876" s="11"/>
      <c r="JK3876" s="11"/>
      <c r="JL3876" s="11"/>
      <c r="JM3876" s="11"/>
      <c r="JN3876" s="11"/>
      <c r="JO3876" s="11"/>
      <c r="JP3876" s="11"/>
      <c r="JQ3876" s="11"/>
      <c r="JR3876" s="11"/>
      <c r="JS3876" s="11"/>
      <c r="JT3876" s="11"/>
      <c r="JU3876" s="11"/>
      <c r="JV3876" s="11"/>
      <c r="JW3876" s="11"/>
      <c r="JX3876" s="11"/>
      <c r="JY3876" s="11"/>
      <c r="JZ3876" s="11"/>
      <c r="KA3876" s="11"/>
      <c r="KB3876" s="11"/>
      <c r="KC3876" s="11"/>
      <c r="KD3876" s="11"/>
      <c r="KE3876" s="11"/>
      <c r="KF3876" s="11"/>
      <c r="KG3876" s="11"/>
      <c r="KH3876" s="11"/>
      <c r="KI3876" s="11"/>
      <c r="KJ3876" s="11"/>
      <c r="KK3876" s="11"/>
      <c r="KL3876" s="11"/>
      <c r="KM3876" s="11"/>
      <c r="KN3876" s="11"/>
      <c r="KO3876" s="11"/>
      <c r="KP3876" s="11"/>
      <c r="KQ3876" s="11"/>
      <c r="KR3876" s="11"/>
      <c r="KS3876" s="11"/>
      <c r="KT3876" s="11"/>
      <c r="KU3876" s="11"/>
      <c r="KV3876" s="11"/>
      <c r="KW3876" s="11"/>
      <c r="KX3876" s="11"/>
      <c r="KY3876" s="11"/>
      <c r="KZ3876" s="11"/>
      <c r="LA3876" s="11"/>
      <c r="LB3876" s="11"/>
      <c r="LC3876" s="11"/>
      <c r="LD3876" s="11"/>
      <c r="LE3876" s="11"/>
      <c r="LF3876" s="11"/>
      <c r="LG3876" s="11"/>
      <c r="LH3876" s="11"/>
      <c r="LI3876" s="11"/>
      <c r="LJ3876" s="11"/>
      <c r="LK3876" s="11"/>
      <c r="LL3876" s="11"/>
      <c r="LM3876" s="11"/>
      <c r="LN3876" s="11"/>
      <c r="LO3876" s="11"/>
      <c r="LP3876" s="11"/>
      <c r="LQ3876" s="11"/>
      <c r="LR3876" s="11"/>
      <c r="LS3876" s="11"/>
      <c r="LT3876" s="11"/>
      <c r="LU3876" s="11"/>
      <c r="LV3876" s="11"/>
      <c r="LW3876" s="11"/>
      <c r="LX3876" s="11"/>
      <c r="LY3876" s="11"/>
      <c r="LZ3876" s="11"/>
      <c r="MA3876" s="11"/>
      <c r="MB3876" s="11"/>
      <c r="MC3876" s="11"/>
      <c r="MD3876" s="11"/>
      <c r="ME3876" s="11"/>
      <c r="MF3876" s="11"/>
      <c r="MG3876" s="11"/>
      <c r="MH3876" s="11"/>
      <c r="MI3876" s="11"/>
      <c r="MJ3876" s="11"/>
      <c r="MK3876" s="11"/>
      <c r="ML3876" s="11"/>
      <c r="MM3876" s="11"/>
      <c r="MN3876" s="11"/>
      <c r="MO3876" s="11"/>
      <c r="MP3876" s="11"/>
      <c r="MQ3876" s="11"/>
      <c r="MR3876" s="11"/>
      <c r="MS3876" s="11"/>
      <c r="MT3876" s="11"/>
      <c r="MU3876" s="11"/>
      <c r="MV3876" s="11"/>
      <c r="MW3876" s="11"/>
      <c r="MX3876" s="11"/>
      <c r="MY3876" s="11"/>
      <c r="MZ3876" s="11"/>
      <c r="NA3876" s="11"/>
      <c r="NB3876" s="11"/>
      <c r="NC3876" s="11"/>
      <c r="ND3876" s="11"/>
      <c r="NE3876" s="11"/>
      <c r="NF3876" s="11"/>
      <c r="NG3876" s="11"/>
      <c r="NH3876" s="11"/>
      <c r="NI3876" s="11"/>
      <c r="NJ3876" s="11"/>
      <c r="NK3876" s="11"/>
      <c r="NL3876" s="11"/>
      <c r="NM3876" s="11"/>
      <c r="NN3876" s="11"/>
      <c r="NO3876" s="11"/>
      <c r="NP3876" s="11"/>
      <c r="NQ3876" s="11"/>
      <c r="NR3876" s="11"/>
      <c r="NS3876" s="11"/>
      <c r="NT3876" s="11"/>
      <c r="NU3876" s="11"/>
      <c r="NV3876" s="11"/>
      <c r="NW3876" s="11"/>
      <c r="NX3876" s="11"/>
      <c r="NY3876" s="11"/>
      <c r="NZ3876" s="11"/>
      <c r="OA3876" s="11"/>
      <c r="OB3876" s="11"/>
      <c r="OC3876" s="11"/>
      <c r="OD3876" s="11"/>
      <c r="OE3876" s="11"/>
      <c r="OF3876" s="11"/>
      <c r="OG3876" s="11"/>
      <c r="OH3876" s="11"/>
      <c r="OI3876" s="11"/>
      <c r="OJ3876" s="11"/>
      <c r="OK3876" s="11"/>
      <c r="OL3876" s="11"/>
      <c r="OM3876" s="11"/>
      <c r="ON3876" s="11"/>
      <c r="OO3876" s="11"/>
      <c r="OP3876" s="11"/>
      <c r="OQ3876" s="11"/>
      <c r="OR3876" s="11"/>
      <c r="OS3876" s="11"/>
      <c r="OT3876" s="11"/>
      <c r="OU3876" s="11"/>
      <c r="OV3876" s="11"/>
      <c r="OW3876" s="11"/>
      <c r="OX3876" s="11"/>
      <c r="OY3876" s="11"/>
      <c r="OZ3876" s="11"/>
      <c r="PA3876" s="11"/>
      <c r="PB3876" s="11"/>
      <c r="PC3876" s="11"/>
      <c r="PD3876" s="11"/>
      <c r="PE3876" s="11"/>
      <c r="PF3876" s="11"/>
      <c r="PG3876" s="11"/>
      <c r="PH3876" s="11"/>
      <c r="PI3876" s="11"/>
      <c r="PJ3876" s="11"/>
      <c r="PK3876" s="11"/>
      <c r="PL3876" s="11"/>
      <c r="PM3876" s="11"/>
      <c r="PN3876" s="11"/>
      <c r="PO3876" s="11"/>
      <c r="PP3876" s="11"/>
      <c r="PQ3876" s="11"/>
      <c r="PR3876" s="11"/>
      <c r="PS3876" s="11"/>
      <c r="PT3876" s="11"/>
      <c r="PU3876" s="11"/>
      <c r="PV3876" s="11"/>
      <c r="PW3876" s="11"/>
      <c r="PX3876" s="11"/>
      <c r="PY3876" s="11"/>
      <c r="PZ3876" s="11"/>
      <c r="QA3876" s="11"/>
      <c r="QB3876" s="11"/>
      <c r="QC3876" s="11"/>
      <c r="QD3876" s="11"/>
      <c r="QE3876" s="11"/>
      <c r="QF3876" s="11"/>
      <c r="QG3876" s="11"/>
      <c r="QH3876" s="11"/>
      <c r="QI3876" s="11"/>
      <c r="QJ3876" s="11"/>
      <c r="QK3876" s="11"/>
      <c r="QL3876" s="11"/>
      <c r="QM3876" s="11"/>
      <c r="QN3876" s="11"/>
      <c r="QO3876" s="11"/>
      <c r="QP3876" s="11"/>
      <c r="QQ3876" s="11"/>
    </row>
    <row r="3877" spans="1:459" ht="38.25" x14ac:dyDescent="0.2">
      <c r="A3877" s="288"/>
      <c r="C3877" s="61" t="s">
        <v>208</v>
      </c>
      <c r="D3877" s="54">
        <v>3697360</v>
      </c>
      <c r="E3877" s="5" t="s">
        <v>2248</v>
      </c>
      <c r="F3877" s="4"/>
      <c r="G3877" s="54">
        <v>796</v>
      </c>
      <c r="H3877" s="54" t="s">
        <v>61</v>
      </c>
      <c r="I3877" s="59">
        <v>4</v>
      </c>
      <c r="J3877" s="6">
        <v>80439000000</v>
      </c>
      <c r="K3877" s="54" t="s">
        <v>34</v>
      </c>
      <c r="L3877" s="59"/>
      <c r="M3877" s="234"/>
      <c r="N3877" s="234"/>
      <c r="O3877" s="46" t="s">
        <v>4577</v>
      </c>
      <c r="P3877" s="234"/>
      <c r="Q3877" s="234"/>
      <c r="R3877" s="11"/>
      <c r="S3877" s="11"/>
      <c r="T3877" s="11"/>
      <c r="U3877" s="11"/>
      <c r="V3877" s="11"/>
      <c r="W3877" s="11"/>
      <c r="X3877" s="11"/>
      <c r="Y3877" s="11"/>
      <c r="Z3877" s="11"/>
      <c r="AA3877" s="11"/>
      <c r="AB3877" s="11"/>
      <c r="AC3877" s="11"/>
      <c r="AD3877" s="11"/>
      <c r="AE3877" s="11"/>
      <c r="AF3877" s="11"/>
      <c r="AG3877" s="11"/>
      <c r="AH3877" s="11"/>
      <c r="AI3877" s="11"/>
      <c r="AJ3877" s="11"/>
      <c r="AK3877" s="11"/>
      <c r="AL3877" s="11"/>
      <c r="AM3877" s="11"/>
      <c r="AN3877" s="11"/>
      <c r="AO3877" s="11"/>
      <c r="AP3877" s="11"/>
      <c r="AQ3877" s="11"/>
      <c r="AR3877" s="11"/>
      <c r="AS3877" s="11"/>
      <c r="AT3877" s="11"/>
      <c r="AU3877" s="11"/>
      <c r="AV3877" s="11"/>
      <c r="AW3877" s="11"/>
      <c r="AX3877" s="11"/>
      <c r="AY3877" s="11"/>
      <c r="AZ3877" s="11"/>
      <c r="BA3877" s="11"/>
      <c r="BB3877" s="11"/>
      <c r="BC3877" s="11"/>
      <c r="BD3877" s="11"/>
      <c r="BE3877" s="11"/>
      <c r="BF3877" s="11"/>
      <c r="BG3877" s="11"/>
      <c r="BH3877" s="11"/>
      <c r="BI3877" s="11"/>
      <c r="BJ3877" s="11"/>
      <c r="BK3877" s="11"/>
      <c r="BL3877" s="11"/>
      <c r="BM3877" s="11"/>
      <c r="BN3877" s="11"/>
      <c r="BO3877" s="11"/>
      <c r="BP3877" s="11"/>
      <c r="BQ3877" s="11"/>
      <c r="BR3877" s="11"/>
      <c r="BS3877" s="11"/>
      <c r="BT3877" s="11"/>
      <c r="BU3877" s="11"/>
      <c r="BV3877" s="11"/>
      <c r="BW3877" s="11"/>
      <c r="BX3877" s="11"/>
      <c r="BY3877" s="11"/>
      <c r="BZ3877" s="11"/>
      <c r="CA3877" s="11"/>
      <c r="CB3877" s="11"/>
      <c r="CC3877" s="11"/>
      <c r="CD3877" s="11"/>
      <c r="CE3877" s="11"/>
      <c r="CF3877" s="11"/>
      <c r="CG3877" s="11"/>
      <c r="CH3877" s="11"/>
      <c r="CI3877" s="11"/>
      <c r="CJ3877" s="11"/>
      <c r="CK3877" s="11"/>
      <c r="CL3877" s="11"/>
      <c r="CM3877" s="11"/>
      <c r="CN3877" s="11"/>
      <c r="CO3877" s="11"/>
      <c r="CP3877" s="11"/>
      <c r="CQ3877" s="11"/>
      <c r="CR3877" s="11"/>
      <c r="CS3877" s="11"/>
      <c r="CT3877" s="11"/>
      <c r="CU3877" s="11"/>
      <c r="CV3877" s="11"/>
      <c r="CW3877" s="11"/>
      <c r="CX3877" s="11"/>
      <c r="CY3877" s="11"/>
      <c r="CZ3877" s="11"/>
      <c r="DA3877" s="11"/>
      <c r="DB3877" s="11"/>
      <c r="DC3877" s="11"/>
      <c r="DD3877" s="11"/>
      <c r="DE3877" s="11"/>
      <c r="DF3877" s="11"/>
      <c r="DG3877" s="11"/>
      <c r="DH3877" s="11"/>
      <c r="DI3877" s="11"/>
      <c r="DJ3877" s="11"/>
      <c r="DK3877" s="11"/>
      <c r="DL3877" s="11"/>
      <c r="DM3877" s="11"/>
      <c r="DN3877" s="11"/>
      <c r="DO3877" s="11"/>
      <c r="DP3877" s="11"/>
      <c r="DQ3877" s="11"/>
      <c r="DR3877" s="11"/>
      <c r="DS3877" s="11"/>
      <c r="DT3877" s="11"/>
      <c r="DU3877" s="11"/>
      <c r="DV3877" s="11"/>
      <c r="DW3877" s="11"/>
      <c r="DX3877" s="11"/>
      <c r="DY3877" s="11"/>
      <c r="DZ3877" s="11"/>
      <c r="EA3877" s="11"/>
      <c r="EB3877" s="11"/>
      <c r="EC3877" s="11"/>
      <c r="ED3877" s="11"/>
      <c r="EE3877" s="11"/>
      <c r="EF3877" s="11"/>
      <c r="EG3877" s="11"/>
      <c r="EH3877" s="11"/>
      <c r="EI3877" s="11"/>
      <c r="EJ3877" s="11"/>
      <c r="EK3877" s="11"/>
      <c r="EL3877" s="11"/>
      <c r="EM3877" s="11"/>
      <c r="EN3877" s="11"/>
      <c r="EO3877" s="11"/>
      <c r="EP3877" s="11"/>
      <c r="EQ3877" s="11"/>
      <c r="ER3877" s="11"/>
      <c r="ES3877" s="11"/>
      <c r="ET3877" s="11"/>
      <c r="EU3877" s="11"/>
      <c r="EV3877" s="11"/>
      <c r="EW3877" s="11"/>
      <c r="EX3877" s="11"/>
      <c r="EY3877" s="11"/>
      <c r="EZ3877" s="11"/>
      <c r="FA3877" s="11"/>
      <c r="FB3877" s="11"/>
      <c r="FC3877" s="11"/>
      <c r="FD3877" s="11"/>
      <c r="FE3877" s="11"/>
      <c r="FF3877" s="11"/>
      <c r="FG3877" s="11"/>
      <c r="FH3877" s="11"/>
      <c r="FI3877" s="11"/>
      <c r="FJ3877" s="11"/>
      <c r="FK3877" s="11"/>
      <c r="FL3877" s="11"/>
      <c r="FM3877" s="11"/>
      <c r="FN3877" s="11"/>
      <c r="FO3877" s="11"/>
      <c r="FP3877" s="11"/>
      <c r="FQ3877" s="11"/>
      <c r="FR3877" s="11"/>
      <c r="FS3877" s="11"/>
      <c r="FT3877" s="11"/>
      <c r="FU3877" s="11"/>
      <c r="FV3877" s="11"/>
      <c r="FW3877" s="11"/>
      <c r="FX3877" s="11"/>
      <c r="FY3877" s="11"/>
      <c r="FZ3877" s="11"/>
      <c r="GA3877" s="11"/>
      <c r="GB3877" s="11"/>
      <c r="GC3877" s="11"/>
      <c r="GD3877" s="11"/>
      <c r="GE3877" s="11"/>
      <c r="GF3877" s="11"/>
      <c r="GG3877" s="11"/>
      <c r="GH3877" s="11"/>
      <c r="GI3877" s="11"/>
      <c r="GJ3877" s="11"/>
      <c r="GK3877" s="11"/>
      <c r="GL3877" s="11"/>
      <c r="GM3877" s="11"/>
      <c r="GN3877" s="11"/>
      <c r="GO3877" s="11"/>
      <c r="GP3877" s="11"/>
      <c r="GQ3877" s="11"/>
      <c r="GR3877" s="11"/>
      <c r="GS3877" s="11"/>
      <c r="GT3877" s="11"/>
      <c r="GU3877" s="11"/>
      <c r="GV3877" s="11"/>
      <c r="GW3877" s="11"/>
      <c r="GX3877" s="11"/>
      <c r="GY3877" s="11"/>
      <c r="GZ3877" s="11"/>
      <c r="HA3877" s="11"/>
      <c r="HB3877" s="11"/>
      <c r="HC3877" s="11"/>
      <c r="HD3877" s="11"/>
      <c r="HE3877" s="11"/>
      <c r="HF3877" s="11"/>
      <c r="HG3877" s="11"/>
      <c r="HH3877" s="11"/>
      <c r="HI3877" s="11"/>
      <c r="HJ3877" s="11"/>
      <c r="HK3877" s="11"/>
      <c r="HL3877" s="11"/>
      <c r="HM3877" s="11"/>
      <c r="HN3877" s="11"/>
      <c r="HO3877" s="11"/>
      <c r="HP3877" s="11"/>
      <c r="HQ3877" s="11"/>
      <c r="HR3877" s="11"/>
      <c r="HS3877" s="11"/>
      <c r="HT3877" s="11"/>
      <c r="HU3877" s="11"/>
      <c r="HV3877" s="11"/>
      <c r="HW3877" s="11"/>
      <c r="HX3877" s="11"/>
      <c r="HY3877" s="11"/>
      <c r="HZ3877" s="11"/>
      <c r="IA3877" s="11"/>
      <c r="IB3877" s="11"/>
      <c r="IC3877" s="11"/>
      <c r="ID3877" s="11"/>
      <c r="IE3877" s="11"/>
      <c r="IF3877" s="11"/>
      <c r="IG3877" s="11"/>
      <c r="IH3877" s="11"/>
      <c r="II3877" s="11"/>
      <c r="IJ3877" s="11"/>
      <c r="IK3877" s="11"/>
      <c r="IL3877" s="11"/>
      <c r="IM3877" s="11"/>
      <c r="IN3877" s="11"/>
      <c r="IO3877" s="11"/>
      <c r="IP3877" s="11"/>
      <c r="IQ3877" s="11"/>
      <c r="IR3877" s="11"/>
      <c r="IS3877" s="11"/>
      <c r="IT3877" s="11"/>
      <c r="IU3877" s="11"/>
      <c r="IV3877" s="11"/>
      <c r="IW3877" s="11"/>
      <c r="IX3877" s="11"/>
      <c r="IY3877" s="11"/>
      <c r="IZ3877" s="11"/>
      <c r="JA3877" s="11"/>
      <c r="JB3877" s="11"/>
      <c r="JC3877" s="11"/>
      <c r="JD3877" s="11"/>
      <c r="JE3877" s="11"/>
      <c r="JF3877" s="11"/>
      <c r="JG3877" s="11"/>
      <c r="JH3877" s="11"/>
      <c r="JI3877" s="11"/>
      <c r="JJ3877" s="11"/>
      <c r="JK3877" s="11"/>
      <c r="JL3877" s="11"/>
      <c r="JM3877" s="11"/>
      <c r="JN3877" s="11"/>
      <c r="JO3877" s="11"/>
      <c r="JP3877" s="11"/>
      <c r="JQ3877" s="11"/>
      <c r="JR3877" s="11"/>
      <c r="JS3877" s="11"/>
      <c r="JT3877" s="11"/>
      <c r="JU3877" s="11"/>
      <c r="JV3877" s="11"/>
      <c r="JW3877" s="11"/>
      <c r="JX3877" s="11"/>
      <c r="JY3877" s="11"/>
      <c r="JZ3877" s="11"/>
      <c r="KA3877" s="11"/>
      <c r="KB3877" s="11"/>
      <c r="KC3877" s="11"/>
      <c r="KD3877" s="11"/>
      <c r="KE3877" s="11"/>
      <c r="KF3877" s="11"/>
      <c r="KG3877" s="11"/>
      <c r="KH3877" s="11"/>
      <c r="KI3877" s="11"/>
      <c r="KJ3877" s="11"/>
      <c r="KK3877" s="11"/>
      <c r="KL3877" s="11"/>
      <c r="KM3877" s="11"/>
      <c r="KN3877" s="11"/>
      <c r="KO3877" s="11"/>
      <c r="KP3877" s="11"/>
      <c r="KQ3877" s="11"/>
      <c r="KR3877" s="11"/>
      <c r="KS3877" s="11"/>
      <c r="KT3877" s="11"/>
      <c r="KU3877" s="11"/>
      <c r="KV3877" s="11"/>
      <c r="KW3877" s="11"/>
      <c r="KX3877" s="11"/>
      <c r="KY3877" s="11"/>
      <c r="KZ3877" s="11"/>
      <c r="LA3877" s="11"/>
      <c r="LB3877" s="11"/>
      <c r="LC3877" s="11"/>
      <c r="LD3877" s="11"/>
      <c r="LE3877" s="11"/>
      <c r="LF3877" s="11"/>
      <c r="LG3877" s="11"/>
      <c r="LH3877" s="11"/>
      <c r="LI3877" s="11"/>
      <c r="LJ3877" s="11"/>
      <c r="LK3877" s="11"/>
      <c r="LL3877" s="11"/>
      <c r="LM3877" s="11"/>
      <c r="LN3877" s="11"/>
      <c r="LO3877" s="11"/>
      <c r="LP3877" s="11"/>
      <c r="LQ3877" s="11"/>
      <c r="LR3877" s="11"/>
      <c r="LS3877" s="11"/>
      <c r="LT3877" s="11"/>
      <c r="LU3877" s="11"/>
      <c r="LV3877" s="11"/>
      <c r="LW3877" s="11"/>
      <c r="LX3877" s="11"/>
      <c r="LY3877" s="11"/>
      <c r="LZ3877" s="11"/>
      <c r="MA3877" s="11"/>
      <c r="MB3877" s="11"/>
      <c r="MC3877" s="11"/>
      <c r="MD3877" s="11"/>
      <c r="ME3877" s="11"/>
      <c r="MF3877" s="11"/>
      <c r="MG3877" s="11"/>
      <c r="MH3877" s="11"/>
      <c r="MI3877" s="11"/>
      <c r="MJ3877" s="11"/>
      <c r="MK3877" s="11"/>
      <c r="ML3877" s="11"/>
      <c r="MM3877" s="11"/>
      <c r="MN3877" s="11"/>
      <c r="MO3877" s="11"/>
      <c r="MP3877" s="11"/>
      <c r="MQ3877" s="11"/>
      <c r="MR3877" s="11"/>
      <c r="MS3877" s="11"/>
      <c r="MT3877" s="11"/>
      <c r="MU3877" s="11"/>
      <c r="MV3877" s="11"/>
      <c r="MW3877" s="11"/>
      <c r="MX3877" s="11"/>
      <c r="MY3877" s="11"/>
      <c r="MZ3877" s="11"/>
      <c r="NA3877" s="11"/>
      <c r="NB3877" s="11"/>
      <c r="NC3877" s="11"/>
      <c r="ND3877" s="11"/>
      <c r="NE3877" s="11"/>
      <c r="NF3877" s="11"/>
      <c r="NG3877" s="11"/>
      <c r="NH3877" s="11"/>
      <c r="NI3877" s="11"/>
      <c r="NJ3877" s="11"/>
      <c r="NK3877" s="11"/>
      <c r="NL3877" s="11"/>
      <c r="NM3877" s="11"/>
      <c r="NN3877" s="11"/>
      <c r="NO3877" s="11"/>
      <c r="NP3877" s="11"/>
      <c r="NQ3877" s="11"/>
      <c r="NR3877" s="11"/>
      <c r="NS3877" s="11"/>
      <c r="NT3877" s="11"/>
      <c r="NU3877" s="11"/>
      <c r="NV3877" s="11"/>
      <c r="NW3877" s="11"/>
      <c r="NX3877" s="11"/>
      <c r="NY3877" s="11"/>
      <c r="NZ3877" s="11"/>
      <c r="OA3877" s="11"/>
      <c r="OB3877" s="11"/>
      <c r="OC3877" s="11"/>
      <c r="OD3877" s="11"/>
      <c r="OE3877" s="11"/>
      <c r="OF3877" s="11"/>
      <c r="OG3877" s="11"/>
      <c r="OH3877" s="11"/>
      <c r="OI3877" s="11"/>
      <c r="OJ3877" s="11"/>
      <c r="OK3877" s="11"/>
      <c r="OL3877" s="11"/>
      <c r="OM3877" s="11"/>
      <c r="ON3877" s="11"/>
      <c r="OO3877" s="11"/>
      <c r="OP3877" s="11"/>
      <c r="OQ3877" s="11"/>
      <c r="OR3877" s="11"/>
      <c r="OS3877" s="11"/>
      <c r="OT3877" s="11"/>
      <c r="OU3877" s="11"/>
      <c r="OV3877" s="11"/>
      <c r="OW3877" s="11"/>
      <c r="OX3877" s="11"/>
      <c r="OY3877" s="11"/>
      <c r="OZ3877" s="11"/>
      <c r="PA3877" s="11"/>
      <c r="PB3877" s="11"/>
      <c r="PC3877" s="11"/>
      <c r="PD3877" s="11"/>
      <c r="PE3877" s="11"/>
      <c r="PF3877" s="11"/>
      <c r="PG3877" s="11"/>
      <c r="PH3877" s="11"/>
      <c r="PI3877" s="11"/>
      <c r="PJ3877" s="11"/>
      <c r="PK3877" s="11"/>
      <c r="PL3877" s="11"/>
      <c r="PM3877" s="11"/>
      <c r="PN3877" s="11"/>
      <c r="PO3877" s="11"/>
      <c r="PP3877" s="11"/>
      <c r="PQ3877" s="11"/>
      <c r="PR3877" s="11"/>
      <c r="PS3877" s="11"/>
      <c r="PT3877" s="11"/>
      <c r="PU3877" s="11"/>
      <c r="PV3877" s="11"/>
      <c r="PW3877" s="11"/>
      <c r="PX3877" s="11"/>
      <c r="PY3877" s="11"/>
      <c r="PZ3877" s="11"/>
      <c r="QA3877" s="11"/>
      <c r="QB3877" s="11"/>
      <c r="QC3877" s="11"/>
      <c r="QD3877" s="11"/>
      <c r="QE3877" s="11"/>
      <c r="QF3877" s="11"/>
      <c r="QG3877" s="11"/>
      <c r="QH3877" s="11"/>
      <c r="QI3877" s="11"/>
      <c r="QJ3877" s="11"/>
      <c r="QK3877" s="11"/>
      <c r="QL3877" s="11"/>
      <c r="QM3877" s="11"/>
      <c r="QN3877" s="11"/>
      <c r="QO3877" s="11"/>
      <c r="QP3877" s="11"/>
      <c r="QQ3877" s="11"/>
    </row>
    <row r="3878" spans="1:459" ht="38.25" x14ac:dyDescent="0.2">
      <c r="A3878" s="288"/>
      <c r="C3878" s="61" t="s">
        <v>208</v>
      </c>
      <c r="D3878" s="54">
        <v>3697704</v>
      </c>
      <c r="E3878" s="5" t="s">
        <v>2249</v>
      </c>
      <c r="F3878" s="4"/>
      <c r="G3878" s="54">
        <v>796</v>
      </c>
      <c r="H3878" s="54" t="s">
        <v>61</v>
      </c>
      <c r="I3878" s="59">
        <v>30</v>
      </c>
      <c r="J3878" s="6">
        <v>80439000000</v>
      </c>
      <c r="K3878" s="54" t="s">
        <v>34</v>
      </c>
      <c r="L3878" s="59"/>
      <c r="M3878" s="234"/>
      <c r="N3878" s="234"/>
      <c r="O3878" s="46" t="s">
        <v>4577</v>
      </c>
      <c r="P3878" s="234"/>
      <c r="Q3878" s="234"/>
      <c r="R3878" s="11"/>
      <c r="S3878" s="11"/>
      <c r="T3878" s="11"/>
      <c r="U3878" s="11"/>
      <c r="V3878" s="11"/>
      <c r="W3878" s="11"/>
      <c r="X3878" s="11"/>
      <c r="Y3878" s="11"/>
      <c r="Z3878" s="11"/>
      <c r="AA3878" s="11"/>
      <c r="AB3878" s="11"/>
      <c r="AC3878" s="11"/>
      <c r="AD3878" s="11"/>
      <c r="AE3878" s="11"/>
      <c r="AF3878" s="11"/>
      <c r="AG3878" s="11"/>
      <c r="AH3878" s="11"/>
      <c r="AI3878" s="11"/>
      <c r="AJ3878" s="11"/>
      <c r="AK3878" s="11"/>
      <c r="AL3878" s="11"/>
      <c r="AM3878" s="11"/>
      <c r="AN3878" s="11"/>
      <c r="AO3878" s="11"/>
      <c r="AP3878" s="11"/>
      <c r="AQ3878" s="11"/>
      <c r="AR3878" s="11"/>
      <c r="AS3878" s="11"/>
      <c r="AT3878" s="11"/>
      <c r="AU3878" s="11"/>
      <c r="AV3878" s="11"/>
      <c r="AW3878" s="11"/>
      <c r="AX3878" s="11"/>
      <c r="AY3878" s="11"/>
      <c r="AZ3878" s="11"/>
      <c r="BA3878" s="11"/>
      <c r="BB3878" s="11"/>
      <c r="BC3878" s="11"/>
      <c r="BD3878" s="11"/>
      <c r="BE3878" s="11"/>
      <c r="BF3878" s="11"/>
      <c r="BG3878" s="11"/>
      <c r="BH3878" s="11"/>
      <c r="BI3878" s="11"/>
      <c r="BJ3878" s="11"/>
      <c r="BK3878" s="11"/>
      <c r="BL3878" s="11"/>
      <c r="BM3878" s="11"/>
      <c r="BN3878" s="11"/>
      <c r="BO3878" s="11"/>
      <c r="BP3878" s="11"/>
      <c r="BQ3878" s="11"/>
      <c r="BR3878" s="11"/>
      <c r="BS3878" s="11"/>
      <c r="BT3878" s="11"/>
      <c r="BU3878" s="11"/>
      <c r="BV3878" s="11"/>
      <c r="BW3878" s="11"/>
      <c r="BX3878" s="11"/>
      <c r="BY3878" s="11"/>
      <c r="BZ3878" s="11"/>
      <c r="CA3878" s="11"/>
      <c r="CB3878" s="11"/>
      <c r="CC3878" s="11"/>
      <c r="CD3878" s="11"/>
      <c r="CE3878" s="11"/>
      <c r="CF3878" s="11"/>
      <c r="CG3878" s="11"/>
      <c r="CH3878" s="11"/>
      <c r="CI3878" s="11"/>
      <c r="CJ3878" s="11"/>
      <c r="CK3878" s="11"/>
      <c r="CL3878" s="11"/>
      <c r="CM3878" s="11"/>
      <c r="CN3878" s="11"/>
      <c r="CO3878" s="11"/>
      <c r="CP3878" s="11"/>
      <c r="CQ3878" s="11"/>
      <c r="CR3878" s="11"/>
      <c r="CS3878" s="11"/>
      <c r="CT3878" s="11"/>
      <c r="CU3878" s="11"/>
      <c r="CV3878" s="11"/>
      <c r="CW3878" s="11"/>
      <c r="CX3878" s="11"/>
      <c r="CY3878" s="11"/>
      <c r="CZ3878" s="11"/>
      <c r="DA3878" s="11"/>
      <c r="DB3878" s="11"/>
      <c r="DC3878" s="11"/>
      <c r="DD3878" s="11"/>
      <c r="DE3878" s="11"/>
      <c r="DF3878" s="11"/>
      <c r="DG3878" s="11"/>
      <c r="DH3878" s="11"/>
      <c r="DI3878" s="11"/>
      <c r="DJ3878" s="11"/>
      <c r="DK3878" s="11"/>
      <c r="DL3878" s="11"/>
      <c r="DM3878" s="11"/>
      <c r="DN3878" s="11"/>
      <c r="DO3878" s="11"/>
      <c r="DP3878" s="11"/>
      <c r="DQ3878" s="11"/>
      <c r="DR3878" s="11"/>
      <c r="DS3878" s="11"/>
      <c r="DT3878" s="11"/>
      <c r="DU3878" s="11"/>
      <c r="DV3878" s="11"/>
      <c r="DW3878" s="11"/>
      <c r="DX3878" s="11"/>
      <c r="DY3878" s="11"/>
      <c r="DZ3878" s="11"/>
      <c r="EA3878" s="11"/>
      <c r="EB3878" s="11"/>
      <c r="EC3878" s="11"/>
      <c r="ED3878" s="11"/>
      <c r="EE3878" s="11"/>
      <c r="EF3878" s="11"/>
      <c r="EG3878" s="11"/>
      <c r="EH3878" s="11"/>
      <c r="EI3878" s="11"/>
      <c r="EJ3878" s="11"/>
      <c r="EK3878" s="11"/>
      <c r="EL3878" s="11"/>
      <c r="EM3878" s="11"/>
      <c r="EN3878" s="11"/>
      <c r="EO3878" s="11"/>
      <c r="EP3878" s="11"/>
      <c r="EQ3878" s="11"/>
      <c r="ER3878" s="11"/>
      <c r="ES3878" s="11"/>
      <c r="ET3878" s="11"/>
      <c r="EU3878" s="11"/>
      <c r="EV3878" s="11"/>
      <c r="EW3878" s="11"/>
      <c r="EX3878" s="11"/>
      <c r="EY3878" s="11"/>
      <c r="EZ3878" s="11"/>
      <c r="FA3878" s="11"/>
      <c r="FB3878" s="11"/>
      <c r="FC3878" s="11"/>
      <c r="FD3878" s="11"/>
      <c r="FE3878" s="11"/>
      <c r="FF3878" s="11"/>
      <c r="FG3878" s="11"/>
      <c r="FH3878" s="11"/>
      <c r="FI3878" s="11"/>
      <c r="FJ3878" s="11"/>
      <c r="FK3878" s="11"/>
      <c r="FL3878" s="11"/>
      <c r="FM3878" s="11"/>
      <c r="FN3878" s="11"/>
      <c r="FO3878" s="11"/>
      <c r="FP3878" s="11"/>
      <c r="FQ3878" s="11"/>
      <c r="FR3878" s="11"/>
      <c r="FS3878" s="11"/>
      <c r="FT3878" s="11"/>
      <c r="FU3878" s="11"/>
      <c r="FV3878" s="11"/>
      <c r="FW3878" s="11"/>
      <c r="FX3878" s="11"/>
      <c r="FY3878" s="11"/>
      <c r="FZ3878" s="11"/>
      <c r="GA3878" s="11"/>
      <c r="GB3878" s="11"/>
      <c r="GC3878" s="11"/>
      <c r="GD3878" s="11"/>
      <c r="GE3878" s="11"/>
      <c r="GF3878" s="11"/>
      <c r="GG3878" s="11"/>
      <c r="GH3878" s="11"/>
      <c r="GI3878" s="11"/>
      <c r="GJ3878" s="11"/>
      <c r="GK3878" s="11"/>
      <c r="GL3878" s="11"/>
      <c r="GM3878" s="11"/>
      <c r="GN3878" s="11"/>
      <c r="GO3878" s="11"/>
      <c r="GP3878" s="11"/>
      <c r="GQ3878" s="11"/>
      <c r="GR3878" s="11"/>
      <c r="GS3878" s="11"/>
      <c r="GT3878" s="11"/>
      <c r="GU3878" s="11"/>
      <c r="GV3878" s="11"/>
      <c r="GW3878" s="11"/>
      <c r="GX3878" s="11"/>
      <c r="GY3878" s="11"/>
      <c r="GZ3878" s="11"/>
      <c r="HA3878" s="11"/>
      <c r="HB3878" s="11"/>
      <c r="HC3878" s="11"/>
      <c r="HD3878" s="11"/>
      <c r="HE3878" s="11"/>
      <c r="HF3878" s="11"/>
      <c r="HG3878" s="11"/>
      <c r="HH3878" s="11"/>
      <c r="HI3878" s="11"/>
      <c r="HJ3878" s="11"/>
      <c r="HK3878" s="11"/>
      <c r="HL3878" s="11"/>
      <c r="HM3878" s="11"/>
      <c r="HN3878" s="11"/>
      <c r="HO3878" s="11"/>
      <c r="HP3878" s="11"/>
      <c r="HQ3878" s="11"/>
      <c r="HR3878" s="11"/>
      <c r="HS3878" s="11"/>
      <c r="HT3878" s="11"/>
      <c r="HU3878" s="11"/>
      <c r="HV3878" s="11"/>
      <c r="HW3878" s="11"/>
      <c r="HX3878" s="11"/>
      <c r="HY3878" s="11"/>
      <c r="HZ3878" s="11"/>
      <c r="IA3878" s="11"/>
      <c r="IB3878" s="11"/>
      <c r="IC3878" s="11"/>
      <c r="ID3878" s="11"/>
      <c r="IE3878" s="11"/>
      <c r="IF3878" s="11"/>
      <c r="IG3878" s="11"/>
      <c r="IH3878" s="11"/>
      <c r="II3878" s="11"/>
      <c r="IJ3878" s="11"/>
      <c r="IK3878" s="11"/>
      <c r="IL3878" s="11"/>
      <c r="IM3878" s="11"/>
      <c r="IN3878" s="11"/>
      <c r="IO3878" s="11"/>
      <c r="IP3878" s="11"/>
      <c r="IQ3878" s="11"/>
      <c r="IR3878" s="11"/>
      <c r="IS3878" s="11"/>
      <c r="IT3878" s="11"/>
      <c r="IU3878" s="11"/>
      <c r="IV3878" s="11"/>
      <c r="IW3878" s="11"/>
      <c r="IX3878" s="11"/>
      <c r="IY3878" s="11"/>
      <c r="IZ3878" s="11"/>
      <c r="JA3878" s="11"/>
      <c r="JB3878" s="11"/>
      <c r="JC3878" s="11"/>
      <c r="JD3878" s="11"/>
      <c r="JE3878" s="11"/>
      <c r="JF3878" s="11"/>
      <c r="JG3878" s="11"/>
      <c r="JH3878" s="11"/>
      <c r="JI3878" s="11"/>
      <c r="JJ3878" s="11"/>
      <c r="JK3878" s="11"/>
      <c r="JL3878" s="11"/>
      <c r="JM3878" s="11"/>
      <c r="JN3878" s="11"/>
      <c r="JO3878" s="11"/>
      <c r="JP3878" s="11"/>
      <c r="JQ3878" s="11"/>
      <c r="JR3878" s="11"/>
      <c r="JS3878" s="11"/>
      <c r="JT3878" s="11"/>
      <c r="JU3878" s="11"/>
      <c r="JV3878" s="11"/>
      <c r="JW3878" s="11"/>
      <c r="JX3878" s="11"/>
      <c r="JY3878" s="11"/>
      <c r="JZ3878" s="11"/>
      <c r="KA3878" s="11"/>
      <c r="KB3878" s="11"/>
      <c r="KC3878" s="11"/>
      <c r="KD3878" s="11"/>
      <c r="KE3878" s="11"/>
      <c r="KF3878" s="11"/>
      <c r="KG3878" s="11"/>
      <c r="KH3878" s="11"/>
      <c r="KI3878" s="11"/>
      <c r="KJ3878" s="11"/>
      <c r="KK3878" s="11"/>
      <c r="KL3878" s="11"/>
      <c r="KM3878" s="11"/>
      <c r="KN3878" s="11"/>
      <c r="KO3878" s="11"/>
      <c r="KP3878" s="11"/>
      <c r="KQ3878" s="11"/>
      <c r="KR3878" s="11"/>
      <c r="KS3878" s="11"/>
      <c r="KT3878" s="11"/>
      <c r="KU3878" s="11"/>
      <c r="KV3878" s="11"/>
      <c r="KW3878" s="11"/>
      <c r="KX3878" s="11"/>
      <c r="KY3878" s="11"/>
      <c r="KZ3878" s="11"/>
      <c r="LA3878" s="11"/>
      <c r="LB3878" s="11"/>
      <c r="LC3878" s="11"/>
      <c r="LD3878" s="11"/>
      <c r="LE3878" s="11"/>
      <c r="LF3878" s="11"/>
      <c r="LG3878" s="11"/>
      <c r="LH3878" s="11"/>
      <c r="LI3878" s="11"/>
      <c r="LJ3878" s="11"/>
      <c r="LK3878" s="11"/>
      <c r="LL3878" s="11"/>
      <c r="LM3878" s="11"/>
      <c r="LN3878" s="11"/>
      <c r="LO3878" s="11"/>
      <c r="LP3878" s="11"/>
      <c r="LQ3878" s="11"/>
      <c r="LR3878" s="11"/>
      <c r="LS3878" s="11"/>
      <c r="LT3878" s="11"/>
      <c r="LU3878" s="11"/>
      <c r="LV3878" s="11"/>
      <c r="LW3878" s="11"/>
      <c r="LX3878" s="11"/>
      <c r="LY3878" s="11"/>
      <c r="LZ3878" s="11"/>
      <c r="MA3878" s="11"/>
      <c r="MB3878" s="11"/>
      <c r="MC3878" s="11"/>
      <c r="MD3878" s="11"/>
      <c r="ME3878" s="11"/>
      <c r="MF3878" s="11"/>
      <c r="MG3878" s="11"/>
      <c r="MH3878" s="11"/>
      <c r="MI3878" s="11"/>
      <c r="MJ3878" s="11"/>
      <c r="MK3878" s="11"/>
      <c r="ML3878" s="11"/>
      <c r="MM3878" s="11"/>
      <c r="MN3878" s="11"/>
      <c r="MO3878" s="11"/>
      <c r="MP3878" s="11"/>
      <c r="MQ3878" s="11"/>
      <c r="MR3878" s="11"/>
      <c r="MS3878" s="11"/>
      <c r="MT3878" s="11"/>
      <c r="MU3878" s="11"/>
      <c r="MV3878" s="11"/>
      <c r="MW3878" s="11"/>
      <c r="MX3878" s="11"/>
      <c r="MY3878" s="11"/>
      <c r="MZ3878" s="11"/>
      <c r="NA3878" s="11"/>
      <c r="NB3878" s="11"/>
      <c r="NC3878" s="11"/>
      <c r="ND3878" s="11"/>
      <c r="NE3878" s="11"/>
      <c r="NF3878" s="11"/>
      <c r="NG3878" s="11"/>
      <c r="NH3878" s="11"/>
      <c r="NI3878" s="11"/>
      <c r="NJ3878" s="11"/>
      <c r="NK3878" s="11"/>
      <c r="NL3878" s="11"/>
      <c r="NM3878" s="11"/>
      <c r="NN3878" s="11"/>
      <c r="NO3878" s="11"/>
      <c r="NP3878" s="11"/>
      <c r="NQ3878" s="11"/>
      <c r="NR3878" s="11"/>
      <c r="NS3878" s="11"/>
      <c r="NT3878" s="11"/>
      <c r="NU3878" s="11"/>
      <c r="NV3878" s="11"/>
      <c r="NW3878" s="11"/>
      <c r="NX3878" s="11"/>
      <c r="NY3878" s="11"/>
      <c r="NZ3878" s="11"/>
      <c r="OA3878" s="11"/>
      <c r="OB3878" s="11"/>
      <c r="OC3878" s="11"/>
      <c r="OD3878" s="11"/>
      <c r="OE3878" s="11"/>
      <c r="OF3878" s="11"/>
      <c r="OG3878" s="11"/>
      <c r="OH3878" s="11"/>
      <c r="OI3878" s="11"/>
      <c r="OJ3878" s="11"/>
      <c r="OK3878" s="11"/>
      <c r="OL3878" s="11"/>
      <c r="OM3878" s="11"/>
      <c r="ON3878" s="11"/>
      <c r="OO3878" s="11"/>
      <c r="OP3878" s="11"/>
      <c r="OQ3878" s="11"/>
      <c r="OR3878" s="11"/>
      <c r="OS3878" s="11"/>
      <c r="OT3878" s="11"/>
      <c r="OU3878" s="11"/>
      <c r="OV3878" s="11"/>
      <c r="OW3878" s="11"/>
      <c r="OX3878" s="11"/>
      <c r="OY3878" s="11"/>
      <c r="OZ3878" s="11"/>
      <c r="PA3878" s="11"/>
      <c r="PB3878" s="11"/>
      <c r="PC3878" s="11"/>
      <c r="PD3878" s="11"/>
      <c r="PE3878" s="11"/>
      <c r="PF3878" s="11"/>
      <c r="PG3878" s="11"/>
      <c r="PH3878" s="11"/>
      <c r="PI3878" s="11"/>
      <c r="PJ3878" s="11"/>
      <c r="PK3878" s="11"/>
      <c r="PL3878" s="11"/>
      <c r="PM3878" s="11"/>
      <c r="PN3878" s="11"/>
      <c r="PO3878" s="11"/>
      <c r="PP3878" s="11"/>
      <c r="PQ3878" s="11"/>
      <c r="PR3878" s="11"/>
      <c r="PS3878" s="11"/>
      <c r="PT3878" s="11"/>
      <c r="PU3878" s="11"/>
      <c r="PV3878" s="11"/>
      <c r="PW3878" s="11"/>
      <c r="PX3878" s="11"/>
      <c r="PY3878" s="11"/>
      <c r="PZ3878" s="11"/>
      <c r="QA3878" s="11"/>
      <c r="QB3878" s="11"/>
      <c r="QC3878" s="11"/>
      <c r="QD3878" s="11"/>
      <c r="QE3878" s="11"/>
      <c r="QF3878" s="11"/>
      <c r="QG3878" s="11"/>
      <c r="QH3878" s="11"/>
      <c r="QI3878" s="11"/>
      <c r="QJ3878" s="11"/>
      <c r="QK3878" s="11"/>
      <c r="QL3878" s="11"/>
      <c r="QM3878" s="11"/>
      <c r="QN3878" s="11"/>
      <c r="QO3878" s="11"/>
      <c r="QP3878" s="11"/>
      <c r="QQ3878" s="11"/>
    </row>
    <row r="3879" spans="1:459" ht="38.25" x14ac:dyDescent="0.2">
      <c r="A3879" s="288"/>
      <c r="C3879" s="61" t="s">
        <v>208</v>
      </c>
      <c r="D3879" s="54">
        <v>3697520</v>
      </c>
      <c r="E3879" s="5" t="s">
        <v>2250</v>
      </c>
      <c r="F3879" s="4"/>
      <c r="G3879" s="54">
        <v>796</v>
      </c>
      <c r="H3879" s="54" t="s">
        <v>61</v>
      </c>
      <c r="I3879" s="59">
        <v>14</v>
      </c>
      <c r="J3879" s="6">
        <v>80439000000</v>
      </c>
      <c r="K3879" s="54" t="s">
        <v>34</v>
      </c>
      <c r="L3879" s="59"/>
      <c r="M3879" s="234"/>
      <c r="N3879" s="234"/>
      <c r="O3879" s="46" t="s">
        <v>4577</v>
      </c>
      <c r="P3879" s="234"/>
      <c r="Q3879" s="234"/>
      <c r="R3879" s="11"/>
      <c r="S3879" s="11"/>
      <c r="T3879" s="11"/>
      <c r="U3879" s="11"/>
      <c r="V3879" s="11"/>
      <c r="W3879" s="11"/>
      <c r="X3879" s="11"/>
      <c r="Y3879" s="11"/>
      <c r="Z3879" s="11"/>
      <c r="AA3879" s="11"/>
      <c r="AB3879" s="11"/>
      <c r="AC3879" s="11"/>
      <c r="AD3879" s="11"/>
      <c r="AE3879" s="11"/>
      <c r="AF3879" s="11"/>
      <c r="AG3879" s="11"/>
      <c r="AH3879" s="11"/>
      <c r="AI3879" s="11"/>
      <c r="AJ3879" s="11"/>
      <c r="AK3879" s="11"/>
      <c r="AL3879" s="11"/>
      <c r="AM3879" s="11"/>
      <c r="AN3879" s="11"/>
      <c r="AO3879" s="11"/>
      <c r="AP3879" s="11"/>
      <c r="AQ3879" s="11"/>
      <c r="AR3879" s="11"/>
      <c r="AS3879" s="11"/>
      <c r="AT3879" s="11"/>
      <c r="AU3879" s="11"/>
      <c r="AV3879" s="11"/>
      <c r="AW3879" s="11"/>
      <c r="AX3879" s="11"/>
      <c r="AY3879" s="11"/>
      <c r="AZ3879" s="11"/>
      <c r="BA3879" s="11"/>
      <c r="BB3879" s="11"/>
      <c r="BC3879" s="11"/>
      <c r="BD3879" s="11"/>
      <c r="BE3879" s="11"/>
      <c r="BF3879" s="11"/>
      <c r="BG3879" s="11"/>
      <c r="BH3879" s="11"/>
      <c r="BI3879" s="11"/>
      <c r="BJ3879" s="11"/>
      <c r="BK3879" s="11"/>
      <c r="BL3879" s="11"/>
      <c r="BM3879" s="11"/>
      <c r="BN3879" s="11"/>
      <c r="BO3879" s="11"/>
      <c r="BP3879" s="11"/>
      <c r="BQ3879" s="11"/>
      <c r="BR3879" s="11"/>
      <c r="BS3879" s="11"/>
      <c r="BT3879" s="11"/>
      <c r="BU3879" s="11"/>
      <c r="BV3879" s="11"/>
      <c r="BW3879" s="11"/>
      <c r="BX3879" s="11"/>
      <c r="BY3879" s="11"/>
      <c r="BZ3879" s="11"/>
      <c r="CA3879" s="11"/>
      <c r="CB3879" s="11"/>
      <c r="CC3879" s="11"/>
      <c r="CD3879" s="11"/>
      <c r="CE3879" s="11"/>
      <c r="CF3879" s="11"/>
      <c r="CG3879" s="11"/>
      <c r="CH3879" s="11"/>
      <c r="CI3879" s="11"/>
      <c r="CJ3879" s="11"/>
      <c r="CK3879" s="11"/>
      <c r="CL3879" s="11"/>
      <c r="CM3879" s="11"/>
      <c r="CN3879" s="11"/>
      <c r="CO3879" s="11"/>
      <c r="CP3879" s="11"/>
      <c r="CQ3879" s="11"/>
      <c r="CR3879" s="11"/>
      <c r="CS3879" s="11"/>
      <c r="CT3879" s="11"/>
      <c r="CU3879" s="11"/>
      <c r="CV3879" s="11"/>
      <c r="CW3879" s="11"/>
      <c r="CX3879" s="11"/>
      <c r="CY3879" s="11"/>
      <c r="CZ3879" s="11"/>
      <c r="DA3879" s="11"/>
      <c r="DB3879" s="11"/>
      <c r="DC3879" s="11"/>
      <c r="DD3879" s="11"/>
      <c r="DE3879" s="11"/>
      <c r="DF3879" s="11"/>
      <c r="DG3879" s="11"/>
      <c r="DH3879" s="11"/>
      <c r="DI3879" s="11"/>
      <c r="DJ3879" s="11"/>
      <c r="DK3879" s="11"/>
      <c r="DL3879" s="11"/>
      <c r="DM3879" s="11"/>
      <c r="DN3879" s="11"/>
      <c r="DO3879" s="11"/>
      <c r="DP3879" s="11"/>
      <c r="DQ3879" s="11"/>
      <c r="DR3879" s="11"/>
      <c r="DS3879" s="11"/>
      <c r="DT3879" s="11"/>
      <c r="DU3879" s="11"/>
      <c r="DV3879" s="11"/>
      <c r="DW3879" s="11"/>
      <c r="DX3879" s="11"/>
      <c r="DY3879" s="11"/>
      <c r="DZ3879" s="11"/>
      <c r="EA3879" s="11"/>
      <c r="EB3879" s="11"/>
      <c r="EC3879" s="11"/>
      <c r="ED3879" s="11"/>
      <c r="EE3879" s="11"/>
      <c r="EF3879" s="11"/>
      <c r="EG3879" s="11"/>
      <c r="EH3879" s="11"/>
      <c r="EI3879" s="11"/>
      <c r="EJ3879" s="11"/>
      <c r="EK3879" s="11"/>
      <c r="EL3879" s="11"/>
      <c r="EM3879" s="11"/>
      <c r="EN3879" s="11"/>
      <c r="EO3879" s="11"/>
      <c r="EP3879" s="11"/>
      <c r="EQ3879" s="11"/>
      <c r="ER3879" s="11"/>
      <c r="ES3879" s="11"/>
      <c r="ET3879" s="11"/>
      <c r="EU3879" s="11"/>
      <c r="EV3879" s="11"/>
      <c r="EW3879" s="11"/>
      <c r="EX3879" s="11"/>
      <c r="EY3879" s="11"/>
      <c r="EZ3879" s="11"/>
      <c r="FA3879" s="11"/>
      <c r="FB3879" s="11"/>
      <c r="FC3879" s="11"/>
      <c r="FD3879" s="11"/>
      <c r="FE3879" s="11"/>
      <c r="FF3879" s="11"/>
      <c r="FG3879" s="11"/>
      <c r="FH3879" s="11"/>
      <c r="FI3879" s="11"/>
      <c r="FJ3879" s="11"/>
      <c r="FK3879" s="11"/>
      <c r="FL3879" s="11"/>
      <c r="FM3879" s="11"/>
      <c r="FN3879" s="11"/>
      <c r="FO3879" s="11"/>
      <c r="FP3879" s="11"/>
      <c r="FQ3879" s="11"/>
      <c r="FR3879" s="11"/>
      <c r="FS3879" s="11"/>
      <c r="FT3879" s="11"/>
      <c r="FU3879" s="11"/>
      <c r="FV3879" s="11"/>
      <c r="FW3879" s="11"/>
      <c r="FX3879" s="11"/>
      <c r="FY3879" s="11"/>
      <c r="FZ3879" s="11"/>
      <c r="GA3879" s="11"/>
      <c r="GB3879" s="11"/>
      <c r="GC3879" s="11"/>
      <c r="GD3879" s="11"/>
      <c r="GE3879" s="11"/>
      <c r="GF3879" s="11"/>
      <c r="GG3879" s="11"/>
      <c r="GH3879" s="11"/>
      <c r="GI3879" s="11"/>
      <c r="GJ3879" s="11"/>
      <c r="GK3879" s="11"/>
      <c r="GL3879" s="11"/>
      <c r="GM3879" s="11"/>
      <c r="GN3879" s="11"/>
      <c r="GO3879" s="11"/>
      <c r="GP3879" s="11"/>
      <c r="GQ3879" s="11"/>
      <c r="GR3879" s="11"/>
      <c r="GS3879" s="11"/>
      <c r="GT3879" s="11"/>
      <c r="GU3879" s="11"/>
      <c r="GV3879" s="11"/>
      <c r="GW3879" s="11"/>
      <c r="GX3879" s="11"/>
      <c r="GY3879" s="11"/>
      <c r="GZ3879" s="11"/>
      <c r="HA3879" s="11"/>
      <c r="HB3879" s="11"/>
      <c r="HC3879" s="11"/>
      <c r="HD3879" s="11"/>
      <c r="HE3879" s="11"/>
      <c r="HF3879" s="11"/>
      <c r="HG3879" s="11"/>
      <c r="HH3879" s="11"/>
      <c r="HI3879" s="11"/>
      <c r="HJ3879" s="11"/>
      <c r="HK3879" s="11"/>
      <c r="HL3879" s="11"/>
      <c r="HM3879" s="11"/>
      <c r="HN3879" s="11"/>
      <c r="HO3879" s="11"/>
      <c r="HP3879" s="11"/>
      <c r="HQ3879" s="11"/>
      <c r="HR3879" s="11"/>
      <c r="HS3879" s="11"/>
      <c r="HT3879" s="11"/>
      <c r="HU3879" s="11"/>
      <c r="HV3879" s="11"/>
      <c r="HW3879" s="11"/>
      <c r="HX3879" s="11"/>
      <c r="HY3879" s="11"/>
      <c r="HZ3879" s="11"/>
      <c r="IA3879" s="11"/>
      <c r="IB3879" s="11"/>
      <c r="IC3879" s="11"/>
      <c r="ID3879" s="11"/>
      <c r="IE3879" s="11"/>
      <c r="IF3879" s="11"/>
      <c r="IG3879" s="11"/>
      <c r="IH3879" s="11"/>
      <c r="II3879" s="11"/>
      <c r="IJ3879" s="11"/>
      <c r="IK3879" s="11"/>
      <c r="IL3879" s="11"/>
      <c r="IM3879" s="11"/>
      <c r="IN3879" s="11"/>
      <c r="IO3879" s="11"/>
      <c r="IP3879" s="11"/>
      <c r="IQ3879" s="11"/>
      <c r="IR3879" s="11"/>
      <c r="IS3879" s="11"/>
      <c r="IT3879" s="11"/>
      <c r="IU3879" s="11"/>
      <c r="IV3879" s="11"/>
      <c r="IW3879" s="11"/>
      <c r="IX3879" s="11"/>
      <c r="IY3879" s="11"/>
      <c r="IZ3879" s="11"/>
      <c r="JA3879" s="11"/>
      <c r="JB3879" s="11"/>
      <c r="JC3879" s="11"/>
      <c r="JD3879" s="11"/>
      <c r="JE3879" s="11"/>
      <c r="JF3879" s="11"/>
      <c r="JG3879" s="11"/>
      <c r="JH3879" s="11"/>
      <c r="JI3879" s="11"/>
      <c r="JJ3879" s="11"/>
      <c r="JK3879" s="11"/>
      <c r="JL3879" s="11"/>
      <c r="JM3879" s="11"/>
      <c r="JN3879" s="11"/>
      <c r="JO3879" s="11"/>
      <c r="JP3879" s="11"/>
      <c r="JQ3879" s="11"/>
      <c r="JR3879" s="11"/>
      <c r="JS3879" s="11"/>
      <c r="JT3879" s="11"/>
      <c r="JU3879" s="11"/>
      <c r="JV3879" s="11"/>
      <c r="JW3879" s="11"/>
      <c r="JX3879" s="11"/>
      <c r="JY3879" s="11"/>
      <c r="JZ3879" s="11"/>
      <c r="KA3879" s="11"/>
      <c r="KB3879" s="11"/>
      <c r="KC3879" s="11"/>
      <c r="KD3879" s="11"/>
      <c r="KE3879" s="11"/>
      <c r="KF3879" s="11"/>
      <c r="KG3879" s="11"/>
      <c r="KH3879" s="11"/>
      <c r="KI3879" s="11"/>
      <c r="KJ3879" s="11"/>
      <c r="KK3879" s="11"/>
      <c r="KL3879" s="11"/>
      <c r="KM3879" s="11"/>
      <c r="KN3879" s="11"/>
      <c r="KO3879" s="11"/>
      <c r="KP3879" s="11"/>
      <c r="KQ3879" s="11"/>
      <c r="KR3879" s="11"/>
      <c r="KS3879" s="11"/>
      <c r="KT3879" s="11"/>
      <c r="KU3879" s="11"/>
      <c r="KV3879" s="11"/>
      <c r="KW3879" s="11"/>
      <c r="KX3879" s="11"/>
      <c r="KY3879" s="11"/>
      <c r="KZ3879" s="11"/>
      <c r="LA3879" s="11"/>
      <c r="LB3879" s="11"/>
      <c r="LC3879" s="11"/>
      <c r="LD3879" s="11"/>
      <c r="LE3879" s="11"/>
      <c r="LF3879" s="11"/>
      <c r="LG3879" s="11"/>
      <c r="LH3879" s="11"/>
      <c r="LI3879" s="11"/>
      <c r="LJ3879" s="11"/>
      <c r="LK3879" s="11"/>
      <c r="LL3879" s="11"/>
      <c r="LM3879" s="11"/>
      <c r="LN3879" s="11"/>
      <c r="LO3879" s="11"/>
      <c r="LP3879" s="11"/>
      <c r="LQ3879" s="11"/>
      <c r="LR3879" s="11"/>
      <c r="LS3879" s="11"/>
      <c r="LT3879" s="11"/>
      <c r="LU3879" s="11"/>
      <c r="LV3879" s="11"/>
      <c r="LW3879" s="11"/>
      <c r="LX3879" s="11"/>
      <c r="LY3879" s="11"/>
      <c r="LZ3879" s="11"/>
      <c r="MA3879" s="11"/>
      <c r="MB3879" s="11"/>
      <c r="MC3879" s="11"/>
      <c r="MD3879" s="11"/>
      <c r="ME3879" s="11"/>
      <c r="MF3879" s="11"/>
      <c r="MG3879" s="11"/>
      <c r="MH3879" s="11"/>
      <c r="MI3879" s="11"/>
      <c r="MJ3879" s="11"/>
      <c r="MK3879" s="11"/>
      <c r="ML3879" s="11"/>
      <c r="MM3879" s="11"/>
      <c r="MN3879" s="11"/>
      <c r="MO3879" s="11"/>
      <c r="MP3879" s="11"/>
      <c r="MQ3879" s="11"/>
      <c r="MR3879" s="11"/>
      <c r="MS3879" s="11"/>
      <c r="MT3879" s="11"/>
      <c r="MU3879" s="11"/>
      <c r="MV3879" s="11"/>
      <c r="MW3879" s="11"/>
      <c r="MX3879" s="11"/>
      <c r="MY3879" s="11"/>
      <c r="MZ3879" s="11"/>
      <c r="NA3879" s="11"/>
      <c r="NB3879" s="11"/>
      <c r="NC3879" s="11"/>
      <c r="ND3879" s="11"/>
      <c r="NE3879" s="11"/>
      <c r="NF3879" s="11"/>
      <c r="NG3879" s="11"/>
      <c r="NH3879" s="11"/>
      <c r="NI3879" s="11"/>
      <c r="NJ3879" s="11"/>
      <c r="NK3879" s="11"/>
      <c r="NL3879" s="11"/>
      <c r="NM3879" s="11"/>
      <c r="NN3879" s="11"/>
      <c r="NO3879" s="11"/>
      <c r="NP3879" s="11"/>
      <c r="NQ3879" s="11"/>
      <c r="NR3879" s="11"/>
      <c r="NS3879" s="11"/>
      <c r="NT3879" s="11"/>
      <c r="NU3879" s="11"/>
      <c r="NV3879" s="11"/>
      <c r="NW3879" s="11"/>
      <c r="NX3879" s="11"/>
      <c r="NY3879" s="11"/>
      <c r="NZ3879" s="11"/>
      <c r="OA3879" s="11"/>
      <c r="OB3879" s="11"/>
      <c r="OC3879" s="11"/>
      <c r="OD3879" s="11"/>
      <c r="OE3879" s="11"/>
      <c r="OF3879" s="11"/>
      <c r="OG3879" s="11"/>
      <c r="OH3879" s="11"/>
      <c r="OI3879" s="11"/>
      <c r="OJ3879" s="11"/>
      <c r="OK3879" s="11"/>
      <c r="OL3879" s="11"/>
      <c r="OM3879" s="11"/>
      <c r="ON3879" s="11"/>
      <c r="OO3879" s="11"/>
      <c r="OP3879" s="11"/>
      <c r="OQ3879" s="11"/>
      <c r="OR3879" s="11"/>
      <c r="OS3879" s="11"/>
      <c r="OT3879" s="11"/>
      <c r="OU3879" s="11"/>
      <c r="OV3879" s="11"/>
      <c r="OW3879" s="11"/>
      <c r="OX3879" s="11"/>
      <c r="OY3879" s="11"/>
      <c r="OZ3879" s="11"/>
      <c r="PA3879" s="11"/>
      <c r="PB3879" s="11"/>
      <c r="PC3879" s="11"/>
      <c r="PD3879" s="11"/>
      <c r="PE3879" s="11"/>
      <c r="PF3879" s="11"/>
      <c r="PG3879" s="11"/>
      <c r="PH3879" s="11"/>
      <c r="PI3879" s="11"/>
      <c r="PJ3879" s="11"/>
      <c r="PK3879" s="11"/>
      <c r="PL3879" s="11"/>
      <c r="PM3879" s="11"/>
      <c r="PN3879" s="11"/>
      <c r="PO3879" s="11"/>
      <c r="PP3879" s="11"/>
      <c r="PQ3879" s="11"/>
      <c r="PR3879" s="11"/>
      <c r="PS3879" s="11"/>
      <c r="PT3879" s="11"/>
      <c r="PU3879" s="11"/>
      <c r="PV3879" s="11"/>
      <c r="PW3879" s="11"/>
      <c r="PX3879" s="11"/>
      <c r="PY3879" s="11"/>
      <c r="PZ3879" s="11"/>
      <c r="QA3879" s="11"/>
      <c r="QB3879" s="11"/>
      <c r="QC3879" s="11"/>
      <c r="QD3879" s="11"/>
      <c r="QE3879" s="11"/>
      <c r="QF3879" s="11"/>
      <c r="QG3879" s="11"/>
      <c r="QH3879" s="11"/>
      <c r="QI3879" s="11"/>
      <c r="QJ3879" s="11"/>
      <c r="QK3879" s="11"/>
      <c r="QL3879" s="11"/>
      <c r="QM3879" s="11"/>
      <c r="QN3879" s="11"/>
      <c r="QO3879" s="11"/>
      <c r="QP3879" s="11"/>
      <c r="QQ3879" s="11"/>
    </row>
    <row r="3880" spans="1:459" ht="38.25" x14ac:dyDescent="0.2">
      <c r="A3880" s="288"/>
      <c r="C3880" s="61" t="s">
        <v>13</v>
      </c>
      <c r="D3880" s="54">
        <v>2429340</v>
      </c>
      <c r="E3880" s="5" t="s">
        <v>2261</v>
      </c>
      <c r="F3880" s="4"/>
      <c r="G3880" s="54" t="s">
        <v>45</v>
      </c>
      <c r="H3880" s="54" t="s">
        <v>72</v>
      </c>
      <c r="I3880" s="59">
        <v>0.05</v>
      </c>
      <c r="J3880" s="6">
        <v>80439000000</v>
      </c>
      <c r="K3880" s="54" t="s">
        <v>34</v>
      </c>
      <c r="L3880" s="59"/>
      <c r="M3880" s="234"/>
      <c r="N3880" s="234"/>
      <c r="O3880" s="46" t="s">
        <v>4577</v>
      </c>
      <c r="P3880" s="234"/>
      <c r="Q3880" s="234"/>
      <c r="R3880" s="11"/>
      <c r="S3880" s="11"/>
      <c r="T3880" s="11"/>
      <c r="U3880" s="11"/>
      <c r="V3880" s="11"/>
      <c r="W3880" s="11"/>
      <c r="X3880" s="11"/>
      <c r="Y3880" s="11"/>
      <c r="Z3880" s="11"/>
      <c r="AA3880" s="11"/>
      <c r="AB3880" s="11"/>
      <c r="AC3880" s="11"/>
      <c r="AD3880" s="11"/>
      <c r="AE3880" s="11"/>
      <c r="AF3880" s="11"/>
      <c r="AG3880" s="11"/>
      <c r="AH3880" s="11"/>
      <c r="AI3880" s="11"/>
      <c r="AJ3880" s="11"/>
      <c r="AK3880" s="11"/>
      <c r="AL3880" s="11"/>
      <c r="AM3880" s="11"/>
      <c r="AN3880" s="11"/>
      <c r="AO3880" s="11"/>
      <c r="AP3880" s="11"/>
      <c r="AQ3880" s="11"/>
      <c r="AR3880" s="11"/>
      <c r="AS3880" s="11"/>
      <c r="AT3880" s="11"/>
      <c r="AU3880" s="11"/>
      <c r="AV3880" s="11"/>
      <c r="AW3880" s="11"/>
      <c r="AX3880" s="11"/>
      <c r="AY3880" s="11"/>
      <c r="AZ3880" s="11"/>
      <c r="BA3880" s="11"/>
      <c r="BB3880" s="11"/>
      <c r="BC3880" s="11"/>
      <c r="BD3880" s="11"/>
      <c r="BE3880" s="11"/>
      <c r="BF3880" s="11"/>
      <c r="BG3880" s="11"/>
      <c r="BH3880" s="11"/>
      <c r="BI3880" s="11"/>
      <c r="BJ3880" s="11"/>
      <c r="BK3880" s="11"/>
      <c r="BL3880" s="11"/>
      <c r="BM3880" s="11"/>
      <c r="BN3880" s="11"/>
      <c r="BO3880" s="11"/>
      <c r="BP3880" s="11"/>
      <c r="BQ3880" s="11"/>
      <c r="BR3880" s="11"/>
      <c r="BS3880" s="11"/>
      <c r="BT3880" s="11"/>
      <c r="BU3880" s="11"/>
      <c r="BV3880" s="11"/>
      <c r="BW3880" s="11"/>
      <c r="BX3880" s="11"/>
      <c r="BY3880" s="11"/>
      <c r="BZ3880" s="11"/>
      <c r="CA3880" s="11"/>
      <c r="CB3880" s="11"/>
      <c r="CC3880" s="11"/>
      <c r="CD3880" s="11"/>
      <c r="CE3880" s="11"/>
      <c r="CF3880" s="11"/>
      <c r="CG3880" s="11"/>
      <c r="CH3880" s="11"/>
      <c r="CI3880" s="11"/>
      <c r="CJ3880" s="11"/>
      <c r="CK3880" s="11"/>
      <c r="CL3880" s="11"/>
      <c r="CM3880" s="11"/>
      <c r="CN3880" s="11"/>
      <c r="CO3880" s="11"/>
      <c r="CP3880" s="11"/>
      <c r="CQ3880" s="11"/>
      <c r="CR3880" s="11"/>
      <c r="CS3880" s="11"/>
      <c r="CT3880" s="11"/>
      <c r="CU3880" s="11"/>
      <c r="CV3880" s="11"/>
      <c r="CW3880" s="11"/>
      <c r="CX3880" s="11"/>
      <c r="CY3880" s="11"/>
      <c r="CZ3880" s="11"/>
      <c r="DA3880" s="11"/>
      <c r="DB3880" s="11"/>
      <c r="DC3880" s="11"/>
      <c r="DD3880" s="11"/>
      <c r="DE3880" s="11"/>
      <c r="DF3880" s="11"/>
      <c r="DG3880" s="11"/>
      <c r="DH3880" s="11"/>
      <c r="DI3880" s="11"/>
      <c r="DJ3880" s="11"/>
      <c r="DK3880" s="11"/>
      <c r="DL3880" s="11"/>
      <c r="DM3880" s="11"/>
      <c r="DN3880" s="11"/>
      <c r="DO3880" s="11"/>
      <c r="DP3880" s="11"/>
      <c r="DQ3880" s="11"/>
      <c r="DR3880" s="11"/>
      <c r="DS3880" s="11"/>
      <c r="DT3880" s="11"/>
      <c r="DU3880" s="11"/>
      <c r="DV3880" s="11"/>
      <c r="DW3880" s="11"/>
      <c r="DX3880" s="11"/>
      <c r="DY3880" s="11"/>
      <c r="DZ3880" s="11"/>
      <c r="EA3880" s="11"/>
      <c r="EB3880" s="11"/>
      <c r="EC3880" s="11"/>
      <c r="ED3880" s="11"/>
      <c r="EE3880" s="11"/>
      <c r="EF3880" s="11"/>
      <c r="EG3880" s="11"/>
      <c r="EH3880" s="11"/>
      <c r="EI3880" s="11"/>
      <c r="EJ3880" s="11"/>
      <c r="EK3880" s="11"/>
      <c r="EL3880" s="11"/>
      <c r="EM3880" s="11"/>
      <c r="EN3880" s="11"/>
      <c r="EO3880" s="11"/>
      <c r="EP3880" s="11"/>
      <c r="EQ3880" s="11"/>
      <c r="ER3880" s="11"/>
      <c r="ES3880" s="11"/>
      <c r="ET3880" s="11"/>
      <c r="EU3880" s="11"/>
      <c r="EV3880" s="11"/>
      <c r="EW3880" s="11"/>
      <c r="EX3880" s="11"/>
      <c r="EY3880" s="11"/>
      <c r="EZ3880" s="11"/>
      <c r="FA3880" s="11"/>
      <c r="FB3880" s="11"/>
      <c r="FC3880" s="11"/>
      <c r="FD3880" s="11"/>
      <c r="FE3880" s="11"/>
      <c r="FF3880" s="11"/>
      <c r="FG3880" s="11"/>
      <c r="FH3880" s="11"/>
      <c r="FI3880" s="11"/>
      <c r="FJ3880" s="11"/>
      <c r="FK3880" s="11"/>
      <c r="FL3880" s="11"/>
      <c r="FM3880" s="11"/>
      <c r="FN3880" s="11"/>
      <c r="FO3880" s="11"/>
      <c r="FP3880" s="11"/>
      <c r="FQ3880" s="11"/>
      <c r="FR3880" s="11"/>
      <c r="FS3880" s="11"/>
      <c r="FT3880" s="11"/>
      <c r="FU3880" s="11"/>
      <c r="FV3880" s="11"/>
      <c r="FW3880" s="11"/>
      <c r="FX3880" s="11"/>
      <c r="FY3880" s="11"/>
      <c r="FZ3880" s="11"/>
      <c r="GA3880" s="11"/>
      <c r="GB3880" s="11"/>
      <c r="GC3880" s="11"/>
      <c r="GD3880" s="11"/>
      <c r="GE3880" s="11"/>
      <c r="GF3880" s="11"/>
      <c r="GG3880" s="11"/>
      <c r="GH3880" s="11"/>
      <c r="GI3880" s="11"/>
      <c r="GJ3880" s="11"/>
      <c r="GK3880" s="11"/>
      <c r="GL3880" s="11"/>
      <c r="GM3880" s="11"/>
      <c r="GN3880" s="11"/>
      <c r="GO3880" s="11"/>
      <c r="GP3880" s="11"/>
      <c r="GQ3880" s="11"/>
      <c r="GR3880" s="11"/>
      <c r="GS3880" s="11"/>
      <c r="GT3880" s="11"/>
      <c r="GU3880" s="11"/>
      <c r="GV3880" s="11"/>
      <c r="GW3880" s="11"/>
      <c r="GX3880" s="11"/>
      <c r="GY3880" s="11"/>
      <c r="GZ3880" s="11"/>
      <c r="HA3880" s="11"/>
      <c r="HB3880" s="11"/>
      <c r="HC3880" s="11"/>
      <c r="HD3880" s="11"/>
      <c r="HE3880" s="11"/>
      <c r="HF3880" s="11"/>
      <c r="HG3880" s="11"/>
      <c r="HH3880" s="11"/>
      <c r="HI3880" s="11"/>
      <c r="HJ3880" s="11"/>
      <c r="HK3880" s="11"/>
      <c r="HL3880" s="11"/>
      <c r="HM3880" s="11"/>
      <c r="HN3880" s="11"/>
      <c r="HO3880" s="11"/>
      <c r="HP3880" s="11"/>
      <c r="HQ3880" s="11"/>
      <c r="HR3880" s="11"/>
      <c r="HS3880" s="11"/>
      <c r="HT3880" s="11"/>
      <c r="HU3880" s="11"/>
      <c r="HV3880" s="11"/>
      <c r="HW3880" s="11"/>
      <c r="HX3880" s="11"/>
      <c r="HY3880" s="11"/>
      <c r="HZ3880" s="11"/>
      <c r="IA3880" s="11"/>
      <c r="IB3880" s="11"/>
      <c r="IC3880" s="11"/>
      <c r="ID3880" s="11"/>
      <c r="IE3880" s="11"/>
      <c r="IF3880" s="11"/>
      <c r="IG3880" s="11"/>
      <c r="IH3880" s="11"/>
      <c r="II3880" s="11"/>
      <c r="IJ3880" s="11"/>
      <c r="IK3880" s="11"/>
      <c r="IL3880" s="11"/>
      <c r="IM3880" s="11"/>
      <c r="IN3880" s="11"/>
      <c r="IO3880" s="11"/>
      <c r="IP3880" s="11"/>
      <c r="IQ3880" s="11"/>
      <c r="IR3880" s="11"/>
      <c r="IS3880" s="11"/>
      <c r="IT3880" s="11"/>
      <c r="IU3880" s="11"/>
      <c r="IV3880" s="11"/>
      <c r="IW3880" s="11"/>
      <c r="IX3880" s="11"/>
      <c r="IY3880" s="11"/>
      <c r="IZ3880" s="11"/>
      <c r="JA3880" s="11"/>
      <c r="JB3880" s="11"/>
      <c r="JC3880" s="11"/>
      <c r="JD3880" s="11"/>
      <c r="JE3880" s="11"/>
      <c r="JF3880" s="11"/>
      <c r="JG3880" s="11"/>
      <c r="JH3880" s="11"/>
      <c r="JI3880" s="11"/>
      <c r="JJ3880" s="11"/>
      <c r="JK3880" s="11"/>
      <c r="JL3880" s="11"/>
      <c r="JM3880" s="11"/>
      <c r="JN3880" s="11"/>
      <c r="JO3880" s="11"/>
      <c r="JP3880" s="11"/>
      <c r="JQ3880" s="11"/>
      <c r="JR3880" s="11"/>
      <c r="JS3880" s="11"/>
      <c r="JT3880" s="11"/>
      <c r="JU3880" s="11"/>
      <c r="JV3880" s="11"/>
      <c r="JW3880" s="11"/>
      <c r="JX3880" s="11"/>
      <c r="JY3880" s="11"/>
      <c r="JZ3880" s="11"/>
      <c r="KA3880" s="11"/>
      <c r="KB3880" s="11"/>
      <c r="KC3880" s="11"/>
      <c r="KD3880" s="11"/>
      <c r="KE3880" s="11"/>
      <c r="KF3880" s="11"/>
      <c r="KG3880" s="11"/>
      <c r="KH3880" s="11"/>
      <c r="KI3880" s="11"/>
      <c r="KJ3880" s="11"/>
      <c r="KK3880" s="11"/>
      <c r="KL3880" s="11"/>
      <c r="KM3880" s="11"/>
      <c r="KN3880" s="11"/>
      <c r="KO3880" s="11"/>
      <c r="KP3880" s="11"/>
      <c r="KQ3880" s="11"/>
      <c r="KR3880" s="11"/>
      <c r="KS3880" s="11"/>
      <c r="KT3880" s="11"/>
      <c r="KU3880" s="11"/>
      <c r="KV3880" s="11"/>
      <c r="KW3880" s="11"/>
      <c r="KX3880" s="11"/>
      <c r="KY3880" s="11"/>
      <c r="KZ3880" s="11"/>
      <c r="LA3880" s="11"/>
      <c r="LB3880" s="11"/>
      <c r="LC3880" s="11"/>
      <c r="LD3880" s="11"/>
      <c r="LE3880" s="11"/>
      <c r="LF3880" s="11"/>
      <c r="LG3880" s="11"/>
      <c r="LH3880" s="11"/>
      <c r="LI3880" s="11"/>
      <c r="LJ3880" s="11"/>
      <c r="LK3880" s="11"/>
      <c r="LL3880" s="11"/>
      <c r="LM3880" s="11"/>
      <c r="LN3880" s="11"/>
      <c r="LO3880" s="11"/>
      <c r="LP3880" s="11"/>
      <c r="LQ3880" s="11"/>
      <c r="LR3880" s="11"/>
      <c r="LS3880" s="11"/>
      <c r="LT3880" s="11"/>
      <c r="LU3880" s="11"/>
      <c r="LV3880" s="11"/>
      <c r="LW3880" s="11"/>
      <c r="LX3880" s="11"/>
      <c r="LY3880" s="11"/>
      <c r="LZ3880" s="11"/>
      <c r="MA3880" s="11"/>
      <c r="MB3880" s="11"/>
      <c r="MC3880" s="11"/>
      <c r="MD3880" s="11"/>
      <c r="ME3880" s="11"/>
      <c r="MF3880" s="11"/>
      <c r="MG3880" s="11"/>
      <c r="MH3880" s="11"/>
      <c r="MI3880" s="11"/>
      <c r="MJ3880" s="11"/>
      <c r="MK3880" s="11"/>
      <c r="ML3880" s="11"/>
      <c r="MM3880" s="11"/>
      <c r="MN3880" s="11"/>
      <c r="MO3880" s="11"/>
      <c r="MP3880" s="11"/>
      <c r="MQ3880" s="11"/>
      <c r="MR3880" s="11"/>
      <c r="MS3880" s="11"/>
      <c r="MT3880" s="11"/>
      <c r="MU3880" s="11"/>
      <c r="MV3880" s="11"/>
      <c r="MW3880" s="11"/>
      <c r="MX3880" s="11"/>
      <c r="MY3880" s="11"/>
      <c r="MZ3880" s="11"/>
      <c r="NA3880" s="11"/>
      <c r="NB3880" s="11"/>
      <c r="NC3880" s="11"/>
      <c r="ND3880" s="11"/>
      <c r="NE3880" s="11"/>
      <c r="NF3880" s="11"/>
      <c r="NG3880" s="11"/>
      <c r="NH3880" s="11"/>
      <c r="NI3880" s="11"/>
      <c r="NJ3880" s="11"/>
      <c r="NK3880" s="11"/>
      <c r="NL3880" s="11"/>
      <c r="NM3880" s="11"/>
      <c r="NN3880" s="11"/>
      <c r="NO3880" s="11"/>
      <c r="NP3880" s="11"/>
      <c r="NQ3880" s="11"/>
      <c r="NR3880" s="11"/>
      <c r="NS3880" s="11"/>
      <c r="NT3880" s="11"/>
      <c r="NU3880" s="11"/>
      <c r="NV3880" s="11"/>
      <c r="NW3880" s="11"/>
      <c r="NX3880" s="11"/>
      <c r="NY3880" s="11"/>
      <c r="NZ3880" s="11"/>
      <c r="OA3880" s="11"/>
      <c r="OB3880" s="11"/>
      <c r="OC3880" s="11"/>
      <c r="OD3880" s="11"/>
      <c r="OE3880" s="11"/>
      <c r="OF3880" s="11"/>
      <c r="OG3880" s="11"/>
      <c r="OH3880" s="11"/>
      <c r="OI3880" s="11"/>
      <c r="OJ3880" s="11"/>
      <c r="OK3880" s="11"/>
      <c r="OL3880" s="11"/>
      <c r="OM3880" s="11"/>
      <c r="ON3880" s="11"/>
      <c r="OO3880" s="11"/>
      <c r="OP3880" s="11"/>
      <c r="OQ3880" s="11"/>
      <c r="OR3880" s="11"/>
      <c r="OS3880" s="11"/>
      <c r="OT3880" s="11"/>
      <c r="OU3880" s="11"/>
      <c r="OV3880" s="11"/>
      <c r="OW3880" s="11"/>
      <c r="OX3880" s="11"/>
      <c r="OY3880" s="11"/>
      <c r="OZ3880" s="11"/>
      <c r="PA3880" s="11"/>
      <c r="PB3880" s="11"/>
      <c r="PC3880" s="11"/>
      <c r="PD3880" s="11"/>
      <c r="PE3880" s="11"/>
      <c r="PF3880" s="11"/>
      <c r="PG3880" s="11"/>
      <c r="PH3880" s="11"/>
      <c r="PI3880" s="11"/>
      <c r="PJ3880" s="11"/>
      <c r="PK3880" s="11"/>
      <c r="PL3880" s="11"/>
      <c r="PM3880" s="11"/>
      <c r="PN3880" s="11"/>
      <c r="PO3880" s="11"/>
      <c r="PP3880" s="11"/>
      <c r="PQ3880" s="11"/>
      <c r="PR3880" s="11"/>
      <c r="PS3880" s="11"/>
      <c r="PT3880" s="11"/>
      <c r="PU3880" s="11"/>
      <c r="PV3880" s="11"/>
      <c r="PW3880" s="11"/>
      <c r="PX3880" s="11"/>
      <c r="PY3880" s="11"/>
      <c r="PZ3880" s="11"/>
      <c r="QA3880" s="11"/>
      <c r="QB3880" s="11"/>
      <c r="QC3880" s="11"/>
      <c r="QD3880" s="11"/>
      <c r="QE3880" s="11"/>
      <c r="QF3880" s="11"/>
      <c r="QG3880" s="11"/>
      <c r="QH3880" s="11"/>
      <c r="QI3880" s="11"/>
      <c r="QJ3880" s="11"/>
      <c r="QK3880" s="11"/>
      <c r="QL3880" s="11"/>
      <c r="QM3880" s="11"/>
      <c r="QN3880" s="11"/>
      <c r="QO3880" s="11"/>
      <c r="QP3880" s="11"/>
      <c r="QQ3880" s="11"/>
    </row>
    <row r="3881" spans="1:459" ht="38.25" x14ac:dyDescent="0.2">
      <c r="A3881" s="288"/>
      <c r="C3881" s="61" t="s">
        <v>2147</v>
      </c>
      <c r="D3881" s="54">
        <v>2811790</v>
      </c>
      <c r="E3881" s="5" t="s">
        <v>2288</v>
      </c>
      <c r="F3881" s="4"/>
      <c r="G3881" s="54">
        <v>796</v>
      </c>
      <c r="H3881" s="54" t="s">
        <v>61</v>
      </c>
      <c r="I3881" s="59">
        <v>2</v>
      </c>
      <c r="J3881" s="6">
        <v>80439000000</v>
      </c>
      <c r="K3881" s="54" t="s">
        <v>34</v>
      </c>
      <c r="L3881" s="59"/>
      <c r="M3881" s="234"/>
      <c r="N3881" s="234"/>
      <c r="O3881" s="46" t="s">
        <v>4577</v>
      </c>
      <c r="P3881" s="234"/>
      <c r="Q3881" s="234"/>
      <c r="R3881" s="11"/>
      <c r="S3881" s="11"/>
      <c r="T3881" s="11"/>
      <c r="U3881" s="11"/>
      <c r="V3881" s="11"/>
      <c r="W3881" s="11"/>
      <c r="X3881" s="11"/>
      <c r="Y3881" s="11"/>
      <c r="Z3881" s="11"/>
      <c r="AA3881" s="11"/>
      <c r="AB3881" s="11"/>
      <c r="AC3881" s="11"/>
      <c r="AD3881" s="11"/>
      <c r="AE3881" s="11"/>
      <c r="AF3881" s="11"/>
      <c r="AG3881" s="11"/>
      <c r="AH3881" s="11"/>
      <c r="AI3881" s="11"/>
      <c r="AJ3881" s="11"/>
      <c r="AK3881" s="11"/>
      <c r="AL3881" s="11"/>
      <c r="AM3881" s="11"/>
      <c r="AN3881" s="11"/>
      <c r="AO3881" s="11"/>
      <c r="AP3881" s="11"/>
      <c r="AQ3881" s="11"/>
      <c r="AR3881" s="11"/>
      <c r="AS3881" s="11"/>
      <c r="AT3881" s="11"/>
      <c r="AU3881" s="11"/>
      <c r="AV3881" s="11"/>
      <c r="AW3881" s="11"/>
      <c r="AX3881" s="11"/>
      <c r="AY3881" s="11"/>
      <c r="AZ3881" s="11"/>
      <c r="BA3881" s="11"/>
      <c r="BB3881" s="11"/>
      <c r="BC3881" s="11"/>
      <c r="BD3881" s="11"/>
      <c r="BE3881" s="11"/>
      <c r="BF3881" s="11"/>
      <c r="BG3881" s="11"/>
      <c r="BH3881" s="11"/>
      <c r="BI3881" s="11"/>
      <c r="BJ3881" s="11"/>
      <c r="BK3881" s="11"/>
      <c r="BL3881" s="11"/>
      <c r="BM3881" s="11"/>
      <c r="BN3881" s="11"/>
      <c r="BO3881" s="11"/>
      <c r="BP3881" s="11"/>
      <c r="BQ3881" s="11"/>
      <c r="BR3881" s="11"/>
      <c r="BS3881" s="11"/>
      <c r="BT3881" s="11"/>
      <c r="BU3881" s="11"/>
      <c r="BV3881" s="11"/>
      <c r="BW3881" s="11"/>
      <c r="BX3881" s="11"/>
      <c r="BY3881" s="11"/>
      <c r="BZ3881" s="11"/>
      <c r="CA3881" s="11"/>
      <c r="CB3881" s="11"/>
      <c r="CC3881" s="11"/>
      <c r="CD3881" s="11"/>
      <c r="CE3881" s="11"/>
      <c r="CF3881" s="11"/>
      <c r="CG3881" s="11"/>
      <c r="CH3881" s="11"/>
      <c r="CI3881" s="11"/>
      <c r="CJ3881" s="11"/>
      <c r="CK3881" s="11"/>
      <c r="CL3881" s="11"/>
      <c r="CM3881" s="11"/>
      <c r="CN3881" s="11"/>
      <c r="CO3881" s="11"/>
      <c r="CP3881" s="11"/>
      <c r="CQ3881" s="11"/>
      <c r="CR3881" s="11"/>
      <c r="CS3881" s="11"/>
      <c r="CT3881" s="11"/>
      <c r="CU3881" s="11"/>
      <c r="CV3881" s="11"/>
      <c r="CW3881" s="11"/>
      <c r="CX3881" s="11"/>
      <c r="CY3881" s="11"/>
      <c r="CZ3881" s="11"/>
      <c r="DA3881" s="11"/>
      <c r="DB3881" s="11"/>
      <c r="DC3881" s="11"/>
      <c r="DD3881" s="11"/>
      <c r="DE3881" s="11"/>
      <c r="DF3881" s="11"/>
      <c r="DG3881" s="11"/>
      <c r="DH3881" s="11"/>
      <c r="DI3881" s="11"/>
      <c r="DJ3881" s="11"/>
      <c r="DK3881" s="11"/>
      <c r="DL3881" s="11"/>
      <c r="DM3881" s="11"/>
      <c r="DN3881" s="11"/>
      <c r="DO3881" s="11"/>
      <c r="DP3881" s="11"/>
      <c r="DQ3881" s="11"/>
      <c r="DR3881" s="11"/>
      <c r="DS3881" s="11"/>
      <c r="DT3881" s="11"/>
      <c r="DU3881" s="11"/>
      <c r="DV3881" s="11"/>
      <c r="DW3881" s="11"/>
      <c r="DX3881" s="11"/>
      <c r="DY3881" s="11"/>
      <c r="DZ3881" s="11"/>
      <c r="EA3881" s="11"/>
      <c r="EB3881" s="11"/>
      <c r="EC3881" s="11"/>
      <c r="ED3881" s="11"/>
      <c r="EE3881" s="11"/>
      <c r="EF3881" s="11"/>
      <c r="EG3881" s="11"/>
      <c r="EH3881" s="11"/>
      <c r="EI3881" s="11"/>
      <c r="EJ3881" s="11"/>
      <c r="EK3881" s="11"/>
      <c r="EL3881" s="11"/>
      <c r="EM3881" s="11"/>
      <c r="EN3881" s="11"/>
      <c r="EO3881" s="11"/>
      <c r="EP3881" s="11"/>
      <c r="EQ3881" s="11"/>
      <c r="ER3881" s="11"/>
      <c r="ES3881" s="11"/>
      <c r="ET3881" s="11"/>
      <c r="EU3881" s="11"/>
      <c r="EV3881" s="11"/>
      <c r="EW3881" s="11"/>
      <c r="EX3881" s="11"/>
      <c r="EY3881" s="11"/>
      <c r="EZ3881" s="11"/>
      <c r="FA3881" s="11"/>
      <c r="FB3881" s="11"/>
      <c r="FC3881" s="11"/>
      <c r="FD3881" s="11"/>
      <c r="FE3881" s="11"/>
      <c r="FF3881" s="11"/>
      <c r="FG3881" s="11"/>
      <c r="FH3881" s="11"/>
      <c r="FI3881" s="11"/>
      <c r="FJ3881" s="11"/>
      <c r="FK3881" s="11"/>
      <c r="FL3881" s="11"/>
      <c r="FM3881" s="11"/>
      <c r="FN3881" s="11"/>
      <c r="FO3881" s="11"/>
      <c r="FP3881" s="11"/>
      <c r="FQ3881" s="11"/>
      <c r="FR3881" s="11"/>
      <c r="FS3881" s="11"/>
      <c r="FT3881" s="11"/>
      <c r="FU3881" s="11"/>
      <c r="FV3881" s="11"/>
      <c r="FW3881" s="11"/>
      <c r="FX3881" s="11"/>
      <c r="FY3881" s="11"/>
      <c r="FZ3881" s="11"/>
      <c r="GA3881" s="11"/>
      <c r="GB3881" s="11"/>
      <c r="GC3881" s="11"/>
      <c r="GD3881" s="11"/>
      <c r="GE3881" s="11"/>
      <c r="GF3881" s="11"/>
      <c r="GG3881" s="11"/>
      <c r="GH3881" s="11"/>
      <c r="GI3881" s="11"/>
      <c r="GJ3881" s="11"/>
      <c r="GK3881" s="11"/>
      <c r="GL3881" s="11"/>
      <c r="GM3881" s="11"/>
      <c r="GN3881" s="11"/>
      <c r="GO3881" s="11"/>
      <c r="GP3881" s="11"/>
      <c r="GQ3881" s="11"/>
      <c r="GR3881" s="11"/>
      <c r="GS3881" s="11"/>
      <c r="GT3881" s="11"/>
      <c r="GU3881" s="11"/>
      <c r="GV3881" s="11"/>
      <c r="GW3881" s="11"/>
      <c r="GX3881" s="11"/>
      <c r="GY3881" s="11"/>
      <c r="GZ3881" s="11"/>
      <c r="HA3881" s="11"/>
      <c r="HB3881" s="11"/>
      <c r="HC3881" s="11"/>
      <c r="HD3881" s="11"/>
      <c r="HE3881" s="11"/>
      <c r="HF3881" s="11"/>
      <c r="HG3881" s="11"/>
      <c r="HH3881" s="11"/>
      <c r="HI3881" s="11"/>
      <c r="HJ3881" s="11"/>
      <c r="HK3881" s="11"/>
      <c r="HL3881" s="11"/>
      <c r="HM3881" s="11"/>
      <c r="HN3881" s="11"/>
      <c r="HO3881" s="11"/>
      <c r="HP3881" s="11"/>
      <c r="HQ3881" s="11"/>
      <c r="HR3881" s="11"/>
      <c r="HS3881" s="11"/>
      <c r="HT3881" s="11"/>
      <c r="HU3881" s="11"/>
      <c r="HV3881" s="11"/>
      <c r="HW3881" s="11"/>
      <c r="HX3881" s="11"/>
      <c r="HY3881" s="11"/>
      <c r="HZ3881" s="11"/>
      <c r="IA3881" s="11"/>
      <c r="IB3881" s="11"/>
      <c r="IC3881" s="11"/>
      <c r="ID3881" s="11"/>
      <c r="IE3881" s="11"/>
      <c r="IF3881" s="11"/>
      <c r="IG3881" s="11"/>
      <c r="IH3881" s="11"/>
      <c r="II3881" s="11"/>
      <c r="IJ3881" s="11"/>
      <c r="IK3881" s="11"/>
      <c r="IL3881" s="11"/>
      <c r="IM3881" s="11"/>
      <c r="IN3881" s="11"/>
      <c r="IO3881" s="11"/>
      <c r="IP3881" s="11"/>
      <c r="IQ3881" s="11"/>
      <c r="IR3881" s="11"/>
      <c r="IS3881" s="11"/>
      <c r="IT3881" s="11"/>
      <c r="IU3881" s="11"/>
      <c r="IV3881" s="11"/>
      <c r="IW3881" s="11"/>
      <c r="IX3881" s="11"/>
      <c r="IY3881" s="11"/>
      <c r="IZ3881" s="11"/>
      <c r="JA3881" s="11"/>
      <c r="JB3881" s="11"/>
      <c r="JC3881" s="11"/>
      <c r="JD3881" s="11"/>
      <c r="JE3881" s="11"/>
      <c r="JF3881" s="11"/>
      <c r="JG3881" s="11"/>
      <c r="JH3881" s="11"/>
      <c r="JI3881" s="11"/>
      <c r="JJ3881" s="11"/>
      <c r="JK3881" s="11"/>
      <c r="JL3881" s="11"/>
      <c r="JM3881" s="11"/>
      <c r="JN3881" s="11"/>
      <c r="JO3881" s="11"/>
      <c r="JP3881" s="11"/>
      <c r="JQ3881" s="11"/>
      <c r="JR3881" s="11"/>
      <c r="JS3881" s="11"/>
      <c r="JT3881" s="11"/>
      <c r="JU3881" s="11"/>
      <c r="JV3881" s="11"/>
      <c r="JW3881" s="11"/>
      <c r="JX3881" s="11"/>
      <c r="JY3881" s="11"/>
      <c r="JZ3881" s="11"/>
      <c r="KA3881" s="11"/>
      <c r="KB3881" s="11"/>
      <c r="KC3881" s="11"/>
      <c r="KD3881" s="11"/>
      <c r="KE3881" s="11"/>
      <c r="KF3881" s="11"/>
      <c r="KG3881" s="11"/>
      <c r="KH3881" s="11"/>
      <c r="KI3881" s="11"/>
      <c r="KJ3881" s="11"/>
      <c r="KK3881" s="11"/>
      <c r="KL3881" s="11"/>
      <c r="KM3881" s="11"/>
      <c r="KN3881" s="11"/>
      <c r="KO3881" s="11"/>
      <c r="KP3881" s="11"/>
      <c r="KQ3881" s="11"/>
      <c r="KR3881" s="11"/>
      <c r="KS3881" s="11"/>
      <c r="KT3881" s="11"/>
      <c r="KU3881" s="11"/>
      <c r="KV3881" s="11"/>
      <c r="KW3881" s="11"/>
      <c r="KX3881" s="11"/>
      <c r="KY3881" s="11"/>
      <c r="KZ3881" s="11"/>
      <c r="LA3881" s="11"/>
      <c r="LB3881" s="11"/>
      <c r="LC3881" s="11"/>
      <c r="LD3881" s="11"/>
      <c r="LE3881" s="11"/>
      <c r="LF3881" s="11"/>
      <c r="LG3881" s="11"/>
      <c r="LH3881" s="11"/>
      <c r="LI3881" s="11"/>
      <c r="LJ3881" s="11"/>
      <c r="LK3881" s="11"/>
      <c r="LL3881" s="11"/>
      <c r="LM3881" s="11"/>
      <c r="LN3881" s="11"/>
      <c r="LO3881" s="11"/>
      <c r="LP3881" s="11"/>
      <c r="LQ3881" s="11"/>
      <c r="LR3881" s="11"/>
      <c r="LS3881" s="11"/>
      <c r="LT3881" s="11"/>
      <c r="LU3881" s="11"/>
      <c r="LV3881" s="11"/>
      <c r="LW3881" s="11"/>
      <c r="LX3881" s="11"/>
      <c r="LY3881" s="11"/>
      <c r="LZ3881" s="11"/>
      <c r="MA3881" s="11"/>
      <c r="MB3881" s="11"/>
      <c r="MC3881" s="11"/>
      <c r="MD3881" s="11"/>
      <c r="ME3881" s="11"/>
      <c r="MF3881" s="11"/>
      <c r="MG3881" s="11"/>
      <c r="MH3881" s="11"/>
      <c r="MI3881" s="11"/>
      <c r="MJ3881" s="11"/>
      <c r="MK3881" s="11"/>
      <c r="ML3881" s="11"/>
      <c r="MM3881" s="11"/>
      <c r="MN3881" s="11"/>
      <c r="MO3881" s="11"/>
      <c r="MP3881" s="11"/>
      <c r="MQ3881" s="11"/>
      <c r="MR3881" s="11"/>
      <c r="MS3881" s="11"/>
      <c r="MT3881" s="11"/>
      <c r="MU3881" s="11"/>
      <c r="MV3881" s="11"/>
      <c r="MW3881" s="11"/>
      <c r="MX3881" s="11"/>
      <c r="MY3881" s="11"/>
      <c r="MZ3881" s="11"/>
      <c r="NA3881" s="11"/>
      <c r="NB3881" s="11"/>
      <c r="NC3881" s="11"/>
      <c r="ND3881" s="11"/>
      <c r="NE3881" s="11"/>
      <c r="NF3881" s="11"/>
      <c r="NG3881" s="11"/>
      <c r="NH3881" s="11"/>
      <c r="NI3881" s="11"/>
      <c r="NJ3881" s="11"/>
      <c r="NK3881" s="11"/>
      <c r="NL3881" s="11"/>
      <c r="NM3881" s="11"/>
      <c r="NN3881" s="11"/>
      <c r="NO3881" s="11"/>
      <c r="NP3881" s="11"/>
      <c r="NQ3881" s="11"/>
      <c r="NR3881" s="11"/>
      <c r="NS3881" s="11"/>
      <c r="NT3881" s="11"/>
      <c r="NU3881" s="11"/>
      <c r="NV3881" s="11"/>
      <c r="NW3881" s="11"/>
      <c r="NX3881" s="11"/>
      <c r="NY3881" s="11"/>
      <c r="NZ3881" s="11"/>
      <c r="OA3881" s="11"/>
      <c r="OB3881" s="11"/>
      <c r="OC3881" s="11"/>
      <c r="OD3881" s="11"/>
      <c r="OE3881" s="11"/>
      <c r="OF3881" s="11"/>
      <c r="OG3881" s="11"/>
      <c r="OH3881" s="11"/>
      <c r="OI3881" s="11"/>
      <c r="OJ3881" s="11"/>
      <c r="OK3881" s="11"/>
      <c r="OL3881" s="11"/>
      <c r="OM3881" s="11"/>
      <c r="ON3881" s="11"/>
      <c r="OO3881" s="11"/>
      <c r="OP3881" s="11"/>
      <c r="OQ3881" s="11"/>
      <c r="OR3881" s="11"/>
      <c r="OS3881" s="11"/>
      <c r="OT3881" s="11"/>
      <c r="OU3881" s="11"/>
      <c r="OV3881" s="11"/>
      <c r="OW3881" s="11"/>
      <c r="OX3881" s="11"/>
      <c r="OY3881" s="11"/>
      <c r="OZ3881" s="11"/>
      <c r="PA3881" s="11"/>
      <c r="PB3881" s="11"/>
      <c r="PC3881" s="11"/>
      <c r="PD3881" s="11"/>
      <c r="PE3881" s="11"/>
      <c r="PF3881" s="11"/>
      <c r="PG3881" s="11"/>
      <c r="PH3881" s="11"/>
      <c r="PI3881" s="11"/>
      <c r="PJ3881" s="11"/>
      <c r="PK3881" s="11"/>
      <c r="PL3881" s="11"/>
      <c r="PM3881" s="11"/>
      <c r="PN3881" s="11"/>
      <c r="PO3881" s="11"/>
      <c r="PP3881" s="11"/>
      <c r="PQ3881" s="11"/>
      <c r="PR3881" s="11"/>
      <c r="PS3881" s="11"/>
      <c r="PT3881" s="11"/>
      <c r="PU3881" s="11"/>
      <c r="PV3881" s="11"/>
      <c r="PW3881" s="11"/>
      <c r="PX3881" s="11"/>
      <c r="PY3881" s="11"/>
      <c r="PZ3881" s="11"/>
      <c r="QA3881" s="11"/>
      <c r="QB3881" s="11"/>
      <c r="QC3881" s="11"/>
      <c r="QD3881" s="11"/>
      <c r="QE3881" s="11"/>
      <c r="QF3881" s="11"/>
      <c r="QG3881" s="11"/>
      <c r="QH3881" s="11"/>
      <c r="QI3881" s="11"/>
      <c r="QJ3881" s="11"/>
      <c r="QK3881" s="11"/>
      <c r="QL3881" s="11"/>
      <c r="QM3881" s="11"/>
      <c r="QN3881" s="11"/>
      <c r="QO3881" s="11"/>
      <c r="QP3881" s="11"/>
      <c r="QQ3881" s="11"/>
    </row>
    <row r="3882" spans="1:459" ht="38.25" x14ac:dyDescent="0.2">
      <c r="A3882" s="288"/>
      <c r="C3882" s="61" t="s">
        <v>2078</v>
      </c>
      <c r="D3882" s="54">
        <v>2811790</v>
      </c>
      <c r="E3882" s="5" t="s">
        <v>2289</v>
      </c>
      <c r="F3882" s="4"/>
      <c r="G3882" s="54">
        <v>796</v>
      </c>
      <c r="H3882" s="54" t="s">
        <v>61</v>
      </c>
      <c r="I3882" s="59">
        <v>4</v>
      </c>
      <c r="J3882" s="6">
        <v>80439000000</v>
      </c>
      <c r="K3882" s="54" t="s">
        <v>34</v>
      </c>
      <c r="L3882" s="59"/>
      <c r="M3882" s="234"/>
      <c r="N3882" s="234"/>
      <c r="O3882" s="46" t="s">
        <v>4577</v>
      </c>
      <c r="P3882" s="234"/>
      <c r="Q3882" s="234"/>
      <c r="R3882" s="11"/>
      <c r="S3882" s="11"/>
      <c r="T3882" s="11"/>
      <c r="U3882" s="11"/>
      <c r="V3882" s="11"/>
      <c r="W3882" s="11"/>
      <c r="X3882" s="11"/>
      <c r="Y3882" s="11"/>
      <c r="Z3882" s="11"/>
      <c r="AA3882" s="11"/>
      <c r="AB3882" s="11"/>
      <c r="AC3882" s="11"/>
      <c r="AD3882" s="11"/>
      <c r="AE3882" s="11"/>
      <c r="AF3882" s="11"/>
      <c r="AG3882" s="11"/>
      <c r="AH3882" s="11"/>
      <c r="AI3882" s="11"/>
      <c r="AJ3882" s="11"/>
      <c r="AK3882" s="11"/>
      <c r="AL3882" s="11"/>
      <c r="AM3882" s="11"/>
      <c r="AN3882" s="11"/>
      <c r="AO3882" s="11"/>
      <c r="AP3882" s="11"/>
      <c r="AQ3882" s="11"/>
      <c r="AR3882" s="11"/>
      <c r="AS3882" s="11"/>
      <c r="AT3882" s="11"/>
      <c r="AU3882" s="11"/>
      <c r="AV3882" s="11"/>
      <c r="AW3882" s="11"/>
      <c r="AX3882" s="11"/>
      <c r="AY3882" s="11"/>
      <c r="AZ3882" s="11"/>
      <c r="BA3882" s="11"/>
      <c r="BB3882" s="11"/>
      <c r="BC3882" s="11"/>
      <c r="BD3882" s="11"/>
      <c r="BE3882" s="11"/>
      <c r="BF3882" s="11"/>
      <c r="BG3882" s="11"/>
      <c r="BH3882" s="11"/>
      <c r="BI3882" s="11"/>
      <c r="BJ3882" s="11"/>
      <c r="BK3882" s="11"/>
      <c r="BL3882" s="11"/>
      <c r="BM3882" s="11"/>
      <c r="BN3882" s="11"/>
      <c r="BO3882" s="11"/>
      <c r="BP3882" s="11"/>
      <c r="BQ3882" s="11"/>
      <c r="BR3882" s="11"/>
      <c r="BS3882" s="11"/>
      <c r="BT3882" s="11"/>
      <c r="BU3882" s="11"/>
      <c r="BV3882" s="11"/>
      <c r="BW3882" s="11"/>
      <c r="BX3882" s="11"/>
      <c r="BY3882" s="11"/>
      <c r="BZ3882" s="11"/>
      <c r="CA3882" s="11"/>
      <c r="CB3882" s="11"/>
      <c r="CC3882" s="11"/>
      <c r="CD3882" s="11"/>
      <c r="CE3882" s="11"/>
      <c r="CF3882" s="11"/>
      <c r="CG3882" s="11"/>
      <c r="CH3882" s="11"/>
      <c r="CI3882" s="11"/>
      <c r="CJ3882" s="11"/>
      <c r="CK3882" s="11"/>
      <c r="CL3882" s="11"/>
      <c r="CM3882" s="11"/>
      <c r="CN3882" s="11"/>
      <c r="CO3882" s="11"/>
      <c r="CP3882" s="11"/>
      <c r="CQ3882" s="11"/>
      <c r="CR3882" s="11"/>
      <c r="CS3882" s="11"/>
      <c r="CT3882" s="11"/>
      <c r="CU3882" s="11"/>
      <c r="CV3882" s="11"/>
      <c r="CW3882" s="11"/>
      <c r="CX3882" s="11"/>
      <c r="CY3882" s="11"/>
      <c r="CZ3882" s="11"/>
      <c r="DA3882" s="11"/>
      <c r="DB3882" s="11"/>
      <c r="DC3882" s="11"/>
      <c r="DD3882" s="11"/>
      <c r="DE3882" s="11"/>
      <c r="DF3882" s="11"/>
      <c r="DG3882" s="11"/>
      <c r="DH3882" s="11"/>
      <c r="DI3882" s="11"/>
      <c r="DJ3882" s="11"/>
      <c r="DK3882" s="11"/>
      <c r="DL3882" s="11"/>
      <c r="DM3882" s="11"/>
      <c r="DN3882" s="11"/>
      <c r="DO3882" s="11"/>
      <c r="DP3882" s="11"/>
      <c r="DQ3882" s="11"/>
      <c r="DR3882" s="11"/>
      <c r="DS3882" s="11"/>
      <c r="DT3882" s="11"/>
      <c r="DU3882" s="11"/>
      <c r="DV3882" s="11"/>
      <c r="DW3882" s="11"/>
      <c r="DX3882" s="11"/>
      <c r="DY3882" s="11"/>
      <c r="DZ3882" s="11"/>
      <c r="EA3882" s="11"/>
      <c r="EB3882" s="11"/>
      <c r="EC3882" s="11"/>
      <c r="ED3882" s="11"/>
      <c r="EE3882" s="11"/>
      <c r="EF3882" s="11"/>
      <c r="EG3882" s="11"/>
      <c r="EH3882" s="11"/>
      <c r="EI3882" s="11"/>
      <c r="EJ3882" s="11"/>
      <c r="EK3882" s="11"/>
      <c r="EL3882" s="11"/>
      <c r="EM3882" s="11"/>
      <c r="EN3882" s="11"/>
      <c r="EO3882" s="11"/>
      <c r="EP3882" s="11"/>
      <c r="EQ3882" s="11"/>
      <c r="ER3882" s="11"/>
      <c r="ES3882" s="11"/>
      <c r="ET3882" s="11"/>
      <c r="EU3882" s="11"/>
      <c r="EV3882" s="11"/>
      <c r="EW3882" s="11"/>
      <c r="EX3882" s="11"/>
      <c r="EY3882" s="11"/>
      <c r="EZ3882" s="11"/>
      <c r="FA3882" s="11"/>
      <c r="FB3882" s="11"/>
      <c r="FC3882" s="11"/>
      <c r="FD3882" s="11"/>
      <c r="FE3882" s="11"/>
      <c r="FF3882" s="11"/>
      <c r="FG3882" s="11"/>
      <c r="FH3882" s="11"/>
      <c r="FI3882" s="11"/>
      <c r="FJ3882" s="11"/>
      <c r="FK3882" s="11"/>
      <c r="FL3882" s="11"/>
      <c r="FM3882" s="11"/>
      <c r="FN3882" s="11"/>
      <c r="FO3882" s="11"/>
      <c r="FP3882" s="11"/>
      <c r="FQ3882" s="11"/>
      <c r="FR3882" s="11"/>
      <c r="FS3882" s="11"/>
      <c r="FT3882" s="11"/>
      <c r="FU3882" s="11"/>
      <c r="FV3882" s="11"/>
      <c r="FW3882" s="11"/>
      <c r="FX3882" s="11"/>
      <c r="FY3882" s="11"/>
      <c r="FZ3882" s="11"/>
      <c r="GA3882" s="11"/>
      <c r="GB3882" s="11"/>
      <c r="GC3882" s="11"/>
      <c r="GD3882" s="11"/>
      <c r="GE3882" s="11"/>
      <c r="GF3882" s="11"/>
      <c r="GG3882" s="11"/>
      <c r="GH3882" s="11"/>
      <c r="GI3882" s="11"/>
      <c r="GJ3882" s="11"/>
      <c r="GK3882" s="11"/>
      <c r="GL3882" s="11"/>
      <c r="GM3882" s="11"/>
      <c r="GN3882" s="11"/>
      <c r="GO3882" s="11"/>
      <c r="GP3882" s="11"/>
      <c r="GQ3882" s="11"/>
      <c r="GR3882" s="11"/>
      <c r="GS3882" s="11"/>
      <c r="GT3882" s="11"/>
      <c r="GU3882" s="11"/>
      <c r="GV3882" s="11"/>
      <c r="GW3882" s="11"/>
      <c r="GX3882" s="11"/>
      <c r="GY3882" s="11"/>
      <c r="GZ3882" s="11"/>
      <c r="HA3882" s="11"/>
      <c r="HB3882" s="11"/>
      <c r="HC3882" s="11"/>
      <c r="HD3882" s="11"/>
      <c r="HE3882" s="11"/>
      <c r="HF3882" s="11"/>
      <c r="HG3882" s="11"/>
      <c r="HH3882" s="11"/>
      <c r="HI3882" s="11"/>
      <c r="HJ3882" s="11"/>
      <c r="HK3882" s="11"/>
      <c r="HL3882" s="11"/>
      <c r="HM3882" s="11"/>
      <c r="HN3882" s="11"/>
      <c r="HO3882" s="11"/>
      <c r="HP3882" s="11"/>
      <c r="HQ3882" s="11"/>
      <c r="HR3882" s="11"/>
      <c r="HS3882" s="11"/>
      <c r="HT3882" s="11"/>
      <c r="HU3882" s="11"/>
      <c r="HV3882" s="11"/>
      <c r="HW3882" s="11"/>
      <c r="HX3882" s="11"/>
      <c r="HY3882" s="11"/>
      <c r="HZ3882" s="11"/>
      <c r="IA3882" s="11"/>
      <c r="IB3882" s="11"/>
      <c r="IC3882" s="11"/>
      <c r="ID3882" s="11"/>
      <c r="IE3882" s="11"/>
      <c r="IF3882" s="11"/>
      <c r="IG3882" s="11"/>
      <c r="IH3882" s="11"/>
      <c r="II3882" s="11"/>
      <c r="IJ3882" s="11"/>
      <c r="IK3882" s="11"/>
      <c r="IL3882" s="11"/>
      <c r="IM3882" s="11"/>
      <c r="IN3882" s="11"/>
      <c r="IO3882" s="11"/>
      <c r="IP3882" s="11"/>
      <c r="IQ3882" s="11"/>
      <c r="IR3882" s="11"/>
      <c r="IS3882" s="11"/>
      <c r="IT3882" s="11"/>
      <c r="IU3882" s="11"/>
      <c r="IV3882" s="11"/>
      <c r="IW3882" s="11"/>
      <c r="IX3882" s="11"/>
      <c r="IY3882" s="11"/>
      <c r="IZ3882" s="11"/>
      <c r="JA3882" s="11"/>
      <c r="JB3882" s="11"/>
      <c r="JC3882" s="11"/>
      <c r="JD3882" s="11"/>
      <c r="JE3882" s="11"/>
      <c r="JF3882" s="11"/>
      <c r="JG3882" s="11"/>
      <c r="JH3882" s="11"/>
      <c r="JI3882" s="11"/>
      <c r="JJ3882" s="11"/>
      <c r="JK3882" s="11"/>
      <c r="JL3882" s="11"/>
      <c r="JM3882" s="11"/>
      <c r="JN3882" s="11"/>
      <c r="JO3882" s="11"/>
      <c r="JP3882" s="11"/>
      <c r="JQ3882" s="11"/>
      <c r="JR3882" s="11"/>
      <c r="JS3882" s="11"/>
      <c r="JT3882" s="11"/>
      <c r="JU3882" s="11"/>
      <c r="JV3882" s="11"/>
      <c r="JW3882" s="11"/>
      <c r="JX3882" s="11"/>
      <c r="JY3882" s="11"/>
      <c r="JZ3882" s="11"/>
      <c r="KA3882" s="11"/>
      <c r="KB3882" s="11"/>
      <c r="KC3882" s="11"/>
      <c r="KD3882" s="11"/>
      <c r="KE3882" s="11"/>
      <c r="KF3882" s="11"/>
      <c r="KG3882" s="11"/>
      <c r="KH3882" s="11"/>
      <c r="KI3882" s="11"/>
      <c r="KJ3882" s="11"/>
      <c r="KK3882" s="11"/>
      <c r="KL3882" s="11"/>
      <c r="KM3882" s="11"/>
      <c r="KN3882" s="11"/>
      <c r="KO3882" s="11"/>
      <c r="KP3882" s="11"/>
      <c r="KQ3882" s="11"/>
      <c r="KR3882" s="11"/>
      <c r="KS3882" s="11"/>
      <c r="KT3882" s="11"/>
      <c r="KU3882" s="11"/>
      <c r="KV3882" s="11"/>
      <c r="KW3882" s="11"/>
      <c r="KX3882" s="11"/>
      <c r="KY3882" s="11"/>
      <c r="KZ3882" s="11"/>
      <c r="LA3882" s="11"/>
      <c r="LB3882" s="11"/>
      <c r="LC3882" s="11"/>
      <c r="LD3882" s="11"/>
      <c r="LE3882" s="11"/>
      <c r="LF3882" s="11"/>
      <c r="LG3882" s="11"/>
      <c r="LH3882" s="11"/>
      <c r="LI3882" s="11"/>
      <c r="LJ3882" s="11"/>
      <c r="LK3882" s="11"/>
      <c r="LL3882" s="11"/>
      <c r="LM3882" s="11"/>
      <c r="LN3882" s="11"/>
      <c r="LO3882" s="11"/>
      <c r="LP3882" s="11"/>
      <c r="LQ3882" s="11"/>
      <c r="LR3882" s="11"/>
      <c r="LS3882" s="11"/>
      <c r="LT3882" s="11"/>
      <c r="LU3882" s="11"/>
      <c r="LV3882" s="11"/>
      <c r="LW3882" s="11"/>
      <c r="LX3882" s="11"/>
      <c r="LY3882" s="11"/>
      <c r="LZ3882" s="11"/>
      <c r="MA3882" s="11"/>
      <c r="MB3882" s="11"/>
      <c r="MC3882" s="11"/>
      <c r="MD3882" s="11"/>
      <c r="ME3882" s="11"/>
      <c r="MF3882" s="11"/>
      <c r="MG3882" s="11"/>
      <c r="MH3882" s="11"/>
      <c r="MI3882" s="11"/>
      <c r="MJ3882" s="11"/>
      <c r="MK3882" s="11"/>
      <c r="ML3882" s="11"/>
      <c r="MM3882" s="11"/>
      <c r="MN3882" s="11"/>
      <c r="MO3882" s="11"/>
      <c r="MP3882" s="11"/>
      <c r="MQ3882" s="11"/>
      <c r="MR3882" s="11"/>
      <c r="MS3882" s="11"/>
      <c r="MT3882" s="11"/>
      <c r="MU3882" s="11"/>
      <c r="MV3882" s="11"/>
      <c r="MW3882" s="11"/>
      <c r="MX3882" s="11"/>
      <c r="MY3882" s="11"/>
      <c r="MZ3882" s="11"/>
      <c r="NA3882" s="11"/>
      <c r="NB3882" s="11"/>
      <c r="NC3882" s="11"/>
      <c r="ND3882" s="11"/>
      <c r="NE3882" s="11"/>
      <c r="NF3882" s="11"/>
      <c r="NG3882" s="11"/>
      <c r="NH3882" s="11"/>
      <c r="NI3882" s="11"/>
      <c r="NJ3882" s="11"/>
      <c r="NK3882" s="11"/>
      <c r="NL3882" s="11"/>
      <c r="NM3882" s="11"/>
      <c r="NN3882" s="11"/>
      <c r="NO3882" s="11"/>
      <c r="NP3882" s="11"/>
      <c r="NQ3882" s="11"/>
      <c r="NR3882" s="11"/>
      <c r="NS3882" s="11"/>
      <c r="NT3882" s="11"/>
      <c r="NU3882" s="11"/>
      <c r="NV3882" s="11"/>
      <c r="NW3882" s="11"/>
      <c r="NX3882" s="11"/>
      <c r="NY3882" s="11"/>
      <c r="NZ3882" s="11"/>
      <c r="OA3882" s="11"/>
      <c r="OB3882" s="11"/>
      <c r="OC3882" s="11"/>
      <c r="OD3882" s="11"/>
      <c r="OE3882" s="11"/>
      <c r="OF3882" s="11"/>
      <c r="OG3882" s="11"/>
      <c r="OH3882" s="11"/>
      <c r="OI3882" s="11"/>
      <c r="OJ3882" s="11"/>
      <c r="OK3882" s="11"/>
      <c r="OL3882" s="11"/>
      <c r="OM3882" s="11"/>
      <c r="ON3882" s="11"/>
      <c r="OO3882" s="11"/>
      <c r="OP3882" s="11"/>
      <c r="OQ3882" s="11"/>
      <c r="OR3882" s="11"/>
      <c r="OS3882" s="11"/>
      <c r="OT3882" s="11"/>
      <c r="OU3882" s="11"/>
      <c r="OV3882" s="11"/>
      <c r="OW3882" s="11"/>
      <c r="OX3882" s="11"/>
      <c r="OY3882" s="11"/>
      <c r="OZ3882" s="11"/>
      <c r="PA3882" s="11"/>
      <c r="PB3882" s="11"/>
      <c r="PC3882" s="11"/>
      <c r="PD3882" s="11"/>
      <c r="PE3882" s="11"/>
      <c r="PF3882" s="11"/>
      <c r="PG3882" s="11"/>
      <c r="PH3882" s="11"/>
      <c r="PI3882" s="11"/>
      <c r="PJ3882" s="11"/>
      <c r="PK3882" s="11"/>
      <c r="PL3882" s="11"/>
      <c r="PM3882" s="11"/>
      <c r="PN3882" s="11"/>
      <c r="PO3882" s="11"/>
      <c r="PP3882" s="11"/>
      <c r="PQ3882" s="11"/>
      <c r="PR3882" s="11"/>
      <c r="PS3882" s="11"/>
      <c r="PT3882" s="11"/>
      <c r="PU3882" s="11"/>
      <c r="PV3882" s="11"/>
      <c r="PW3882" s="11"/>
      <c r="PX3882" s="11"/>
      <c r="PY3882" s="11"/>
      <c r="PZ3882" s="11"/>
      <c r="QA3882" s="11"/>
      <c r="QB3882" s="11"/>
      <c r="QC3882" s="11"/>
      <c r="QD3882" s="11"/>
      <c r="QE3882" s="11"/>
      <c r="QF3882" s="11"/>
      <c r="QG3882" s="11"/>
      <c r="QH3882" s="11"/>
      <c r="QI3882" s="11"/>
      <c r="QJ3882" s="11"/>
      <c r="QK3882" s="11"/>
      <c r="QL3882" s="11"/>
      <c r="QM3882" s="11"/>
      <c r="QN3882" s="11"/>
      <c r="QO3882" s="11"/>
      <c r="QP3882" s="11"/>
      <c r="QQ3882" s="11"/>
    </row>
    <row r="3883" spans="1:459" ht="38.25" x14ac:dyDescent="0.2">
      <c r="A3883" s="288"/>
      <c r="C3883" s="61" t="s">
        <v>2147</v>
      </c>
      <c r="D3883" s="54">
        <v>3697495</v>
      </c>
      <c r="E3883" s="5" t="s">
        <v>2290</v>
      </c>
      <c r="F3883" s="4"/>
      <c r="G3883" s="54">
        <v>796</v>
      </c>
      <c r="H3883" s="54" t="s">
        <v>61</v>
      </c>
      <c r="I3883" s="59">
        <v>4</v>
      </c>
      <c r="J3883" s="6">
        <v>80439000000</v>
      </c>
      <c r="K3883" s="54" t="s">
        <v>34</v>
      </c>
      <c r="L3883" s="59"/>
      <c r="M3883" s="234"/>
      <c r="N3883" s="234"/>
      <c r="O3883" s="46" t="s">
        <v>4577</v>
      </c>
      <c r="P3883" s="234"/>
      <c r="Q3883" s="234"/>
      <c r="R3883" s="11"/>
      <c r="S3883" s="11"/>
      <c r="T3883" s="11"/>
      <c r="U3883" s="11"/>
      <c r="V3883" s="11"/>
      <c r="W3883" s="11"/>
      <c r="X3883" s="11"/>
      <c r="Y3883" s="11"/>
      <c r="Z3883" s="11"/>
      <c r="AA3883" s="11"/>
      <c r="AB3883" s="11"/>
      <c r="AC3883" s="11"/>
      <c r="AD3883" s="11"/>
      <c r="AE3883" s="11"/>
      <c r="AF3883" s="11"/>
      <c r="AG3883" s="11"/>
      <c r="AH3883" s="11"/>
      <c r="AI3883" s="11"/>
      <c r="AJ3883" s="11"/>
      <c r="AK3883" s="11"/>
      <c r="AL3883" s="11"/>
      <c r="AM3883" s="11"/>
      <c r="AN3883" s="11"/>
      <c r="AO3883" s="11"/>
      <c r="AP3883" s="11"/>
      <c r="AQ3883" s="11"/>
      <c r="AR3883" s="11"/>
      <c r="AS3883" s="11"/>
      <c r="AT3883" s="11"/>
      <c r="AU3883" s="11"/>
      <c r="AV3883" s="11"/>
      <c r="AW3883" s="11"/>
      <c r="AX3883" s="11"/>
      <c r="AY3883" s="11"/>
      <c r="AZ3883" s="11"/>
      <c r="BA3883" s="11"/>
      <c r="BB3883" s="11"/>
      <c r="BC3883" s="11"/>
      <c r="BD3883" s="11"/>
      <c r="BE3883" s="11"/>
      <c r="BF3883" s="11"/>
      <c r="BG3883" s="11"/>
      <c r="BH3883" s="11"/>
      <c r="BI3883" s="11"/>
      <c r="BJ3883" s="11"/>
      <c r="BK3883" s="11"/>
      <c r="BL3883" s="11"/>
      <c r="BM3883" s="11"/>
      <c r="BN3883" s="11"/>
      <c r="BO3883" s="11"/>
      <c r="BP3883" s="11"/>
      <c r="BQ3883" s="11"/>
      <c r="BR3883" s="11"/>
      <c r="BS3883" s="11"/>
      <c r="BT3883" s="11"/>
      <c r="BU3883" s="11"/>
      <c r="BV3883" s="11"/>
      <c r="BW3883" s="11"/>
      <c r="BX3883" s="11"/>
      <c r="BY3883" s="11"/>
      <c r="BZ3883" s="11"/>
      <c r="CA3883" s="11"/>
      <c r="CB3883" s="11"/>
      <c r="CC3883" s="11"/>
      <c r="CD3883" s="11"/>
      <c r="CE3883" s="11"/>
      <c r="CF3883" s="11"/>
      <c r="CG3883" s="11"/>
      <c r="CH3883" s="11"/>
      <c r="CI3883" s="11"/>
      <c r="CJ3883" s="11"/>
      <c r="CK3883" s="11"/>
      <c r="CL3883" s="11"/>
      <c r="CM3883" s="11"/>
      <c r="CN3883" s="11"/>
      <c r="CO3883" s="11"/>
      <c r="CP3883" s="11"/>
      <c r="CQ3883" s="11"/>
      <c r="CR3883" s="11"/>
      <c r="CS3883" s="11"/>
      <c r="CT3883" s="11"/>
      <c r="CU3883" s="11"/>
      <c r="CV3883" s="11"/>
      <c r="CW3883" s="11"/>
      <c r="CX3883" s="11"/>
      <c r="CY3883" s="11"/>
      <c r="CZ3883" s="11"/>
      <c r="DA3883" s="11"/>
      <c r="DB3883" s="11"/>
      <c r="DC3883" s="11"/>
      <c r="DD3883" s="11"/>
      <c r="DE3883" s="11"/>
      <c r="DF3883" s="11"/>
      <c r="DG3883" s="11"/>
      <c r="DH3883" s="11"/>
      <c r="DI3883" s="11"/>
      <c r="DJ3883" s="11"/>
      <c r="DK3883" s="11"/>
      <c r="DL3883" s="11"/>
      <c r="DM3883" s="11"/>
      <c r="DN3883" s="11"/>
      <c r="DO3883" s="11"/>
      <c r="DP3883" s="11"/>
      <c r="DQ3883" s="11"/>
      <c r="DR3883" s="11"/>
      <c r="DS3883" s="11"/>
      <c r="DT3883" s="11"/>
      <c r="DU3883" s="11"/>
      <c r="DV3883" s="11"/>
      <c r="DW3883" s="11"/>
      <c r="DX3883" s="11"/>
      <c r="DY3883" s="11"/>
      <c r="DZ3883" s="11"/>
      <c r="EA3883" s="11"/>
      <c r="EB3883" s="11"/>
      <c r="EC3883" s="11"/>
      <c r="ED3883" s="11"/>
      <c r="EE3883" s="11"/>
      <c r="EF3883" s="11"/>
      <c r="EG3883" s="11"/>
      <c r="EH3883" s="11"/>
      <c r="EI3883" s="11"/>
      <c r="EJ3883" s="11"/>
      <c r="EK3883" s="11"/>
      <c r="EL3883" s="11"/>
      <c r="EM3883" s="11"/>
      <c r="EN3883" s="11"/>
      <c r="EO3883" s="11"/>
      <c r="EP3883" s="11"/>
      <c r="EQ3883" s="11"/>
      <c r="ER3883" s="11"/>
      <c r="ES3883" s="11"/>
      <c r="ET3883" s="11"/>
      <c r="EU3883" s="11"/>
      <c r="EV3883" s="11"/>
      <c r="EW3883" s="11"/>
      <c r="EX3883" s="11"/>
      <c r="EY3883" s="11"/>
      <c r="EZ3883" s="11"/>
      <c r="FA3883" s="11"/>
      <c r="FB3883" s="11"/>
      <c r="FC3883" s="11"/>
      <c r="FD3883" s="11"/>
      <c r="FE3883" s="11"/>
      <c r="FF3883" s="11"/>
      <c r="FG3883" s="11"/>
      <c r="FH3883" s="11"/>
      <c r="FI3883" s="11"/>
      <c r="FJ3883" s="11"/>
      <c r="FK3883" s="11"/>
      <c r="FL3883" s="11"/>
      <c r="FM3883" s="11"/>
      <c r="FN3883" s="11"/>
      <c r="FO3883" s="11"/>
      <c r="FP3883" s="11"/>
      <c r="FQ3883" s="11"/>
      <c r="FR3883" s="11"/>
      <c r="FS3883" s="11"/>
      <c r="FT3883" s="11"/>
      <c r="FU3883" s="11"/>
      <c r="FV3883" s="11"/>
      <c r="FW3883" s="11"/>
      <c r="FX3883" s="11"/>
      <c r="FY3883" s="11"/>
      <c r="FZ3883" s="11"/>
      <c r="GA3883" s="11"/>
      <c r="GB3883" s="11"/>
      <c r="GC3883" s="11"/>
      <c r="GD3883" s="11"/>
      <c r="GE3883" s="11"/>
      <c r="GF3883" s="11"/>
      <c r="GG3883" s="11"/>
      <c r="GH3883" s="11"/>
      <c r="GI3883" s="11"/>
      <c r="GJ3883" s="11"/>
      <c r="GK3883" s="11"/>
      <c r="GL3883" s="11"/>
      <c r="GM3883" s="11"/>
      <c r="GN3883" s="11"/>
      <c r="GO3883" s="11"/>
      <c r="GP3883" s="11"/>
      <c r="GQ3883" s="11"/>
      <c r="GR3883" s="11"/>
      <c r="GS3883" s="11"/>
      <c r="GT3883" s="11"/>
      <c r="GU3883" s="11"/>
      <c r="GV3883" s="11"/>
      <c r="GW3883" s="11"/>
      <c r="GX3883" s="11"/>
      <c r="GY3883" s="11"/>
      <c r="GZ3883" s="11"/>
      <c r="HA3883" s="11"/>
      <c r="HB3883" s="11"/>
      <c r="HC3883" s="11"/>
      <c r="HD3883" s="11"/>
      <c r="HE3883" s="11"/>
      <c r="HF3883" s="11"/>
      <c r="HG3883" s="11"/>
      <c r="HH3883" s="11"/>
      <c r="HI3883" s="11"/>
      <c r="HJ3883" s="11"/>
      <c r="HK3883" s="11"/>
      <c r="HL3883" s="11"/>
      <c r="HM3883" s="11"/>
      <c r="HN3883" s="11"/>
      <c r="HO3883" s="11"/>
      <c r="HP3883" s="11"/>
      <c r="HQ3883" s="11"/>
      <c r="HR3883" s="11"/>
      <c r="HS3883" s="11"/>
      <c r="HT3883" s="11"/>
      <c r="HU3883" s="11"/>
      <c r="HV3883" s="11"/>
      <c r="HW3883" s="11"/>
      <c r="HX3883" s="11"/>
      <c r="HY3883" s="11"/>
      <c r="HZ3883" s="11"/>
      <c r="IA3883" s="11"/>
      <c r="IB3883" s="11"/>
      <c r="IC3883" s="11"/>
      <c r="ID3883" s="11"/>
      <c r="IE3883" s="11"/>
      <c r="IF3883" s="11"/>
      <c r="IG3883" s="11"/>
      <c r="IH3883" s="11"/>
      <c r="II3883" s="11"/>
      <c r="IJ3883" s="11"/>
      <c r="IK3883" s="11"/>
      <c r="IL3883" s="11"/>
      <c r="IM3883" s="11"/>
      <c r="IN3883" s="11"/>
      <c r="IO3883" s="11"/>
      <c r="IP3883" s="11"/>
      <c r="IQ3883" s="11"/>
      <c r="IR3883" s="11"/>
      <c r="IS3883" s="11"/>
      <c r="IT3883" s="11"/>
      <c r="IU3883" s="11"/>
      <c r="IV3883" s="11"/>
      <c r="IW3883" s="11"/>
      <c r="IX3883" s="11"/>
      <c r="IY3883" s="11"/>
      <c r="IZ3883" s="11"/>
      <c r="JA3883" s="11"/>
      <c r="JB3883" s="11"/>
      <c r="JC3883" s="11"/>
      <c r="JD3883" s="11"/>
      <c r="JE3883" s="11"/>
      <c r="JF3883" s="11"/>
      <c r="JG3883" s="11"/>
      <c r="JH3883" s="11"/>
      <c r="JI3883" s="11"/>
      <c r="JJ3883" s="11"/>
      <c r="JK3883" s="11"/>
      <c r="JL3883" s="11"/>
      <c r="JM3883" s="11"/>
      <c r="JN3883" s="11"/>
      <c r="JO3883" s="11"/>
      <c r="JP3883" s="11"/>
      <c r="JQ3883" s="11"/>
      <c r="JR3883" s="11"/>
      <c r="JS3883" s="11"/>
      <c r="JT3883" s="11"/>
      <c r="JU3883" s="11"/>
      <c r="JV3883" s="11"/>
      <c r="JW3883" s="11"/>
      <c r="JX3883" s="11"/>
      <c r="JY3883" s="11"/>
      <c r="JZ3883" s="11"/>
      <c r="KA3883" s="11"/>
      <c r="KB3883" s="11"/>
      <c r="KC3883" s="11"/>
      <c r="KD3883" s="11"/>
      <c r="KE3883" s="11"/>
      <c r="KF3883" s="11"/>
      <c r="KG3883" s="11"/>
      <c r="KH3883" s="11"/>
      <c r="KI3883" s="11"/>
      <c r="KJ3883" s="11"/>
      <c r="KK3883" s="11"/>
      <c r="KL3883" s="11"/>
      <c r="KM3883" s="11"/>
      <c r="KN3883" s="11"/>
      <c r="KO3883" s="11"/>
      <c r="KP3883" s="11"/>
      <c r="KQ3883" s="11"/>
      <c r="KR3883" s="11"/>
      <c r="KS3883" s="11"/>
      <c r="KT3883" s="11"/>
      <c r="KU3883" s="11"/>
      <c r="KV3883" s="11"/>
      <c r="KW3883" s="11"/>
      <c r="KX3883" s="11"/>
      <c r="KY3883" s="11"/>
      <c r="KZ3883" s="11"/>
      <c r="LA3883" s="11"/>
      <c r="LB3883" s="11"/>
      <c r="LC3883" s="11"/>
      <c r="LD3883" s="11"/>
      <c r="LE3883" s="11"/>
      <c r="LF3883" s="11"/>
      <c r="LG3883" s="11"/>
      <c r="LH3883" s="11"/>
      <c r="LI3883" s="11"/>
      <c r="LJ3883" s="11"/>
      <c r="LK3883" s="11"/>
      <c r="LL3883" s="11"/>
      <c r="LM3883" s="11"/>
      <c r="LN3883" s="11"/>
      <c r="LO3883" s="11"/>
      <c r="LP3883" s="11"/>
      <c r="LQ3883" s="11"/>
      <c r="LR3883" s="11"/>
      <c r="LS3883" s="11"/>
      <c r="LT3883" s="11"/>
      <c r="LU3883" s="11"/>
      <c r="LV3883" s="11"/>
      <c r="LW3883" s="11"/>
      <c r="LX3883" s="11"/>
      <c r="LY3883" s="11"/>
      <c r="LZ3883" s="11"/>
      <c r="MA3883" s="11"/>
      <c r="MB3883" s="11"/>
      <c r="MC3883" s="11"/>
      <c r="MD3883" s="11"/>
      <c r="ME3883" s="11"/>
      <c r="MF3883" s="11"/>
      <c r="MG3883" s="11"/>
      <c r="MH3883" s="11"/>
      <c r="MI3883" s="11"/>
      <c r="MJ3883" s="11"/>
      <c r="MK3883" s="11"/>
      <c r="ML3883" s="11"/>
      <c r="MM3883" s="11"/>
      <c r="MN3883" s="11"/>
      <c r="MO3883" s="11"/>
      <c r="MP3883" s="11"/>
      <c r="MQ3883" s="11"/>
      <c r="MR3883" s="11"/>
      <c r="MS3883" s="11"/>
      <c r="MT3883" s="11"/>
      <c r="MU3883" s="11"/>
      <c r="MV3883" s="11"/>
      <c r="MW3883" s="11"/>
      <c r="MX3883" s="11"/>
      <c r="MY3883" s="11"/>
      <c r="MZ3883" s="11"/>
      <c r="NA3883" s="11"/>
      <c r="NB3883" s="11"/>
      <c r="NC3883" s="11"/>
      <c r="ND3883" s="11"/>
      <c r="NE3883" s="11"/>
      <c r="NF3883" s="11"/>
      <c r="NG3883" s="11"/>
      <c r="NH3883" s="11"/>
      <c r="NI3883" s="11"/>
      <c r="NJ3883" s="11"/>
      <c r="NK3883" s="11"/>
      <c r="NL3883" s="11"/>
      <c r="NM3883" s="11"/>
      <c r="NN3883" s="11"/>
      <c r="NO3883" s="11"/>
      <c r="NP3883" s="11"/>
      <c r="NQ3883" s="11"/>
      <c r="NR3883" s="11"/>
      <c r="NS3883" s="11"/>
      <c r="NT3883" s="11"/>
      <c r="NU3883" s="11"/>
      <c r="NV3883" s="11"/>
      <c r="NW3883" s="11"/>
      <c r="NX3883" s="11"/>
      <c r="NY3883" s="11"/>
      <c r="NZ3883" s="11"/>
      <c r="OA3883" s="11"/>
      <c r="OB3883" s="11"/>
      <c r="OC3883" s="11"/>
      <c r="OD3883" s="11"/>
      <c r="OE3883" s="11"/>
      <c r="OF3883" s="11"/>
      <c r="OG3883" s="11"/>
      <c r="OH3883" s="11"/>
      <c r="OI3883" s="11"/>
      <c r="OJ3883" s="11"/>
      <c r="OK3883" s="11"/>
      <c r="OL3883" s="11"/>
      <c r="OM3883" s="11"/>
      <c r="ON3883" s="11"/>
      <c r="OO3883" s="11"/>
      <c r="OP3883" s="11"/>
      <c r="OQ3883" s="11"/>
      <c r="OR3883" s="11"/>
      <c r="OS3883" s="11"/>
      <c r="OT3883" s="11"/>
      <c r="OU3883" s="11"/>
      <c r="OV3883" s="11"/>
      <c r="OW3883" s="11"/>
      <c r="OX3883" s="11"/>
      <c r="OY3883" s="11"/>
      <c r="OZ3883" s="11"/>
      <c r="PA3883" s="11"/>
      <c r="PB3883" s="11"/>
      <c r="PC3883" s="11"/>
      <c r="PD3883" s="11"/>
      <c r="PE3883" s="11"/>
      <c r="PF3883" s="11"/>
      <c r="PG3883" s="11"/>
      <c r="PH3883" s="11"/>
      <c r="PI3883" s="11"/>
      <c r="PJ3883" s="11"/>
      <c r="PK3883" s="11"/>
      <c r="PL3883" s="11"/>
      <c r="PM3883" s="11"/>
      <c r="PN3883" s="11"/>
      <c r="PO3883" s="11"/>
      <c r="PP3883" s="11"/>
      <c r="PQ3883" s="11"/>
      <c r="PR3883" s="11"/>
      <c r="PS3883" s="11"/>
      <c r="PT3883" s="11"/>
      <c r="PU3883" s="11"/>
      <c r="PV3883" s="11"/>
      <c r="PW3883" s="11"/>
      <c r="PX3883" s="11"/>
      <c r="PY3883" s="11"/>
      <c r="PZ3883" s="11"/>
      <c r="QA3883" s="11"/>
      <c r="QB3883" s="11"/>
      <c r="QC3883" s="11"/>
      <c r="QD3883" s="11"/>
      <c r="QE3883" s="11"/>
      <c r="QF3883" s="11"/>
      <c r="QG3883" s="11"/>
      <c r="QH3883" s="11"/>
      <c r="QI3883" s="11"/>
      <c r="QJ3883" s="11"/>
      <c r="QK3883" s="11"/>
      <c r="QL3883" s="11"/>
      <c r="QM3883" s="11"/>
      <c r="QN3883" s="11"/>
      <c r="QO3883" s="11"/>
      <c r="QP3883" s="11"/>
      <c r="QQ3883" s="11"/>
    </row>
    <row r="3884" spans="1:459" ht="38.25" x14ac:dyDescent="0.2">
      <c r="A3884" s="288"/>
      <c r="C3884" s="61" t="s">
        <v>2104</v>
      </c>
      <c r="D3884" s="54">
        <v>2897620</v>
      </c>
      <c r="E3884" s="5" t="s">
        <v>2351</v>
      </c>
      <c r="F3884" s="4"/>
      <c r="G3884" s="54">
        <v>796</v>
      </c>
      <c r="H3884" s="54" t="s">
        <v>61</v>
      </c>
      <c r="I3884" s="59">
        <v>4</v>
      </c>
      <c r="J3884" s="6">
        <v>80439000000</v>
      </c>
      <c r="K3884" s="54" t="s">
        <v>34</v>
      </c>
      <c r="L3884" s="59"/>
      <c r="M3884" s="234"/>
      <c r="N3884" s="234"/>
      <c r="O3884" s="46" t="s">
        <v>4577</v>
      </c>
      <c r="P3884" s="234"/>
      <c r="Q3884" s="234"/>
      <c r="R3884" s="11"/>
      <c r="S3884" s="11"/>
      <c r="T3884" s="11"/>
      <c r="U3884" s="11"/>
      <c r="V3884" s="11"/>
      <c r="W3884" s="11"/>
      <c r="X3884" s="11"/>
      <c r="Y3884" s="11"/>
      <c r="Z3884" s="11"/>
      <c r="AA3884" s="11"/>
      <c r="AB3884" s="11"/>
      <c r="AC3884" s="11"/>
      <c r="AD3884" s="11"/>
      <c r="AE3884" s="11"/>
      <c r="AF3884" s="11"/>
      <c r="AG3884" s="11"/>
      <c r="AH3884" s="11"/>
      <c r="AI3884" s="11"/>
      <c r="AJ3884" s="11"/>
      <c r="AK3884" s="11"/>
      <c r="AL3884" s="11"/>
      <c r="AM3884" s="11"/>
      <c r="AN3884" s="11"/>
      <c r="AO3884" s="11"/>
      <c r="AP3884" s="11"/>
      <c r="AQ3884" s="11"/>
      <c r="AR3884" s="11"/>
      <c r="AS3884" s="11"/>
      <c r="AT3884" s="11"/>
      <c r="AU3884" s="11"/>
      <c r="AV3884" s="11"/>
      <c r="AW3884" s="11"/>
      <c r="AX3884" s="11"/>
      <c r="AY3884" s="11"/>
      <c r="AZ3884" s="11"/>
      <c r="BA3884" s="11"/>
      <c r="BB3884" s="11"/>
      <c r="BC3884" s="11"/>
      <c r="BD3884" s="11"/>
      <c r="BE3884" s="11"/>
      <c r="BF3884" s="11"/>
      <c r="BG3884" s="11"/>
      <c r="BH3884" s="11"/>
      <c r="BI3884" s="11"/>
      <c r="BJ3884" s="11"/>
      <c r="BK3884" s="11"/>
      <c r="BL3884" s="11"/>
      <c r="BM3884" s="11"/>
      <c r="BN3884" s="11"/>
      <c r="BO3884" s="11"/>
      <c r="BP3884" s="11"/>
      <c r="BQ3884" s="11"/>
      <c r="BR3884" s="11"/>
      <c r="BS3884" s="11"/>
      <c r="BT3884" s="11"/>
      <c r="BU3884" s="11"/>
      <c r="BV3884" s="11"/>
      <c r="BW3884" s="11"/>
      <c r="BX3884" s="11"/>
      <c r="BY3884" s="11"/>
      <c r="BZ3884" s="11"/>
      <c r="CA3884" s="11"/>
      <c r="CB3884" s="11"/>
      <c r="CC3884" s="11"/>
      <c r="CD3884" s="11"/>
      <c r="CE3884" s="11"/>
      <c r="CF3884" s="11"/>
      <c r="CG3884" s="11"/>
      <c r="CH3884" s="11"/>
      <c r="CI3884" s="11"/>
      <c r="CJ3884" s="11"/>
      <c r="CK3884" s="11"/>
      <c r="CL3884" s="11"/>
      <c r="CM3884" s="11"/>
      <c r="CN3884" s="11"/>
      <c r="CO3884" s="11"/>
      <c r="CP3884" s="11"/>
      <c r="CQ3884" s="11"/>
      <c r="CR3884" s="11"/>
      <c r="CS3884" s="11"/>
      <c r="CT3884" s="11"/>
      <c r="CU3884" s="11"/>
      <c r="CV3884" s="11"/>
      <c r="CW3884" s="11"/>
      <c r="CX3884" s="11"/>
      <c r="CY3884" s="11"/>
      <c r="CZ3884" s="11"/>
      <c r="DA3884" s="11"/>
      <c r="DB3884" s="11"/>
      <c r="DC3884" s="11"/>
      <c r="DD3884" s="11"/>
      <c r="DE3884" s="11"/>
      <c r="DF3884" s="11"/>
      <c r="DG3884" s="11"/>
      <c r="DH3884" s="11"/>
      <c r="DI3884" s="11"/>
      <c r="DJ3884" s="11"/>
      <c r="DK3884" s="11"/>
      <c r="DL3884" s="11"/>
      <c r="DM3884" s="11"/>
      <c r="DN3884" s="11"/>
      <c r="DO3884" s="11"/>
      <c r="DP3884" s="11"/>
      <c r="DQ3884" s="11"/>
      <c r="DR3884" s="11"/>
      <c r="DS3884" s="11"/>
      <c r="DT3884" s="11"/>
      <c r="DU3884" s="11"/>
      <c r="DV3884" s="11"/>
      <c r="DW3884" s="11"/>
      <c r="DX3884" s="11"/>
      <c r="DY3884" s="11"/>
      <c r="DZ3884" s="11"/>
      <c r="EA3884" s="11"/>
      <c r="EB3884" s="11"/>
      <c r="EC3884" s="11"/>
      <c r="ED3884" s="11"/>
      <c r="EE3884" s="11"/>
      <c r="EF3884" s="11"/>
      <c r="EG3884" s="11"/>
      <c r="EH3884" s="11"/>
      <c r="EI3884" s="11"/>
      <c r="EJ3884" s="11"/>
      <c r="EK3884" s="11"/>
      <c r="EL3884" s="11"/>
      <c r="EM3884" s="11"/>
      <c r="EN3884" s="11"/>
      <c r="EO3884" s="11"/>
      <c r="EP3884" s="11"/>
      <c r="EQ3884" s="11"/>
      <c r="ER3884" s="11"/>
      <c r="ES3884" s="11"/>
      <c r="ET3884" s="11"/>
      <c r="EU3884" s="11"/>
      <c r="EV3884" s="11"/>
      <c r="EW3884" s="11"/>
      <c r="EX3884" s="11"/>
      <c r="EY3884" s="11"/>
      <c r="EZ3884" s="11"/>
      <c r="FA3884" s="11"/>
      <c r="FB3884" s="11"/>
      <c r="FC3884" s="11"/>
      <c r="FD3884" s="11"/>
      <c r="FE3884" s="11"/>
      <c r="FF3884" s="11"/>
      <c r="FG3884" s="11"/>
      <c r="FH3884" s="11"/>
      <c r="FI3884" s="11"/>
      <c r="FJ3884" s="11"/>
      <c r="FK3884" s="11"/>
      <c r="FL3884" s="11"/>
      <c r="FM3884" s="11"/>
      <c r="FN3884" s="11"/>
      <c r="FO3884" s="11"/>
      <c r="FP3884" s="11"/>
      <c r="FQ3884" s="11"/>
      <c r="FR3884" s="11"/>
      <c r="FS3884" s="11"/>
      <c r="FT3884" s="11"/>
      <c r="FU3884" s="11"/>
      <c r="FV3884" s="11"/>
      <c r="FW3884" s="11"/>
      <c r="FX3884" s="11"/>
      <c r="FY3884" s="11"/>
      <c r="FZ3884" s="11"/>
      <c r="GA3884" s="11"/>
      <c r="GB3884" s="11"/>
      <c r="GC3884" s="11"/>
      <c r="GD3884" s="11"/>
      <c r="GE3884" s="11"/>
      <c r="GF3884" s="11"/>
      <c r="GG3884" s="11"/>
      <c r="GH3884" s="11"/>
      <c r="GI3884" s="11"/>
      <c r="GJ3884" s="11"/>
      <c r="GK3884" s="11"/>
      <c r="GL3884" s="11"/>
      <c r="GM3884" s="11"/>
      <c r="GN3884" s="11"/>
      <c r="GO3884" s="11"/>
      <c r="GP3884" s="11"/>
      <c r="GQ3884" s="11"/>
      <c r="GR3884" s="11"/>
      <c r="GS3884" s="11"/>
      <c r="GT3884" s="11"/>
      <c r="GU3884" s="11"/>
      <c r="GV3884" s="11"/>
      <c r="GW3884" s="11"/>
      <c r="GX3884" s="11"/>
      <c r="GY3884" s="11"/>
      <c r="GZ3884" s="11"/>
      <c r="HA3884" s="11"/>
      <c r="HB3884" s="11"/>
      <c r="HC3884" s="11"/>
      <c r="HD3884" s="11"/>
      <c r="HE3884" s="11"/>
      <c r="HF3884" s="11"/>
      <c r="HG3884" s="11"/>
      <c r="HH3884" s="11"/>
      <c r="HI3884" s="11"/>
      <c r="HJ3884" s="11"/>
      <c r="HK3884" s="11"/>
      <c r="HL3884" s="11"/>
      <c r="HM3884" s="11"/>
      <c r="HN3884" s="11"/>
      <c r="HO3884" s="11"/>
      <c r="HP3884" s="11"/>
      <c r="HQ3884" s="11"/>
      <c r="HR3884" s="11"/>
      <c r="HS3884" s="11"/>
      <c r="HT3884" s="11"/>
      <c r="HU3884" s="11"/>
      <c r="HV3884" s="11"/>
      <c r="HW3884" s="11"/>
      <c r="HX3884" s="11"/>
      <c r="HY3884" s="11"/>
      <c r="HZ3884" s="11"/>
      <c r="IA3884" s="11"/>
      <c r="IB3884" s="11"/>
      <c r="IC3884" s="11"/>
      <c r="ID3884" s="11"/>
      <c r="IE3884" s="11"/>
      <c r="IF3884" s="11"/>
      <c r="IG3884" s="11"/>
      <c r="IH3884" s="11"/>
      <c r="II3884" s="11"/>
      <c r="IJ3884" s="11"/>
      <c r="IK3884" s="11"/>
      <c r="IL3884" s="11"/>
      <c r="IM3884" s="11"/>
      <c r="IN3884" s="11"/>
      <c r="IO3884" s="11"/>
      <c r="IP3884" s="11"/>
      <c r="IQ3884" s="11"/>
      <c r="IR3884" s="11"/>
      <c r="IS3884" s="11"/>
      <c r="IT3884" s="11"/>
      <c r="IU3884" s="11"/>
      <c r="IV3884" s="11"/>
      <c r="IW3884" s="11"/>
      <c r="IX3884" s="11"/>
      <c r="IY3884" s="11"/>
      <c r="IZ3884" s="11"/>
      <c r="JA3884" s="11"/>
      <c r="JB3884" s="11"/>
      <c r="JC3884" s="11"/>
      <c r="JD3884" s="11"/>
      <c r="JE3884" s="11"/>
      <c r="JF3884" s="11"/>
      <c r="JG3884" s="11"/>
      <c r="JH3884" s="11"/>
      <c r="JI3884" s="11"/>
      <c r="JJ3884" s="11"/>
      <c r="JK3884" s="11"/>
      <c r="JL3884" s="11"/>
      <c r="JM3884" s="11"/>
      <c r="JN3884" s="11"/>
      <c r="JO3884" s="11"/>
      <c r="JP3884" s="11"/>
      <c r="JQ3884" s="11"/>
      <c r="JR3884" s="11"/>
      <c r="JS3884" s="11"/>
      <c r="JT3884" s="11"/>
      <c r="JU3884" s="11"/>
      <c r="JV3884" s="11"/>
      <c r="JW3884" s="11"/>
      <c r="JX3884" s="11"/>
      <c r="JY3884" s="11"/>
      <c r="JZ3884" s="11"/>
      <c r="KA3884" s="11"/>
      <c r="KB3884" s="11"/>
      <c r="KC3884" s="11"/>
      <c r="KD3884" s="11"/>
      <c r="KE3884" s="11"/>
      <c r="KF3884" s="11"/>
      <c r="KG3884" s="11"/>
      <c r="KH3884" s="11"/>
      <c r="KI3884" s="11"/>
      <c r="KJ3884" s="11"/>
      <c r="KK3884" s="11"/>
      <c r="KL3884" s="11"/>
      <c r="KM3884" s="11"/>
      <c r="KN3884" s="11"/>
      <c r="KO3884" s="11"/>
      <c r="KP3884" s="11"/>
      <c r="KQ3884" s="11"/>
      <c r="KR3884" s="11"/>
      <c r="KS3884" s="11"/>
      <c r="KT3884" s="11"/>
      <c r="KU3884" s="11"/>
      <c r="KV3884" s="11"/>
      <c r="KW3884" s="11"/>
      <c r="KX3884" s="11"/>
      <c r="KY3884" s="11"/>
      <c r="KZ3884" s="11"/>
      <c r="LA3884" s="11"/>
      <c r="LB3884" s="11"/>
      <c r="LC3884" s="11"/>
      <c r="LD3884" s="11"/>
      <c r="LE3884" s="11"/>
      <c r="LF3884" s="11"/>
      <c r="LG3884" s="11"/>
      <c r="LH3884" s="11"/>
      <c r="LI3884" s="11"/>
      <c r="LJ3884" s="11"/>
      <c r="LK3884" s="11"/>
      <c r="LL3884" s="11"/>
      <c r="LM3884" s="11"/>
      <c r="LN3884" s="11"/>
      <c r="LO3884" s="11"/>
      <c r="LP3884" s="11"/>
      <c r="LQ3884" s="11"/>
      <c r="LR3884" s="11"/>
      <c r="LS3884" s="11"/>
      <c r="LT3884" s="11"/>
      <c r="LU3884" s="11"/>
      <c r="LV3884" s="11"/>
      <c r="LW3884" s="11"/>
      <c r="LX3884" s="11"/>
      <c r="LY3884" s="11"/>
      <c r="LZ3884" s="11"/>
      <c r="MA3884" s="11"/>
      <c r="MB3884" s="11"/>
      <c r="MC3884" s="11"/>
      <c r="MD3884" s="11"/>
      <c r="ME3884" s="11"/>
      <c r="MF3884" s="11"/>
      <c r="MG3884" s="11"/>
      <c r="MH3884" s="11"/>
      <c r="MI3884" s="11"/>
      <c r="MJ3884" s="11"/>
      <c r="MK3884" s="11"/>
      <c r="ML3884" s="11"/>
      <c r="MM3884" s="11"/>
      <c r="MN3884" s="11"/>
      <c r="MO3884" s="11"/>
      <c r="MP3884" s="11"/>
      <c r="MQ3884" s="11"/>
      <c r="MR3884" s="11"/>
      <c r="MS3884" s="11"/>
      <c r="MT3884" s="11"/>
      <c r="MU3884" s="11"/>
      <c r="MV3884" s="11"/>
      <c r="MW3884" s="11"/>
      <c r="MX3884" s="11"/>
      <c r="MY3884" s="11"/>
      <c r="MZ3884" s="11"/>
      <c r="NA3884" s="11"/>
      <c r="NB3884" s="11"/>
      <c r="NC3884" s="11"/>
      <c r="ND3884" s="11"/>
      <c r="NE3884" s="11"/>
      <c r="NF3884" s="11"/>
      <c r="NG3884" s="11"/>
      <c r="NH3884" s="11"/>
      <c r="NI3884" s="11"/>
      <c r="NJ3884" s="11"/>
      <c r="NK3884" s="11"/>
      <c r="NL3884" s="11"/>
      <c r="NM3884" s="11"/>
      <c r="NN3884" s="11"/>
      <c r="NO3884" s="11"/>
      <c r="NP3884" s="11"/>
      <c r="NQ3884" s="11"/>
      <c r="NR3884" s="11"/>
      <c r="NS3884" s="11"/>
      <c r="NT3884" s="11"/>
      <c r="NU3884" s="11"/>
      <c r="NV3884" s="11"/>
      <c r="NW3884" s="11"/>
      <c r="NX3884" s="11"/>
      <c r="NY3884" s="11"/>
      <c r="NZ3884" s="11"/>
      <c r="OA3884" s="11"/>
      <c r="OB3884" s="11"/>
      <c r="OC3884" s="11"/>
      <c r="OD3884" s="11"/>
      <c r="OE3884" s="11"/>
      <c r="OF3884" s="11"/>
      <c r="OG3884" s="11"/>
      <c r="OH3884" s="11"/>
      <c r="OI3884" s="11"/>
      <c r="OJ3884" s="11"/>
      <c r="OK3884" s="11"/>
      <c r="OL3884" s="11"/>
      <c r="OM3884" s="11"/>
      <c r="ON3884" s="11"/>
      <c r="OO3884" s="11"/>
      <c r="OP3884" s="11"/>
      <c r="OQ3884" s="11"/>
      <c r="OR3884" s="11"/>
      <c r="OS3884" s="11"/>
      <c r="OT3884" s="11"/>
      <c r="OU3884" s="11"/>
      <c r="OV3884" s="11"/>
      <c r="OW3884" s="11"/>
      <c r="OX3884" s="11"/>
      <c r="OY3884" s="11"/>
      <c r="OZ3884" s="11"/>
      <c r="PA3884" s="11"/>
      <c r="PB3884" s="11"/>
      <c r="PC3884" s="11"/>
      <c r="PD3884" s="11"/>
      <c r="PE3884" s="11"/>
      <c r="PF3884" s="11"/>
      <c r="PG3884" s="11"/>
      <c r="PH3884" s="11"/>
      <c r="PI3884" s="11"/>
      <c r="PJ3884" s="11"/>
      <c r="PK3884" s="11"/>
      <c r="PL3884" s="11"/>
      <c r="PM3884" s="11"/>
      <c r="PN3884" s="11"/>
      <c r="PO3884" s="11"/>
      <c r="PP3884" s="11"/>
      <c r="PQ3884" s="11"/>
      <c r="PR3884" s="11"/>
      <c r="PS3884" s="11"/>
      <c r="PT3884" s="11"/>
      <c r="PU3884" s="11"/>
      <c r="PV3884" s="11"/>
      <c r="PW3884" s="11"/>
      <c r="PX3884" s="11"/>
      <c r="PY3884" s="11"/>
      <c r="PZ3884" s="11"/>
      <c r="QA3884" s="11"/>
      <c r="QB3884" s="11"/>
      <c r="QC3884" s="11"/>
      <c r="QD3884" s="11"/>
      <c r="QE3884" s="11"/>
      <c r="QF3884" s="11"/>
      <c r="QG3884" s="11"/>
      <c r="QH3884" s="11"/>
      <c r="QI3884" s="11"/>
      <c r="QJ3884" s="11"/>
      <c r="QK3884" s="11"/>
      <c r="QL3884" s="11"/>
      <c r="QM3884" s="11"/>
      <c r="QN3884" s="11"/>
      <c r="QO3884" s="11"/>
      <c r="QP3884" s="11"/>
      <c r="QQ3884" s="11"/>
    </row>
    <row r="3885" spans="1:459" ht="38.25" x14ac:dyDescent="0.2">
      <c r="A3885" s="288"/>
      <c r="C3885" s="61" t="s">
        <v>208</v>
      </c>
      <c r="D3885" s="54">
        <v>3697440</v>
      </c>
      <c r="E3885" s="5" t="s">
        <v>2187</v>
      </c>
      <c r="F3885" s="4" t="s">
        <v>2188</v>
      </c>
      <c r="G3885" s="54">
        <v>796</v>
      </c>
      <c r="H3885" s="54" t="s">
        <v>61</v>
      </c>
      <c r="I3885" s="59">
        <v>35</v>
      </c>
      <c r="J3885" s="6">
        <v>80439000000</v>
      </c>
      <c r="K3885" s="54" t="s">
        <v>34</v>
      </c>
      <c r="L3885" s="59"/>
      <c r="M3885" s="234"/>
      <c r="N3885" s="234"/>
      <c r="O3885" s="46" t="s">
        <v>4577</v>
      </c>
      <c r="P3885" s="234"/>
      <c r="Q3885" s="234"/>
      <c r="R3885" s="11"/>
      <c r="S3885" s="11"/>
      <c r="T3885" s="11"/>
      <c r="U3885" s="11"/>
      <c r="V3885" s="11"/>
      <c r="W3885" s="11"/>
      <c r="X3885" s="11"/>
      <c r="Y3885" s="11"/>
      <c r="Z3885" s="11"/>
      <c r="AA3885" s="11"/>
      <c r="AB3885" s="11"/>
      <c r="AC3885" s="11"/>
      <c r="AD3885" s="11"/>
      <c r="AE3885" s="11"/>
      <c r="AF3885" s="11"/>
      <c r="AG3885" s="11"/>
      <c r="AH3885" s="11"/>
      <c r="AI3885" s="11"/>
      <c r="AJ3885" s="11"/>
      <c r="AK3885" s="11"/>
      <c r="AL3885" s="11"/>
      <c r="AM3885" s="11"/>
      <c r="AN3885" s="11"/>
      <c r="AO3885" s="11"/>
      <c r="AP3885" s="11"/>
      <c r="AQ3885" s="11"/>
      <c r="AR3885" s="11"/>
      <c r="AS3885" s="11"/>
      <c r="AT3885" s="11"/>
      <c r="AU3885" s="11"/>
      <c r="AV3885" s="11"/>
      <c r="AW3885" s="11"/>
      <c r="AX3885" s="11"/>
      <c r="AY3885" s="11"/>
      <c r="AZ3885" s="11"/>
      <c r="BA3885" s="11"/>
      <c r="BB3885" s="11"/>
      <c r="BC3885" s="11"/>
      <c r="BD3885" s="11"/>
      <c r="BE3885" s="11"/>
      <c r="BF3885" s="11"/>
      <c r="BG3885" s="11"/>
      <c r="BH3885" s="11"/>
      <c r="BI3885" s="11"/>
      <c r="BJ3885" s="11"/>
      <c r="BK3885" s="11"/>
      <c r="BL3885" s="11"/>
      <c r="BM3885" s="11"/>
      <c r="BN3885" s="11"/>
      <c r="BO3885" s="11"/>
      <c r="BP3885" s="11"/>
      <c r="BQ3885" s="11"/>
      <c r="BR3885" s="11"/>
      <c r="BS3885" s="11"/>
      <c r="BT3885" s="11"/>
      <c r="BU3885" s="11"/>
      <c r="BV3885" s="11"/>
      <c r="BW3885" s="11"/>
      <c r="BX3885" s="11"/>
      <c r="BY3885" s="11"/>
      <c r="BZ3885" s="11"/>
      <c r="CA3885" s="11"/>
      <c r="CB3885" s="11"/>
      <c r="CC3885" s="11"/>
      <c r="CD3885" s="11"/>
      <c r="CE3885" s="11"/>
      <c r="CF3885" s="11"/>
      <c r="CG3885" s="11"/>
      <c r="CH3885" s="11"/>
      <c r="CI3885" s="11"/>
      <c r="CJ3885" s="11"/>
      <c r="CK3885" s="11"/>
      <c r="CL3885" s="11"/>
      <c r="CM3885" s="11"/>
      <c r="CN3885" s="11"/>
      <c r="CO3885" s="11"/>
      <c r="CP3885" s="11"/>
      <c r="CQ3885" s="11"/>
      <c r="CR3885" s="11"/>
      <c r="CS3885" s="11"/>
      <c r="CT3885" s="11"/>
      <c r="CU3885" s="11"/>
      <c r="CV3885" s="11"/>
      <c r="CW3885" s="11"/>
      <c r="CX3885" s="11"/>
      <c r="CY3885" s="11"/>
      <c r="CZ3885" s="11"/>
      <c r="DA3885" s="11"/>
      <c r="DB3885" s="11"/>
      <c r="DC3885" s="11"/>
      <c r="DD3885" s="11"/>
      <c r="DE3885" s="11"/>
      <c r="DF3885" s="11"/>
      <c r="DG3885" s="11"/>
      <c r="DH3885" s="11"/>
      <c r="DI3885" s="11"/>
      <c r="DJ3885" s="11"/>
      <c r="DK3885" s="11"/>
      <c r="DL3885" s="11"/>
      <c r="DM3885" s="11"/>
      <c r="DN3885" s="11"/>
      <c r="DO3885" s="11"/>
      <c r="DP3885" s="11"/>
      <c r="DQ3885" s="11"/>
      <c r="DR3885" s="11"/>
      <c r="DS3885" s="11"/>
      <c r="DT3885" s="11"/>
      <c r="DU3885" s="11"/>
      <c r="DV3885" s="11"/>
      <c r="DW3885" s="11"/>
      <c r="DX3885" s="11"/>
      <c r="DY3885" s="11"/>
      <c r="DZ3885" s="11"/>
      <c r="EA3885" s="11"/>
      <c r="EB3885" s="11"/>
      <c r="EC3885" s="11"/>
      <c r="ED3885" s="11"/>
      <c r="EE3885" s="11"/>
      <c r="EF3885" s="11"/>
      <c r="EG3885" s="11"/>
      <c r="EH3885" s="11"/>
      <c r="EI3885" s="11"/>
      <c r="EJ3885" s="11"/>
      <c r="EK3885" s="11"/>
      <c r="EL3885" s="11"/>
      <c r="EM3885" s="11"/>
      <c r="EN3885" s="11"/>
      <c r="EO3885" s="11"/>
      <c r="EP3885" s="11"/>
      <c r="EQ3885" s="11"/>
      <c r="ER3885" s="11"/>
      <c r="ES3885" s="11"/>
      <c r="ET3885" s="11"/>
      <c r="EU3885" s="11"/>
      <c r="EV3885" s="11"/>
      <c r="EW3885" s="11"/>
      <c r="EX3885" s="11"/>
      <c r="EY3885" s="11"/>
      <c r="EZ3885" s="11"/>
      <c r="FA3885" s="11"/>
      <c r="FB3885" s="11"/>
      <c r="FC3885" s="11"/>
      <c r="FD3885" s="11"/>
      <c r="FE3885" s="11"/>
      <c r="FF3885" s="11"/>
      <c r="FG3885" s="11"/>
      <c r="FH3885" s="11"/>
      <c r="FI3885" s="11"/>
      <c r="FJ3885" s="11"/>
      <c r="FK3885" s="11"/>
      <c r="FL3885" s="11"/>
      <c r="FM3885" s="11"/>
      <c r="FN3885" s="11"/>
      <c r="FO3885" s="11"/>
      <c r="FP3885" s="11"/>
      <c r="FQ3885" s="11"/>
      <c r="FR3885" s="11"/>
      <c r="FS3885" s="11"/>
      <c r="FT3885" s="11"/>
      <c r="FU3885" s="11"/>
      <c r="FV3885" s="11"/>
      <c r="FW3885" s="11"/>
      <c r="FX3885" s="11"/>
      <c r="FY3885" s="11"/>
      <c r="FZ3885" s="11"/>
      <c r="GA3885" s="11"/>
      <c r="GB3885" s="11"/>
      <c r="GC3885" s="11"/>
      <c r="GD3885" s="11"/>
      <c r="GE3885" s="11"/>
      <c r="GF3885" s="11"/>
      <c r="GG3885" s="11"/>
      <c r="GH3885" s="11"/>
      <c r="GI3885" s="11"/>
      <c r="GJ3885" s="11"/>
      <c r="GK3885" s="11"/>
      <c r="GL3885" s="11"/>
      <c r="GM3885" s="11"/>
      <c r="GN3885" s="11"/>
      <c r="GO3885" s="11"/>
      <c r="GP3885" s="11"/>
      <c r="GQ3885" s="11"/>
      <c r="GR3885" s="11"/>
      <c r="GS3885" s="11"/>
      <c r="GT3885" s="11"/>
      <c r="GU3885" s="11"/>
      <c r="GV3885" s="11"/>
      <c r="GW3885" s="11"/>
      <c r="GX3885" s="11"/>
      <c r="GY3885" s="11"/>
      <c r="GZ3885" s="11"/>
      <c r="HA3885" s="11"/>
      <c r="HB3885" s="11"/>
      <c r="HC3885" s="11"/>
      <c r="HD3885" s="11"/>
      <c r="HE3885" s="11"/>
      <c r="HF3885" s="11"/>
      <c r="HG3885" s="11"/>
      <c r="HH3885" s="11"/>
      <c r="HI3885" s="11"/>
      <c r="HJ3885" s="11"/>
      <c r="HK3885" s="11"/>
      <c r="HL3885" s="11"/>
      <c r="HM3885" s="11"/>
      <c r="HN3885" s="11"/>
      <c r="HO3885" s="11"/>
      <c r="HP3885" s="11"/>
      <c r="HQ3885" s="11"/>
      <c r="HR3885" s="11"/>
      <c r="HS3885" s="11"/>
      <c r="HT3885" s="11"/>
      <c r="HU3885" s="11"/>
      <c r="HV3885" s="11"/>
      <c r="HW3885" s="11"/>
      <c r="HX3885" s="11"/>
      <c r="HY3885" s="11"/>
      <c r="HZ3885" s="11"/>
      <c r="IA3885" s="11"/>
      <c r="IB3885" s="11"/>
      <c r="IC3885" s="11"/>
      <c r="ID3885" s="11"/>
      <c r="IE3885" s="11"/>
      <c r="IF3885" s="11"/>
      <c r="IG3885" s="11"/>
      <c r="IH3885" s="11"/>
      <c r="II3885" s="11"/>
      <c r="IJ3885" s="11"/>
      <c r="IK3885" s="11"/>
      <c r="IL3885" s="11"/>
      <c r="IM3885" s="11"/>
      <c r="IN3885" s="11"/>
      <c r="IO3885" s="11"/>
      <c r="IP3885" s="11"/>
      <c r="IQ3885" s="11"/>
      <c r="IR3885" s="11"/>
      <c r="IS3885" s="11"/>
      <c r="IT3885" s="11"/>
      <c r="IU3885" s="11"/>
      <c r="IV3885" s="11"/>
      <c r="IW3885" s="11"/>
      <c r="IX3885" s="11"/>
      <c r="IY3885" s="11"/>
      <c r="IZ3885" s="11"/>
      <c r="JA3885" s="11"/>
      <c r="JB3885" s="11"/>
      <c r="JC3885" s="11"/>
      <c r="JD3885" s="11"/>
      <c r="JE3885" s="11"/>
      <c r="JF3885" s="11"/>
      <c r="JG3885" s="11"/>
      <c r="JH3885" s="11"/>
      <c r="JI3885" s="11"/>
      <c r="JJ3885" s="11"/>
      <c r="JK3885" s="11"/>
      <c r="JL3885" s="11"/>
      <c r="JM3885" s="11"/>
      <c r="JN3885" s="11"/>
      <c r="JO3885" s="11"/>
      <c r="JP3885" s="11"/>
      <c r="JQ3885" s="11"/>
      <c r="JR3885" s="11"/>
      <c r="JS3885" s="11"/>
      <c r="JT3885" s="11"/>
      <c r="JU3885" s="11"/>
      <c r="JV3885" s="11"/>
      <c r="JW3885" s="11"/>
      <c r="JX3885" s="11"/>
      <c r="JY3885" s="11"/>
      <c r="JZ3885" s="11"/>
      <c r="KA3885" s="11"/>
      <c r="KB3885" s="11"/>
      <c r="KC3885" s="11"/>
      <c r="KD3885" s="11"/>
      <c r="KE3885" s="11"/>
      <c r="KF3885" s="11"/>
      <c r="KG3885" s="11"/>
      <c r="KH3885" s="11"/>
      <c r="KI3885" s="11"/>
      <c r="KJ3885" s="11"/>
      <c r="KK3885" s="11"/>
      <c r="KL3885" s="11"/>
      <c r="KM3885" s="11"/>
      <c r="KN3885" s="11"/>
      <c r="KO3885" s="11"/>
      <c r="KP3885" s="11"/>
      <c r="KQ3885" s="11"/>
      <c r="KR3885" s="11"/>
      <c r="KS3885" s="11"/>
      <c r="KT3885" s="11"/>
      <c r="KU3885" s="11"/>
      <c r="KV3885" s="11"/>
      <c r="KW3885" s="11"/>
      <c r="KX3885" s="11"/>
      <c r="KY3885" s="11"/>
      <c r="KZ3885" s="11"/>
      <c r="LA3885" s="11"/>
      <c r="LB3885" s="11"/>
      <c r="LC3885" s="11"/>
      <c r="LD3885" s="11"/>
      <c r="LE3885" s="11"/>
      <c r="LF3885" s="11"/>
      <c r="LG3885" s="11"/>
      <c r="LH3885" s="11"/>
      <c r="LI3885" s="11"/>
      <c r="LJ3885" s="11"/>
      <c r="LK3885" s="11"/>
      <c r="LL3885" s="11"/>
      <c r="LM3885" s="11"/>
      <c r="LN3885" s="11"/>
      <c r="LO3885" s="11"/>
      <c r="LP3885" s="11"/>
      <c r="LQ3885" s="11"/>
      <c r="LR3885" s="11"/>
      <c r="LS3885" s="11"/>
      <c r="LT3885" s="11"/>
      <c r="LU3885" s="11"/>
      <c r="LV3885" s="11"/>
      <c r="LW3885" s="11"/>
      <c r="LX3885" s="11"/>
      <c r="LY3885" s="11"/>
      <c r="LZ3885" s="11"/>
      <c r="MA3885" s="11"/>
      <c r="MB3885" s="11"/>
      <c r="MC3885" s="11"/>
      <c r="MD3885" s="11"/>
      <c r="ME3885" s="11"/>
      <c r="MF3885" s="11"/>
      <c r="MG3885" s="11"/>
      <c r="MH3885" s="11"/>
      <c r="MI3885" s="11"/>
      <c r="MJ3885" s="11"/>
      <c r="MK3885" s="11"/>
      <c r="ML3885" s="11"/>
      <c r="MM3885" s="11"/>
      <c r="MN3885" s="11"/>
      <c r="MO3885" s="11"/>
      <c r="MP3885" s="11"/>
      <c r="MQ3885" s="11"/>
      <c r="MR3885" s="11"/>
      <c r="MS3885" s="11"/>
      <c r="MT3885" s="11"/>
      <c r="MU3885" s="11"/>
      <c r="MV3885" s="11"/>
      <c r="MW3885" s="11"/>
      <c r="MX3885" s="11"/>
      <c r="MY3885" s="11"/>
      <c r="MZ3885" s="11"/>
      <c r="NA3885" s="11"/>
      <c r="NB3885" s="11"/>
      <c r="NC3885" s="11"/>
      <c r="ND3885" s="11"/>
      <c r="NE3885" s="11"/>
      <c r="NF3885" s="11"/>
      <c r="NG3885" s="11"/>
      <c r="NH3885" s="11"/>
      <c r="NI3885" s="11"/>
      <c r="NJ3885" s="11"/>
      <c r="NK3885" s="11"/>
      <c r="NL3885" s="11"/>
      <c r="NM3885" s="11"/>
      <c r="NN3885" s="11"/>
      <c r="NO3885" s="11"/>
      <c r="NP3885" s="11"/>
      <c r="NQ3885" s="11"/>
      <c r="NR3885" s="11"/>
      <c r="NS3885" s="11"/>
      <c r="NT3885" s="11"/>
      <c r="NU3885" s="11"/>
      <c r="NV3885" s="11"/>
      <c r="NW3885" s="11"/>
      <c r="NX3885" s="11"/>
      <c r="NY3885" s="11"/>
      <c r="NZ3885" s="11"/>
      <c r="OA3885" s="11"/>
      <c r="OB3885" s="11"/>
      <c r="OC3885" s="11"/>
      <c r="OD3885" s="11"/>
      <c r="OE3885" s="11"/>
      <c r="OF3885" s="11"/>
      <c r="OG3885" s="11"/>
      <c r="OH3885" s="11"/>
      <c r="OI3885" s="11"/>
      <c r="OJ3885" s="11"/>
      <c r="OK3885" s="11"/>
      <c r="OL3885" s="11"/>
      <c r="OM3885" s="11"/>
      <c r="ON3885" s="11"/>
      <c r="OO3885" s="11"/>
      <c r="OP3885" s="11"/>
      <c r="OQ3885" s="11"/>
      <c r="OR3885" s="11"/>
      <c r="OS3885" s="11"/>
      <c r="OT3885" s="11"/>
      <c r="OU3885" s="11"/>
      <c r="OV3885" s="11"/>
      <c r="OW3885" s="11"/>
      <c r="OX3885" s="11"/>
      <c r="OY3885" s="11"/>
      <c r="OZ3885" s="11"/>
      <c r="PA3885" s="11"/>
      <c r="PB3885" s="11"/>
      <c r="PC3885" s="11"/>
      <c r="PD3885" s="11"/>
      <c r="PE3885" s="11"/>
      <c r="PF3885" s="11"/>
      <c r="PG3885" s="11"/>
      <c r="PH3885" s="11"/>
      <c r="PI3885" s="11"/>
      <c r="PJ3885" s="11"/>
      <c r="PK3885" s="11"/>
      <c r="PL3885" s="11"/>
      <c r="PM3885" s="11"/>
      <c r="PN3885" s="11"/>
      <c r="PO3885" s="11"/>
      <c r="PP3885" s="11"/>
      <c r="PQ3885" s="11"/>
      <c r="PR3885" s="11"/>
      <c r="PS3885" s="11"/>
      <c r="PT3885" s="11"/>
      <c r="PU3885" s="11"/>
      <c r="PV3885" s="11"/>
      <c r="PW3885" s="11"/>
      <c r="PX3885" s="11"/>
      <c r="PY3885" s="11"/>
      <c r="PZ3885" s="11"/>
      <c r="QA3885" s="11"/>
      <c r="QB3885" s="11"/>
      <c r="QC3885" s="11"/>
      <c r="QD3885" s="11"/>
      <c r="QE3885" s="11"/>
      <c r="QF3885" s="11"/>
      <c r="QG3885" s="11"/>
      <c r="QH3885" s="11"/>
      <c r="QI3885" s="11"/>
      <c r="QJ3885" s="11"/>
      <c r="QK3885" s="11"/>
      <c r="QL3885" s="11"/>
      <c r="QM3885" s="11"/>
      <c r="QN3885" s="11"/>
      <c r="QO3885" s="11"/>
      <c r="QP3885" s="11"/>
      <c r="QQ3885" s="11"/>
    </row>
    <row r="3886" spans="1:459" ht="38.25" x14ac:dyDescent="0.2">
      <c r="A3886" s="288"/>
      <c r="C3886" s="61" t="s">
        <v>208</v>
      </c>
      <c r="D3886" s="54">
        <v>3697440</v>
      </c>
      <c r="E3886" s="5" t="s">
        <v>2189</v>
      </c>
      <c r="F3886" s="4" t="s">
        <v>2188</v>
      </c>
      <c r="G3886" s="54">
        <v>796</v>
      </c>
      <c r="H3886" s="54" t="s">
        <v>61</v>
      </c>
      <c r="I3886" s="59">
        <v>45</v>
      </c>
      <c r="J3886" s="6">
        <v>80439000000</v>
      </c>
      <c r="K3886" s="54" t="s">
        <v>34</v>
      </c>
      <c r="L3886" s="59"/>
      <c r="M3886" s="234"/>
      <c r="N3886" s="234"/>
      <c r="O3886" s="46" t="s">
        <v>4577</v>
      </c>
      <c r="P3886" s="234"/>
      <c r="Q3886" s="234"/>
      <c r="R3886" s="11"/>
      <c r="S3886" s="11"/>
      <c r="T3886" s="11"/>
      <c r="U3886" s="11"/>
      <c r="V3886" s="11"/>
      <c r="W3886" s="11"/>
      <c r="X3886" s="11"/>
      <c r="Y3886" s="11"/>
      <c r="Z3886" s="11"/>
      <c r="AA3886" s="11"/>
      <c r="AB3886" s="11"/>
      <c r="AC3886" s="11"/>
      <c r="AD3886" s="11"/>
      <c r="AE3886" s="11"/>
      <c r="AF3886" s="11"/>
      <c r="AG3886" s="11"/>
      <c r="AH3886" s="11"/>
      <c r="AI3886" s="11"/>
      <c r="AJ3886" s="11"/>
      <c r="AK3886" s="11"/>
      <c r="AL3886" s="11"/>
      <c r="AM3886" s="11"/>
      <c r="AN3886" s="11"/>
      <c r="AO3886" s="11"/>
      <c r="AP3886" s="11"/>
      <c r="AQ3886" s="11"/>
      <c r="AR3886" s="11"/>
      <c r="AS3886" s="11"/>
      <c r="AT3886" s="11"/>
      <c r="AU3886" s="11"/>
      <c r="AV3886" s="11"/>
      <c r="AW3886" s="11"/>
      <c r="AX3886" s="11"/>
      <c r="AY3886" s="11"/>
      <c r="AZ3886" s="11"/>
      <c r="BA3886" s="11"/>
      <c r="BB3886" s="11"/>
      <c r="BC3886" s="11"/>
      <c r="BD3886" s="11"/>
      <c r="BE3886" s="11"/>
      <c r="BF3886" s="11"/>
      <c r="BG3886" s="11"/>
      <c r="BH3886" s="11"/>
      <c r="BI3886" s="11"/>
      <c r="BJ3886" s="11"/>
      <c r="BK3886" s="11"/>
      <c r="BL3886" s="11"/>
      <c r="BM3886" s="11"/>
      <c r="BN3886" s="11"/>
      <c r="BO3886" s="11"/>
      <c r="BP3886" s="11"/>
      <c r="BQ3886" s="11"/>
      <c r="BR3886" s="11"/>
      <c r="BS3886" s="11"/>
      <c r="BT3886" s="11"/>
      <c r="BU3886" s="11"/>
      <c r="BV3886" s="11"/>
      <c r="BW3886" s="11"/>
      <c r="BX3886" s="11"/>
      <c r="BY3886" s="11"/>
      <c r="BZ3886" s="11"/>
      <c r="CA3886" s="11"/>
      <c r="CB3886" s="11"/>
      <c r="CC3886" s="11"/>
      <c r="CD3886" s="11"/>
      <c r="CE3886" s="11"/>
      <c r="CF3886" s="11"/>
      <c r="CG3886" s="11"/>
      <c r="CH3886" s="11"/>
      <c r="CI3886" s="11"/>
      <c r="CJ3886" s="11"/>
      <c r="CK3886" s="11"/>
      <c r="CL3886" s="11"/>
      <c r="CM3886" s="11"/>
      <c r="CN3886" s="11"/>
      <c r="CO3886" s="11"/>
      <c r="CP3886" s="11"/>
      <c r="CQ3886" s="11"/>
      <c r="CR3886" s="11"/>
      <c r="CS3886" s="11"/>
      <c r="CT3886" s="11"/>
      <c r="CU3886" s="11"/>
      <c r="CV3886" s="11"/>
      <c r="CW3886" s="11"/>
      <c r="CX3886" s="11"/>
      <c r="CY3886" s="11"/>
      <c r="CZ3886" s="11"/>
      <c r="DA3886" s="11"/>
      <c r="DB3886" s="11"/>
      <c r="DC3886" s="11"/>
      <c r="DD3886" s="11"/>
      <c r="DE3886" s="11"/>
      <c r="DF3886" s="11"/>
      <c r="DG3886" s="11"/>
      <c r="DH3886" s="11"/>
      <c r="DI3886" s="11"/>
      <c r="DJ3886" s="11"/>
      <c r="DK3886" s="11"/>
      <c r="DL3886" s="11"/>
      <c r="DM3886" s="11"/>
      <c r="DN3886" s="11"/>
      <c r="DO3886" s="11"/>
      <c r="DP3886" s="11"/>
      <c r="DQ3886" s="11"/>
      <c r="DR3886" s="11"/>
      <c r="DS3886" s="11"/>
      <c r="DT3886" s="11"/>
      <c r="DU3886" s="11"/>
      <c r="DV3886" s="11"/>
      <c r="DW3886" s="11"/>
      <c r="DX3886" s="11"/>
      <c r="DY3886" s="11"/>
      <c r="DZ3886" s="11"/>
      <c r="EA3886" s="11"/>
      <c r="EB3886" s="11"/>
      <c r="EC3886" s="11"/>
      <c r="ED3886" s="11"/>
      <c r="EE3886" s="11"/>
      <c r="EF3886" s="11"/>
      <c r="EG3886" s="11"/>
      <c r="EH3886" s="11"/>
      <c r="EI3886" s="11"/>
      <c r="EJ3886" s="11"/>
      <c r="EK3886" s="11"/>
      <c r="EL3886" s="11"/>
      <c r="EM3886" s="11"/>
      <c r="EN3886" s="11"/>
      <c r="EO3886" s="11"/>
      <c r="EP3886" s="11"/>
      <c r="EQ3886" s="11"/>
      <c r="ER3886" s="11"/>
      <c r="ES3886" s="11"/>
      <c r="ET3886" s="11"/>
      <c r="EU3886" s="11"/>
      <c r="EV3886" s="11"/>
      <c r="EW3886" s="11"/>
      <c r="EX3886" s="11"/>
      <c r="EY3886" s="11"/>
      <c r="EZ3886" s="11"/>
      <c r="FA3886" s="11"/>
      <c r="FB3886" s="11"/>
      <c r="FC3886" s="11"/>
      <c r="FD3886" s="11"/>
      <c r="FE3886" s="11"/>
      <c r="FF3886" s="11"/>
      <c r="FG3886" s="11"/>
      <c r="FH3886" s="11"/>
      <c r="FI3886" s="11"/>
      <c r="FJ3886" s="11"/>
      <c r="FK3886" s="11"/>
      <c r="FL3886" s="11"/>
      <c r="FM3886" s="11"/>
      <c r="FN3886" s="11"/>
      <c r="FO3886" s="11"/>
      <c r="FP3886" s="11"/>
      <c r="FQ3886" s="11"/>
      <c r="FR3886" s="11"/>
      <c r="FS3886" s="11"/>
      <c r="FT3886" s="11"/>
      <c r="FU3886" s="11"/>
      <c r="FV3886" s="11"/>
      <c r="FW3886" s="11"/>
      <c r="FX3886" s="11"/>
      <c r="FY3886" s="11"/>
      <c r="FZ3886" s="11"/>
      <c r="GA3886" s="11"/>
      <c r="GB3886" s="11"/>
      <c r="GC3886" s="11"/>
      <c r="GD3886" s="11"/>
      <c r="GE3886" s="11"/>
      <c r="GF3886" s="11"/>
      <c r="GG3886" s="11"/>
      <c r="GH3886" s="11"/>
      <c r="GI3886" s="11"/>
      <c r="GJ3886" s="11"/>
      <c r="GK3886" s="11"/>
      <c r="GL3886" s="11"/>
      <c r="GM3886" s="11"/>
      <c r="GN3886" s="11"/>
      <c r="GO3886" s="11"/>
      <c r="GP3886" s="11"/>
      <c r="GQ3886" s="11"/>
      <c r="GR3886" s="11"/>
      <c r="GS3886" s="11"/>
      <c r="GT3886" s="11"/>
      <c r="GU3886" s="11"/>
      <c r="GV3886" s="11"/>
      <c r="GW3886" s="11"/>
      <c r="GX3886" s="11"/>
      <c r="GY3886" s="11"/>
      <c r="GZ3886" s="11"/>
      <c r="HA3886" s="11"/>
      <c r="HB3886" s="11"/>
      <c r="HC3886" s="11"/>
      <c r="HD3886" s="11"/>
      <c r="HE3886" s="11"/>
      <c r="HF3886" s="11"/>
      <c r="HG3886" s="11"/>
      <c r="HH3886" s="11"/>
      <c r="HI3886" s="11"/>
      <c r="HJ3886" s="11"/>
      <c r="HK3886" s="11"/>
      <c r="HL3886" s="11"/>
      <c r="HM3886" s="11"/>
      <c r="HN3886" s="11"/>
      <c r="HO3886" s="11"/>
      <c r="HP3886" s="11"/>
      <c r="HQ3886" s="11"/>
      <c r="HR3886" s="11"/>
      <c r="HS3886" s="11"/>
      <c r="HT3886" s="11"/>
      <c r="HU3886" s="11"/>
      <c r="HV3886" s="11"/>
      <c r="HW3886" s="11"/>
      <c r="HX3886" s="11"/>
      <c r="HY3886" s="11"/>
      <c r="HZ3886" s="11"/>
      <c r="IA3886" s="11"/>
      <c r="IB3886" s="11"/>
      <c r="IC3886" s="11"/>
      <c r="ID3886" s="11"/>
      <c r="IE3886" s="11"/>
      <c r="IF3886" s="11"/>
      <c r="IG3886" s="11"/>
      <c r="IH3886" s="11"/>
      <c r="II3886" s="11"/>
      <c r="IJ3886" s="11"/>
      <c r="IK3886" s="11"/>
      <c r="IL3886" s="11"/>
      <c r="IM3886" s="11"/>
      <c r="IN3886" s="11"/>
      <c r="IO3886" s="11"/>
      <c r="IP3886" s="11"/>
      <c r="IQ3886" s="11"/>
      <c r="IR3886" s="11"/>
      <c r="IS3886" s="11"/>
      <c r="IT3886" s="11"/>
      <c r="IU3886" s="11"/>
      <c r="IV3886" s="11"/>
      <c r="IW3886" s="11"/>
      <c r="IX3886" s="11"/>
      <c r="IY3886" s="11"/>
      <c r="IZ3886" s="11"/>
      <c r="JA3886" s="11"/>
      <c r="JB3886" s="11"/>
      <c r="JC3886" s="11"/>
      <c r="JD3886" s="11"/>
      <c r="JE3886" s="11"/>
      <c r="JF3886" s="11"/>
      <c r="JG3886" s="11"/>
      <c r="JH3886" s="11"/>
      <c r="JI3886" s="11"/>
      <c r="JJ3886" s="11"/>
      <c r="JK3886" s="11"/>
      <c r="JL3886" s="11"/>
      <c r="JM3886" s="11"/>
      <c r="JN3886" s="11"/>
      <c r="JO3886" s="11"/>
      <c r="JP3886" s="11"/>
      <c r="JQ3886" s="11"/>
      <c r="JR3886" s="11"/>
      <c r="JS3886" s="11"/>
      <c r="JT3886" s="11"/>
      <c r="JU3886" s="11"/>
      <c r="JV3886" s="11"/>
      <c r="JW3886" s="11"/>
      <c r="JX3886" s="11"/>
      <c r="JY3886" s="11"/>
      <c r="JZ3886" s="11"/>
      <c r="KA3886" s="11"/>
      <c r="KB3886" s="11"/>
      <c r="KC3886" s="11"/>
      <c r="KD3886" s="11"/>
      <c r="KE3886" s="11"/>
      <c r="KF3886" s="11"/>
      <c r="KG3886" s="11"/>
      <c r="KH3886" s="11"/>
      <c r="KI3886" s="11"/>
      <c r="KJ3886" s="11"/>
      <c r="KK3886" s="11"/>
      <c r="KL3886" s="11"/>
      <c r="KM3886" s="11"/>
      <c r="KN3886" s="11"/>
      <c r="KO3886" s="11"/>
      <c r="KP3886" s="11"/>
      <c r="KQ3886" s="11"/>
      <c r="KR3886" s="11"/>
      <c r="KS3886" s="11"/>
      <c r="KT3886" s="11"/>
      <c r="KU3886" s="11"/>
      <c r="KV3886" s="11"/>
      <c r="KW3886" s="11"/>
      <c r="KX3886" s="11"/>
      <c r="KY3886" s="11"/>
      <c r="KZ3886" s="11"/>
      <c r="LA3886" s="11"/>
      <c r="LB3886" s="11"/>
      <c r="LC3886" s="11"/>
      <c r="LD3886" s="11"/>
      <c r="LE3886" s="11"/>
      <c r="LF3886" s="11"/>
      <c r="LG3886" s="11"/>
      <c r="LH3886" s="11"/>
      <c r="LI3886" s="11"/>
      <c r="LJ3886" s="11"/>
      <c r="LK3886" s="11"/>
      <c r="LL3886" s="11"/>
      <c r="LM3886" s="11"/>
      <c r="LN3886" s="11"/>
      <c r="LO3886" s="11"/>
      <c r="LP3886" s="11"/>
      <c r="LQ3886" s="11"/>
      <c r="LR3886" s="11"/>
      <c r="LS3886" s="11"/>
      <c r="LT3886" s="11"/>
      <c r="LU3886" s="11"/>
      <c r="LV3886" s="11"/>
      <c r="LW3886" s="11"/>
      <c r="LX3886" s="11"/>
      <c r="LY3886" s="11"/>
      <c r="LZ3886" s="11"/>
      <c r="MA3886" s="11"/>
      <c r="MB3886" s="11"/>
      <c r="MC3886" s="11"/>
      <c r="MD3886" s="11"/>
      <c r="ME3886" s="11"/>
      <c r="MF3886" s="11"/>
      <c r="MG3886" s="11"/>
      <c r="MH3886" s="11"/>
      <c r="MI3886" s="11"/>
      <c r="MJ3886" s="11"/>
      <c r="MK3886" s="11"/>
      <c r="ML3886" s="11"/>
      <c r="MM3886" s="11"/>
      <c r="MN3886" s="11"/>
      <c r="MO3886" s="11"/>
      <c r="MP3886" s="11"/>
      <c r="MQ3886" s="11"/>
      <c r="MR3886" s="11"/>
      <c r="MS3886" s="11"/>
      <c r="MT3886" s="11"/>
      <c r="MU3886" s="11"/>
      <c r="MV3886" s="11"/>
      <c r="MW3886" s="11"/>
      <c r="MX3886" s="11"/>
      <c r="MY3886" s="11"/>
      <c r="MZ3886" s="11"/>
      <c r="NA3886" s="11"/>
      <c r="NB3886" s="11"/>
      <c r="NC3886" s="11"/>
      <c r="ND3886" s="11"/>
      <c r="NE3886" s="11"/>
      <c r="NF3886" s="11"/>
      <c r="NG3886" s="11"/>
      <c r="NH3886" s="11"/>
      <c r="NI3886" s="11"/>
      <c r="NJ3886" s="11"/>
      <c r="NK3886" s="11"/>
      <c r="NL3886" s="11"/>
      <c r="NM3886" s="11"/>
      <c r="NN3886" s="11"/>
      <c r="NO3886" s="11"/>
      <c r="NP3886" s="11"/>
      <c r="NQ3886" s="11"/>
      <c r="NR3886" s="11"/>
      <c r="NS3886" s="11"/>
      <c r="NT3886" s="11"/>
      <c r="NU3886" s="11"/>
      <c r="NV3886" s="11"/>
      <c r="NW3886" s="11"/>
      <c r="NX3886" s="11"/>
      <c r="NY3886" s="11"/>
      <c r="NZ3886" s="11"/>
      <c r="OA3886" s="11"/>
      <c r="OB3886" s="11"/>
      <c r="OC3886" s="11"/>
      <c r="OD3886" s="11"/>
      <c r="OE3886" s="11"/>
      <c r="OF3886" s="11"/>
      <c r="OG3886" s="11"/>
      <c r="OH3886" s="11"/>
      <c r="OI3886" s="11"/>
      <c r="OJ3886" s="11"/>
      <c r="OK3886" s="11"/>
      <c r="OL3886" s="11"/>
      <c r="OM3886" s="11"/>
      <c r="ON3886" s="11"/>
      <c r="OO3886" s="11"/>
      <c r="OP3886" s="11"/>
      <c r="OQ3886" s="11"/>
      <c r="OR3886" s="11"/>
      <c r="OS3886" s="11"/>
      <c r="OT3886" s="11"/>
      <c r="OU3886" s="11"/>
      <c r="OV3886" s="11"/>
      <c r="OW3886" s="11"/>
      <c r="OX3886" s="11"/>
      <c r="OY3886" s="11"/>
      <c r="OZ3886" s="11"/>
      <c r="PA3886" s="11"/>
      <c r="PB3886" s="11"/>
      <c r="PC3886" s="11"/>
      <c r="PD3886" s="11"/>
      <c r="PE3886" s="11"/>
      <c r="PF3886" s="11"/>
      <c r="PG3886" s="11"/>
      <c r="PH3886" s="11"/>
      <c r="PI3886" s="11"/>
      <c r="PJ3886" s="11"/>
      <c r="PK3886" s="11"/>
      <c r="PL3886" s="11"/>
      <c r="PM3886" s="11"/>
      <c r="PN3886" s="11"/>
      <c r="PO3886" s="11"/>
      <c r="PP3886" s="11"/>
      <c r="PQ3886" s="11"/>
      <c r="PR3886" s="11"/>
      <c r="PS3886" s="11"/>
      <c r="PT3886" s="11"/>
      <c r="PU3886" s="11"/>
      <c r="PV3886" s="11"/>
      <c r="PW3886" s="11"/>
      <c r="PX3886" s="11"/>
      <c r="PY3886" s="11"/>
      <c r="PZ3886" s="11"/>
      <c r="QA3886" s="11"/>
      <c r="QB3886" s="11"/>
      <c r="QC3886" s="11"/>
      <c r="QD3886" s="11"/>
      <c r="QE3886" s="11"/>
      <c r="QF3886" s="11"/>
      <c r="QG3886" s="11"/>
      <c r="QH3886" s="11"/>
      <c r="QI3886" s="11"/>
      <c r="QJ3886" s="11"/>
      <c r="QK3886" s="11"/>
      <c r="QL3886" s="11"/>
      <c r="QM3886" s="11"/>
      <c r="QN3886" s="11"/>
      <c r="QO3886" s="11"/>
      <c r="QP3886" s="11"/>
      <c r="QQ3886" s="11"/>
    </row>
    <row r="3887" spans="1:459" ht="38.25" x14ac:dyDescent="0.2">
      <c r="A3887" s="288"/>
      <c r="C3887" s="61" t="s">
        <v>206</v>
      </c>
      <c r="D3887" s="54">
        <v>2899563</v>
      </c>
      <c r="E3887" s="5" t="s">
        <v>2145</v>
      </c>
      <c r="F3887" s="4" t="s">
        <v>2146</v>
      </c>
      <c r="G3887" s="54">
        <v>796</v>
      </c>
      <c r="H3887" s="54" t="s">
        <v>61</v>
      </c>
      <c r="I3887" s="59">
        <v>39</v>
      </c>
      <c r="J3887" s="6">
        <v>80439000000</v>
      </c>
      <c r="K3887" s="54" t="s">
        <v>34</v>
      </c>
      <c r="L3887" s="59"/>
      <c r="M3887" s="234"/>
      <c r="N3887" s="234"/>
      <c r="O3887" s="46" t="s">
        <v>4577</v>
      </c>
      <c r="P3887" s="234"/>
      <c r="Q3887" s="234"/>
      <c r="R3887" s="11"/>
      <c r="S3887" s="11"/>
      <c r="T3887" s="11"/>
      <c r="U3887" s="11"/>
      <c r="V3887" s="11"/>
      <c r="W3887" s="11"/>
      <c r="X3887" s="11"/>
      <c r="Y3887" s="11"/>
      <c r="Z3887" s="11"/>
      <c r="AA3887" s="11"/>
      <c r="AB3887" s="11"/>
      <c r="AC3887" s="11"/>
      <c r="AD3887" s="11"/>
      <c r="AE3887" s="11"/>
      <c r="AF3887" s="11"/>
      <c r="AG3887" s="11"/>
      <c r="AH3887" s="11"/>
      <c r="AI3887" s="11"/>
      <c r="AJ3887" s="11"/>
      <c r="AK3887" s="11"/>
      <c r="AL3887" s="11"/>
      <c r="AM3887" s="11"/>
      <c r="AN3887" s="11"/>
      <c r="AO3887" s="11"/>
      <c r="AP3887" s="11"/>
      <c r="AQ3887" s="11"/>
      <c r="AR3887" s="11"/>
      <c r="AS3887" s="11"/>
      <c r="AT3887" s="11"/>
      <c r="AU3887" s="11"/>
      <c r="AV3887" s="11"/>
      <c r="AW3887" s="11"/>
      <c r="AX3887" s="11"/>
      <c r="AY3887" s="11"/>
      <c r="AZ3887" s="11"/>
      <c r="BA3887" s="11"/>
      <c r="BB3887" s="11"/>
      <c r="BC3887" s="11"/>
      <c r="BD3887" s="11"/>
      <c r="BE3887" s="11"/>
      <c r="BF3887" s="11"/>
      <c r="BG3887" s="11"/>
      <c r="BH3887" s="11"/>
      <c r="BI3887" s="11"/>
      <c r="BJ3887" s="11"/>
      <c r="BK3887" s="11"/>
      <c r="BL3887" s="11"/>
      <c r="BM3887" s="11"/>
      <c r="BN3887" s="11"/>
      <c r="BO3887" s="11"/>
      <c r="BP3887" s="11"/>
      <c r="BQ3887" s="11"/>
      <c r="BR3887" s="11"/>
      <c r="BS3887" s="11"/>
      <c r="BT3887" s="11"/>
      <c r="BU3887" s="11"/>
      <c r="BV3887" s="11"/>
      <c r="BW3887" s="11"/>
      <c r="BX3887" s="11"/>
      <c r="BY3887" s="11"/>
      <c r="BZ3887" s="11"/>
      <c r="CA3887" s="11"/>
      <c r="CB3887" s="11"/>
      <c r="CC3887" s="11"/>
      <c r="CD3887" s="11"/>
      <c r="CE3887" s="11"/>
      <c r="CF3887" s="11"/>
      <c r="CG3887" s="11"/>
      <c r="CH3887" s="11"/>
      <c r="CI3887" s="11"/>
      <c r="CJ3887" s="11"/>
      <c r="CK3887" s="11"/>
      <c r="CL3887" s="11"/>
      <c r="CM3887" s="11"/>
      <c r="CN3887" s="11"/>
      <c r="CO3887" s="11"/>
      <c r="CP3887" s="11"/>
      <c r="CQ3887" s="11"/>
      <c r="CR3887" s="11"/>
      <c r="CS3887" s="11"/>
      <c r="CT3887" s="11"/>
      <c r="CU3887" s="11"/>
      <c r="CV3887" s="11"/>
      <c r="CW3887" s="11"/>
      <c r="CX3887" s="11"/>
      <c r="CY3887" s="11"/>
      <c r="CZ3887" s="11"/>
      <c r="DA3887" s="11"/>
      <c r="DB3887" s="11"/>
      <c r="DC3887" s="11"/>
      <c r="DD3887" s="11"/>
      <c r="DE3887" s="11"/>
      <c r="DF3887" s="11"/>
      <c r="DG3887" s="11"/>
      <c r="DH3887" s="11"/>
      <c r="DI3887" s="11"/>
      <c r="DJ3887" s="11"/>
      <c r="DK3887" s="11"/>
      <c r="DL3887" s="11"/>
      <c r="DM3887" s="11"/>
      <c r="DN3887" s="11"/>
      <c r="DO3887" s="11"/>
      <c r="DP3887" s="11"/>
      <c r="DQ3887" s="11"/>
      <c r="DR3887" s="11"/>
      <c r="DS3887" s="11"/>
      <c r="DT3887" s="11"/>
      <c r="DU3887" s="11"/>
      <c r="DV3887" s="11"/>
      <c r="DW3887" s="11"/>
      <c r="DX3887" s="11"/>
      <c r="DY3887" s="11"/>
      <c r="DZ3887" s="11"/>
      <c r="EA3887" s="11"/>
      <c r="EB3887" s="11"/>
      <c r="EC3887" s="11"/>
      <c r="ED3887" s="11"/>
      <c r="EE3887" s="11"/>
      <c r="EF3887" s="11"/>
      <c r="EG3887" s="11"/>
      <c r="EH3887" s="11"/>
      <c r="EI3887" s="11"/>
      <c r="EJ3887" s="11"/>
      <c r="EK3887" s="11"/>
      <c r="EL3887" s="11"/>
      <c r="EM3887" s="11"/>
      <c r="EN3887" s="11"/>
      <c r="EO3887" s="11"/>
      <c r="EP3887" s="11"/>
      <c r="EQ3887" s="11"/>
      <c r="ER3887" s="11"/>
      <c r="ES3887" s="11"/>
      <c r="ET3887" s="11"/>
      <c r="EU3887" s="11"/>
      <c r="EV3887" s="11"/>
      <c r="EW3887" s="11"/>
      <c r="EX3887" s="11"/>
      <c r="EY3887" s="11"/>
      <c r="EZ3887" s="11"/>
      <c r="FA3887" s="11"/>
      <c r="FB3887" s="11"/>
      <c r="FC3887" s="11"/>
      <c r="FD3887" s="11"/>
      <c r="FE3887" s="11"/>
      <c r="FF3887" s="11"/>
      <c r="FG3887" s="11"/>
      <c r="FH3887" s="11"/>
      <c r="FI3887" s="11"/>
      <c r="FJ3887" s="11"/>
      <c r="FK3887" s="11"/>
      <c r="FL3887" s="11"/>
      <c r="FM3887" s="11"/>
      <c r="FN3887" s="11"/>
      <c r="FO3887" s="11"/>
      <c r="FP3887" s="11"/>
      <c r="FQ3887" s="11"/>
      <c r="FR3887" s="11"/>
      <c r="FS3887" s="11"/>
      <c r="FT3887" s="11"/>
      <c r="FU3887" s="11"/>
      <c r="FV3887" s="11"/>
      <c r="FW3887" s="11"/>
      <c r="FX3887" s="11"/>
      <c r="FY3887" s="11"/>
      <c r="FZ3887" s="11"/>
      <c r="GA3887" s="11"/>
      <c r="GB3887" s="11"/>
      <c r="GC3887" s="11"/>
      <c r="GD3887" s="11"/>
      <c r="GE3887" s="11"/>
      <c r="GF3887" s="11"/>
      <c r="GG3887" s="11"/>
      <c r="GH3887" s="11"/>
      <c r="GI3887" s="11"/>
      <c r="GJ3887" s="11"/>
      <c r="GK3887" s="11"/>
      <c r="GL3887" s="11"/>
      <c r="GM3887" s="11"/>
      <c r="GN3887" s="11"/>
      <c r="GO3887" s="11"/>
      <c r="GP3887" s="11"/>
      <c r="GQ3887" s="11"/>
      <c r="GR3887" s="11"/>
      <c r="GS3887" s="11"/>
      <c r="GT3887" s="11"/>
      <c r="GU3887" s="11"/>
      <c r="GV3887" s="11"/>
      <c r="GW3887" s="11"/>
      <c r="GX3887" s="11"/>
      <c r="GY3887" s="11"/>
      <c r="GZ3887" s="11"/>
      <c r="HA3887" s="11"/>
      <c r="HB3887" s="11"/>
      <c r="HC3887" s="11"/>
      <c r="HD3887" s="11"/>
      <c r="HE3887" s="11"/>
      <c r="HF3887" s="11"/>
      <c r="HG3887" s="11"/>
      <c r="HH3887" s="11"/>
      <c r="HI3887" s="11"/>
      <c r="HJ3887" s="11"/>
      <c r="HK3887" s="11"/>
      <c r="HL3887" s="11"/>
      <c r="HM3887" s="11"/>
      <c r="HN3887" s="11"/>
      <c r="HO3887" s="11"/>
      <c r="HP3887" s="11"/>
      <c r="HQ3887" s="11"/>
      <c r="HR3887" s="11"/>
      <c r="HS3887" s="11"/>
      <c r="HT3887" s="11"/>
      <c r="HU3887" s="11"/>
      <c r="HV3887" s="11"/>
      <c r="HW3887" s="11"/>
      <c r="HX3887" s="11"/>
      <c r="HY3887" s="11"/>
      <c r="HZ3887" s="11"/>
      <c r="IA3887" s="11"/>
      <c r="IB3887" s="11"/>
      <c r="IC3887" s="11"/>
      <c r="ID3887" s="11"/>
      <c r="IE3887" s="11"/>
      <c r="IF3887" s="11"/>
      <c r="IG3887" s="11"/>
      <c r="IH3887" s="11"/>
      <c r="II3887" s="11"/>
      <c r="IJ3887" s="11"/>
      <c r="IK3887" s="11"/>
      <c r="IL3887" s="11"/>
      <c r="IM3887" s="11"/>
      <c r="IN3887" s="11"/>
      <c r="IO3887" s="11"/>
      <c r="IP3887" s="11"/>
      <c r="IQ3887" s="11"/>
      <c r="IR3887" s="11"/>
      <c r="IS3887" s="11"/>
      <c r="IT3887" s="11"/>
      <c r="IU3887" s="11"/>
      <c r="IV3887" s="11"/>
      <c r="IW3887" s="11"/>
      <c r="IX3887" s="11"/>
      <c r="IY3887" s="11"/>
      <c r="IZ3887" s="11"/>
      <c r="JA3887" s="11"/>
      <c r="JB3887" s="11"/>
      <c r="JC3887" s="11"/>
      <c r="JD3887" s="11"/>
      <c r="JE3887" s="11"/>
      <c r="JF3887" s="11"/>
      <c r="JG3887" s="11"/>
      <c r="JH3887" s="11"/>
      <c r="JI3887" s="11"/>
      <c r="JJ3887" s="11"/>
      <c r="JK3887" s="11"/>
      <c r="JL3887" s="11"/>
      <c r="JM3887" s="11"/>
      <c r="JN3887" s="11"/>
      <c r="JO3887" s="11"/>
      <c r="JP3887" s="11"/>
      <c r="JQ3887" s="11"/>
      <c r="JR3887" s="11"/>
      <c r="JS3887" s="11"/>
      <c r="JT3887" s="11"/>
      <c r="JU3887" s="11"/>
      <c r="JV3887" s="11"/>
      <c r="JW3887" s="11"/>
      <c r="JX3887" s="11"/>
      <c r="JY3887" s="11"/>
      <c r="JZ3887" s="11"/>
      <c r="KA3887" s="11"/>
      <c r="KB3887" s="11"/>
      <c r="KC3887" s="11"/>
      <c r="KD3887" s="11"/>
      <c r="KE3887" s="11"/>
      <c r="KF3887" s="11"/>
      <c r="KG3887" s="11"/>
      <c r="KH3887" s="11"/>
      <c r="KI3887" s="11"/>
      <c r="KJ3887" s="11"/>
      <c r="KK3887" s="11"/>
      <c r="KL3887" s="11"/>
      <c r="KM3887" s="11"/>
      <c r="KN3887" s="11"/>
      <c r="KO3887" s="11"/>
      <c r="KP3887" s="11"/>
      <c r="KQ3887" s="11"/>
      <c r="KR3887" s="11"/>
      <c r="KS3887" s="11"/>
      <c r="KT3887" s="11"/>
      <c r="KU3887" s="11"/>
      <c r="KV3887" s="11"/>
      <c r="KW3887" s="11"/>
      <c r="KX3887" s="11"/>
      <c r="KY3887" s="11"/>
      <c r="KZ3887" s="11"/>
      <c r="LA3887" s="11"/>
      <c r="LB3887" s="11"/>
      <c r="LC3887" s="11"/>
      <c r="LD3887" s="11"/>
      <c r="LE3887" s="11"/>
      <c r="LF3887" s="11"/>
      <c r="LG3887" s="11"/>
      <c r="LH3887" s="11"/>
      <c r="LI3887" s="11"/>
      <c r="LJ3887" s="11"/>
      <c r="LK3887" s="11"/>
      <c r="LL3887" s="11"/>
      <c r="LM3887" s="11"/>
      <c r="LN3887" s="11"/>
      <c r="LO3887" s="11"/>
      <c r="LP3887" s="11"/>
      <c r="LQ3887" s="11"/>
      <c r="LR3887" s="11"/>
      <c r="LS3887" s="11"/>
      <c r="LT3887" s="11"/>
      <c r="LU3887" s="11"/>
      <c r="LV3887" s="11"/>
      <c r="LW3887" s="11"/>
      <c r="LX3887" s="11"/>
      <c r="LY3887" s="11"/>
      <c r="LZ3887" s="11"/>
      <c r="MA3887" s="11"/>
      <c r="MB3887" s="11"/>
      <c r="MC3887" s="11"/>
      <c r="MD3887" s="11"/>
      <c r="ME3887" s="11"/>
      <c r="MF3887" s="11"/>
      <c r="MG3887" s="11"/>
      <c r="MH3887" s="11"/>
      <c r="MI3887" s="11"/>
      <c r="MJ3887" s="11"/>
      <c r="MK3887" s="11"/>
      <c r="ML3887" s="11"/>
      <c r="MM3887" s="11"/>
      <c r="MN3887" s="11"/>
      <c r="MO3887" s="11"/>
      <c r="MP3887" s="11"/>
      <c r="MQ3887" s="11"/>
      <c r="MR3887" s="11"/>
      <c r="MS3887" s="11"/>
      <c r="MT3887" s="11"/>
      <c r="MU3887" s="11"/>
      <c r="MV3887" s="11"/>
      <c r="MW3887" s="11"/>
      <c r="MX3887" s="11"/>
      <c r="MY3887" s="11"/>
      <c r="MZ3887" s="11"/>
      <c r="NA3887" s="11"/>
      <c r="NB3887" s="11"/>
      <c r="NC3887" s="11"/>
      <c r="ND3887" s="11"/>
      <c r="NE3887" s="11"/>
      <c r="NF3887" s="11"/>
      <c r="NG3887" s="11"/>
      <c r="NH3887" s="11"/>
      <c r="NI3887" s="11"/>
      <c r="NJ3887" s="11"/>
      <c r="NK3887" s="11"/>
      <c r="NL3887" s="11"/>
      <c r="NM3887" s="11"/>
      <c r="NN3887" s="11"/>
      <c r="NO3887" s="11"/>
      <c r="NP3887" s="11"/>
      <c r="NQ3887" s="11"/>
      <c r="NR3887" s="11"/>
      <c r="NS3887" s="11"/>
      <c r="NT3887" s="11"/>
      <c r="NU3887" s="11"/>
      <c r="NV3887" s="11"/>
      <c r="NW3887" s="11"/>
      <c r="NX3887" s="11"/>
      <c r="NY3887" s="11"/>
      <c r="NZ3887" s="11"/>
      <c r="OA3887" s="11"/>
      <c r="OB3887" s="11"/>
      <c r="OC3887" s="11"/>
      <c r="OD3887" s="11"/>
      <c r="OE3887" s="11"/>
      <c r="OF3887" s="11"/>
      <c r="OG3887" s="11"/>
      <c r="OH3887" s="11"/>
      <c r="OI3887" s="11"/>
      <c r="OJ3887" s="11"/>
      <c r="OK3887" s="11"/>
      <c r="OL3887" s="11"/>
      <c r="OM3887" s="11"/>
      <c r="ON3887" s="11"/>
      <c r="OO3887" s="11"/>
      <c r="OP3887" s="11"/>
      <c r="OQ3887" s="11"/>
      <c r="OR3887" s="11"/>
      <c r="OS3887" s="11"/>
      <c r="OT3887" s="11"/>
      <c r="OU3887" s="11"/>
      <c r="OV3887" s="11"/>
      <c r="OW3887" s="11"/>
      <c r="OX3887" s="11"/>
      <c r="OY3887" s="11"/>
      <c r="OZ3887" s="11"/>
      <c r="PA3887" s="11"/>
      <c r="PB3887" s="11"/>
      <c r="PC3887" s="11"/>
      <c r="PD3887" s="11"/>
      <c r="PE3887" s="11"/>
      <c r="PF3887" s="11"/>
      <c r="PG3887" s="11"/>
      <c r="PH3887" s="11"/>
      <c r="PI3887" s="11"/>
      <c r="PJ3887" s="11"/>
      <c r="PK3887" s="11"/>
      <c r="PL3887" s="11"/>
      <c r="PM3887" s="11"/>
      <c r="PN3887" s="11"/>
      <c r="PO3887" s="11"/>
      <c r="PP3887" s="11"/>
      <c r="PQ3887" s="11"/>
      <c r="PR3887" s="11"/>
      <c r="PS3887" s="11"/>
      <c r="PT3887" s="11"/>
      <c r="PU3887" s="11"/>
      <c r="PV3887" s="11"/>
      <c r="PW3887" s="11"/>
      <c r="PX3887" s="11"/>
      <c r="PY3887" s="11"/>
      <c r="PZ3887" s="11"/>
      <c r="QA3887" s="11"/>
      <c r="QB3887" s="11"/>
      <c r="QC3887" s="11"/>
      <c r="QD3887" s="11"/>
      <c r="QE3887" s="11"/>
      <c r="QF3887" s="11"/>
      <c r="QG3887" s="11"/>
      <c r="QH3887" s="11"/>
      <c r="QI3887" s="11"/>
      <c r="QJ3887" s="11"/>
      <c r="QK3887" s="11"/>
      <c r="QL3887" s="11"/>
      <c r="QM3887" s="11"/>
      <c r="QN3887" s="11"/>
      <c r="QO3887" s="11"/>
      <c r="QP3887" s="11"/>
      <c r="QQ3887" s="11"/>
    </row>
    <row r="3888" spans="1:459" ht="38.25" x14ac:dyDescent="0.2">
      <c r="A3888" s="288"/>
      <c r="C3888" s="61" t="s">
        <v>1982</v>
      </c>
      <c r="D3888" s="54">
        <v>2522110</v>
      </c>
      <c r="E3888" s="5" t="s">
        <v>2082</v>
      </c>
      <c r="F3888" s="4" t="s">
        <v>2084</v>
      </c>
      <c r="G3888" s="54">
        <v>796</v>
      </c>
      <c r="H3888" s="54" t="s">
        <v>61</v>
      </c>
      <c r="I3888" s="59">
        <v>58</v>
      </c>
      <c r="J3888" s="6">
        <v>80439000000</v>
      </c>
      <c r="K3888" s="54" t="s">
        <v>34</v>
      </c>
      <c r="L3888" s="59"/>
      <c r="M3888" s="234"/>
      <c r="N3888" s="234"/>
      <c r="O3888" s="46" t="s">
        <v>4577</v>
      </c>
      <c r="P3888" s="234"/>
      <c r="Q3888" s="234"/>
      <c r="R3888" s="11"/>
      <c r="S3888" s="11"/>
      <c r="T3888" s="11"/>
      <c r="U3888" s="11"/>
      <c r="V3888" s="11"/>
      <c r="W3888" s="11"/>
      <c r="X3888" s="11"/>
      <c r="Y3888" s="11"/>
      <c r="Z3888" s="11"/>
      <c r="AA3888" s="11"/>
      <c r="AB3888" s="11"/>
      <c r="AC3888" s="11"/>
      <c r="AD3888" s="11"/>
      <c r="AE3888" s="11"/>
      <c r="AF3888" s="11"/>
      <c r="AG3888" s="11"/>
      <c r="AH3888" s="11"/>
      <c r="AI3888" s="11"/>
      <c r="AJ3888" s="11"/>
      <c r="AK3888" s="11"/>
      <c r="AL3888" s="11"/>
      <c r="AM3888" s="11"/>
      <c r="AN3888" s="11"/>
      <c r="AO3888" s="11"/>
      <c r="AP3888" s="11"/>
      <c r="AQ3888" s="11"/>
      <c r="AR3888" s="11"/>
      <c r="AS3888" s="11"/>
      <c r="AT3888" s="11"/>
      <c r="AU3888" s="11"/>
      <c r="AV3888" s="11"/>
      <c r="AW3888" s="11"/>
      <c r="AX3888" s="11"/>
      <c r="AY3888" s="11"/>
      <c r="AZ3888" s="11"/>
      <c r="BA3888" s="11"/>
      <c r="BB3888" s="11"/>
      <c r="BC3888" s="11"/>
      <c r="BD3888" s="11"/>
      <c r="BE3888" s="11"/>
      <c r="BF3888" s="11"/>
      <c r="BG3888" s="11"/>
      <c r="BH3888" s="11"/>
      <c r="BI3888" s="11"/>
      <c r="BJ3888" s="11"/>
      <c r="BK3888" s="11"/>
      <c r="BL3888" s="11"/>
      <c r="BM3888" s="11"/>
      <c r="BN3888" s="11"/>
      <c r="BO3888" s="11"/>
      <c r="BP3888" s="11"/>
      <c r="BQ3888" s="11"/>
      <c r="BR3888" s="11"/>
      <c r="BS3888" s="11"/>
      <c r="BT3888" s="11"/>
      <c r="BU3888" s="11"/>
      <c r="BV3888" s="11"/>
      <c r="BW3888" s="11"/>
      <c r="BX3888" s="11"/>
      <c r="BY3888" s="11"/>
      <c r="BZ3888" s="11"/>
      <c r="CA3888" s="11"/>
      <c r="CB3888" s="11"/>
      <c r="CC3888" s="11"/>
      <c r="CD3888" s="11"/>
      <c r="CE3888" s="11"/>
      <c r="CF3888" s="11"/>
      <c r="CG3888" s="11"/>
      <c r="CH3888" s="11"/>
      <c r="CI3888" s="11"/>
      <c r="CJ3888" s="11"/>
      <c r="CK3888" s="11"/>
      <c r="CL3888" s="11"/>
      <c r="CM3888" s="11"/>
      <c r="CN3888" s="11"/>
      <c r="CO3888" s="11"/>
      <c r="CP3888" s="11"/>
      <c r="CQ3888" s="11"/>
      <c r="CR3888" s="11"/>
      <c r="CS3888" s="11"/>
      <c r="CT3888" s="11"/>
      <c r="CU3888" s="11"/>
      <c r="CV3888" s="11"/>
      <c r="CW3888" s="11"/>
      <c r="CX3888" s="11"/>
      <c r="CY3888" s="11"/>
      <c r="CZ3888" s="11"/>
      <c r="DA3888" s="11"/>
      <c r="DB3888" s="11"/>
      <c r="DC3888" s="11"/>
      <c r="DD3888" s="11"/>
      <c r="DE3888" s="11"/>
      <c r="DF3888" s="11"/>
      <c r="DG3888" s="11"/>
      <c r="DH3888" s="11"/>
      <c r="DI3888" s="11"/>
      <c r="DJ3888" s="11"/>
      <c r="DK3888" s="11"/>
      <c r="DL3888" s="11"/>
      <c r="DM3888" s="11"/>
      <c r="DN3888" s="11"/>
      <c r="DO3888" s="11"/>
      <c r="DP3888" s="11"/>
      <c r="DQ3888" s="11"/>
      <c r="DR3888" s="11"/>
      <c r="DS3888" s="11"/>
      <c r="DT3888" s="11"/>
      <c r="DU3888" s="11"/>
      <c r="DV3888" s="11"/>
      <c r="DW3888" s="11"/>
      <c r="DX3888" s="11"/>
      <c r="DY3888" s="11"/>
      <c r="DZ3888" s="11"/>
      <c r="EA3888" s="11"/>
      <c r="EB3888" s="11"/>
      <c r="EC3888" s="11"/>
      <c r="ED3888" s="11"/>
      <c r="EE3888" s="11"/>
      <c r="EF3888" s="11"/>
      <c r="EG3888" s="11"/>
      <c r="EH3888" s="11"/>
      <c r="EI3888" s="11"/>
      <c r="EJ3888" s="11"/>
      <c r="EK3888" s="11"/>
      <c r="EL3888" s="11"/>
      <c r="EM3888" s="11"/>
      <c r="EN3888" s="11"/>
      <c r="EO3888" s="11"/>
      <c r="EP3888" s="11"/>
      <c r="EQ3888" s="11"/>
      <c r="ER3888" s="11"/>
      <c r="ES3888" s="11"/>
      <c r="ET3888" s="11"/>
      <c r="EU3888" s="11"/>
      <c r="EV3888" s="11"/>
      <c r="EW3888" s="11"/>
      <c r="EX3888" s="11"/>
      <c r="EY3888" s="11"/>
      <c r="EZ3888" s="11"/>
      <c r="FA3888" s="11"/>
      <c r="FB3888" s="11"/>
      <c r="FC3888" s="11"/>
      <c r="FD3888" s="11"/>
      <c r="FE3888" s="11"/>
      <c r="FF3888" s="11"/>
      <c r="FG3888" s="11"/>
      <c r="FH3888" s="11"/>
      <c r="FI3888" s="11"/>
      <c r="FJ3888" s="11"/>
      <c r="FK3888" s="11"/>
      <c r="FL3888" s="11"/>
      <c r="FM3888" s="11"/>
      <c r="FN3888" s="11"/>
      <c r="FO3888" s="11"/>
      <c r="FP3888" s="11"/>
      <c r="FQ3888" s="11"/>
      <c r="FR3888" s="11"/>
      <c r="FS3888" s="11"/>
      <c r="FT3888" s="11"/>
      <c r="FU3888" s="11"/>
      <c r="FV3888" s="11"/>
      <c r="FW3888" s="11"/>
      <c r="FX3888" s="11"/>
      <c r="FY3888" s="11"/>
      <c r="FZ3888" s="11"/>
      <c r="GA3888" s="11"/>
      <c r="GB3888" s="11"/>
      <c r="GC3888" s="11"/>
      <c r="GD3888" s="11"/>
      <c r="GE3888" s="11"/>
      <c r="GF3888" s="11"/>
      <c r="GG3888" s="11"/>
      <c r="GH3888" s="11"/>
      <c r="GI3888" s="11"/>
      <c r="GJ3888" s="11"/>
      <c r="GK3888" s="11"/>
      <c r="GL3888" s="11"/>
      <c r="GM3888" s="11"/>
      <c r="GN3888" s="11"/>
      <c r="GO3888" s="11"/>
      <c r="GP3888" s="11"/>
      <c r="GQ3888" s="11"/>
      <c r="GR3888" s="11"/>
      <c r="GS3888" s="11"/>
      <c r="GT3888" s="11"/>
      <c r="GU3888" s="11"/>
      <c r="GV3888" s="11"/>
      <c r="GW3888" s="11"/>
      <c r="GX3888" s="11"/>
      <c r="GY3888" s="11"/>
      <c r="GZ3888" s="11"/>
      <c r="HA3888" s="11"/>
      <c r="HB3888" s="11"/>
      <c r="HC3888" s="11"/>
      <c r="HD3888" s="11"/>
      <c r="HE3888" s="11"/>
      <c r="HF3888" s="11"/>
      <c r="HG3888" s="11"/>
      <c r="HH3888" s="11"/>
      <c r="HI3888" s="11"/>
      <c r="HJ3888" s="11"/>
      <c r="HK3888" s="11"/>
      <c r="HL3888" s="11"/>
      <c r="HM3888" s="11"/>
      <c r="HN3888" s="11"/>
      <c r="HO3888" s="11"/>
      <c r="HP3888" s="11"/>
      <c r="HQ3888" s="11"/>
      <c r="HR3888" s="11"/>
      <c r="HS3888" s="11"/>
      <c r="HT3888" s="11"/>
      <c r="HU3888" s="11"/>
      <c r="HV3888" s="11"/>
      <c r="HW3888" s="11"/>
      <c r="HX3888" s="11"/>
      <c r="HY3888" s="11"/>
      <c r="HZ3888" s="11"/>
      <c r="IA3888" s="11"/>
      <c r="IB3888" s="11"/>
      <c r="IC3888" s="11"/>
      <c r="ID3888" s="11"/>
      <c r="IE3888" s="11"/>
      <c r="IF3888" s="11"/>
      <c r="IG3888" s="11"/>
      <c r="IH3888" s="11"/>
      <c r="II3888" s="11"/>
      <c r="IJ3888" s="11"/>
      <c r="IK3888" s="11"/>
      <c r="IL3888" s="11"/>
      <c r="IM3888" s="11"/>
      <c r="IN3888" s="11"/>
      <c r="IO3888" s="11"/>
      <c r="IP3888" s="11"/>
      <c r="IQ3888" s="11"/>
      <c r="IR3888" s="11"/>
      <c r="IS3888" s="11"/>
      <c r="IT3888" s="11"/>
      <c r="IU3888" s="11"/>
      <c r="IV3888" s="11"/>
      <c r="IW3888" s="11"/>
      <c r="IX3888" s="11"/>
      <c r="IY3888" s="11"/>
      <c r="IZ3888" s="11"/>
      <c r="JA3888" s="11"/>
      <c r="JB3888" s="11"/>
      <c r="JC3888" s="11"/>
      <c r="JD3888" s="11"/>
      <c r="JE3888" s="11"/>
      <c r="JF3888" s="11"/>
      <c r="JG3888" s="11"/>
      <c r="JH3888" s="11"/>
      <c r="JI3888" s="11"/>
      <c r="JJ3888" s="11"/>
      <c r="JK3888" s="11"/>
      <c r="JL3888" s="11"/>
      <c r="JM3888" s="11"/>
      <c r="JN3888" s="11"/>
      <c r="JO3888" s="11"/>
      <c r="JP3888" s="11"/>
      <c r="JQ3888" s="11"/>
      <c r="JR3888" s="11"/>
      <c r="JS3888" s="11"/>
      <c r="JT3888" s="11"/>
      <c r="JU3888" s="11"/>
      <c r="JV3888" s="11"/>
      <c r="JW3888" s="11"/>
      <c r="JX3888" s="11"/>
      <c r="JY3888" s="11"/>
      <c r="JZ3888" s="11"/>
      <c r="KA3888" s="11"/>
      <c r="KB3888" s="11"/>
      <c r="KC3888" s="11"/>
      <c r="KD3888" s="11"/>
      <c r="KE3888" s="11"/>
      <c r="KF3888" s="11"/>
      <c r="KG3888" s="11"/>
      <c r="KH3888" s="11"/>
      <c r="KI3888" s="11"/>
      <c r="KJ3888" s="11"/>
      <c r="KK3888" s="11"/>
      <c r="KL3888" s="11"/>
      <c r="KM3888" s="11"/>
      <c r="KN3888" s="11"/>
      <c r="KO3888" s="11"/>
      <c r="KP3888" s="11"/>
      <c r="KQ3888" s="11"/>
      <c r="KR3888" s="11"/>
      <c r="KS3888" s="11"/>
      <c r="KT3888" s="11"/>
      <c r="KU3888" s="11"/>
      <c r="KV3888" s="11"/>
      <c r="KW3888" s="11"/>
      <c r="KX3888" s="11"/>
      <c r="KY3888" s="11"/>
      <c r="KZ3888" s="11"/>
      <c r="LA3888" s="11"/>
      <c r="LB3888" s="11"/>
      <c r="LC3888" s="11"/>
      <c r="LD3888" s="11"/>
      <c r="LE3888" s="11"/>
      <c r="LF3888" s="11"/>
      <c r="LG3888" s="11"/>
      <c r="LH3888" s="11"/>
      <c r="LI3888" s="11"/>
      <c r="LJ3888" s="11"/>
      <c r="LK3888" s="11"/>
      <c r="LL3888" s="11"/>
      <c r="LM3888" s="11"/>
      <c r="LN3888" s="11"/>
      <c r="LO3888" s="11"/>
      <c r="LP3888" s="11"/>
      <c r="LQ3888" s="11"/>
      <c r="LR3888" s="11"/>
      <c r="LS3888" s="11"/>
      <c r="LT3888" s="11"/>
      <c r="LU3888" s="11"/>
      <c r="LV3888" s="11"/>
      <c r="LW3888" s="11"/>
      <c r="LX3888" s="11"/>
      <c r="LY3888" s="11"/>
      <c r="LZ3888" s="11"/>
      <c r="MA3888" s="11"/>
      <c r="MB3888" s="11"/>
      <c r="MC3888" s="11"/>
      <c r="MD3888" s="11"/>
      <c r="ME3888" s="11"/>
      <c r="MF3888" s="11"/>
      <c r="MG3888" s="11"/>
      <c r="MH3888" s="11"/>
      <c r="MI3888" s="11"/>
      <c r="MJ3888" s="11"/>
      <c r="MK3888" s="11"/>
      <c r="ML3888" s="11"/>
      <c r="MM3888" s="11"/>
      <c r="MN3888" s="11"/>
      <c r="MO3888" s="11"/>
      <c r="MP3888" s="11"/>
      <c r="MQ3888" s="11"/>
      <c r="MR3888" s="11"/>
      <c r="MS3888" s="11"/>
      <c r="MT3888" s="11"/>
      <c r="MU3888" s="11"/>
      <c r="MV3888" s="11"/>
      <c r="MW3888" s="11"/>
      <c r="MX3888" s="11"/>
      <c r="MY3888" s="11"/>
      <c r="MZ3888" s="11"/>
      <c r="NA3888" s="11"/>
      <c r="NB3888" s="11"/>
      <c r="NC3888" s="11"/>
      <c r="ND3888" s="11"/>
      <c r="NE3888" s="11"/>
      <c r="NF3888" s="11"/>
      <c r="NG3888" s="11"/>
      <c r="NH3888" s="11"/>
      <c r="NI3888" s="11"/>
      <c r="NJ3888" s="11"/>
      <c r="NK3888" s="11"/>
      <c r="NL3888" s="11"/>
      <c r="NM3888" s="11"/>
      <c r="NN3888" s="11"/>
      <c r="NO3888" s="11"/>
      <c r="NP3888" s="11"/>
      <c r="NQ3888" s="11"/>
      <c r="NR3888" s="11"/>
      <c r="NS3888" s="11"/>
      <c r="NT3888" s="11"/>
      <c r="NU3888" s="11"/>
      <c r="NV3888" s="11"/>
      <c r="NW3888" s="11"/>
      <c r="NX3888" s="11"/>
      <c r="NY3888" s="11"/>
      <c r="NZ3888" s="11"/>
      <c r="OA3888" s="11"/>
      <c r="OB3888" s="11"/>
      <c r="OC3888" s="11"/>
      <c r="OD3888" s="11"/>
      <c r="OE3888" s="11"/>
      <c r="OF3888" s="11"/>
      <c r="OG3888" s="11"/>
      <c r="OH3888" s="11"/>
      <c r="OI3888" s="11"/>
      <c r="OJ3888" s="11"/>
      <c r="OK3888" s="11"/>
      <c r="OL3888" s="11"/>
      <c r="OM3888" s="11"/>
      <c r="ON3888" s="11"/>
      <c r="OO3888" s="11"/>
      <c r="OP3888" s="11"/>
      <c r="OQ3888" s="11"/>
      <c r="OR3888" s="11"/>
      <c r="OS3888" s="11"/>
      <c r="OT3888" s="11"/>
      <c r="OU3888" s="11"/>
      <c r="OV3888" s="11"/>
      <c r="OW3888" s="11"/>
      <c r="OX3888" s="11"/>
      <c r="OY3888" s="11"/>
      <c r="OZ3888" s="11"/>
      <c r="PA3888" s="11"/>
      <c r="PB3888" s="11"/>
      <c r="PC3888" s="11"/>
      <c r="PD3888" s="11"/>
      <c r="PE3888" s="11"/>
      <c r="PF3888" s="11"/>
      <c r="PG3888" s="11"/>
      <c r="PH3888" s="11"/>
      <c r="PI3888" s="11"/>
      <c r="PJ3888" s="11"/>
      <c r="PK3888" s="11"/>
      <c r="PL3888" s="11"/>
      <c r="PM3888" s="11"/>
      <c r="PN3888" s="11"/>
      <c r="PO3888" s="11"/>
      <c r="PP3888" s="11"/>
      <c r="PQ3888" s="11"/>
      <c r="PR3888" s="11"/>
      <c r="PS3888" s="11"/>
      <c r="PT3888" s="11"/>
      <c r="PU3888" s="11"/>
      <c r="PV3888" s="11"/>
      <c r="PW3888" s="11"/>
      <c r="PX3888" s="11"/>
      <c r="PY3888" s="11"/>
      <c r="PZ3888" s="11"/>
      <c r="QA3888" s="11"/>
      <c r="QB3888" s="11"/>
      <c r="QC3888" s="11"/>
      <c r="QD3888" s="11"/>
      <c r="QE3888" s="11"/>
      <c r="QF3888" s="11"/>
      <c r="QG3888" s="11"/>
      <c r="QH3888" s="11"/>
      <c r="QI3888" s="11"/>
      <c r="QJ3888" s="11"/>
      <c r="QK3888" s="11"/>
      <c r="QL3888" s="11"/>
      <c r="QM3888" s="11"/>
      <c r="QN3888" s="11"/>
      <c r="QO3888" s="11"/>
      <c r="QP3888" s="11"/>
      <c r="QQ3888" s="11"/>
    </row>
    <row r="3889" spans="1:459" ht="38.25" x14ac:dyDescent="0.2">
      <c r="A3889" s="288"/>
      <c r="C3889" s="61" t="s">
        <v>1982</v>
      </c>
      <c r="D3889" s="54">
        <v>2522110</v>
      </c>
      <c r="E3889" s="5" t="s">
        <v>2083</v>
      </c>
      <c r="F3889" s="4" t="s">
        <v>2084</v>
      </c>
      <c r="G3889" s="54">
        <v>796</v>
      </c>
      <c r="H3889" s="54" t="s">
        <v>61</v>
      </c>
      <c r="I3889" s="59">
        <v>12</v>
      </c>
      <c r="J3889" s="6">
        <v>80439000000</v>
      </c>
      <c r="K3889" s="54" t="s">
        <v>34</v>
      </c>
      <c r="L3889" s="59"/>
      <c r="M3889" s="234"/>
      <c r="N3889" s="234"/>
      <c r="O3889" s="46" t="s">
        <v>4577</v>
      </c>
      <c r="P3889" s="234"/>
      <c r="Q3889" s="234"/>
      <c r="R3889" s="11"/>
      <c r="S3889" s="11"/>
      <c r="T3889" s="11"/>
      <c r="U3889" s="11"/>
      <c r="V3889" s="11"/>
      <c r="W3889" s="11"/>
      <c r="X3889" s="11"/>
      <c r="Y3889" s="11"/>
      <c r="Z3889" s="11"/>
      <c r="AA3889" s="11"/>
      <c r="AB3889" s="11"/>
      <c r="AC3889" s="11"/>
      <c r="AD3889" s="11"/>
      <c r="AE3889" s="11"/>
      <c r="AF3889" s="11"/>
      <c r="AG3889" s="11"/>
      <c r="AH3889" s="11"/>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11"/>
      <c r="BD3889" s="11"/>
      <c r="BE3889" s="11"/>
      <c r="BF3889" s="11"/>
      <c r="BG3889" s="11"/>
      <c r="BH3889" s="11"/>
      <c r="BI3889" s="11"/>
      <c r="BJ3889" s="11"/>
      <c r="BK3889" s="11"/>
      <c r="BL3889" s="11"/>
      <c r="BM3889" s="11"/>
      <c r="BN3889" s="11"/>
      <c r="BO3889" s="11"/>
      <c r="BP3889" s="11"/>
      <c r="BQ3889" s="11"/>
      <c r="BR3889" s="11"/>
      <c r="BS3889" s="11"/>
      <c r="BT3889" s="11"/>
      <c r="BU3889" s="11"/>
      <c r="BV3889" s="11"/>
      <c r="BW3889" s="11"/>
      <c r="BX3889" s="11"/>
      <c r="BY3889" s="11"/>
      <c r="BZ3889" s="11"/>
      <c r="CA3889" s="11"/>
      <c r="CB3889" s="11"/>
      <c r="CC3889" s="11"/>
      <c r="CD3889" s="11"/>
      <c r="CE3889" s="11"/>
      <c r="CF3889" s="11"/>
      <c r="CG3889" s="11"/>
      <c r="CH3889" s="11"/>
      <c r="CI3889" s="11"/>
      <c r="CJ3889" s="11"/>
      <c r="CK3889" s="11"/>
      <c r="CL3889" s="11"/>
      <c r="CM3889" s="11"/>
      <c r="CN3889" s="11"/>
      <c r="CO3889" s="11"/>
      <c r="CP3889" s="11"/>
      <c r="CQ3889" s="11"/>
      <c r="CR3889" s="11"/>
      <c r="CS3889" s="11"/>
      <c r="CT3889" s="11"/>
      <c r="CU3889" s="11"/>
      <c r="CV3889" s="11"/>
      <c r="CW3889" s="11"/>
      <c r="CX3889" s="11"/>
      <c r="CY3889" s="11"/>
      <c r="CZ3889" s="11"/>
      <c r="DA3889" s="11"/>
      <c r="DB3889" s="11"/>
      <c r="DC3889" s="11"/>
      <c r="DD3889" s="11"/>
      <c r="DE3889" s="11"/>
      <c r="DF3889" s="11"/>
      <c r="DG3889" s="11"/>
      <c r="DH3889" s="11"/>
      <c r="DI3889" s="11"/>
      <c r="DJ3889" s="11"/>
      <c r="DK3889" s="11"/>
      <c r="DL3889" s="11"/>
      <c r="DM3889" s="11"/>
      <c r="DN3889" s="11"/>
      <c r="DO3889" s="11"/>
      <c r="DP3889" s="11"/>
      <c r="DQ3889" s="11"/>
      <c r="DR3889" s="11"/>
      <c r="DS3889" s="11"/>
      <c r="DT3889" s="11"/>
      <c r="DU3889" s="11"/>
      <c r="DV3889" s="11"/>
      <c r="DW3889" s="11"/>
      <c r="DX3889" s="11"/>
      <c r="DY3889" s="11"/>
      <c r="DZ3889" s="11"/>
      <c r="EA3889" s="11"/>
      <c r="EB3889" s="11"/>
      <c r="EC3889" s="11"/>
      <c r="ED3889" s="11"/>
      <c r="EE3889" s="11"/>
      <c r="EF3889" s="11"/>
      <c r="EG3889" s="11"/>
      <c r="EH3889" s="11"/>
      <c r="EI3889" s="11"/>
      <c r="EJ3889" s="11"/>
      <c r="EK3889" s="11"/>
      <c r="EL3889" s="11"/>
      <c r="EM3889" s="11"/>
      <c r="EN3889" s="11"/>
      <c r="EO3889" s="11"/>
      <c r="EP3889" s="11"/>
      <c r="EQ3889" s="11"/>
      <c r="ER3889" s="11"/>
      <c r="ES3889" s="11"/>
      <c r="ET3889" s="11"/>
      <c r="EU3889" s="11"/>
      <c r="EV3889" s="11"/>
      <c r="EW3889" s="11"/>
      <c r="EX3889" s="11"/>
      <c r="EY3889" s="11"/>
      <c r="EZ3889" s="11"/>
      <c r="FA3889" s="11"/>
      <c r="FB3889" s="11"/>
      <c r="FC3889" s="11"/>
      <c r="FD3889" s="11"/>
      <c r="FE3889" s="11"/>
      <c r="FF3889" s="11"/>
      <c r="FG3889" s="11"/>
      <c r="FH3889" s="11"/>
      <c r="FI3889" s="11"/>
      <c r="FJ3889" s="11"/>
      <c r="FK3889" s="11"/>
      <c r="FL3889" s="11"/>
      <c r="FM3889" s="11"/>
      <c r="FN3889" s="11"/>
      <c r="FO3889" s="11"/>
      <c r="FP3889" s="11"/>
      <c r="FQ3889" s="11"/>
      <c r="FR3889" s="11"/>
      <c r="FS3889" s="11"/>
      <c r="FT3889" s="11"/>
      <c r="FU3889" s="11"/>
      <c r="FV3889" s="11"/>
      <c r="FW3889" s="11"/>
      <c r="FX3889" s="11"/>
      <c r="FY3889" s="11"/>
      <c r="FZ3889" s="11"/>
      <c r="GA3889" s="11"/>
      <c r="GB3889" s="11"/>
      <c r="GC3889" s="11"/>
      <c r="GD3889" s="11"/>
      <c r="GE3889" s="11"/>
      <c r="GF3889" s="11"/>
      <c r="GG3889" s="11"/>
      <c r="GH3889" s="11"/>
      <c r="GI3889" s="11"/>
      <c r="GJ3889" s="11"/>
      <c r="GK3889" s="11"/>
      <c r="GL3889" s="11"/>
      <c r="GM3889" s="11"/>
      <c r="GN3889" s="11"/>
      <c r="GO3889" s="11"/>
      <c r="GP3889" s="11"/>
      <c r="GQ3889" s="11"/>
      <c r="GR3889" s="11"/>
      <c r="GS3889" s="11"/>
      <c r="GT3889" s="11"/>
      <c r="GU3889" s="11"/>
      <c r="GV3889" s="11"/>
      <c r="GW3889" s="11"/>
      <c r="GX3889" s="11"/>
      <c r="GY3889" s="11"/>
      <c r="GZ3889" s="11"/>
      <c r="HA3889" s="11"/>
      <c r="HB3889" s="11"/>
      <c r="HC3889" s="11"/>
      <c r="HD3889" s="11"/>
      <c r="HE3889" s="11"/>
      <c r="HF3889" s="11"/>
      <c r="HG3889" s="11"/>
      <c r="HH3889" s="11"/>
      <c r="HI3889" s="11"/>
      <c r="HJ3889" s="11"/>
      <c r="HK3889" s="11"/>
      <c r="HL3889" s="11"/>
      <c r="HM3889" s="11"/>
      <c r="HN3889" s="11"/>
      <c r="HO3889" s="11"/>
      <c r="HP3889" s="11"/>
      <c r="HQ3889" s="11"/>
      <c r="HR3889" s="11"/>
      <c r="HS3889" s="11"/>
      <c r="HT3889" s="11"/>
      <c r="HU3889" s="11"/>
      <c r="HV3889" s="11"/>
      <c r="HW3889" s="11"/>
      <c r="HX3889" s="11"/>
      <c r="HY3889" s="11"/>
      <c r="HZ3889" s="11"/>
      <c r="IA3889" s="11"/>
      <c r="IB3889" s="11"/>
      <c r="IC3889" s="11"/>
      <c r="ID3889" s="11"/>
      <c r="IE3889" s="11"/>
      <c r="IF3889" s="11"/>
      <c r="IG3889" s="11"/>
      <c r="IH3889" s="11"/>
      <c r="II3889" s="11"/>
      <c r="IJ3889" s="11"/>
      <c r="IK3889" s="11"/>
      <c r="IL3889" s="11"/>
      <c r="IM3889" s="11"/>
      <c r="IN3889" s="11"/>
      <c r="IO3889" s="11"/>
      <c r="IP3889" s="11"/>
      <c r="IQ3889" s="11"/>
      <c r="IR3889" s="11"/>
      <c r="IS3889" s="11"/>
      <c r="IT3889" s="11"/>
      <c r="IU3889" s="11"/>
      <c r="IV3889" s="11"/>
      <c r="IW3889" s="11"/>
      <c r="IX3889" s="11"/>
      <c r="IY3889" s="11"/>
      <c r="IZ3889" s="11"/>
      <c r="JA3889" s="11"/>
      <c r="JB3889" s="11"/>
      <c r="JC3889" s="11"/>
      <c r="JD3889" s="11"/>
      <c r="JE3889" s="11"/>
      <c r="JF3889" s="11"/>
      <c r="JG3889" s="11"/>
      <c r="JH3889" s="11"/>
      <c r="JI3889" s="11"/>
      <c r="JJ3889" s="11"/>
      <c r="JK3889" s="11"/>
      <c r="JL3889" s="11"/>
      <c r="JM3889" s="11"/>
      <c r="JN3889" s="11"/>
      <c r="JO3889" s="11"/>
      <c r="JP3889" s="11"/>
      <c r="JQ3889" s="11"/>
      <c r="JR3889" s="11"/>
      <c r="JS3889" s="11"/>
      <c r="JT3889" s="11"/>
      <c r="JU3889" s="11"/>
      <c r="JV3889" s="11"/>
      <c r="JW3889" s="11"/>
      <c r="JX3889" s="11"/>
      <c r="JY3889" s="11"/>
      <c r="JZ3889" s="11"/>
      <c r="KA3889" s="11"/>
      <c r="KB3889" s="11"/>
      <c r="KC3889" s="11"/>
      <c r="KD3889" s="11"/>
      <c r="KE3889" s="11"/>
      <c r="KF3889" s="11"/>
      <c r="KG3889" s="11"/>
      <c r="KH3889" s="11"/>
      <c r="KI3889" s="11"/>
      <c r="KJ3889" s="11"/>
      <c r="KK3889" s="11"/>
      <c r="KL3889" s="11"/>
      <c r="KM3889" s="11"/>
      <c r="KN3889" s="11"/>
      <c r="KO3889" s="11"/>
      <c r="KP3889" s="11"/>
      <c r="KQ3889" s="11"/>
      <c r="KR3889" s="11"/>
      <c r="KS3889" s="11"/>
      <c r="KT3889" s="11"/>
      <c r="KU3889" s="11"/>
      <c r="KV3889" s="11"/>
      <c r="KW3889" s="11"/>
      <c r="KX3889" s="11"/>
      <c r="KY3889" s="11"/>
      <c r="KZ3889" s="11"/>
      <c r="LA3889" s="11"/>
      <c r="LB3889" s="11"/>
      <c r="LC3889" s="11"/>
      <c r="LD3889" s="11"/>
      <c r="LE3889" s="11"/>
      <c r="LF3889" s="11"/>
      <c r="LG3889" s="11"/>
      <c r="LH3889" s="11"/>
      <c r="LI3889" s="11"/>
      <c r="LJ3889" s="11"/>
      <c r="LK3889" s="11"/>
      <c r="LL3889" s="11"/>
      <c r="LM3889" s="11"/>
      <c r="LN3889" s="11"/>
      <c r="LO3889" s="11"/>
      <c r="LP3889" s="11"/>
      <c r="LQ3889" s="11"/>
      <c r="LR3889" s="11"/>
      <c r="LS3889" s="11"/>
      <c r="LT3889" s="11"/>
      <c r="LU3889" s="11"/>
      <c r="LV3889" s="11"/>
      <c r="LW3889" s="11"/>
      <c r="LX3889" s="11"/>
      <c r="LY3889" s="11"/>
      <c r="LZ3889" s="11"/>
      <c r="MA3889" s="11"/>
      <c r="MB3889" s="11"/>
      <c r="MC3889" s="11"/>
      <c r="MD3889" s="11"/>
      <c r="ME3889" s="11"/>
      <c r="MF3889" s="11"/>
      <c r="MG3889" s="11"/>
      <c r="MH3889" s="11"/>
      <c r="MI3889" s="11"/>
      <c r="MJ3889" s="11"/>
      <c r="MK3889" s="11"/>
      <c r="ML3889" s="11"/>
      <c r="MM3889" s="11"/>
      <c r="MN3889" s="11"/>
      <c r="MO3889" s="11"/>
      <c r="MP3889" s="11"/>
      <c r="MQ3889" s="11"/>
      <c r="MR3889" s="11"/>
      <c r="MS3889" s="11"/>
      <c r="MT3889" s="11"/>
      <c r="MU3889" s="11"/>
      <c r="MV3889" s="11"/>
      <c r="MW3889" s="11"/>
      <c r="MX3889" s="11"/>
      <c r="MY3889" s="11"/>
      <c r="MZ3889" s="11"/>
      <c r="NA3889" s="11"/>
      <c r="NB3889" s="11"/>
      <c r="NC3889" s="11"/>
      <c r="ND3889" s="11"/>
      <c r="NE3889" s="11"/>
      <c r="NF3889" s="11"/>
      <c r="NG3889" s="11"/>
      <c r="NH3889" s="11"/>
      <c r="NI3889" s="11"/>
      <c r="NJ3889" s="11"/>
      <c r="NK3889" s="11"/>
      <c r="NL3889" s="11"/>
      <c r="NM3889" s="11"/>
      <c r="NN3889" s="11"/>
      <c r="NO3889" s="11"/>
      <c r="NP3889" s="11"/>
      <c r="NQ3889" s="11"/>
      <c r="NR3889" s="11"/>
      <c r="NS3889" s="11"/>
      <c r="NT3889" s="11"/>
      <c r="NU3889" s="11"/>
      <c r="NV3889" s="11"/>
      <c r="NW3889" s="11"/>
      <c r="NX3889" s="11"/>
      <c r="NY3889" s="11"/>
      <c r="NZ3889" s="11"/>
      <c r="OA3889" s="11"/>
      <c r="OB3889" s="11"/>
      <c r="OC3889" s="11"/>
      <c r="OD3889" s="11"/>
      <c r="OE3889" s="11"/>
      <c r="OF3889" s="11"/>
      <c r="OG3889" s="11"/>
      <c r="OH3889" s="11"/>
      <c r="OI3889" s="11"/>
      <c r="OJ3889" s="11"/>
      <c r="OK3889" s="11"/>
      <c r="OL3889" s="11"/>
      <c r="OM3889" s="11"/>
      <c r="ON3889" s="11"/>
      <c r="OO3889" s="11"/>
      <c r="OP3889" s="11"/>
      <c r="OQ3889" s="11"/>
      <c r="OR3889" s="11"/>
      <c r="OS3889" s="11"/>
      <c r="OT3889" s="11"/>
      <c r="OU3889" s="11"/>
      <c r="OV3889" s="11"/>
      <c r="OW3889" s="11"/>
      <c r="OX3889" s="11"/>
      <c r="OY3889" s="11"/>
      <c r="OZ3889" s="11"/>
      <c r="PA3889" s="11"/>
      <c r="PB3889" s="11"/>
      <c r="PC3889" s="11"/>
      <c r="PD3889" s="11"/>
      <c r="PE3889" s="11"/>
      <c r="PF3889" s="11"/>
      <c r="PG3889" s="11"/>
      <c r="PH3889" s="11"/>
      <c r="PI3889" s="11"/>
      <c r="PJ3889" s="11"/>
      <c r="PK3889" s="11"/>
      <c r="PL3889" s="11"/>
      <c r="PM3889" s="11"/>
      <c r="PN3889" s="11"/>
      <c r="PO3889" s="11"/>
      <c r="PP3889" s="11"/>
      <c r="PQ3889" s="11"/>
      <c r="PR3889" s="11"/>
      <c r="PS3889" s="11"/>
      <c r="PT3889" s="11"/>
      <c r="PU3889" s="11"/>
      <c r="PV3889" s="11"/>
      <c r="PW3889" s="11"/>
      <c r="PX3889" s="11"/>
      <c r="PY3889" s="11"/>
      <c r="PZ3889" s="11"/>
      <c r="QA3889" s="11"/>
      <c r="QB3889" s="11"/>
      <c r="QC3889" s="11"/>
      <c r="QD3889" s="11"/>
      <c r="QE3889" s="11"/>
      <c r="QF3889" s="11"/>
      <c r="QG3889" s="11"/>
      <c r="QH3889" s="11"/>
      <c r="QI3889" s="11"/>
      <c r="QJ3889" s="11"/>
      <c r="QK3889" s="11"/>
      <c r="QL3889" s="11"/>
      <c r="QM3889" s="11"/>
      <c r="QN3889" s="11"/>
      <c r="QO3889" s="11"/>
      <c r="QP3889" s="11"/>
      <c r="QQ3889" s="11"/>
    </row>
    <row r="3890" spans="1:459" ht="38.25" x14ac:dyDescent="0.2">
      <c r="A3890" s="288"/>
      <c r="C3890" s="61" t="s">
        <v>11</v>
      </c>
      <c r="D3890" s="54">
        <v>2893232</v>
      </c>
      <c r="E3890" s="5" t="s">
        <v>2132</v>
      </c>
      <c r="F3890" s="4" t="s">
        <v>2133</v>
      </c>
      <c r="G3890" s="54">
        <v>796</v>
      </c>
      <c r="H3890" s="54" t="s">
        <v>61</v>
      </c>
      <c r="I3890" s="59">
        <v>2</v>
      </c>
      <c r="J3890" s="6">
        <v>80439000000</v>
      </c>
      <c r="K3890" s="54" t="s">
        <v>34</v>
      </c>
      <c r="L3890" s="59"/>
      <c r="M3890" s="234"/>
      <c r="N3890" s="234"/>
      <c r="O3890" s="46" t="s">
        <v>4577</v>
      </c>
      <c r="P3890" s="234"/>
      <c r="Q3890" s="234"/>
      <c r="R3890" s="11"/>
      <c r="S3890" s="11"/>
      <c r="T3890" s="11"/>
      <c r="U3890" s="11"/>
      <c r="V3890" s="11"/>
      <c r="W3890" s="11"/>
      <c r="X3890" s="11"/>
      <c r="Y3890" s="11"/>
      <c r="Z3890" s="11"/>
      <c r="AA3890" s="11"/>
      <c r="AB3890" s="11"/>
      <c r="AC3890" s="11"/>
      <c r="AD3890" s="11"/>
      <c r="AE3890" s="11"/>
      <c r="AF3890" s="11"/>
      <c r="AG3890" s="11"/>
      <c r="AH3890" s="11"/>
      <c r="AI3890" s="11"/>
      <c r="AJ3890" s="11"/>
      <c r="AK3890" s="11"/>
      <c r="AL3890" s="11"/>
      <c r="AM3890" s="11"/>
      <c r="AN3890" s="11"/>
      <c r="AO3890" s="11"/>
      <c r="AP3890" s="11"/>
      <c r="AQ3890" s="11"/>
      <c r="AR3890" s="11"/>
      <c r="AS3890" s="11"/>
      <c r="AT3890" s="11"/>
      <c r="AU3890" s="11"/>
      <c r="AV3890" s="11"/>
      <c r="AW3890" s="11"/>
      <c r="AX3890" s="11"/>
      <c r="AY3890" s="11"/>
      <c r="AZ3890" s="11"/>
      <c r="BA3890" s="11"/>
      <c r="BB3890" s="11"/>
      <c r="BC3890" s="11"/>
      <c r="BD3890" s="11"/>
      <c r="BE3890" s="11"/>
      <c r="BF3890" s="11"/>
      <c r="BG3890" s="11"/>
      <c r="BH3890" s="11"/>
      <c r="BI3890" s="11"/>
      <c r="BJ3890" s="11"/>
      <c r="BK3890" s="11"/>
      <c r="BL3890" s="11"/>
      <c r="BM3890" s="11"/>
      <c r="BN3890" s="11"/>
      <c r="BO3890" s="11"/>
      <c r="BP3890" s="11"/>
      <c r="BQ3890" s="11"/>
      <c r="BR3890" s="11"/>
      <c r="BS3890" s="11"/>
      <c r="BT3890" s="11"/>
      <c r="BU3890" s="11"/>
      <c r="BV3890" s="11"/>
      <c r="BW3890" s="11"/>
      <c r="BX3890" s="11"/>
      <c r="BY3890" s="11"/>
      <c r="BZ3890" s="11"/>
      <c r="CA3890" s="11"/>
      <c r="CB3890" s="11"/>
      <c r="CC3890" s="11"/>
      <c r="CD3890" s="11"/>
      <c r="CE3890" s="11"/>
      <c r="CF3890" s="11"/>
      <c r="CG3890" s="11"/>
      <c r="CH3890" s="11"/>
      <c r="CI3890" s="11"/>
      <c r="CJ3890" s="11"/>
      <c r="CK3890" s="11"/>
      <c r="CL3890" s="11"/>
      <c r="CM3890" s="11"/>
      <c r="CN3890" s="11"/>
      <c r="CO3890" s="11"/>
      <c r="CP3890" s="11"/>
      <c r="CQ3890" s="11"/>
      <c r="CR3890" s="11"/>
      <c r="CS3890" s="11"/>
      <c r="CT3890" s="11"/>
      <c r="CU3890" s="11"/>
      <c r="CV3890" s="11"/>
      <c r="CW3890" s="11"/>
      <c r="CX3890" s="11"/>
      <c r="CY3890" s="11"/>
      <c r="CZ3890" s="11"/>
      <c r="DA3890" s="11"/>
      <c r="DB3890" s="11"/>
      <c r="DC3890" s="11"/>
      <c r="DD3890" s="11"/>
      <c r="DE3890" s="11"/>
      <c r="DF3890" s="11"/>
      <c r="DG3890" s="11"/>
      <c r="DH3890" s="11"/>
      <c r="DI3890" s="11"/>
      <c r="DJ3890" s="11"/>
      <c r="DK3890" s="11"/>
      <c r="DL3890" s="11"/>
      <c r="DM3890" s="11"/>
      <c r="DN3890" s="11"/>
      <c r="DO3890" s="11"/>
      <c r="DP3890" s="11"/>
      <c r="DQ3890" s="11"/>
      <c r="DR3890" s="11"/>
      <c r="DS3890" s="11"/>
      <c r="DT3890" s="11"/>
      <c r="DU3890" s="11"/>
      <c r="DV3890" s="11"/>
      <c r="DW3890" s="11"/>
      <c r="DX3890" s="11"/>
      <c r="DY3890" s="11"/>
      <c r="DZ3890" s="11"/>
      <c r="EA3890" s="11"/>
      <c r="EB3890" s="11"/>
      <c r="EC3890" s="11"/>
      <c r="ED3890" s="11"/>
      <c r="EE3890" s="11"/>
      <c r="EF3890" s="11"/>
      <c r="EG3890" s="11"/>
      <c r="EH3890" s="11"/>
      <c r="EI3890" s="11"/>
      <c r="EJ3890" s="11"/>
      <c r="EK3890" s="11"/>
      <c r="EL3890" s="11"/>
      <c r="EM3890" s="11"/>
      <c r="EN3890" s="11"/>
      <c r="EO3890" s="11"/>
      <c r="EP3890" s="11"/>
      <c r="EQ3890" s="11"/>
      <c r="ER3890" s="11"/>
      <c r="ES3890" s="11"/>
      <c r="ET3890" s="11"/>
      <c r="EU3890" s="11"/>
      <c r="EV3890" s="11"/>
      <c r="EW3890" s="11"/>
      <c r="EX3890" s="11"/>
      <c r="EY3890" s="11"/>
      <c r="EZ3890" s="11"/>
      <c r="FA3890" s="11"/>
      <c r="FB3890" s="11"/>
      <c r="FC3890" s="11"/>
      <c r="FD3890" s="11"/>
      <c r="FE3890" s="11"/>
      <c r="FF3890" s="11"/>
      <c r="FG3890" s="11"/>
      <c r="FH3890" s="11"/>
      <c r="FI3890" s="11"/>
      <c r="FJ3890" s="11"/>
      <c r="FK3890" s="11"/>
      <c r="FL3890" s="11"/>
      <c r="FM3890" s="11"/>
      <c r="FN3890" s="11"/>
      <c r="FO3890" s="11"/>
      <c r="FP3890" s="11"/>
      <c r="FQ3890" s="11"/>
      <c r="FR3890" s="11"/>
      <c r="FS3890" s="11"/>
      <c r="FT3890" s="11"/>
      <c r="FU3890" s="11"/>
      <c r="FV3890" s="11"/>
      <c r="FW3890" s="11"/>
      <c r="FX3890" s="11"/>
      <c r="FY3890" s="11"/>
      <c r="FZ3890" s="11"/>
      <c r="GA3890" s="11"/>
      <c r="GB3890" s="11"/>
      <c r="GC3890" s="11"/>
      <c r="GD3890" s="11"/>
      <c r="GE3890" s="11"/>
      <c r="GF3890" s="11"/>
      <c r="GG3890" s="11"/>
      <c r="GH3890" s="11"/>
      <c r="GI3890" s="11"/>
      <c r="GJ3890" s="11"/>
      <c r="GK3890" s="11"/>
      <c r="GL3890" s="11"/>
      <c r="GM3890" s="11"/>
      <c r="GN3890" s="11"/>
      <c r="GO3890" s="11"/>
      <c r="GP3890" s="11"/>
      <c r="GQ3890" s="11"/>
      <c r="GR3890" s="11"/>
      <c r="GS3890" s="11"/>
      <c r="GT3890" s="11"/>
      <c r="GU3890" s="11"/>
      <c r="GV3890" s="11"/>
      <c r="GW3890" s="11"/>
      <c r="GX3890" s="11"/>
      <c r="GY3890" s="11"/>
      <c r="GZ3890" s="11"/>
      <c r="HA3890" s="11"/>
      <c r="HB3890" s="11"/>
      <c r="HC3890" s="11"/>
      <c r="HD3890" s="11"/>
      <c r="HE3890" s="11"/>
      <c r="HF3890" s="11"/>
      <c r="HG3890" s="11"/>
      <c r="HH3890" s="11"/>
      <c r="HI3890" s="11"/>
      <c r="HJ3890" s="11"/>
      <c r="HK3890" s="11"/>
      <c r="HL3890" s="11"/>
      <c r="HM3890" s="11"/>
      <c r="HN3890" s="11"/>
      <c r="HO3890" s="11"/>
      <c r="HP3890" s="11"/>
      <c r="HQ3890" s="11"/>
      <c r="HR3890" s="11"/>
      <c r="HS3890" s="11"/>
      <c r="HT3890" s="11"/>
      <c r="HU3890" s="11"/>
      <c r="HV3890" s="11"/>
      <c r="HW3890" s="11"/>
      <c r="HX3890" s="11"/>
      <c r="HY3890" s="11"/>
      <c r="HZ3890" s="11"/>
      <c r="IA3890" s="11"/>
      <c r="IB3890" s="11"/>
      <c r="IC3890" s="11"/>
      <c r="ID3890" s="11"/>
      <c r="IE3890" s="11"/>
      <c r="IF3890" s="11"/>
      <c r="IG3890" s="11"/>
      <c r="IH3890" s="11"/>
      <c r="II3890" s="11"/>
      <c r="IJ3890" s="11"/>
      <c r="IK3890" s="11"/>
      <c r="IL3890" s="11"/>
      <c r="IM3890" s="11"/>
      <c r="IN3890" s="11"/>
      <c r="IO3890" s="11"/>
      <c r="IP3890" s="11"/>
      <c r="IQ3890" s="11"/>
      <c r="IR3890" s="11"/>
      <c r="IS3890" s="11"/>
      <c r="IT3890" s="11"/>
      <c r="IU3890" s="11"/>
      <c r="IV3890" s="11"/>
      <c r="IW3890" s="11"/>
      <c r="IX3890" s="11"/>
      <c r="IY3890" s="11"/>
      <c r="IZ3890" s="11"/>
      <c r="JA3890" s="11"/>
      <c r="JB3890" s="11"/>
      <c r="JC3890" s="11"/>
      <c r="JD3890" s="11"/>
      <c r="JE3890" s="11"/>
      <c r="JF3890" s="11"/>
      <c r="JG3890" s="11"/>
      <c r="JH3890" s="11"/>
      <c r="JI3890" s="11"/>
      <c r="JJ3890" s="11"/>
      <c r="JK3890" s="11"/>
      <c r="JL3890" s="11"/>
      <c r="JM3890" s="11"/>
      <c r="JN3890" s="11"/>
      <c r="JO3890" s="11"/>
      <c r="JP3890" s="11"/>
      <c r="JQ3890" s="11"/>
      <c r="JR3890" s="11"/>
      <c r="JS3890" s="11"/>
      <c r="JT3890" s="11"/>
      <c r="JU3890" s="11"/>
      <c r="JV3890" s="11"/>
      <c r="JW3890" s="11"/>
      <c r="JX3890" s="11"/>
      <c r="JY3890" s="11"/>
      <c r="JZ3890" s="11"/>
      <c r="KA3890" s="11"/>
      <c r="KB3890" s="11"/>
      <c r="KC3890" s="11"/>
      <c r="KD3890" s="11"/>
      <c r="KE3890" s="11"/>
      <c r="KF3890" s="11"/>
      <c r="KG3890" s="11"/>
      <c r="KH3890" s="11"/>
      <c r="KI3890" s="11"/>
      <c r="KJ3890" s="11"/>
      <c r="KK3890" s="11"/>
      <c r="KL3890" s="11"/>
      <c r="KM3890" s="11"/>
      <c r="KN3890" s="11"/>
      <c r="KO3890" s="11"/>
      <c r="KP3890" s="11"/>
      <c r="KQ3890" s="11"/>
      <c r="KR3890" s="11"/>
      <c r="KS3890" s="11"/>
      <c r="KT3890" s="11"/>
      <c r="KU3890" s="11"/>
      <c r="KV3890" s="11"/>
      <c r="KW3890" s="11"/>
      <c r="KX3890" s="11"/>
      <c r="KY3890" s="11"/>
      <c r="KZ3890" s="11"/>
      <c r="LA3890" s="11"/>
      <c r="LB3890" s="11"/>
      <c r="LC3890" s="11"/>
      <c r="LD3890" s="11"/>
      <c r="LE3890" s="11"/>
      <c r="LF3890" s="11"/>
      <c r="LG3890" s="11"/>
      <c r="LH3890" s="11"/>
      <c r="LI3890" s="11"/>
      <c r="LJ3890" s="11"/>
      <c r="LK3890" s="11"/>
      <c r="LL3890" s="11"/>
      <c r="LM3890" s="11"/>
      <c r="LN3890" s="11"/>
      <c r="LO3890" s="11"/>
      <c r="LP3890" s="11"/>
      <c r="LQ3890" s="11"/>
      <c r="LR3890" s="11"/>
      <c r="LS3890" s="11"/>
      <c r="LT3890" s="11"/>
      <c r="LU3890" s="11"/>
      <c r="LV3890" s="11"/>
      <c r="LW3890" s="11"/>
      <c r="LX3890" s="11"/>
      <c r="LY3890" s="11"/>
      <c r="LZ3890" s="11"/>
      <c r="MA3890" s="11"/>
      <c r="MB3890" s="11"/>
      <c r="MC3890" s="11"/>
      <c r="MD3890" s="11"/>
      <c r="ME3890" s="11"/>
      <c r="MF3890" s="11"/>
      <c r="MG3890" s="11"/>
      <c r="MH3890" s="11"/>
      <c r="MI3890" s="11"/>
      <c r="MJ3890" s="11"/>
      <c r="MK3890" s="11"/>
      <c r="ML3890" s="11"/>
      <c r="MM3890" s="11"/>
      <c r="MN3890" s="11"/>
      <c r="MO3890" s="11"/>
      <c r="MP3890" s="11"/>
      <c r="MQ3890" s="11"/>
      <c r="MR3890" s="11"/>
      <c r="MS3890" s="11"/>
      <c r="MT3890" s="11"/>
      <c r="MU3890" s="11"/>
      <c r="MV3890" s="11"/>
      <c r="MW3890" s="11"/>
      <c r="MX3890" s="11"/>
      <c r="MY3890" s="11"/>
      <c r="MZ3890" s="11"/>
      <c r="NA3890" s="11"/>
      <c r="NB3890" s="11"/>
      <c r="NC3890" s="11"/>
      <c r="ND3890" s="11"/>
      <c r="NE3890" s="11"/>
      <c r="NF3890" s="11"/>
      <c r="NG3890" s="11"/>
      <c r="NH3890" s="11"/>
      <c r="NI3890" s="11"/>
      <c r="NJ3890" s="11"/>
      <c r="NK3890" s="11"/>
      <c r="NL3890" s="11"/>
      <c r="NM3890" s="11"/>
      <c r="NN3890" s="11"/>
      <c r="NO3890" s="11"/>
      <c r="NP3890" s="11"/>
      <c r="NQ3890" s="11"/>
      <c r="NR3890" s="11"/>
      <c r="NS3890" s="11"/>
      <c r="NT3890" s="11"/>
      <c r="NU3890" s="11"/>
      <c r="NV3890" s="11"/>
      <c r="NW3890" s="11"/>
      <c r="NX3890" s="11"/>
      <c r="NY3890" s="11"/>
      <c r="NZ3890" s="11"/>
      <c r="OA3890" s="11"/>
      <c r="OB3890" s="11"/>
      <c r="OC3890" s="11"/>
      <c r="OD3890" s="11"/>
      <c r="OE3890" s="11"/>
      <c r="OF3890" s="11"/>
      <c r="OG3890" s="11"/>
      <c r="OH3890" s="11"/>
      <c r="OI3890" s="11"/>
      <c r="OJ3890" s="11"/>
      <c r="OK3890" s="11"/>
      <c r="OL3890" s="11"/>
      <c r="OM3890" s="11"/>
      <c r="ON3890" s="11"/>
      <c r="OO3890" s="11"/>
      <c r="OP3890" s="11"/>
      <c r="OQ3890" s="11"/>
      <c r="OR3890" s="11"/>
      <c r="OS3890" s="11"/>
      <c r="OT3890" s="11"/>
      <c r="OU3890" s="11"/>
      <c r="OV3890" s="11"/>
      <c r="OW3890" s="11"/>
      <c r="OX3890" s="11"/>
      <c r="OY3890" s="11"/>
      <c r="OZ3890" s="11"/>
      <c r="PA3890" s="11"/>
      <c r="PB3890" s="11"/>
      <c r="PC3890" s="11"/>
      <c r="PD3890" s="11"/>
      <c r="PE3890" s="11"/>
      <c r="PF3890" s="11"/>
      <c r="PG3890" s="11"/>
      <c r="PH3890" s="11"/>
      <c r="PI3890" s="11"/>
      <c r="PJ3890" s="11"/>
      <c r="PK3890" s="11"/>
      <c r="PL3890" s="11"/>
      <c r="PM3890" s="11"/>
      <c r="PN3890" s="11"/>
      <c r="PO3890" s="11"/>
      <c r="PP3890" s="11"/>
      <c r="PQ3890" s="11"/>
      <c r="PR3890" s="11"/>
      <c r="PS3890" s="11"/>
      <c r="PT3890" s="11"/>
      <c r="PU3890" s="11"/>
      <c r="PV3890" s="11"/>
      <c r="PW3890" s="11"/>
      <c r="PX3890" s="11"/>
      <c r="PY3890" s="11"/>
      <c r="PZ3890" s="11"/>
      <c r="QA3890" s="11"/>
      <c r="QB3890" s="11"/>
      <c r="QC3890" s="11"/>
      <c r="QD3890" s="11"/>
      <c r="QE3890" s="11"/>
      <c r="QF3890" s="11"/>
      <c r="QG3890" s="11"/>
      <c r="QH3890" s="11"/>
      <c r="QI3890" s="11"/>
      <c r="QJ3890" s="11"/>
      <c r="QK3890" s="11"/>
      <c r="QL3890" s="11"/>
      <c r="QM3890" s="11"/>
      <c r="QN3890" s="11"/>
      <c r="QO3890" s="11"/>
      <c r="QP3890" s="11"/>
      <c r="QQ3890" s="11"/>
    </row>
    <row r="3891" spans="1:459" ht="38.25" x14ac:dyDescent="0.2">
      <c r="A3891" s="288"/>
      <c r="C3891" s="61" t="s">
        <v>2375</v>
      </c>
      <c r="D3891" s="54" t="s">
        <v>2376</v>
      </c>
      <c r="E3891" s="5" t="s">
        <v>2377</v>
      </c>
      <c r="F3891" s="4" t="s">
        <v>2378</v>
      </c>
      <c r="G3891" s="54" t="s">
        <v>45</v>
      </c>
      <c r="H3891" s="54" t="s">
        <v>72</v>
      </c>
      <c r="I3891" s="59">
        <v>15</v>
      </c>
      <c r="J3891" s="6">
        <v>80439000000</v>
      </c>
      <c r="K3891" s="54" t="s">
        <v>34</v>
      </c>
      <c r="L3891" s="59"/>
      <c r="M3891" s="234"/>
      <c r="N3891" s="234"/>
      <c r="O3891" s="46" t="s">
        <v>4577</v>
      </c>
      <c r="P3891" s="234"/>
      <c r="Q3891" s="234"/>
      <c r="R3891" s="11"/>
      <c r="S3891" s="11"/>
      <c r="T3891" s="11"/>
      <c r="U3891" s="11"/>
      <c r="V3891" s="11"/>
      <c r="W3891" s="11"/>
      <c r="X3891" s="11"/>
      <c r="Y3891" s="11"/>
      <c r="Z3891" s="11"/>
      <c r="AA3891" s="11"/>
      <c r="AB3891" s="11"/>
      <c r="AC3891" s="11"/>
      <c r="AD3891" s="11"/>
      <c r="AE3891" s="11"/>
      <c r="AF3891" s="11"/>
      <c r="AG3891" s="11"/>
      <c r="AH3891" s="11"/>
      <c r="AI3891" s="11"/>
      <c r="AJ3891" s="11"/>
      <c r="AK3891" s="11"/>
      <c r="AL3891" s="11"/>
      <c r="AM3891" s="11"/>
      <c r="AN3891" s="11"/>
      <c r="AO3891" s="11"/>
      <c r="AP3891" s="11"/>
      <c r="AQ3891" s="11"/>
      <c r="AR3891" s="11"/>
      <c r="AS3891" s="11"/>
      <c r="AT3891" s="11"/>
      <c r="AU3891" s="11"/>
      <c r="AV3891" s="11"/>
      <c r="AW3891" s="11"/>
      <c r="AX3891" s="11"/>
      <c r="AY3891" s="11"/>
      <c r="AZ3891" s="11"/>
      <c r="BA3891" s="11"/>
      <c r="BB3891" s="11"/>
      <c r="BC3891" s="11"/>
      <c r="BD3891" s="11"/>
      <c r="BE3891" s="11"/>
      <c r="BF3891" s="11"/>
      <c r="BG3891" s="11"/>
      <c r="BH3891" s="11"/>
      <c r="BI3891" s="11"/>
      <c r="BJ3891" s="11"/>
      <c r="BK3891" s="11"/>
      <c r="BL3891" s="11"/>
      <c r="BM3891" s="11"/>
      <c r="BN3891" s="11"/>
      <c r="BO3891" s="11"/>
      <c r="BP3891" s="11"/>
      <c r="BQ3891" s="11"/>
      <c r="BR3891" s="11"/>
      <c r="BS3891" s="11"/>
      <c r="BT3891" s="11"/>
      <c r="BU3891" s="11"/>
      <c r="BV3891" s="11"/>
      <c r="BW3891" s="11"/>
      <c r="BX3891" s="11"/>
      <c r="BY3891" s="11"/>
      <c r="BZ3891" s="11"/>
      <c r="CA3891" s="11"/>
      <c r="CB3891" s="11"/>
      <c r="CC3891" s="11"/>
      <c r="CD3891" s="11"/>
      <c r="CE3891" s="11"/>
      <c r="CF3891" s="11"/>
      <c r="CG3891" s="11"/>
      <c r="CH3891" s="11"/>
      <c r="CI3891" s="11"/>
      <c r="CJ3891" s="11"/>
      <c r="CK3891" s="11"/>
      <c r="CL3891" s="11"/>
      <c r="CM3891" s="11"/>
      <c r="CN3891" s="11"/>
      <c r="CO3891" s="11"/>
      <c r="CP3891" s="11"/>
      <c r="CQ3891" s="11"/>
      <c r="CR3891" s="11"/>
      <c r="CS3891" s="11"/>
      <c r="CT3891" s="11"/>
      <c r="CU3891" s="11"/>
      <c r="CV3891" s="11"/>
      <c r="CW3891" s="11"/>
      <c r="CX3891" s="11"/>
      <c r="CY3891" s="11"/>
      <c r="CZ3891" s="11"/>
      <c r="DA3891" s="11"/>
      <c r="DB3891" s="11"/>
      <c r="DC3891" s="11"/>
      <c r="DD3891" s="11"/>
      <c r="DE3891" s="11"/>
      <c r="DF3891" s="11"/>
      <c r="DG3891" s="11"/>
      <c r="DH3891" s="11"/>
      <c r="DI3891" s="11"/>
      <c r="DJ3891" s="11"/>
      <c r="DK3891" s="11"/>
      <c r="DL3891" s="11"/>
      <c r="DM3891" s="11"/>
      <c r="DN3891" s="11"/>
      <c r="DO3891" s="11"/>
      <c r="DP3891" s="11"/>
      <c r="DQ3891" s="11"/>
      <c r="DR3891" s="11"/>
      <c r="DS3891" s="11"/>
      <c r="DT3891" s="11"/>
      <c r="DU3891" s="11"/>
      <c r="DV3891" s="11"/>
      <c r="DW3891" s="11"/>
      <c r="DX3891" s="11"/>
      <c r="DY3891" s="11"/>
      <c r="DZ3891" s="11"/>
      <c r="EA3891" s="11"/>
      <c r="EB3891" s="11"/>
      <c r="EC3891" s="11"/>
      <c r="ED3891" s="11"/>
      <c r="EE3891" s="11"/>
      <c r="EF3891" s="11"/>
      <c r="EG3891" s="11"/>
      <c r="EH3891" s="11"/>
      <c r="EI3891" s="11"/>
      <c r="EJ3891" s="11"/>
      <c r="EK3891" s="11"/>
      <c r="EL3891" s="11"/>
      <c r="EM3891" s="11"/>
      <c r="EN3891" s="11"/>
      <c r="EO3891" s="11"/>
      <c r="EP3891" s="11"/>
      <c r="EQ3891" s="11"/>
      <c r="ER3891" s="11"/>
      <c r="ES3891" s="11"/>
      <c r="ET3891" s="11"/>
      <c r="EU3891" s="11"/>
      <c r="EV3891" s="11"/>
      <c r="EW3891" s="11"/>
      <c r="EX3891" s="11"/>
      <c r="EY3891" s="11"/>
      <c r="EZ3891" s="11"/>
      <c r="FA3891" s="11"/>
      <c r="FB3891" s="11"/>
      <c r="FC3891" s="11"/>
      <c r="FD3891" s="11"/>
      <c r="FE3891" s="11"/>
      <c r="FF3891" s="11"/>
      <c r="FG3891" s="11"/>
      <c r="FH3891" s="11"/>
      <c r="FI3891" s="11"/>
      <c r="FJ3891" s="11"/>
      <c r="FK3891" s="11"/>
      <c r="FL3891" s="11"/>
      <c r="FM3891" s="11"/>
      <c r="FN3891" s="11"/>
      <c r="FO3891" s="11"/>
      <c r="FP3891" s="11"/>
      <c r="FQ3891" s="11"/>
      <c r="FR3891" s="11"/>
      <c r="FS3891" s="11"/>
      <c r="FT3891" s="11"/>
      <c r="FU3891" s="11"/>
      <c r="FV3891" s="11"/>
      <c r="FW3891" s="11"/>
      <c r="FX3891" s="11"/>
      <c r="FY3891" s="11"/>
      <c r="FZ3891" s="11"/>
      <c r="GA3891" s="11"/>
      <c r="GB3891" s="11"/>
      <c r="GC3891" s="11"/>
      <c r="GD3891" s="11"/>
      <c r="GE3891" s="11"/>
      <c r="GF3891" s="11"/>
      <c r="GG3891" s="11"/>
      <c r="GH3891" s="11"/>
      <c r="GI3891" s="11"/>
      <c r="GJ3891" s="11"/>
      <c r="GK3891" s="11"/>
      <c r="GL3891" s="11"/>
      <c r="GM3891" s="11"/>
      <c r="GN3891" s="11"/>
      <c r="GO3891" s="11"/>
      <c r="GP3891" s="11"/>
      <c r="GQ3891" s="11"/>
      <c r="GR3891" s="11"/>
      <c r="GS3891" s="11"/>
      <c r="GT3891" s="11"/>
      <c r="GU3891" s="11"/>
      <c r="GV3891" s="11"/>
      <c r="GW3891" s="11"/>
      <c r="GX3891" s="11"/>
      <c r="GY3891" s="11"/>
      <c r="GZ3891" s="11"/>
      <c r="HA3891" s="11"/>
      <c r="HB3891" s="11"/>
      <c r="HC3891" s="11"/>
      <c r="HD3891" s="11"/>
      <c r="HE3891" s="11"/>
      <c r="HF3891" s="11"/>
      <c r="HG3891" s="11"/>
      <c r="HH3891" s="11"/>
      <c r="HI3891" s="11"/>
      <c r="HJ3891" s="11"/>
      <c r="HK3891" s="11"/>
      <c r="HL3891" s="11"/>
      <c r="HM3891" s="11"/>
      <c r="HN3891" s="11"/>
      <c r="HO3891" s="11"/>
      <c r="HP3891" s="11"/>
      <c r="HQ3891" s="11"/>
      <c r="HR3891" s="11"/>
      <c r="HS3891" s="11"/>
      <c r="HT3891" s="11"/>
      <c r="HU3891" s="11"/>
      <c r="HV3891" s="11"/>
      <c r="HW3891" s="11"/>
      <c r="HX3891" s="11"/>
      <c r="HY3891" s="11"/>
      <c r="HZ3891" s="11"/>
      <c r="IA3891" s="11"/>
      <c r="IB3891" s="11"/>
      <c r="IC3891" s="11"/>
      <c r="ID3891" s="11"/>
      <c r="IE3891" s="11"/>
      <c r="IF3891" s="11"/>
      <c r="IG3891" s="11"/>
      <c r="IH3891" s="11"/>
      <c r="II3891" s="11"/>
      <c r="IJ3891" s="11"/>
      <c r="IK3891" s="11"/>
      <c r="IL3891" s="11"/>
      <c r="IM3891" s="11"/>
      <c r="IN3891" s="11"/>
      <c r="IO3891" s="11"/>
      <c r="IP3891" s="11"/>
      <c r="IQ3891" s="11"/>
      <c r="IR3891" s="11"/>
      <c r="IS3891" s="11"/>
      <c r="IT3891" s="11"/>
      <c r="IU3891" s="11"/>
      <c r="IV3891" s="11"/>
      <c r="IW3891" s="11"/>
      <c r="IX3891" s="11"/>
      <c r="IY3891" s="11"/>
      <c r="IZ3891" s="11"/>
      <c r="JA3891" s="11"/>
      <c r="JB3891" s="11"/>
      <c r="JC3891" s="11"/>
      <c r="JD3891" s="11"/>
      <c r="JE3891" s="11"/>
      <c r="JF3891" s="11"/>
      <c r="JG3891" s="11"/>
      <c r="JH3891" s="11"/>
      <c r="JI3891" s="11"/>
      <c r="JJ3891" s="11"/>
      <c r="JK3891" s="11"/>
      <c r="JL3891" s="11"/>
      <c r="JM3891" s="11"/>
      <c r="JN3891" s="11"/>
      <c r="JO3891" s="11"/>
      <c r="JP3891" s="11"/>
      <c r="JQ3891" s="11"/>
      <c r="JR3891" s="11"/>
      <c r="JS3891" s="11"/>
      <c r="JT3891" s="11"/>
      <c r="JU3891" s="11"/>
      <c r="JV3891" s="11"/>
      <c r="JW3891" s="11"/>
      <c r="JX3891" s="11"/>
      <c r="JY3891" s="11"/>
      <c r="JZ3891" s="11"/>
      <c r="KA3891" s="11"/>
      <c r="KB3891" s="11"/>
      <c r="KC3891" s="11"/>
      <c r="KD3891" s="11"/>
      <c r="KE3891" s="11"/>
      <c r="KF3891" s="11"/>
      <c r="KG3891" s="11"/>
      <c r="KH3891" s="11"/>
      <c r="KI3891" s="11"/>
      <c r="KJ3891" s="11"/>
      <c r="KK3891" s="11"/>
      <c r="KL3891" s="11"/>
      <c r="KM3891" s="11"/>
      <c r="KN3891" s="11"/>
      <c r="KO3891" s="11"/>
      <c r="KP3891" s="11"/>
      <c r="KQ3891" s="11"/>
      <c r="KR3891" s="11"/>
      <c r="KS3891" s="11"/>
      <c r="KT3891" s="11"/>
      <c r="KU3891" s="11"/>
      <c r="KV3891" s="11"/>
      <c r="KW3891" s="11"/>
      <c r="KX3891" s="11"/>
      <c r="KY3891" s="11"/>
      <c r="KZ3891" s="11"/>
      <c r="LA3891" s="11"/>
      <c r="LB3891" s="11"/>
      <c r="LC3891" s="11"/>
      <c r="LD3891" s="11"/>
      <c r="LE3891" s="11"/>
      <c r="LF3891" s="11"/>
      <c r="LG3891" s="11"/>
      <c r="LH3891" s="11"/>
      <c r="LI3891" s="11"/>
      <c r="LJ3891" s="11"/>
      <c r="LK3891" s="11"/>
      <c r="LL3891" s="11"/>
      <c r="LM3891" s="11"/>
      <c r="LN3891" s="11"/>
      <c r="LO3891" s="11"/>
      <c r="LP3891" s="11"/>
      <c r="LQ3891" s="11"/>
      <c r="LR3891" s="11"/>
      <c r="LS3891" s="11"/>
      <c r="LT3891" s="11"/>
      <c r="LU3891" s="11"/>
      <c r="LV3891" s="11"/>
      <c r="LW3891" s="11"/>
      <c r="LX3891" s="11"/>
      <c r="LY3891" s="11"/>
      <c r="LZ3891" s="11"/>
      <c r="MA3891" s="11"/>
      <c r="MB3891" s="11"/>
      <c r="MC3891" s="11"/>
      <c r="MD3891" s="11"/>
      <c r="ME3891" s="11"/>
      <c r="MF3891" s="11"/>
      <c r="MG3891" s="11"/>
      <c r="MH3891" s="11"/>
      <c r="MI3891" s="11"/>
      <c r="MJ3891" s="11"/>
      <c r="MK3891" s="11"/>
      <c r="ML3891" s="11"/>
      <c r="MM3891" s="11"/>
      <c r="MN3891" s="11"/>
      <c r="MO3891" s="11"/>
      <c r="MP3891" s="11"/>
      <c r="MQ3891" s="11"/>
      <c r="MR3891" s="11"/>
      <c r="MS3891" s="11"/>
      <c r="MT3891" s="11"/>
      <c r="MU3891" s="11"/>
      <c r="MV3891" s="11"/>
      <c r="MW3891" s="11"/>
      <c r="MX3891" s="11"/>
      <c r="MY3891" s="11"/>
      <c r="MZ3891" s="11"/>
      <c r="NA3891" s="11"/>
      <c r="NB3891" s="11"/>
      <c r="NC3891" s="11"/>
      <c r="ND3891" s="11"/>
      <c r="NE3891" s="11"/>
      <c r="NF3891" s="11"/>
      <c r="NG3891" s="11"/>
      <c r="NH3891" s="11"/>
      <c r="NI3891" s="11"/>
      <c r="NJ3891" s="11"/>
      <c r="NK3891" s="11"/>
      <c r="NL3891" s="11"/>
      <c r="NM3891" s="11"/>
      <c r="NN3891" s="11"/>
      <c r="NO3891" s="11"/>
      <c r="NP3891" s="11"/>
      <c r="NQ3891" s="11"/>
      <c r="NR3891" s="11"/>
      <c r="NS3891" s="11"/>
      <c r="NT3891" s="11"/>
      <c r="NU3891" s="11"/>
      <c r="NV3891" s="11"/>
      <c r="NW3891" s="11"/>
      <c r="NX3891" s="11"/>
      <c r="NY3891" s="11"/>
      <c r="NZ3891" s="11"/>
      <c r="OA3891" s="11"/>
      <c r="OB3891" s="11"/>
      <c r="OC3891" s="11"/>
      <c r="OD3891" s="11"/>
      <c r="OE3891" s="11"/>
      <c r="OF3891" s="11"/>
      <c r="OG3891" s="11"/>
      <c r="OH3891" s="11"/>
      <c r="OI3891" s="11"/>
      <c r="OJ3891" s="11"/>
      <c r="OK3891" s="11"/>
      <c r="OL3891" s="11"/>
      <c r="OM3891" s="11"/>
      <c r="ON3891" s="11"/>
      <c r="OO3891" s="11"/>
      <c r="OP3891" s="11"/>
      <c r="OQ3891" s="11"/>
      <c r="OR3891" s="11"/>
      <c r="OS3891" s="11"/>
      <c r="OT3891" s="11"/>
      <c r="OU3891" s="11"/>
      <c r="OV3891" s="11"/>
      <c r="OW3891" s="11"/>
      <c r="OX3891" s="11"/>
      <c r="OY3891" s="11"/>
      <c r="OZ3891" s="11"/>
      <c r="PA3891" s="11"/>
      <c r="PB3891" s="11"/>
      <c r="PC3891" s="11"/>
      <c r="PD3891" s="11"/>
      <c r="PE3891" s="11"/>
      <c r="PF3891" s="11"/>
      <c r="PG3891" s="11"/>
      <c r="PH3891" s="11"/>
      <c r="PI3891" s="11"/>
      <c r="PJ3891" s="11"/>
      <c r="PK3891" s="11"/>
      <c r="PL3891" s="11"/>
      <c r="PM3891" s="11"/>
      <c r="PN3891" s="11"/>
      <c r="PO3891" s="11"/>
      <c r="PP3891" s="11"/>
      <c r="PQ3891" s="11"/>
      <c r="PR3891" s="11"/>
      <c r="PS3891" s="11"/>
      <c r="PT3891" s="11"/>
      <c r="PU3891" s="11"/>
      <c r="PV3891" s="11"/>
      <c r="PW3891" s="11"/>
      <c r="PX3891" s="11"/>
      <c r="PY3891" s="11"/>
      <c r="PZ3891" s="11"/>
      <c r="QA3891" s="11"/>
      <c r="QB3891" s="11"/>
      <c r="QC3891" s="11"/>
      <c r="QD3891" s="11"/>
      <c r="QE3891" s="11"/>
      <c r="QF3891" s="11"/>
      <c r="QG3891" s="11"/>
      <c r="QH3891" s="11"/>
      <c r="QI3891" s="11"/>
      <c r="QJ3891" s="11"/>
      <c r="QK3891" s="11"/>
      <c r="QL3891" s="11"/>
      <c r="QM3891" s="11"/>
      <c r="QN3891" s="11"/>
      <c r="QO3891" s="11"/>
      <c r="QP3891" s="11"/>
      <c r="QQ3891" s="11"/>
    </row>
    <row r="3892" spans="1:459" ht="38.25" x14ac:dyDescent="0.2">
      <c r="A3892" s="288"/>
      <c r="C3892" s="61" t="s">
        <v>11</v>
      </c>
      <c r="D3892" s="54">
        <v>2893233</v>
      </c>
      <c r="E3892" s="5" t="s">
        <v>2134</v>
      </c>
      <c r="F3892" s="4" t="s">
        <v>2135</v>
      </c>
      <c r="G3892" s="54">
        <v>796</v>
      </c>
      <c r="H3892" s="54" t="s">
        <v>61</v>
      </c>
      <c r="I3892" s="59">
        <v>4</v>
      </c>
      <c r="J3892" s="6">
        <v>80439000000</v>
      </c>
      <c r="K3892" s="54" t="s">
        <v>34</v>
      </c>
      <c r="L3892" s="59"/>
      <c r="M3892" s="234"/>
      <c r="N3892" s="234"/>
      <c r="O3892" s="46" t="s">
        <v>4577</v>
      </c>
      <c r="P3892" s="234"/>
      <c r="Q3892" s="234"/>
      <c r="R3892" s="11"/>
      <c r="S3892" s="11"/>
      <c r="T3892" s="11"/>
      <c r="U3892" s="11"/>
      <c r="V3892" s="11"/>
      <c r="W3892" s="11"/>
      <c r="X3892" s="11"/>
      <c r="Y3892" s="11"/>
      <c r="Z3892" s="11"/>
      <c r="AA3892" s="11"/>
      <c r="AB3892" s="11"/>
      <c r="AC3892" s="11"/>
      <c r="AD3892" s="11"/>
      <c r="AE3892" s="11"/>
      <c r="AF3892" s="11"/>
      <c r="AG3892" s="11"/>
      <c r="AH3892" s="11"/>
      <c r="AI3892" s="11"/>
      <c r="AJ3892" s="11"/>
      <c r="AK3892" s="11"/>
      <c r="AL3892" s="11"/>
      <c r="AM3892" s="11"/>
      <c r="AN3892" s="11"/>
      <c r="AO3892" s="11"/>
      <c r="AP3892" s="11"/>
      <c r="AQ3892" s="11"/>
      <c r="AR3892" s="11"/>
      <c r="AS3892" s="11"/>
      <c r="AT3892" s="11"/>
      <c r="AU3892" s="11"/>
      <c r="AV3892" s="11"/>
      <c r="AW3892" s="11"/>
      <c r="AX3892" s="11"/>
      <c r="AY3892" s="11"/>
      <c r="AZ3892" s="11"/>
      <c r="BA3892" s="11"/>
      <c r="BB3892" s="11"/>
      <c r="BC3892" s="11"/>
      <c r="BD3892" s="11"/>
      <c r="BE3892" s="11"/>
      <c r="BF3892" s="11"/>
      <c r="BG3892" s="11"/>
      <c r="BH3892" s="11"/>
      <c r="BI3892" s="11"/>
      <c r="BJ3892" s="11"/>
      <c r="BK3892" s="11"/>
      <c r="BL3892" s="11"/>
      <c r="BM3892" s="11"/>
      <c r="BN3892" s="11"/>
      <c r="BO3892" s="11"/>
      <c r="BP3892" s="11"/>
      <c r="BQ3892" s="11"/>
      <c r="BR3892" s="11"/>
      <c r="BS3892" s="11"/>
      <c r="BT3892" s="11"/>
      <c r="BU3892" s="11"/>
      <c r="BV3892" s="11"/>
      <c r="BW3892" s="11"/>
      <c r="BX3892" s="11"/>
      <c r="BY3892" s="11"/>
      <c r="BZ3892" s="11"/>
      <c r="CA3892" s="11"/>
      <c r="CB3892" s="11"/>
      <c r="CC3892" s="11"/>
      <c r="CD3892" s="11"/>
      <c r="CE3892" s="11"/>
      <c r="CF3892" s="11"/>
      <c r="CG3892" s="11"/>
      <c r="CH3892" s="11"/>
      <c r="CI3892" s="11"/>
      <c r="CJ3892" s="11"/>
      <c r="CK3892" s="11"/>
      <c r="CL3892" s="11"/>
      <c r="CM3892" s="11"/>
      <c r="CN3892" s="11"/>
      <c r="CO3892" s="11"/>
      <c r="CP3892" s="11"/>
      <c r="CQ3892" s="11"/>
      <c r="CR3892" s="11"/>
      <c r="CS3892" s="11"/>
      <c r="CT3892" s="11"/>
      <c r="CU3892" s="11"/>
      <c r="CV3892" s="11"/>
      <c r="CW3892" s="11"/>
      <c r="CX3892" s="11"/>
      <c r="CY3892" s="11"/>
      <c r="CZ3892" s="11"/>
      <c r="DA3892" s="11"/>
      <c r="DB3892" s="11"/>
      <c r="DC3892" s="11"/>
      <c r="DD3892" s="11"/>
      <c r="DE3892" s="11"/>
      <c r="DF3892" s="11"/>
      <c r="DG3892" s="11"/>
      <c r="DH3892" s="11"/>
      <c r="DI3892" s="11"/>
      <c r="DJ3892" s="11"/>
      <c r="DK3892" s="11"/>
      <c r="DL3892" s="11"/>
      <c r="DM3892" s="11"/>
      <c r="DN3892" s="11"/>
      <c r="DO3892" s="11"/>
      <c r="DP3892" s="11"/>
      <c r="DQ3892" s="11"/>
      <c r="DR3892" s="11"/>
      <c r="DS3892" s="11"/>
      <c r="DT3892" s="11"/>
      <c r="DU3892" s="11"/>
      <c r="DV3892" s="11"/>
      <c r="DW3892" s="11"/>
      <c r="DX3892" s="11"/>
      <c r="DY3892" s="11"/>
      <c r="DZ3892" s="11"/>
      <c r="EA3892" s="11"/>
      <c r="EB3892" s="11"/>
      <c r="EC3892" s="11"/>
      <c r="ED3892" s="11"/>
      <c r="EE3892" s="11"/>
      <c r="EF3892" s="11"/>
      <c r="EG3892" s="11"/>
      <c r="EH3892" s="11"/>
      <c r="EI3892" s="11"/>
      <c r="EJ3892" s="11"/>
      <c r="EK3892" s="11"/>
      <c r="EL3892" s="11"/>
      <c r="EM3892" s="11"/>
      <c r="EN3892" s="11"/>
      <c r="EO3892" s="11"/>
      <c r="EP3892" s="11"/>
      <c r="EQ3892" s="11"/>
      <c r="ER3892" s="11"/>
      <c r="ES3892" s="11"/>
      <c r="ET3892" s="11"/>
      <c r="EU3892" s="11"/>
      <c r="EV3892" s="11"/>
      <c r="EW3892" s="11"/>
      <c r="EX3892" s="11"/>
      <c r="EY3892" s="11"/>
      <c r="EZ3892" s="11"/>
      <c r="FA3892" s="11"/>
      <c r="FB3892" s="11"/>
      <c r="FC3892" s="11"/>
      <c r="FD3892" s="11"/>
      <c r="FE3892" s="11"/>
      <c r="FF3892" s="11"/>
      <c r="FG3892" s="11"/>
      <c r="FH3892" s="11"/>
      <c r="FI3892" s="11"/>
      <c r="FJ3892" s="11"/>
      <c r="FK3892" s="11"/>
      <c r="FL3892" s="11"/>
      <c r="FM3892" s="11"/>
      <c r="FN3892" s="11"/>
      <c r="FO3892" s="11"/>
      <c r="FP3892" s="11"/>
      <c r="FQ3892" s="11"/>
      <c r="FR3892" s="11"/>
      <c r="FS3892" s="11"/>
      <c r="FT3892" s="11"/>
      <c r="FU3892" s="11"/>
      <c r="FV3892" s="11"/>
      <c r="FW3892" s="11"/>
      <c r="FX3892" s="11"/>
      <c r="FY3892" s="11"/>
      <c r="FZ3892" s="11"/>
      <c r="GA3892" s="11"/>
      <c r="GB3892" s="11"/>
      <c r="GC3892" s="11"/>
      <c r="GD3892" s="11"/>
      <c r="GE3892" s="11"/>
      <c r="GF3892" s="11"/>
      <c r="GG3892" s="11"/>
      <c r="GH3892" s="11"/>
      <c r="GI3892" s="11"/>
      <c r="GJ3892" s="11"/>
      <c r="GK3892" s="11"/>
      <c r="GL3892" s="11"/>
      <c r="GM3892" s="11"/>
      <c r="GN3892" s="11"/>
      <c r="GO3892" s="11"/>
      <c r="GP3892" s="11"/>
      <c r="GQ3892" s="11"/>
      <c r="GR3892" s="11"/>
      <c r="GS3892" s="11"/>
      <c r="GT3892" s="11"/>
      <c r="GU3892" s="11"/>
      <c r="GV3892" s="11"/>
      <c r="GW3892" s="11"/>
      <c r="GX3892" s="11"/>
      <c r="GY3892" s="11"/>
      <c r="GZ3892" s="11"/>
      <c r="HA3892" s="11"/>
      <c r="HB3892" s="11"/>
      <c r="HC3892" s="11"/>
      <c r="HD3892" s="11"/>
      <c r="HE3892" s="11"/>
      <c r="HF3892" s="11"/>
      <c r="HG3892" s="11"/>
      <c r="HH3892" s="11"/>
      <c r="HI3892" s="11"/>
      <c r="HJ3892" s="11"/>
      <c r="HK3892" s="11"/>
      <c r="HL3892" s="11"/>
      <c r="HM3892" s="11"/>
      <c r="HN3892" s="11"/>
      <c r="HO3892" s="11"/>
      <c r="HP3892" s="11"/>
      <c r="HQ3892" s="11"/>
      <c r="HR3892" s="11"/>
      <c r="HS3892" s="11"/>
      <c r="HT3892" s="11"/>
      <c r="HU3892" s="11"/>
      <c r="HV3892" s="11"/>
      <c r="HW3892" s="11"/>
      <c r="HX3892" s="11"/>
      <c r="HY3892" s="11"/>
      <c r="HZ3892" s="11"/>
      <c r="IA3892" s="11"/>
      <c r="IB3892" s="11"/>
      <c r="IC3892" s="11"/>
      <c r="ID3892" s="11"/>
      <c r="IE3892" s="11"/>
      <c r="IF3892" s="11"/>
      <c r="IG3892" s="11"/>
      <c r="IH3892" s="11"/>
      <c r="II3892" s="11"/>
      <c r="IJ3892" s="11"/>
      <c r="IK3892" s="11"/>
      <c r="IL3892" s="11"/>
      <c r="IM3892" s="11"/>
      <c r="IN3892" s="11"/>
      <c r="IO3892" s="11"/>
      <c r="IP3892" s="11"/>
      <c r="IQ3892" s="11"/>
      <c r="IR3892" s="11"/>
      <c r="IS3892" s="11"/>
      <c r="IT3892" s="11"/>
      <c r="IU3892" s="11"/>
      <c r="IV3892" s="11"/>
      <c r="IW3892" s="11"/>
      <c r="IX3892" s="11"/>
      <c r="IY3892" s="11"/>
      <c r="IZ3892" s="11"/>
      <c r="JA3892" s="11"/>
      <c r="JB3892" s="11"/>
      <c r="JC3892" s="11"/>
      <c r="JD3892" s="11"/>
      <c r="JE3892" s="11"/>
      <c r="JF3892" s="11"/>
      <c r="JG3892" s="11"/>
      <c r="JH3892" s="11"/>
      <c r="JI3892" s="11"/>
      <c r="JJ3892" s="11"/>
      <c r="JK3892" s="11"/>
      <c r="JL3892" s="11"/>
      <c r="JM3892" s="11"/>
      <c r="JN3892" s="11"/>
      <c r="JO3892" s="11"/>
      <c r="JP3892" s="11"/>
      <c r="JQ3892" s="11"/>
      <c r="JR3892" s="11"/>
      <c r="JS3892" s="11"/>
      <c r="JT3892" s="11"/>
      <c r="JU3892" s="11"/>
      <c r="JV3892" s="11"/>
      <c r="JW3892" s="11"/>
      <c r="JX3892" s="11"/>
      <c r="JY3892" s="11"/>
      <c r="JZ3892" s="11"/>
      <c r="KA3892" s="11"/>
      <c r="KB3892" s="11"/>
      <c r="KC3892" s="11"/>
      <c r="KD3892" s="11"/>
      <c r="KE3892" s="11"/>
      <c r="KF3892" s="11"/>
      <c r="KG3892" s="11"/>
      <c r="KH3892" s="11"/>
      <c r="KI3892" s="11"/>
      <c r="KJ3892" s="11"/>
      <c r="KK3892" s="11"/>
      <c r="KL3892" s="11"/>
      <c r="KM3892" s="11"/>
      <c r="KN3892" s="11"/>
      <c r="KO3892" s="11"/>
      <c r="KP3892" s="11"/>
      <c r="KQ3892" s="11"/>
      <c r="KR3892" s="11"/>
      <c r="KS3892" s="11"/>
      <c r="KT3892" s="11"/>
      <c r="KU3892" s="11"/>
      <c r="KV3892" s="11"/>
      <c r="KW3892" s="11"/>
      <c r="KX3892" s="11"/>
      <c r="KY3892" s="11"/>
      <c r="KZ3892" s="11"/>
      <c r="LA3892" s="11"/>
      <c r="LB3892" s="11"/>
      <c r="LC3892" s="11"/>
      <c r="LD3892" s="11"/>
      <c r="LE3892" s="11"/>
      <c r="LF3892" s="11"/>
      <c r="LG3892" s="11"/>
      <c r="LH3892" s="11"/>
      <c r="LI3892" s="11"/>
      <c r="LJ3892" s="11"/>
      <c r="LK3892" s="11"/>
      <c r="LL3892" s="11"/>
      <c r="LM3892" s="11"/>
      <c r="LN3892" s="11"/>
      <c r="LO3892" s="11"/>
      <c r="LP3892" s="11"/>
      <c r="LQ3892" s="11"/>
      <c r="LR3892" s="11"/>
      <c r="LS3892" s="11"/>
      <c r="LT3892" s="11"/>
      <c r="LU3892" s="11"/>
      <c r="LV3892" s="11"/>
      <c r="LW3892" s="11"/>
      <c r="LX3892" s="11"/>
      <c r="LY3892" s="11"/>
      <c r="LZ3892" s="11"/>
      <c r="MA3892" s="11"/>
      <c r="MB3892" s="11"/>
      <c r="MC3892" s="11"/>
      <c r="MD3892" s="11"/>
      <c r="ME3892" s="11"/>
      <c r="MF3892" s="11"/>
      <c r="MG3892" s="11"/>
      <c r="MH3892" s="11"/>
      <c r="MI3892" s="11"/>
      <c r="MJ3892" s="11"/>
      <c r="MK3892" s="11"/>
      <c r="ML3892" s="11"/>
      <c r="MM3892" s="11"/>
      <c r="MN3892" s="11"/>
      <c r="MO3892" s="11"/>
      <c r="MP3892" s="11"/>
      <c r="MQ3892" s="11"/>
      <c r="MR3892" s="11"/>
      <c r="MS3892" s="11"/>
      <c r="MT3892" s="11"/>
      <c r="MU3892" s="11"/>
      <c r="MV3892" s="11"/>
      <c r="MW3892" s="11"/>
      <c r="MX3892" s="11"/>
      <c r="MY3892" s="11"/>
      <c r="MZ3892" s="11"/>
      <c r="NA3892" s="11"/>
      <c r="NB3892" s="11"/>
      <c r="NC3892" s="11"/>
      <c r="ND3892" s="11"/>
      <c r="NE3892" s="11"/>
      <c r="NF3892" s="11"/>
      <c r="NG3892" s="11"/>
      <c r="NH3892" s="11"/>
      <c r="NI3892" s="11"/>
      <c r="NJ3892" s="11"/>
      <c r="NK3892" s="11"/>
      <c r="NL3892" s="11"/>
      <c r="NM3892" s="11"/>
      <c r="NN3892" s="11"/>
      <c r="NO3892" s="11"/>
      <c r="NP3892" s="11"/>
      <c r="NQ3892" s="11"/>
      <c r="NR3892" s="11"/>
      <c r="NS3892" s="11"/>
      <c r="NT3892" s="11"/>
      <c r="NU3892" s="11"/>
      <c r="NV3892" s="11"/>
      <c r="NW3892" s="11"/>
      <c r="NX3892" s="11"/>
      <c r="NY3892" s="11"/>
      <c r="NZ3892" s="11"/>
      <c r="OA3892" s="11"/>
      <c r="OB3892" s="11"/>
      <c r="OC3892" s="11"/>
      <c r="OD3892" s="11"/>
      <c r="OE3892" s="11"/>
      <c r="OF3892" s="11"/>
      <c r="OG3892" s="11"/>
      <c r="OH3892" s="11"/>
      <c r="OI3892" s="11"/>
      <c r="OJ3892" s="11"/>
      <c r="OK3892" s="11"/>
      <c r="OL3892" s="11"/>
      <c r="OM3892" s="11"/>
      <c r="ON3892" s="11"/>
      <c r="OO3892" s="11"/>
      <c r="OP3892" s="11"/>
      <c r="OQ3892" s="11"/>
      <c r="OR3892" s="11"/>
      <c r="OS3892" s="11"/>
      <c r="OT3892" s="11"/>
      <c r="OU3892" s="11"/>
      <c r="OV3892" s="11"/>
      <c r="OW3892" s="11"/>
      <c r="OX3892" s="11"/>
      <c r="OY3892" s="11"/>
      <c r="OZ3892" s="11"/>
      <c r="PA3892" s="11"/>
      <c r="PB3892" s="11"/>
      <c r="PC3892" s="11"/>
      <c r="PD3892" s="11"/>
      <c r="PE3892" s="11"/>
      <c r="PF3892" s="11"/>
      <c r="PG3892" s="11"/>
      <c r="PH3892" s="11"/>
      <c r="PI3892" s="11"/>
      <c r="PJ3892" s="11"/>
      <c r="PK3892" s="11"/>
      <c r="PL3892" s="11"/>
      <c r="PM3892" s="11"/>
      <c r="PN3892" s="11"/>
      <c r="PO3892" s="11"/>
      <c r="PP3892" s="11"/>
      <c r="PQ3892" s="11"/>
      <c r="PR3892" s="11"/>
      <c r="PS3892" s="11"/>
      <c r="PT3892" s="11"/>
      <c r="PU3892" s="11"/>
      <c r="PV3892" s="11"/>
      <c r="PW3892" s="11"/>
      <c r="PX3892" s="11"/>
      <c r="PY3892" s="11"/>
      <c r="PZ3892" s="11"/>
      <c r="QA3892" s="11"/>
      <c r="QB3892" s="11"/>
      <c r="QC3892" s="11"/>
      <c r="QD3892" s="11"/>
      <c r="QE3892" s="11"/>
      <c r="QF3892" s="11"/>
      <c r="QG3892" s="11"/>
      <c r="QH3892" s="11"/>
      <c r="QI3892" s="11"/>
      <c r="QJ3892" s="11"/>
      <c r="QK3892" s="11"/>
      <c r="QL3892" s="11"/>
      <c r="QM3892" s="11"/>
      <c r="QN3892" s="11"/>
      <c r="QO3892" s="11"/>
      <c r="QP3892" s="11"/>
      <c r="QQ3892" s="11"/>
    </row>
    <row r="3893" spans="1:459" ht="38.25" x14ac:dyDescent="0.2">
      <c r="A3893" s="288"/>
      <c r="C3893" s="61" t="s">
        <v>2138</v>
      </c>
      <c r="D3893" s="54" t="s">
        <v>2141</v>
      </c>
      <c r="E3893" s="5" t="s">
        <v>2390</v>
      </c>
      <c r="F3893" s="4" t="s">
        <v>2143</v>
      </c>
      <c r="G3893" s="54">
        <v>796</v>
      </c>
      <c r="H3893" s="54" t="s">
        <v>61</v>
      </c>
      <c r="I3893" s="59">
        <v>20</v>
      </c>
      <c r="J3893" s="6">
        <v>80439000000</v>
      </c>
      <c r="K3893" s="54" t="s">
        <v>34</v>
      </c>
      <c r="L3893" s="59"/>
      <c r="M3893" s="234"/>
      <c r="N3893" s="234"/>
      <c r="O3893" s="46" t="s">
        <v>4577</v>
      </c>
      <c r="P3893" s="234"/>
      <c r="Q3893" s="234"/>
      <c r="R3893" s="11"/>
      <c r="S3893" s="11"/>
      <c r="T3893" s="11"/>
      <c r="U3893" s="11"/>
      <c r="V3893" s="11"/>
      <c r="W3893" s="11"/>
      <c r="X3893" s="11"/>
      <c r="Y3893" s="11"/>
      <c r="Z3893" s="11"/>
      <c r="AA3893" s="11"/>
      <c r="AB3893" s="11"/>
      <c r="AC3893" s="11"/>
      <c r="AD3893" s="11"/>
      <c r="AE3893" s="11"/>
      <c r="AF3893" s="11"/>
      <c r="AG3893" s="11"/>
      <c r="AH3893" s="11"/>
      <c r="AI3893" s="11"/>
      <c r="AJ3893" s="11"/>
      <c r="AK3893" s="11"/>
      <c r="AL3893" s="11"/>
      <c r="AM3893" s="11"/>
      <c r="AN3893" s="11"/>
      <c r="AO3893" s="11"/>
      <c r="AP3893" s="11"/>
      <c r="AQ3893" s="11"/>
      <c r="AR3893" s="11"/>
      <c r="AS3893" s="11"/>
      <c r="AT3893" s="11"/>
      <c r="AU3893" s="11"/>
      <c r="AV3893" s="11"/>
      <c r="AW3893" s="11"/>
      <c r="AX3893" s="11"/>
      <c r="AY3893" s="11"/>
      <c r="AZ3893" s="11"/>
      <c r="BA3893" s="11"/>
      <c r="BB3893" s="11"/>
      <c r="BC3893" s="11"/>
      <c r="BD3893" s="11"/>
      <c r="BE3893" s="11"/>
      <c r="BF3893" s="11"/>
      <c r="BG3893" s="11"/>
      <c r="BH3893" s="11"/>
      <c r="BI3893" s="11"/>
      <c r="BJ3893" s="11"/>
      <c r="BK3893" s="11"/>
      <c r="BL3893" s="11"/>
      <c r="BM3893" s="11"/>
      <c r="BN3893" s="11"/>
      <c r="BO3893" s="11"/>
      <c r="BP3893" s="11"/>
      <c r="BQ3893" s="11"/>
      <c r="BR3893" s="11"/>
      <c r="BS3893" s="11"/>
      <c r="BT3893" s="11"/>
      <c r="BU3893" s="11"/>
      <c r="BV3893" s="11"/>
      <c r="BW3893" s="11"/>
      <c r="BX3893" s="11"/>
      <c r="BY3893" s="11"/>
      <c r="BZ3893" s="11"/>
      <c r="CA3893" s="11"/>
      <c r="CB3893" s="11"/>
      <c r="CC3893" s="11"/>
      <c r="CD3893" s="11"/>
      <c r="CE3893" s="11"/>
      <c r="CF3893" s="11"/>
      <c r="CG3893" s="11"/>
      <c r="CH3893" s="11"/>
      <c r="CI3893" s="11"/>
      <c r="CJ3893" s="11"/>
      <c r="CK3893" s="11"/>
      <c r="CL3893" s="11"/>
      <c r="CM3893" s="11"/>
      <c r="CN3893" s="11"/>
      <c r="CO3893" s="11"/>
      <c r="CP3893" s="11"/>
      <c r="CQ3893" s="11"/>
      <c r="CR3893" s="11"/>
      <c r="CS3893" s="11"/>
      <c r="CT3893" s="11"/>
      <c r="CU3893" s="11"/>
      <c r="CV3893" s="11"/>
      <c r="CW3893" s="11"/>
      <c r="CX3893" s="11"/>
      <c r="CY3893" s="11"/>
      <c r="CZ3893" s="11"/>
      <c r="DA3893" s="11"/>
      <c r="DB3893" s="11"/>
      <c r="DC3893" s="11"/>
      <c r="DD3893" s="11"/>
      <c r="DE3893" s="11"/>
      <c r="DF3893" s="11"/>
      <c r="DG3893" s="11"/>
      <c r="DH3893" s="11"/>
      <c r="DI3893" s="11"/>
      <c r="DJ3893" s="11"/>
      <c r="DK3893" s="11"/>
      <c r="DL3893" s="11"/>
      <c r="DM3893" s="11"/>
      <c r="DN3893" s="11"/>
      <c r="DO3893" s="11"/>
      <c r="DP3893" s="11"/>
      <c r="DQ3893" s="11"/>
      <c r="DR3893" s="11"/>
      <c r="DS3893" s="11"/>
      <c r="DT3893" s="11"/>
      <c r="DU3893" s="11"/>
      <c r="DV3893" s="11"/>
      <c r="DW3893" s="11"/>
      <c r="DX3893" s="11"/>
      <c r="DY3893" s="11"/>
      <c r="DZ3893" s="11"/>
      <c r="EA3893" s="11"/>
      <c r="EB3893" s="11"/>
      <c r="EC3893" s="11"/>
      <c r="ED3893" s="11"/>
      <c r="EE3893" s="11"/>
      <c r="EF3893" s="11"/>
      <c r="EG3893" s="11"/>
      <c r="EH3893" s="11"/>
      <c r="EI3893" s="11"/>
      <c r="EJ3893" s="11"/>
      <c r="EK3893" s="11"/>
      <c r="EL3893" s="11"/>
      <c r="EM3893" s="11"/>
      <c r="EN3893" s="11"/>
      <c r="EO3893" s="11"/>
      <c r="EP3893" s="11"/>
      <c r="EQ3893" s="11"/>
      <c r="ER3893" s="11"/>
      <c r="ES3893" s="11"/>
      <c r="ET3893" s="11"/>
      <c r="EU3893" s="11"/>
      <c r="EV3893" s="11"/>
      <c r="EW3893" s="11"/>
      <c r="EX3893" s="11"/>
      <c r="EY3893" s="11"/>
      <c r="EZ3893" s="11"/>
      <c r="FA3893" s="11"/>
      <c r="FB3893" s="11"/>
      <c r="FC3893" s="11"/>
      <c r="FD3893" s="11"/>
      <c r="FE3893" s="11"/>
      <c r="FF3893" s="11"/>
      <c r="FG3893" s="11"/>
      <c r="FH3893" s="11"/>
      <c r="FI3893" s="11"/>
      <c r="FJ3893" s="11"/>
      <c r="FK3893" s="11"/>
      <c r="FL3893" s="11"/>
      <c r="FM3893" s="11"/>
      <c r="FN3893" s="11"/>
      <c r="FO3893" s="11"/>
      <c r="FP3893" s="11"/>
      <c r="FQ3893" s="11"/>
      <c r="FR3893" s="11"/>
      <c r="FS3893" s="11"/>
      <c r="FT3893" s="11"/>
      <c r="FU3893" s="11"/>
      <c r="FV3893" s="11"/>
      <c r="FW3893" s="11"/>
      <c r="FX3893" s="11"/>
      <c r="FY3893" s="11"/>
      <c r="FZ3893" s="11"/>
      <c r="GA3893" s="11"/>
      <c r="GB3893" s="11"/>
      <c r="GC3893" s="11"/>
      <c r="GD3893" s="11"/>
      <c r="GE3893" s="11"/>
      <c r="GF3893" s="11"/>
      <c r="GG3893" s="11"/>
      <c r="GH3893" s="11"/>
      <c r="GI3893" s="11"/>
      <c r="GJ3893" s="11"/>
      <c r="GK3893" s="11"/>
      <c r="GL3893" s="11"/>
      <c r="GM3893" s="11"/>
      <c r="GN3893" s="11"/>
      <c r="GO3893" s="11"/>
      <c r="GP3893" s="11"/>
      <c r="GQ3893" s="11"/>
      <c r="GR3893" s="11"/>
      <c r="GS3893" s="11"/>
      <c r="GT3893" s="11"/>
      <c r="GU3893" s="11"/>
      <c r="GV3893" s="11"/>
      <c r="GW3893" s="11"/>
      <c r="GX3893" s="11"/>
      <c r="GY3893" s="11"/>
      <c r="GZ3893" s="11"/>
      <c r="HA3893" s="11"/>
      <c r="HB3893" s="11"/>
      <c r="HC3893" s="11"/>
      <c r="HD3893" s="11"/>
      <c r="HE3893" s="11"/>
      <c r="HF3893" s="11"/>
      <c r="HG3893" s="11"/>
      <c r="HH3893" s="11"/>
      <c r="HI3893" s="11"/>
      <c r="HJ3893" s="11"/>
      <c r="HK3893" s="11"/>
      <c r="HL3893" s="11"/>
      <c r="HM3893" s="11"/>
      <c r="HN3893" s="11"/>
      <c r="HO3893" s="11"/>
      <c r="HP3893" s="11"/>
      <c r="HQ3893" s="11"/>
      <c r="HR3893" s="11"/>
      <c r="HS3893" s="11"/>
      <c r="HT3893" s="11"/>
      <c r="HU3893" s="11"/>
      <c r="HV3893" s="11"/>
      <c r="HW3893" s="11"/>
      <c r="HX3893" s="11"/>
      <c r="HY3893" s="11"/>
      <c r="HZ3893" s="11"/>
      <c r="IA3893" s="11"/>
      <c r="IB3893" s="11"/>
      <c r="IC3893" s="11"/>
      <c r="ID3893" s="11"/>
      <c r="IE3893" s="11"/>
      <c r="IF3893" s="11"/>
      <c r="IG3893" s="11"/>
      <c r="IH3893" s="11"/>
      <c r="II3893" s="11"/>
      <c r="IJ3893" s="11"/>
      <c r="IK3893" s="11"/>
      <c r="IL3893" s="11"/>
      <c r="IM3893" s="11"/>
      <c r="IN3893" s="11"/>
      <c r="IO3893" s="11"/>
      <c r="IP3893" s="11"/>
      <c r="IQ3893" s="11"/>
      <c r="IR3893" s="11"/>
      <c r="IS3893" s="11"/>
      <c r="IT3893" s="11"/>
      <c r="IU3893" s="11"/>
      <c r="IV3893" s="11"/>
      <c r="IW3893" s="11"/>
      <c r="IX3893" s="11"/>
      <c r="IY3893" s="11"/>
      <c r="IZ3893" s="11"/>
      <c r="JA3893" s="11"/>
      <c r="JB3893" s="11"/>
      <c r="JC3893" s="11"/>
      <c r="JD3893" s="11"/>
      <c r="JE3893" s="11"/>
      <c r="JF3893" s="11"/>
      <c r="JG3893" s="11"/>
      <c r="JH3893" s="11"/>
      <c r="JI3893" s="11"/>
      <c r="JJ3893" s="11"/>
      <c r="JK3893" s="11"/>
      <c r="JL3893" s="11"/>
      <c r="JM3893" s="11"/>
      <c r="JN3893" s="11"/>
      <c r="JO3893" s="11"/>
      <c r="JP3893" s="11"/>
      <c r="JQ3893" s="11"/>
      <c r="JR3893" s="11"/>
      <c r="JS3893" s="11"/>
      <c r="JT3893" s="11"/>
      <c r="JU3893" s="11"/>
      <c r="JV3893" s="11"/>
      <c r="JW3893" s="11"/>
      <c r="JX3893" s="11"/>
      <c r="JY3893" s="11"/>
      <c r="JZ3893" s="11"/>
      <c r="KA3893" s="11"/>
      <c r="KB3893" s="11"/>
      <c r="KC3893" s="11"/>
      <c r="KD3893" s="11"/>
      <c r="KE3893" s="11"/>
      <c r="KF3893" s="11"/>
      <c r="KG3893" s="11"/>
      <c r="KH3893" s="11"/>
      <c r="KI3893" s="11"/>
      <c r="KJ3893" s="11"/>
      <c r="KK3893" s="11"/>
      <c r="KL3893" s="11"/>
      <c r="KM3893" s="11"/>
      <c r="KN3893" s="11"/>
      <c r="KO3893" s="11"/>
      <c r="KP3893" s="11"/>
      <c r="KQ3893" s="11"/>
      <c r="KR3893" s="11"/>
      <c r="KS3893" s="11"/>
      <c r="KT3893" s="11"/>
      <c r="KU3893" s="11"/>
      <c r="KV3893" s="11"/>
      <c r="KW3893" s="11"/>
      <c r="KX3893" s="11"/>
      <c r="KY3893" s="11"/>
      <c r="KZ3893" s="11"/>
      <c r="LA3893" s="11"/>
      <c r="LB3893" s="11"/>
      <c r="LC3893" s="11"/>
      <c r="LD3893" s="11"/>
      <c r="LE3893" s="11"/>
      <c r="LF3893" s="11"/>
      <c r="LG3893" s="11"/>
      <c r="LH3893" s="11"/>
      <c r="LI3893" s="11"/>
      <c r="LJ3893" s="11"/>
      <c r="LK3893" s="11"/>
      <c r="LL3893" s="11"/>
      <c r="LM3893" s="11"/>
      <c r="LN3893" s="11"/>
      <c r="LO3893" s="11"/>
      <c r="LP3893" s="11"/>
      <c r="LQ3893" s="11"/>
      <c r="LR3893" s="11"/>
      <c r="LS3893" s="11"/>
      <c r="LT3893" s="11"/>
      <c r="LU3893" s="11"/>
      <c r="LV3893" s="11"/>
      <c r="LW3893" s="11"/>
      <c r="LX3893" s="11"/>
      <c r="LY3893" s="11"/>
      <c r="LZ3893" s="11"/>
      <c r="MA3893" s="11"/>
      <c r="MB3893" s="11"/>
      <c r="MC3893" s="11"/>
      <c r="MD3893" s="11"/>
      <c r="ME3893" s="11"/>
      <c r="MF3893" s="11"/>
      <c r="MG3893" s="11"/>
      <c r="MH3893" s="11"/>
      <c r="MI3893" s="11"/>
      <c r="MJ3893" s="11"/>
      <c r="MK3893" s="11"/>
      <c r="ML3893" s="11"/>
      <c r="MM3893" s="11"/>
      <c r="MN3893" s="11"/>
      <c r="MO3893" s="11"/>
      <c r="MP3893" s="11"/>
      <c r="MQ3893" s="11"/>
      <c r="MR3893" s="11"/>
      <c r="MS3893" s="11"/>
      <c r="MT3893" s="11"/>
      <c r="MU3893" s="11"/>
      <c r="MV3893" s="11"/>
      <c r="MW3893" s="11"/>
      <c r="MX3893" s="11"/>
      <c r="MY3893" s="11"/>
      <c r="MZ3893" s="11"/>
      <c r="NA3893" s="11"/>
      <c r="NB3893" s="11"/>
      <c r="NC3893" s="11"/>
      <c r="ND3893" s="11"/>
      <c r="NE3893" s="11"/>
      <c r="NF3893" s="11"/>
      <c r="NG3893" s="11"/>
      <c r="NH3893" s="11"/>
      <c r="NI3893" s="11"/>
      <c r="NJ3893" s="11"/>
      <c r="NK3893" s="11"/>
      <c r="NL3893" s="11"/>
      <c r="NM3893" s="11"/>
      <c r="NN3893" s="11"/>
      <c r="NO3893" s="11"/>
      <c r="NP3893" s="11"/>
      <c r="NQ3893" s="11"/>
      <c r="NR3893" s="11"/>
      <c r="NS3893" s="11"/>
      <c r="NT3893" s="11"/>
      <c r="NU3893" s="11"/>
      <c r="NV3893" s="11"/>
      <c r="NW3893" s="11"/>
      <c r="NX3893" s="11"/>
      <c r="NY3893" s="11"/>
      <c r="NZ3893" s="11"/>
      <c r="OA3893" s="11"/>
      <c r="OB3893" s="11"/>
      <c r="OC3893" s="11"/>
      <c r="OD3893" s="11"/>
      <c r="OE3893" s="11"/>
      <c r="OF3893" s="11"/>
      <c r="OG3893" s="11"/>
      <c r="OH3893" s="11"/>
      <c r="OI3893" s="11"/>
      <c r="OJ3893" s="11"/>
      <c r="OK3893" s="11"/>
      <c r="OL3893" s="11"/>
      <c r="OM3893" s="11"/>
      <c r="ON3893" s="11"/>
      <c r="OO3893" s="11"/>
      <c r="OP3893" s="11"/>
      <c r="OQ3893" s="11"/>
      <c r="OR3893" s="11"/>
      <c r="OS3893" s="11"/>
      <c r="OT3893" s="11"/>
      <c r="OU3893" s="11"/>
      <c r="OV3893" s="11"/>
      <c r="OW3893" s="11"/>
      <c r="OX3893" s="11"/>
      <c r="OY3893" s="11"/>
      <c r="OZ3893" s="11"/>
      <c r="PA3893" s="11"/>
      <c r="PB3893" s="11"/>
      <c r="PC3893" s="11"/>
      <c r="PD3893" s="11"/>
      <c r="PE3893" s="11"/>
      <c r="PF3893" s="11"/>
      <c r="PG3893" s="11"/>
      <c r="PH3893" s="11"/>
      <c r="PI3893" s="11"/>
      <c r="PJ3893" s="11"/>
      <c r="PK3893" s="11"/>
      <c r="PL3893" s="11"/>
      <c r="PM3893" s="11"/>
      <c r="PN3893" s="11"/>
      <c r="PO3893" s="11"/>
      <c r="PP3893" s="11"/>
      <c r="PQ3893" s="11"/>
      <c r="PR3893" s="11"/>
      <c r="PS3893" s="11"/>
      <c r="PT3893" s="11"/>
      <c r="PU3893" s="11"/>
      <c r="PV3893" s="11"/>
      <c r="PW3893" s="11"/>
      <c r="PX3893" s="11"/>
      <c r="PY3893" s="11"/>
      <c r="PZ3893" s="11"/>
      <c r="QA3893" s="11"/>
      <c r="QB3893" s="11"/>
      <c r="QC3893" s="11"/>
      <c r="QD3893" s="11"/>
      <c r="QE3893" s="11"/>
      <c r="QF3893" s="11"/>
      <c r="QG3893" s="11"/>
      <c r="QH3893" s="11"/>
      <c r="QI3893" s="11"/>
      <c r="QJ3893" s="11"/>
      <c r="QK3893" s="11"/>
      <c r="QL3893" s="11"/>
      <c r="QM3893" s="11"/>
      <c r="QN3893" s="11"/>
      <c r="QO3893" s="11"/>
      <c r="QP3893" s="11"/>
      <c r="QQ3893" s="11"/>
    </row>
    <row r="3894" spans="1:459" ht="38.25" x14ac:dyDescent="0.2">
      <c r="A3894" s="288"/>
      <c r="C3894" s="61" t="s">
        <v>208</v>
      </c>
      <c r="D3894" s="54">
        <v>3697390</v>
      </c>
      <c r="E3894" s="5" t="s">
        <v>2167</v>
      </c>
      <c r="F3894" s="4" t="s">
        <v>2168</v>
      </c>
      <c r="G3894" s="54">
        <v>796</v>
      </c>
      <c r="H3894" s="54" t="s">
        <v>61</v>
      </c>
      <c r="I3894" s="59">
        <v>15</v>
      </c>
      <c r="J3894" s="6">
        <v>80439000000</v>
      </c>
      <c r="K3894" s="54" t="s">
        <v>34</v>
      </c>
      <c r="L3894" s="59"/>
      <c r="M3894" s="234"/>
      <c r="N3894" s="234"/>
      <c r="O3894" s="46" t="s">
        <v>4577</v>
      </c>
      <c r="P3894" s="234"/>
      <c r="Q3894" s="234"/>
      <c r="R3894" s="11"/>
      <c r="S3894" s="11"/>
      <c r="T3894" s="11"/>
      <c r="U3894" s="11"/>
      <c r="V3894" s="11"/>
      <c r="W3894" s="11"/>
      <c r="X3894" s="11"/>
      <c r="Y3894" s="11"/>
      <c r="Z3894" s="11"/>
      <c r="AA3894" s="11"/>
      <c r="AB3894" s="11"/>
      <c r="AC3894" s="11"/>
      <c r="AD3894" s="11"/>
      <c r="AE3894" s="11"/>
      <c r="AF3894" s="11"/>
      <c r="AG3894" s="11"/>
      <c r="AH3894" s="11"/>
      <c r="AI3894" s="11"/>
      <c r="AJ3894" s="11"/>
      <c r="AK3894" s="11"/>
      <c r="AL3894" s="11"/>
      <c r="AM3894" s="11"/>
      <c r="AN3894" s="11"/>
      <c r="AO3894" s="11"/>
      <c r="AP3894" s="11"/>
      <c r="AQ3894" s="11"/>
      <c r="AR3894" s="11"/>
      <c r="AS3894" s="11"/>
      <c r="AT3894" s="11"/>
      <c r="AU3894" s="11"/>
      <c r="AV3894" s="11"/>
      <c r="AW3894" s="11"/>
      <c r="AX3894" s="11"/>
      <c r="AY3894" s="11"/>
      <c r="AZ3894" s="11"/>
      <c r="BA3894" s="11"/>
      <c r="BB3894" s="11"/>
      <c r="BC3894" s="11"/>
      <c r="BD3894" s="11"/>
      <c r="BE3894" s="11"/>
      <c r="BF3894" s="11"/>
      <c r="BG3894" s="11"/>
      <c r="BH3894" s="11"/>
      <c r="BI3894" s="11"/>
      <c r="BJ3894" s="11"/>
      <c r="BK3894" s="11"/>
      <c r="BL3894" s="11"/>
      <c r="BM3894" s="11"/>
      <c r="BN3894" s="11"/>
      <c r="BO3894" s="11"/>
      <c r="BP3894" s="11"/>
      <c r="BQ3894" s="11"/>
      <c r="BR3894" s="11"/>
      <c r="BS3894" s="11"/>
      <c r="BT3894" s="11"/>
      <c r="BU3894" s="11"/>
      <c r="BV3894" s="11"/>
      <c r="BW3894" s="11"/>
      <c r="BX3894" s="11"/>
      <c r="BY3894" s="11"/>
      <c r="BZ3894" s="11"/>
      <c r="CA3894" s="11"/>
      <c r="CB3894" s="11"/>
      <c r="CC3894" s="11"/>
      <c r="CD3894" s="11"/>
      <c r="CE3894" s="11"/>
      <c r="CF3894" s="11"/>
      <c r="CG3894" s="11"/>
      <c r="CH3894" s="11"/>
      <c r="CI3894" s="11"/>
      <c r="CJ3894" s="11"/>
      <c r="CK3894" s="11"/>
      <c r="CL3894" s="11"/>
      <c r="CM3894" s="11"/>
      <c r="CN3894" s="11"/>
      <c r="CO3894" s="11"/>
      <c r="CP3894" s="11"/>
      <c r="CQ3894" s="11"/>
      <c r="CR3894" s="11"/>
      <c r="CS3894" s="11"/>
      <c r="CT3894" s="11"/>
      <c r="CU3894" s="11"/>
      <c r="CV3894" s="11"/>
      <c r="CW3894" s="11"/>
      <c r="CX3894" s="11"/>
      <c r="CY3894" s="11"/>
      <c r="CZ3894" s="11"/>
      <c r="DA3894" s="11"/>
      <c r="DB3894" s="11"/>
      <c r="DC3894" s="11"/>
      <c r="DD3894" s="11"/>
      <c r="DE3894" s="11"/>
      <c r="DF3894" s="11"/>
      <c r="DG3894" s="11"/>
      <c r="DH3894" s="11"/>
      <c r="DI3894" s="11"/>
      <c r="DJ3894" s="11"/>
      <c r="DK3894" s="11"/>
      <c r="DL3894" s="11"/>
      <c r="DM3894" s="11"/>
      <c r="DN3894" s="11"/>
      <c r="DO3894" s="11"/>
      <c r="DP3894" s="11"/>
      <c r="DQ3894" s="11"/>
      <c r="DR3894" s="11"/>
      <c r="DS3894" s="11"/>
      <c r="DT3894" s="11"/>
      <c r="DU3894" s="11"/>
      <c r="DV3894" s="11"/>
      <c r="DW3894" s="11"/>
      <c r="DX3894" s="11"/>
      <c r="DY3894" s="11"/>
      <c r="DZ3894" s="11"/>
      <c r="EA3894" s="11"/>
      <c r="EB3894" s="11"/>
      <c r="EC3894" s="11"/>
      <c r="ED3894" s="11"/>
      <c r="EE3894" s="11"/>
      <c r="EF3894" s="11"/>
      <c r="EG3894" s="11"/>
      <c r="EH3894" s="11"/>
      <c r="EI3894" s="11"/>
      <c r="EJ3894" s="11"/>
      <c r="EK3894" s="11"/>
      <c r="EL3894" s="11"/>
      <c r="EM3894" s="11"/>
      <c r="EN3894" s="11"/>
      <c r="EO3894" s="11"/>
      <c r="EP3894" s="11"/>
      <c r="EQ3894" s="11"/>
      <c r="ER3894" s="11"/>
      <c r="ES3894" s="11"/>
      <c r="ET3894" s="11"/>
      <c r="EU3894" s="11"/>
      <c r="EV3894" s="11"/>
      <c r="EW3894" s="11"/>
      <c r="EX3894" s="11"/>
      <c r="EY3894" s="11"/>
      <c r="EZ3894" s="11"/>
      <c r="FA3894" s="11"/>
      <c r="FB3894" s="11"/>
      <c r="FC3894" s="11"/>
      <c r="FD3894" s="11"/>
      <c r="FE3894" s="11"/>
      <c r="FF3894" s="11"/>
      <c r="FG3894" s="11"/>
      <c r="FH3894" s="11"/>
      <c r="FI3894" s="11"/>
      <c r="FJ3894" s="11"/>
      <c r="FK3894" s="11"/>
      <c r="FL3894" s="11"/>
      <c r="FM3894" s="11"/>
      <c r="FN3894" s="11"/>
      <c r="FO3894" s="11"/>
      <c r="FP3894" s="11"/>
      <c r="FQ3894" s="11"/>
      <c r="FR3894" s="11"/>
      <c r="FS3894" s="11"/>
      <c r="FT3894" s="11"/>
      <c r="FU3894" s="11"/>
      <c r="FV3894" s="11"/>
      <c r="FW3894" s="11"/>
      <c r="FX3894" s="11"/>
      <c r="FY3894" s="11"/>
      <c r="FZ3894" s="11"/>
      <c r="GA3894" s="11"/>
      <c r="GB3894" s="11"/>
      <c r="GC3894" s="11"/>
      <c r="GD3894" s="11"/>
      <c r="GE3894" s="11"/>
      <c r="GF3894" s="11"/>
      <c r="GG3894" s="11"/>
      <c r="GH3894" s="11"/>
      <c r="GI3894" s="11"/>
      <c r="GJ3894" s="11"/>
      <c r="GK3894" s="11"/>
      <c r="GL3894" s="11"/>
      <c r="GM3894" s="11"/>
      <c r="GN3894" s="11"/>
      <c r="GO3894" s="11"/>
      <c r="GP3894" s="11"/>
      <c r="GQ3894" s="11"/>
      <c r="GR3894" s="11"/>
      <c r="GS3894" s="11"/>
      <c r="GT3894" s="11"/>
      <c r="GU3894" s="11"/>
      <c r="GV3894" s="11"/>
      <c r="GW3894" s="11"/>
      <c r="GX3894" s="11"/>
      <c r="GY3894" s="11"/>
      <c r="GZ3894" s="11"/>
      <c r="HA3894" s="11"/>
      <c r="HB3894" s="11"/>
      <c r="HC3894" s="11"/>
      <c r="HD3894" s="11"/>
      <c r="HE3894" s="11"/>
      <c r="HF3894" s="11"/>
      <c r="HG3894" s="11"/>
      <c r="HH3894" s="11"/>
      <c r="HI3894" s="11"/>
      <c r="HJ3894" s="11"/>
      <c r="HK3894" s="11"/>
      <c r="HL3894" s="11"/>
      <c r="HM3894" s="11"/>
      <c r="HN3894" s="11"/>
      <c r="HO3894" s="11"/>
      <c r="HP3894" s="11"/>
      <c r="HQ3894" s="11"/>
      <c r="HR3894" s="11"/>
      <c r="HS3894" s="11"/>
      <c r="HT3894" s="11"/>
      <c r="HU3894" s="11"/>
      <c r="HV3894" s="11"/>
      <c r="HW3894" s="11"/>
      <c r="HX3894" s="11"/>
      <c r="HY3894" s="11"/>
      <c r="HZ3894" s="11"/>
      <c r="IA3894" s="11"/>
      <c r="IB3894" s="11"/>
      <c r="IC3894" s="11"/>
      <c r="ID3894" s="11"/>
      <c r="IE3894" s="11"/>
      <c r="IF3894" s="11"/>
      <c r="IG3894" s="11"/>
      <c r="IH3894" s="11"/>
      <c r="II3894" s="11"/>
      <c r="IJ3894" s="11"/>
      <c r="IK3894" s="11"/>
      <c r="IL3894" s="11"/>
      <c r="IM3894" s="11"/>
      <c r="IN3894" s="11"/>
      <c r="IO3894" s="11"/>
      <c r="IP3894" s="11"/>
      <c r="IQ3894" s="11"/>
      <c r="IR3894" s="11"/>
      <c r="IS3894" s="11"/>
      <c r="IT3894" s="11"/>
      <c r="IU3894" s="11"/>
      <c r="IV3894" s="11"/>
      <c r="IW3894" s="11"/>
      <c r="IX3894" s="11"/>
      <c r="IY3894" s="11"/>
      <c r="IZ3894" s="11"/>
      <c r="JA3894" s="11"/>
      <c r="JB3894" s="11"/>
      <c r="JC3894" s="11"/>
      <c r="JD3894" s="11"/>
      <c r="JE3894" s="11"/>
      <c r="JF3894" s="11"/>
      <c r="JG3894" s="11"/>
      <c r="JH3894" s="11"/>
      <c r="JI3894" s="11"/>
      <c r="JJ3894" s="11"/>
      <c r="JK3894" s="11"/>
      <c r="JL3894" s="11"/>
      <c r="JM3894" s="11"/>
      <c r="JN3894" s="11"/>
      <c r="JO3894" s="11"/>
      <c r="JP3894" s="11"/>
      <c r="JQ3894" s="11"/>
      <c r="JR3894" s="11"/>
      <c r="JS3894" s="11"/>
      <c r="JT3894" s="11"/>
      <c r="JU3894" s="11"/>
      <c r="JV3894" s="11"/>
      <c r="JW3894" s="11"/>
      <c r="JX3894" s="11"/>
      <c r="JY3894" s="11"/>
      <c r="JZ3894" s="11"/>
      <c r="KA3894" s="11"/>
      <c r="KB3894" s="11"/>
      <c r="KC3894" s="11"/>
      <c r="KD3894" s="11"/>
      <c r="KE3894" s="11"/>
      <c r="KF3894" s="11"/>
      <c r="KG3894" s="11"/>
      <c r="KH3894" s="11"/>
      <c r="KI3894" s="11"/>
      <c r="KJ3894" s="11"/>
      <c r="KK3894" s="11"/>
      <c r="KL3894" s="11"/>
      <c r="KM3894" s="11"/>
      <c r="KN3894" s="11"/>
      <c r="KO3894" s="11"/>
      <c r="KP3894" s="11"/>
      <c r="KQ3894" s="11"/>
      <c r="KR3894" s="11"/>
      <c r="KS3894" s="11"/>
      <c r="KT3894" s="11"/>
      <c r="KU3894" s="11"/>
      <c r="KV3894" s="11"/>
      <c r="KW3894" s="11"/>
      <c r="KX3894" s="11"/>
      <c r="KY3894" s="11"/>
      <c r="KZ3894" s="11"/>
      <c r="LA3894" s="11"/>
      <c r="LB3894" s="11"/>
      <c r="LC3894" s="11"/>
      <c r="LD3894" s="11"/>
      <c r="LE3894" s="11"/>
      <c r="LF3894" s="11"/>
      <c r="LG3894" s="11"/>
      <c r="LH3894" s="11"/>
      <c r="LI3894" s="11"/>
      <c r="LJ3894" s="11"/>
      <c r="LK3894" s="11"/>
      <c r="LL3894" s="11"/>
      <c r="LM3894" s="11"/>
      <c r="LN3894" s="11"/>
      <c r="LO3894" s="11"/>
      <c r="LP3894" s="11"/>
      <c r="LQ3894" s="11"/>
      <c r="LR3894" s="11"/>
      <c r="LS3894" s="11"/>
      <c r="LT3894" s="11"/>
      <c r="LU3894" s="11"/>
      <c r="LV3894" s="11"/>
      <c r="LW3894" s="11"/>
      <c r="LX3894" s="11"/>
      <c r="LY3894" s="11"/>
      <c r="LZ3894" s="11"/>
      <c r="MA3894" s="11"/>
      <c r="MB3894" s="11"/>
      <c r="MC3894" s="11"/>
      <c r="MD3894" s="11"/>
      <c r="ME3894" s="11"/>
      <c r="MF3894" s="11"/>
      <c r="MG3894" s="11"/>
      <c r="MH3894" s="11"/>
      <c r="MI3894" s="11"/>
      <c r="MJ3894" s="11"/>
      <c r="MK3894" s="11"/>
      <c r="ML3894" s="11"/>
      <c r="MM3894" s="11"/>
      <c r="MN3894" s="11"/>
      <c r="MO3894" s="11"/>
      <c r="MP3894" s="11"/>
      <c r="MQ3894" s="11"/>
      <c r="MR3894" s="11"/>
      <c r="MS3894" s="11"/>
      <c r="MT3894" s="11"/>
      <c r="MU3894" s="11"/>
      <c r="MV3894" s="11"/>
      <c r="MW3894" s="11"/>
      <c r="MX3894" s="11"/>
      <c r="MY3894" s="11"/>
      <c r="MZ3894" s="11"/>
      <c r="NA3894" s="11"/>
      <c r="NB3894" s="11"/>
      <c r="NC3894" s="11"/>
      <c r="ND3894" s="11"/>
      <c r="NE3894" s="11"/>
      <c r="NF3894" s="11"/>
      <c r="NG3894" s="11"/>
      <c r="NH3894" s="11"/>
      <c r="NI3894" s="11"/>
      <c r="NJ3894" s="11"/>
      <c r="NK3894" s="11"/>
      <c r="NL3894" s="11"/>
      <c r="NM3894" s="11"/>
      <c r="NN3894" s="11"/>
      <c r="NO3894" s="11"/>
      <c r="NP3894" s="11"/>
      <c r="NQ3894" s="11"/>
      <c r="NR3894" s="11"/>
      <c r="NS3894" s="11"/>
      <c r="NT3894" s="11"/>
      <c r="NU3894" s="11"/>
      <c r="NV3894" s="11"/>
      <c r="NW3894" s="11"/>
      <c r="NX3894" s="11"/>
      <c r="NY3894" s="11"/>
      <c r="NZ3894" s="11"/>
      <c r="OA3894" s="11"/>
      <c r="OB3894" s="11"/>
      <c r="OC3894" s="11"/>
      <c r="OD3894" s="11"/>
      <c r="OE3894" s="11"/>
      <c r="OF3894" s="11"/>
      <c r="OG3894" s="11"/>
      <c r="OH3894" s="11"/>
      <c r="OI3894" s="11"/>
      <c r="OJ3894" s="11"/>
      <c r="OK3894" s="11"/>
      <c r="OL3894" s="11"/>
      <c r="OM3894" s="11"/>
      <c r="ON3894" s="11"/>
      <c r="OO3894" s="11"/>
      <c r="OP3894" s="11"/>
      <c r="OQ3894" s="11"/>
      <c r="OR3894" s="11"/>
      <c r="OS3894" s="11"/>
      <c r="OT3894" s="11"/>
      <c r="OU3894" s="11"/>
      <c r="OV3894" s="11"/>
      <c r="OW3894" s="11"/>
      <c r="OX3894" s="11"/>
      <c r="OY3894" s="11"/>
      <c r="OZ3894" s="11"/>
      <c r="PA3894" s="11"/>
      <c r="PB3894" s="11"/>
      <c r="PC3894" s="11"/>
      <c r="PD3894" s="11"/>
      <c r="PE3894" s="11"/>
      <c r="PF3894" s="11"/>
      <c r="PG3894" s="11"/>
      <c r="PH3894" s="11"/>
      <c r="PI3894" s="11"/>
      <c r="PJ3894" s="11"/>
      <c r="PK3894" s="11"/>
      <c r="PL3894" s="11"/>
      <c r="PM3894" s="11"/>
      <c r="PN3894" s="11"/>
      <c r="PO3894" s="11"/>
      <c r="PP3894" s="11"/>
      <c r="PQ3894" s="11"/>
      <c r="PR3894" s="11"/>
      <c r="PS3894" s="11"/>
      <c r="PT3894" s="11"/>
      <c r="PU3894" s="11"/>
      <c r="PV3894" s="11"/>
      <c r="PW3894" s="11"/>
      <c r="PX3894" s="11"/>
      <c r="PY3894" s="11"/>
      <c r="PZ3894" s="11"/>
      <c r="QA3894" s="11"/>
      <c r="QB3894" s="11"/>
      <c r="QC3894" s="11"/>
      <c r="QD3894" s="11"/>
      <c r="QE3894" s="11"/>
      <c r="QF3894" s="11"/>
      <c r="QG3894" s="11"/>
      <c r="QH3894" s="11"/>
      <c r="QI3894" s="11"/>
      <c r="QJ3894" s="11"/>
      <c r="QK3894" s="11"/>
      <c r="QL3894" s="11"/>
      <c r="QM3894" s="11"/>
      <c r="QN3894" s="11"/>
      <c r="QO3894" s="11"/>
      <c r="QP3894" s="11"/>
      <c r="QQ3894" s="11"/>
    </row>
    <row r="3895" spans="1:459" ht="38.25" x14ac:dyDescent="0.2">
      <c r="A3895" s="288"/>
      <c r="C3895" s="61" t="s">
        <v>208</v>
      </c>
      <c r="D3895" s="54">
        <v>3697390</v>
      </c>
      <c r="E3895" s="5" t="s">
        <v>2242</v>
      </c>
      <c r="F3895" s="4" t="s">
        <v>2170</v>
      </c>
      <c r="G3895" s="54">
        <v>796</v>
      </c>
      <c r="H3895" s="54" t="s">
        <v>61</v>
      </c>
      <c r="I3895" s="59">
        <v>15</v>
      </c>
      <c r="J3895" s="6">
        <v>80439000000</v>
      </c>
      <c r="K3895" s="54" t="s">
        <v>34</v>
      </c>
      <c r="L3895" s="59"/>
      <c r="M3895" s="234"/>
      <c r="N3895" s="234"/>
      <c r="O3895" s="46" t="s">
        <v>4577</v>
      </c>
      <c r="P3895" s="234"/>
      <c r="Q3895" s="234"/>
      <c r="R3895" s="11"/>
      <c r="S3895" s="11"/>
      <c r="T3895" s="11"/>
      <c r="U3895" s="11"/>
      <c r="V3895" s="11"/>
      <c r="W3895" s="11"/>
      <c r="X3895" s="11"/>
      <c r="Y3895" s="11"/>
      <c r="Z3895" s="11"/>
      <c r="AA3895" s="11"/>
      <c r="AB3895" s="11"/>
      <c r="AC3895" s="11"/>
      <c r="AD3895" s="11"/>
      <c r="AE3895" s="11"/>
      <c r="AF3895" s="11"/>
      <c r="AG3895" s="11"/>
      <c r="AH3895" s="11"/>
      <c r="AI3895" s="11"/>
      <c r="AJ3895" s="11"/>
      <c r="AK3895" s="11"/>
      <c r="AL3895" s="11"/>
      <c r="AM3895" s="11"/>
      <c r="AN3895" s="11"/>
      <c r="AO3895" s="11"/>
      <c r="AP3895" s="11"/>
      <c r="AQ3895" s="11"/>
      <c r="AR3895" s="11"/>
      <c r="AS3895" s="11"/>
      <c r="AT3895" s="11"/>
      <c r="AU3895" s="11"/>
      <c r="AV3895" s="11"/>
      <c r="AW3895" s="11"/>
      <c r="AX3895" s="11"/>
      <c r="AY3895" s="11"/>
      <c r="AZ3895" s="11"/>
      <c r="BA3895" s="11"/>
      <c r="BB3895" s="11"/>
      <c r="BC3895" s="11"/>
      <c r="BD3895" s="11"/>
      <c r="BE3895" s="11"/>
      <c r="BF3895" s="11"/>
      <c r="BG3895" s="11"/>
      <c r="BH3895" s="11"/>
      <c r="BI3895" s="11"/>
      <c r="BJ3895" s="11"/>
      <c r="BK3895" s="11"/>
      <c r="BL3895" s="11"/>
      <c r="BM3895" s="11"/>
      <c r="BN3895" s="11"/>
      <c r="BO3895" s="11"/>
      <c r="BP3895" s="11"/>
      <c r="BQ3895" s="11"/>
      <c r="BR3895" s="11"/>
      <c r="BS3895" s="11"/>
      <c r="BT3895" s="11"/>
      <c r="BU3895" s="11"/>
      <c r="BV3895" s="11"/>
      <c r="BW3895" s="11"/>
      <c r="BX3895" s="11"/>
      <c r="BY3895" s="11"/>
      <c r="BZ3895" s="11"/>
      <c r="CA3895" s="11"/>
      <c r="CB3895" s="11"/>
      <c r="CC3895" s="11"/>
      <c r="CD3895" s="11"/>
      <c r="CE3895" s="11"/>
      <c r="CF3895" s="11"/>
      <c r="CG3895" s="11"/>
      <c r="CH3895" s="11"/>
      <c r="CI3895" s="11"/>
      <c r="CJ3895" s="11"/>
      <c r="CK3895" s="11"/>
      <c r="CL3895" s="11"/>
      <c r="CM3895" s="11"/>
      <c r="CN3895" s="11"/>
      <c r="CO3895" s="11"/>
      <c r="CP3895" s="11"/>
      <c r="CQ3895" s="11"/>
      <c r="CR3895" s="11"/>
      <c r="CS3895" s="11"/>
      <c r="CT3895" s="11"/>
      <c r="CU3895" s="11"/>
      <c r="CV3895" s="11"/>
      <c r="CW3895" s="11"/>
      <c r="CX3895" s="11"/>
      <c r="CY3895" s="11"/>
      <c r="CZ3895" s="11"/>
      <c r="DA3895" s="11"/>
      <c r="DB3895" s="11"/>
      <c r="DC3895" s="11"/>
      <c r="DD3895" s="11"/>
      <c r="DE3895" s="11"/>
      <c r="DF3895" s="11"/>
      <c r="DG3895" s="11"/>
      <c r="DH3895" s="11"/>
      <c r="DI3895" s="11"/>
      <c r="DJ3895" s="11"/>
      <c r="DK3895" s="11"/>
      <c r="DL3895" s="11"/>
      <c r="DM3895" s="11"/>
      <c r="DN3895" s="11"/>
      <c r="DO3895" s="11"/>
      <c r="DP3895" s="11"/>
      <c r="DQ3895" s="11"/>
      <c r="DR3895" s="11"/>
      <c r="DS3895" s="11"/>
      <c r="DT3895" s="11"/>
      <c r="DU3895" s="11"/>
      <c r="DV3895" s="11"/>
      <c r="DW3895" s="11"/>
      <c r="DX3895" s="11"/>
      <c r="DY3895" s="11"/>
      <c r="DZ3895" s="11"/>
      <c r="EA3895" s="11"/>
      <c r="EB3895" s="11"/>
      <c r="EC3895" s="11"/>
      <c r="ED3895" s="11"/>
      <c r="EE3895" s="11"/>
      <c r="EF3895" s="11"/>
      <c r="EG3895" s="11"/>
      <c r="EH3895" s="11"/>
      <c r="EI3895" s="11"/>
      <c r="EJ3895" s="11"/>
      <c r="EK3895" s="11"/>
      <c r="EL3895" s="11"/>
      <c r="EM3895" s="11"/>
      <c r="EN3895" s="11"/>
      <c r="EO3895" s="11"/>
      <c r="EP3895" s="11"/>
      <c r="EQ3895" s="11"/>
      <c r="ER3895" s="11"/>
      <c r="ES3895" s="11"/>
      <c r="ET3895" s="11"/>
      <c r="EU3895" s="11"/>
      <c r="EV3895" s="11"/>
      <c r="EW3895" s="11"/>
      <c r="EX3895" s="11"/>
      <c r="EY3895" s="11"/>
      <c r="EZ3895" s="11"/>
      <c r="FA3895" s="11"/>
      <c r="FB3895" s="11"/>
      <c r="FC3895" s="11"/>
      <c r="FD3895" s="11"/>
      <c r="FE3895" s="11"/>
      <c r="FF3895" s="11"/>
      <c r="FG3895" s="11"/>
      <c r="FH3895" s="11"/>
      <c r="FI3895" s="11"/>
      <c r="FJ3895" s="11"/>
      <c r="FK3895" s="11"/>
      <c r="FL3895" s="11"/>
      <c r="FM3895" s="11"/>
      <c r="FN3895" s="11"/>
      <c r="FO3895" s="11"/>
      <c r="FP3895" s="11"/>
      <c r="FQ3895" s="11"/>
      <c r="FR3895" s="11"/>
      <c r="FS3895" s="11"/>
      <c r="FT3895" s="11"/>
      <c r="FU3895" s="11"/>
      <c r="FV3895" s="11"/>
      <c r="FW3895" s="11"/>
      <c r="FX3895" s="11"/>
      <c r="FY3895" s="11"/>
      <c r="FZ3895" s="11"/>
      <c r="GA3895" s="11"/>
      <c r="GB3895" s="11"/>
      <c r="GC3895" s="11"/>
      <c r="GD3895" s="11"/>
      <c r="GE3895" s="11"/>
      <c r="GF3895" s="11"/>
      <c r="GG3895" s="11"/>
      <c r="GH3895" s="11"/>
      <c r="GI3895" s="11"/>
      <c r="GJ3895" s="11"/>
      <c r="GK3895" s="11"/>
      <c r="GL3895" s="11"/>
      <c r="GM3895" s="11"/>
      <c r="GN3895" s="11"/>
      <c r="GO3895" s="11"/>
      <c r="GP3895" s="11"/>
      <c r="GQ3895" s="11"/>
      <c r="GR3895" s="11"/>
      <c r="GS3895" s="11"/>
      <c r="GT3895" s="11"/>
      <c r="GU3895" s="11"/>
      <c r="GV3895" s="11"/>
      <c r="GW3895" s="11"/>
      <c r="GX3895" s="11"/>
      <c r="GY3895" s="11"/>
      <c r="GZ3895" s="11"/>
      <c r="HA3895" s="11"/>
      <c r="HB3895" s="11"/>
      <c r="HC3895" s="11"/>
      <c r="HD3895" s="11"/>
      <c r="HE3895" s="11"/>
      <c r="HF3895" s="11"/>
      <c r="HG3895" s="11"/>
      <c r="HH3895" s="11"/>
      <c r="HI3895" s="11"/>
      <c r="HJ3895" s="11"/>
      <c r="HK3895" s="11"/>
      <c r="HL3895" s="11"/>
      <c r="HM3895" s="11"/>
      <c r="HN3895" s="11"/>
      <c r="HO3895" s="11"/>
      <c r="HP3895" s="11"/>
      <c r="HQ3895" s="11"/>
      <c r="HR3895" s="11"/>
      <c r="HS3895" s="11"/>
      <c r="HT3895" s="11"/>
      <c r="HU3895" s="11"/>
      <c r="HV3895" s="11"/>
      <c r="HW3895" s="11"/>
      <c r="HX3895" s="11"/>
      <c r="HY3895" s="11"/>
      <c r="HZ3895" s="11"/>
      <c r="IA3895" s="11"/>
      <c r="IB3895" s="11"/>
      <c r="IC3895" s="11"/>
      <c r="ID3895" s="11"/>
      <c r="IE3895" s="11"/>
      <c r="IF3895" s="11"/>
      <c r="IG3895" s="11"/>
      <c r="IH3895" s="11"/>
      <c r="II3895" s="11"/>
      <c r="IJ3895" s="11"/>
      <c r="IK3895" s="11"/>
      <c r="IL3895" s="11"/>
      <c r="IM3895" s="11"/>
      <c r="IN3895" s="11"/>
      <c r="IO3895" s="11"/>
      <c r="IP3895" s="11"/>
      <c r="IQ3895" s="11"/>
      <c r="IR3895" s="11"/>
      <c r="IS3895" s="11"/>
      <c r="IT3895" s="11"/>
      <c r="IU3895" s="11"/>
      <c r="IV3895" s="11"/>
      <c r="IW3895" s="11"/>
      <c r="IX3895" s="11"/>
      <c r="IY3895" s="11"/>
      <c r="IZ3895" s="11"/>
      <c r="JA3895" s="11"/>
      <c r="JB3895" s="11"/>
      <c r="JC3895" s="11"/>
      <c r="JD3895" s="11"/>
      <c r="JE3895" s="11"/>
      <c r="JF3895" s="11"/>
      <c r="JG3895" s="11"/>
      <c r="JH3895" s="11"/>
      <c r="JI3895" s="11"/>
      <c r="JJ3895" s="11"/>
      <c r="JK3895" s="11"/>
      <c r="JL3895" s="11"/>
      <c r="JM3895" s="11"/>
      <c r="JN3895" s="11"/>
      <c r="JO3895" s="11"/>
      <c r="JP3895" s="11"/>
      <c r="JQ3895" s="11"/>
      <c r="JR3895" s="11"/>
      <c r="JS3895" s="11"/>
      <c r="JT3895" s="11"/>
      <c r="JU3895" s="11"/>
      <c r="JV3895" s="11"/>
      <c r="JW3895" s="11"/>
      <c r="JX3895" s="11"/>
      <c r="JY3895" s="11"/>
      <c r="JZ3895" s="11"/>
      <c r="KA3895" s="11"/>
      <c r="KB3895" s="11"/>
      <c r="KC3895" s="11"/>
      <c r="KD3895" s="11"/>
      <c r="KE3895" s="11"/>
      <c r="KF3895" s="11"/>
      <c r="KG3895" s="11"/>
      <c r="KH3895" s="11"/>
      <c r="KI3895" s="11"/>
      <c r="KJ3895" s="11"/>
      <c r="KK3895" s="11"/>
      <c r="KL3895" s="11"/>
      <c r="KM3895" s="11"/>
      <c r="KN3895" s="11"/>
      <c r="KO3895" s="11"/>
      <c r="KP3895" s="11"/>
      <c r="KQ3895" s="11"/>
      <c r="KR3895" s="11"/>
      <c r="KS3895" s="11"/>
      <c r="KT3895" s="11"/>
      <c r="KU3895" s="11"/>
      <c r="KV3895" s="11"/>
      <c r="KW3895" s="11"/>
      <c r="KX3895" s="11"/>
      <c r="KY3895" s="11"/>
      <c r="KZ3895" s="11"/>
      <c r="LA3895" s="11"/>
      <c r="LB3895" s="11"/>
      <c r="LC3895" s="11"/>
      <c r="LD3895" s="11"/>
      <c r="LE3895" s="11"/>
      <c r="LF3895" s="11"/>
      <c r="LG3895" s="11"/>
      <c r="LH3895" s="11"/>
      <c r="LI3895" s="11"/>
      <c r="LJ3895" s="11"/>
      <c r="LK3895" s="11"/>
      <c r="LL3895" s="11"/>
      <c r="LM3895" s="11"/>
      <c r="LN3895" s="11"/>
      <c r="LO3895" s="11"/>
      <c r="LP3895" s="11"/>
      <c r="LQ3895" s="11"/>
      <c r="LR3895" s="11"/>
      <c r="LS3895" s="11"/>
      <c r="LT3895" s="11"/>
      <c r="LU3895" s="11"/>
      <c r="LV3895" s="11"/>
      <c r="LW3895" s="11"/>
      <c r="LX3895" s="11"/>
      <c r="LY3895" s="11"/>
      <c r="LZ3895" s="11"/>
      <c r="MA3895" s="11"/>
      <c r="MB3895" s="11"/>
      <c r="MC3895" s="11"/>
      <c r="MD3895" s="11"/>
      <c r="ME3895" s="11"/>
      <c r="MF3895" s="11"/>
      <c r="MG3895" s="11"/>
      <c r="MH3895" s="11"/>
      <c r="MI3895" s="11"/>
      <c r="MJ3895" s="11"/>
      <c r="MK3895" s="11"/>
      <c r="ML3895" s="11"/>
      <c r="MM3895" s="11"/>
      <c r="MN3895" s="11"/>
      <c r="MO3895" s="11"/>
      <c r="MP3895" s="11"/>
      <c r="MQ3895" s="11"/>
      <c r="MR3895" s="11"/>
      <c r="MS3895" s="11"/>
      <c r="MT3895" s="11"/>
      <c r="MU3895" s="11"/>
      <c r="MV3895" s="11"/>
      <c r="MW3895" s="11"/>
      <c r="MX3895" s="11"/>
      <c r="MY3895" s="11"/>
      <c r="MZ3895" s="11"/>
      <c r="NA3895" s="11"/>
      <c r="NB3895" s="11"/>
      <c r="NC3895" s="11"/>
      <c r="ND3895" s="11"/>
      <c r="NE3895" s="11"/>
      <c r="NF3895" s="11"/>
      <c r="NG3895" s="11"/>
      <c r="NH3895" s="11"/>
      <c r="NI3895" s="11"/>
      <c r="NJ3895" s="11"/>
      <c r="NK3895" s="11"/>
      <c r="NL3895" s="11"/>
      <c r="NM3895" s="11"/>
      <c r="NN3895" s="11"/>
      <c r="NO3895" s="11"/>
      <c r="NP3895" s="11"/>
      <c r="NQ3895" s="11"/>
      <c r="NR3895" s="11"/>
      <c r="NS3895" s="11"/>
      <c r="NT3895" s="11"/>
      <c r="NU3895" s="11"/>
      <c r="NV3895" s="11"/>
      <c r="NW3895" s="11"/>
      <c r="NX3895" s="11"/>
      <c r="NY3895" s="11"/>
      <c r="NZ3895" s="11"/>
      <c r="OA3895" s="11"/>
      <c r="OB3895" s="11"/>
      <c r="OC3895" s="11"/>
      <c r="OD3895" s="11"/>
      <c r="OE3895" s="11"/>
      <c r="OF3895" s="11"/>
      <c r="OG3895" s="11"/>
      <c r="OH3895" s="11"/>
      <c r="OI3895" s="11"/>
      <c r="OJ3895" s="11"/>
      <c r="OK3895" s="11"/>
      <c r="OL3895" s="11"/>
      <c r="OM3895" s="11"/>
      <c r="ON3895" s="11"/>
      <c r="OO3895" s="11"/>
      <c r="OP3895" s="11"/>
      <c r="OQ3895" s="11"/>
      <c r="OR3895" s="11"/>
      <c r="OS3895" s="11"/>
      <c r="OT3895" s="11"/>
      <c r="OU3895" s="11"/>
      <c r="OV3895" s="11"/>
      <c r="OW3895" s="11"/>
      <c r="OX3895" s="11"/>
      <c r="OY3895" s="11"/>
      <c r="OZ3895" s="11"/>
      <c r="PA3895" s="11"/>
      <c r="PB3895" s="11"/>
      <c r="PC3895" s="11"/>
      <c r="PD3895" s="11"/>
      <c r="PE3895" s="11"/>
      <c r="PF3895" s="11"/>
      <c r="PG3895" s="11"/>
      <c r="PH3895" s="11"/>
      <c r="PI3895" s="11"/>
      <c r="PJ3895" s="11"/>
      <c r="PK3895" s="11"/>
      <c r="PL3895" s="11"/>
      <c r="PM3895" s="11"/>
      <c r="PN3895" s="11"/>
      <c r="PO3895" s="11"/>
      <c r="PP3895" s="11"/>
      <c r="PQ3895" s="11"/>
      <c r="PR3895" s="11"/>
      <c r="PS3895" s="11"/>
      <c r="PT3895" s="11"/>
      <c r="PU3895" s="11"/>
      <c r="PV3895" s="11"/>
      <c r="PW3895" s="11"/>
      <c r="PX3895" s="11"/>
      <c r="PY3895" s="11"/>
      <c r="PZ3895" s="11"/>
      <c r="QA3895" s="11"/>
      <c r="QB3895" s="11"/>
      <c r="QC3895" s="11"/>
      <c r="QD3895" s="11"/>
      <c r="QE3895" s="11"/>
      <c r="QF3895" s="11"/>
      <c r="QG3895" s="11"/>
      <c r="QH3895" s="11"/>
      <c r="QI3895" s="11"/>
      <c r="QJ3895" s="11"/>
      <c r="QK3895" s="11"/>
      <c r="QL3895" s="11"/>
      <c r="QM3895" s="11"/>
      <c r="QN3895" s="11"/>
      <c r="QO3895" s="11"/>
      <c r="QP3895" s="11"/>
      <c r="QQ3895" s="11"/>
    </row>
    <row r="3896" spans="1:459" ht="38.25" x14ac:dyDescent="0.2">
      <c r="A3896" s="288"/>
      <c r="C3896" s="61" t="s">
        <v>208</v>
      </c>
      <c r="D3896" s="54">
        <v>3697390</v>
      </c>
      <c r="E3896" s="5" t="s">
        <v>2243</v>
      </c>
      <c r="F3896" s="4" t="s">
        <v>2170</v>
      </c>
      <c r="G3896" s="54">
        <v>796</v>
      </c>
      <c r="H3896" s="54" t="s">
        <v>61</v>
      </c>
      <c r="I3896" s="59">
        <v>15</v>
      </c>
      <c r="J3896" s="6">
        <v>80439000000</v>
      </c>
      <c r="K3896" s="54" t="s">
        <v>34</v>
      </c>
      <c r="L3896" s="59"/>
      <c r="M3896" s="234"/>
      <c r="N3896" s="234"/>
      <c r="O3896" s="46" t="s">
        <v>4577</v>
      </c>
      <c r="P3896" s="234"/>
      <c r="Q3896" s="234"/>
      <c r="R3896" s="11"/>
      <c r="S3896" s="11"/>
      <c r="T3896" s="11"/>
      <c r="U3896" s="11"/>
      <c r="V3896" s="11"/>
      <c r="W3896" s="11"/>
      <c r="X3896" s="11"/>
      <c r="Y3896" s="11"/>
      <c r="Z3896" s="11"/>
      <c r="AA3896" s="11"/>
      <c r="AB3896" s="11"/>
      <c r="AC3896" s="11"/>
      <c r="AD3896" s="11"/>
      <c r="AE3896" s="11"/>
      <c r="AF3896" s="11"/>
      <c r="AG3896" s="11"/>
      <c r="AH3896" s="11"/>
      <c r="AI3896" s="11"/>
      <c r="AJ3896" s="11"/>
      <c r="AK3896" s="11"/>
      <c r="AL3896" s="11"/>
      <c r="AM3896" s="11"/>
      <c r="AN3896" s="11"/>
      <c r="AO3896" s="11"/>
      <c r="AP3896" s="11"/>
      <c r="AQ3896" s="11"/>
      <c r="AR3896" s="11"/>
      <c r="AS3896" s="11"/>
      <c r="AT3896" s="11"/>
      <c r="AU3896" s="11"/>
      <c r="AV3896" s="11"/>
      <c r="AW3896" s="11"/>
      <c r="AX3896" s="11"/>
      <c r="AY3896" s="11"/>
      <c r="AZ3896" s="11"/>
      <c r="BA3896" s="11"/>
      <c r="BB3896" s="11"/>
      <c r="BC3896" s="11"/>
      <c r="BD3896" s="11"/>
      <c r="BE3896" s="11"/>
      <c r="BF3896" s="11"/>
      <c r="BG3896" s="11"/>
      <c r="BH3896" s="11"/>
      <c r="BI3896" s="11"/>
      <c r="BJ3896" s="11"/>
      <c r="BK3896" s="11"/>
      <c r="BL3896" s="11"/>
      <c r="BM3896" s="11"/>
      <c r="BN3896" s="11"/>
      <c r="BO3896" s="11"/>
      <c r="BP3896" s="11"/>
      <c r="BQ3896" s="11"/>
      <c r="BR3896" s="11"/>
      <c r="BS3896" s="11"/>
      <c r="BT3896" s="11"/>
      <c r="BU3896" s="11"/>
      <c r="BV3896" s="11"/>
      <c r="BW3896" s="11"/>
      <c r="BX3896" s="11"/>
      <c r="BY3896" s="11"/>
      <c r="BZ3896" s="11"/>
      <c r="CA3896" s="11"/>
      <c r="CB3896" s="11"/>
      <c r="CC3896" s="11"/>
      <c r="CD3896" s="11"/>
      <c r="CE3896" s="11"/>
      <c r="CF3896" s="11"/>
      <c r="CG3896" s="11"/>
      <c r="CH3896" s="11"/>
      <c r="CI3896" s="11"/>
      <c r="CJ3896" s="11"/>
      <c r="CK3896" s="11"/>
      <c r="CL3896" s="11"/>
      <c r="CM3896" s="11"/>
      <c r="CN3896" s="11"/>
      <c r="CO3896" s="11"/>
      <c r="CP3896" s="11"/>
      <c r="CQ3896" s="11"/>
      <c r="CR3896" s="11"/>
      <c r="CS3896" s="11"/>
      <c r="CT3896" s="11"/>
      <c r="CU3896" s="11"/>
      <c r="CV3896" s="11"/>
      <c r="CW3896" s="11"/>
      <c r="CX3896" s="11"/>
      <c r="CY3896" s="11"/>
      <c r="CZ3896" s="11"/>
      <c r="DA3896" s="11"/>
      <c r="DB3896" s="11"/>
      <c r="DC3896" s="11"/>
      <c r="DD3896" s="11"/>
      <c r="DE3896" s="11"/>
      <c r="DF3896" s="11"/>
      <c r="DG3896" s="11"/>
      <c r="DH3896" s="11"/>
      <c r="DI3896" s="11"/>
      <c r="DJ3896" s="11"/>
      <c r="DK3896" s="11"/>
      <c r="DL3896" s="11"/>
      <c r="DM3896" s="11"/>
      <c r="DN3896" s="11"/>
      <c r="DO3896" s="11"/>
      <c r="DP3896" s="11"/>
      <c r="DQ3896" s="11"/>
      <c r="DR3896" s="11"/>
      <c r="DS3896" s="11"/>
      <c r="DT3896" s="11"/>
      <c r="DU3896" s="11"/>
      <c r="DV3896" s="11"/>
      <c r="DW3896" s="11"/>
      <c r="DX3896" s="11"/>
      <c r="DY3896" s="11"/>
      <c r="DZ3896" s="11"/>
      <c r="EA3896" s="11"/>
      <c r="EB3896" s="11"/>
      <c r="EC3896" s="11"/>
      <c r="ED3896" s="11"/>
      <c r="EE3896" s="11"/>
      <c r="EF3896" s="11"/>
      <c r="EG3896" s="11"/>
      <c r="EH3896" s="11"/>
      <c r="EI3896" s="11"/>
      <c r="EJ3896" s="11"/>
      <c r="EK3896" s="11"/>
      <c r="EL3896" s="11"/>
      <c r="EM3896" s="11"/>
      <c r="EN3896" s="11"/>
      <c r="EO3896" s="11"/>
      <c r="EP3896" s="11"/>
      <c r="EQ3896" s="11"/>
      <c r="ER3896" s="11"/>
      <c r="ES3896" s="11"/>
      <c r="ET3896" s="11"/>
      <c r="EU3896" s="11"/>
      <c r="EV3896" s="11"/>
      <c r="EW3896" s="11"/>
      <c r="EX3896" s="11"/>
      <c r="EY3896" s="11"/>
      <c r="EZ3896" s="11"/>
      <c r="FA3896" s="11"/>
      <c r="FB3896" s="11"/>
      <c r="FC3896" s="11"/>
      <c r="FD3896" s="11"/>
      <c r="FE3896" s="11"/>
      <c r="FF3896" s="11"/>
      <c r="FG3896" s="11"/>
      <c r="FH3896" s="11"/>
      <c r="FI3896" s="11"/>
      <c r="FJ3896" s="11"/>
      <c r="FK3896" s="11"/>
      <c r="FL3896" s="11"/>
      <c r="FM3896" s="11"/>
      <c r="FN3896" s="11"/>
      <c r="FO3896" s="11"/>
      <c r="FP3896" s="11"/>
      <c r="FQ3896" s="11"/>
      <c r="FR3896" s="11"/>
      <c r="FS3896" s="11"/>
      <c r="FT3896" s="11"/>
      <c r="FU3896" s="11"/>
      <c r="FV3896" s="11"/>
      <c r="FW3896" s="11"/>
      <c r="FX3896" s="11"/>
      <c r="FY3896" s="11"/>
      <c r="FZ3896" s="11"/>
      <c r="GA3896" s="11"/>
      <c r="GB3896" s="11"/>
      <c r="GC3896" s="11"/>
      <c r="GD3896" s="11"/>
      <c r="GE3896" s="11"/>
      <c r="GF3896" s="11"/>
      <c r="GG3896" s="11"/>
      <c r="GH3896" s="11"/>
      <c r="GI3896" s="11"/>
      <c r="GJ3896" s="11"/>
      <c r="GK3896" s="11"/>
      <c r="GL3896" s="11"/>
      <c r="GM3896" s="11"/>
      <c r="GN3896" s="11"/>
      <c r="GO3896" s="11"/>
      <c r="GP3896" s="11"/>
      <c r="GQ3896" s="11"/>
      <c r="GR3896" s="11"/>
      <c r="GS3896" s="11"/>
      <c r="GT3896" s="11"/>
      <c r="GU3896" s="11"/>
      <c r="GV3896" s="11"/>
      <c r="GW3896" s="11"/>
      <c r="GX3896" s="11"/>
      <c r="GY3896" s="11"/>
      <c r="GZ3896" s="11"/>
      <c r="HA3896" s="11"/>
      <c r="HB3896" s="11"/>
      <c r="HC3896" s="11"/>
      <c r="HD3896" s="11"/>
      <c r="HE3896" s="11"/>
      <c r="HF3896" s="11"/>
      <c r="HG3896" s="11"/>
      <c r="HH3896" s="11"/>
      <c r="HI3896" s="11"/>
      <c r="HJ3896" s="11"/>
      <c r="HK3896" s="11"/>
      <c r="HL3896" s="11"/>
      <c r="HM3896" s="11"/>
      <c r="HN3896" s="11"/>
      <c r="HO3896" s="11"/>
      <c r="HP3896" s="11"/>
      <c r="HQ3896" s="11"/>
      <c r="HR3896" s="11"/>
      <c r="HS3896" s="11"/>
      <c r="HT3896" s="11"/>
      <c r="HU3896" s="11"/>
      <c r="HV3896" s="11"/>
      <c r="HW3896" s="11"/>
      <c r="HX3896" s="11"/>
      <c r="HY3896" s="11"/>
      <c r="HZ3896" s="11"/>
      <c r="IA3896" s="11"/>
      <c r="IB3896" s="11"/>
      <c r="IC3896" s="11"/>
      <c r="ID3896" s="11"/>
      <c r="IE3896" s="11"/>
      <c r="IF3896" s="11"/>
      <c r="IG3896" s="11"/>
      <c r="IH3896" s="11"/>
      <c r="II3896" s="11"/>
      <c r="IJ3896" s="11"/>
      <c r="IK3896" s="11"/>
      <c r="IL3896" s="11"/>
      <c r="IM3896" s="11"/>
      <c r="IN3896" s="11"/>
      <c r="IO3896" s="11"/>
      <c r="IP3896" s="11"/>
      <c r="IQ3896" s="11"/>
      <c r="IR3896" s="11"/>
      <c r="IS3896" s="11"/>
      <c r="IT3896" s="11"/>
      <c r="IU3896" s="11"/>
      <c r="IV3896" s="11"/>
      <c r="IW3896" s="11"/>
      <c r="IX3896" s="11"/>
      <c r="IY3896" s="11"/>
      <c r="IZ3896" s="11"/>
      <c r="JA3896" s="11"/>
      <c r="JB3896" s="11"/>
      <c r="JC3896" s="11"/>
      <c r="JD3896" s="11"/>
      <c r="JE3896" s="11"/>
      <c r="JF3896" s="11"/>
      <c r="JG3896" s="11"/>
      <c r="JH3896" s="11"/>
      <c r="JI3896" s="11"/>
      <c r="JJ3896" s="11"/>
      <c r="JK3896" s="11"/>
      <c r="JL3896" s="11"/>
      <c r="JM3896" s="11"/>
      <c r="JN3896" s="11"/>
      <c r="JO3896" s="11"/>
      <c r="JP3896" s="11"/>
      <c r="JQ3896" s="11"/>
      <c r="JR3896" s="11"/>
      <c r="JS3896" s="11"/>
      <c r="JT3896" s="11"/>
      <c r="JU3896" s="11"/>
      <c r="JV3896" s="11"/>
      <c r="JW3896" s="11"/>
      <c r="JX3896" s="11"/>
      <c r="JY3896" s="11"/>
      <c r="JZ3896" s="11"/>
      <c r="KA3896" s="11"/>
      <c r="KB3896" s="11"/>
      <c r="KC3896" s="11"/>
      <c r="KD3896" s="11"/>
      <c r="KE3896" s="11"/>
      <c r="KF3896" s="11"/>
      <c r="KG3896" s="11"/>
      <c r="KH3896" s="11"/>
      <c r="KI3896" s="11"/>
      <c r="KJ3896" s="11"/>
      <c r="KK3896" s="11"/>
      <c r="KL3896" s="11"/>
      <c r="KM3896" s="11"/>
      <c r="KN3896" s="11"/>
      <c r="KO3896" s="11"/>
      <c r="KP3896" s="11"/>
      <c r="KQ3896" s="11"/>
      <c r="KR3896" s="11"/>
      <c r="KS3896" s="11"/>
      <c r="KT3896" s="11"/>
      <c r="KU3896" s="11"/>
      <c r="KV3896" s="11"/>
      <c r="KW3896" s="11"/>
      <c r="KX3896" s="11"/>
      <c r="KY3896" s="11"/>
      <c r="KZ3896" s="11"/>
      <c r="LA3896" s="11"/>
      <c r="LB3896" s="11"/>
      <c r="LC3896" s="11"/>
      <c r="LD3896" s="11"/>
      <c r="LE3896" s="11"/>
      <c r="LF3896" s="11"/>
      <c r="LG3896" s="11"/>
      <c r="LH3896" s="11"/>
      <c r="LI3896" s="11"/>
      <c r="LJ3896" s="11"/>
      <c r="LK3896" s="11"/>
      <c r="LL3896" s="11"/>
      <c r="LM3896" s="11"/>
      <c r="LN3896" s="11"/>
      <c r="LO3896" s="11"/>
      <c r="LP3896" s="11"/>
      <c r="LQ3896" s="11"/>
      <c r="LR3896" s="11"/>
      <c r="LS3896" s="11"/>
      <c r="LT3896" s="11"/>
      <c r="LU3896" s="11"/>
      <c r="LV3896" s="11"/>
      <c r="LW3896" s="11"/>
      <c r="LX3896" s="11"/>
      <c r="LY3896" s="11"/>
      <c r="LZ3896" s="11"/>
      <c r="MA3896" s="11"/>
      <c r="MB3896" s="11"/>
      <c r="MC3896" s="11"/>
      <c r="MD3896" s="11"/>
      <c r="ME3896" s="11"/>
      <c r="MF3896" s="11"/>
      <c r="MG3896" s="11"/>
      <c r="MH3896" s="11"/>
      <c r="MI3896" s="11"/>
      <c r="MJ3896" s="11"/>
      <c r="MK3896" s="11"/>
      <c r="ML3896" s="11"/>
      <c r="MM3896" s="11"/>
      <c r="MN3896" s="11"/>
      <c r="MO3896" s="11"/>
      <c r="MP3896" s="11"/>
      <c r="MQ3896" s="11"/>
      <c r="MR3896" s="11"/>
      <c r="MS3896" s="11"/>
      <c r="MT3896" s="11"/>
      <c r="MU3896" s="11"/>
      <c r="MV3896" s="11"/>
      <c r="MW3896" s="11"/>
      <c r="MX3896" s="11"/>
      <c r="MY3896" s="11"/>
      <c r="MZ3896" s="11"/>
      <c r="NA3896" s="11"/>
      <c r="NB3896" s="11"/>
      <c r="NC3896" s="11"/>
      <c r="ND3896" s="11"/>
      <c r="NE3896" s="11"/>
      <c r="NF3896" s="11"/>
      <c r="NG3896" s="11"/>
      <c r="NH3896" s="11"/>
      <c r="NI3896" s="11"/>
      <c r="NJ3896" s="11"/>
      <c r="NK3896" s="11"/>
      <c r="NL3896" s="11"/>
      <c r="NM3896" s="11"/>
      <c r="NN3896" s="11"/>
      <c r="NO3896" s="11"/>
      <c r="NP3896" s="11"/>
      <c r="NQ3896" s="11"/>
      <c r="NR3896" s="11"/>
      <c r="NS3896" s="11"/>
      <c r="NT3896" s="11"/>
      <c r="NU3896" s="11"/>
      <c r="NV3896" s="11"/>
      <c r="NW3896" s="11"/>
      <c r="NX3896" s="11"/>
      <c r="NY3896" s="11"/>
      <c r="NZ3896" s="11"/>
      <c r="OA3896" s="11"/>
      <c r="OB3896" s="11"/>
      <c r="OC3896" s="11"/>
      <c r="OD3896" s="11"/>
      <c r="OE3896" s="11"/>
      <c r="OF3896" s="11"/>
      <c r="OG3896" s="11"/>
      <c r="OH3896" s="11"/>
      <c r="OI3896" s="11"/>
      <c r="OJ3896" s="11"/>
      <c r="OK3896" s="11"/>
      <c r="OL3896" s="11"/>
      <c r="OM3896" s="11"/>
      <c r="ON3896" s="11"/>
      <c r="OO3896" s="11"/>
      <c r="OP3896" s="11"/>
      <c r="OQ3896" s="11"/>
      <c r="OR3896" s="11"/>
      <c r="OS3896" s="11"/>
      <c r="OT3896" s="11"/>
      <c r="OU3896" s="11"/>
      <c r="OV3896" s="11"/>
      <c r="OW3896" s="11"/>
      <c r="OX3896" s="11"/>
      <c r="OY3896" s="11"/>
      <c r="OZ3896" s="11"/>
      <c r="PA3896" s="11"/>
      <c r="PB3896" s="11"/>
      <c r="PC3896" s="11"/>
      <c r="PD3896" s="11"/>
      <c r="PE3896" s="11"/>
      <c r="PF3896" s="11"/>
      <c r="PG3896" s="11"/>
      <c r="PH3896" s="11"/>
      <c r="PI3896" s="11"/>
      <c r="PJ3896" s="11"/>
      <c r="PK3896" s="11"/>
      <c r="PL3896" s="11"/>
      <c r="PM3896" s="11"/>
      <c r="PN3896" s="11"/>
      <c r="PO3896" s="11"/>
      <c r="PP3896" s="11"/>
      <c r="PQ3896" s="11"/>
      <c r="PR3896" s="11"/>
      <c r="PS3896" s="11"/>
      <c r="PT3896" s="11"/>
      <c r="PU3896" s="11"/>
      <c r="PV3896" s="11"/>
      <c r="PW3896" s="11"/>
      <c r="PX3896" s="11"/>
      <c r="PY3896" s="11"/>
      <c r="PZ3896" s="11"/>
      <c r="QA3896" s="11"/>
      <c r="QB3896" s="11"/>
      <c r="QC3896" s="11"/>
      <c r="QD3896" s="11"/>
      <c r="QE3896" s="11"/>
      <c r="QF3896" s="11"/>
      <c r="QG3896" s="11"/>
      <c r="QH3896" s="11"/>
      <c r="QI3896" s="11"/>
      <c r="QJ3896" s="11"/>
      <c r="QK3896" s="11"/>
      <c r="QL3896" s="11"/>
      <c r="QM3896" s="11"/>
      <c r="QN3896" s="11"/>
      <c r="QO3896" s="11"/>
      <c r="QP3896" s="11"/>
      <c r="QQ3896" s="11"/>
    </row>
    <row r="3897" spans="1:459" ht="38.25" x14ac:dyDescent="0.2">
      <c r="A3897" s="288"/>
      <c r="C3897" s="61" t="s">
        <v>208</v>
      </c>
      <c r="D3897" s="54">
        <v>3697390</v>
      </c>
      <c r="E3897" s="5" t="s">
        <v>2172</v>
      </c>
      <c r="F3897" s="4" t="s">
        <v>2173</v>
      </c>
      <c r="G3897" s="54">
        <v>796</v>
      </c>
      <c r="H3897" s="54" t="s">
        <v>61</v>
      </c>
      <c r="I3897" s="59">
        <v>15</v>
      </c>
      <c r="J3897" s="6">
        <v>80439000000</v>
      </c>
      <c r="K3897" s="54" t="s">
        <v>34</v>
      </c>
      <c r="L3897" s="59"/>
      <c r="M3897" s="234"/>
      <c r="N3897" s="234"/>
      <c r="O3897" s="46" t="s">
        <v>4577</v>
      </c>
      <c r="P3897" s="234"/>
      <c r="Q3897" s="234"/>
      <c r="R3897" s="11"/>
      <c r="S3897" s="11"/>
      <c r="T3897" s="11"/>
      <c r="U3897" s="11"/>
      <c r="V3897" s="11"/>
      <c r="W3897" s="11"/>
      <c r="X3897" s="11"/>
      <c r="Y3897" s="11"/>
      <c r="Z3897" s="11"/>
      <c r="AA3897" s="11"/>
      <c r="AB3897" s="11"/>
      <c r="AC3897" s="11"/>
      <c r="AD3897" s="11"/>
      <c r="AE3897" s="11"/>
      <c r="AF3897" s="11"/>
      <c r="AG3897" s="11"/>
      <c r="AH3897" s="11"/>
      <c r="AI3897" s="11"/>
      <c r="AJ3897" s="11"/>
      <c r="AK3897" s="11"/>
      <c r="AL3897" s="11"/>
      <c r="AM3897" s="11"/>
      <c r="AN3897" s="11"/>
      <c r="AO3897" s="11"/>
      <c r="AP3897" s="11"/>
      <c r="AQ3897" s="11"/>
      <c r="AR3897" s="11"/>
      <c r="AS3897" s="11"/>
      <c r="AT3897" s="11"/>
      <c r="AU3897" s="11"/>
      <c r="AV3897" s="11"/>
      <c r="AW3897" s="11"/>
      <c r="AX3897" s="11"/>
      <c r="AY3897" s="11"/>
      <c r="AZ3897" s="11"/>
      <c r="BA3897" s="11"/>
      <c r="BB3897" s="11"/>
      <c r="BC3897" s="11"/>
      <c r="BD3897" s="11"/>
      <c r="BE3897" s="11"/>
      <c r="BF3897" s="11"/>
      <c r="BG3897" s="11"/>
      <c r="BH3897" s="11"/>
      <c r="BI3897" s="11"/>
      <c r="BJ3897" s="11"/>
      <c r="BK3897" s="11"/>
      <c r="BL3897" s="11"/>
      <c r="BM3897" s="11"/>
      <c r="BN3897" s="11"/>
      <c r="BO3897" s="11"/>
      <c r="BP3897" s="11"/>
      <c r="BQ3897" s="11"/>
      <c r="BR3897" s="11"/>
      <c r="BS3897" s="11"/>
      <c r="BT3897" s="11"/>
      <c r="BU3897" s="11"/>
      <c r="BV3897" s="11"/>
      <c r="BW3897" s="11"/>
      <c r="BX3897" s="11"/>
      <c r="BY3897" s="11"/>
      <c r="BZ3897" s="11"/>
      <c r="CA3897" s="11"/>
      <c r="CB3897" s="11"/>
      <c r="CC3897" s="11"/>
      <c r="CD3897" s="11"/>
      <c r="CE3897" s="11"/>
      <c r="CF3897" s="11"/>
      <c r="CG3897" s="11"/>
      <c r="CH3897" s="11"/>
      <c r="CI3897" s="11"/>
      <c r="CJ3897" s="11"/>
      <c r="CK3897" s="11"/>
      <c r="CL3897" s="11"/>
      <c r="CM3897" s="11"/>
      <c r="CN3897" s="11"/>
      <c r="CO3897" s="11"/>
      <c r="CP3897" s="11"/>
      <c r="CQ3897" s="11"/>
      <c r="CR3897" s="11"/>
      <c r="CS3897" s="11"/>
      <c r="CT3897" s="11"/>
      <c r="CU3897" s="11"/>
      <c r="CV3897" s="11"/>
      <c r="CW3897" s="11"/>
      <c r="CX3897" s="11"/>
      <c r="CY3897" s="11"/>
      <c r="CZ3897" s="11"/>
      <c r="DA3897" s="11"/>
      <c r="DB3897" s="11"/>
      <c r="DC3897" s="11"/>
      <c r="DD3897" s="11"/>
      <c r="DE3897" s="11"/>
      <c r="DF3897" s="11"/>
      <c r="DG3897" s="11"/>
      <c r="DH3897" s="11"/>
      <c r="DI3897" s="11"/>
      <c r="DJ3897" s="11"/>
      <c r="DK3897" s="11"/>
      <c r="DL3897" s="11"/>
      <c r="DM3897" s="11"/>
      <c r="DN3897" s="11"/>
      <c r="DO3897" s="11"/>
      <c r="DP3897" s="11"/>
      <c r="DQ3897" s="11"/>
      <c r="DR3897" s="11"/>
      <c r="DS3897" s="11"/>
      <c r="DT3897" s="11"/>
      <c r="DU3897" s="11"/>
      <c r="DV3897" s="11"/>
      <c r="DW3897" s="11"/>
      <c r="DX3897" s="11"/>
      <c r="DY3897" s="11"/>
      <c r="DZ3897" s="11"/>
      <c r="EA3897" s="11"/>
      <c r="EB3897" s="11"/>
      <c r="EC3897" s="11"/>
      <c r="ED3897" s="11"/>
      <c r="EE3897" s="11"/>
      <c r="EF3897" s="11"/>
      <c r="EG3897" s="11"/>
      <c r="EH3897" s="11"/>
      <c r="EI3897" s="11"/>
      <c r="EJ3897" s="11"/>
      <c r="EK3897" s="11"/>
      <c r="EL3897" s="11"/>
      <c r="EM3897" s="11"/>
      <c r="EN3897" s="11"/>
      <c r="EO3897" s="11"/>
      <c r="EP3897" s="11"/>
      <c r="EQ3897" s="11"/>
      <c r="ER3897" s="11"/>
      <c r="ES3897" s="11"/>
      <c r="ET3897" s="11"/>
      <c r="EU3897" s="11"/>
      <c r="EV3897" s="11"/>
      <c r="EW3897" s="11"/>
      <c r="EX3897" s="11"/>
      <c r="EY3897" s="11"/>
      <c r="EZ3897" s="11"/>
      <c r="FA3897" s="11"/>
      <c r="FB3897" s="11"/>
      <c r="FC3897" s="11"/>
      <c r="FD3897" s="11"/>
      <c r="FE3897" s="11"/>
      <c r="FF3897" s="11"/>
      <c r="FG3897" s="11"/>
      <c r="FH3897" s="11"/>
      <c r="FI3897" s="11"/>
      <c r="FJ3897" s="11"/>
      <c r="FK3897" s="11"/>
      <c r="FL3897" s="11"/>
      <c r="FM3897" s="11"/>
      <c r="FN3897" s="11"/>
      <c r="FO3897" s="11"/>
      <c r="FP3897" s="11"/>
      <c r="FQ3897" s="11"/>
      <c r="FR3897" s="11"/>
      <c r="FS3897" s="11"/>
      <c r="FT3897" s="11"/>
      <c r="FU3897" s="11"/>
      <c r="FV3897" s="11"/>
      <c r="FW3897" s="11"/>
      <c r="FX3897" s="11"/>
      <c r="FY3897" s="11"/>
      <c r="FZ3897" s="11"/>
      <c r="GA3897" s="11"/>
      <c r="GB3897" s="11"/>
      <c r="GC3897" s="11"/>
      <c r="GD3897" s="11"/>
      <c r="GE3897" s="11"/>
      <c r="GF3897" s="11"/>
      <c r="GG3897" s="11"/>
      <c r="GH3897" s="11"/>
      <c r="GI3897" s="11"/>
      <c r="GJ3897" s="11"/>
      <c r="GK3897" s="11"/>
      <c r="GL3897" s="11"/>
      <c r="GM3897" s="11"/>
      <c r="GN3897" s="11"/>
      <c r="GO3897" s="11"/>
      <c r="GP3897" s="11"/>
      <c r="GQ3897" s="11"/>
      <c r="GR3897" s="11"/>
      <c r="GS3897" s="11"/>
      <c r="GT3897" s="11"/>
      <c r="GU3897" s="11"/>
      <c r="GV3897" s="11"/>
      <c r="GW3897" s="11"/>
      <c r="GX3897" s="11"/>
      <c r="GY3897" s="11"/>
      <c r="GZ3897" s="11"/>
      <c r="HA3897" s="11"/>
      <c r="HB3897" s="11"/>
      <c r="HC3897" s="11"/>
      <c r="HD3897" s="11"/>
      <c r="HE3897" s="11"/>
      <c r="HF3897" s="11"/>
      <c r="HG3897" s="11"/>
      <c r="HH3897" s="11"/>
      <c r="HI3897" s="11"/>
      <c r="HJ3897" s="11"/>
      <c r="HK3897" s="11"/>
      <c r="HL3897" s="11"/>
      <c r="HM3897" s="11"/>
      <c r="HN3897" s="11"/>
      <c r="HO3897" s="11"/>
      <c r="HP3897" s="11"/>
      <c r="HQ3897" s="11"/>
      <c r="HR3897" s="11"/>
      <c r="HS3897" s="11"/>
      <c r="HT3897" s="11"/>
      <c r="HU3897" s="11"/>
      <c r="HV3897" s="11"/>
      <c r="HW3897" s="11"/>
      <c r="HX3897" s="11"/>
      <c r="HY3897" s="11"/>
      <c r="HZ3897" s="11"/>
      <c r="IA3897" s="11"/>
      <c r="IB3897" s="11"/>
      <c r="IC3897" s="11"/>
      <c r="ID3897" s="11"/>
      <c r="IE3897" s="11"/>
      <c r="IF3897" s="11"/>
      <c r="IG3897" s="11"/>
      <c r="IH3897" s="11"/>
      <c r="II3897" s="11"/>
      <c r="IJ3897" s="11"/>
      <c r="IK3897" s="11"/>
      <c r="IL3897" s="11"/>
      <c r="IM3897" s="11"/>
      <c r="IN3897" s="11"/>
      <c r="IO3897" s="11"/>
      <c r="IP3897" s="11"/>
      <c r="IQ3897" s="11"/>
      <c r="IR3897" s="11"/>
      <c r="IS3897" s="11"/>
      <c r="IT3897" s="11"/>
      <c r="IU3897" s="11"/>
      <c r="IV3897" s="11"/>
      <c r="IW3897" s="11"/>
      <c r="IX3897" s="11"/>
      <c r="IY3897" s="11"/>
      <c r="IZ3897" s="11"/>
      <c r="JA3897" s="11"/>
      <c r="JB3897" s="11"/>
      <c r="JC3897" s="11"/>
      <c r="JD3897" s="11"/>
      <c r="JE3897" s="11"/>
      <c r="JF3897" s="11"/>
      <c r="JG3897" s="11"/>
      <c r="JH3897" s="11"/>
      <c r="JI3897" s="11"/>
      <c r="JJ3897" s="11"/>
      <c r="JK3897" s="11"/>
      <c r="JL3897" s="11"/>
      <c r="JM3897" s="11"/>
      <c r="JN3897" s="11"/>
      <c r="JO3897" s="11"/>
      <c r="JP3897" s="11"/>
      <c r="JQ3897" s="11"/>
      <c r="JR3897" s="11"/>
      <c r="JS3897" s="11"/>
      <c r="JT3897" s="11"/>
      <c r="JU3897" s="11"/>
      <c r="JV3897" s="11"/>
      <c r="JW3897" s="11"/>
      <c r="JX3897" s="11"/>
      <c r="JY3897" s="11"/>
      <c r="JZ3897" s="11"/>
      <c r="KA3897" s="11"/>
      <c r="KB3897" s="11"/>
      <c r="KC3897" s="11"/>
      <c r="KD3897" s="11"/>
      <c r="KE3897" s="11"/>
      <c r="KF3897" s="11"/>
      <c r="KG3897" s="11"/>
      <c r="KH3897" s="11"/>
      <c r="KI3897" s="11"/>
      <c r="KJ3897" s="11"/>
      <c r="KK3897" s="11"/>
      <c r="KL3897" s="11"/>
      <c r="KM3897" s="11"/>
      <c r="KN3897" s="11"/>
      <c r="KO3897" s="11"/>
      <c r="KP3897" s="11"/>
      <c r="KQ3897" s="11"/>
      <c r="KR3897" s="11"/>
      <c r="KS3897" s="11"/>
      <c r="KT3897" s="11"/>
      <c r="KU3897" s="11"/>
      <c r="KV3897" s="11"/>
      <c r="KW3897" s="11"/>
      <c r="KX3897" s="11"/>
      <c r="KY3897" s="11"/>
      <c r="KZ3897" s="11"/>
      <c r="LA3897" s="11"/>
      <c r="LB3897" s="11"/>
      <c r="LC3897" s="11"/>
      <c r="LD3897" s="11"/>
      <c r="LE3897" s="11"/>
      <c r="LF3897" s="11"/>
      <c r="LG3897" s="11"/>
      <c r="LH3897" s="11"/>
      <c r="LI3897" s="11"/>
      <c r="LJ3897" s="11"/>
      <c r="LK3897" s="11"/>
      <c r="LL3897" s="11"/>
      <c r="LM3897" s="11"/>
      <c r="LN3897" s="11"/>
      <c r="LO3897" s="11"/>
      <c r="LP3897" s="11"/>
      <c r="LQ3897" s="11"/>
      <c r="LR3897" s="11"/>
      <c r="LS3897" s="11"/>
      <c r="LT3897" s="11"/>
      <c r="LU3897" s="11"/>
      <c r="LV3897" s="11"/>
      <c r="LW3897" s="11"/>
      <c r="LX3897" s="11"/>
      <c r="LY3897" s="11"/>
      <c r="LZ3897" s="11"/>
      <c r="MA3897" s="11"/>
      <c r="MB3897" s="11"/>
      <c r="MC3897" s="11"/>
      <c r="MD3897" s="11"/>
      <c r="ME3897" s="11"/>
      <c r="MF3897" s="11"/>
      <c r="MG3897" s="11"/>
      <c r="MH3897" s="11"/>
      <c r="MI3897" s="11"/>
      <c r="MJ3897" s="11"/>
      <c r="MK3897" s="11"/>
      <c r="ML3897" s="11"/>
      <c r="MM3897" s="11"/>
      <c r="MN3897" s="11"/>
      <c r="MO3897" s="11"/>
      <c r="MP3897" s="11"/>
      <c r="MQ3897" s="11"/>
      <c r="MR3897" s="11"/>
      <c r="MS3897" s="11"/>
      <c r="MT3897" s="11"/>
      <c r="MU3897" s="11"/>
      <c r="MV3897" s="11"/>
      <c r="MW3897" s="11"/>
      <c r="MX3897" s="11"/>
      <c r="MY3897" s="11"/>
      <c r="MZ3897" s="11"/>
      <c r="NA3897" s="11"/>
      <c r="NB3897" s="11"/>
      <c r="NC3897" s="11"/>
      <c r="ND3897" s="11"/>
      <c r="NE3897" s="11"/>
      <c r="NF3897" s="11"/>
      <c r="NG3897" s="11"/>
      <c r="NH3897" s="11"/>
      <c r="NI3897" s="11"/>
      <c r="NJ3897" s="11"/>
      <c r="NK3897" s="11"/>
      <c r="NL3897" s="11"/>
      <c r="NM3897" s="11"/>
      <c r="NN3897" s="11"/>
      <c r="NO3897" s="11"/>
      <c r="NP3897" s="11"/>
      <c r="NQ3897" s="11"/>
      <c r="NR3897" s="11"/>
      <c r="NS3897" s="11"/>
      <c r="NT3897" s="11"/>
      <c r="NU3897" s="11"/>
      <c r="NV3897" s="11"/>
      <c r="NW3897" s="11"/>
      <c r="NX3897" s="11"/>
      <c r="NY3897" s="11"/>
      <c r="NZ3897" s="11"/>
      <c r="OA3897" s="11"/>
      <c r="OB3897" s="11"/>
      <c r="OC3897" s="11"/>
      <c r="OD3897" s="11"/>
      <c r="OE3897" s="11"/>
      <c r="OF3897" s="11"/>
      <c r="OG3897" s="11"/>
      <c r="OH3897" s="11"/>
      <c r="OI3897" s="11"/>
      <c r="OJ3897" s="11"/>
      <c r="OK3897" s="11"/>
      <c r="OL3897" s="11"/>
      <c r="OM3897" s="11"/>
      <c r="ON3897" s="11"/>
      <c r="OO3897" s="11"/>
      <c r="OP3897" s="11"/>
      <c r="OQ3897" s="11"/>
      <c r="OR3897" s="11"/>
      <c r="OS3897" s="11"/>
      <c r="OT3897" s="11"/>
      <c r="OU3897" s="11"/>
      <c r="OV3897" s="11"/>
      <c r="OW3897" s="11"/>
      <c r="OX3897" s="11"/>
      <c r="OY3897" s="11"/>
      <c r="OZ3897" s="11"/>
      <c r="PA3897" s="11"/>
      <c r="PB3897" s="11"/>
      <c r="PC3897" s="11"/>
      <c r="PD3897" s="11"/>
      <c r="PE3897" s="11"/>
      <c r="PF3897" s="11"/>
      <c r="PG3897" s="11"/>
      <c r="PH3897" s="11"/>
      <c r="PI3897" s="11"/>
      <c r="PJ3897" s="11"/>
      <c r="PK3897" s="11"/>
      <c r="PL3897" s="11"/>
      <c r="PM3897" s="11"/>
      <c r="PN3897" s="11"/>
      <c r="PO3897" s="11"/>
      <c r="PP3897" s="11"/>
      <c r="PQ3897" s="11"/>
      <c r="PR3897" s="11"/>
      <c r="PS3897" s="11"/>
      <c r="PT3897" s="11"/>
      <c r="PU3897" s="11"/>
      <c r="PV3897" s="11"/>
      <c r="PW3897" s="11"/>
      <c r="PX3897" s="11"/>
      <c r="PY3897" s="11"/>
      <c r="PZ3897" s="11"/>
      <c r="QA3897" s="11"/>
      <c r="QB3897" s="11"/>
      <c r="QC3897" s="11"/>
      <c r="QD3897" s="11"/>
      <c r="QE3897" s="11"/>
      <c r="QF3897" s="11"/>
      <c r="QG3897" s="11"/>
      <c r="QH3897" s="11"/>
      <c r="QI3897" s="11"/>
      <c r="QJ3897" s="11"/>
      <c r="QK3897" s="11"/>
      <c r="QL3897" s="11"/>
      <c r="QM3897" s="11"/>
      <c r="QN3897" s="11"/>
      <c r="QO3897" s="11"/>
      <c r="QP3897" s="11"/>
      <c r="QQ3897" s="11"/>
    </row>
    <row r="3898" spans="1:459" ht="38.25" x14ac:dyDescent="0.2">
      <c r="A3898" s="288"/>
      <c r="C3898" s="61" t="s">
        <v>208</v>
      </c>
      <c r="D3898" s="54">
        <v>3697390</v>
      </c>
      <c r="E3898" s="5" t="s">
        <v>2174</v>
      </c>
      <c r="F3898" s="4" t="s">
        <v>2175</v>
      </c>
      <c r="G3898" s="54">
        <v>796</v>
      </c>
      <c r="H3898" s="54" t="s">
        <v>61</v>
      </c>
      <c r="I3898" s="59">
        <v>15</v>
      </c>
      <c r="J3898" s="6">
        <v>80439000000</v>
      </c>
      <c r="K3898" s="54" t="s">
        <v>34</v>
      </c>
      <c r="L3898" s="59"/>
      <c r="M3898" s="234"/>
      <c r="N3898" s="234"/>
      <c r="O3898" s="46" t="s">
        <v>4577</v>
      </c>
      <c r="P3898" s="234"/>
      <c r="Q3898" s="234"/>
      <c r="R3898" s="11"/>
      <c r="S3898" s="11"/>
      <c r="T3898" s="11"/>
      <c r="U3898" s="11"/>
      <c r="V3898" s="11"/>
      <c r="W3898" s="11"/>
      <c r="X3898" s="11"/>
      <c r="Y3898" s="11"/>
      <c r="Z3898" s="11"/>
      <c r="AA3898" s="11"/>
      <c r="AB3898" s="11"/>
      <c r="AC3898" s="11"/>
      <c r="AD3898" s="11"/>
      <c r="AE3898" s="11"/>
      <c r="AF3898" s="11"/>
      <c r="AG3898" s="11"/>
      <c r="AH3898" s="11"/>
      <c r="AI3898" s="11"/>
      <c r="AJ3898" s="11"/>
      <c r="AK3898" s="11"/>
      <c r="AL3898" s="11"/>
      <c r="AM3898" s="11"/>
      <c r="AN3898" s="11"/>
      <c r="AO3898" s="11"/>
      <c r="AP3898" s="11"/>
      <c r="AQ3898" s="11"/>
      <c r="AR3898" s="11"/>
      <c r="AS3898" s="11"/>
      <c r="AT3898" s="11"/>
      <c r="AU3898" s="11"/>
      <c r="AV3898" s="11"/>
      <c r="AW3898" s="11"/>
      <c r="AX3898" s="11"/>
      <c r="AY3898" s="11"/>
      <c r="AZ3898" s="11"/>
      <c r="BA3898" s="11"/>
      <c r="BB3898" s="11"/>
      <c r="BC3898" s="11"/>
      <c r="BD3898" s="11"/>
      <c r="BE3898" s="11"/>
      <c r="BF3898" s="11"/>
      <c r="BG3898" s="11"/>
      <c r="BH3898" s="11"/>
      <c r="BI3898" s="11"/>
      <c r="BJ3898" s="11"/>
      <c r="BK3898" s="11"/>
      <c r="BL3898" s="11"/>
      <c r="BM3898" s="11"/>
      <c r="BN3898" s="11"/>
      <c r="BO3898" s="11"/>
      <c r="BP3898" s="11"/>
      <c r="BQ3898" s="11"/>
      <c r="BR3898" s="11"/>
      <c r="BS3898" s="11"/>
      <c r="BT3898" s="11"/>
      <c r="BU3898" s="11"/>
      <c r="BV3898" s="11"/>
      <c r="BW3898" s="11"/>
      <c r="BX3898" s="11"/>
      <c r="BY3898" s="11"/>
      <c r="BZ3898" s="11"/>
      <c r="CA3898" s="11"/>
      <c r="CB3898" s="11"/>
      <c r="CC3898" s="11"/>
      <c r="CD3898" s="11"/>
      <c r="CE3898" s="11"/>
      <c r="CF3898" s="11"/>
      <c r="CG3898" s="11"/>
      <c r="CH3898" s="11"/>
      <c r="CI3898" s="11"/>
      <c r="CJ3898" s="11"/>
      <c r="CK3898" s="11"/>
      <c r="CL3898" s="11"/>
      <c r="CM3898" s="11"/>
      <c r="CN3898" s="11"/>
      <c r="CO3898" s="11"/>
      <c r="CP3898" s="11"/>
      <c r="CQ3898" s="11"/>
      <c r="CR3898" s="11"/>
      <c r="CS3898" s="11"/>
      <c r="CT3898" s="11"/>
      <c r="CU3898" s="11"/>
      <c r="CV3898" s="11"/>
      <c r="CW3898" s="11"/>
      <c r="CX3898" s="11"/>
      <c r="CY3898" s="11"/>
      <c r="CZ3898" s="11"/>
      <c r="DA3898" s="11"/>
      <c r="DB3898" s="11"/>
      <c r="DC3898" s="11"/>
      <c r="DD3898" s="11"/>
      <c r="DE3898" s="11"/>
      <c r="DF3898" s="11"/>
      <c r="DG3898" s="11"/>
      <c r="DH3898" s="11"/>
      <c r="DI3898" s="11"/>
      <c r="DJ3898" s="11"/>
      <c r="DK3898" s="11"/>
      <c r="DL3898" s="11"/>
      <c r="DM3898" s="11"/>
      <c r="DN3898" s="11"/>
      <c r="DO3898" s="11"/>
      <c r="DP3898" s="11"/>
      <c r="DQ3898" s="11"/>
      <c r="DR3898" s="11"/>
      <c r="DS3898" s="11"/>
      <c r="DT3898" s="11"/>
      <c r="DU3898" s="11"/>
      <c r="DV3898" s="11"/>
      <c r="DW3898" s="11"/>
      <c r="DX3898" s="11"/>
      <c r="DY3898" s="11"/>
      <c r="DZ3898" s="11"/>
      <c r="EA3898" s="11"/>
      <c r="EB3898" s="11"/>
      <c r="EC3898" s="11"/>
      <c r="ED3898" s="11"/>
      <c r="EE3898" s="11"/>
      <c r="EF3898" s="11"/>
      <c r="EG3898" s="11"/>
      <c r="EH3898" s="11"/>
      <c r="EI3898" s="11"/>
      <c r="EJ3898" s="11"/>
      <c r="EK3898" s="11"/>
      <c r="EL3898" s="11"/>
      <c r="EM3898" s="11"/>
      <c r="EN3898" s="11"/>
      <c r="EO3898" s="11"/>
      <c r="EP3898" s="11"/>
      <c r="EQ3898" s="11"/>
      <c r="ER3898" s="11"/>
      <c r="ES3898" s="11"/>
      <c r="ET3898" s="11"/>
      <c r="EU3898" s="11"/>
      <c r="EV3898" s="11"/>
      <c r="EW3898" s="11"/>
      <c r="EX3898" s="11"/>
      <c r="EY3898" s="11"/>
      <c r="EZ3898" s="11"/>
      <c r="FA3898" s="11"/>
      <c r="FB3898" s="11"/>
      <c r="FC3898" s="11"/>
      <c r="FD3898" s="11"/>
      <c r="FE3898" s="11"/>
      <c r="FF3898" s="11"/>
      <c r="FG3898" s="11"/>
      <c r="FH3898" s="11"/>
      <c r="FI3898" s="11"/>
      <c r="FJ3898" s="11"/>
      <c r="FK3898" s="11"/>
      <c r="FL3898" s="11"/>
      <c r="FM3898" s="11"/>
      <c r="FN3898" s="11"/>
      <c r="FO3898" s="11"/>
      <c r="FP3898" s="11"/>
      <c r="FQ3898" s="11"/>
      <c r="FR3898" s="11"/>
      <c r="FS3898" s="11"/>
      <c r="FT3898" s="11"/>
      <c r="FU3898" s="11"/>
      <c r="FV3898" s="11"/>
      <c r="FW3898" s="11"/>
      <c r="FX3898" s="11"/>
      <c r="FY3898" s="11"/>
      <c r="FZ3898" s="11"/>
      <c r="GA3898" s="11"/>
      <c r="GB3898" s="11"/>
      <c r="GC3898" s="11"/>
      <c r="GD3898" s="11"/>
      <c r="GE3898" s="11"/>
      <c r="GF3898" s="11"/>
      <c r="GG3898" s="11"/>
      <c r="GH3898" s="11"/>
      <c r="GI3898" s="11"/>
      <c r="GJ3898" s="11"/>
      <c r="GK3898" s="11"/>
      <c r="GL3898" s="11"/>
      <c r="GM3898" s="11"/>
      <c r="GN3898" s="11"/>
      <c r="GO3898" s="11"/>
      <c r="GP3898" s="11"/>
      <c r="GQ3898" s="11"/>
      <c r="GR3898" s="11"/>
      <c r="GS3898" s="11"/>
      <c r="GT3898" s="11"/>
      <c r="GU3898" s="11"/>
      <c r="GV3898" s="11"/>
      <c r="GW3898" s="11"/>
      <c r="GX3898" s="11"/>
      <c r="GY3898" s="11"/>
      <c r="GZ3898" s="11"/>
      <c r="HA3898" s="11"/>
      <c r="HB3898" s="11"/>
      <c r="HC3898" s="11"/>
      <c r="HD3898" s="11"/>
      <c r="HE3898" s="11"/>
      <c r="HF3898" s="11"/>
      <c r="HG3898" s="11"/>
      <c r="HH3898" s="11"/>
      <c r="HI3898" s="11"/>
      <c r="HJ3898" s="11"/>
      <c r="HK3898" s="11"/>
      <c r="HL3898" s="11"/>
      <c r="HM3898" s="11"/>
      <c r="HN3898" s="11"/>
      <c r="HO3898" s="11"/>
      <c r="HP3898" s="11"/>
      <c r="HQ3898" s="11"/>
      <c r="HR3898" s="11"/>
      <c r="HS3898" s="11"/>
      <c r="HT3898" s="11"/>
      <c r="HU3898" s="11"/>
      <c r="HV3898" s="11"/>
      <c r="HW3898" s="11"/>
      <c r="HX3898" s="11"/>
      <c r="HY3898" s="11"/>
      <c r="HZ3898" s="11"/>
      <c r="IA3898" s="11"/>
      <c r="IB3898" s="11"/>
      <c r="IC3898" s="11"/>
      <c r="ID3898" s="11"/>
      <c r="IE3898" s="11"/>
      <c r="IF3898" s="11"/>
      <c r="IG3898" s="11"/>
      <c r="IH3898" s="11"/>
      <c r="II3898" s="11"/>
      <c r="IJ3898" s="11"/>
      <c r="IK3898" s="11"/>
      <c r="IL3898" s="11"/>
      <c r="IM3898" s="11"/>
      <c r="IN3898" s="11"/>
      <c r="IO3898" s="11"/>
      <c r="IP3898" s="11"/>
      <c r="IQ3898" s="11"/>
      <c r="IR3898" s="11"/>
      <c r="IS3898" s="11"/>
      <c r="IT3898" s="11"/>
      <c r="IU3898" s="11"/>
      <c r="IV3898" s="11"/>
      <c r="IW3898" s="11"/>
      <c r="IX3898" s="11"/>
      <c r="IY3898" s="11"/>
      <c r="IZ3898" s="11"/>
      <c r="JA3898" s="11"/>
      <c r="JB3898" s="11"/>
      <c r="JC3898" s="11"/>
      <c r="JD3898" s="11"/>
      <c r="JE3898" s="11"/>
      <c r="JF3898" s="11"/>
      <c r="JG3898" s="11"/>
      <c r="JH3898" s="11"/>
      <c r="JI3898" s="11"/>
      <c r="JJ3898" s="11"/>
      <c r="JK3898" s="11"/>
      <c r="JL3898" s="11"/>
      <c r="JM3898" s="11"/>
      <c r="JN3898" s="11"/>
      <c r="JO3898" s="11"/>
      <c r="JP3898" s="11"/>
      <c r="JQ3898" s="11"/>
      <c r="JR3898" s="11"/>
      <c r="JS3898" s="11"/>
      <c r="JT3898" s="11"/>
      <c r="JU3898" s="11"/>
      <c r="JV3898" s="11"/>
      <c r="JW3898" s="11"/>
      <c r="JX3898" s="11"/>
      <c r="JY3898" s="11"/>
      <c r="JZ3898" s="11"/>
      <c r="KA3898" s="11"/>
      <c r="KB3898" s="11"/>
      <c r="KC3898" s="11"/>
      <c r="KD3898" s="11"/>
      <c r="KE3898" s="11"/>
      <c r="KF3898" s="11"/>
      <c r="KG3898" s="11"/>
      <c r="KH3898" s="11"/>
      <c r="KI3898" s="11"/>
      <c r="KJ3898" s="11"/>
      <c r="KK3898" s="11"/>
      <c r="KL3898" s="11"/>
      <c r="KM3898" s="11"/>
      <c r="KN3898" s="11"/>
      <c r="KO3898" s="11"/>
      <c r="KP3898" s="11"/>
      <c r="KQ3898" s="11"/>
      <c r="KR3898" s="11"/>
      <c r="KS3898" s="11"/>
      <c r="KT3898" s="11"/>
      <c r="KU3898" s="11"/>
      <c r="KV3898" s="11"/>
      <c r="KW3898" s="11"/>
      <c r="KX3898" s="11"/>
      <c r="KY3898" s="11"/>
      <c r="KZ3898" s="11"/>
      <c r="LA3898" s="11"/>
      <c r="LB3898" s="11"/>
      <c r="LC3898" s="11"/>
      <c r="LD3898" s="11"/>
      <c r="LE3898" s="11"/>
      <c r="LF3898" s="11"/>
      <c r="LG3898" s="11"/>
      <c r="LH3898" s="11"/>
      <c r="LI3898" s="11"/>
      <c r="LJ3898" s="11"/>
      <c r="LK3898" s="11"/>
      <c r="LL3898" s="11"/>
      <c r="LM3898" s="11"/>
      <c r="LN3898" s="11"/>
      <c r="LO3898" s="11"/>
      <c r="LP3898" s="11"/>
      <c r="LQ3898" s="11"/>
      <c r="LR3898" s="11"/>
      <c r="LS3898" s="11"/>
      <c r="LT3898" s="11"/>
      <c r="LU3898" s="11"/>
      <c r="LV3898" s="11"/>
      <c r="LW3898" s="11"/>
      <c r="LX3898" s="11"/>
      <c r="LY3898" s="11"/>
      <c r="LZ3898" s="11"/>
      <c r="MA3898" s="11"/>
      <c r="MB3898" s="11"/>
      <c r="MC3898" s="11"/>
      <c r="MD3898" s="11"/>
      <c r="ME3898" s="11"/>
      <c r="MF3898" s="11"/>
      <c r="MG3898" s="11"/>
      <c r="MH3898" s="11"/>
      <c r="MI3898" s="11"/>
      <c r="MJ3898" s="11"/>
      <c r="MK3898" s="11"/>
      <c r="ML3898" s="11"/>
      <c r="MM3898" s="11"/>
      <c r="MN3898" s="11"/>
      <c r="MO3898" s="11"/>
      <c r="MP3898" s="11"/>
      <c r="MQ3898" s="11"/>
      <c r="MR3898" s="11"/>
      <c r="MS3898" s="11"/>
      <c r="MT3898" s="11"/>
      <c r="MU3898" s="11"/>
      <c r="MV3898" s="11"/>
      <c r="MW3898" s="11"/>
      <c r="MX3898" s="11"/>
      <c r="MY3898" s="11"/>
      <c r="MZ3898" s="11"/>
      <c r="NA3898" s="11"/>
      <c r="NB3898" s="11"/>
      <c r="NC3898" s="11"/>
      <c r="ND3898" s="11"/>
      <c r="NE3898" s="11"/>
      <c r="NF3898" s="11"/>
      <c r="NG3898" s="11"/>
      <c r="NH3898" s="11"/>
      <c r="NI3898" s="11"/>
      <c r="NJ3898" s="11"/>
      <c r="NK3898" s="11"/>
      <c r="NL3898" s="11"/>
      <c r="NM3898" s="11"/>
      <c r="NN3898" s="11"/>
      <c r="NO3898" s="11"/>
      <c r="NP3898" s="11"/>
      <c r="NQ3898" s="11"/>
      <c r="NR3898" s="11"/>
      <c r="NS3898" s="11"/>
      <c r="NT3898" s="11"/>
      <c r="NU3898" s="11"/>
      <c r="NV3898" s="11"/>
      <c r="NW3898" s="11"/>
      <c r="NX3898" s="11"/>
      <c r="NY3898" s="11"/>
      <c r="NZ3898" s="11"/>
      <c r="OA3898" s="11"/>
      <c r="OB3898" s="11"/>
      <c r="OC3898" s="11"/>
      <c r="OD3898" s="11"/>
      <c r="OE3898" s="11"/>
      <c r="OF3898" s="11"/>
      <c r="OG3898" s="11"/>
      <c r="OH3898" s="11"/>
      <c r="OI3898" s="11"/>
      <c r="OJ3898" s="11"/>
      <c r="OK3898" s="11"/>
      <c r="OL3898" s="11"/>
      <c r="OM3898" s="11"/>
      <c r="ON3898" s="11"/>
      <c r="OO3898" s="11"/>
      <c r="OP3898" s="11"/>
      <c r="OQ3898" s="11"/>
      <c r="OR3898" s="11"/>
      <c r="OS3898" s="11"/>
      <c r="OT3898" s="11"/>
      <c r="OU3898" s="11"/>
      <c r="OV3898" s="11"/>
      <c r="OW3898" s="11"/>
      <c r="OX3898" s="11"/>
      <c r="OY3898" s="11"/>
      <c r="OZ3898" s="11"/>
      <c r="PA3898" s="11"/>
      <c r="PB3898" s="11"/>
      <c r="PC3898" s="11"/>
      <c r="PD3898" s="11"/>
      <c r="PE3898" s="11"/>
      <c r="PF3898" s="11"/>
      <c r="PG3898" s="11"/>
      <c r="PH3898" s="11"/>
      <c r="PI3898" s="11"/>
      <c r="PJ3898" s="11"/>
      <c r="PK3898" s="11"/>
      <c r="PL3898" s="11"/>
      <c r="PM3898" s="11"/>
      <c r="PN3898" s="11"/>
      <c r="PO3898" s="11"/>
      <c r="PP3898" s="11"/>
      <c r="PQ3898" s="11"/>
      <c r="PR3898" s="11"/>
      <c r="PS3898" s="11"/>
      <c r="PT3898" s="11"/>
      <c r="PU3898" s="11"/>
      <c r="PV3898" s="11"/>
      <c r="PW3898" s="11"/>
      <c r="PX3898" s="11"/>
      <c r="PY3898" s="11"/>
      <c r="PZ3898" s="11"/>
      <c r="QA3898" s="11"/>
      <c r="QB3898" s="11"/>
      <c r="QC3898" s="11"/>
      <c r="QD3898" s="11"/>
      <c r="QE3898" s="11"/>
      <c r="QF3898" s="11"/>
      <c r="QG3898" s="11"/>
      <c r="QH3898" s="11"/>
      <c r="QI3898" s="11"/>
      <c r="QJ3898" s="11"/>
      <c r="QK3898" s="11"/>
      <c r="QL3898" s="11"/>
      <c r="QM3898" s="11"/>
      <c r="QN3898" s="11"/>
      <c r="QO3898" s="11"/>
      <c r="QP3898" s="11"/>
      <c r="QQ3898" s="11"/>
    </row>
    <row r="3899" spans="1:459" ht="38.25" x14ac:dyDescent="0.2">
      <c r="A3899" s="288"/>
      <c r="C3899" s="61" t="s">
        <v>208</v>
      </c>
      <c r="D3899" s="54">
        <v>3697390</v>
      </c>
      <c r="E3899" s="5" t="s">
        <v>2394</v>
      </c>
      <c r="F3899" s="4" t="s">
        <v>2177</v>
      </c>
      <c r="G3899" s="54">
        <v>796</v>
      </c>
      <c r="H3899" s="54" t="s">
        <v>61</v>
      </c>
      <c r="I3899" s="59">
        <v>40</v>
      </c>
      <c r="J3899" s="6">
        <v>80439000000</v>
      </c>
      <c r="K3899" s="54" t="s">
        <v>34</v>
      </c>
      <c r="L3899" s="59"/>
      <c r="M3899" s="234"/>
      <c r="N3899" s="234"/>
      <c r="O3899" s="46" t="s">
        <v>4577</v>
      </c>
      <c r="P3899" s="234"/>
      <c r="Q3899" s="234"/>
      <c r="R3899" s="11"/>
      <c r="S3899" s="11"/>
      <c r="T3899" s="11"/>
      <c r="U3899" s="11"/>
      <c r="V3899" s="11"/>
      <c r="W3899" s="11"/>
      <c r="X3899" s="11"/>
      <c r="Y3899" s="11"/>
      <c r="Z3899" s="11"/>
      <c r="AA3899" s="11"/>
      <c r="AB3899" s="11"/>
      <c r="AC3899" s="11"/>
      <c r="AD3899" s="11"/>
      <c r="AE3899" s="11"/>
      <c r="AF3899" s="11"/>
      <c r="AG3899" s="11"/>
      <c r="AH3899" s="11"/>
      <c r="AI3899" s="11"/>
      <c r="AJ3899" s="11"/>
      <c r="AK3899" s="11"/>
      <c r="AL3899" s="11"/>
      <c r="AM3899" s="11"/>
      <c r="AN3899" s="11"/>
      <c r="AO3899" s="11"/>
      <c r="AP3899" s="11"/>
      <c r="AQ3899" s="11"/>
      <c r="AR3899" s="11"/>
      <c r="AS3899" s="11"/>
      <c r="AT3899" s="11"/>
      <c r="AU3899" s="11"/>
      <c r="AV3899" s="11"/>
      <c r="AW3899" s="11"/>
      <c r="AX3899" s="11"/>
      <c r="AY3899" s="11"/>
      <c r="AZ3899" s="11"/>
      <c r="BA3899" s="11"/>
      <c r="BB3899" s="11"/>
      <c r="BC3899" s="11"/>
      <c r="BD3899" s="11"/>
      <c r="BE3899" s="11"/>
      <c r="BF3899" s="11"/>
      <c r="BG3899" s="11"/>
      <c r="BH3899" s="11"/>
      <c r="BI3899" s="11"/>
      <c r="BJ3899" s="11"/>
      <c r="BK3899" s="11"/>
      <c r="BL3899" s="11"/>
      <c r="BM3899" s="11"/>
      <c r="BN3899" s="11"/>
      <c r="BO3899" s="11"/>
      <c r="BP3899" s="11"/>
      <c r="BQ3899" s="11"/>
      <c r="BR3899" s="11"/>
      <c r="BS3899" s="11"/>
      <c r="BT3899" s="11"/>
      <c r="BU3899" s="11"/>
      <c r="BV3899" s="11"/>
      <c r="BW3899" s="11"/>
      <c r="BX3899" s="11"/>
      <c r="BY3899" s="11"/>
      <c r="BZ3899" s="11"/>
      <c r="CA3899" s="11"/>
      <c r="CB3899" s="11"/>
      <c r="CC3899" s="11"/>
      <c r="CD3899" s="11"/>
      <c r="CE3899" s="11"/>
      <c r="CF3899" s="11"/>
      <c r="CG3899" s="11"/>
      <c r="CH3899" s="11"/>
      <c r="CI3899" s="11"/>
      <c r="CJ3899" s="11"/>
      <c r="CK3899" s="11"/>
      <c r="CL3899" s="11"/>
      <c r="CM3899" s="11"/>
      <c r="CN3899" s="11"/>
      <c r="CO3899" s="11"/>
      <c r="CP3899" s="11"/>
      <c r="CQ3899" s="11"/>
      <c r="CR3899" s="11"/>
      <c r="CS3899" s="11"/>
      <c r="CT3899" s="11"/>
      <c r="CU3899" s="11"/>
      <c r="CV3899" s="11"/>
      <c r="CW3899" s="11"/>
      <c r="CX3899" s="11"/>
      <c r="CY3899" s="11"/>
      <c r="CZ3899" s="11"/>
      <c r="DA3899" s="11"/>
      <c r="DB3899" s="11"/>
      <c r="DC3899" s="11"/>
      <c r="DD3899" s="11"/>
      <c r="DE3899" s="11"/>
      <c r="DF3899" s="11"/>
      <c r="DG3899" s="11"/>
      <c r="DH3899" s="11"/>
      <c r="DI3899" s="11"/>
      <c r="DJ3899" s="11"/>
      <c r="DK3899" s="11"/>
      <c r="DL3899" s="11"/>
      <c r="DM3899" s="11"/>
      <c r="DN3899" s="11"/>
      <c r="DO3899" s="11"/>
      <c r="DP3899" s="11"/>
      <c r="DQ3899" s="11"/>
      <c r="DR3899" s="11"/>
      <c r="DS3899" s="11"/>
      <c r="DT3899" s="11"/>
      <c r="DU3899" s="11"/>
      <c r="DV3899" s="11"/>
      <c r="DW3899" s="11"/>
      <c r="DX3899" s="11"/>
      <c r="DY3899" s="11"/>
      <c r="DZ3899" s="11"/>
      <c r="EA3899" s="11"/>
      <c r="EB3899" s="11"/>
      <c r="EC3899" s="11"/>
      <c r="ED3899" s="11"/>
      <c r="EE3899" s="11"/>
      <c r="EF3899" s="11"/>
      <c r="EG3899" s="11"/>
      <c r="EH3899" s="11"/>
      <c r="EI3899" s="11"/>
      <c r="EJ3899" s="11"/>
      <c r="EK3899" s="11"/>
      <c r="EL3899" s="11"/>
      <c r="EM3899" s="11"/>
      <c r="EN3899" s="11"/>
      <c r="EO3899" s="11"/>
      <c r="EP3899" s="11"/>
      <c r="EQ3899" s="11"/>
      <c r="ER3899" s="11"/>
      <c r="ES3899" s="11"/>
      <c r="ET3899" s="11"/>
      <c r="EU3899" s="11"/>
      <c r="EV3899" s="11"/>
      <c r="EW3899" s="11"/>
      <c r="EX3899" s="11"/>
      <c r="EY3899" s="11"/>
      <c r="EZ3899" s="11"/>
      <c r="FA3899" s="11"/>
      <c r="FB3899" s="11"/>
      <c r="FC3899" s="11"/>
      <c r="FD3899" s="11"/>
      <c r="FE3899" s="11"/>
      <c r="FF3899" s="11"/>
      <c r="FG3899" s="11"/>
      <c r="FH3899" s="11"/>
      <c r="FI3899" s="11"/>
      <c r="FJ3899" s="11"/>
      <c r="FK3899" s="11"/>
      <c r="FL3899" s="11"/>
      <c r="FM3899" s="11"/>
      <c r="FN3899" s="11"/>
      <c r="FO3899" s="11"/>
      <c r="FP3899" s="11"/>
      <c r="FQ3899" s="11"/>
      <c r="FR3899" s="11"/>
      <c r="FS3899" s="11"/>
      <c r="FT3899" s="11"/>
      <c r="FU3899" s="11"/>
      <c r="FV3899" s="11"/>
      <c r="FW3899" s="11"/>
      <c r="FX3899" s="11"/>
      <c r="FY3899" s="11"/>
      <c r="FZ3899" s="11"/>
      <c r="GA3899" s="11"/>
      <c r="GB3899" s="11"/>
      <c r="GC3899" s="11"/>
      <c r="GD3899" s="11"/>
      <c r="GE3899" s="11"/>
      <c r="GF3899" s="11"/>
      <c r="GG3899" s="11"/>
      <c r="GH3899" s="11"/>
      <c r="GI3899" s="11"/>
      <c r="GJ3899" s="11"/>
      <c r="GK3899" s="11"/>
      <c r="GL3899" s="11"/>
      <c r="GM3899" s="11"/>
      <c r="GN3899" s="11"/>
      <c r="GO3899" s="11"/>
      <c r="GP3899" s="11"/>
      <c r="GQ3899" s="11"/>
      <c r="GR3899" s="11"/>
      <c r="GS3899" s="11"/>
      <c r="GT3899" s="11"/>
      <c r="GU3899" s="11"/>
      <c r="GV3899" s="11"/>
      <c r="GW3899" s="11"/>
      <c r="GX3899" s="11"/>
      <c r="GY3899" s="11"/>
      <c r="GZ3899" s="11"/>
      <c r="HA3899" s="11"/>
      <c r="HB3899" s="11"/>
      <c r="HC3899" s="11"/>
      <c r="HD3899" s="11"/>
      <c r="HE3899" s="11"/>
      <c r="HF3899" s="11"/>
      <c r="HG3899" s="11"/>
      <c r="HH3899" s="11"/>
      <c r="HI3899" s="11"/>
      <c r="HJ3899" s="11"/>
      <c r="HK3899" s="11"/>
      <c r="HL3899" s="11"/>
      <c r="HM3899" s="11"/>
      <c r="HN3899" s="11"/>
      <c r="HO3899" s="11"/>
      <c r="HP3899" s="11"/>
      <c r="HQ3899" s="11"/>
      <c r="HR3899" s="11"/>
      <c r="HS3899" s="11"/>
      <c r="HT3899" s="11"/>
      <c r="HU3899" s="11"/>
      <c r="HV3899" s="11"/>
      <c r="HW3899" s="11"/>
      <c r="HX3899" s="11"/>
      <c r="HY3899" s="11"/>
      <c r="HZ3899" s="11"/>
      <c r="IA3899" s="11"/>
      <c r="IB3899" s="11"/>
      <c r="IC3899" s="11"/>
      <c r="ID3899" s="11"/>
      <c r="IE3899" s="11"/>
      <c r="IF3899" s="11"/>
      <c r="IG3899" s="11"/>
      <c r="IH3899" s="11"/>
      <c r="II3899" s="11"/>
      <c r="IJ3899" s="11"/>
      <c r="IK3899" s="11"/>
      <c r="IL3899" s="11"/>
      <c r="IM3899" s="11"/>
      <c r="IN3899" s="11"/>
      <c r="IO3899" s="11"/>
      <c r="IP3899" s="11"/>
      <c r="IQ3899" s="11"/>
      <c r="IR3899" s="11"/>
      <c r="IS3899" s="11"/>
      <c r="IT3899" s="11"/>
      <c r="IU3899" s="11"/>
      <c r="IV3899" s="11"/>
      <c r="IW3899" s="11"/>
      <c r="IX3899" s="11"/>
      <c r="IY3899" s="11"/>
      <c r="IZ3899" s="11"/>
      <c r="JA3899" s="11"/>
      <c r="JB3899" s="11"/>
      <c r="JC3899" s="11"/>
      <c r="JD3899" s="11"/>
      <c r="JE3899" s="11"/>
      <c r="JF3899" s="11"/>
      <c r="JG3899" s="11"/>
      <c r="JH3899" s="11"/>
      <c r="JI3899" s="11"/>
      <c r="JJ3899" s="11"/>
      <c r="JK3899" s="11"/>
      <c r="JL3899" s="11"/>
      <c r="JM3899" s="11"/>
      <c r="JN3899" s="11"/>
      <c r="JO3899" s="11"/>
      <c r="JP3899" s="11"/>
      <c r="JQ3899" s="11"/>
      <c r="JR3899" s="11"/>
      <c r="JS3899" s="11"/>
      <c r="JT3899" s="11"/>
      <c r="JU3899" s="11"/>
      <c r="JV3899" s="11"/>
      <c r="JW3899" s="11"/>
      <c r="JX3899" s="11"/>
      <c r="JY3899" s="11"/>
      <c r="JZ3899" s="11"/>
      <c r="KA3899" s="11"/>
      <c r="KB3899" s="11"/>
      <c r="KC3899" s="11"/>
      <c r="KD3899" s="11"/>
      <c r="KE3899" s="11"/>
      <c r="KF3899" s="11"/>
      <c r="KG3899" s="11"/>
      <c r="KH3899" s="11"/>
      <c r="KI3899" s="11"/>
      <c r="KJ3899" s="11"/>
      <c r="KK3899" s="11"/>
      <c r="KL3899" s="11"/>
      <c r="KM3899" s="11"/>
      <c r="KN3899" s="11"/>
      <c r="KO3899" s="11"/>
      <c r="KP3899" s="11"/>
      <c r="KQ3899" s="11"/>
      <c r="KR3899" s="11"/>
      <c r="KS3899" s="11"/>
      <c r="KT3899" s="11"/>
      <c r="KU3899" s="11"/>
      <c r="KV3899" s="11"/>
      <c r="KW3899" s="11"/>
      <c r="KX3899" s="11"/>
      <c r="KY3899" s="11"/>
      <c r="KZ3899" s="11"/>
      <c r="LA3899" s="11"/>
      <c r="LB3899" s="11"/>
      <c r="LC3899" s="11"/>
      <c r="LD3899" s="11"/>
      <c r="LE3899" s="11"/>
      <c r="LF3899" s="11"/>
      <c r="LG3899" s="11"/>
      <c r="LH3899" s="11"/>
      <c r="LI3899" s="11"/>
      <c r="LJ3899" s="11"/>
      <c r="LK3899" s="11"/>
      <c r="LL3899" s="11"/>
      <c r="LM3899" s="11"/>
      <c r="LN3899" s="11"/>
      <c r="LO3899" s="11"/>
      <c r="LP3899" s="11"/>
      <c r="LQ3899" s="11"/>
      <c r="LR3899" s="11"/>
      <c r="LS3899" s="11"/>
      <c r="LT3899" s="11"/>
      <c r="LU3899" s="11"/>
      <c r="LV3899" s="11"/>
      <c r="LW3899" s="11"/>
      <c r="LX3899" s="11"/>
      <c r="LY3899" s="11"/>
      <c r="LZ3899" s="11"/>
      <c r="MA3899" s="11"/>
      <c r="MB3899" s="11"/>
      <c r="MC3899" s="11"/>
      <c r="MD3899" s="11"/>
      <c r="ME3899" s="11"/>
      <c r="MF3899" s="11"/>
      <c r="MG3899" s="11"/>
      <c r="MH3899" s="11"/>
      <c r="MI3899" s="11"/>
      <c r="MJ3899" s="11"/>
      <c r="MK3899" s="11"/>
      <c r="ML3899" s="11"/>
      <c r="MM3899" s="11"/>
      <c r="MN3899" s="11"/>
      <c r="MO3899" s="11"/>
      <c r="MP3899" s="11"/>
      <c r="MQ3899" s="11"/>
      <c r="MR3899" s="11"/>
      <c r="MS3899" s="11"/>
      <c r="MT3899" s="11"/>
      <c r="MU3899" s="11"/>
      <c r="MV3899" s="11"/>
      <c r="MW3899" s="11"/>
      <c r="MX3899" s="11"/>
      <c r="MY3899" s="11"/>
      <c r="MZ3899" s="11"/>
      <c r="NA3899" s="11"/>
      <c r="NB3899" s="11"/>
      <c r="NC3899" s="11"/>
      <c r="ND3899" s="11"/>
      <c r="NE3899" s="11"/>
      <c r="NF3899" s="11"/>
      <c r="NG3899" s="11"/>
      <c r="NH3899" s="11"/>
      <c r="NI3899" s="11"/>
      <c r="NJ3899" s="11"/>
      <c r="NK3899" s="11"/>
      <c r="NL3899" s="11"/>
      <c r="NM3899" s="11"/>
      <c r="NN3899" s="11"/>
      <c r="NO3899" s="11"/>
      <c r="NP3899" s="11"/>
      <c r="NQ3899" s="11"/>
      <c r="NR3899" s="11"/>
      <c r="NS3899" s="11"/>
      <c r="NT3899" s="11"/>
      <c r="NU3899" s="11"/>
      <c r="NV3899" s="11"/>
      <c r="NW3899" s="11"/>
      <c r="NX3899" s="11"/>
      <c r="NY3899" s="11"/>
      <c r="NZ3899" s="11"/>
      <c r="OA3899" s="11"/>
      <c r="OB3899" s="11"/>
      <c r="OC3899" s="11"/>
      <c r="OD3899" s="11"/>
      <c r="OE3899" s="11"/>
      <c r="OF3899" s="11"/>
      <c r="OG3899" s="11"/>
      <c r="OH3899" s="11"/>
      <c r="OI3899" s="11"/>
      <c r="OJ3899" s="11"/>
      <c r="OK3899" s="11"/>
      <c r="OL3899" s="11"/>
      <c r="OM3899" s="11"/>
      <c r="ON3899" s="11"/>
      <c r="OO3899" s="11"/>
      <c r="OP3899" s="11"/>
      <c r="OQ3899" s="11"/>
      <c r="OR3899" s="11"/>
      <c r="OS3899" s="11"/>
      <c r="OT3899" s="11"/>
      <c r="OU3899" s="11"/>
      <c r="OV3899" s="11"/>
      <c r="OW3899" s="11"/>
      <c r="OX3899" s="11"/>
      <c r="OY3899" s="11"/>
      <c r="OZ3899" s="11"/>
      <c r="PA3899" s="11"/>
      <c r="PB3899" s="11"/>
      <c r="PC3899" s="11"/>
      <c r="PD3899" s="11"/>
      <c r="PE3899" s="11"/>
      <c r="PF3899" s="11"/>
      <c r="PG3899" s="11"/>
      <c r="PH3899" s="11"/>
      <c r="PI3899" s="11"/>
      <c r="PJ3899" s="11"/>
      <c r="PK3899" s="11"/>
      <c r="PL3899" s="11"/>
      <c r="PM3899" s="11"/>
      <c r="PN3899" s="11"/>
      <c r="PO3899" s="11"/>
      <c r="PP3899" s="11"/>
      <c r="PQ3899" s="11"/>
      <c r="PR3899" s="11"/>
      <c r="PS3899" s="11"/>
      <c r="PT3899" s="11"/>
      <c r="PU3899" s="11"/>
      <c r="PV3899" s="11"/>
      <c r="PW3899" s="11"/>
      <c r="PX3899" s="11"/>
      <c r="PY3899" s="11"/>
      <c r="PZ3899" s="11"/>
      <c r="QA3899" s="11"/>
      <c r="QB3899" s="11"/>
      <c r="QC3899" s="11"/>
      <c r="QD3899" s="11"/>
      <c r="QE3899" s="11"/>
      <c r="QF3899" s="11"/>
      <c r="QG3899" s="11"/>
      <c r="QH3899" s="11"/>
      <c r="QI3899" s="11"/>
      <c r="QJ3899" s="11"/>
      <c r="QK3899" s="11"/>
      <c r="QL3899" s="11"/>
      <c r="QM3899" s="11"/>
      <c r="QN3899" s="11"/>
      <c r="QO3899" s="11"/>
      <c r="QP3899" s="11"/>
      <c r="QQ3899" s="11"/>
    </row>
    <row r="3900" spans="1:459" ht="38.25" x14ac:dyDescent="0.2">
      <c r="A3900" s="288"/>
      <c r="C3900" s="61" t="s">
        <v>208</v>
      </c>
      <c r="D3900" s="54">
        <v>3697390</v>
      </c>
      <c r="E3900" s="5" t="s">
        <v>2395</v>
      </c>
      <c r="F3900" s="4" t="s">
        <v>2179</v>
      </c>
      <c r="G3900" s="54">
        <v>796</v>
      </c>
      <c r="H3900" s="54" t="s">
        <v>61</v>
      </c>
      <c r="I3900" s="59">
        <v>40</v>
      </c>
      <c r="J3900" s="6">
        <v>80439000000</v>
      </c>
      <c r="K3900" s="54" t="s">
        <v>34</v>
      </c>
      <c r="L3900" s="59"/>
      <c r="M3900" s="234"/>
      <c r="N3900" s="234"/>
      <c r="O3900" s="46" t="s">
        <v>4577</v>
      </c>
      <c r="P3900" s="234"/>
      <c r="Q3900" s="234"/>
      <c r="R3900" s="11"/>
      <c r="S3900" s="11"/>
      <c r="T3900" s="11"/>
      <c r="U3900" s="11"/>
      <c r="V3900" s="11"/>
      <c r="W3900" s="11"/>
      <c r="X3900" s="11"/>
      <c r="Y3900" s="11"/>
      <c r="Z3900" s="11"/>
      <c r="AA3900" s="11"/>
      <c r="AB3900" s="11"/>
      <c r="AC3900" s="11"/>
      <c r="AD3900" s="11"/>
      <c r="AE3900" s="11"/>
      <c r="AF3900" s="11"/>
      <c r="AG3900" s="11"/>
      <c r="AH3900" s="11"/>
      <c r="AI3900" s="11"/>
      <c r="AJ3900" s="11"/>
      <c r="AK3900" s="11"/>
      <c r="AL3900" s="11"/>
      <c r="AM3900" s="11"/>
      <c r="AN3900" s="11"/>
      <c r="AO3900" s="11"/>
      <c r="AP3900" s="11"/>
      <c r="AQ3900" s="11"/>
      <c r="AR3900" s="11"/>
      <c r="AS3900" s="11"/>
      <c r="AT3900" s="11"/>
      <c r="AU3900" s="11"/>
      <c r="AV3900" s="11"/>
      <c r="AW3900" s="11"/>
      <c r="AX3900" s="11"/>
      <c r="AY3900" s="11"/>
      <c r="AZ3900" s="11"/>
      <c r="BA3900" s="11"/>
      <c r="BB3900" s="11"/>
      <c r="BC3900" s="11"/>
      <c r="BD3900" s="11"/>
      <c r="BE3900" s="11"/>
      <c r="BF3900" s="11"/>
      <c r="BG3900" s="11"/>
      <c r="BH3900" s="11"/>
      <c r="BI3900" s="11"/>
      <c r="BJ3900" s="11"/>
      <c r="BK3900" s="11"/>
      <c r="BL3900" s="11"/>
      <c r="BM3900" s="11"/>
      <c r="BN3900" s="11"/>
      <c r="BO3900" s="11"/>
      <c r="BP3900" s="11"/>
      <c r="BQ3900" s="11"/>
      <c r="BR3900" s="11"/>
      <c r="BS3900" s="11"/>
      <c r="BT3900" s="11"/>
      <c r="BU3900" s="11"/>
      <c r="BV3900" s="11"/>
      <c r="BW3900" s="11"/>
      <c r="BX3900" s="11"/>
      <c r="BY3900" s="11"/>
      <c r="BZ3900" s="11"/>
      <c r="CA3900" s="11"/>
      <c r="CB3900" s="11"/>
      <c r="CC3900" s="11"/>
      <c r="CD3900" s="11"/>
      <c r="CE3900" s="11"/>
      <c r="CF3900" s="11"/>
      <c r="CG3900" s="11"/>
      <c r="CH3900" s="11"/>
      <c r="CI3900" s="11"/>
      <c r="CJ3900" s="11"/>
      <c r="CK3900" s="11"/>
      <c r="CL3900" s="11"/>
      <c r="CM3900" s="11"/>
      <c r="CN3900" s="11"/>
      <c r="CO3900" s="11"/>
      <c r="CP3900" s="11"/>
      <c r="CQ3900" s="11"/>
      <c r="CR3900" s="11"/>
      <c r="CS3900" s="11"/>
      <c r="CT3900" s="11"/>
      <c r="CU3900" s="11"/>
      <c r="CV3900" s="11"/>
      <c r="CW3900" s="11"/>
      <c r="CX3900" s="11"/>
      <c r="CY3900" s="11"/>
      <c r="CZ3900" s="11"/>
      <c r="DA3900" s="11"/>
      <c r="DB3900" s="11"/>
      <c r="DC3900" s="11"/>
      <c r="DD3900" s="11"/>
      <c r="DE3900" s="11"/>
      <c r="DF3900" s="11"/>
      <c r="DG3900" s="11"/>
      <c r="DH3900" s="11"/>
      <c r="DI3900" s="11"/>
      <c r="DJ3900" s="11"/>
      <c r="DK3900" s="11"/>
      <c r="DL3900" s="11"/>
      <c r="DM3900" s="11"/>
      <c r="DN3900" s="11"/>
      <c r="DO3900" s="11"/>
      <c r="DP3900" s="11"/>
      <c r="DQ3900" s="11"/>
      <c r="DR3900" s="11"/>
      <c r="DS3900" s="11"/>
      <c r="DT3900" s="11"/>
      <c r="DU3900" s="11"/>
      <c r="DV3900" s="11"/>
      <c r="DW3900" s="11"/>
      <c r="DX3900" s="11"/>
      <c r="DY3900" s="11"/>
      <c r="DZ3900" s="11"/>
      <c r="EA3900" s="11"/>
      <c r="EB3900" s="11"/>
      <c r="EC3900" s="11"/>
      <c r="ED3900" s="11"/>
      <c r="EE3900" s="11"/>
      <c r="EF3900" s="11"/>
      <c r="EG3900" s="11"/>
      <c r="EH3900" s="11"/>
      <c r="EI3900" s="11"/>
      <c r="EJ3900" s="11"/>
      <c r="EK3900" s="11"/>
      <c r="EL3900" s="11"/>
      <c r="EM3900" s="11"/>
      <c r="EN3900" s="11"/>
      <c r="EO3900" s="11"/>
      <c r="EP3900" s="11"/>
      <c r="EQ3900" s="11"/>
      <c r="ER3900" s="11"/>
      <c r="ES3900" s="11"/>
      <c r="ET3900" s="11"/>
      <c r="EU3900" s="11"/>
      <c r="EV3900" s="11"/>
      <c r="EW3900" s="11"/>
      <c r="EX3900" s="11"/>
      <c r="EY3900" s="11"/>
      <c r="EZ3900" s="11"/>
      <c r="FA3900" s="11"/>
      <c r="FB3900" s="11"/>
      <c r="FC3900" s="11"/>
      <c r="FD3900" s="11"/>
      <c r="FE3900" s="11"/>
      <c r="FF3900" s="11"/>
      <c r="FG3900" s="11"/>
      <c r="FH3900" s="11"/>
      <c r="FI3900" s="11"/>
      <c r="FJ3900" s="11"/>
      <c r="FK3900" s="11"/>
      <c r="FL3900" s="11"/>
      <c r="FM3900" s="11"/>
      <c r="FN3900" s="11"/>
      <c r="FO3900" s="11"/>
      <c r="FP3900" s="11"/>
      <c r="FQ3900" s="11"/>
      <c r="FR3900" s="11"/>
      <c r="FS3900" s="11"/>
      <c r="FT3900" s="11"/>
      <c r="FU3900" s="11"/>
      <c r="FV3900" s="11"/>
      <c r="FW3900" s="11"/>
      <c r="FX3900" s="11"/>
      <c r="FY3900" s="11"/>
      <c r="FZ3900" s="11"/>
      <c r="GA3900" s="11"/>
      <c r="GB3900" s="11"/>
      <c r="GC3900" s="11"/>
      <c r="GD3900" s="11"/>
      <c r="GE3900" s="11"/>
      <c r="GF3900" s="11"/>
      <c r="GG3900" s="11"/>
      <c r="GH3900" s="11"/>
      <c r="GI3900" s="11"/>
      <c r="GJ3900" s="11"/>
      <c r="GK3900" s="11"/>
      <c r="GL3900" s="11"/>
      <c r="GM3900" s="11"/>
      <c r="GN3900" s="11"/>
      <c r="GO3900" s="11"/>
      <c r="GP3900" s="11"/>
      <c r="GQ3900" s="11"/>
      <c r="GR3900" s="11"/>
      <c r="GS3900" s="11"/>
      <c r="GT3900" s="11"/>
      <c r="GU3900" s="11"/>
      <c r="GV3900" s="11"/>
      <c r="GW3900" s="11"/>
      <c r="GX3900" s="11"/>
      <c r="GY3900" s="11"/>
      <c r="GZ3900" s="11"/>
      <c r="HA3900" s="11"/>
      <c r="HB3900" s="11"/>
      <c r="HC3900" s="11"/>
      <c r="HD3900" s="11"/>
      <c r="HE3900" s="11"/>
      <c r="HF3900" s="11"/>
      <c r="HG3900" s="11"/>
      <c r="HH3900" s="11"/>
      <c r="HI3900" s="11"/>
      <c r="HJ3900" s="11"/>
      <c r="HK3900" s="11"/>
      <c r="HL3900" s="11"/>
      <c r="HM3900" s="11"/>
      <c r="HN3900" s="11"/>
      <c r="HO3900" s="11"/>
      <c r="HP3900" s="11"/>
      <c r="HQ3900" s="11"/>
      <c r="HR3900" s="11"/>
      <c r="HS3900" s="11"/>
      <c r="HT3900" s="11"/>
      <c r="HU3900" s="11"/>
      <c r="HV3900" s="11"/>
      <c r="HW3900" s="11"/>
      <c r="HX3900" s="11"/>
      <c r="HY3900" s="11"/>
      <c r="HZ3900" s="11"/>
      <c r="IA3900" s="11"/>
      <c r="IB3900" s="11"/>
      <c r="IC3900" s="11"/>
      <c r="ID3900" s="11"/>
      <c r="IE3900" s="11"/>
      <c r="IF3900" s="11"/>
      <c r="IG3900" s="11"/>
      <c r="IH3900" s="11"/>
      <c r="II3900" s="11"/>
      <c r="IJ3900" s="11"/>
      <c r="IK3900" s="11"/>
      <c r="IL3900" s="11"/>
      <c r="IM3900" s="11"/>
      <c r="IN3900" s="11"/>
      <c r="IO3900" s="11"/>
      <c r="IP3900" s="11"/>
      <c r="IQ3900" s="11"/>
      <c r="IR3900" s="11"/>
      <c r="IS3900" s="11"/>
      <c r="IT3900" s="11"/>
      <c r="IU3900" s="11"/>
      <c r="IV3900" s="11"/>
      <c r="IW3900" s="11"/>
      <c r="IX3900" s="11"/>
      <c r="IY3900" s="11"/>
      <c r="IZ3900" s="11"/>
      <c r="JA3900" s="11"/>
      <c r="JB3900" s="11"/>
      <c r="JC3900" s="11"/>
      <c r="JD3900" s="11"/>
      <c r="JE3900" s="11"/>
      <c r="JF3900" s="11"/>
      <c r="JG3900" s="11"/>
      <c r="JH3900" s="11"/>
      <c r="JI3900" s="11"/>
      <c r="JJ3900" s="11"/>
      <c r="JK3900" s="11"/>
      <c r="JL3900" s="11"/>
      <c r="JM3900" s="11"/>
      <c r="JN3900" s="11"/>
      <c r="JO3900" s="11"/>
      <c r="JP3900" s="11"/>
      <c r="JQ3900" s="11"/>
      <c r="JR3900" s="11"/>
      <c r="JS3900" s="11"/>
      <c r="JT3900" s="11"/>
      <c r="JU3900" s="11"/>
      <c r="JV3900" s="11"/>
      <c r="JW3900" s="11"/>
      <c r="JX3900" s="11"/>
      <c r="JY3900" s="11"/>
      <c r="JZ3900" s="11"/>
      <c r="KA3900" s="11"/>
      <c r="KB3900" s="11"/>
      <c r="KC3900" s="11"/>
      <c r="KD3900" s="11"/>
      <c r="KE3900" s="11"/>
      <c r="KF3900" s="11"/>
      <c r="KG3900" s="11"/>
      <c r="KH3900" s="11"/>
      <c r="KI3900" s="11"/>
      <c r="KJ3900" s="11"/>
      <c r="KK3900" s="11"/>
      <c r="KL3900" s="11"/>
      <c r="KM3900" s="11"/>
      <c r="KN3900" s="11"/>
      <c r="KO3900" s="11"/>
      <c r="KP3900" s="11"/>
      <c r="KQ3900" s="11"/>
      <c r="KR3900" s="11"/>
      <c r="KS3900" s="11"/>
      <c r="KT3900" s="11"/>
      <c r="KU3900" s="11"/>
      <c r="KV3900" s="11"/>
      <c r="KW3900" s="11"/>
      <c r="KX3900" s="11"/>
      <c r="KY3900" s="11"/>
      <c r="KZ3900" s="11"/>
      <c r="LA3900" s="11"/>
      <c r="LB3900" s="11"/>
      <c r="LC3900" s="11"/>
      <c r="LD3900" s="11"/>
      <c r="LE3900" s="11"/>
      <c r="LF3900" s="11"/>
      <c r="LG3900" s="11"/>
      <c r="LH3900" s="11"/>
      <c r="LI3900" s="11"/>
      <c r="LJ3900" s="11"/>
      <c r="LK3900" s="11"/>
      <c r="LL3900" s="11"/>
      <c r="LM3900" s="11"/>
      <c r="LN3900" s="11"/>
      <c r="LO3900" s="11"/>
      <c r="LP3900" s="11"/>
      <c r="LQ3900" s="11"/>
      <c r="LR3900" s="11"/>
      <c r="LS3900" s="11"/>
      <c r="LT3900" s="11"/>
      <c r="LU3900" s="11"/>
      <c r="LV3900" s="11"/>
      <c r="LW3900" s="11"/>
      <c r="LX3900" s="11"/>
      <c r="LY3900" s="11"/>
      <c r="LZ3900" s="11"/>
      <c r="MA3900" s="11"/>
      <c r="MB3900" s="11"/>
      <c r="MC3900" s="11"/>
      <c r="MD3900" s="11"/>
      <c r="ME3900" s="11"/>
      <c r="MF3900" s="11"/>
      <c r="MG3900" s="11"/>
      <c r="MH3900" s="11"/>
      <c r="MI3900" s="11"/>
      <c r="MJ3900" s="11"/>
      <c r="MK3900" s="11"/>
      <c r="ML3900" s="11"/>
      <c r="MM3900" s="11"/>
      <c r="MN3900" s="11"/>
      <c r="MO3900" s="11"/>
      <c r="MP3900" s="11"/>
      <c r="MQ3900" s="11"/>
      <c r="MR3900" s="11"/>
      <c r="MS3900" s="11"/>
      <c r="MT3900" s="11"/>
      <c r="MU3900" s="11"/>
      <c r="MV3900" s="11"/>
      <c r="MW3900" s="11"/>
      <c r="MX3900" s="11"/>
      <c r="MY3900" s="11"/>
      <c r="MZ3900" s="11"/>
      <c r="NA3900" s="11"/>
      <c r="NB3900" s="11"/>
      <c r="NC3900" s="11"/>
      <c r="ND3900" s="11"/>
      <c r="NE3900" s="11"/>
      <c r="NF3900" s="11"/>
      <c r="NG3900" s="11"/>
      <c r="NH3900" s="11"/>
      <c r="NI3900" s="11"/>
      <c r="NJ3900" s="11"/>
      <c r="NK3900" s="11"/>
      <c r="NL3900" s="11"/>
      <c r="NM3900" s="11"/>
      <c r="NN3900" s="11"/>
      <c r="NO3900" s="11"/>
      <c r="NP3900" s="11"/>
      <c r="NQ3900" s="11"/>
      <c r="NR3900" s="11"/>
      <c r="NS3900" s="11"/>
      <c r="NT3900" s="11"/>
      <c r="NU3900" s="11"/>
      <c r="NV3900" s="11"/>
      <c r="NW3900" s="11"/>
      <c r="NX3900" s="11"/>
      <c r="NY3900" s="11"/>
      <c r="NZ3900" s="11"/>
      <c r="OA3900" s="11"/>
      <c r="OB3900" s="11"/>
      <c r="OC3900" s="11"/>
      <c r="OD3900" s="11"/>
      <c r="OE3900" s="11"/>
      <c r="OF3900" s="11"/>
      <c r="OG3900" s="11"/>
      <c r="OH3900" s="11"/>
      <c r="OI3900" s="11"/>
      <c r="OJ3900" s="11"/>
      <c r="OK3900" s="11"/>
      <c r="OL3900" s="11"/>
      <c r="OM3900" s="11"/>
      <c r="ON3900" s="11"/>
      <c r="OO3900" s="11"/>
      <c r="OP3900" s="11"/>
      <c r="OQ3900" s="11"/>
      <c r="OR3900" s="11"/>
      <c r="OS3900" s="11"/>
      <c r="OT3900" s="11"/>
      <c r="OU3900" s="11"/>
      <c r="OV3900" s="11"/>
      <c r="OW3900" s="11"/>
      <c r="OX3900" s="11"/>
      <c r="OY3900" s="11"/>
      <c r="OZ3900" s="11"/>
      <c r="PA3900" s="11"/>
      <c r="PB3900" s="11"/>
      <c r="PC3900" s="11"/>
      <c r="PD3900" s="11"/>
      <c r="PE3900" s="11"/>
      <c r="PF3900" s="11"/>
      <c r="PG3900" s="11"/>
      <c r="PH3900" s="11"/>
      <c r="PI3900" s="11"/>
      <c r="PJ3900" s="11"/>
      <c r="PK3900" s="11"/>
      <c r="PL3900" s="11"/>
      <c r="PM3900" s="11"/>
      <c r="PN3900" s="11"/>
      <c r="PO3900" s="11"/>
      <c r="PP3900" s="11"/>
      <c r="PQ3900" s="11"/>
      <c r="PR3900" s="11"/>
      <c r="PS3900" s="11"/>
      <c r="PT3900" s="11"/>
      <c r="PU3900" s="11"/>
      <c r="PV3900" s="11"/>
      <c r="PW3900" s="11"/>
      <c r="PX3900" s="11"/>
      <c r="PY3900" s="11"/>
      <c r="PZ3900" s="11"/>
      <c r="QA3900" s="11"/>
      <c r="QB3900" s="11"/>
      <c r="QC3900" s="11"/>
      <c r="QD3900" s="11"/>
      <c r="QE3900" s="11"/>
      <c r="QF3900" s="11"/>
      <c r="QG3900" s="11"/>
      <c r="QH3900" s="11"/>
      <c r="QI3900" s="11"/>
      <c r="QJ3900" s="11"/>
      <c r="QK3900" s="11"/>
      <c r="QL3900" s="11"/>
      <c r="QM3900" s="11"/>
      <c r="QN3900" s="11"/>
      <c r="QO3900" s="11"/>
      <c r="QP3900" s="11"/>
      <c r="QQ3900" s="11"/>
    </row>
    <row r="3901" spans="1:459" ht="38.25" x14ac:dyDescent="0.2">
      <c r="A3901" s="288"/>
      <c r="C3901" s="61" t="s">
        <v>208</v>
      </c>
      <c r="D3901" s="54">
        <v>3697390</v>
      </c>
      <c r="E3901" s="5" t="s">
        <v>2396</v>
      </c>
      <c r="F3901" s="4" t="s">
        <v>2181</v>
      </c>
      <c r="G3901" s="54">
        <v>796</v>
      </c>
      <c r="H3901" s="54" t="s">
        <v>61</v>
      </c>
      <c r="I3901" s="59">
        <v>40</v>
      </c>
      <c r="J3901" s="6">
        <v>80439000000</v>
      </c>
      <c r="K3901" s="54" t="s">
        <v>34</v>
      </c>
      <c r="L3901" s="59"/>
      <c r="M3901" s="234"/>
      <c r="N3901" s="234"/>
      <c r="O3901" s="46" t="s">
        <v>4577</v>
      </c>
      <c r="P3901" s="234"/>
      <c r="Q3901" s="234"/>
      <c r="R3901" s="11"/>
      <c r="S3901" s="11"/>
      <c r="T3901" s="11"/>
      <c r="U3901" s="11"/>
      <c r="V3901" s="11"/>
      <c r="W3901" s="11"/>
      <c r="X3901" s="11"/>
      <c r="Y3901" s="11"/>
      <c r="Z3901" s="11"/>
      <c r="AA3901" s="11"/>
      <c r="AB3901" s="11"/>
      <c r="AC3901" s="11"/>
      <c r="AD3901" s="11"/>
      <c r="AE3901" s="11"/>
      <c r="AF3901" s="11"/>
      <c r="AG3901" s="11"/>
      <c r="AH3901" s="11"/>
      <c r="AI3901" s="11"/>
      <c r="AJ3901" s="11"/>
      <c r="AK3901" s="11"/>
      <c r="AL3901" s="11"/>
      <c r="AM3901" s="11"/>
      <c r="AN3901" s="11"/>
      <c r="AO3901" s="11"/>
      <c r="AP3901" s="11"/>
      <c r="AQ3901" s="11"/>
      <c r="AR3901" s="11"/>
      <c r="AS3901" s="11"/>
      <c r="AT3901" s="11"/>
      <c r="AU3901" s="11"/>
      <c r="AV3901" s="11"/>
      <c r="AW3901" s="11"/>
      <c r="AX3901" s="11"/>
      <c r="AY3901" s="11"/>
      <c r="AZ3901" s="11"/>
      <c r="BA3901" s="11"/>
      <c r="BB3901" s="11"/>
      <c r="BC3901" s="11"/>
      <c r="BD3901" s="11"/>
      <c r="BE3901" s="11"/>
      <c r="BF3901" s="11"/>
      <c r="BG3901" s="11"/>
      <c r="BH3901" s="11"/>
      <c r="BI3901" s="11"/>
      <c r="BJ3901" s="11"/>
      <c r="BK3901" s="11"/>
      <c r="BL3901" s="11"/>
      <c r="BM3901" s="11"/>
      <c r="BN3901" s="11"/>
      <c r="BO3901" s="11"/>
      <c r="BP3901" s="11"/>
      <c r="BQ3901" s="11"/>
      <c r="BR3901" s="11"/>
      <c r="BS3901" s="11"/>
      <c r="BT3901" s="11"/>
      <c r="BU3901" s="11"/>
      <c r="BV3901" s="11"/>
      <c r="BW3901" s="11"/>
      <c r="BX3901" s="11"/>
      <c r="BY3901" s="11"/>
      <c r="BZ3901" s="11"/>
      <c r="CA3901" s="11"/>
      <c r="CB3901" s="11"/>
      <c r="CC3901" s="11"/>
      <c r="CD3901" s="11"/>
      <c r="CE3901" s="11"/>
      <c r="CF3901" s="11"/>
      <c r="CG3901" s="11"/>
      <c r="CH3901" s="11"/>
      <c r="CI3901" s="11"/>
      <c r="CJ3901" s="11"/>
      <c r="CK3901" s="11"/>
      <c r="CL3901" s="11"/>
      <c r="CM3901" s="11"/>
      <c r="CN3901" s="11"/>
      <c r="CO3901" s="11"/>
      <c r="CP3901" s="11"/>
      <c r="CQ3901" s="11"/>
      <c r="CR3901" s="11"/>
      <c r="CS3901" s="11"/>
      <c r="CT3901" s="11"/>
      <c r="CU3901" s="11"/>
      <c r="CV3901" s="11"/>
      <c r="CW3901" s="11"/>
      <c r="CX3901" s="11"/>
      <c r="CY3901" s="11"/>
      <c r="CZ3901" s="11"/>
      <c r="DA3901" s="11"/>
      <c r="DB3901" s="11"/>
      <c r="DC3901" s="11"/>
      <c r="DD3901" s="11"/>
      <c r="DE3901" s="11"/>
      <c r="DF3901" s="11"/>
      <c r="DG3901" s="11"/>
      <c r="DH3901" s="11"/>
      <c r="DI3901" s="11"/>
      <c r="DJ3901" s="11"/>
      <c r="DK3901" s="11"/>
      <c r="DL3901" s="11"/>
      <c r="DM3901" s="11"/>
      <c r="DN3901" s="11"/>
      <c r="DO3901" s="11"/>
      <c r="DP3901" s="11"/>
      <c r="DQ3901" s="11"/>
      <c r="DR3901" s="11"/>
      <c r="DS3901" s="11"/>
      <c r="DT3901" s="11"/>
      <c r="DU3901" s="11"/>
      <c r="DV3901" s="11"/>
      <c r="DW3901" s="11"/>
      <c r="DX3901" s="11"/>
      <c r="DY3901" s="11"/>
      <c r="DZ3901" s="11"/>
      <c r="EA3901" s="11"/>
      <c r="EB3901" s="11"/>
      <c r="EC3901" s="11"/>
      <c r="ED3901" s="11"/>
      <c r="EE3901" s="11"/>
      <c r="EF3901" s="11"/>
      <c r="EG3901" s="11"/>
      <c r="EH3901" s="11"/>
      <c r="EI3901" s="11"/>
      <c r="EJ3901" s="11"/>
      <c r="EK3901" s="11"/>
      <c r="EL3901" s="11"/>
      <c r="EM3901" s="11"/>
      <c r="EN3901" s="11"/>
      <c r="EO3901" s="11"/>
      <c r="EP3901" s="11"/>
      <c r="EQ3901" s="11"/>
      <c r="ER3901" s="11"/>
      <c r="ES3901" s="11"/>
      <c r="ET3901" s="11"/>
      <c r="EU3901" s="11"/>
      <c r="EV3901" s="11"/>
      <c r="EW3901" s="11"/>
      <c r="EX3901" s="11"/>
      <c r="EY3901" s="11"/>
      <c r="EZ3901" s="11"/>
      <c r="FA3901" s="11"/>
      <c r="FB3901" s="11"/>
      <c r="FC3901" s="11"/>
      <c r="FD3901" s="11"/>
      <c r="FE3901" s="11"/>
      <c r="FF3901" s="11"/>
      <c r="FG3901" s="11"/>
      <c r="FH3901" s="11"/>
      <c r="FI3901" s="11"/>
      <c r="FJ3901" s="11"/>
      <c r="FK3901" s="11"/>
      <c r="FL3901" s="11"/>
      <c r="FM3901" s="11"/>
      <c r="FN3901" s="11"/>
      <c r="FO3901" s="11"/>
      <c r="FP3901" s="11"/>
      <c r="FQ3901" s="11"/>
      <c r="FR3901" s="11"/>
      <c r="FS3901" s="11"/>
      <c r="FT3901" s="11"/>
      <c r="FU3901" s="11"/>
      <c r="FV3901" s="11"/>
      <c r="FW3901" s="11"/>
      <c r="FX3901" s="11"/>
      <c r="FY3901" s="11"/>
      <c r="FZ3901" s="11"/>
      <c r="GA3901" s="11"/>
      <c r="GB3901" s="11"/>
      <c r="GC3901" s="11"/>
      <c r="GD3901" s="11"/>
      <c r="GE3901" s="11"/>
      <c r="GF3901" s="11"/>
      <c r="GG3901" s="11"/>
      <c r="GH3901" s="11"/>
      <c r="GI3901" s="11"/>
      <c r="GJ3901" s="11"/>
      <c r="GK3901" s="11"/>
      <c r="GL3901" s="11"/>
      <c r="GM3901" s="11"/>
      <c r="GN3901" s="11"/>
      <c r="GO3901" s="11"/>
      <c r="GP3901" s="11"/>
      <c r="GQ3901" s="11"/>
      <c r="GR3901" s="11"/>
      <c r="GS3901" s="11"/>
      <c r="GT3901" s="11"/>
      <c r="GU3901" s="11"/>
      <c r="GV3901" s="11"/>
      <c r="GW3901" s="11"/>
      <c r="GX3901" s="11"/>
      <c r="GY3901" s="11"/>
      <c r="GZ3901" s="11"/>
      <c r="HA3901" s="11"/>
      <c r="HB3901" s="11"/>
      <c r="HC3901" s="11"/>
      <c r="HD3901" s="11"/>
      <c r="HE3901" s="11"/>
      <c r="HF3901" s="11"/>
      <c r="HG3901" s="11"/>
      <c r="HH3901" s="11"/>
      <c r="HI3901" s="11"/>
      <c r="HJ3901" s="11"/>
      <c r="HK3901" s="11"/>
      <c r="HL3901" s="11"/>
      <c r="HM3901" s="11"/>
      <c r="HN3901" s="11"/>
      <c r="HO3901" s="11"/>
      <c r="HP3901" s="11"/>
      <c r="HQ3901" s="11"/>
      <c r="HR3901" s="11"/>
      <c r="HS3901" s="11"/>
      <c r="HT3901" s="11"/>
      <c r="HU3901" s="11"/>
      <c r="HV3901" s="11"/>
      <c r="HW3901" s="11"/>
      <c r="HX3901" s="11"/>
      <c r="HY3901" s="11"/>
      <c r="HZ3901" s="11"/>
      <c r="IA3901" s="11"/>
      <c r="IB3901" s="11"/>
      <c r="IC3901" s="11"/>
      <c r="ID3901" s="11"/>
      <c r="IE3901" s="11"/>
      <c r="IF3901" s="11"/>
      <c r="IG3901" s="11"/>
      <c r="IH3901" s="11"/>
      <c r="II3901" s="11"/>
      <c r="IJ3901" s="11"/>
      <c r="IK3901" s="11"/>
      <c r="IL3901" s="11"/>
      <c r="IM3901" s="11"/>
      <c r="IN3901" s="11"/>
      <c r="IO3901" s="11"/>
      <c r="IP3901" s="11"/>
      <c r="IQ3901" s="11"/>
      <c r="IR3901" s="11"/>
      <c r="IS3901" s="11"/>
      <c r="IT3901" s="11"/>
      <c r="IU3901" s="11"/>
      <c r="IV3901" s="11"/>
      <c r="IW3901" s="11"/>
      <c r="IX3901" s="11"/>
      <c r="IY3901" s="11"/>
      <c r="IZ3901" s="11"/>
      <c r="JA3901" s="11"/>
      <c r="JB3901" s="11"/>
      <c r="JC3901" s="11"/>
      <c r="JD3901" s="11"/>
      <c r="JE3901" s="11"/>
      <c r="JF3901" s="11"/>
      <c r="JG3901" s="11"/>
      <c r="JH3901" s="11"/>
      <c r="JI3901" s="11"/>
      <c r="JJ3901" s="11"/>
      <c r="JK3901" s="11"/>
      <c r="JL3901" s="11"/>
      <c r="JM3901" s="11"/>
      <c r="JN3901" s="11"/>
      <c r="JO3901" s="11"/>
      <c r="JP3901" s="11"/>
      <c r="JQ3901" s="11"/>
      <c r="JR3901" s="11"/>
      <c r="JS3901" s="11"/>
      <c r="JT3901" s="11"/>
      <c r="JU3901" s="11"/>
      <c r="JV3901" s="11"/>
      <c r="JW3901" s="11"/>
      <c r="JX3901" s="11"/>
      <c r="JY3901" s="11"/>
      <c r="JZ3901" s="11"/>
      <c r="KA3901" s="11"/>
      <c r="KB3901" s="11"/>
      <c r="KC3901" s="11"/>
      <c r="KD3901" s="11"/>
      <c r="KE3901" s="11"/>
      <c r="KF3901" s="11"/>
      <c r="KG3901" s="11"/>
      <c r="KH3901" s="11"/>
      <c r="KI3901" s="11"/>
      <c r="KJ3901" s="11"/>
      <c r="KK3901" s="11"/>
      <c r="KL3901" s="11"/>
      <c r="KM3901" s="11"/>
      <c r="KN3901" s="11"/>
      <c r="KO3901" s="11"/>
      <c r="KP3901" s="11"/>
      <c r="KQ3901" s="11"/>
      <c r="KR3901" s="11"/>
      <c r="KS3901" s="11"/>
      <c r="KT3901" s="11"/>
      <c r="KU3901" s="11"/>
      <c r="KV3901" s="11"/>
      <c r="KW3901" s="11"/>
      <c r="KX3901" s="11"/>
      <c r="KY3901" s="11"/>
      <c r="KZ3901" s="11"/>
      <c r="LA3901" s="11"/>
      <c r="LB3901" s="11"/>
      <c r="LC3901" s="11"/>
      <c r="LD3901" s="11"/>
      <c r="LE3901" s="11"/>
      <c r="LF3901" s="11"/>
      <c r="LG3901" s="11"/>
      <c r="LH3901" s="11"/>
      <c r="LI3901" s="11"/>
      <c r="LJ3901" s="11"/>
      <c r="LK3901" s="11"/>
      <c r="LL3901" s="11"/>
      <c r="LM3901" s="11"/>
      <c r="LN3901" s="11"/>
      <c r="LO3901" s="11"/>
      <c r="LP3901" s="11"/>
      <c r="LQ3901" s="11"/>
      <c r="LR3901" s="11"/>
      <c r="LS3901" s="11"/>
      <c r="LT3901" s="11"/>
      <c r="LU3901" s="11"/>
      <c r="LV3901" s="11"/>
      <c r="LW3901" s="11"/>
      <c r="LX3901" s="11"/>
      <c r="LY3901" s="11"/>
      <c r="LZ3901" s="11"/>
      <c r="MA3901" s="11"/>
      <c r="MB3901" s="11"/>
      <c r="MC3901" s="11"/>
      <c r="MD3901" s="11"/>
      <c r="ME3901" s="11"/>
      <c r="MF3901" s="11"/>
      <c r="MG3901" s="11"/>
      <c r="MH3901" s="11"/>
      <c r="MI3901" s="11"/>
      <c r="MJ3901" s="11"/>
      <c r="MK3901" s="11"/>
      <c r="ML3901" s="11"/>
      <c r="MM3901" s="11"/>
      <c r="MN3901" s="11"/>
      <c r="MO3901" s="11"/>
      <c r="MP3901" s="11"/>
      <c r="MQ3901" s="11"/>
      <c r="MR3901" s="11"/>
      <c r="MS3901" s="11"/>
      <c r="MT3901" s="11"/>
      <c r="MU3901" s="11"/>
      <c r="MV3901" s="11"/>
      <c r="MW3901" s="11"/>
      <c r="MX3901" s="11"/>
      <c r="MY3901" s="11"/>
      <c r="MZ3901" s="11"/>
      <c r="NA3901" s="11"/>
      <c r="NB3901" s="11"/>
      <c r="NC3901" s="11"/>
      <c r="ND3901" s="11"/>
      <c r="NE3901" s="11"/>
      <c r="NF3901" s="11"/>
      <c r="NG3901" s="11"/>
      <c r="NH3901" s="11"/>
      <c r="NI3901" s="11"/>
      <c r="NJ3901" s="11"/>
      <c r="NK3901" s="11"/>
      <c r="NL3901" s="11"/>
      <c r="NM3901" s="11"/>
      <c r="NN3901" s="11"/>
      <c r="NO3901" s="11"/>
      <c r="NP3901" s="11"/>
      <c r="NQ3901" s="11"/>
      <c r="NR3901" s="11"/>
      <c r="NS3901" s="11"/>
      <c r="NT3901" s="11"/>
      <c r="NU3901" s="11"/>
      <c r="NV3901" s="11"/>
      <c r="NW3901" s="11"/>
      <c r="NX3901" s="11"/>
      <c r="NY3901" s="11"/>
      <c r="NZ3901" s="11"/>
      <c r="OA3901" s="11"/>
      <c r="OB3901" s="11"/>
      <c r="OC3901" s="11"/>
      <c r="OD3901" s="11"/>
      <c r="OE3901" s="11"/>
      <c r="OF3901" s="11"/>
      <c r="OG3901" s="11"/>
      <c r="OH3901" s="11"/>
      <c r="OI3901" s="11"/>
      <c r="OJ3901" s="11"/>
      <c r="OK3901" s="11"/>
      <c r="OL3901" s="11"/>
      <c r="OM3901" s="11"/>
      <c r="ON3901" s="11"/>
      <c r="OO3901" s="11"/>
      <c r="OP3901" s="11"/>
      <c r="OQ3901" s="11"/>
      <c r="OR3901" s="11"/>
      <c r="OS3901" s="11"/>
      <c r="OT3901" s="11"/>
      <c r="OU3901" s="11"/>
      <c r="OV3901" s="11"/>
      <c r="OW3901" s="11"/>
      <c r="OX3901" s="11"/>
      <c r="OY3901" s="11"/>
      <c r="OZ3901" s="11"/>
      <c r="PA3901" s="11"/>
      <c r="PB3901" s="11"/>
      <c r="PC3901" s="11"/>
      <c r="PD3901" s="11"/>
      <c r="PE3901" s="11"/>
      <c r="PF3901" s="11"/>
      <c r="PG3901" s="11"/>
      <c r="PH3901" s="11"/>
      <c r="PI3901" s="11"/>
      <c r="PJ3901" s="11"/>
      <c r="PK3901" s="11"/>
      <c r="PL3901" s="11"/>
      <c r="PM3901" s="11"/>
      <c r="PN3901" s="11"/>
      <c r="PO3901" s="11"/>
      <c r="PP3901" s="11"/>
      <c r="PQ3901" s="11"/>
      <c r="PR3901" s="11"/>
      <c r="PS3901" s="11"/>
      <c r="PT3901" s="11"/>
      <c r="PU3901" s="11"/>
      <c r="PV3901" s="11"/>
      <c r="PW3901" s="11"/>
      <c r="PX3901" s="11"/>
      <c r="PY3901" s="11"/>
      <c r="PZ3901" s="11"/>
      <c r="QA3901" s="11"/>
      <c r="QB3901" s="11"/>
      <c r="QC3901" s="11"/>
      <c r="QD3901" s="11"/>
      <c r="QE3901" s="11"/>
      <c r="QF3901" s="11"/>
      <c r="QG3901" s="11"/>
      <c r="QH3901" s="11"/>
      <c r="QI3901" s="11"/>
      <c r="QJ3901" s="11"/>
      <c r="QK3901" s="11"/>
      <c r="QL3901" s="11"/>
      <c r="QM3901" s="11"/>
      <c r="QN3901" s="11"/>
      <c r="QO3901" s="11"/>
      <c r="QP3901" s="11"/>
      <c r="QQ3901" s="11"/>
    </row>
    <row r="3902" spans="1:459" ht="38.25" x14ac:dyDescent="0.2">
      <c r="A3902" s="288"/>
      <c r="C3902" s="61" t="s">
        <v>208</v>
      </c>
      <c r="D3902" s="54">
        <v>3697390</v>
      </c>
      <c r="E3902" s="5" t="s">
        <v>2182</v>
      </c>
      <c r="F3902" s="4" t="s">
        <v>2183</v>
      </c>
      <c r="G3902" s="54">
        <v>796</v>
      </c>
      <c r="H3902" s="54" t="s">
        <v>61</v>
      </c>
      <c r="I3902" s="59">
        <v>15</v>
      </c>
      <c r="J3902" s="6">
        <v>80439000000</v>
      </c>
      <c r="K3902" s="54" t="s">
        <v>34</v>
      </c>
      <c r="L3902" s="59"/>
      <c r="M3902" s="234"/>
      <c r="N3902" s="234"/>
      <c r="O3902" s="46" t="s">
        <v>4577</v>
      </c>
      <c r="P3902" s="234"/>
      <c r="Q3902" s="234"/>
      <c r="R3902" s="11"/>
      <c r="S3902" s="11"/>
      <c r="T3902" s="11"/>
      <c r="U3902" s="11"/>
      <c r="V3902" s="11"/>
      <c r="W3902" s="11"/>
      <c r="X3902" s="11"/>
      <c r="Y3902" s="11"/>
      <c r="Z3902" s="11"/>
      <c r="AA3902" s="11"/>
      <c r="AB3902" s="11"/>
      <c r="AC3902" s="11"/>
      <c r="AD3902" s="11"/>
      <c r="AE3902" s="11"/>
      <c r="AF3902" s="11"/>
      <c r="AG3902" s="11"/>
      <c r="AH3902" s="11"/>
      <c r="AI3902" s="11"/>
      <c r="AJ3902" s="11"/>
      <c r="AK3902" s="11"/>
      <c r="AL3902" s="11"/>
      <c r="AM3902" s="11"/>
      <c r="AN3902" s="11"/>
      <c r="AO3902" s="11"/>
      <c r="AP3902" s="11"/>
      <c r="AQ3902" s="11"/>
      <c r="AR3902" s="11"/>
      <c r="AS3902" s="11"/>
      <c r="AT3902" s="11"/>
      <c r="AU3902" s="11"/>
      <c r="AV3902" s="11"/>
      <c r="AW3902" s="11"/>
      <c r="AX3902" s="11"/>
      <c r="AY3902" s="11"/>
      <c r="AZ3902" s="11"/>
      <c r="BA3902" s="11"/>
      <c r="BB3902" s="11"/>
      <c r="BC3902" s="11"/>
      <c r="BD3902" s="11"/>
      <c r="BE3902" s="11"/>
      <c r="BF3902" s="11"/>
      <c r="BG3902" s="11"/>
      <c r="BH3902" s="11"/>
      <c r="BI3902" s="11"/>
      <c r="BJ3902" s="11"/>
      <c r="BK3902" s="11"/>
      <c r="BL3902" s="11"/>
      <c r="BM3902" s="11"/>
      <c r="BN3902" s="11"/>
      <c r="BO3902" s="11"/>
      <c r="BP3902" s="11"/>
      <c r="BQ3902" s="11"/>
      <c r="BR3902" s="11"/>
      <c r="BS3902" s="11"/>
      <c r="BT3902" s="11"/>
      <c r="BU3902" s="11"/>
      <c r="BV3902" s="11"/>
      <c r="BW3902" s="11"/>
      <c r="BX3902" s="11"/>
      <c r="BY3902" s="11"/>
      <c r="BZ3902" s="11"/>
      <c r="CA3902" s="11"/>
      <c r="CB3902" s="11"/>
      <c r="CC3902" s="11"/>
      <c r="CD3902" s="11"/>
      <c r="CE3902" s="11"/>
      <c r="CF3902" s="11"/>
      <c r="CG3902" s="11"/>
      <c r="CH3902" s="11"/>
      <c r="CI3902" s="11"/>
      <c r="CJ3902" s="11"/>
      <c r="CK3902" s="11"/>
      <c r="CL3902" s="11"/>
      <c r="CM3902" s="11"/>
      <c r="CN3902" s="11"/>
      <c r="CO3902" s="11"/>
      <c r="CP3902" s="11"/>
      <c r="CQ3902" s="11"/>
      <c r="CR3902" s="11"/>
      <c r="CS3902" s="11"/>
      <c r="CT3902" s="11"/>
      <c r="CU3902" s="11"/>
      <c r="CV3902" s="11"/>
      <c r="CW3902" s="11"/>
      <c r="CX3902" s="11"/>
      <c r="CY3902" s="11"/>
      <c r="CZ3902" s="11"/>
      <c r="DA3902" s="11"/>
      <c r="DB3902" s="11"/>
      <c r="DC3902" s="11"/>
      <c r="DD3902" s="11"/>
      <c r="DE3902" s="11"/>
      <c r="DF3902" s="11"/>
      <c r="DG3902" s="11"/>
      <c r="DH3902" s="11"/>
      <c r="DI3902" s="11"/>
      <c r="DJ3902" s="11"/>
      <c r="DK3902" s="11"/>
      <c r="DL3902" s="11"/>
      <c r="DM3902" s="11"/>
      <c r="DN3902" s="11"/>
      <c r="DO3902" s="11"/>
      <c r="DP3902" s="11"/>
      <c r="DQ3902" s="11"/>
      <c r="DR3902" s="11"/>
      <c r="DS3902" s="11"/>
      <c r="DT3902" s="11"/>
      <c r="DU3902" s="11"/>
      <c r="DV3902" s="11"/>
      <c r="DW3902" s="11"/>
      <c r="DX3902" s="11"/>
      <c r="DY3902" s="11"/>
      <c r="DZ3902" s="11"/>
      <c r="EA3902" s="11"/>
      <c r="EB3902" s="11"/>
      <c r="EC3902" s="11"/>
      <c r="ED3902" s="11"/>
      <c r="EE3902" s="11"/>
      <c r="EF3902" s="11"/>
      <c r="EG3902" s="11"/>
      <c r="EH3902" s="11"/>
      <c r="EI3902" s="11"/>
      <c r="EJ3902" s="11"/>
      <c r="EK3902" s="11"/>
      <c r="EL3902" s="11"/>
      <c r="EM3902" s="11"/>
      <c r="EN3902" s="11"/>
      <c r="EO3902" s="11"/>
      <c r="EP3902" s="11"/>
      <c r="EQ3902" s="11"/>
      <c r="ER3902" s="11"/>
      <c r="ES3902" s="11"/>
      <c r="ET3902" s="11"/>
      <c r="EU3902" s="11"/>
      <c r="EV3902" s="11"/>
      <c r="EW3902" s="11"/>
      <c r="EX3902" s="11"/>
      <c r="EY3902" s="11"/>
      <c r="EZ3902" s="11"/>
      <c r="FA3902" s="11"/>
      <c r="FB3902" s="11"/>
      <c r="FC3902" s="11"/>
      <c r="FD3902" s="11"/>
      <c r="FE3902" s="11"/>
      <c r="FF3902" s="11"/>
      <c r="FG3902" s="11"/>
      <c r="FH3902" s="11"/>
      <c r="FI3902" s="11"/>
      <c r="FJ3902" s="11"/>
      <c r="FK3902" s="11"/>
      <c r="FL3902" s="11"/>
      <c r="FM3902" s="11"/>
      <c r="FN3902" s="11"/>
      <c r="FO3902" s="11"/>
      <c r="FP3902" s="11"/>
      <c r="FQ3902" s="11"/>
      <c r="FR3902" s="11"/>
      <c r="FS3902" s="11"/>
      <c r="FT3902" s="11"/>
      <c r="FU3902" s="11"/>
      <c r="FV3902" s="11"/>
      <c r="FW3902" s="11"/>
      <c r="FX3902" s="11"/>
      <c r="FY3902" s="11"/>
      <c r="FZ3902" s="11"/>
      <c r="GA3902" s="11"/>
      <c r="GB3902" s="11"/>
      <c r="GC3902" s="11"/>
      <c r="GD3902" s="11"/>
      <c r="GE3902" s="11"/>
      <c r="GF3902" s="11"/>
      <c r="GG3902" s="11"/>
      <c r="GH3902" s="11"/>
      <c r="GI3902" s="11"/>
      <c r="GJ3902" s="11"/>
      <c r="GK3902" s="11"/>
      <c r="GL3902" s="11"/>
      <c r="GM3902" s="11"/>
      <c r="GN3902" s="11"/>
      <c r="GO3902" s="11"/>
      <c r="GP3902" s="11"/>
      <c r="GQ3902" s="11"/>
      <c r="GR3902" s="11"/>
      <c r="GS3902" s="11"/>
      <c r="GT3902" s="11"/>
      <c r="GU3902" s="11"/>
      <c r="GV3902" s="11"/>
      <c r="GW3902" s="11"/>
      <c r="GX3902" s="11"/>
      <c r="GY3902" s="11"/>
      <c r="GZ3902" s="11"/>
      <c r="HA3902" s="11"/>
      <c r="HB3902" s="11"/>
      <c r="HC3902" s="11"/>
      <c r="HD3902" s="11"/>
      <c r="HE3902" s="11"/>
      <c r="HF3902" s="11"/>
      <c r="HG3902" s="11"/>
      <c r="HH3902" s="11"/>
      <c r="HI3902" s="11"/>
      <c r="HJ3902" s="11"/>
      <c r="HK3902" s="11"/>
      <c r="HL3902" s="11"/>
      <c r="HM3902" s="11"/>
      <c r="HN3902" s="11"/>
      <c r="HO3902" s="11"/>
      <c r="HP3902" s="11"/>
      <c r="HQ3902" s="11"/>
      <c r="HR3902" s="11"/>
      <c r="HS3902" s="11"/>
      <c r="HT3902" s="11"/>
      <c r="HU3902" s="11"/>
      <c r="HV3902" s="11"/>
      <c r="HW3902" s="11"/>
      <c r="HX3902" s="11"/>
      <c r="HY3902" s="11"/>
      <c r="HZ3902" s="11"/>
      <c r="IA3902" s="11"/>
      <c r="IB3902" s="11"/>
      <c r="IC3902" s="11"/>
      <c r="ID3902" s="11"/>
      <c r="IE3902" s="11"/>
      <c r="IF3902" s="11"/>
      <c r="IG3902" s="11"/>
      <c r="IH3902" s="11"/>
      <c r="II3902" s="11"/>
      <c r="IJ3902" s="11"/>
      <c r="IK3902" s="11"/>
      <c r="IL3902" s="11"/>
      <c r="IM3902" s="11"/>
      <c r="IN3902" s="11"/>
      <c r="IO3902" s="11"/>
      <c r="IP3902" s="11"/>
      <c r="IQ3902" s="11"/>
      <c r="IR3902" s="11"/>
      <c r="IS3902" s="11"/>
      <c r="IT3902" s="11"/>
      <c r="IU3902" s="11"/>
      <c r="IV3902" s="11"/>
      <c r="IW3902" s="11"/>
      <c r="IX3902" s="11"/>
      <c r="IY3902" s="11"/>
      <c r="IZ3902" s="11"/>
      <c r="JA3902" s="11"/>
      <c r="JB3902" s="11"/>
      <c r="JC3902" s="11"/>
      <c r="JD3902" s="11"/>
      <c r="JE3902" s="11"/>
      <c r="JF3902" s="11"/>
      <c r="JG3902" s="11"/>
      <c r="JH3902" s="11"/>
      <c r="JI3902" s="11"/>
      <c r="JJ3902" s="11"/>
      <c r="JK3902" s="11"/>
      <c r="JL3902" s="11"/>
      <c r="JM3902" s="11"/>
      <c r="JN3902" s="11"/>
      <c r="JO3902" s="11"/>
      <c r="JP3902" s="11"/>
      <c r="JQ3902" s="11"/>
      <c r="JR3902" s="11"/>
      <c r="JS3902" s="11"/>
      <c r="JT3902" s="11"/>
      <c r="JU3902" s="11"/>
      <c r="JV3902" s="11"/>
      <c r="JW3902" s="11"/>
      <c r="JX3902" s="11"/>
      <c r="JY3902" s="11"/>
      <c r="JZ3902" s="11"/>
      <c r="KA3902" s="11"/>
      <c r="KB3902" s="11"/>
      <c r="KC3902" s="11"/>
      <c r="KD3902" s="11"/>
      <c r="KE3902" s="11"/>
      <c r="KF3902" s="11"/>
      <c r="KG3902" s="11"/>
      <c r="KH3902" s="11"/>
      <c r="KI3902" s="11"/>
      <c r="KJ3902" s="11"/>
      <c r="KK3902" s="11"/>
      <c r="KL3902" s="11"/>
      <c r="KM3902" s="11"/>
      <c r="KN3902" s="11"/>
      <c r="KO3902" s="11"/>
      <c r="KP3902" s="11"/>
      <c r="KQ3902" s="11"/>
      <c r="KR3902" s="11"/>
      <c r="KS3902" s="11"/>
      <c r="KT3902" s="11"/>
      <c r="KU3902" s="11"/>
      <c r="KV3902" s="11"/>
      <c r="KW3902" s="11"/>
      <c r="KX3902" s="11"/>
      <c r="KY3902" s="11"/>
      <c r="KZ3902" s="11"/>
      <c r="LA3902" s="11"/>
      <c r="LB3902" s="11"/>
      <c r="LC3902" s="11"/>
      <c r="LD3902" s="11"/>
      <c r="LE3902" s="11"/>
      <c r="LF3902" s="11"/>
      <c r="LG3902" s="11"/>
      <c r="LH3902" s="11"/>
      <c r="LI3902" s="11"/>
      <c r="LJ3902" s="11"/>
      <c r="LK3902" s="11"/>
      <c r="LL3902" s="11"/>
      <c r="LM3902" s="11"/>
      <c r="LN3902" s="11"/>
      <c r="LO3902" s="11"/>
      <c r="LP3902" s="11"/>
      <c r="LQ3902" s="11"/>
      <c r="LR3902" s="11"/>
      <c r="LS3902" s="11"/>
      <c r="LT3902" s="11"/>
      <c r="LU3902" s="11"/>
      <c r="LV3902" s="11"/>
      <c r="LW3902" s="11"/>
      <c r="LX3902" s="11"/>
      <c r="LY3902" s="11"/>
      <c r="LZ3902" s="11"/>
      <c r="MA3902" s="11"/>
      <c r="MB3902" s="11"/>
      <c r="MC3902" s="11"/>
      <c r="MD3902" s="11"/>
      <c r="ME3902" s="11"/>
      <c r="MF3902" s="11"/>
      <c r="MG3902" s="11"/>
      <c r="MH3902" s="11"/>
      <c r="MI3902" s="11"/>
      <c r="MJ3902" s="11"/>
      <c r="MK3902" s="11"/>
      <c r="ML3902" s="11"/>
      <c r="MM3902" s="11"/>
      <c r="MN3902" s="11"/>
      <c r="MO3902" s="11"/>
      <c r="MP3902" s="11"/>
      <c r="MQ3902" s="11"/>
      <c r="MR3902" s="11"/>
      <c r="MS3902" s="11"/>
      <c r="MT3902" s="11"/>
      <c r="MU3902" s="11"/>
      <c r="MV3902" s="11"/>
      <c r="MW3902" s="11"/>
      <c r="MX3902" s="11"/>
      <c r="MY3902" s="11"/>
      <c r="MZ3902" s="11"/>
      <c r="NA3902" s="11"/>
      <c r="NB3902" s="11"/>
      <c r="NC3902" s="11"/>
      <c r="ND3902" s="11"/>
      <c r="NE3902" s="11"/>
      <c r="NF3902" s="11"/>
      <c r="NG3902" s="11"/>
      <c r="NH3902" s="11"/>
      <c r="NI3902" s="11"/>
      <c r="NJ3902" s="11"/>
      <c r="NK3902" s="11"/>
      <c r="NL3902" s="11"/>
      <c r="NM3902" s="11"/>
      <c r="NN3902" s="11"/>
      <c r="NO3902" s="11"/>
      <c r="NP3902" s="11"/>
      <c r="NQ3902" s="11"/>
      <c r="NR3902" s="11"/>
      <c r="NS3902" s="11"/>
      <c r="NT3902" s="11"/>
      <c r="NU3902" s="11"/>
      <c r="NV3902" s="11"/>
      <c r="NW3902" s="11"/>
      <c r="NX3902" s="11"/>
      <c r="NY3902" s="11"/>
      <c r="NZ3902" s="11"/>
      <c r="OA3902" s="11"/>
      <c r="OB3902" s="11"/>
      <c r="OC3902" s="11"/>
      <c r="OD3902" s="11"/>
      <c r="OE3902" s="11"/>
      <c r="OF3902" s="11"/>
      <c r="OG3902" s="11"/>
      <c r="OH3902" s="11"/>
      <c r="OI3902" s="11"/>
      <c r="OJ3902" s="11"/>
      <c r="OK3902" s="11"/>
      <c r="OL3902" s="11"/>
      <c r="OM3902" s="11"/>
      <c r="ON3902" s="11"/>
      <c r="OO3902" s="11"/>
      <c r="OP3902" s="11"/>
      <c r="OQ3902" s="11"/>
      <c r="OR3902" s="11"/>
      <c r="OS3902" s="11"/>
      <c r="OT3902" s="11"/>
      <c r="OU3902" s="11"/>
      <c r="OV3902" s="11"/>
      <c r="OW3902" s="11"/>
      <c r="OX3902" s="11"/>
      <c r="OY3902" s="11"/>
      <c r="OZ3902" s="11"/>
      <c r="PA3902" s="11"/>
      <c r="PB3902" s="11"/>
      <c r="PC3902" s="11"/>
      <c r="PD3902" s="11"/>
      <c r="PE3902" s="11"/>
      <c r="PF3902" s="11"/>
      <c r="PG3902" s="11"/>
      <c r="PH3902" s="11"/>
      <c r="PI3902" s="11"/>
      <c r="PJ3902" s="11"/>
      <c r="PK3902" s="11"/>
      <c r="PL3902" s="11"/>
      <c r="PM3902" s="11"/>
      <c r="PN3902" s="11"/>
      <c r="PO3902" s="11"/>
      <c r="PP3902" s="11"/>
      <c r="PQ3902" s="11"/>
      <c r="PR3902" s="11"/>
      <c r="PS3902" s="11"/>
      <c r="PT3902" s="11"/>
      <c r="PU3902" s="11"/>
      <c r="PV3902" s="11"/>
      <c r="PW3902" s="11"/>
      <c r="PX3902" s="11"/>
      <c r="PY3902" s="11"/>
      <c r="PZ3902" s="11"/>
      <c r="QA3902" s="11"/>
      <c r="QB3902" s="11"/>
      <c r="QC3902" s="11"/>
      <c r="QD3902" s="11"/>
      <c r="QE3902" s="11"/>
      <c r="QF3902" s="11"/>
      <c r="QG3902" s="11"/>
      <c r="QH3902" s="11"/>
      <c r="QI3902" s="11"/>
      <c r="QJ3902" s="11"/>
      <c r="QK3902" s="11"/>
      <c r="QL3902" s="11"/>
      <c r="QM3902" s="11"/>
      <c r="QN3902" s="11"/>
      <c r="QO3902" s="11"/>
      <c r="QP3902" s="11"/>
      <c r="QQ3902" s="11"/>
    </row>
    <row r="3903" spans="1:459" ht="191.25" x14ac:dyDescent="0.2">
      <c r="A3903" s="288"/>
      <c r="C3903" s="61" t="s">
        <v>11</v>
      </c>
      <c r="D3903" s="54">
        <v>2919770</v>
      </c>
      <c r="E3903" s="5" t="s">
        <v>2136</v>
      </c>
      <c r="F3903" s="4" t="s">
        <v>2137</v>
      </c>
      <c r="G3903" s="54">
        <v>796</v>
      </c>
      <c r="H3903" s="54" t="s">
        <v>61</v>
      </c>
      <c r="I3903" s="59">
        <v>5</v>
      </c>
      <c r="J3903" s="6">
        <v>80439000000</v>
      </c>
      <c r="K3903" s="54" t="s">
        <v>34</v>
      </c>
      <c r="L3903" s="59"/>
      <c r="M3903" s="234"/>
      <c r="N3903" s="234"/>
      <c r="O3903" s="46" t="s">
        <v>4577</v>
      </c>
      <c r="P3903" s="234"/>
      <c r="Q3903" s="234"/>
      <c r="R3903" s="11"/>
      <c r="S3903" s="11"/>
      <c r="T3903" s="11"/>
      <c r="U3903" s="11"/>
      <c r="V3903" s="11"/>
      <c r="W3903" s="11"/>
      <c r="X3903" s="11"/>
      <c r="Y3903" s="11"/>
      <c r="Z3903" s="11"/>
      <c r="AA3903" s="11"/>
      <c r="AB3903" s="11"/>
      <c r="AC3903" s="11"/>
      <c r="AD3903" s="11"/>
      <c r="AE3903" s="11"/>
      <c r="AF3903" s="11"/>
      <c r="AG3903" s="11"/>
      <c r="AH3903" s="11"/>
      <c r="AI3903" s="11"/>
      <c r="AJ3903" s="11"/>
      <c r="AK3903" s="11"/>
      <c r="AL3903" s="11"/>
      <c r="AM3903" s="11"/>
      <c r="AN3903" s="11"/>
      <c r="AO3903" s="11"/>
      <c r="AP3903" s="11"/>
      <c r="AQ3903" s="11"/>
      <c r="AR3903" s="11"/>
      <c r="AS3903" s="11"/>
      <c r="AT3903" s="11"/>
      <c r="AU3903" s="11"/>
      <c r="AV3903" s="11"/>
      <c r="AW3903" s="11"/>
      <c r="AX3903" s="11"/>
      <c r="AY3903" s="11"/>
      <c r="AZ3903" s="11"/>
      <c r="BA3903" s="11"/>
      <c r="BB3903" s="11"/>
      <c r="BC3903" s="11"/>
      <c r="BD3903" s="11"/>
      <c r="BE3903" s="11"/>
      <c r="BF3903" s="11"/>
      <c r="BG3903" s="11"/>
      <c r="BH3903" s="11"/>
      <c r="BI3903" s="11"/>
      <c r="BJ3903" s="11"/>
      <c r="BK3903" s="11"/>
      <c r="BL3903" s="11"/>
      <c r="BM3903" s="11"/>
      <c r="BN3903" s="11"/>
      <c r="BO3903" s="11"/>
      <c r="BP3903" s="11"/>
      <c r="BQ3903" s="11"/>
      <c r="BR3903" s="11"/>
      <c r="BS3903" s="11"/>
      <c r="BT3903" s="11"/>
      <c r="BU3903" s="11"/>
      <c r="BV3903" s="11"/>
      <c r="BW3903" s="11"/>
      <c r="BX3903" s="11"/>
      <c r="BY3903" s="11"/>
      <c r="BZ3903" s="11"/>
      <c r="CA3903" s="11"/>
      <c r="CB3903" s="11"/>
      <c r="CC3903" s="11"/>
      <c r="CD3903" s="11"/>
      <c r="CE3903" s="11"/>
      <c r="CF3903" s="11"/>
      <c r="CG3903" s="11"/>
      <c r="CH3903" s="11"/>
      <c r="CI3903" s="11"/>
      <c r="CJ3903" s="11"/>
      <c r="CK3903" s="11"/>
      <c r="CL3903" s="11"/>
      <c r="CM3903" s="11"/>
      <c r="CN3903" s="11"/>
      <c r="CO3903" s="11"/>
      <c r="CP3903" s="11"/>
      <c r="CQ3903" s="11"/>
      <c r="CR3903" s="11"/>
      <c r="CS3903" s="11"/>
      <c r="CT3903" s="11"/>
      <c r="CU3903" s="11"/>
      <c r="CV3903" s="11"/>
      <c r="CW3903" s="11"/>
      <c r="CX3903" s="11"/>
      <c r="CY3903" s="11"/>
      <c r="CZ3903" s="11"/>
      <c r="DA3903" s="11"/>
      <c r="DB3903" s="11"/>
      <c r="DC3903" s="11"/>
      <c r="DD3903" s="11"/>
      <c r="DE3903" s="11"/>
      <c r="DF3903" s="11"/>
      <c r="DG3903" s="11"/>
      <c r="DH3903" s="11"/>
      <c r="DI3903" s="11"/>
      <c r="DJ3903" s="11"/>
      <c r="DK3903" s="11"/>
      <c r="DL3903" s="11"/>
      <c r="DM3903" s="11"/>
      <c r="DN3903" s="11"/>
      <c r="DO3903" s="11"/>
      <c r="DP3903" s="11"/>
      <c r="DQ3903" s="11"/>
      <c r="DR3903" s="11"/>
      <c r="DS3903" s="11"/>
      <c r="DT3903" s="11"/>
      <c r="DU3903" s="11"/>
      <c r="DV3903" s="11"/>
      <c r="DW3903" s="11"/>
      <c r="DX3903" s="11"/>
      <c r="DY3903" s="11"/>
      <c r="DZ3903" s="11"/>
      <c r="EA3903" s="11"/>
      <c r="EB3903" s="11"/>
      <c r="EC3903" s="11"/>
      <c r="ED3903" s="11"/>
      <c r="EE3903" s="11"/>
      <c r="EF3903" s="11"/>
      <c r="EG3903" s="11"/>
      <c r="EH3903" s="11"/>
      <c r="EI3903" s="11"/>
      <c r="EJ3903" s="11"/>
      <c r="EK3903" s="11"/>
      <c r="EL3903" s="11"/>
      <c r="EM3903" s="11"/>
      <c r="EN3903" s="11"/>
      <c r="EO3903" s="11"/>
      <c r="EP3903" s="11"/>
      <c r="EQ3903" s="11"/>
      <c r="ER3903" s="11"/>
      <c r="ES3903" s="11"/>
      <c r="ET3903" s="11"/>
      <c r="EU3903" s="11"/>
      <c r="EV3903" s="11"/>
      <c r="EW3903" s="11"/>
      <c r="EX3903" s="11"/>
      <c r="EY3903" s="11"/>
      <c r="EZ3903" s="11"/>
      <c r="FA3903" s="11"/>
      <c r="FB3903" s="11"/>
      <c r="FC3903" s="11"/>
      <c r="FD3903" s="11"/>
      <c r="FE3903" s="11"/>
      <c r="FF3903" s="11"/>
      <c r="FG3903" s="11"/>
      <c r="FH3903" s="11"/>
      <c r="FI3903" s="11"/>
      <c r="FJ3903" s="11"/>
      <c r="FK3903" s="11"/>
      <c r="FL3903" s="11"/>
      <c r="FM3903" s="11"/>
      <c r="FN3903" s="11"/>
      <c r="FO3903" s="11"/>
      <c r="FP3903" s="11"/>
      <c r="FQ3903" s="11"/>
      <c r="FR3903" s="11"/>
      <c r="FS3903" s="11"/>
      <c r="FT3903" s="11"/>
      <c r="FU3903" s="11"/>
      <c r="FV3903" s="11"/>
      <c r="FW3903" s="11"/>
      <c r="FX3903" s="11"/>
      <c r="FY3903" s="11"/>
      <c r="FZ3903" s="11"/>
      <c r="GA3903" s="11"/>
      <c r="GB3903" s="11"/>
      <c r="GC3903" s="11"/>
      <c r="GD3903" s="11"/>
      <c r="GE3903" s="11"/>
      <c r="GF3903" s="11"/>
      <c r="GG3903" s="11"/>
      <c r="GH3903" s="11"/>
      <c r="GI3903" s="11"/>
      <c r="GJ3903" s="11"/>
      <c r="GK3903" s="11"/>
      <c r="GL3903" s="11"/>
      <c r="GM3903" s="11"/>
      <c r="GN3903" s="11"/>
      <c r="GO3903" s="11"/>
      <c r="GP3903" s="11"/>
      <c r="GQ3903" s="11"/>
      <c r="GR3903" s="11"/>
      <c r="GS3903" s="11"/>
      <c r="GT3903" s="11"/>
      <c r="GU3903" s="11"/>
      <c r="GV3903" s="11"/>
      <c r="GW3903" s="11"/>
      <c r="GX3903" s="11"/>
      <c r="GY3903" s="11"/>
      <c r="GZ3903" s="11"/>
      <c r="HA3903" s="11"/>
      <c r="HB3903" s="11"/>
      <c r="HC3903" s="11"/>
      <c r="HD3903" s="11"/>
      <c r="HE3903" s="11"/>
      <c r="HF3903" s="11"/>
      <c r="HG3903" s="11"/>
      <c r="HH3903" s="11"/>
      <c r="HI3903" s="11"/>
      <c r="HJ3903" s="11"/>
      <c r="HK3903" s="11"/>
      <c r="HL3903" s="11"/>
      <c r="HM3903" s="11"/>
      <c r="HN3903" s="11"/>
      <c r="HO3903" s="11"/>
      <c r="HP3903" s="11"/>
      <c r="HQ3903" s="11"/>
      <c r="HR3903" s="11"/>
      <c r="HS3903" s="11"/>
      <c r="HT3903" s="11"/>
      <c r="HU3903" s="11"/>
      <c r="HV3903" s="11"/>
      <c r="HW3903" s="11"/>
      <c r="HX3903" s="11"/>
      <c r="HY3903" s="11"/>
      <c r="HZ3903" s="11"/>
      <c r="IA3903" s="11"/>
      <c r="IB3903" s="11"/>
      <c r="IC3903" s="11"/>
      <c r="ID3903" s="11"/>
      <c r="IE3903" s="11"/>
      <c r="IF3903" s="11"/>
      <c r="IG3903" s="11"/>
      <c r="IH3903" s="11"/>
      <c r="II3903" s="11"/>
      <c r="IJ3903" s="11"/>
      <c r="IK3903" s="11"/>
      <c r="IL3903" s="11"/>
      <c r="IM3903" s="11"/>
      <c r="IN3903" s="11"/>
      <c r="IO3903" s="11"/>
      <c r="IP3903" s="11"/>
      <c r="IQ3903" s="11"/>
      <c r="IR3903" s="11"/>
      <c r="IS3903" s="11"/>
      <c r="IT3903" s="11"/>
      <c r="IU3903" s="11"/>
      <c r="IV3903" s="11"/>
      <c r="IW3903" s="11"/>
      <c r="IX3903" s="11"/>
      <c r="IY3903" s="11"/>
      <c r="IZ3903" s="11"/>
      <c r="JA3903" s="11"/>
      <c r="JB3903" s="11"/>
      <c r="JC3903" s="11"/>
      <c r="JD3903" s="11"/>
      <c r="JE3903" s="11"/>
      <c r="JF3903" s="11"/>
      <c r="JG3903" s="11"/>
      <c r="JH3903" s="11"/>
      <c r="JI3903" s="11"/>
      <c r="JJ3903" s="11"/>
      <c r="JK3903" s="11"/>
      <c r="JL3903" s="11"/>
      <c r="JM3903" s="11"/>
      <c r="JN3903" s="11"/>
      <c r="JO3903" s="11"/>
      <c r="JP3903" s="11"/>
      <c r="JQ3903" s="11"/>
      <c r="JR3903" s="11"/>
      <c r="JS3903" s="11"/>
      <c r="JT3903" s="11"/>
      <c r="JU3903" s="11"/>
      <c r="JV3903" s="11"/>
      <c r="JW3903" s="11"/>
      <c r="JX3903" s="11"/>
      <c r="JY3903" s="11"/>
      <c r="JZ3903" s="11"/>
      <c r="KA3903" s="11"/>
      <c r="KB3903" s="11"/>
      <c r="KC3903" s="11"/>
      <c r="KD3903" s="11"/>
      <c r="KE3903" s="11"/>
      <c r="KF3903" s="11"/>
      <c r="KG3903" s="11"/>
      <c r="KH3903" s="11"/>
      <c r="KI3903" s="11"/>
      <c r="KJ3903" s="11"/>
      <c r="KK3903" s="11"/>
      <c r="KL3903" s="11"/>
      <c r="KM3903" s="11"/>
      <c r="KN3903" s="11"/>
      <c r="KO3903" s="11"/>
      <c r="KP3903" s="11"/>
      <c r="KQ3903" s="11"/>
      <c r="KR3903" s="11"/>
      <c r="KS3903" s="11"/>
      <c r="KT3903" s="11"/>
      <c r="KU3903" s="11"/>
      <c r="KV3903" s="11"/>
      <c r="KW3903" s="11"/>
      <c r="KX3903" s="11"/>
      <c r="KY3903" s="11"/>
      <c r="KZ3903" s="11"/>
      <c r="LA3903" s="11"/>
      <c r="LB3903" s="11"/>
      <c r="LC3903" s="11"/>
      <c r="LD3903" s="11"/>
      <c r="LE3903" s="11"/>
      <c r="LF3903" s="11"/>
      <c r="LG3903" s="11"/>
      <c r="LH3903" s="11"/>
      <c r="LI3903" s="11"/>
      <c r="LJ3903" s="11"/>
      <c r="LK3903" s="11"/>
      <c r="LL3903" s="11"/>
      <c r="LM3903" s="11"/>
      <c r="LN3903" s="11"/>
      <c r="LO3903" s="11"/>
      <c r="LP3903" s="11"/>
      <c r="LQ3903" s="11"/>
      <c r="LR3903" s="11"/>
      <c r="LS3903" s="11"/>
      <c r="LT3903" s="11"/>
      <c r="LU3903" s="11"/>
      <c r="LV3903" s="11"/>
      <c r="LW3903" s="11"/>
      <c r="LX3903" s="11"/>
      <c r="LY3903" s="11"/>
      <c r="LZ3903" s="11"/>
      <c r="MA3903" s="11"/>
      <c r="MB3903" s="11"/>
      <c r="MC3903" s="11"/>
      <c r="MD3903" s="11"/>
      <c r="ME3903" s="11"/>
      <c r="MF3903" s="11"/>
      <c r="MG3903" s="11"/>
      <c r="MH3903" s="11"/>
      <c r="MI3903" s="11"/>
      <c r="MJ3903" s="11"/>
      <c r="MK3903" s="11"/>
      <c r="ML3903" s="11"/>
      <c r="MM3903" s="11"/>
      <c r="MN3903" s="11"/>
      <c r="MO3903" s="11"/>
      <c r="MP3903" s="11"/>
      <c r="MQ3903" s="11"/>
      <c r="MR3903" s="11"/>
      <c r="MS3903" s="11"/>
      <c r="MT3903" s="11"/>
      <c r="MU3903" s="11"/>
      <c r="MV3903" s="11"/>
      <c r="MW3903" s="11"/>
      <c r="MX3903" s="11"/>
      <c r="MY3903" s="11"/>
      <c r="MZ3903" s="11"/>
      <c r="NA3903" s="11"/>
      <c r="NB3903" s="11"/>
      <c r="NC3903" s="11"/>
      <c r="ND3903" s="11"/>
      <c r="NE3903" s="11"/>
      <c r="NF3903" s="11"/>
      <c r="NG3903" s="11"/>
      <c r="NH3903" s="11"/>
      <c r="NI3903" s="11"/>
      <c r="NJ3903" s="11"/>
      <c r="NK3903" s="11"/>
      <c r="NL3903" s="11"/>
      <c r="NM3903" s="11"/>
      <c r="NN3903" s="11"/>
      <c r="NO3903" s="11"/>
      <c r="NP3903" s="11"/>
      <c r="NQ3903" s="11"/>
      <c r="NR3903" s="11"/>
      <c r="NS3903" s="11"/>
      <c r="NT3903" s="11"/>
      <c r="NU3903" s="11"/>
      <c r="NV3903" s="11"/>
      <c r="NW3903" s="11"/>
      <c r="NX3903" s="11"/>
      <c r="NY3903" s="11"/>
      <c r="NZ3903" s="11"/>
      <c r="OA3903" s="11"/>
      <c r="OB3903" s="11"/>
      <c r="OC3903" s="11"/>
      <c r="OD3903" s="11"/>
      <c r="OE3903" s="11"/>
      <c r="OF3903" s="11"/>
      <c r="OG3903" s="11"/>
      <c r="OH3903" s="11"/>
      <c r="OI3903" s="11"/>
      <c r="OJ3903" s="11"/>
      <c r="OK3903" s="11"/>
      <c r="OL3903" s="11"/>
      <c r="OM3903" s="11"/>
      <c r="ON3903" s="11"/>
      <c r="OO3903" s="11"/>
      <c r="OP3903" s="11"/>
      <c r="OQ3903" s="11"/>
      <c r="OR3903" s="11"/>
      <c r="OS3903" s="11"/>
      <c r="OT3903" s="11"/>
      <c r="OU3903" s="11"/>
      <c r="OV3903" s="11"/>
      <c r="OW3903" s="11"/>
      <c r="OX3903" s="11"/>
      <c r="OY3903" s="11"/>
      <c r="OZ3903" s="11"/>
      <c r="PA3903" s="11"/>
      <c r="PB3903" s="11"/>
      <c r="PC3903" s="11"/>
      <c r="PD3903" s="11"/>
      <c r="PE3903" s="11"/>
      <c r="PF3903" s="11"/>
      <c r="PG3903" s="11"/>
      <c r="PH3903" s="11"/>
      <c r="PI3903" s="11"/>
      <c r="PJ3903" s="11"/>
      <c r="PK3903" s="11"/>
      <c r="PL3903" s="11"/>
      <c r="PM3903" s="11"/>
      <c r="PN3903" s="11"/>
      <c r="PO3903" s="11"/>
      <c r="PP3903" s="11"/>
      <c r="PQ3903" s="11"/>
      <c r="PR3903" s="11"/>
      <c r="PS3903" s="11"/>
      <c r="PT3903" s="11"/>
      <c r="PU3903" s="11"/>
      <c r="PV3903" s="11"/>
      <c r="PW3903" s="11"/>
      <c r="PX3903" s="11"/>
      <c r="PY3903" s="11"/>
      <c r="PZ3903" s="11"/>
      <c r="QA3903" s="11"/>
      <c r="QB3903" s="11"/>
      <c r="QC3903" s="11"/>
      <c r="QD3903" s="11"/>
      <c r="QE3903" s="11"/>
      <c r="QF3903" s="11"/>
      <c r="QG3903" s="11"/>
      <c r="QH3903" s="11"/>
      <c r="QI3903" s="11"/>
      <c r="QJ3903" s="11"/>
      <c r="QK3903" s="11"/>
      <c r="QL3903" s="11"/>
      <c r="QM3903" s="11"/>
      <c r="QN3903" s="11"/>
      <c r="QO3903" s="11"/>
      <c r="QP3903" s="11"/>
      <c r="QQ3903" s="11"/>
    </row>
    <row r="3904" spans="1:459" ht="38.25" x14ac:dyDescent="0.2">
      <c r="A3904" s="288"/>
      <c r="C3904" s="61" t="s">
        <v>2147</v>
      </c>
      <c r="D3904" s="54">
        <v>522541</v>
      </c>
      <c r="E3904" s="5" t="s">
        <v>2399</v>
      </c>
      <c r="F3904" s="4" t="s">
        <v>2149</v>
      </c>
      <c r="G3904" s="54">
        <v>796</v>
      </c>
      <c r="H3904" s="54" t="s">
        <v>61</v>
      </c>
      <c r="I3904" s="59">
        <v>1</v>
      </c>
      <c r="J3904" s="6">
        <v>80439000000</v>
      </c>
      <c r="K3904" s="54" t="s">
        <v>34</v>
      </c>
      <c r="L3904" s="59"/>
      <c r="M3904" s="234"/>
      <c r="N3904" s="234"/>
      <c r="O3904" s="46" t="s">
        <v>4577</v>
      </c>
      <c r="P3904" s="234"/>
      <c r="Q3904" s="234"/>
      <c r="R3904" s="11"/>
      <c r="S3904" s="11"/>
      <c r="T3904" s="11"/>
      <c r="U3904" s="11"/>
      <c r="V3904" s="11"/>
      <c r="W3904" s="11"/>
      <c r="X3904" s="11"/>
      <c r="Y3904" s="11"/>
      <c r="Z3904" s="11"/>
      <c r="AA3904" s="11"/>
      <c r="AB3904" s="11"/>
      <c r="AC3904" s="11"/>
      <c r="AD3904" s="11"/>
      <c r="AE3904" s="11"/>
      <c r="AF3904" s="11"/>
      <c r="AG3904" s="11"/>
      <c r="AH3904" s="11"/>
      <c r="AI3904" s="11"/>
      <c r="AJ3904" s="11"/>
      <c r="AK3904" s="11"/>
      <c r="AL3904" s="11"/>
      <c r="AM3904" s="11"/>
      <c r="AN3904" s="11"/>
      <c r="AO3904" s="11"/>
      <c r="AP3904" s="11"/>
      <c r="AQ3904" s="11"/>
      <c r="AR3904" s="11"/>
      <c r="AS3904" s="11"/>
      <c r="AT3904" s="11"/>
      <c r="AU3904" s="11"/>
      <c r="AV3904" s="11"/>
      <c r="AW3904" s="11"/>
      <c r="AX3904" s="11"/>
      <c r="AY3904" s="11"/>
      <c r="AZ3904" s="11"/>
      <c r="BA3904" s="11"/>
      <c r="BB3904" s="11"/>
      <c r="BC3904" s="11"/>
      <c r="BD3904" s="11"/>
      <c r="BE3904" s="11"/>
      <c r="BF3904" s="11"/>
      <c r="BG3904" s="11"/>
      <c r="BH3904" s="11"/>
      <c r="BI3904" s="11"/>
      <c r="BJ3904" s="11"/>
      <c r="BK3904" s="11"/>
      <c r="BL3904" s="11"/>
      <c r="BM3904" s="11"/>
      <c r="BN3904" s="11"/>
      <c r="BO3904" s="11"/>
      <c r="BP3904" s="11"/>
      <c r="BQ3904" s="11"/>
      <c r="BR3904" s="11"/>
      <c r="BS3904" s="11"/>
      <c r="BT3904" s="11"/>
      <c r="BU3904" s="11"/>
      <c r="BV3904" s="11"/>
      <c r="BW3904" s="11"/>
      <c r="BX3904" s="11"/>
      <c r="BY3904" s="11"/>
      <c r="BZ3904" s="11"/>
      <c r="CA3904" s="11"/>
      <c r="CB3904" s="11"/>
      <c r="CC3904" s="11"/>
      <c r="CD3904" s="11"/>
      <c r="CE3904" s="11"/>
      <c r="CF3904" s="11"/>
      <c r="CG3904" s="11"/>
      <c r="CH3904" s="11"/>
      <c r="CI3904" s="11"/>
      <c r="CJ3904" s="11"/>
      <c r="CK3904" s="11"/>
      <c r="CL3904" s="11"/>
      <c r="CM3904" s="11"/>
      <c r="CN3904" s="11"/>
      <c r="CO3904" s="11"/>
      <c r="CP3904" s="11"/>
      <c r="CQ3904" s="11"/>
      <c r="CR3904" s="11"/>
      <c r="CS3904" s="11"/>
      <c r="CT3904" s="11"/>
      <c r="CU3904" s="11"/>
      <c r="CV3904" s="11"/>
      <c r="CW3904" s="11"/>
      <c r="CX3904" s="11"/>
      <c r="CY3904" s="11"/>
      <c r="CZ3904" s="11"/>
      <c r="DA3904" s="11"/>
      <c r="DB3904" s="11"/>
      <c r="DC3904" s="11"/>
      <c r="DD3904" s="11"/>
      <c r="DE3904" s="11"/>
      <c r="DF3904" s="11"/>
      <c r="DG3904" s="11"/>
      <c r="DH3904" s="11"/>
      <c r="DI3904" s="11"/>
      <c r="DJ3904" s="11"/>
      <c r="DK3904" s="11"/>
      <c r="DL3904" s="11"/>
      <c r="DM3904" s="11"/>
      <c r="DN3904" s="11"/>
      <c r="DO3904" s="11"/>
      <c r="DP3904" s="11"/>
      <c r="DQ3904" s="11"/>
      <c r="DR3904" s="11"/>
      <c r="DS3904" s="11"/>
      <c r="DT3904" s="11"/>
      <c r="DU3904" s="11"/>
      <c r="DV3904" s="11"/>
      <c r="DW3904" s="11"/>
      <c r="DX3904" s="11"/>
      <c r="DY3904" s="11"/>
      <c r="DZ3904" s="11"/>
      <c r="EA3904" s="11"/>
      <c r="EB3904" s="11"/>
      <c r="EC3904" s="11"/>
      <c r="ED3904" s="11"/>
      <c r="EE3904" s="11"/>
      <c r="EF3904" s="11"/>
      <c r="EG3904" s="11"/>
      <c r="EH3904" s="11"/>
      <c r="EI3904" s="11"/>
      <c r="EJ3904" s="11"/>
      <c r="EK3904" s="11"/>
      <c r="EL3904" s="11"/>
      <c r="EM3904" s="11"/>
      <c r="EN3904" s="11"/>
      <c r="EO3904" s="11"/>
      <c r="EP3904" s="11"/>
      <c r="EQ3904" s="11"/>
      <c r="ER3904" s="11"/>
      <c r="ES3904" s="11"/>
      <c r="ET3904" s="11"/>
      <c r="EU3904" s="11"/>
      <c r="EV3904" s="11"/>
      <c r="EW3904" s="11"/>
      <c r="EX3904" s="11"/>
      <c r="EY3904" s="11"/>
      <c r="EZ3904" s="11"/>
      <c r="FA3904" s="11"/>
      <c r="FB3904" s="11"/>
      <c r="FC3904" s="11"/>
      <c r="FD3904" s="11"/>
      <c r="FE3904" s="11"/>
      <c r="FF3904" s="11"/>
      <c r="FG3904" s="11"/>
      <c r="FH3904" s="11"/>
      <c r="FI3904" s="11"/>
      <c r="FJ3904" s="11"/>
      <c r="FK3904" s="11"/>
      <c r="FL3904" s="11"/>
      <c r="FM3904" s="11"/>
      <c r="FN3904" s="11"/>
      <c r="FO3904" s="11"/>
      <c r="FP3904" s="11"/>
      <c r="FQ3904" s="11"/>
      <c r="FR3904" s="11"/>
      <c r="FS3904" s="11"/>
      <c r="FT3904" s="11"/>
      <c r="FU3904" s="11"/>
      <c r="FV3904" s="11"/>
      <c r="FW3904" s="11"/>
      <c r="FX3904" s="11"/>
      <c r="FY3904" s="11"/>
      <c r="FZ3904" s="11"/>
      <c r="GA3904" s="11"/>
      <c r="GB3904" s="11"/>
      <c r="GC3904" s="11"/>
      <c r="GD3904" s="11"/>
      <c r="GE3904" s="11"/>
      <c r="GF3904" s="11"/>
      <c r="GG3904" s="11"/>
      <c r="GH3904" s="11"/>
      <c r="GI3904" s="11"/>
      <c r="GJ3904" s="11"/>
      <c r="GK3904" s="11"/>
      <c r="GL3904" s="11"/>
      <c r="GM3904" s="11"/>
      <c r="GN3904" s="11"/>
      <c r="GO3904" s="11"/>
      <c r="GP3904" s="11"/>
      <c r="GQ3904" s="11"/>
      <c r="GR3904" s="11"/>
      <c r="GS3904" s="11"/>
      <c r="GT3904" s="11"/>
      <c r="GU3904" s="11"/>
      <c r="GV3904" s="11"/>
      <c r="GW3904" s="11"/>
      <c r="GX3904" s="11"/>
      <c r="GY3904" s="11"/>
      <c r="GZ3904" s="11"/>
      <c r="HA3904" s="11"/>
      <c r="HB3904" s="11"/>
      <c r="HC3904" s="11"/>
      <c r="HD3904" s="11"/>
      <c r="HE3904" s="11"/>
      <c r="HF3904" s="11"/>
      <c r="HG3904" s="11"/>
      <c r="HH3904" s="11"/>
      <c r="HI3904" s="11"/>
      <c r="HJ3904" s="11"/>
      <c r="HK3904" s="11"/>
      <c r="HL3904" s="11"/>
      <c r="HM3904" s="11"/>
      <c r="HN3904" s="11"/>
      <c r="HO3904" s="11"/>
      <c r="HP3904" s="11"/>
      <c r="HQ3904" s="11"/>
      <c r="HR3904" s="11"/>
      <c r="HS3904" s="11"/>
      <c r="HT3904" s="11"/>
      <c r="HU3904" s="11"/>
      <c r="HV3904" s="11"/>
      <c r="HW3904" s="11"/>
      <c r="HX3904" s="11"/>
      <c r="HY3904" s="11"/>
      <c r="HZ3904" s="11"/>
      <c r="IA3904" s="11"/>
      <c r="IB3904" s="11"/>
      <c r="IC3904" s="11"/>
      <c r="ID3904" s="11"/>
      <c r="IE3904" s="11"/>
      <c r="IF3904" s="11"/>
      <c r="IG3904" s="11"/>
      <c r="IH3904" s="11"/>
      <c r="II3904" s="11"/>
      <c r="IJ3904" s="11"/>
      <c r="IK3904" s="11"/>
      <c r="IL3904" s="11"/>
      <c r="IM3904" s="11"/>
      <c r="IN3904" s="11"/>
      <c r="IO3904" s="11"/>
      <c r="IP3904" s="11"/>
      <c r="IQ3904" s="11"/>
      <c r="IR3904" s="11"/>
      <c r="IS3904" s="11"/>
      <c r="IT3904" s="11"/>
      <c r="IU3904" s="11"/>
      <c r="IV3904" s="11"/>
      <c r="IW3904" s="11"/>
      <c r="IX3904" s="11"/>
      <c r="IY3904" s="11"/>
      <c r="IZ3904" s="11"/>
      <c r="JA3904" s="11"/>
      <c r="JB3904" s="11"/>
      <c r="JC3904" s="11"/>
      <c r="JD3904" s="11"/>
      <c r="JE3904" s="11"/>
      <c r="JF3904" s="11"/>
      <c r="JG3904" s="11"/>
      <c r="JH3904" s="11"/>
      <c r="JI3904" s="11"/>
      <c r="JJ3904" s="11"/>
      <c r="JK3904" s="11"/>
      <c r="JL3904" s="11"/>
      <c r="JM3904" s="11"/>
      <c r="JN3904" s="11"/>
      <c r="JO3904" s="11"/>
      <c r="JP3904" s="11"/>
      <c r="JQ3904" s="11"/>
      <c r="JR3904" s="11"/>
      <c r="JS3904" s="11"/>
      <c r="JT3904" s="11"/>
      <c r="JU3904" s="11"/>
      <c r="JV3904" s="11"/>
      <c r="JW3904" s="11"/>
      <c r="JX3904" s="11"/>
      <c r="JY3904" s="11"/>
      <c r="JZ3904" s="11"/>
      <c r="KA3904" s="11"/>
      <c r="KB3904" s="11"/>
      <c r="KC3904" s="11"/>
      <c r="KD3904" s="11"/>
      <c r="KE3904" s="11"/>
      <c r="KF3904" s="11"/>
      <c r="KG3904" s="11"/>
      <c r="KH3904" s="11"/>
      <c r="KI3904" s="11"/>
      <c r="KJ3904" s="11"/>
      <c r="KK3904" s="11"/>
      <c r="KL3904" s="11"/>
      <c r="KM3904" s="11"/>
      <c r="KN3904" s="11"/>
      <c r="KO3904" s="11"/>
      <c r="KP3904" s="11"/>
      <c r="KQ3904" s="11"/>
      <c r="KR3904" s="11"/>
      <c r="KS3904" s="11"/>
      <c r="KT3904" s="11"/>
      <c r="KU3904" s="11"/>
      <c r="KV3904" s="11"/>
      <c r="KW3904" s="11"/>
      <c r="KX3904" s="11"/>
      <c r="KY3904" s="11"/>
      <c r="KZ3904" s="11"/>
      <c r="LA3904" s="11"/>
      <c r="LB3904" s="11"/>
      <c r="LC3904" s="11"/>
      <c r="LD3904" s="11"/>
      <c r="LE3904" s="11"/>
      <c r="LF3904" s="11"/>
      <c r="LG3904" s="11"/>
      <c r="LH3904" s="11"/>
      <c r="LI3904" s="11"/>
      <c r="LJ3904" s="11"/>
      <c r="LK3904" s="11"/>
      <c r="LL3904" s="11"/>
      <c r="LM3904" s="11"/>
      <c r="LN3904" s="11"/>
      <c r="LO3904" s="11"/>
      <c r="LP3904" s="11"/>
      <c r="LQ3904" s="11"/>
      <c r="LR3904" s="11"/>
      <c r="LS3904" s="11"/>
      <c r="LT3904" s="11"/>
      <c r="LU3904" s="11"/>
      <c r="LV3904" s="11"/>
      <c r="LW3904" s="11"/>
      <c r="LX3904" s="11"/>
      <c r="LY3904" s="11"/>
      <c r="LZ3904" s="11"/>
      <c r="MA3904" s="11"/>
      <c r="MB3904" s="11"/>
      <c r="MC3904" s="11"/>
      <c r="MD3904" s="11"/>
      <c r="ME3904" s="11"/>
      <c r="MF3904" s="11"/>
      <c r="MG3904" s="11"/>
      <c r="MH3904" s="11"/>
      <c r="MI3904" s="11"/>
      <c r="MJ3904" s="11"/>
      <c r="MK3904" s="11"/>
      <c r="ML3904" s="11"/>
      <c r="MM3904" s="11"/>
      <c r="MN3904" s="11"/>
      <c r="MO3904" s="11"/>
      <c r="MP3904" s="11"/>
      <c r="MQ3904" s="11"/>
      <c r="MR3904" s="11"/>
      <c r="MS3904" s="11"/>
      <c r="MT3904" s="11"/>
      <c r="MU3904" s="11"/>
      <c r="MV3904" s="11"/>
      <c r="MW3904" s="11"/>
      <c r="MX3904" s="11"/>
      <c r="MY3904" s="11"/>
      <c r="MZ3904" s="11"/>
      <c r="NA3904" s="11"/>
      <c r="NB3904" s="11"/>
      <c r="NC3904" s="11"/>
      <c r="ND3904" s="11"/>
      <c r="NE3904" s="11"/>
      <c r="NF3904" s="11"/>
      <c r="NG3904" s="11"/>
      <c r="NH3904" s="11"/>
      <c r="NI3904" s="11"/>
      <c r="NJ3904" s="11"/>
      <c r="NK3904" s="11"/>
      <c r="NL3904" s="11"/>
      <c r="NM3904" s="11"/>
      <c r="NN3904" s="11"/>
      <c r="NO3904" s="11"/>
      <c r="NP3904" s="11"/>
      <c r="NQ3904" s="11"/>
      <c r="NR3904" s="11"/>
      <c r="NS3904" s="11"/>
      <c r="NT3904" s="11"/>
      <c r="NU3904" s="11"/>
      <c r="NV3904" s="11"/>
      <c r="NW3904" s="11"/>
      <c r="NX3904" s="11"/>
      <c r="NY3904" s="11"/>
      <c r="NZ3904" s="11"/>
      <c r="OA3904" s="11"/>
      <c r="OB3904" s="11"/>
      <c r="OC3904" s="11"/>
      <c r="OD3904" s="11"/>
      <c r="OE3904" s="11"/>
      <c r="OF3904" s="11"/>
      <c r="OG3904" s="11"/>
      <c r="OH3904" s="11"/>
      <c r="OI3904" s="11"/>
      <c r="OJ3904" s="11"/>
      <c r="OK3904" s="11"/>
      <c r="OL3904" s="11"/>
      <c r="OM3904" s="11"/>
      <c r="ON3904" s="11"/>
      <c r="OO3904" s="11"/>
      <c r="OP3904" s="11"/>
      <c r="OQ3904" s="11"/>
      <c r="OR3904" s="11"/>
      <c r="OS3904" s="11"/>
      <c r="OT3904" s="11"/>
      <c r="OU3904" s="11"/>
      <c r="OV3904" s="11"/>
      <c r="OW3904" s="11"/>
      <c r="OX3904" s="11"/>
      <c r="OY3904" s="11"/>
      <c r="OZ3904" s="11"/>
      <c r="PA3904" s="11"/>
      <c r="PB3904" s="11"/>
      <c r="PC3904" s="11"/>
      <c r="PD3904" s="11"/>
      <c r="PE3904" s="11"/>
      <c r="PF3904" s="11"/>
      <c r="PG3904" s="11"/>
      <c r="PH3904" s="11"/>
      <c r="PI3904" s="11"/>
      <c r="PJ3904" s="11"/>
      <c r="PK3904" s="11"/>
      <c r="PL3904" s="11"/>
      <c r="PM3904" s="11"/>
      <c r="PN3904" s="11"/>
      <c r="PO3904" s="11"/>
      <c r="PP3904" s="11"/>
      <c r="PQ3904" s="11"/>
      <c r="PR3904" s="11"/>
      <c r="PS3904" s="11"/>
      <c r="PT3904" s="11"/>
      <c r="PU3904" s="11"/>
      <c r="PV3904" s="11"/>
      <c r="PW3904" s="11"/>
      <c r="PX3904" s="11"/>
      <c r="PY3904" s="11"/>
      <c r="PZ3904" s="11"/>
      <c r="QA3904" s="11"/>
      <c r="QB3904" s="11"/>
      <c r="QC3904" s="11"/>
      <c r="QD3904" s="11"/>
      <c r="QE3904" s="11"/>
      <c r="QF3904" s="11"/>
      <c r="QG3904" s="11"/>
      <c r="QH3904" s="11"/>
      <c r="QI3904" s="11"/>
      <c r="QJ3904" s="11"/>
      <c r="QK3904" s="11"/>
      <c r="QL3904" s="11"/>
      <c r="QM3904" s="11"/>
      <c r="QN3904" s="11"/>
      <c r="QO3904" s="11"/>
      <c r="QP3904" s="11"/>
      <c r="QQ3904" s="11"/>
    </row>
    <row r="3905" spans="1:459" ht="38.25" x14ac:dyDescent="0.2">
      <c r="A3905" s="288"/>
      <c r="C3905" s="61" t="s">
        <v>2078</v>
      </c>
      <c r="D3905" s="54">
        <v>2811790</v>
      </c>
      <c r="E3905" s="5" t="s">
        <v>2400</v>
      </c>
      <c r="F3905" s="4" t="s">
        <v>2081</v>
      </c>
      <c r="G3905" s="54">
        <v>796</v>
      </c>
      <c r="H3905" s="54" t="s">
        <v>61</v>
      </c>
      <c r="I3905" s="59">
        <v>3</v>
      </c>
      <c r="J3905" s="6">
        <v>80439000000</v>
      </c>
      <c r="K3905" s="54" t="s">
        <v>34</v>
      </c>
      <c r="L3905" s="59"/>
      <c r="M3905" s="234"/>
      <c r="N3905" s="234"/>
      <c r="O3905" s="46" t="s">
        <v>4577</v>
      </c>
      <c r="P3905" s="234"/>
      <c r="Q3905" s="234"/>
      <c r="R3905" s="11"/>
      <c r="S3905" s="11"/>
      <c r="T3905" s="11"/>
      <c r="U3905" s="11"/>
      <c r="V3905" s="11"/>
      <c r="W3905" s="11"/>
      <c r="X3905" s="11"/>
      <c r="Y3905" s="11"/>
      <c r="Z3905" s="11"/>
      <c r="AA3905" s="11"/>
      <c r="AB3905" s="11"/>
      <c r="AC3905" s="11"/>
      <c r="AD3905" s="11"/>
      <c r="AE3905" s="11"/>
      <c r="AF3905" s="11"/>
      <c r="AG3905" s="11"/>
      <c r="AH3905" s="11"/>
      <c r="AI3905" s="11"/>
      <c r="AJ3905" s="11"/>
      <c r="AK3905" s="11"/>
      <c r="AL3905" s="11"/>
      <c r="AM3905" s="11"/>
      <c r="AN3905" s="11"/>
      <c r="AO3905" s="11"/>
      <c r="AP3905" s="11"/>
      <c r="AQ3905" s="11"/>
      <c r="AR3905" s="11"/>
      <c r="AS3905" s="11"/>
      <c r="AT3905" s="11"/>
      <c r="AU3905" s="11"/>
      <c r="AV3905" s="11"/>
      <c r="AW3905" s="11"/>
      <c r="AX3905" s="11"/>
      <c r="AY3905" s="11"/>
      <c r="AZ3905" s="11"/>
      <c r="BA3905" s="11"/>
      <c r="BB3905" s="11"/>
      <c r="BC3905" s="11"/>
      <c r="BD3905" s="11"/>
      <c r="BE3905" s="11"/>
      <c r="BF3905" s="11"/>
      <c r="BG3905" s="11"/>
      <c r="BH3905" s="11"/>
      <c r="BI3905" s="11"/>
      <c r="BJ3905" s="11"/>
      <c r="BK3905" s="11"/>
      <c r="BL3905" s="11"/>
      <c r="BM3905" s="11"/>
      <c r="BN3905" s="11"/>
      <c r="BO3905" s="11"/>
      <c r="BP3905" s="11"/>
      <c r="BQ3905" s="11"/>
      <c r="BR3905" s="11"/>
      <c r="BS3905" s="11"/>
      <c r="BT3905" s="11"/>
      <c r="BU3905" s="11"/>
      <c r="BV3905" s="11"/>
      <c r="BW3905" s="11"/>
      <c r="BX3905" s="11"/>
      <c r="BY3905" s="11"/>
      <c r="BZ3905" s="11"/>
      <c r="CA3905" s="11"/>
      <c r="CB3905" s="11"/>
      <c r="CC3905" s="11"/>
      <c r="CD3905" s="11"/>
      <c r="CE3905" s="11"/>
      <c r="CF3905" s="11"/>
      <c r="CG3905" s="11"/>
      <c r="CH3905" s="11"/>
      <c r="CI3905" s="11"/>
      <c r="CJ3905" s="11"/>
      <c r="CK3905" s="11"/>
      <c r="CL3905" s="11"/>
      <c r="CM3905" s="11"/>
      <c r="CN3905" s="11"/>
      <c r="CO3905" s="11"/>
      <c r="CP3905" s="11"/>
      <c r="CQ3905" s="11"/>
      <c r="CR3905" s="11"/>
      <c r="CS3905" s="11"/>
      <c r="CT3905" s="11"/>
      <c r="CU3905" s="11"/>
      <c r="CV3905" s="11"/>
      <c r="CW3905" s="11"/>
      <c r="CX3905" s="11"/>
      <c r="CY3905" s="11"/>
      <c r="CZ3905" s="11"/>
      <c r="DA3905" s="11"/>
      <c r="DB3905" s="11"/>
      <c r="DC3905" s="11"/>
      <c r="DD3905" s="11"/>
      <c r="DE3905" s="11"/>
      <c r="DF3905" s="11"/>
      <c r="DG3905" s="11"/>
      <c r="DH3905" s="11"/>
      <c r="DI3905" s="11"/>
      <c r="DJ3905" s="11"/>
      <c r="DK3905" s="11"/>
      <c r="DL3905" s="11"/>
      <c r="DM3905" s="11"/>
      <c r="DN3905" s="11"/>
      <c r="DO3905" s="11"/>
      <c r="DP3905" s="11"/>
      <c r="DQ3905" s="11"/>
      <c r="DR3905" s="11"/>
      <c r="DS3905" s="11"/>
      <c r="DT3905" s="11"/>
      <c r="DU3905" s="11"/>
      <c r="DV3905" s="11"/>
      <c r="DW3905" s="11"/>
      <c r="DX3905" s="11"/>
      <c r="DY3905" s="11"/>
      <c r="DZ3905" s="11"/>
      <c r="EA3905" s="11"/>
      <c r="EB3905" s="11"/>
      <c r="EC3905" s="11"/>
      <c r="ED3905" s="11"/>
      <c r="EE3905" s="11"/>
      <c r="EF3905" s="11"/>
      <c r="EG3905" s="11"/>
      <c r="EH3905" s="11"/>
      <c r="EI3905" s="11"/>
      <c r="EJ3905" s="11"/>
      <c r="EK3905" s="11"/>
      <c r="EL3905" s="11"/>
      <c r="EM3905" s="11"/>
      <c r="EN3905" s="11"/>
      <c r="EO3905" s="11"/>
      <c r="EP3905" s="11"/>
      <c r="EQ3905" s="11"/>
      <c r="ER3905" s="11"/>
      <c r="ES3905" s="11"/>
      <c r="ET3905" s="11"/>
      <c r="EU3905" s="11"/>
      <c r="EV3905" s="11"/>
      <c r="EW3905" s="11"/>
      <c r="EX3905" s="11"/>
      <c r="EY3905" s="11"/>
      <c r="EZ3905" s="11"/>
      <c r="FA3905" s="11"/>
      <c r="FB3905" s="11"/>
      <c r="FC3905" s="11"/>
      <c r="FD3905" s="11"/>
      <c r="FE3905" s="11"/>
      <c r="FF3905" s="11"/>
      <c r="FG3905" s="11"/>
      <c r="FH3905" s="11"/>
      <c r="FI3905" s="11"/>
      <c r="FJ3905" s="11"/>
      <c r="FK3905" s="11"/>
      <c r="FL3905" s="11"/>
      <c r="FM3905" s="11"/>
      <c r="FN3905" s="11"/>
      <c r="FO3905" s="11"/>
      <c r="FP3905" s="11"/>
      <c r="FQ3905" s="11"/>
      <c r="FR3905" s="11"/>
      <c r="FS3905" s="11"/>
      <c r="FT3905" s="11"/>
      <c r="FU3905" s="11"/>
      <c r="FV3905" s="11"/>
      <c r="FW3905" s="11"/>
      <c r="FX3905" s="11"/>
      <c r="FY3905" s="11"/>
      <c r="FZ3905" s="11"/>
      <c r="GA3905" s="11"/>
      <c r="GB3905" s="11"/>
      <c r="GC3905" s="11"/>
      <c r="GD3905" s="11"/>
      <c r="GE3905" s="11"/>
      <c r="GF3905" s="11"/>
      <c r="GG3905" s="11"/>
      <c r="GH3905" s="11"/>
      <c r="GI3905" s="11"/>
      <c r="GJ3905" s="11"/>
      <c r="GK3905" s="11"/>
      <c r="GL3905" s="11"/>
      <c r="GM3905" s="11"/>
      <c r="GN3905" s="11"/>
      <c r="GO3905" s="11"/>
      <c r="GP3905" s="11"/>
      <c r="GQ3905" s="11"/>
      <c r="GR3905" s="11"/>
      <c r="GS3905" s="11"/>
      <c r="GT3905" s="11"/>
      <c r="GU3905" s="11"/>
      <c r="GV3905" s="11"/>
      <c r="GW3905" s="11"/>
      <c r="GX3905" s="11"/>
      <c r="GY3905" s="11"/>
      <c r="GZ3905" s="11"/>
      <c r="HA3905" s="11"/>
      <c r="HB3905" s="11"/>
      <c r="HC3905" s="11"/>
      <c r="HD3905" s="11"/>
      <c r="HE3905" s="11"/>
      <c r="HF3905" s="11"/>
      <c r="HG3905" s="11"/>
      <c r="HH3905" s="11"/>
      <c r="HI3905" s="11"/>
      <c r="HJ3905" s="11"/>
      <c r="HK3905" s="11"/>
      <c r="HL3905" s="11"/>
      <c r="HM3905" s="11"/>
      <c r="HN3905" s="11"/>
      <c r="HO3905" s="11"/>
      <c r="HP3905" s="11"/>
      <c r="HQ3905" s="11"/>
      <c r="HR3905" s="11"/>
      <c r="HS3905" s="11"/>
      <c r="HT3905" s="11"/>
      <c r="HU3905" s="11"/>
      <c r="HV3905" s="11"/>
      <c r="HW3905" s="11"/>
      <c r="HX3905" s="11"/>
      <c r="HY3905" s="11"/>
      <c r="HZ3905" s="11"/>
      <c r="IA3905" s="11"/>
      <c r="IB3905" s="11"/>
      <c r="IC3905" s="11"/>
      <c r="ID3905" s="11"/>
      <c r="IE3905" s="11"/>
      <c r="IF3905" s="11"/>
      <c r="IG3905" s="11"/>
      <c r="IH3905" s="11"/>
      <c r="II3905" s="11"/>
      <c r="IJ3905" s="11"/>
      <c r="IK3905" s="11"/>
      <c r="IL3905" s="11"/>
      <c r="IM3905" s="11"/>
      <c r="IN3905" s="11"/>
      <c r="IO3905" s="11"/>
      <c r="IP3905" s="11"/>
      <c r="IQ3905" s="11"/>
      <c r="IR3905" s="11"/>
      <c r="IS3905" s="11"/>
      <c r="IT3905" s="11"/>
      <c r="IU3905" s="11"/>
      <c r="IV3905" s="11"/>
      <c r="IW3905" s="11"/>
      <c r="IX3905" s="11"/>
      <c r="IY3905" s="11"/>
      <c r="IZ3905" s="11"/>
      <c r="JA3905" s="11"/>
      <c r="JB3905" s="11"/>
      <c r="JC3905" s="11"/>
      <c r="JD3905" s="11"/>
      <c r="JE3905" s="11"/>
      <c r="JF3905" s="11"/>
      <c r="JG3905" s="11"/>
      <c r="JH3905" s="11"/>
      <c r="JI3905" s="11"/>
      <c r="JJ3905" s="11"/>
      <c r="JK3905" s="11"/>
      <c r="JL3905" s="11"/>
      <c r="JM3905" s="11"/>
      <c r="JN3905" s="11"/>
      <c r="JO3905" s="11"/>
      <c r="JP3905" s="11"/>
      <c r="JQ3905" s="11"/>
      <c r="JR3905" s="11"/>
      <c r="JS3905" s="11"/>
      <c r="JT3905" s="11"/>
      <c r="JU3905" s="11"/>
      <c r="JV3905" s="11"/>
      <c r="JW3905" s="11"/>
      <c r="JX3905" s="11"/>
      <c r="JY3905" s="11"/>
      <c r="JZ3905" s="11"/>
      <c r="KA3905" s="11"/>
      <c r="KB3905" s="11"/>
      <c r="KC3905" s="11"/>
      <c r="KD3905" s="11"/>
      <c r="KE3905" s="11"/>
      <c r="KF3905" s="11"/>
      <c r="KG3905" s="11"/>
      <c r="KH3905" s="11"/>
      <c r="KI3905" s="11"/>
      <c r="KJ3905" s="11"/>
      <c r="KK3905" s="11"/>
      <c r="KL3905" s="11"/>
      <c r="KM3905" s="11"/>
      <c r="KN3905" s="11"/>
      <c r="KO3905" s="11"/>
      <c r="KP3905" s="11"/>
      <c r="KQ3905" s="11"/>
      <c r="KR3905" s="11"/>
      <c r="KS3905" s="11"/>
      <c r="KT3905" s="11"/>
      <c r="KU3905" s="11"/>
      <c r="KV3905" s="11"/>
      <c r="KW3905" s="11"/>
      <c r="KX3905" s="11"/>
      <c r="KY3905" s="11"/>
      <c r="KZ3905" s="11"/>
      <c r="LA3905" s="11"/>
      <c r="LB3905" s="11"/>
      <c r="LC3905" s="11"/>
      <c r="LD3905" s="11"/>
      <c r="LE3905" s="11"/>
      <c r="LF3905" s="11"/>
      <c r="LG3905" s="11"/>
      <c r="LH3905" s="11"/>
      <c r="LI3905" s="11"/>
      <c r="LJ3905" s="11"/>
      <c r="LK3905" s="11"/>
      <c r="LL3905" s="11"/>
      <c r="LM3905" s="11"/>
      <c r="LN3905" s="11"/>
      <c r="LO3905" s="11"/>
      <c r="LP3905" s="11"/>
      <c r="LQ3905" s="11"/>
      <c r="LR3905" s="11"/>
      <c r="LS3905" s="11"/>
      <c r="LT3905" s="11"/>
      <c r="LU3905" s="11"/>
      <c r="LV3905" s="11"/>
      <c r="LW3905" s="11"/>
      <c r="LX3905" s="11"/>
      <c r="LY3905" s="11"/>
      <c r="LZ3905" s="11"/>
      <c r="MA3905" s="11"/>
      <c r="MB3905" s="11"/>
      <c r="MC3905" s="11"/>
      <c r="MD3905" s="11"/>
      <c r="ME3905" s="11"/>
      <c r="MF3905" s="11"/>
      <c r="MG3905" s="11"/>
      <c r="MH3905" s="11"/>
      <c r="MI3905" s="11"/>
      <c r="MJ3905" s="11"/>
      <c r="MK3905" s="11"/>
      <c r="ML3905" s="11"/>
      <c r="MM3905" s="11"/>
      <c r="MN3905" s="11"/>
      <c r="MO3905" s="11"/>
      <c r="MP3905" s="11"/>
      <c r="MQ3905" s="11"/>
      <c r="MR3905" s="11"/>
      <c r="MS3905" s="11"/>
      <c r="MT3905" s="11"/>
      <c r="MU3905" s="11"/>
      <c r="MV3905" s="11"/>
      <c r="MW3905" s="11"/>
      <c r="MX3905" s="11"/>
      <c r="MY3905" s="11"/>
      <c r="MZ3905" s="11"/>
      <c r="NA3905" s="11"/>
      <c r="NB3905" s="11"/>
      <c r="NC3905" s="11"/>
      <c r="ND3905" s="11"/>
      <c r="NE3905" s="11"/>
      <c r="NF3905" s="11"/>
      <c r="NG3905" s="11"/>
      <c r="NH3905" s="11"/>
      <c r="NI3905" s="11"/>
      <c r="NJ3905" s="11"/>
      <c r="NK3905" s="11"/>
      <c r="NL3905" s="11"/>
      <c r="NM3905" s="11"/>
      <c r="NN3905" s="11"/>
      <c r="NO3905" s="11"/>
      <c r="NP3905" s="11"/>
      <c r="NQ3905" s="11"/>
      <c r="NR3905" s="11"/>
      <c r="NS3905" s="11"/>
      <c r="NT3905" s="11"/>
      <c r="NU3905" s="11"/>
      <c r="NV3905" s="11"/>
      <c r="NW3905" s="11"/>
      <c r="NX3905" s="11"/>
      <c r="NY3905" s="11"/>
      <c r="NZ3905" s="11"/>
      <c r="OA3905" s="11"/>
      <c r="OB3905" s="11"/>
      <c r="OC3905" s="11"/>
      <c r="OD3905" s="11"/>
      <c r="OE3905" s="11"/>
      <c r="OF3905" s="11"/>
      <c r="OG3905" s="11"/>
      <c r="OH3905" s="11"/>
      <c r="OI3905" s="11"/>
      <c r="OJ3905" s="11"/>
      <c r="OK3905" s="11"/>
      <c r="OL3905" s="11"/>
      <c r="OM3905" s="11"/>
      <c r="ON3905" s="11"/>
      <c r="OO3905" s="11"/>
      <c r="OP3905" s="11"/>
      <c r="OQ3905" s="11"/>
      <c r="OR3905" s="11"/>
      <c r="OS3905" s="11"/>
      <c r="OT3905" s="11"/>
      <c r="OU3905" s="11"/>
      <c r="OV3905" s="11"/>
      <c r="OW3905" s="11"/>
      <c r="OX3905" s="11"/>
      <c r="OY3905" s="11"/>
      <c r="OZ3905" s="11"/>
      <c r="PA3905" s="11"/>
      <c r="PB3905" s="11"/>
      <c r="PC3905" s="11"/>
      <c r="PD3905" s="11"/>
      <c r="PE3905" s="11"/>
      <c r="PF3905" s="11"/>
      <c r="PG3905" s="11"/>
      <c r="PH3905" s="11"/>
      <c r="PI3905" s="11"/>
      <c r="PJ3905" s="11"/>
      <c r="PK3905" s="11"/>
      <c r="PL3905" s="11"/>
      <c r="PM3905" s="11"/>
      <c r="PN3905" s="11"/>
      <c r="PO3905" s="11"/>
      <c r="PP3905" s="11"/>
      <c r="PQ3905" s="11"/>
      <c r="PR3905" s="11"/>
      <c r="PS3905" s="11"/>
      <c r="PT3905" s="11"/>
      <c r="PU3905" s="11"/>
      <c r="PV3905" s="11"/>
      <c r="PW3905" s="11"/>
      <c r="PX3905" s="11"/>
      <c r="PY3905" s="11"/>
      <c r="PZ3905" s="11"/>
      <c r="QA3905" s="11"/>
      <c r="QB3905" s="11"/>
      <c r="QC3905" s="11"/>
      <c r="QD3905" s="11"/>
      <c r="QE3905" s="11"/>
      <c r="QF3905" s="11"/>
      <c r="QG3905" s="11"/>
      <c r="QH3905" s="11"/>
      <c r="QI3905" s="11"/>
      <c r="QJ3905" s="11"/>
      <c r="QK3905" s="11"/>
      <c r="QL3905" s="11"/>
      <c r="QM3905" s="11"/>
      <c r="QN3905" s="11"/>
      <c r="QO3905" s="11"/>
      <c r="QP3905" s="11"/>
      <c r="QQ3905" s="11"/>
    </row>
    <row r="3906" spans="1:459" ht="38.25" x14ac:dyDescent="0.2">
      <c r="A3906" s="288"/>
      <c r="C3906" s="61" t="s">
        <v>2401</v>
      </c>
      <c r="D3906" s="54">
        <v>2893000</v>
      </c>
      <c r="E3906" s="5" t="s">
        <v>2402</v>
      </c>
      <c r="F3906" s="4" t="s">
        <v>584</v>
      </c>
      <c r="G3906" s="54">
        <v>796</v>
      </c>
      <c r="H3906" s="54" t="s">
        <v>61</v>
      </c>
      <c r="I3906" s="59">
        <v>5</v>
      </c>
      <c r="J3906" s="6">
        <v>80439000000</v>
      </c>
      <c r="K3906" s="54" t="s">
        <v>34</v>
      </c>
      <c r="L3906" s="59"/>
      <c r="M3906" s="234"/>
      <c r="N3906" s="234"/>
      <c r="O3906" s="46" t="s">
        <v>4577</v>
      </c>
      <c r="P3906" s="234"/>
      <c r="Q3906" s="234"/>
      <c r="R3906" s="11"/>
      <c r="S3906" s="11"/>
      <c r="T3906" s="11"/>
      <c r="U3906" s="11"/>
      <c r="V3906" s="11"/>
      <c r="W3906" s="11"/>
      <c r="X3906" s="11"/>
      <c r="Y3906" s="11"/>
      <c r="Z3906" s="11"/>
      <c r="AA3906" s="11"/>
      <c r="AB3906" s="11"/>
      <c r="AC3906" s="11"/>
      <c r="AD3906" s="11"/>
      <c r="AE3906" s="11"/>
      <c r="AF3906" s="11"/>
      <c r="AG3906" s="11"/>
      <c r="AH3906" s="11"/>
      <c r="AI3906" s="11"/>
      <c r="AJ3906" s="11"/>
      <c r="AK3906" s="11"/>
      <c r="AL3906" s="11"/>
      <c r="AM3906" s="11"/>
      <c r="AN3906" s="11"/>
      <c r="AO3906" s="11"/>
      <c r="AP3906" s="11"/>
      <c r="AQ3906" s="11"/>
      <c r="AR3906" s="11"/>
      <c r="AS3906" s="11"/>
      <c r="AT3906" s="11"/>
      <c r="AU3906" s="11"/>
      <c r="AV3906" s="11"/>
      <c r="AW3906" s="11"/>
      <c r="AX3906" s="11"/>
      <c r="AY3906" s="11"/>
      <c r="AZ3906" s="11"/>
      <c r="BA3906" s="11"/>
      <c r="BB3906" s="11"/>
      <c r="BC3906" s="11"/>
      <c r="BD3906" s="11"/>
      <c r="BE3906" s="11"/>
      <c r="BF3906" s="11"/>
      <c r="BG3906" s="11"/>
      <c r="BH3906" s="11"/>
      <c r="BI3906" s="11"/>
      <c r="BJ3906" s="11"/>
      <c r="BK3906" s="11"/>
      <c r="BL3906" s="11"/>
      <c r="BM3906" s="11"/>
      <c r="BN3906" s="11"/>
      <c r="BO3906" s="11"/>
      <c r="BP3906" s="11"/>
      <c r="BQ3906" s="11"/>
      <c r="BR3906" s="11"/>
      <c r="BS3906" s="11"/>
      <c r="BT3906" s="11"/>
      <c r="BU3906" s="11"/>
      <c r="BV3906" s="11"/>
      <c r="BW3906" s="11"/>
      <c r="BX3906" s="11"/>
      <c r="BY3906" s="11"/>
      <c r="BZ3906" s="11"/>
      <c r="CA3906" s="11"/>
      <c r="CB3906" s="11"/>
      <c r="CC3906" s="11"/>
      <c r="CD3906" s="11"/>
      <c r="CE3906" s="11"/>
      <c r="CF3906" s="11"/>
      <c r="CG3906" s="11"/>
      <c r="CH3906" s="11"/>
      <c r="CI3906" s="11"/>
      <c r="CJ3906" s="11"/>
      <c r="CK3906" s="11"/>
      <c r="CL3906" s="11"/>
      <c r="CM3906" s="11"/>
      <c r="CN3906" s="11"/>
      <c r="CO3906" s="11"/>
      <c r="CP3906" s="11"/>
      <c r="CQ3906" s="11"/>
      <c r="CR3906" s="11"/>
      <c r="CS3906" s="11"/>
      <c r="CT3906" s="11"/>
      <c r="CU3906" s="11"/>
      <c r="CV3906" s="11"/>
      <c r="CW3906" s="11"/>
      <c r="CX3906" s="11"/>
      <c r="CY3906" s="11"/>
      <c r="CZ3906" s="11"/>
      <c r="DA3906" s="11"/>
      <c r="DB3906" s="11"/>
      <c r="DC3906" s="11"/>
      <c r="DD3906" s="11"/>
      <c r="DE3906" s="11"/>
      <c r="DF3906" s="11"/>
      <c r="DG3906" s="11"/>
      <c r="DH3906" s="11"/>
      <c r="DI3906" s="11"/>
      <c r="DJ3906" s="11"/>
      <c r="DK3906" s="11"/>
      <c r="DL3906" s="11"/>
      <c r="DM3906" s="11"/>
      <c r="DN3906" s="11"/>
      <c r="DO3906" s="11"/>
      <c r="DP3906" s="11"/>
      <c r="DQ3906" s="11"/>
      <c r="DR3906" s="11"/>
      <c r="DS3906" s="11"/>
      <c r="DT3906" s="11"/>
      <c r="DU3906" s="11"/>
      <c r="DV3906" s="11"/>
      <c r="DW3906" s="11"/>
      <c r="DX3906" s="11"/>
      <c r="DY3906" s="11"/>
      <c r="DZ3906" s="11"/>
      <c r="EA3906" s="11"/>
      <c r="EB3906" s="11"/>
      <c r="EC3906" s="11"/>
      <c r="ED3906" s="11"/>
      <c r="EE3906" s="11"/>
      <c r="EF3906" s="11"/>
      <c r="EG3906" s="11"/>
      <c r="EH3906" s="11"/>
      <c r="EI3906" s="11"/>
      <c r="EJ3906" s="11"/>
      <c r="EK3906" s="11"/>
      <c r="EL3906" s="11"/>
      <c r="EM3906" s="11"/>
      <c r="EN3906" s="11"/>
      <c r="EO3906" s="11"/>
      <c r="EP3906" s="11"/>
      <c r="EQ3906" s="11"/>
      <c r="ER3906" s="11"/>
      <c r="ES3906" s="11"/>
      <c r="ET3906" s="11"/>
      <c r="EU3906" s="11"/>
      <c r="EV3906" s="11"/>
      <c r="EW3906" s="11"/>
      <c r="EX3906" s="11"/>
      <c r="EY3906" s="11"/>
      <c r="EZ3906" s="11"/>
      <c r="FA3906" s="11"/>
      <c r="FB3906" s="11"/>
      <c r="FC3906" s="11"/>
      <c r="FD3906" s="11"/>
      <c r="FE3906" s="11"/>
      <c r="FF3906" s="11"/>
      <c r="FG3906" s="11"/>
      <c r="FH3906" s="11"/>
      <c r="FI3906" s="11"/>
      <c r="FJ3906" s="11"/>
      <c r="FK3906" s="11"/>
      <c r="FL3906" s="11"/>
      <c r="FM3906" s="11"/>
      <c r="FN3906" s="11"/>
      <c r="FO3906" s="11"/>
      <c r="FP3906" s="11"/>
      <c r="FQ3906" s="11"/>
      <c r="FR3906" s="11"/>
      <c r="FS3906" s="11"/>
      <c r="FT3906" s="11"/>
      <c r="FU3906" s="11"/>
      <c r="FV3906" s="11"/>
      <c r="FW3906" s="11"/>
      <c r="FX3906" s="11"/>
      <c r="FY3906" s="11"/>
      <c r="FZ3906" s="11"/>
      <c r="GA3906" s="11"/>
      <c r="GB3906" s="11"/>
      <c r="GC3906" s="11"/>
      <c r="GD3906" s="11"/>
      <c r="GE3906" s="11"/>
      <c r="GF3906" s="11"/>
      <c r="GG3906" s="11"/>
      <c r="GH3906" s="11"/>
      <c r="GI3906" s="11"/>
      <c r="GJ3906" s="11"/>
      <c r="GK3906" s="11"/>
      <c r="GL3906" s="11"/>
      <c r="GM3906" s="11"/>
      <c r="GN3906" s="11"/>
      <c r="GO3906" s="11"/>
      <c r="GP3906" s="11"/>
      <c r="GQ3906" s="11"/>
      <c r="GR3906" s="11"/>
      <c r="GS3906" s="11"/>
      <c r="GT3906" s="11"/>
      <c r="GU3906" s="11"/>
      <c r="GV3906" s="11"/>
      <c r="GW3906" s="11"/>
      <c r="GX3906" s="11"/>
      <c r="GY3906" s="11"/>
      <c r="GZ3906" s="11"/>
      <c r="HA3906" s="11"/>
      <c r="HB3906" s="11"/>
      <c r="HC3906" s="11"/>
      <c r="HD3906" s="11"/>
      <c r="HE3906" s="11"/>
      <c r="HF3906" s="11"/>
      <c r="HG3906" s="11"/>
      <c r="HH3906" s="11"/>
      <c r="HI3906" s="11"/>
      <c r="HJ3906" s="11"/>
      <c r="HK3906" s="11"/>
      <c r="HL3906" s="11"/>
      <c r="HM3906" s="11"/>
      <c r="HN3906" s="11"/>
      <c r="HO3906" s="11"/>
      <c r="HP3906" s="11"/>
      <c r="HQ3906" s="11"/>
      <c r="HR3906" s="11"/>
      <c r="HS3906" s="11"/>
      <c r="HT3906" s="11"/>
      <c r="HU3906" s="11"/>
      <c r="HV3906" s="11"/>
      <c r="HW3906" s="11"/>
      <c r="HX3906" s="11"/>
      <c r="HY3906" s="11"/>
      <c r="HZ3906" s="11"/>
      <c r="IA3906" s="11"/>
      <c r="IB3906" s="11"/>
      <c r="IC3906" s="11"/>
      <c r="ID3906" s="11"/>
      <c r="IE3906" s="11"/>
      <c r="IF3906" s="11"/>
      <c r="IG3906" s="11"/>
      <c r="IH3906" s="11"/>
      <c r="II3906" s="11"/>
      <c r="IJ3906" s="11"/>
      <c r="IK3906" s="11"/>
      <c r="IL3906" s="11"/>
      <c r="IM3906" s="11"/>
      <c r="IN3906" s="11"/>
      <c r="IO3906" s="11"/>
      <c r="IP3906" s="11"/>
      <c r="IQ3906" s="11"/>
      <c r="IR3906" s="11"/>
      <c r="IS3906" s="11"/>
      <c r="IT3906" s="11"/>
      <c r="IU3906" s="11"/>
      <c r="IV3906" s="11"/>
      <c r="IW3906" s="11"/>
      <c r="IX3906" s="11"/>
      <c r="IY3906" s="11"/>
      <c r="IZ3906" s="11"/>
      <c r="JA3906" s="11"/>
      <c r="JB3906" s="11"/>
      <c r="JC3906" s="11"/>
      <c r="JD3906" s="11"/>
      <c r="JE3906" s="11"/>
      <c r="JF3906" s="11"/>
      <c r="JG3906" s="11"/>
      <c r="JH3906" s="11"/>
      <c r="JI3906" s="11"/>
      <c r="JJ3906" s="11"/>
      <c r="JK3906" s="11"/>
      <c r="JL3906" s="11"/>
      <c r="JM3906" s="11"/>
      <c r="JN3906" s="11"/>
      <c r="JO3906" s="11"/>
      <c r="JP3906" s="11"/>
      <c r="JQ3906" s="11"/>
      <c r="JR3906" s="11"/>
      <c r="JS3906" s="11"/>
      <c r="JT3906" s="11"/>
      <c r="JU3906" s="11"/>
      <c r="JV3906" s="11"/>
      <c r="JW3906" s="11"/>
      <c r="JX3906" s="11"/>
      <c r="JY3906" s="11"/>
      <c r="JZ3906" s="11"/>
      <c r="KA3906" s="11"/>
      <c r="KB3906" s="11"/>
      <c r="KC3906" s="11"/>
      <c r="KD3906" s="11"/>
      <c r="KE3906" s="11"/>
      <c r="KF3906" s="11"/>
      <c r="KG3906" s="11"/>
      <c r="KH3906" s="11"/>
      <c r="KI3906" s="11"/>
      <c r="KJ3906" s="11"/>
      <c r="KK3906" s="11"/>
      <c r="KL3906" s="11"/>
      <c r="KM3906" s="11"/>
      <c r="KN3906" s="11"/>
      <c r="KO3906" s="11"/>
      <c r="KP3906" s="11"/>
      <c r="KQ3906" s="11"/>
      <c r="KR3906" s="11"/>
      <c r="KS3906" s="11"/>
      <c r="KT3906" s="11"/>
      <c r="KU3906" s="11"/>
      <c r="KV3906" s="11"/>
      <c r="KW3906" s="11"/>
      <c r="KX3906" s="11"/>
      <c r="KY3906" s="11"/>
      <c r="KZ3906" s="11"/>
      <c r="LA3906" s="11"/>
      <c r="LB3906" s="11"/>
      <c r="LC3906" s="11"/>
      <c r="LD3906" s="11"/>
      <c r="LE3906" s="11"/>
      <c r="LF3906" s="11"/>
      <c r="LG3906" s="11"/>
      <c r="LH3906" s="11"/>
      <c r="LI3906" s="11"/>
      <c r="LJ3906" s="11"/>
      <c r="LK3906" s="11"/>
      <c r="LL3906" s="11"/>
      <c r="LM3906" s="11"/>
      <c r="LN3906" s="11"/>
      <c r="LO3906" s="11"/>
      <c r="LP3906" s="11"/>
      <c r="LQ3906" s="11"/>
      <c r="LR3906" s="11"/>
      <c r="LS3906" s="11"/>
      <c r="LT3906" s="11"/>
      <c r="LU3906" s="11"/>
      <c r="LV3906" s="11"/>
      <c r="LW3906" s="11"/>
      <c r="LX3906" s="11"/>
      <c r="LY3906" s="11"/>
      <c r="LZ3906" s="11"/>
      <c r="MA3906" s="11"/>
      <c r="MB3906" s="11"/>
      <c r="MC3906" s="11"/>
      <c r="MD3906" s="11"/>
      <c r="ME3906" s="11"/>
      <c r="MF3906" s="11"/>
      <c r="MG3906" s="11"/>
      <c r="MH3906" s="11"/>
      <c r="MI3906" s="11"/>
      <c r="MJ3906" s="11"/>
      <c r="MK3906" s="11"/>
      <c r="ML3906" s="11"/>
      <c r="MM3906" s="11"/>
      <c r="MN3906" s="11"/>
      <c r="MO3906" s="11"/>
      <c r="MP3906" s="11"/>
      <c r="MQ3906" s="11"/>
      <c r="MR3906" s="11"/>
      <c r="MS3906" s="11"/>
      <c r="MT3906" s="11"/>
      <c r="MU3906" s="11"/>
      <c r="MV3906" s="11"/>
      <c r="MW3906" s="11"/>
      <c r="MX3906" s="11"/>
      <c r="MY3906" s="11"/>
      <c r="MZ3906" s="11"/>
      <c r="NA3906" s="11"/>
      <c r="NB3906" s="11"/>
      <c r="NC3906" s="11"/>
      <c r="ND3906" s="11"/>
      <c r="NE3906" s="11"/>
      <c r="NF3906" s="11"/>
      <c r="NG3906" s="11"/>
      <c r="NH3906" s="11"/>
      <c r="NI3906" s="11"/>
      <c r="NJ3906" s="11"/>
      <c r="NK3906" s="11"/>
      <c r="NL3906" s="11"/>
      <c r="NM3906" s="11"/>
      <c r="NN3906" s="11"/>
      <c r="NO3906" s="11"/>
      <c r="NP3906" s="11"/>
      <c r="NQ3906" s="11"/>
      <c r="NR3906" s="11"/>
      <c r="NS3906" s="11"/>
      <c r="NT3906" s="11"/>
      <c r="NU3906" s="11"/>
      <c r="NV3906" s="11"/>
      <c r="NW3906" s="11"/>
      <c r="NX3906" s="11"/>
      <c r="NY3906" s="11"/>
      <c r="NZ3906" s="11"/>
      <c r="OA3906" s="11"/>
      <c r="OB3906" s="11"/>
      <c r="OC3906" s="11"/>
      <c r="OD3906" s="11"/>
      <c r="OE3906" s="11"/>
      <c r="OF3906" s="11"/>
      <c r="OG3906" s="11"/>
      <c r="OH3906" s="11"/>
      <c r="OI3906" s="11"/>
      <c r="OJ3906" s="11"/>
      <c r="OK3906" s="11"/>
      <c r="OL3906" s="11"/>
      <c r="OM3906" s="11"/>
      <c r="ON3906" s="11"/>
      <c r="OO3906" s="11"/>
      <c r="OP3906" s="11"/>
      <c r="OQ3906" s="11"/>
      <c r="OR3906" s="11"/>
      <c r="OS3906" s="11"/>
      <c r="OT3906" s="11"/>
      <c r="OU3906" s="11"/>
      <c r="OV3906" s="11"/>
      <c r="OW3906" s="11"/>
      <c r="OX3906" s="11"/>
      <c r="OY3906" s="11"/>
      <c r="OZ3906" s="11"/>
      <c r="PA3906" s="11"/>
      <c r="PB3906" s="11"/>
      <c r="PC3906" s="11"/>
      <c r="PD3906" s="11"/>
      <c r="PE3906" s="11"/>
      <c r="PF3906" s="11"/>
      <c r="PG3906" s="11"/>
      <c r="PH3906" s="11"/>
      <c r="PI3906" s="11"/>
      <c r="PJ3906" s="11"/>
      <c r="PK3906" s="11"/>
      <c r="PL3906" s="11"/>
      <c r="PM3906" s="11"/>
      <c r="PN3906" s="11"/>
      <c r="PO3906" s="11"/>
      <c r="PP3906" s="11"/>
      <c r="PQ3906" s="11"/>
      <c r="PR3906" s="11"/>
      <c r="PS3906" s="11"/>
      <c r="PT3906" s="11"/>
      <c r="PU3906" s="11"/>
      <c r="PV3906" s="11"/>
      <c r="PW3906" s="11"/>
      <c r="PX3906" s="11"/>
      <c r="PY3906" s="11"/>
      <c r="PZ3906" s="11"/>
      <c r="QA3906" s="11"/>
      <c r="QB3906" s="11"/>
      <c r="QC3906" s="11"/>
      <c r="QD3906" s="11"/>
      <c r="QE3906" s="11"/>
      <c r="QF3906" s="11"/>
      <c r="QG3906" s="11"/>
      <c r="QH3906" s="11"/>
      <c r="QI3906" s="11"/>
      <c r="QJ3906" s="11"/>
      <c r="QK3906" s="11"/>
      <c r="QL3906" s="11"/>
      <c r="QM3906" s="11"/>
      <c r="QN3906" s="11"/>
      <c r="QO3906" s="11"/>
      <c r="QP3906" s="11"/>
      <c r="QQ3906" s="11"/>
    </row>
    <row r="3907" spans="1:459" ht="38.25" x14ac:dyDescent="0.2">
      <c r="A3907" s="288"/>
      <c r="C3907" s="61" t="s">
        <v>11</v>
      </c>
      <c r="D3907" s="54">
        <v>2893231</v>
      </c>
      <c r="E3907" s="5" t="s">
        <v>2123</v>
      </c>
      <c r="F3907" s="4" t="s">
        <v>2126</v>
      </c>
      <c r="G3907" s="54">
        <v>796</v>
      </c>
      <c r="H3907" s="54" t="s">
        <v>61</v>
      </c>
      <c r="I3907" s="59">
        <v>40</v>
      </c>
      <c r="J3907" s="6">
        <v>80439000000</v>
      </c>
      <c r="K3907" s="54" t="s">
        <v>34</v>
      </c>
      <c r="L3907" s="59"/>
      <c r="M3907" s="234"/>
      <c r="N3907" s="234"/>
      <c r="O3907" s="46" t="s">
        <v>4577</v>
      </c>
      <c r="P3907" s="234"/>
      <c r="Q3907" s="234"/>
      <c r="R3907" s="11"/>
      <c r="S3907" s="11"/>
      <c r="T3907" s="11"/>
      <c r="U3907" s="11"/>
      <c r="V3907" s="11"/>
      <c r="W3907" s="11"/>
      <c r="X3907" s="11"/>
      <c r="Y3907" s="11"/>
      <c r="Z3907" s="11"/>
      <c r="AA3907" s="11"/>
      <c r="AB3907" s="11"/>
      <c r="AC3907" s="11"/>
      <c r="AD3907" s="11"/>
      <c r="AE3907" s="11"/>
      <c r="AF3907" s="11"/>
      <c r="AG3907" s="11"/>
      <c r="AH3907" s="11"/>
      <c r="AI3907" s="11"/>
      <c r="AJ3907" s="11"/>
      <c r="AK3907" s="11"/>
      <c r="AL3907" s="11"/>
      <c r="AM3907" s="11"/>
      <c r="AN3907" s="11"/>
      <c r="AO3907" s="11"/>
      <c r="AP3907" s="11"/>
      <c r="AQ3907" s="11"/>
      <c r="AR3907" s="11"/>
      <c r="AS3907" s="11"/>
      <c r="AT3907" s="11"/>
      <c r="AU3907" s="11"/>
      <c r="AV3907" s="11"/>
      <c r="AW3907" s="11"/>
      <c r="AX3907" s="11"/>
      <c r="AY3907" s="11"/>
      <c r="AZ3907" s="11"/>
      <c r="BA3907" s="11"/>
      <c r="BB3907" s="11"/>
      <c r="BC3907" s="11"/>
      <c r="BD3907" s="11"/>
      <c r="BE3907" s="11"/>
      <c r="BF3907" s="11"/>
      <c r="BG3907" s="11"/>
      <c r="BH3907" s="11"/>
      <c r="BI3907" s="11"/>
      <c r="BJ3907" s="11"/>
      <c r="BK3907" s="11"/>
      <c r="BL3907" s="11"/>
      <c r="BM3907" s="11"/>
      <c r="BN3907" s="11"/>
      <c r="BO3907" s="11"/>
      <c r="BP3907" s="11"/>
      <c r="BQ3907" s="11"/>
      <c r="BR3907" s="11"/>
      <c r="BS3907" s="11"/>
      <c r="BT3907" s="11"/>
      <c r="BU3907" s="11"/>
      <c r="BV3907" s="11"/>
      <c r="BW3907" s="11"/>
      <c r="BX3907" s="11"/>
      <c r="BY3907" s="11"/>
      <c r="BZ3907" s="11"/>
      <c r="CA3907" s="11"/>
      <c r="CB3907" s="11"/>
      <c r="CC3907" s="11"/>
      <c r="CD3907" s="11"/>
      <c r="CE3907" s="11"/>
      <c r="CF3907" s="11"/>
      <c r="CG3907" s="11"/>
      <c r="CH3907" s="11"/>
      <c r="CI3907" s="11"/>
      <c r="CJ3907" s="11"/>
      <c r="CK3907" s="11"/>
      <c r="CL3907" s="11"/>
      <c r="CM3907" s="11"/>
      <c r="CN3907" s="11"/>
      <c r="CO3907" s="11"/>
      <c r="CP3907" s="11"/>
      <c r="CQ3907" s="11"/>
      <c r="CR3907" s="11"/>
      <c r="CS3907" s="11"/>
      <c r="CT3907" s="11"/>
      <c r="CU3907" s="11"/>
      <c r="CV3907" s="11"/>
      <c r="CW3907" s="11"/>
      <c r="CX3907" s="11"/>
      <c r="CY3907" s="11"/>
      <c r="CZ3907" s="11"/>
      <c r="DA3907" s="11"/>
      <c r="DB3907" s="11"/>
      <c r="DC3907" s="11"/>
      <c r="DD3907" s="11"/>
      <c r="DE3907" s="11"/>
      <c r="DF3907" s="11"/>
      <c r="DG3907" s="11"/>
      <c r="DH3907" s="11"/>
      <c r="DI3907" s="11"/>
      <c r="DJ3907" s="11"/>
      <c r="DK3907" s="11"/>
      <c r="DL3907" s="11"/>
      <c r="DM3907" s="11"/>
      <c r="DN3907" s="11"/>
      <c r="DO3907" s="11"/>
      <c r="DP3907" s="11"/>
      <c r="DQ3907" s="11"/>
      <c r="DR3907" s="11"/>
      <c r="DS3907" s="11"/>
      <c r="DT3907" s="11"/>
      <c r="DU3907" s="11"/>
      <c r="DV3907" s="11"/>
      <c r="DW3907" s="11"/>
      <c r="DX3907" s="11"/>
      <c r="DY3907" s="11"/>
      <c r="DZ3907" s="11"/>
      <c r="EA3907" s="11"/>
      <c r="EB3907" s="11"/>
      <c r="EC3907" s="11"/>
      <c r="ED3907" s="11"/>
      <c r="EE3907" s="11"/>
      <c r="EF3907" s="11"/>
      <c r="EG3907" s="11"/>
      <c r="EH3907" s="11"/>
      <c r="EI3907" s="11"/>
      <c r="EJ3907" s="11"/>
      <c r="EK3907" s="11"/>
      <c r="EL3907" s="11"/>
      <c r="EM3907" s="11"/>
      <c r="EN3907" s="11"/>
      <c r="EO3907" s="11"/>
      <c r="EP3907" s="11"/>
      <c r="EQ3907" s="11"/>
      <c r="ER3907" s="11"/>
      <c r="ES3907" s="11"/>
      <c r="ET3907" s="11"/>
      <c r="EU3907" s="11"/>
      <c r="EV3907" s="11"/>
      <c r="EW3907" s="11"/>
      <c r="EX3907" s="11"/>
      <c r="EY3907" s="11"/>
      <c r="EZ3907" s="11"/>
      <c r="FA3907" s="11"/>
      <c r="FB3907" s="11"/>
      <c r="FC3907" s="11"/>
      <c r="FD3907" s="11"/>
      <c r="FE3907" s="11"/>
      <c r="FF3907" s="11"/>
      <c r="FG3907" s="11"/>
      <c r="FH3907" s="11"/>
      <c r="FI3907" s="11"/>
      <c r="FJ3907" s="11"/>
      <c r="FK3907" s="11"/>
      <c r="FL3907" s="11"/>
      <c r="FM3907" s="11"/>
      <c r="FN3907" s="11"/>
      <c r="FO3907" s="11"/>
      <c r="FP3907" s="11"/>
      <c r="FQ3907" s="11"/>
      <c r="FR3907" s="11"/>
      <c r="FS3907" s="11"/>
      <c r="FT3907" s="11"/>
      <c r="FU3907" s="11"/>
      <c r="FV3907" s="11"/>
      <c r="FW3907" s="11"/>
      <c r="FX3907" s="11"/>
      <c r="FY3907" s="11"/>
      <c r="FZ3907" s="11"/>
      <c r="GA3907" s="11"/>
      <c r="GB3907" s="11"/>
      <c r="GC3907" s="11"/>
      <c r="GD3907" s="11"/>
      <c r="GE3907" s="11"/>
      <c r="GF3907" s="11"/>
      <c r="GG3907" s="11"/>
      <c r="GH3907" s="11"/>
      <c r="GI3907" s="11"/>
      <c r="GJ3907" s="11"/>
      <c r="GK3907" s="11"/>
      <c r="GL3907" s="11"/>
      <c r="GM3907" s="11"/>
      <c r="GN3907" s="11"/>
      <c r="GO3907" s="11"/>
      <c r="GP3907" s="11"/>
      <c r="GQ3907" s="11"/>
      <c r="GR3907" s="11"/>
      <c r="GS3907" s="11"/>
      <c r="GT3907" s="11"/>
      <c r="GU3907" s="11"/>
      <c r="GV3907" s="11"/>
      <c r="GW3907" s="11"/>
      <c r="GX3907" s="11"/>
      <c r="GY3907" s="11"/>
      <c r="GZ3907" s="11"/>
      <c r="HA3907" s="11"/>
      <c r="HB3907" s="11"/>
      <c r="HC3907" s="11"/>
      <c r="HD3907" s="11"/>
      <c r="HE3907" s="11"/>
      <c r="HF3907" s="11"/>
      <c r="HG3907" s="11"/>
      <c r="HH3907" s="11"/>
      <c r="HI3907" s="11"/>
      <c r="HJ3907" s="11"/>
      <c r="HK3907" s="11"/>
      <c r="HL3907" s="11"/>
      <c r="HM3907" s="11"/>
      <c r="HN3907" s="11"/>
      <c r="HO3907" s="11"/>
      <c r="HP3907" s="11"/>
      <c r="HQ3907" s="11"/>
      <c r="HR3907" s="11"/>
      <c r="HS3907" s="11"/>
      <c r="HT3907" s="11"/>
      <c r="HU3907" s="11"/>
      <c r="HV3907" s="11"/>
      <c r="HW3907" s="11"/>
      <c r="HX3907" s="11"/>
      <c r="HY3907" s="11"/>
      <c r="HZ3907" s="11"/>
      <c r="IA3907" s="11"/>
      <c r="IB3907" s="11"/>
      <c r="IC3907" s="11"/>
      <c r="ID3907" s="11"/>
      <c r="IE3907" s="11"/>
      <c r="IF3907" s="11"/>
      <c r="IG3907" s="11"/>
      <c r="IH3907" s="11"/>
      <c r="II3907" s="11"/>
      <c r="IJ3907" s="11"/>
      <c r="IK3907" s="11"/>
      <c r="IL3907" s="11"/>
      <c r="IM3907" s="11"/>
      <c r="IN3907" s="11"/>
      <c r="IO3907" s="11"/>
      <c r="IP3907" s="11"/>
      <c r="IQ3907" s="11"/>
      <c r="IR3907" s="11"/>
      <c r="IS3907" s="11"/>
      <c r="IT3907" s="11"/>
      <c r="IU3907" s="11"/>
      <c r="IV3907" s="11"/>
      <c r="IW3907" s="11"/>
      <c r="IX3907" s="11"/>
      <c r="IY3907" s="11"/>
      <c r="IZ3907" s="11"/>
      <c r="JA3907" s="11"/>
      <c r="JB3907" s="11"/>
      <c r="JC3907" s="11"/>
      <c r="JD3907" s="11"/>
      <c r="JE3907" s="11"/>
      <c r="JF3907" s="11"/>
      <c r="JG3907" s="11"/>
      <c r="JH3907" s="11"/>
      <c r="JI3907" s="11"/>
      <c r="JJ3907" s="11"/>
      <c r="JK3907" s="11"/>
      <c r="JL3907" s="11"/>
      <c r="JM3907" s="11"/>
      <c r="JN3907" s="11"/>
      <c r="JO3907" s="11"/>
      <c r="JP3907" s="11"/>
      <c r="JQ3907" s="11"/>
      <c r="JR3907" s="11"/>
      <c r="JS3907" s="11"/>
      <c r="JT3907" s="11"/>
      <c r="JU3907" s="11"/>
      <c r="JV3907" s="11"/>
      <c r="JW3907" s="11"/>
      <c r="JX3907" s="11"/>
      <c r="JY3907" s="11"/>
      <c r="JZ3907" s="11"/>
      <c r="KA3907" s="11"/>
      <c r="KB3907" s="11"/>
      <c r="KC3907" s="11"/>
      <c r="KD3907" s="11"/>
      <c r="KE3907" s="11"/>
      <c r="KF3907" s="11"/>
      <c r="KG3907" s="11"/>
      <c r="KH3907" s="11"/>
      <c r="KI3907" s="11"/>
      <c r="KJ3907" s="11"/>
      <c r="KK3907" s="11"/>
      <c r="KL3907" s="11"/>
      <c r="KM3907" s="11"/>
      <c r="KN3907" s="11"/>
      <c r="KO3907" s="11"/>
      <c r="KP3907" s="11"/>
      <c r="KQ3907" s="11"/>
      <c r="KR3907" s="11"/>
      <c r="KS3907" s="11"/>
      <c r="KT3907" s="11"/>
      <c r="KU3907" s="11"/>
      <c r="KV3907" s="11"/>
      <c r="KW3907" s="11"/>
      <c r="KX3907" s="11"/>
      <c r="KY3907" s="11"/>
      <c r="KZ3907" s="11"/>
      <c r="LA3907" s="11"/>
      <c r="LB3907" s="11"/>
      <c r="LC3907" s="11"/>
      <c r="LD3907" s="11"/>
      <c r="LE3907" s="11"/>
      <c r="LF3907" s="11"/>
      <c r="LG3907" s="11"/>
      <c r="LH3907" s="11"/>
      <c r="LI3907" s="11"/>
      <c r="LJ3907" s="11"/>
      <c r="LK3907" s="11"/>
      <c r="LL3907" s="11"/>
      <c r="LM3907" s="11"/>
      <c r="LN3907" s="11"/>
      <c r="LO3907" s="11"/>
      <c r="LP3907" s="11"/>
      <c r="LQ3907" s="11"/>
      <c r="LR3907" s="11"/>
      <c r="LS3907" s="11"/>
      <c r="LT3907" s="11"/>
      <c r="LU3907" s="11"/>
      <c r="LV3907" s="11"/>
      <c r="LW3907" s="11"/>
      <c r="LX3907" s="11"/>
      <c r="LY3907" s="11"/>
      <c r="LZ3907" s="11"/>
      <c r="MA3907" s="11"/>
      <c r="MB3907" s="11"/>
      <c r="MC3907" s="11"/>
      <c r="MD3907" s="11"/>
      <c r="ME3907" s="11"/>
      <c r="MF3907" s="11"/>
      <c r="MG3907" s="11"/>
      <c r="MH3907" s="11"/>
      <c r="MI3907" s="11"/>
      <c r="MJ3907" s="11"/>
      <c r="MK3907" s="11"/>
      <c r="ML3907" s="11"/>
      <c r="MM3907" s="11"/>
      <c r="MN3907" s="11"/>
      <c r="MO3907" s="11"/>
      <c r="MP3907" s="11"/>
      <c r="MQ3907" s="11"/>
      <c r="MR3907" s="11"/>
      <c r="MS3907" s="11"/>
      <c r="MT3907" s="11"/>
      <c r="MU3907" s="11"/>
      <c r="MV3907" s="11"/>
      <c r="MW3907" s="11"/>
      <c r="MX3907" s="11"/>
      <c r="MY3907" s="11"/>
      <c r="MZ3907" s="11"/>
      <c r="NA3907" s="11"/>
      <c r="NB3907" s="11"/>
      <c r="NC3907" s="11"/>
      <c r="ND3907" s="11"/>
      <c r="NE3907" s="11"/>
      <c r="NF3907" s="11"/>
      <c r="NG3907" s="11"/>
      <c r="NH3907" s="11"/>
      <c r="NI3907" s="11"/>
      <c r="NJ3907" s="11"/>
      <c r="NK3907" s="11"/>
      <c r="NL3907" s="11"/>
      <c r="NM3907" s="11"/>
      <c r="NN3907" s="11"/>
      <c r="NO3907" s="11"/>
      <c r="NP3907" s="11"/>
      <c r="NQ3907" s="11"/>
      <c r="NR3907" s="11"/>
      <c r="NS3907" s="11"/>
      <c r="NT3907" s="11"/>
      <c r="NU3907" s="11"/>
      <c r="NV3907" s="11"/>
      <c r="NW3907" s="11"/>
      <c r="NX3907" s="11"/>
      <c r="NY3907" s="11"/>
      <c r="NZ3907" s="11"/>
      <c r="OA3907" s="11"/>
      <c r="OB3907" s="11"/>
      <c r="OC3907" s="11"/>
      <c r="OD3907" s="11"/>
      <c r="OE3907" s="11"/>
      <c r="OF3907" s="11"/>
      <c r="OG3907" s="11"/>
      <c r="OH3907" s="11"/>
      <c r="OI3907" s="11"/>
      <c r="OJ3907" s="11"/>
      <c r="OK3907" s="11"/>
      <c r="OL3907" s="11"/>
      <c r="OM3907" s="11"/>
      <c r="ON3907" s="11"/>
      <c r="OO3907" s="11"/>
      <c r="OP3907" s="11"/>
      <c r="OQ3907" s="11"/>
      <c r="OR3907" s="11"/>
      <c r="OS3907" s="11"/>
      <c r="OT3907" s="11"/>
      <c r="OU3907" s="11"/>
      <c r="OV3907" s="11"/>
      <c r="OW3907" s="11"/>
      <c r="OX3907" s="11"/>
      <c r="OY3907" s="11"/>
      <c r="OZ3907" s="11"/>
      <c r="PA3907" s="11"/>
      <c r="PB3907" s="11"/>
      <c r="PC3907" s="11"/>
      <c r="PD3907" s="11"/>
      <c r="PE3907" s="11"/>
      <c r="PF3907" s="11"/>
      <c r="PG3907" s="11"/>
      <c r="PH3907" s="11"/>
      <c r="PI3907" s="11"/>
      <c r="PJ3907" s="11"/>
      <c r="PK3907" s="11"/>
      <c r="PL3907" s="11"/>
      <c r="PM3907" s="11"/>
      <c r="PN3907" s="11"/>
      <c r="PO3907" s="11"/>
      <c r="PP3907" s="11"/>
      <c r="PQ3907" s="11"/>
      <c r="PR3907" s="11"/>
      <c r="PS3907" s="11"/>
      <c r="PT3907" s="11"/>
      <c r="PU3907" s="11"/>
      <c r="PV3907" s="11"/>
      <c r="PW3907" s="11"/>
      <c r="PX3907" s="11"/>
      <c r="PY3907" s="11"/>
      <c r="PZ3907" s="11"/>
      <c r="QA3907" s="11"/>
      <c r="QB3907" s="11"/>
      <c r="QC3907" s="11"/>
      <c r="QD3907" s="11"/>
      <c r="QE3907" s="11"/>
      <c r="QF3907" s="11"/>
      <c r="QG3907" s="11"/>
      <c r="QH3907" s="11"/>
      <c r="QI3907" s="11"/>
      <c r="QJ3907" s="11"/>
      <c r="QK3907" s="11"/>
      <c r="QL3907" s="11"/>
      <c r="QM3907" s="11"/>
      <c r="QN3907" s="11"/>
      <c r="QO3907" s="11"/>
      <c r="QP3907" s="11"/>
      <c r="QQ3907" s="11"/>
    </row>
    <row r="3908" spans="1:459" ht="38.25" x14ac:dyDescent="0.2">
      <c r="A3908" s="288"/>
      <c r="C3908" s="61" t="s">
        <v>11</v>
      </c>
      <c r="D3908" s="54">
        <v>2893231</v>
      </c>
      <c r="E3908" s="5" t="s">
        <v>2403</v>
      </c>
      <c r="F3908" s="4" t="s">
        <v>2128</v>
      </c>
      <c r="G3908" s="54">
        <v>796</v>
      </c>
      <c r="H3908" s="54" t="s">
        <v>61</v>
      </c>
      <c r="I3908" s="59">
        <v>40</v>
      </c>
      <c r="J3908" s="6">
        <v>80439000000</v>
      </c>
      <c r="K3908" s="54" t="s">
        <v>34</v>
      </c>
      <c r="L3908" s="59"/>
      <c r="M3908" s="234"/>
      <c r="N3908" s="234"/>
      <c r="O3908" s="46" t="s">
        <v>4577</v>
      </c>
      <c r="P3908" s="234"/>
      <c r="Q3908" s="234"/>
      <c r="R3908" s="11"/>
      <c r="S3908" s="11"/>
      <c r="T3908" s="11"/>
      <c r="U3908" s="11"/>
      <c r="V3908" s="11"/>
      <c r="W3908" s="11"/>
      <c r="X3908" s="11"/>
      <c r="Y3908" s="11"/>
      <c r="Z3908" s="11"/>
      <c r="AA3908" s="11"/>
      <c r="AB3908" s="11"/>
      <c r="AC3908" s="11"/>
      <c r="AD3908" s="11"/>
      <c r="AE3908" s="11"/>
      <c r="AF3908" s="11"/>
      <c r="AG3908" s="11"/>
      <c r="AH3908" s="11"/>
      <c r="AI3908" s="11"/>
      <c r="AJ3908" s="11"/>
      <c r="AK3908" s="11"/>
      <c r="AL3908" s="11"/>
      <c r="AM3908" s="11"/>
      <c r="AN3908" s="11"/>
      <c r="AO3908" s="11"/>
      <c r="AP3908" s="11"/>
      <c r="AQ3908" s="11"/>
      <c r="AR3908" s="11"/>
      <c r="AS3908" s="11"/>
      <c r="AT3908" s="11"/>
      <c r="AU3908" s="11"/>
      <c r="AV3908" s="11"/>
      <c r="AW3908" s="11"/>
      <c r="AX3908" s="11"/>
      <c r="AY3908" s="11"/>
      <c r="AZ3908" s="11"/>
      <c r="BA3908" s="11"/>
      <c r="BB3908" s="11"/>
      <c r="BC3908" s="11"/>
      <c r="BD3908" s="11"/>
      <c r="BE3908" s="11"/>
      <c r="BF3908" s="11"/>
      <c r="BG3908" s="11"/>
      <c r="BH3908" s="11"/>
      <c r="BI3908" s="11"/>
      <c r="BJ3908" s="11"/>
      <c r="BK3908" s="11"/>
      <c r="BL3908" s="11"/>
      <c r="BM3908" s="11"/>
      <c r="BN3908" s="11"/>
      <c r="BO3908" s="11"/>
      <c r="BP3908" s="11"/>
      <c r="BQ3908" s="11"/>
      <c r="BR3908" s="11"/>
      <c r="BS3908" s="11"/>
      <c r="BT3908" s="11"/>
      <c r="BU3908" s="11"/>
      <c r="BV3908" s="11"/>
      <c r="BW3908" s="11"/>
      <c r="BX3908" s="11"/>
      <c r="BY3908" s="11"/>
      <c r="BZ3908" s="11"/>
      <c r="CA3908" s="11"/>
      <c r="CB3908" s="11"/>
      <c r="CC3908" s="11"/>
      <c r="CD3908" s="11"/>
      <c r="CE3908" s="11"/>
      <c r="CF3908" s="11"/>
      <c r="CG3908" s="11"/>
      <c r="CH3908" s="11"/>
      <c r="CI3908" s="11"/>
      <c r="CJ3908" s="11"/>
      <c r="CK3908" s="11"/>
      <c r="CL3908" s="11"/>
      <c r="CM3908" s="11"/>
      <c r="CN3908" s="11"/>
      <c r="CO3908" s="11"/>
      <c r="CP3908" s="11"/>
      <c r="CQ3908" s="11"/>
      <c r="CR3908" s="11"/>
      <c r="CS3908" s="11"/>
      <c r="CT3908" s="11"/>
      <c r="CU3908" s="11"/>
      <c r="CV3908" s="11"/>
      <c r="CW3908" s="11"/>
      <c r="CX3908" s="11"/>
      <c r="CY3908" s="11"/>
      <c r="CZ3908" s="11"/>
      <c r="DA3908" s="11"/>
      <c r="DB3908" s="11"/>
      <c r="DC3908" s="11"/>
      <c r="DD3908" s="11"/>
      <c r="DE3908" s="11"/>
      <c r="DF3908" s="11"/>
      <c r="DG3908" s="11"/>
      <c r="DH3908" s="11"/>
      <c r="DI3908" s="11"/>
      <c r="DJ3908" s="11"/>
      <c r="DK3908" s="11"/>
      <c r="DL3908" s="11"/>
      <c r="DM3908" s="11"/>
      <c r="DN3908" s="11"/>
      <c r="DO3908" s="11"/>
      <c r="DP3908" s="11"/>
      <c r="DQ3908" s="11"/>
      <c r="DR3908" s="11"/>
      <c r="DS3908" s="11"/>
      <c r="DT3908" s="11"/>
      <c r="DU3908" s="11"/>
      <c r="DV3908" s="11"/>
      <c r="DW3908" s="11"/>
      <c r="DX3908" s="11"/>
      <c r="DY3908" s="11"/>
      <c r="DZ3908" s="11"/>
      <c r="EA3908" s="11"/>
      <c r="EB3908" s="11"/>
      <c r="EC3908" s="11"/>
      <c r="ED3908" s="11"/>
      <c r="EE3908" s="11"/>
      <c r="EF3908" s="11"/>
      <c r="EG3908" s="11"/>
      <c r="EH3908" s="11"/>
      <c r="EI3908" s="11"/>
      <c r="EJ3908" s="11"/>
      <c r="EK3908" s="11"/>
      <c r="EL3908" s="11"/>
      <c r="EM3908" s="11"/>
      <c r="EN3908" s="11"/>
      <c r="EO3908" s="11"/>
      <c r="EP3908" s="11"/>
      <c r="EQ3908" s="11"/>
      <c r="ER3908" s="11"/>
      <c r="ES3908" s="11"/>
      <c r="ET3908" s="11"/>
      <c r="EU3908" s="11"/>
      <c r="EV3908" s="11"/>
      <c r="EW3908" s="11"/>
      <c r="EX3908" s="11"/>
      <c r="EY3908" s="11"/>
      <c r="EZ3908" s="11"/>
      <c r="FA3908" s="11"/>
      <c r="FB3908" s="11"/>
      <c r="FC3908" s="11"/>
      <c r="FD3908" s="11"/>
      <c r="FE3908" s="11"/>
      <c r="FF3908" s="11"/>
      <c r="FG3908" s="11"/>
      <c r="FH3908" s="11"/>
      <c r="FI3908" s="11"/>
      <c r="FJ3908" s="11"/>
      <c r="FK3908" s="11"/>
      <c r="FL3908" s="11"/>
      <c r="FM3908" s="11"/>
      <c r="FN3908" s="11"/>
      <c r="FO3908" s="11"/>
      <c r="FP3908" s="11"/>
      <c r="FQ3908" s="11"/>
      <c r="FR3908" s="11"/>
      <c r="FS3908" s="11"/>
      <c r="FT3908" s="11"/>
      <c r="FU3908" s="11"/>
      <c r="FV3908" s="11"/>
      <c r="FW3908" s="11"/>
      <c r="FX3908" s="11"/>
      <c r="FY3908" s="11"/>
      <c r="FZ3908" s="11"/>
      <c r="GA3908" s="11"/>
      <c r="GB3908" s="11"/>
      <c r="GC3908" s="11"/>
      <c r="GD3908" s="11"/>
      <c r="GE3908" s="11"/>
      <c r="GF3908" s="11"/>
      <c r="GG3908" s="11"/>
      <c r="GH3908" s="11"/>
      <c r="GI3908" s="11"/>
      <c r="GJ3908" s="11"/>
      <c r="GK3908" s="11"/>
      <c r="GL3908" s="11"/>
      <c r="GM3908" s="11"/>
      <c r="GN3908" s="11"/>
      <c r="GO3908" s="11"/>
      <c r="GP3908" s="11"/>
      <c r="GQ3908" s="11"/>
      <c r="GR3908" s="11"/>
      <c r="GS3908" s="11"/>
      <c r="GT3908" s="11"/>
      <c r="GU3908" s="11"/>
      <c r="GV3908" s="11"/>
      <c r="GW3908" s="11"/>
      <c r="GX3908" s="11"/>
      <c r="GY3908" s="11"/>
      <c r="GZ3908" s="11"/>
      <c r="HA3908" s="11"/>
      <c r="HB3908" s="11"/>
      <c r="HC3908" s="11"/>
      <c r="HD3908" s="11"/>
      <c r="HE3908" s="11"/>
      <c r="HF3908" s="11"/>
      <c r="HG3908" s="11"/>
      <c r="HH3908" s="11"/>
      <c r="HI3908" s="11"/>
      <c r="HJ3908" s="11"/>
      <c r="HK3908" s="11"/>
      <c r="HL3908" s="11"/>
      <c r="HM3908" s="11"/>
      <c r="HN3908" s="11"/>
      <c r="HO3908" s="11"/>
      <c r="HP3908" s="11"/>
      <c r="HQ3908" s="11"/>
      <c r="HR3908" s="11"/>
      <c r="HS3908" s="11"/>
      <c r="HT3908" s="11"/>
      <c r="HU3908" s="11"/>
      <c r="HV3908" s="11"/>
      <c r="HW3908" s="11"/>
      <c r="HX3908" s="11"/>
      <c r="HY3908" s="11"/>
      <c r="HZ3908" s="11"/>
      <c r="IA3908" s="11"/>
      <c r="IB3908" s="11"/>
      <c r="IC3908" s="11"/>
      <c r="ID3908" s="11"/>
      <c r="IE3908" s="11"/>
      <c r="IF3908" s="11"/>
      <c r="IG3908" s="11"/>
      <c r="IH3908" s="11"/>
      <c r="II3908" s="11"/>
      <c r="IJ3908" s="11"/>
      <c r="IK3908" s="11"/>
      <c r="IL3908" s="11"/>
      <c r="IM3908" s="11"/>
      <c r="IN3908" s="11"/>
      <c r="IO3908" s="11"/>
      <c r="IP3908" s="11"/>
      <c r="IQ3908" s="11"/>
      <c r="IR3908" s="11"/>
      <c r="IS3908" s="11"/>
      <c r="IT3908" s="11"/>
      <c r="IU3908" s="11"/>
      <c r="IV3908" s="11"/>
      <c r="IW3908" s="11"/>
      <c r="IX3908" s="11"/>
      <c r="IY3908" s="11"/>
      <c r="IZ3908" s="11"/>
      <c r="JA3908" s="11"/>
      <c r="JB3908" s="11"/>
      <c r="JC3908" s="11"/>
      <c r="JD3908" s="11"/>
      <c r="JE3908" s="11"/>
      <c r="JF3908" s="11"/>
      <c r="JG3908" s="11"/>
      <c r="JH3908" s="11"/>
      <c r="JI3908" s="11"/>
      <c r="JJ3908" s="11"/>
      <c r="JK3908" s="11"/>
      <c r="JL3908" s="11"/>
      <c r="JM3908" s="11"/>
      <c r="JN3908" s="11"/>
      <c r="JO3908" s="11"/>
      <c r="JP3908" s="11"/>
      <c r="JQ3908" s="11"/>
      <c r="JR3908" s="11"/>
      <c r="JS3908" s="11"/>
      <c r="JT3908" s="11"/>
      <c r="JU3908" s="11"/>
      <c r="JV3908" s="11"/>
      <c r="JW3908" s="11"/>
      <c r="JX3908" s="11"/>
      <c r="JY3908" s="11"/>
      <c r="JZ3908" s="11"/>
      <c r="KA3908" s="11"/>
      <c r="KB3908" s="11"/>
      <c r="KC3908" s="11"/>
      <c r="KD3908" s="11"/>
      <c r="KE3908" s="11"/>
      <c r="KF3908" s="11"/>
      <c r="KG3908" s="11"/>
      <c r="KH3908" s="11"/>
      <c r="KI3908" s="11"/>
      <c r="KJ3908" s="11"/>
      <c r="KK3908" s="11"/>
      <c r="KL3908" s="11"/>
      <c r="KM3908" s="11"/>
      <c r="KN3908" s="11"/>
      <c r="KO3908" s="11"/>
      <c r="KP3908" s="11"/>
      <c r="KQ3908" s="11"/>
      <c r="KR3908" s="11"/>
      <c r="KS3908" s="11"/>
      <c r="KT3908" s="11"/>
      <c r="KU3908" s="11"/>
      <c r="KV3908" s="11"/>
      <c r="KW3908" s="11"/>
      <c r="KX3908" s="11"/>
      <c r="KY3908" s="11"/>
      <c r="KZ3908" s="11"/>
      <c r="LA3908" s="11"/>
      <c r="LB3908" s="11"/>
      <c r="LC3908" s="11"/>
      <c r="LD3908" s="11"/>
      <c r="LE3908" s="11"/>
      <c r="LF3908" s="11"/>
      <c r="LG3908" s="11"/>
      <c r="LH3908" s="11"/>
      <c r="LI3908" s="11"/>
      <c r="LJ3908" s="11"/>
      <c r="LK3908" s="11"/>
      <c r="LL3908" s="11"/>
      <c r="LM3908" s="11"/>
      <c r="LN3908" s="11"/>
      <c r="LO3908" s="11"/>
      <c r="LP3908" s="11"/>
      <c r="LQ3908" s="11"/>
      <c r="LR3908" s="11"/>
      <c r="LS3908" s="11"/>
      <c r="LT3908" s="11"/>
      <c r="LU3908" s="11"/>
      <c r="LV3908" s="11"/>
      <c r="LW3908" s="11"/>
      <c r="LX3908" s="11"/>
      <c r="LY3908" s="11"/>
      <c r="LZ3908" s="11"/>
      <c r="MA3908" s="11"/>
      <c r="MB3908" s="11"/>
      <c r="MC3908" s="11"/>
      <c r="MD3908" s="11"/>
      <c r="ME3908" s="11"/>
      <c r="MF3908" s="11"/>
      <c r="MG3908" s="11"/>
      <c r="MH3908" s="11"/>
      <c r="MI3908" s="11"/>
      <c r="MJ3908" s="11"/>
      <c r="MK3908" s="11"/>
      <c r="ML3908" s="11"/>
      <c r="MM3908" s="11"/>
      <c r="MN3908" s="11"/>
      <c r="MO3908" s="11"/>
      <c r="MP3908" s="11"/>
      <c r="MQ3908" s="11"/>
      <c r="MR3908" s="11"/>
      <c r="MS3908" s="11"/>
      <c r="MT3908" s="11"/>
      <c r="MU3908" s="11"/>
      <c r="MV3908" s="11"/>
      <c r="MW3908" s="11"/>
      <c r="MX3908" s="11"/>
      <c r="MY3908" s="11"/>
      <c r="MZ3908" s="11"/>
      <c r="NA3908" s="11"/>
      <c r="NB3908" s="11"/>
      <c r="NC3908" s="11"/>
      <c r="ND3908" s="11"/>
      <c r="NE3908" s="11"/>
      <c r="NF3908" s="11"/>
      <c r="NG3908" s="11"/>
      <c r="NH3908" s="11"/>
      <c r="NI3908" s="11"/>
      <c r="NJ3908" s="11"/>
      <c r="NK3908" s="11"/>
      <c r="NL3908" s="11"/>
      <c r="NM3908" s="11"/>
      <c r="NN3908" s="11"/>
      <c r="NO3908" s="11"/>
      <c r="NP3908" s="11"/>
      <c r="NQ3908" s="11"/>
      <c r="NR3908" s="11"/>
      <c r="NS3908" s="11"/>
      <c r="NT3908" s="11"/>
      <c r="NU3908" s="11"/>
      <c r="NV3908" s="11"/>
      <c r="NW3908" s="11"/>
      <c r="NX3908" s="11"/>
      <c r="NY3908" s="11"/>
      <c r="NZ3908" s="11"/>
      <c r="OA3908" s="11"/>
      <c r="OB3908" s="11"/>
      <c r="OC3908" s="11"/>
      <c r="OD3908" s="11"/>
      <c r="OE3908" s="11"/>
      <c r="OF3908" s="11"/>
      <c r="OG3908" s="11"/>
      <c r="OH3908" s="11"/>
      <c r="OI3908" s="11"/>
      <c r="OJ3908" s="11"/>
      <c r="OK3908" s="11"/>
      <c r="OL3908" s="11"/>
      <c r="OM3908" s="11"/>
      <c r="ON3908" s="11"/>
      <c r="OO3908" s="11"/>
      <c r="OP3908" s="11"/>
      <c r="OQ3908" s="11"/>
      <c r="OR3908" s="11"/>
      <c r="OS3908" s="11"/>
      <c r="OT3908" s="11"/>
      <c r="OU3908" s="11"/>
      <c r="OV3908" s="11"/>
      <c r="OW3908" s="11"/>
      <c r="OX3908" s="11"/>
      <c r="OY3908" s="11"/>
      <c r="OZ3908" s="11"/>
      <c r="PA3908" s="11"/>
      <c r="PB3908" s="11"/>
      <c r="PC3908" s="11"/>
      <c r="PD3908" s="11"/>
      <c r="PE3908" s="11"/>
      <c r="PF3908" s="11"/>
      <c r="PG3908" s="11"/>
      <c r="PH3908" s="11"/>
      <c r="PI3908" s="11"/>
      <c r="PJ3908" s="11"/>
      <c r="PK3908" s="11"/>
      <c r="PL3908" s="11"/>
      <c r="PM3908" s="11"/>
      <c r="PN3908" s="11"/>
      <c r="PO3908" s="11"/>
      <c r="PP3908" s="11"/>
      <c r="PQ3908" s="11"/>
      <c r="PR3908" s="11"/>
      <c r="PS3908" s="11"/>
      <c r="PT3908" s="11"/>
      <c r="PU3908" s="11"/>
      <c r="PV3908" s="11"/>
      <c r="PW3908" s="11"/>
      <c r="PX3908" s="11"/>
      <c r="PY3908" s="11"/>
      <c r="PZ3908" s="11"/>
      <c r="QA3908" s="11"/>
      <c r="QB3908" s="11"/>
      <c r="QC3908" s="11"/>
      <c r="QD3908" s="11"/>
      <c r="QE3908" s="11"/>
      <c r="QF3908" s="11"/>
      <c r="QG3908" s="11"/>
      <c r="QH3908" s="11"/>
      <c r="QI3908" s="11"/>
      <c r="QJ3908" s="11"/>
      <c r="QK3908" s="11"/>
      <c r="QL3908" s="11"/>
      <c r="QM3908" s="11"/>
      <c r="QN3908" s="11"/>
      <c r="QO3908" s="11"/>
      <c r="QP3908" s="11"/>
      <c r="QQ3908" s="11"/>
    </row>
    <row r="3909" spans="1:459" ht="38.25" x14ac:dyDescent="0.2">
      <c r="A3909" s="288"/>
      <c r="C3909" s="61" t="s">
        <v>11</v>
      </c>
      <c r="D3909" s="54">
        <v>2893231</v>
      </c>
      <c r="E3909" s="5" t="s">
        <v>2125</v>
      </c>
      <c r="F3909" s="4" t="s">
        <v>2129</v>
      </c>
      <c r="G3909" s="54">
        <v>796</v>
      </c>
      <c r="H3909" s="54" t="s">
        <v>61</v>
      </c>
      <c r="I3909" s="59">
        <v>25</v>
      </c>
      <c r="J3909" s="6">
        <v>80439000000</v>
      </c>
      <c r="K3909" s="54" t="s">
        <v>34</v>
      </c>
      <c r="L3909" s="59"/>
      <c r="M3909" s="234"/>
      <c r="N3909" s="234"/>
      <c r="O3909" s="46" t="s">
        <v>4577</v>
      </c>
      <c r="P3909" s="234"/>
      <c r="Q3909" s="234"/>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11"/>
      <c r="BU3909" s="11"/>
      <c r="BV3909" s="11"/>
      <c r="BW3909" s="11"/>
      <c r="BX3909" s="11"/>
      <c r="BY3909" s="11"/>
      <c r="BZ3909" s="11"/>
      <c r="CA3909" s="11"/>
      <c r="CB3909" s="11"/>
      <c r="CC3909" s="11"/>
      <c r="CD3909" s="11"/>
      <c r="CE3909" s="11"/>
      <c r="CF3909" s="11"/>
      <c r="CG3909" s="11"/>
      <c r="CH3909" s="11"/>
      <c r="CI3909" s="11"/>
      <c r="CJ3909" s="11"/>
      <c r="CK3909" s="11"/>
      <c r="CL3909" s="11"/>
      <c r="CM3909" s="11"/>
      <c r="CN3909" s="11"/>
      <c r="CO3909" s="11"/>
      <c r="CP3909" s="11"/>
      <c r="CQ3909" s="11"/>
      <c r="CR3909" s="11"/>
      <c r="CS3909" s="11"/>
      <c r="CT3909" s="11"/>
      <c r="CU3909" s="11"/>
      <c r="CV3909" s="11"/>
      <c r="CW3909" s="11"/>
      <c r="CX3909" s="11"/>
      <c r="CY3909" s="11"/>
      <c r="CZ3909" s="11"/>
      <c r="DA3909" s="11"/>
      <c r="DB3909" s="11"/>
      <c r="DC3909" s="11"/>
      <c r="DD3909" s="11"/>
      <c r="DE3909" s="11"/>
      <c r="DF3909" s="11"/>
      <c r="DG3909" s="11"/>
      <c r="DH3909" s="11"/>
      <c r="DI3909" s="11"/>
      <c r="DJ3909" s="11"/>
      <c r="DK3909" s="11"/>
      <c r="DL3909" s="11"/>
      <c r="DM3909" s="11"/>
      <c r="DN3909" s="11"/>
      <c r="DO3909" s="11"/>
      <c r="DP3909" s="11"/>
      <c r="DQ3909" s="11"/>
      <c r="DR3909" s="11"/>
      <c r="DS3909" s="11"/>
      <c r="DT3909" s="11"/>
      <c r="DU3909" s="11"/>
      <c r="DV3909" s="11"/>
      <c r="DW3909" s="11"/>
      <c r="DX3909" s="11"/>
      <c r="DY3909" s="11"/>
      <c r="DZ3909" s="11"/>
      <c r="EA3909" s="11"/>
      <c r="EB3909" s="11"/>
      <c r="EC3909" s="11"/>
      <c r="ED3909" s="11"/>
      <c r="EE3909" s="11"/>
      <c r="EF3909" s="11"/>
      <c r="EG3909" s="11"/>
      <c r="EH3909" s="11"/>
      <c r="EI3909" s="11"/>
      <c r="EJ3909" s="11"/>
      <c r="EK3909" s="11"/>
      <c r="EL3909" s="11"/>
      <c r="EM3909" s="11"/>
      <c r="EN3909" s="11"/>
      <c r="EO3909" s="11"/>
      <c r="EP3909" s="11"/>
      <c r="EQ3909" s="11"/>
      <c r="ER3909" s="11"/>
      <c r="ES3909" s="11"/>
      <c r="ET3909" s="11"/>
      <c r="EU3909" s="11"/>
      <c r="EV3909" s="11"/>
      <c r="EW3909" s="11"/>
      <c r="EX3909" s="11"/>
      <c r="EY3909" s="11"/>
      <c r="EZ3909" s="11"/>
      <c r="FA3909" s="11"/>
      <c r="FB3909" s="11"/>
      <c r="FC3909" s="11"/>
      <c r="FD3909" s="11"/>
      <c r="FE3909" s="11"/>
      <c r="FF3909" s="11"/>
      <c r="FG3909" s="11"/>
      <c r="FH3909" s="11"/>
      <c r="FI3909" s="11"/>
      <c r="FJ3909" s="11"/>
      <c r="FK3909" s="11"/>
      <c r="FL3909" s="11"/>
      <c r="FM3909" s="11"/>
      <c r="FN3909" s="11"/>
      <c r="FO3909" s="11"/>
      <c r="FP3909" s="11"/>
      <c r="FQ3909" s="11"/>
      <c r="FR3909" s="11"/>
      <c r="FS3909" s="11"/>
      <c r="FT3909" s="11"/>
      <c r="FU3909" s="11"/>
      <c r="FV3909" s="11"/>
      <c r="FW3909" s="11"/>
      <c r="FX3909" s="11"/>
      <c r="FY3909" s="11"/>
      <c r="FZ3909" s="11"/>
      <c r="GA3909" s="11"/>
      <c r="GB3909" s="11"/>
      <c r="GC3909" s="11"/>
      <c r="GD3909" s="11"/>
      <c r="GE3909" s="11"/>
      <c r="GF3909" s="11"/>
      <c r="GG3909" s="11"/>
      <c r="GH3909" s="11"/>
      <c r="GI3909" s="11"/>
      <c r="GJ3909" s="11"/>
      <c r="GK3909" s="11"/>
      <c r="GL3909" s="11"/>
      <c r="GM3909" s="11"/>
      <c r="GN3909" s="11"/>
      <c r="GO3909" s="11"/>
      <c r="GP3909" s="11"/>
      <c r="GQ3909" s="11"/>
      <c r="GR3909" s="11"/>
      <c r="GS3909" s="11"/>
      <c r="GT3909" s="11"/>
      <c r="GU3909" s="11"/>
      <c r="GV3909" s="11"/>
      <c r="GW3909" s="11"/>
      <c r="GX3909" s="11"/>
      <c r="GY3909" s="11"/>
      <c r="GZ3909" s="11"/>
      <c r="HA3909" s="11"/>
      <c r="HB3909" s="11"/>
      <c r="HC3909" s="11"/>
      <c r="HD3909" s="11"/>
      <c r="HE3909" s="11"/>
      <c r="HF3909" s="11"/>
      <c r="HG3909" s="11"/>
      <c r="HH3909" s="11"/>
      <c r="HI3909" s="11"/>
      <c r="HJ3909" s="11"/>
      <c r="HK3909" s="11"/>
      <c r="HL3909" s="11"/>
      <c r="HM3909" s="11"/>
      <c r="HN3909" s="11"/>
      <c r="HO3909" s="11"/>
      <c r="HP3909" s="11"/>
      <c r="HQ3909" s="11"/>
      <c r="HR3909" s="11"/>
      <c r="HS3909" s="11"/>
      <c r="HT3909" s="11"/>
      <c r="HU3909" s="11"/>
      <c r="HV3909" s="11"/>
      <c r="HW3909" s="11"/>
      <c r="HX3909" s="11"/>
      <c r="HY3909" s="11"/>
      <c r="HZ3909" s="11"/>
      <c r="IA3909" s="11"/>
      <c r="IB3909" s="11"/>
      <c r="IC3909" s="11"/>
      <c r="ID3909" s="11"/>
      <c r="IE3909" s="11"/>
      <c r="IF3909" s="11"/>
      <c r="IG3909" s="11"/>
      <c r="IH3909" s="11"/>
      <c r="II3909" s="11"/>
      <c r="IJ3909" s="11"/>
      <c r="IK3909" s="11"/>
      <c r="IL3909" s="11"/>
      <c r="IM3909" s="11"/>
      <c r="IN3909" s="11"/>
      <c r="IO3909" s="11"/>
      <c r="IP3909" s="11"/>
      <c r="IQ3909" s="11"/>
      <c r="IR3909" s="11"/>
      <c r="IS3909" s="11"/>
      <c r="IT3909" s="11"/>
      <c r="IU3909" s="11"/>
      <c r="IV3909" s="11"/>
      <c r="IW3909" s="11"/>
      <c r="IX3909" s="11"/>
      <c r="IY3909" s="11"/>
      <c r="IZ3909" s="11"/>
      <c r="JA3909" s="11"/>
      <c r="JB3909" s="11"/>
      <c r="JC3909" s="11"/>
      <c r="JD3909" s="11"/>
      <c r="JE3909" s="11"/>
      <c r="JF3909" s="11"/>
      <c r="JG3909" s="11"/>
      <c r="JH3909" s="11"/>
      <c r="JI3909" s="11"/>
      <c r="JJ3909" s="11"/>
      <c r="JK3909" s="11"/>
      <c r="JL3909" s="11"/>
      <c r="JM3909" s="11"/>
      <c r="JN3909" s="11"/>
      <c r="JO3909" s="11"/>
      <c r="JP3909" s="11"/>
      <c r="JQ3909" s="11"/>
      <c r="JR3909" s="11"/>
      <c r="JS3909" s="11"/>
      <c r="JT3909" s="11"/>
      <c r="JU3909" s="11"/>
      <c r="JV3909" s="11"/>
      <c r="JW3909" s="11"/>
      <c r="JX3909" s="11"/>
      <c r="JY3909" s="11"/>
      <c r="JZ3909" s="11"/>
      <c r="KA3909" s="11"/>
      <c r="KB3909" s="11"/>
      <c r="KC3909" s="11"/>
      <c r="KD3909" s="11"/>
      <c r="KE3909" s="11"/>
      <c r="KF3909" s="11"/>
      <c r="KG3909" s="11"/>
      <c r="KH3909" s="11"/>
      <c r="KI3909" s="11"/>
      <c r="KJ3909" s="11"/>
      <c r="KK3909" s="11"/>
      <c r="KL3909" s="11"/>
      <c r="KM3909" s="11"/>
      <c r="KN3909" s="11"/>
      <c r="KO3909" s="11"/>
      <c r="KP3909" s="11"/>
      <c r="KQ3909" s="11"/>
      <c r="KR3909" s="11"/>
      <c r="KS3909" s="11"/>
      <c r="KT3909" s="11"/>
      <c r="KU3909" s="11"/>
      <c r="KV3909" s="11"/>
      <c r="KW3909" s="11"/>
      <c r="KX3909" s="11"/>
      <c r="KY3909" s="11"/>
      <c r="KZ3909" s="11"/>
      <c r="LA3909" s="11"/>
      <c r="LB3909" s="11"/>
      <c r="LC3909" s="11"/>
      <c r="LD3909" s="11"/>
      <c r="LE3909" s="11"/>
      <c r="LF3909" s="11"/>
      <c r="LG3909" s="11"/>
      <c r="LH3909" s="11"/>
      <c r="LI3909" s="11"/>
      <c r="LJ3909" s="11"/>
      <c r="LK3909" s="11"/>
      <c r="LL3909" s="11"/>
      <c r="LM3909" s="11"/>
      <c r="LN3909" s="11"/>
      <c r="LO3909" s="11"/>
      <c r="LP3909" s="11"/>
      <c r="LQ3909" s="11"/>
      <c r="LR3909" s="11"/>
      <c r="LS3909" s="11"/>
      <c r="LT3909" s="11"/>
      <c r="LU3909" s="11"/>
      <c r="LV3909" s="11"/>
      <c r="LW3909" s="11"/>
      <c r="LX3909" s="11"/>
      <c r="LY3909" s="11"/>
      <c r="LZ3909" s="11"/>
      <c r="MA3909" s="11"/>
      <c r="MB3909" s="11"/>
      <c r="MC3909" s="11"/>
      <c r="MD3909" s="11"/>
      <c r="ME3909" s="11"/>
      <c r="MF3909" s="11"/>
      <c r="MG3909" s="11"/>
      <c r="MH3909" s="11"/>
      <c r="MI3909" s="11"/>
      <c r="MJ3909" s="11"/>
      <c r="MK3909" s="11"/>
      <c r="ML3909" s="11"/>
      <c r="MM3909" s="11"/>
      <c r="MN3909" s="11"/>
      <c r="MO3909" s="11"/>
      <c r="MP3909" s="11"/>
      <c r="MQ3909" s="11"/>
      <c r="MR3909" s="11"/>
      <c r="MS3909" s="11"/>
      <c r="MT3909" s="11"/>
      <c r="MU3909" s="11"/>
      <c r="MV3909" s="11"/>
      <c r="MW3909" s="11"/>
      <c r="MX3909" s="11"/>
      <c r="MY3909" s="11"/>
      <c r="MZ3909" s="11"/>
      <c r="NA3909" s="11"/>
      <c r="NB3909" s="11"/>
      <c r="NC3909" s="11"/>
      <c r="ND3909" s="11"/>
      <c r="NE3909" s="11"/>
      <c r="NF3909" s="11"/>
      <c r="NG3909" s="11"/>
      <c r="NH3909" s="11"/>
      <c r="NI3909" s="11"/>
      <c r="NJ3909" s="11"/>
      <c r="NK3909" s="11"/>
      <c r="NL3909" s="11"/>
      <c r="NM3909" s="11"/>
      <c r="NN3909" s="11"/>
      <c r="NO3909" s="11"/>
      <c r="NP3909" s="11"/>
      <c r="NQ3909" s="11"/>
      <c r="NR3909" s="11"/>
      <c r="NS3909" s="11"/>
      <c r="NT3909" s="11"/>
      <c r="NU3909" s="11"/>
      <c r="NV3909" s="11"/>
      <c r="NW3909" s="11"/>
      <c r="NX3909" s="11"/>
      <c r="NY3909" s="11"/>
      <c r="NZ3909" s="11"/>
      <c r="OA3909" s="11"/>
      <c r="OB3909" s="11"/>
      <c r="OC3909" s="11"/>
      <c r="OD3909" s="11"/>
      <c r="OE3909" s="11"/>
      <c r="OF3909" s="11"/>
      <c r="OG3909" s="11"/>
      <c r="OH3909" s="11"/>
      <c r="OI3909" s="11"/>
      <c r="OJ3909" s="11"/>
      <c r="OK3909" s="11"/>
      <c r="OL3909" s="11"/>
      <c r="OM3909" s="11"/>
      <c r="ON3909" s="11"/>
      <c r="OO3909" s="11"/>
      <c r="OP3909" s="11"/>
      <c r="OQ3909" s="11"/>
      <c r="OR3909" s="11"/>
      <c r="OS3909" s="11"/>
      <c r="OT3909" s="11"/>
      <c r="OU3909" s="11"/>
      <c r="OV3909" s="11"/>
      <c r="OW3909" s="11"/>
      <c r="OX3909" s="11"/>
      <c r="OY3909" s="11"/>
      <c r="OZ3909" s="11"/>
      <c r="PA3909" s="11"/>
      <c r="PB3909" s="11"/>
      <c r="PC3909" s="11"/>
      <c r="PD3909" s="11"/>
      <c r="PE3909" s="11"/>
      <c r="PF3909" s="11"/>
      <c r="PG3909" s="11"/>
      <c r="PH3909" s="11"/>
      <c r="PI3909" s="11"/>
      <c r="PJ3909" s="11"/>
      <c r="PK3909" s="11"/>
      <c r="PL3909" s="11"/>
      <c r="PM3909" s="11"/>
      <c r="PN3909" s="11"/>
      <c r="PO3909" s="11"/>
      <c r="PP3909" s="11"/>
      <c r="PQ3909" s="11"/>
      <c r="PR3909" s="11"/>
      <c r="PS3909" s="11"/>
      <c r="PT3909" s="11"/>
      <c r="PU3909" s="11"/>
      <c r="PV3909" s="11"/>
      <c r="PW3909" s="11"/>
      <c r="PX3909" s="11"/>
      <c r="PY3909" s="11"/>
      <c r="PZ3909" s="11"/>
      <c r="QA3909" s="11"/>
      <c r="QB3909" s="11"/>
      <c r="QC3909" s="11"/>
      <c r="QD3909" s="11"/>
      <c r="QE3909" s="11"/>
      <c r="QF3909" s="11"/>
      <c r="QG3909" s="11"/>
      <c r="QH3909" s="11"/>
      <c r="QI3909" s="11"/>
      <c r="QJ3909" s="11"/>
      <c r="QK3909" s="11"/>
      <c r="QL3909" s="11"/>
      <c r="QM3909" s="11"/>
      <c r="QN3909" s="11"/>
      <c r="QO3909" s="11"/>
      <c r="QP3909" s="11"/>
      <c r="QQ3909" s="11"/>
    </row>
    <row r="3910" spans="1:459" ht="38.25" x14ac:dyDescent="0.2">
      <c r="A3910" s="288"/>
      <c r="C3910" s="61" t="s">
        <v>11</v>
      </c>
      <c r="D3910" s="54">
        <v>2893231</v>
      </c>
      <c r="E3910" s="5" t="s">
        <v>2130</v>
      </c>
      <c r="F3910" s="4" t="s">
        <v>2131</v>
      </c>
      <c r="G3910" s="54">
        <v>796</v>
      </c>
      <c r="H3910" s="54" t="s">
        <v>61</v>
      </c>
      <c r="I3910" s="59">
        <v>20</v>
      </c>
      <c r="J3910" s="6">
        <v>80439000000</v>
      </c>
      <c r="K3910" s="54" t="s">
        <v>34</v>
      </c>
      <c r="L3910" s="59"/>
      <c r="M3910" s="234"/>
      <c r="N3910" s="234"/>
      <c r="O3910" s="46" t="s">
        <v>4577</v>
      </c>
      <c r="P3910" s="234"/>
      <c r="Q3910" s="234"/>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11"/>
      <c r="BU3910" s="11"/>
      <c r="BV3910" s="11"/>
      <c r="BW3910" s="11"/>
      <c r="BX3910" s="11"/>
      <c r="BY3910" s="11"/>
      <c r="BZ3910" s="11"/>
      <c r="CA3910" s="11"/>
      <c r="CB3910" s="11"/>
      <c r="CC3910" s="11"/>
      <c r="CD3910" s="11"/>
      <c r="CE3910" s="11"/>
      <c r="CF3910" s="11"/>
      <c r="CG3910" s="11"/>
      <c r="CH3910" s="11"/>
      <c r="CI3910" s="11"/>
      <c r="CJ3910" s="11"/>
      <c r="CK3910" s="11"/>
      <c r="CL3910" s="11"/>
      <c r="CM3910" s="11"/>
      <c r="CN3910" s="11"/>
      <c r="CO3910" s="11"/>
      <c r="CP3910" s="11"/>
      <c r="CQ3910" s="11"/>
      <c r="CR3910" s="11"/>
      <c r="CS3910" s="11"/>
      <c r="CT3910" s="11"/>
      <c r="CU3910" s="11"/>
      <c r="CV3910" s="11"/>
      <c r="CW3910" s="11"/>
      <c r="CX3910" s="11"/>
      <c r="CY3910" s="11"/>
      <c r="CZ3910" s="11"/>
      <c r="DA3910" s="11"/>
      <c r="DB3910" s="11"/>
      <c r="DC3910" s="11"/>
      <c r="DD3910" s="11"/>
      <c r="DE3910" s="11"/>
      <c r="DF3910" s="11"/>
      <c r="DG3910" s="11"/>
      <c r="DH3910" s="11"/>
      <c r="DI3910" s="11"/>
      <c r="DJ3910" s="11"/>
      <c r="DK3910" s="11"/>
      <c r="DL3910" s="11"/>
      <c r="DM3910" s="11"/>
      <c r="DN3910" s="11"/>
      <c r="DO3910" s="11"/>
      <c r="DP3910" s="11"/>
      <c r="DQ3910" s="11"/>
      <c r="DR3910" s="11"/>
      <c r="DS3910" s="11"/>
      <c r="DT3910" s="11"/>
      <c r="DU3910" s="11"/>
      <c r="DV3910" s="11"/>
      <c r="DW3910" s="11"/>
      <c r="DX3910" s="11"/>
      <c r="DY3910" s="11"/>
      <c r="DZ3910" s="11"/>
      <c r="EA3910" s="11"/>
      <c r="EB3910" s="11"/>
      <c r="EC3910" s="11"/>
      <c r="ED3910" s="11"/>
      <c r="EE3910" s="11"/>
      <c r="EF3910" s="11"/>
      <c r="EG3910" s="11"/>
      <c r="EH3910" s="11"/>
      <c r="EI3910" s="11"/>
      <c r="EJ3910" s="11"/>
      <c r="EK3910" s="11"/>
      <c r="EL3910" s="11"/>
      <c r="EM3910" s="11"/>
      <c r="EN3910" s="11"/>
      <c r="EO3910" s="11"/>
      <c r="EP3910" s="11"/>
      <c r="EQ3910" s="11"/>
      <c r="ER3910" s="11"/>
      <c r="ES3910" s="11"/>
      <c r="ET3910" s="11"/>
      <c r="EU3910" s="11"/>
      <c r="EV3910" s="11"/>
      <c r="EW3910" s="11"/>
      <c r="EX3910" s="11"/>
      <c r="EY3910" s="11"/>
      <c r="EZ3910" s="11"/>
      <c r="FA3910" s="11"/>
      <c r="FB3910" s="11"/>
      <c r="FC3910" s="11"/>
      <c r="FD3910" s="11"/>
      <c r="FE3910" s="11"/>
      <c r="FF3910" s="11"/>
      <c r="FG3910" s="11"/>
      <c r="FH3910" s="11"/>
      <c r="FI3910" s="11"/>
      <c r="FJ3910" s="11"/>
      <c r="FK3910" s="11"/>
      <c r="FL3910" s="11"/>
      <c r="FM3910" s="11"/>
      <c r="FN3910" s="11"/>
      <c r="FO3910" s="11"/>
      <c r="FP3910" s="11"/>
      <c r="FQ3910" s="11"/>
      <c r="FR3910" s="11"/>
      <c r="FS3910" s="11"/>
      <c r="FT3910" s="11"/>
      <c r="FU3910" s="11"/>
      <c r="FV3910" s="11"/>
      <c r="FW3910" s="11"/>
      <c r="FX3910" s="11"/>
      <c r="FY3910" s="11"/>
      <c r="FZ3910" s="11"/>
      <c r="GA3910" s="11"/>
      <c r="GB3910" s="11"/>
      <c r="GC3910" s="11"/>
      <c r="GD3910" s="11"/>
      <c r="GE3910" s="11"/>
      <c r="GF3910" s="11"/>
      <c r="GG3910" s="11"/>
      <c r="GH3910" s="11"/>
      <c r="GI3910" s="11"/>
      <c r="GJ3910" s="11"/>
      <c r="GK3910" s="11"/>
      <c r="GL3910" s="11"/>
      <c r="GM3910" s="11"/>
      <c r="GN3910" s="11"/>
      <c r="GO3910" s="11"/>
      <c r="GP3910" s="11"/>
      <c r="GQ3910" s="11"/>
      <c r="GR3910" s="11"/>
      <c r="GS3910" s="11"/>
      <c r="GT3910" s="11"/>
      <c r="GU3910" s="11"/>
      <c r="GV3910" s="11"/>
      <c r="GW3910" s="11"/>
      <c r="GX3910" s="11"/>
      <c r="GY3910" s="11"/>
      <c r="GZ3910" s="11"/>
      <c r="HA3910" s="11"/>
      <c r="HB3910" s="11"/>
      <c r="HC3910" s="11"/>
      <c r="HD3910" s="11"/>
      <c r="HE3910" s="11"/>
      <c r="HF3910" s="11"/>
      <c r="HG3910" s="11"/>
      <c r="HH3910" s="11"/>
      <c r="HI3910" s="11"/>
      <c r="HJ3910" s="11"/>
      <c r="HK3910" s="11"/>
      <c r="HL3910" s="11"/>
      <c r="HM3910" s="11"/>
      <c r="HN3910" s="11"/>
      <c r="HO3910" s="11"/>
      <c r="HP3910" s="11"/>
      <c r="HQ3910" s="11"/>
      <c r="HR3910" s="11"/>
      <c r="HS3910" s="11"/>
      <c r="HT3910" s="11"/>
      <c r="HU3910" s="11"/>
      <c r="HV3910" s="11"/>
      <c r="HW3910" s="11"/>
      <c r="HX3910" s="11"/>
      <c r="HY3910" s="11"/>
      <c r="HZ3910" s="11"/>
      <c r="IA3910" s="11"/>
      <c r="IB3910" s="11"/>
      <c r="IC3910" s="11"/>
      <c r="ID3910" s="11"/>
      <c r="IE3910" s="11"/>
      <c r="IF3910" s="11"/>
      <c r="IG3910" s="11"/>
      <c r="IH3910" s="11"/>
      <c r="II3910" s="11"/>
      <c r="IJ3910" s="11"/>
      <c r="IK3910" s="11"/>
      <c r="IL3910" s="11"/>
      <c r="IM3910" s="11"/>
      <c r="IN3910" s="11"/>
      <c r="IO3910" s="11"/>
      <c r="IP3910" s="11"/>
      <c r="IQ3910" s="11"/>
      <c r="IR3910" s="11"/>
      <c r="IS3910" s="11"/>
      <c r="IT3910" s="11"/>
      <c r="IU3910" s="11"/>
      <c r="IV3910" s="11"/>
      <c r="IW3910" s="11"/>
      <c r="IX3910" s="11"/>
      <c r="IY3910" s="11"/>
      <c r="IZ3910" s="11"/>
      <c r="JA3910" s="11"/>
      <c r="JB3910" s="11"/>
      <c r="JC3910" s="11"/>
      <c r="JD3910" s="11"/>
      <c r="JE3910" s="11"/>
      <c r="JF3910" s="11"/>
      <c r="JG3910" s="11"/>
      <c r="JH3910" s="11"/>
      <c r="JI3910" s="11"/>
      <c r="JJ3910" s="11"/>
      <c r="JK3910" s="11"/>
      <c r="JL3910" s="11"/>
      <c r="JM3910" s="11"/>
      <c r="JN3910" s="11"/>
      <c r="JO3910" s="11"/>
      <c r="JP3910" s="11"/>
      <c r="JQ3910" s="11"/>
      <c r="JR3910" s="11"/>
      <c r="JS3910" s="11"/>
      <c r="JT3910" s="11"/>
      <c r="JU3910" s="11"/>
      <c r="JV3910" s="11"/>
      <c r="JW3910" s="11"/>
      <c r="JX3910" s="11"/>
      <c r="JY3910" s="11"/>
      <c r="JZ3910" s="11"/>
      <c r="KA3910" s="11"/>
      <c r="KB3910" s="11"/>
      <c r="KC3910" s="11"/>
      <c r="KD3910" s="11"/>
      <c r="KE3910" s="11"/>
      <c r="KF3910" s="11"/>
      <c r="KG3910" s="11"/>
      <c r="KH3910" s="11"/>
      <c r="KI3910" s="11"/>
      <c r="KJ3910" s="11"/>
      <c r="KK3910" s="11"/>
      <c r="KL3910" s="11"/>
      <c r="KM3910" s="11"/>
      <c r="KN3910" s="11"/>
      <c r="KO3910" s="11"/>
      <c r="KP3910" s="11"/>
      <c r="KQ3910" s="11"/>
      <c r="KR3910" s="11"/>
      <c r="KS3910" s="11"/>
      <c r="KT3910" s="11"/>
      <c r="KU3910" s="11"/>
      <c r="KV3910" s="11"/>
      <c r="KW3910" s="11"/>
      <c r="KX3910" s="11"/>
      <c r="KY3910" s="11"/>
      <c r="KZ3910" s="11"/>
      <c r="LA3910" s="11"/>
      <c r="LB3910" s="11"/>
      <c r="LC3910" s="11"/>
      <c r="LD3910" s="11"/>
      <c r="LE3910" s="11"/>
      <c r="LF3910" s="11"/>
      <c r="LG3910" s="11"/>
      <c r="LH3910" s="11"/>
      <c r="LI3910" s="11"/>
      <c r="LJ3910" s="11"/>
      <c r="LK3910" s="11"/>
      <c r="LL3910" s="11"/>
      <c r="LM3910" s="11"/>
      <c r="LN3910" s="11"/>
      <c r="LO3910" s="11"/>
      <c r="LP3910" s="11"/>
      <c r="LQ3910" s="11"/>
      <c r="LR3910" s="11"/>
      <c r="LS3910" s="11"/>
      <c r="LT3910" s="11"/>
      <c r="LU3910" s="11"/>
      <c r="LV3910" s="11"/>
      <c r="LW3910" s="11"/>
      <c r="LX3910" s="11"/>
      <c r="LY3910" s="11"/>
      <c r="LZ3910" s="11"/>
      <c r="MA3910" s="11"/>
      <c r="MB3910" s="11"/>
      <c r="MC3910" s="11"/>
      <c r="MD3910" s="11"/>
      <c r="ME3910" s="11"/>
      <c r="MF3910" s="11"/>
      <c r="MG3910" s="11"/>
      <c r="MH3910" s="11"/>
      <c r="MI3910" s="11"/>
      <c r="MJ3910" s="11"/>
      <c r="MK3910" s="11"/>
      <c r="ML3910" s="11"/>
      <c r="MM3910" s="11"/>
      <c r="MN3910" s="11"/>
      <c r="MO3910" s="11"/>
      <c r="MP3910" s="11"/>
      <c r="MQ3910" s="11"/>
      <c r="MR3910" s="11"/>
      <c r="MS3910" s="11"/>
      <c r="MT3910" s="11"/>
      <c r="MU3910" s="11"/>
      <c r="MV3910" s="11"/>
      <c r="MW3910" s="11"/>
      <c r="MX3910" s="11"/>
      <c r="MY3910" s="11"/>
      <c r="MZ3910" s="11"/>
      <c r="NA3910" s="11"/>
      <c r="NB3910" s="11"/>
      <c r="NC3910" s="11"/>
      <c r="ND3910" s="11"/>
      <c r="NE3910" s="11"/>
      <c r="NF3910" s="11"/>
      <c r="NG3910" s="11"/>
      <c r="NH3910" s="11"/>
      <c r="NI3910" s="11"/>
      <c r="NJ3910" s="11"/>
      <c r="NK3910" s="11"/>
      <c r="NL3910" s="11"/>
      <c r="NM3910" s="11"/>
      <c r="NN3910" s="11"/>
      <c r="NO3910" s="11"/>
      <c r="NP3910" s="11"/>
      <c r="NQ3910" s="11"/>
      <c r="NR3910" s="11"/>
      <c r="NS3910" s="11"/>
      <c r="NT3910" s="11"/>
      <c r="NU3910" s="11"/>
      <c r="NV3910" s="11"/>
      <c r="NW3910" s="11"/>
      <c r="NX3910" s="11"/>
      <c r="NY3910" s="11"/>
      <c r="NZ3910" s="11"/>
      <c r="OA3910" s="11"/>
      <c r="OB3910" s="11"/>
      <c r="OC3910" s="11"/>
      <c r="OD3910" s="11"/>
      <c r="OE3910" s="11"/>
      <c r="OF3910" s="11"/>
      <c r="OG3910" s="11"/>
      <c r="OH3910" s="11"/>
      <c r="OI3910" s="11"/>
      <c r="OJ3910" s="11"/>
      <c r="OK3910" s="11"/>
      <c r="OL3910" s="11"/>
      <c r="OM3910" s="11"/>
      <c r="ON3910" s="11"/>
      <c r="OO3910" s="11"/>
      <c r="OP3910" s="11"/>
      <c r="OQ3910" s="11"/>
      <c r="OR3910" s="11"/>
      <c r="OS3910" s="11"/>
      <c r="OT3910" s="11"/>
      <c r="OU3910" s="11"/>
      <c r="OV3910" s="11"/>
      <c r="OW3910" s="11"/>
      <c r="OX3910" s="11"/>
      <c r="OY3910" s="11"/>
      <c r="OZ3910" s="11"/>
      <c r="PA3910" s="11"/>
      <c r="PB3910" s="11"/>
      <c r="PC3910" s="11"/>
      <c r="PD3910" s="11"/>
      <c r="PE3910" s="11"/>
      <c r="PF3910" s="11"/>
      <c r="PG3910" s="11"/>
      <c r="PH3910" s="11"/>
      <c r="PI3910" s="11"/>
      <c r="PJ3910" s="11"/>
      <c r="PK3910" s="11"/>
      <c r="PL3910" s="11"/>
      <c r="PM3910" s="11"/>
      <c r="PN3910" s="11"/>
      <c r="PO3910" s="11"/>
      <c r="PP3910" s="11"/>
      <c r="PQ3910" s="11"/>
      <c r="PR3910" s="11"/>
      <c r="PS3910" s="11"/>
      <c r="PT3910" s="11"/>
      <c r="PU3910" s="11"/>
      <c r="PV3910" s="11"/>
      <c r="PW3910" s="11"/>
      <c r="PX3910" s="11"/>
      <c r="PY3910" s="11"/>
      <c r="PZ3910" s="11"/>
      <c r="QA3910" s="11"/>
      <c r="QB3910" s="11"/>
      <c r="QC3910" s="11"/>
      <c r="QD3910" s="11"/>
      <c r="QE3910" s="11"/>
      <c r="QF3910" s="11"/>
      <c r="QG3910" s="11"/>
      <c r="QH3910" s="11"/>
      <c r="QI3910" s="11"/>
      <c r="QJ3910" s="11"/>
      <c r="QK3910" s="11"/>
      <c r="QL3910" s="11"/>
      <c r="QM3910" s="11"/>
      <c r="QN3910" s="11"/>
      <c r="QO3910" s="11"/>
      <c r="QP3910" s="11"/>
      <c r="QQ3910" s="11"/>
    </row>
    <row r="3911" spans="1:459" ht="38.25" x14ac:dyDescent="0.2">
      <c r="A3911" s="288"/>
      <c r="C3911" s="61" t="s">
        <v>208</v>
      </c>
      <c r="D3911" s="54">
        <v>3697420</v>
      </c>
      <c r="E3911" s="5" t="s">
        <v>2186</v>
      </c>
      <c r="F3911" s="4" t="s">
        <v>2185</v>
      </c>
      <c r="G3911" s="54">
        <v>796</v>
      </c>
      <c r="H3911" s="54" t="s">
        <v>61</v>
      </c>
      <c r="I3911" s="59">
        <v>150</v>
      </c>
      <c r="J3911" s="6">
        <v>80439000000</v>
      </c>
      <c r="K3911" s="54" t="s">
        <v>34</v>
      </c>
      <c r="L3911" s="59"/>
      <c r="M3911" s="234"/>
      <c r="N3911" s="234"/>
      <c r="O3911" s="46" t="s">
        <v>4577</v>
      </c>
      <c r="P3911" s="234"/>
      <c r="Q3911" s="234"/>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11"/>
      <c r="BU3911" s="11"/>
      <c r="BV3911" s="11"/>
      <c r="BW3911" s="11"/>
      <c r="BX3911" s="11"/>
      <c r="BY3911" s="11"/>
      <c r="BZ3911" s="11"/>
      <c r="CA3911" s="11"/>
      <c r="CB3911" s="11"/>
      <c r="CC3911" s="11"/>
      <c r="CD3911" s="11"/>
      <c r="CE3911" s="11"/>
      <c r="CF3911" s="11"/>
      <c r="CG3911" s="11"/>
      <c r="CH3911" s="11"/>
      <c r="CI3911" s="11"/>
      <c r="CJ3911" s="11"/>
      <c r="CK3911" s="11"/>
      <c r="CL3911" s="11"/>
      <c r="CM3911" s="11"/>
      <c r="CN3911" s="11"/>
      <c r="CO3911" s="11"/>
      <c r="CP3911" s="11"/>
      <c r="CQ3911" s="11"/>
      <c r="CR3911" s="11"/>
      <c r="CS3911" s="11"/>
      <c r="CT3911" s="11"/>
      <c r="CU3911" s="11"/>
      <c r="CV3911" s="11"/>
      <c r="CW3911" s="11"/>
      <c r="CX3911" s="11"/>
      <c r="CY3911" s="11"/>
      <c r="CZ3911" s="11"/>
      <c r="DA3911" s="11"/>
      <c r="DB3911" s="11"/>
      <c r="DC3911" s="11"/>
      <c r="DD3911" s="11"/>
      <c r="DE3911" s="11"/>
      <c r="DF3911" s="11"/>
      <c r="DG3911" s="11"/>
      <c r="DH3911" s="11"/>
      <c r="DI3911" s="11"/>
      <c r="DJ3911" s="11"/>
      <c r="DK3911" s="11"/>
      <c r="DL3911" s="11"/>
      <c r="DM3911" s="11"/>
      <c r="DN3911" s="11"/>
      <c r="DO3911" s="11"/>
      <c r="DP3911" s="11"/>
      <c r="DQ3911" s="11"/>
      <c r="DR3911" s="11"/>
      <c r="DS3911" s="11"/>
      <c r="DT3911" s="11"/>
      <c r="DU3911" s="11"/>
      <c r="DV3911" s="11"/>
      <c r="DW3911" s="11"/>
      <c r="DX3911" s="11"/>
      <c r="DY3911" s="11"/>
      <c r="DZ3911" s="11"/>
      <c r="EA3911" s="11"/>
      <c r="EB3911" s="11"/>
      <c r="EC3911" s="11"/>
      <c r="ED3911" s="11"/>
      <c r="EE3911" s="11"/>
      <c r="EF3911" s="11"/>
      <c r="EG3911" s="11"/>
      <c r="EH3911" s="11"/>
      <c r="EI3911" s="11"/>
      <c r="EJ3911" s="11"/>
      <c r="EK3911" s="11"/>
      <c r="EL3911" s="11"/>
      <c r="EM3911" s="11"/>
      <c r="EN3911" s="11"/>
      <c r="EO3911" s="11"/>
      <c r="EP3911" s="11"/>
      <c r="EQ3911" s="11"/>
      <c r="ER3911" s="11"/>
      <c r="ES3911" s="11"/>
      <c r="ET3911" s="11"/>
      <c r="EU3911" s="11"/>
      <c r="EV3911" s="11"/>
      <c r="EW3911" s="11"/>
      <c r="EX3911" s="11"/>
      <c r="EY3911" s="11"/>
      <c r="EZ3911" s="11"/>
      <c r="FA3911" s="11"/>
      <c r="FB3911" s="11"/>
      <c r="FC3911" s="11"/>
      <c r="FD3911" s="11"/>
      <c r="FE3911" s="11"/>
      <c r="FF3911" s="11"/>
      <c r="FG3911" s="11"/>
      <c r="FH3911" s="11"/>
      <c r="FI3911" s="11"/>
      <c r="FJ3911" s="11"/>
      <c r="FK3911" s="11"/>
      <c r="FL3911" s="11"/>
      <c r="FM3911" s="11"/>
      <c r="FN3911" s="11"/>
      <c r="FO3911" s="11"/>
      <c r="FP3911" s="11"/>
      <c r="FQ3911" s="11"/>
      <c r="FR3911" s="11"/>
      <c r="FS3911" s="11"/>
      <c r="FT3911" s="11"/>
      <c r="FU3911" s="11"/>
      <c r="FV3911" s="11"/>
      <c r="FW3911" s="11"/>
      <c r="FX3911" s="11"/>
      <c r="FY3911" s="11"/>
      <c r="FZ3911" s="11"/>
      <c r="GA3911" s="11"/>
      <c r="GB3911" s="11"/>
      <c r="GC3911" s="11"/>
      <c r="GD3911" s="11"/>
      <c r="GE3911" s="11"/>
      <c r="GF3911" s="11"/>
      <c r="GG3911" s="11"/>
      <c r="GH3911" s="11"/>
      <c r="GI3911" s="11"/>
      <c r="GJ3911" s="11"/>
      <c r="GK3911" s="11"/>
      <c r="GL3911" s="11"/>
      <c r="GM3911" s="11"/>
      <c r="GN3911" s="11"/>
      <c r="GO3911" s="11"/>
      <c r="GP3911" s="11"/>
      <c r="GQ3911" s="11"/>
      <c r="GR3911" s="11"/>
      <c r="GS3911" s="11"/>
      <c r="GT3911" s="11"/>
      <c r="GU3911" s="11"/>
      <c r="GV3911" s="11"/>
      <c r="GW3911" s="11"/>
      <c r="GX3911" s="11"/>
      <c r="GY3911" s="11"/>
      <c r="GZ3911" s="11"/>
      <c r="HA3911" s="11"/>
      <c r="HB3911" s="11"/>
      <c r="HC3911" s="11"/>
      <c r="HD3911" s="11"/>
      <c r="HE3911" s="11"/>
      <c r="HF3911" s="11"/>
      <c r="HG3911" s="11"/>
      <c r="HH3911" s="11"/>
      <c r="HI3911" s="11"/>
      <c r="HJ3911" s="11"/>
      <c r="HK3911" s="11"/>
      <c r="HL3911" s="11"/>
      <c r="HM3911" s="11"/>
      <c r="HN3911" s="11"/>
      <c r="HO3911" s="11"/>
      <c r="HP3911" s="11"/>
      <c r="HQ3911" s="11"/>
      <c r="HR3911" s="11"/>
      <c r="HS3911" s="11"/>
      <c r="HT3911" s="11"/>
      <c r="HU3911" s="11"/>
      <c r="HV3911" s="11"/>
      <c r="HW3911" s="11"/>
      <c r="HX3911" s="11"/>
      <c r="HY3911" s="11"/>
      <c r="HZ3911" s="11"/>
      <c r="IA3911" s="11"/>
      <c r="IB3911" s="11"/>
      <c r="IC3911" s="11"/>
      <c r="ID3911" s="11"/>
      <c r="IE3911" s="11"/>
      <c r="IF3911" s="11"/>
      <c r="IG3911" s="11"/>
      <c r="IH3911" s="11"/>
      <c r="II3911" s="11"/>
      <c r="IJ3911" s="11"/>
      <c r="IK3911" s="11"/>
      <c r="IL3911" s="11"/>
      <c r="IM3911" s="11"/>
      <c r="IN3911" s="11"/>
      <c r="IO3911" s="11"/>
      <c r="IP3911" s="11"/>
      <c r="IQ3911" s="11"/>
      <c r="IR3911" s="11"/>
      <c r="IS3911" s="11"/>
      <c r="IT3911" s="11"/>
      <c r="IU3911" s="11"/>
      <c r="IV3911" s="11"/>
      <c r="IW3911" s="11"/>
      <c r="IX3911" s="11"/>
      <c r="IY3911" s="11"/>
      <c r="IZ3911" s="11"/>
      <c r="JA3911" s="11"/>
      <c r="JB3911" s="11"/>
      <c r="JC3911" s="11"/>
      <c r="JD3911" s="11"/>
      <c r="JE3911" s="11"/>
      <c r="JF3911" s="11"/>
      <c r="JG3911" s="11"/>
      <c r="JH3911" s="11"/>
      <c r="JI3911" s="11"/>
      <c r="JJ3911" s="11"/>
      <c r="JK3911" s="11"/>
      <c r="JL3911" s="11"/>
      <c r="JM3911" s="11"/>
      <c r="JN3911" s="11"/>
      <c r="JO3911" s="11"/>
      <c r="JP3911" s="11"/>
      <c r="JQ3911" s="11"/>
      <c r="JR3911" s="11"/>
      <c r="JS3911" s="11"/>
      <c r="JT3911" s="11"/>
      <c r="JU3911" s="11"/>
      <c r="JV3911" s="11"/>
      <c r="JW3911" s="11"/>
      <c r="JX3911" s="11"/>
      <c r="JY3911" s="11"/>
      <c r="JZ3911" s="11"/>
      <c r="KA3911" s="11"/>
      <c r="KB3911" s="11"/>
      <c r="KC3911" s="11"/>
      <c r="KD3911" s="11"/>
      <c r="KE3911" s="11"/>
      <c r="KF3911" s="11"/>
      <c r="KG3911" s="11"/>
      <c r="KH3911" s="11"/>
      <c r="KI3911" s="11"/>
      <c r="KJ3911" s="11"/>
      <c r="KK3911" s="11"/>
      <c r="KL3911" s="11"/>
      <c r="KM3911" s="11"/>
      <c r="KN3911" s="11"/>
      <c r="KO3911" s="11"/>
      <c r="KP3911" s="11"/>
      <c r="KQ3911" s="11"/>
      <c r="KR3911" s="11"/>
      <c r="KS3911" s="11"/>
      <c r="KT3911" s="11"/>
      <c r="KU3911" s="11"/>
      <c r="KV3911" s="11"/>
      <c r="KW3911" s="11"/>
      <c r="KX3911" s="11"/>
      <c r="KY3911" s="11"/>
      <c r="KZ3911" s="11"/>
      <c r="LA3911" s="11"/>
      <c r="LB3911" s="11"/>
      <c r="LC3911" s="11"/>
      <c r="LD3911" s="11"/>
      <c r="LE3911" s="11"/>
      <c r="LF3911" s="11"/>
      <c r="LG3911" s="11"/>
      <c r="LH3911" s="11"/>
      <c r="LI3911" s="11"/>
      <c r="LJ3911" s="11"/>
      <c r="LK3911" s="11"/>
      <c r="LL3911" s="11"/>
      <c r="LM3911" s="11"/>
      <c r="LN3911" s="11"/>
      <c r="LO3911" s="11"/>
      <c r="LP3911" s="11"/>
      <c r="LQ3911" s="11"/>
      <c r="LR3911" s="11"/>
      <c r="LS3911" s="11"/>
      <c r="LT3911" s="11"/>
      <c r="LU3911" s="11"/>
      <c r="LV3911" s="11"/>
      <c r="LW3911" s="11"/>
      <c r="LX3911" s="11"/>
      <c r="LY3911" s="11"/>
      <c r="LZ3911" s="11"/>
      <c r="MA3911" s="11"/>
      <c r="MB3911" s="11"/>
      <c r="MC3911" s="11"/>
      <c r="MD3911" s="11"/>
      <c r="ME3911" s="11"/>
      <c r="MF3911" s="11"/>
      <c r="MG3911" s="11"/>
      <c r="MH3911" s="11"/>
      <c r="MI3911" s="11"/>
      <c r="MJ3911" s="11"/>
      <c r="MK3911" s="11"/>
      <c r="ML3911" s="11"/>
      <c r="MM3911" s="11"/>
      <c r="MN3911" s="11"/>
      <c r="MO3911" s="11"/>
      <c r="MP3911" s="11"/>
      <c r="MQ3911" s="11"/>
      <c r="MR3911" s="11"/>
      <c r="MS3911" s="11"/>
      <c r="MT3911" s="11"/>
      <c r="MU3911" s="11"/>
      <c r="MV3911" s="11"/>
      <c r="MW3911" s="11"/>
      <c r="MX3911" s="11"/>
      <c r="MY3911" s="11"/>
      <c r="MZ3911" s="11"/>
      <c r="NA3911" s="11"/>
      <c r="NB3911" s="11"/>
      <c r="NC3911" s="11"/>
      <c r="ND3911" s="11"/>
      <c r="NE3911" s="11"/>
      <c r="NF3911" s="11"/>
      <c r="NG3911" s="11"/>
      <c r="NH3911" s="11"/>
      <c r="NI3911" s="11"/>
      <c r="NJ3911" s="11"/>
      <c r="NK3911" s="11"/>
      <c r="NL3911" s="11"/>
      <c r="NM3911" s="11"/>
      <c r="NN3911" s="11"/>
      <c r="NO3911" s="11"/>
      <c r="NP3911" s="11"/>
      <c r="NQ3911" s="11"/>
      <c r="NR3911" s="11"/>
      <c r="NS3911" s="11"/>
      <c r="NT3911" s="11"/>
      <c r="NU3911" s="11"/>
      <c r="NV3911" s="11"/>
      <c r="NW3911" s="11"/>
      <c r="NX3911" s="11"/>
      <c r="NY3911" s="11"/>
      <c r="NZ3911" s="11"/>
      <c r="OA3911" s="11"/>
      <c r="OB3911" s="11"/>
      <c r="OC3911" s="11"/>
      <c r="OD3911" s="11"/>
      <c r="OE3911" s="11"/>
      <c r="OF3911" s="11"/>
      <c r="OG3911" s="11"/>
      <c r="OH3911" s="11"/>
      <c r="OI3911" s="11"/>
      <c r="OJ3911" s="11"/>
      <c r="OK3911" s="11"/>
      <c r="OL3911" s="11"/>
      <c r="OM3911" s="11"/>
      <c r="ON3911" s="11"/>
      <c r="OO3911" s="11"/>
      <c r="OP3911" s="11"/>
      <c r="OQ3911" s="11"/>
      <c r="OR3911" s="11"/>
      <c r="OS3911" s="11"/>
      <c r="OT3911" s="11"/>
      <c r="OU3911" s="11"/>
      <c r="OV3911" s="11"/>
      <c r="OW3911" s="11"/>
      <c r="OX3911" s="11"/>
      <c r="OY3911" s="11"/>
      <c r="OZ3911" s="11"/>
      <c r="PA3911" s="11"/>
      <c r="PB3911" s="11"/>
      <c r="PC3911" s="11"/>
      <c r="PD3911" s="11"/>
      <c r="PE3911" s="11"/>
      <c r="PF3911" s="11"/>
      <c r="PG3911" s="11"/>
      <c r="PH3911" s="11"/>
      <c r="PI3911" s="11"/>
      <c r="PJ3911" s="11"/>
      <c r="PK3911" s="11"/>
      <c r="PL3911" s="11"/>
      <c r="PM3911" s="11"/>
      <c r="PN3911" s="11"/>
      <c r="PO3911" s="11"/>
      <c r="PP3911" s="11"/>
      <c r="PQ3911" s="11"/>
      <c r="PR3911" s="11"/>
      <c r="PS3911" s="11"/>
      <c r="PT3911" s="11"/>
      <c r="PU3911" s="11"/>
      <c r="PV3911" s="11"/>
      <c r="PW3911" s="11"/>
      <c r="PX3911" s="11"/>
      <c r="PY3911" s="11"/>
      <c r="PZ3911" s="11"/>
      <c r="QA3911" s="11"/>
      <c r="QB3911" s="11"/>
      <c r="QC3911" s="11"/>
      <c r="QD3911" s="11"/>
      <c r="QE3911" s="11"/>
      <c r="QF3911" s="11"/>
      <c r="QG3911" s="11"/>
      <c r="QH3911" s="11"/>
      <c r="QI3911" s="11"/>
      <c r="QJ3911" s="11"/>
      <c r="QK3911" s="11"/>
      <c r="QL3911" s="11"/>
      <c r="QM3911" s="11"/>
      <c r="QN3911" s="11"/>
      <c r="QO3911" s="11"/>
      <c r="QP3911" s="11"/>
      <c r="QQ3911" s="11"/>
    </row>
    <row r="3912" spans="1:459" ht="38.25" x14ac:dyDescent="0.2">
      <c r="A3912" s="288"/>
      <c r="C3912" s="61" t="s">
        <v>208</v>
      </c>
      <c r="D3912" s="54">
        <v>3697420</v>
      </c>
      <c r="E3912" s="5" t="s">
        <v>2186</v>
      </c>
      <c r="F3912" s="4" t="s">
        <v>2185</v>
      </c>
      <c r="G3912" s="54">
        <v>796</v>
      </c>
      <c r="H3912" s="54" t="s">
        <v>61</v>
      </c>
      <c r="I3912" s="59">
        <v>300</v>
      </c>
      <c r="J3912" s="6">
        <v>80439000000</v>
      </c>
      <c r="K3912" s="54" t="s">
        <v>34</v>
      </c>
      <c r="L3912" s="59"/>
      <c r="M3912" s="234"/>
      <c r="N3912" s="234"/>
      <c r="O3912" s="46" t="s">
        <v>4577</v>
      </c>
      <c r="P3912" s="234"/>
      <c r="Q3912" s="234"/>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11"/>
      <c r="BU3912" s="11"/>
      <c r="BV3912" s="11"/>
      <c r="BW3912" s="11"/>
      <c r="BX3912" s="11"/>
      <c r="BY3912" s="11"/>
      <c r="BZ3912" s="11"/>
      <c r="CA3912" s="11"/>
      <c r="CB3912" s="11"/>
      <c r="CC3912" s="11"/>
      <c r="CD3912" s="11"/>
      <c r="CE3912" s="11"/>
      <c r="CF3912" s="11"/>
      <c r="CG3912" s="11"/>
      <c r="CH3912" s="11"/>
      <c r="CI3912" s="11"/>
      <c r="CJ3912" s="11"/>
      <c r="CK3912" s="11"/>
      <c r="CL3912" s="11"/>
      <c r="CM3912" s="11"/>
      <c r="CN3912" s="11"/>
      <c r="CO3912" s="11"/>
      <c r="CP3912" s="11"/>
      <c r="CQ3912" s="11"/>
      <c r="CR3912" s="11"/>
      <c r="CS3912" s="11"/>
      <c r="CT3912" s="11"/>
      <c r="CU3912" s="11"/>
      <c r="CV3912" s="11"/>
      <c r="CW3912" s="11"/>
      <c r="CX3912" s="11"/>
      <c r="CY3912" s="11"/>
      <c r="CZ3912" s="11"/>
      <c r="DA3912" s="11"/>
      <c r="DB3912" s="11"/>
      <c r="DC3912" s="11"/>
      <c r="DD3912" s="11"/>
      <c r="DE3912" s="11"/>
      <c r="DF3912" s="11"/>
      <c r="DG3912" s="11"/>
      <c r="DH3912" s="11"/>
      <c r="DI3912" s="11"/>
      <c r="DJ3912" s="11"/>
      <c r="DK3912" s="11"/>
      <c r="DL3912" s="11"/>
      <c r="DM3912" s="11"/>
      <c r="DN3912" s="11"/>
      <c r="DO3912" s="11"/>
      <c r="DP3912" s="11"/>
      <c r="DQ3912" s="11"/>
      <c r="DR3912" s="11"/>
      <c r="DS3912" s="11"/>
      <c r="DT3912" s="11"/>
      <c r="DU3912" s="11"/>
      <c r="DV3912" s="11"/>
      <c r="DW3912" s="11"/>
      <c r="DX3912" s="11"/>
      <c r="DY3912" s="11"/>
      <c r="DZ3912" s="11"/>
      <c r="EA3912" s="11"/>
      <c r="EB3912" s="11"/>
      <c r="EC3912" s="11"/>
      <c r="ED3912" s="11"/>
      <c r="EE3912" s="11"/>
      <c r="EF3912" s="11"/>
      <c r="EG3912" s="11"/>
      <c r="EH3912" s="11"/>
      <c r="EI3912" s="11"/>
      <c r="EJ3912" s="11"/>
      <c r="EK3912" s="11"/>
      <c r="EL3912" s="11"/>
      <c r="EM3912" s="11"/>
      <c r="EN3912" s="11"/>
      <c r="EO3912" s="11"/>
      <c r="EP3912" s="11"/>
      <c r="EQ3912" s="11"/>
      <c r="ER3912" s="11"/>
      <c r="ES3912" s="11"/>
      <c r="ET3912" s="11"/>
      <c r="EU3912" s="11"/>
      <c r="EV3912" s="11"/>
      <c r="EW3912" s="11"/>
      <c r="EX3912" s="11"/>
      <c r="EY3912" s="11"/>
      <c r="EZ3912" s="11"/>
      <c r="FA3912" s="11"/>
      <c r="FB3912" s="11"/>
      <c r="FC3912" s="11"/>
      <c r="FD3912" s="11"/>
      <c r="FE3912" s="11"/>
      <c r="FF3912" s="11"/>
      <c r="FG3912" s="11"/>
      <c r="FH3912" s="11"/>
      <c r="FI3912" s="11"/>
      <c r="FJ3912" s="11"/>
      <c r="FK3912" s="11"/>
      <c r="FL3912" s="11"/>
      <c r="FM3912" s="11"/>
      <c r="FN3912" s="11"/>
      <c r="FO3912" s="11"/>
      <c r="FP3912" s="11"/>
      <c r="FQ3912" s="11"/>
      <c r="FR3912" s="11"/>
      <c r="FS3912" s="11"/>
      <c r="FT3912" s="11"/>
      <c r="FU3912" s="11"/>
      <c r="FV3912" s="11"/>
      <c r="FW3912" s="11"/>
      <c r="FX3912" s="11"/>
      <c r="FY3912" s="11"/>
      <c r="FZ3912" s="11"/>
      <c r="GA3912" s="11"/>
      <c r="GB3912" s="11"/>
      <c r="GC3912" s="11"/>
      <c r="GD3912" s="11"/>
      <c r="GE3912" s="11"/>
      <c r="GF3912" s="11"/>
      <c r="GG3912" s="11"/>
      <c r="GH3912" s="11"/>
      <c r="GI3912" s="11"/>
      <c r="GJ3912" s="11"/>
      <c r="GK3912" s="11"/>
      <c r="GL3912" s="11"/>
      <c r="GM3912" s="11"/>
      <c r="GN3912" s="11"/>
      <c r="GO3912" s="11"/>
      <c r="GP3912" s="11"/>
      <c r="GQ3912" s="11"/>
      <c r="GR3912" s="11"/>
      <c r="GS3912" s="11"/>
      <c r="GT3912" s="11"/>
      <c r="GU3912" s="11"/>
      <c r="GV3912" s="11"/>
      <c r="GW3912" s="11"/>
      <c r="GX3912" s="11"/>
      <c r="GY3912" s="11"/>
      <c r="GZ3912" s="11"/>
      <c r="HA3912" s="11"/>
      <c r="HB3912" s="11"/>
      <c r="HC3912" s="11"/>
      <c r="HD3912" s="11"/>
      <c r="HE3912" s="11"/>
      <c r="HF3912" s="11"/>
      <c r="HG3912" s="11"/>
      <c r="HH3912" s="11"/>
      <c r="HI3912" s="11"/>
      <c r="HJ3912" s="11"/>
      <c r="HK3912" s="11"/>
      <c r="HL3912" s="11"/>
      <c r="HM3912" s="11"/>
      <c r="HN3912" s="11"/>
      <c r="HO3912" s="11"/>
      <c r="HP3912" s="11"/>
      <c r="HQ3912" s="11"/>
      <c r="HR3912" s="11"/>
      <c r="HS3912" s="11"/>
      <c r="HT3912" s="11"/>
      <c r="HU3912" s="11"/>
      <c r="HV3912" s="11"/>
      <c r="HW3912" s="11"/>
      <c r="HX3912" s="11"/>
      <c r="HY3912" s="11"/>
      <c r="HZ3912" s="11"/>
      <c r="IA3912" s="11"/>
      <c r="IB3912" s="11"/>
      <c r="IC3912" s="11"/>
      <c r="ID3912" s="11"/>
      <c r="IE3912" s="11"/>
      <c r="IF3912" s="11"/>
      <c r="IG3912" s="11"/>
      <c r="IH3912" s="11"/>
      <c r="II3912" s="11"/>
      <c r="IJ3912" s="11"/>
      <c r="IK3912" s="11"/>
      <c r="IL3912" s="11"/>
      <c r="IM3912" s="11"/>
      <c r="IN3912" s="11"/>
      <c r="IO3912" s="11"/>
      <c r="IP3912" s="11"/>
      <c r="IQ3912" s="11"/>
      <c r="IR3912" s="11"/>
      <c r="IS3912" s="11"/>
      <c r="IT3912" s="11"/>
      <c r="IU3912" s="11"/>
      <c r="IV3912" s="11"/>
      <c r="IW3912" s="11"/>
      <c r="IX3912" s="11"/>
      <c r="IY3912" s="11"/>
      <c r="IZ3912" s="11"/>
      <c r="JA3912" s="11"/>
      <c r="JB3912" s="11"/>
      <c r="JC3912" s="11"/>
      <c r="JD3912" s="11"/>
      <c r="JE3912" s="11"/>
      <c r="JF3912" s="11"/>
      <c r="JG3912" s="11"/>
      <c r="JH3912" s="11"/>
      <c r="JI3912" s="11"/>
      <c r="JJ3912" s="11"/>
      <c r="JK3912" s="11"/>
      <c r="JL3912" s="11"/>
      <c r="JM3912" s="11"/>
      <c r="JN3912" s="11"/>
      <c r="JO3912" s="11"/>
      <c r="JP3912" s="11"/>
      <c r="JQ3912" s="11"/>
      <c r="JR3912" s="11"/>
      <c r="JS3912" s="11"/>
      <c r="JT3912" s="11"/>
      <c r="JU3912" s="11"/>
      <c r="JV3912" s="11"/>
      <c r="JW3912" s="11"/>
      <c r="JX3912" s="11"/>
      <c r="JY3912" s="11"/>
      <c r="JZ3912" s="11"/>
      <c r="KA3912" s="11"/>
      <c r="KB3912" s="11"/>
      <c r="KC3912" s="11"/>
      <c r="KD3912" s="11"/>
      <c r="KE3912" s="11"/>
      <c r="KF3912" s="11"/>
      <c r="KG3912" s="11"/>
      <c r="KH3912" s="11"/>
      <c r="KI3912" s="11"/>
      <c r="KJ3912" s="11"/>
      <c r="KK3912" s="11"/>
      <c r="KL3912" s="11"/>
      <c r="KM3912" s="11"/>
      <c r="KN3912" s="11"/>
      <c r="KO3912" s="11"/>
      <c r="KP3912" s="11"/>
      <c r="KQ3912" s="11"/>
      <c r="KR3912" s="11"/>
      <c r="KS3912" s="11"/>
      <c r="KT3912" s="11"/>
      <c r="KU3912" s="11"/>
      <c r="KV3912" s="11"/>
      <c r="KW3912" s="11"/>
      <c r="KX3912" s="11"/>
      <c r="KY3912" s="11"/>
      <c r="KZ3912" s="11"/>
      <c r="LA3912" s="11"/>
      <c r="LB3912" s="11"/>
      <c r="LC3912" s="11"/>
      <c r="LD3912" s="11"/>
      <c r="LE3912" s="11"/>
      <c r="LF3912" s="11"/>
      <c r="LG3912" s="11"/>
      <c r="LH3912" s="11"/>
      <c r="LI3912" s="11"/>
      <c r="LJ3912" s="11"/>
      <c r="LK3912" s="11"/>
      <c r="LL3912" s="11"/>
      <c r="LM3912" s="11"/>
      <c r="LN3912" s="11"/>
      <c r="LO3912" s="11"/>
      <c r="LP3912" s="11"/>
      <c r="LQ3912" s="11"/>
      <c r="LR3912" s="11"/>
      <c r="LS3912" s="11"/>
      <c r="LT3912" s="11"/>
      <c r="LU3912" s="11"/>
      <c r="LV3912" s="11"/>
      <c r="LW3912" s="11"/>
      <c r="LX3912" s="11"/>
      <c r="LY3912" s="11"/>
      <c r="LZ3912" s="11"/>
      <c r="MA3912" s="11"/>
      <c r="MB3912" s="11"/>
      <c r="MC3912" s="11"/>
      <c r="MD3912" s="11"/>
      <c r="ME3912" s="11"/>
      <c r="MF3912" s="11"/>
      <c r="MG3912" s="11"/>
      <c r="MH3912" s="11"/>
      <c r="MI3912" s="11"/>
      <c r="MJ3912" s="11"/>
      <c r="MK3912" s="11"/>
      <c r="ML3912" s="11"/>
      <c r="MM3912" s="11"/>
      <c r="MN3912" s="11"/>
      <c r="MO3912" s="11"/>
      <c r="MP3912" s="11"/>
      <c r="MQ3912" s="11"/>
      <c r="MR3912" s="11"/>
      <c r="MS3912" s="11"/>
      <c r="MT3912" s="11"/>
      <c r="MU3912" s="11"/>
      <c r="MV3912" s="11"/>
      <c r="MW3912" s="11"/>
      <c r="MX3912" s="11"/>
      <c r="MY3912" s="11"/>
      <c r="MZ3912" s="11"/>
      <c r="NA3912" s="11"/>
      <c r="NB3912" s="11"/>
      <c r="NC3912" s="11"/>
      <c r="ND3912" s="11"/>
      <c r="NE3912" s="11"/>
      <c r="NF3912" s="11"/>
      <c r="NG3912" s="11"/>
      <c r="NH3912" s="11"/>
      <c r="NI3912" s="11"/>
      <c r="NJ3912" s="11"/>
      <c r="NK3912" s="11"/>
      <c r="NL3912" s="11"/>
      <c r="NM3912" s="11"/>
      <c r="NN3912" s="11"/>
      <c r="NO3912" s="11"/>
      <c r="NP3912" s="11"/>
      <c r="NQ3912" s="11"/>
      <c r="NR3912" s="11"/>
      <c r="NS3912" s="11"/>
      <c r="NT3912" s="11"/>
      <c r="NU3912" s="11"/>
      <c r="NV3912" s="11"/>
      <c r="NW3912" s="11"/>
      <c r="NX3912" s="11"/>
      <c r="NY3912" s="11"/>
      <c r="NZ3912" s="11"/>
      <c r="OA3912" s="11"/>
      <c r="OB3912" s="11"/>
      <c r="OC3912" s="11"/>
      <c r="OD3912" s="11"/>
      <c r="OE3912" s="11"/>
      <c r="OF3912" s="11"/>
      <c r="OG3912" s="11"/>
      <c r="OH3912" s="11"/>
      <c r="OI3912" s="11"/>
      <c r="OJ3912" s="11"/>
      <c r="OK3912" s="11"/>
      <c r="OL3912" s="11"/>
      <c r="OM3912" s="11"/>
      <c r="ON3912" s="11"/>
      <c r="OO3912" s="11"/>
      <c r="OP3912" s="11"/>
      <c r="OQ3912" s="11"/>
      <c r="OR3912" s="11"/>
      <c r="OS3912" s="11"/>
      <c r="OT3912" s="11"/>
      <c r="OU3912" s="11"/>
      <c r="OV3912" s="11"/>
      <c r="OW3912" s="11"/>
      <c r="OX3912" s="11"/>
      <c r="OY3912" s="11"/>
      <c r="OZ3912" s="11"/>
      <c r="PA3912" s="11"/>
      <c r="PB3912" s="11"/>
      <c r="PC3912" s="11"/>
      <c r="PD3912" s="11"/>
      <c r="PE3912" s="11"/>
      <c r="PF3912" s="11"/>
      <c r="PG3912" s="11"/>
      <c r="PH3912" s="11"/>
      <c r="PI3912" s="11"/>
      <c r="PJ3912" s="11"/>
      <c r="PK3912" s="11"/>
      <c r="PL3912" s="11"/>
      <c r="PM3912" s="11"/>
      <c r="PN3912" s="11"/>
      <c r="PO3912" s="11"/>
      <c r="PP3912" s="11"/>
      <c r="PQ3912" s="11"/>
      <c r="PR3912" s="11"/>
      <c r="PS3912" s="11"/>
      <c r="PT3912" s="11"/>
      <c r="PU3912" s="11"/>
      <c r="PV3912" s="11"/>
      <c r="PW3912" s="11"/>
      <c r="PX3912" s="11"/>
      <c r="PY3912" s="11"/>
      <c r="PZ3912" s="11"/>
      <c r="QA3912" s="11"/>
      <c r="QB3912" s="11"/>
      <c r="QC3912" s="11"/>
      <c r="QD3912" s="11"/>
      <c r="QE3912" s="11"/>
      <c r="QF3912" s="11"/>
      <c r="QG3912" s="11"/>
      <c r="QH3912" s="11"/>
      <c r="QI3912" s="11"/>
      <c r="QJ3912" s="11"/>
      <c r="QK3912" s="11"/>
      <c r="QL3912" s="11"/>
      <c r="QM3912" s="11"/>
      <c r="QN3912" s="11"/>
      <c r="QO3912" s="11"/>
      <c r="QP3912" s="11"/>
      <c r="QQ3912" s="11"/>
    </row>
    <row r="3913" spans="1:459" ht="63.75" x14ac:dyDescent="0.2">
      <c r="A3913" s="288"/>
      <c r="C3913" s="61" t="s">
        <v>2094</v>
      </c>
      <c r="D3913" s="54">
        <v>2699470</v>
      </c>
      <c r="E3913" s="5" t="s">
        <v>2409</v>
      </c>
      <c r="F3913" s="4" t="s">
        <v>2096</v>
      </c>
      <c r="G3913" s="54">
        <v>796</v>
      </c>
      <c r="H3913" s="54" t="s">
        <v>61</v>
      </c>
      <c r="I3913" s="59">
        <v>10</v>
      </c>
      <c r="J3913" s="6">
        <v>80439000000</v>
      </c>
      <c r="K3913" s="54" t="s">
        <v>34</v>
      </c>
      <c r="L3913" s="59"/>
      <c r="M3913" s="234"/>
      <c r="N3913" s="234"/>
      <c r="O3913" s="46" t="s">
        <v>4577</v>
      </c>
      <c r="P3913" s="234"/>
      <c r="Q3913" s="234"/>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c r="AM3913" s="11"/>
      <c r="AN3913" s="11"/>
      <c r="AO3913" s="11"/>
      <c r="AP3913" s="11"/>
      <c r="AQ3913" s="11"/>
      <c r="AR3913" s="11"/>
      <c r="AS3913" s="11"/>
      <c r="AT3913" s="11"/>
      <c r="AU3913" s="11"/>
      <c r="AV3913" s="11"/>
      <c r="AW3913" s="11"/>
      <c r="AX3913" s="11"/>
      <c r="AY3913" s="11"/>
      <c r="AZ3913" s="11"/>
      <c r="BA3913" s="11"/>
      <c r="BB3913" s="11"/>
      <c r="BC3913" s="11"/>
      <c r="BD3913" s="11"/>
      <c r="BE3913" s="11"/>
      <c r="BF3913" s="11"/>
      <c r="BG3913" s="11"/>
      <c r="BH3913" s="11"/>
      <c r="BI3913" s="11"/>
      <c r="BJ3913" s="11"/>
      <c r="BK3913" s="11"/>
      <c r="BL3913" s="11"/>
      <c r="BM3913" s="11"/>
      <c r="BN3913" s="11"/>
      <c r="BO3913" s="11"/>
      <c r="BP3913" s="11"/>
      <c r="BQ3913" s="11"/>
      <c r="BR3913" s="11"/>
      <c r="BS3913" s="11"/>
      <c r="BT3913" s="11"/>
      <c r="BU3913" s="11"/>
      <c r="BV3913" s="11"/>
      <c r="BW3913" s="11"/>
      <c r="BX3913" s="11"/>
      <c r="BY3913" s="11"/>
      <c r="BZ3913" s="11"/>
      <c r="CA3913" s="11"/>
      <c r="CB3913" s="11"/>
      <c r="CC3913" s="11"/>
      <c r="CD3913" s="11"/>
      <c r="CE3913" s="11"/>
      <c r="CF3913" s="11"/>
      <c r="CG3913" s="11"/>
      <c r="CH3913" s="11"/>
      <c r="CI3913" s="11"/>
      <c r="CJ3913" s="11"/>
      <c r="CK3913" s="11"/>
      <c r="CL3913" s="11"/>
      <c r="CM3913" s="11"/>
      <c r="CN3913" s="11"/>
      <c r="CO3913" s="11"/>
      <c r="CP3913" s="11"/>
      <c r="CQ3913" s="11"/>
      <c r="CR3913" s="11"/>
      <c r="CS3913" s="11"/>
      <c r="CT3913" s="11"/>
      <c r="CU3913" s="11"/>
      <c r="CV3913" s="11"/>
      <c r="CW3913" s="11"/>
      <c r="CX3913" s="11"/>
      <c r="CY3913" s="11"/>
      <c r="CZ3913" s="11"/>
      <c r="DA3913" s="11"/>
      <c r="DB3913" s="11"/>
      <c r="DC3913" s="11"/>
      <c r="DD3913" s="11"/>
      <c r="DE3913" s="11"/>
      <c r="DF3913" s="11"/>
      <c r="DG3913" s="11"/>
      <c r="DH3913" s="11"/>
      <c r="DI3913" s="11"/>
      <c r="DJ3913" s="11"/>
      <c r="DK3913" s="11"/>
      <c r="DL3913" s="11"/>
      <c r="DM3913" s="11"/>
      <c r="DN3913" s="11"/>
      <c r="DO3913" s="11"/>
      <c r="DP3913" s="11"/>
      <c r="DQ3913" s="11"/>
      <c r="DR3913" s="11"/>
      <c r="DS3913" s="11"/>
      <c r="DT3913" s="11"/>
      <c r="DU3913" s="11"/>
      <c r="DV3913" s="11"/>
      <c r="DW3913" s="11"/>
      <c r="DX3913" s="11"/>
      <c r="DY3913" s="11"/>
      <c r="DZ3913" s="11"/>
      <c r="EA3913" s="11"/>
      <c r="EB3913" s="11"/>
      <c r="EC3913" s="11"/>
      <c r="ED3913" s="11"/>
      <c r="EE3913" s="11"/>
      <c r="EF3913" s="11"/>
      <c r="EG3913" s="11"/>
      <c r="EH3913" s="11"/>
      <c r="EI3913" s="11"/>
      <c r="EJ3913" s="11"/>
      <c r="EK3913" s="11"/>
      <c r="EL3913" s="11"/>
      <c r="EM3913" s="11"/>
      <c r="EN3913" s="11"/>
      <c r="EO3913" s="11"/>
      <c r="EP3913" s="11"/>
      <c r="EQ3913" s="11"/>
      <c r="ER3913" s="11"/>
      <c r="ES3913" s="11"/>
      <c r="ET3913" s="11"/>
      <c r="EU3913" s="11"/>
      <c r="EV3913" s="11"/>
      <c r="EW3913" s="11"/>
      <c r="EX3913" s="11"/>
      <c r="EY3913" s="11"/>
      <c r="EZ3913" s="11"/>
      <c r="FA3913" s="11"/>
      <c r="FB3913" s="11"/>
      <c r="FC3913" s="11"/>
      <c r="FD3913" s="11"/>
      <c r="FE3913" s="11"/>
      <c r="FF3913" s="11"/>
      <c r="FG3913" s="11"/>
      <c r="FH3913" s="11"/>
      <c r="FI3913" s="11"/>
      <c r="FJ3913" s="11"/>
      <c r="FK3913" s="11"/>
      <c r="FL3913" s="11"/>
      <c r="FM3913" s="11"/>
      <c r="FN3913" s="11"/>
      <c r="FO3913" s="11"/>
      <c r="FP3913" s="11"/>
      <c r="FQ3913" s="11"/>
      <c r="FR3913" s="11"/>
      <c r="FS3913" s="11"/>
      <c r="FT3913" s="11"/>
      <c r="FU3913" s="11"/>
      <c r="FV3913" s="11"/>
      <c r="FW3913" s="11"/>
      <c r="FX3913" s="11"/>
      <c r="FY3913" s="11"/>
      <c r="FZ3913" s="11"/>
      <c r="GA3913" s="11"/>
      <c r="GB3913" s="11"/>
      <c r="GC3913" s="11"/>
      <c r="GD3913" s="11"/>
      <c r="GE3913" s="11"/>
      <c r="GF3913" s="11"/>
      <c r="GG3913" s="11"/>
      <c r="GH3913" s="11"/>
      <c r="GI3913" s="11"/>
      <c r="GJ3913" s="11"/>
      <c r="GK3913" s="11"/>
      <c r="GL3913" s="11"/>
      <c r="GM3913" s="11"/>
      <c r="GN3913" s="11"/>
      <c r="GO3913" s="11"/>
      <c r="GP3913" s="11"/>
      <c r="GQ3913" s="11"/>
      <c r="GR3913" s="11"/>
      <c r="GS3913" s="11"/>
      <c r="GT3913" s="11"/>
      <c r="GU3913" s="11"/>
      <c r="GV3913" s="11"/>
      <c r="GW3913" s="11"/>
      <c r="GX3913" s="11"/>
      <c r="GY3913" s="11"/>
      <c r="GZ3913" s="11"/>
      <c r="HA3913" s="11"/>
      <c r="HB3913" s="11"/>
      <c r="HC3913" s="11"/>
      <c r="HD3913" s="11"/>
      <c r="HE3913" s="11"/>
      <c r="HF3913" s="11"/>
      <c r="HG3913" s="11"/>
      <c r="HH3913" s="11"/>
      <c r="HI3913" s="11"/>
      <c r="HJ3913" s="11"/>
      <c r="HK3913" s="11"/>
      <c r="HL3913" s="11"/>
      <c r="HM3913" s="11"/>
      <c r="HN3913" s="11"/>
      <c r="HO3913" s="11"/>
      <c r="HP3913" s="11"/>
      <c r="HQ3913" s="11"/>
      <c r="HR3913" s="11"/>
      <c r="HS3913" s="11"/>
      <c r="HT3913" s="11"/>
      <c r="HU3913" s="11"/>
      <c r="HV3913" s="11"/>
      <c r="HW3913" s="11"/>
      <c r="HX3913" s="11"/>
      <c r="HY3913" s="11"/>
      <c r="HZ3913" s="11"/>
      <c r="IA3913" s="11"/>
      <c r="IB3913" s="11"/>
      <c r="IC3913" s="11"/>
      <c r="ID3913" s="11"/>
      <c r="IE3913" s="11"/>
      <c r="IF3913" s="11"/>
      <c r="IG3913" s="11"/>
      <c r="IH3913" s="11"/>
      <c r="II3913" s="11"/>
      <c r="IJ3913" s="11"/>
      <c r="IK3913" s="11"/>
      <c r="IL3913" s="11"/>
      <c r="IM3913" s="11"/>
      <c r="IN3913" s="11"/>
      <c r="IO3913" s="11"/>
      <c r="IP3913" s="11"/>
      <c r="IQ3913" s="11"/>
      <c r="IR3913" s="11"/>
      <c r="IS3913" s="11"/>
      <c r="IT3913" s="11"/>
      <c r="IU3913" s="11"/>
      <c r="IV3913" s="11"/>
      <c r="IW3913" s="11"/>
      <c r="IX3913" s="11"/>
      <c r="IY3913" s="11"/>
      <c r="IZ3913" s="11"/>
      <c r="JA3913" s="11"/>
      <c r="JB3913" s="11"/>
      <c r="JC3913" s="11"/>
      <c r="JD3913" s="11"/>
      <c r="JE3913" s="11"/>
      <c r="JF3913" s="11"/>
      <c r="JG3913" s="11"/>
      <c r="JH3913" s="11"/>
      <c r="JI3913" s="11"/>
      <c r="JJ3913" s="11"/>
      <c r="JK3913" s="11"/>
      <c r="JL3913" s="11"/>
      <c r="JM3913" s="11"/>
      <c r="JN3913" s="11"/>
      <c r="JO3913" s="11"/>
      <c r="JP3913" s="11"/>
      <c r="JQ3913" s="11"/>
      <c r="JR3913" s="11"/>
      <c r="JS3913" s="11"/>
      <c r="JT3913" s="11"/>
      <c r="JU3913" s="11"/>
      <c r="JV3913" s="11"/>
      <c r="JW3913" s="11"/>
      <c r="JX3913" s="11"/>
      <c r="JY3913" s="11"/>
      <c r="JZ3913" s="11"/>
      <c r="KA3913" s="11"/>
      <c r="KB3913" s="11"/>
      <c r="KC3913" s="11"/>
      <c r="KD3913" s="11"/>
      <c r="KE3913" s="11"/>
      <c r="KF3913" s="11"/>
      <c r="KG3913" s="11"/>
      <c r="KH3913" s="11"/>
      <c r="KI3913" s="11"/>
      <c r="KJ3913" s="11"/>
      <c r="KK3913" s="11"/>
      <c r="KL3913" s="11"/>
      <c r="KM3913" s="11"/>
      <c r="KN3913" s="11"/>
      <c r="KO3913" s="11"/>
      <c r="KP3913" s="11"/>
      <c r="KQ3913" s="11"/>
      <c r="KR3913" s="11"/>
      <c r="KS3913" s="11"/>
      <c r="KT3913" s="11"/>
      <c r="KU3913" s="11"/>
      <c r="KV3913" s="11"/>
      <c r="KW3913" s="11"/>
      <c r="KX3913" s="11"/>
      <c r="KY3913" s="11"/>
      <c r="KZ3913" s="11"/>
      <c r="LA3913" s="11"/>
      <c r="LB3913" s="11"/>
      <c r="LC3913" s="11"/>
      <c r="LD3913" s="11"/>
      <c r="LE3913" s="11"/>
      <c r="LF3913" s="11"/>
      <c r="LG3913" s="11"/>
      <c r="LH3913" s="11"/>
      <c r="LI3913" s="11"/>
      <c r="LJ3913" s="11"/>
      <c r="LK3913" s="11"/>
      <c r="LL3913" s="11"/>
      <c r="LM3913" s="11"/>
      <c r="LN3913" s="11"/>
      <c r="LO3913" s="11"/>
      <c r="LP3913" s="11"/>
      <c r="LQ3913" s="11"/>
      <c r="LR3913" s="11"/>
      <c r="LS3913" s="11"/>
      <c r="LT3913" s="11"/>
      <c r="LU3913" s="11"/>
      <c r="LV3913" s="11"/>
      <c r="LW3913" s="11"/>
      <c r="LX3913" s="11"/>
      <c r="LY3913" s="11"/>
      <c r="LZ3913" s="11"/>
      <c r="MA3913" s="11"/>
      <c r="MB3913" s="11"/>
      <c r="MC3913" s="11"/>
      <c r="MD3913" s="11"/>
      <c r="ME3913" s="11"/>
      <c r="MF3913" s="11"/>
      <c r="MG3913" s="11"/>
      <c r="MH3913" s="11"/>
      <c r="MI3913" s="11"/>
      <c r="MJ3913" s="11"/>
      <c r="MK3913" s="11"/>
      <c r="ML3913" s="11"/>
      <c r="MM3913" s="11"/>
      <c r="MN3913" s="11"/>
      <c r="MO3913" s="11"/>
      <c r="MP3913" s="11"/>
      <c r="MQ3913" s="11"/>
      <c r="MR3913" s="11"/>
      <c r="MS3913" s="11"/>
      <c r="MT3913" s="11"/>
      <c r="MU3913" s="11"/>
      <c r="MV3913" s="11"/>
      <c r="MW3913" s="11"/>
      <c r="MX3913" s="11"/>
      <c r="MY3913" s="11"/>
      <c r="MZ3913" s="11"/>
      <c r="NA3913" s="11"/>
      <c r="NB3913" s="11"/>
      <c r="NC3913" s="11"/>
      <c r="ND3913" s="11"/>
      <c r="NE3913" s="11"/>
      <c r="NF3913" s="11"/>
      <c r="NG3913" s="11"/>
      <c r="NH3913" s="11"/>
      <c r="NI3913" s="11"/>
      <c r="NJ3913" s="11"/>
      <c r="NK3913" s="11"/>
      <c r="NL3913" s="11"/>
      <c r="NM3913" s="11"/>
      <c r="NN3913" s="11"/>
      <c r="NO3913" s="11"/>
      <c r="NP3913" s="11"/>
      <c r="NQ3913" s="11"/>
      <c r="NR3913" s="11"/>
      <c r="NS3913" s="11"/>
      <c r="NT3913" s="11"/>
      <c r="NU3913" s="11"/>
      <c r="NV3913" s="11"/>
      <c r="NW3913" s="11"/>
      <c r="NX3913" s="11"/>
      <c r="NY3913" s="11"/>
      <c r="NZ3913" s="11"/>
      <c r="OA3913" s="11"/>
      <c r="OB3913" s="11"/>
      <c r="OC3913" s="11"/>
      <c r="OD3913" s="11"/>
      <c r="OE3913" s="11"/>
      <c r="OF3913" s="11"/>
      <c r="OG3913" s="11"/>
      <c r="OH3913" s="11"/>
      <c r="OI3913" s="11"/>
      <c r="OJ3913" s="11"/>
      <c r="OK3913" s="11"/>
      <c r="OL3913" s="11"/>
      <c r="OM3913" s="11"/>
      <c r="ON3913" s="11"/>
      <c r="OO3913" s="11"/>
      <c r="OP3913" s="11"/>
      <c r="OQ3913" s="11"/>
      <c r="OR3913" s="11"/>
      <c r="OS3913" s="11"/>
      <c r="OT3913" s="11"/>
      <c r="OU3913" s="11"/>
      <c r="OV3913" s="11"/>
      <c r="OW3913" s="11"/>
      <c r="OX3913" s="11"/>
      <c r="OY3913" s="11"/>
      <c r="OZ3913" s="11"/>
      <c r="PA3913" s="11"/>
      <c r="PB3913" s="11"/>
      <c r="PC3913" s="11"/>
      <c r="PD3913" s="11"/>
      <c r="PE3913" s="11"/>
      <c r="PF3913" s="11"/>
      <c r="PG3913" s="11"/>
      <c r="PH3913" s="11"/>
      <c r="PI3913" s="11"/>
      <c r="PJ3913" s="11"/>
      <c r="PK3913" s="11"/>
      <c r="PL3913" s="11"/>
      <c r="PM3913" s="11"/>
      <c r="PN3913" s="11"/>
      <c r="PO3913" s="11"/>
      <c r="PP3913" s="11"/>
      <c r="PQ3913" s="11"/>
      <c r="PR3913" s="11"/>
      <c r="PS3913" s="11"/>
      <c r="PT3913" s="11"/>
      <c r="PU3913" s="11"/>
      <c r="PV3913" s="11"/>
      <c r="PW3913" s="11"/>
      <c r="PX3913" s="11"/>
      <c r="PY3913" s="11"/>
      <c r="PZ3913" s="11"/>
      <c r="QA3913" s="11"/>
      <c r="QB3913" s="11"/>
      <c r="QC3913" s="11"/>
      <c r="QD3913" s="11"/>
      <c r="QE3913" s="11"/>
      <c r="QF3913" s="11"/>
      <c r="QG3913" s="11"/>
      <c r="QH3913" s="11"/>
      <c r="QI3913" s="11"/>
      <c r="QJ3913" s="11"/>
      <c r="QK3913" s="11"/>
      <c r="QL3913" s="11"/>
      <c r="QM3913" s="11"/>
      <c r="QN3913" s="11"/>
      <c r="QO3913" s="11"/>
      <c r="QP3913" s="11"/>
      <c r="QQ3913" s="11"/>
    </row>
    <row r="3914" spans="1:459" ht="38.25" x14ac:dyDescent="0.2">
      <c r="A3914" s="288"/>
      <c r="C3914" s="61" t="s">
        <v>128</v>
      </c>
      <c r="D3914" s="54">
        <v>3311315</v>
      </c>
      <c r="E3914" s="5" t="s">
        <v>2159</v>
      </c>
      <c r="F3914" s="4" t="s">
        <v>2160</v>
      </c>
      <c r="G3914" s="54">
        <v>796</v>
      </c>
      <c r="H3914" s="54" t="s">
        <v>61</v>
      </c>
      <c r="I3914" s="59">
        <v>3</v>
      </c>
      <c r="J3914" s="6">
        <v>80439000000</v>
      </c>
      <c r="K3914" s="54" t="s">
        <v>34</v>
      </c>
      <c r="L3914" s="59"/>
      <c r="M3914" s="234"/>
      <c r="N3914" s="234"/>
      <c r="O3914" s="46" t="s">
        <v>4577</v>
      </c>
      <c r="P3914" s="234"/>
      <c r="Q3914" s="234"/>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c r="AM3914" s="11"/>
      <c r="AN3914" s="11"/>
      <c r="AO3914" s="11"/>
      <c r="AP3914" s="11"/>
      <c r="AQ3914" s="11"/>
      <c r="AR3914" s="11"/>
      <c r="AS3914" s="11"/>
      <c r="AT3914" s="11"/>
      <c r="AU3914" s="11"/>
      <c r="AV3914" s="11"/>
      <c r="AW3914" s="11"/>
      <c r="AX3914" s="11"/>
      <c r="AY3914" s="11"/>
      <c r="AZ3914" s="11"/>
      <c r="BA3914" s="11"/>
      <c r="BB3914" s="11"/>
      <c r="BC3914" s="11"/>
      <c r="BD3914" s="11"/>
      <c r="BE3914" s="11"/>
      <c r="BF3914" s="11"/>
      <c r="BG3914" s="11"/>
      <c r="BH3914" s="11"/>
      <c r="BI3914" s="11"/>
      <c r="BJ3914" s="11"/>
      <c r="BK3914" s="11"/>
      <c r="BL3914" s="11"/>
      <c r="BM3914" s="11"/>
      <c r="BN3914" s="11"/>
      <c r="BO3914" s="11"/>
      <c r="BP3914" s="11"/>
      <c r="BQ3914" s="11"/>
      <c r="BR3914" s="11"/>
      <c r="BS3914" s="11"/>
      <c r="BT3914" s="11"/>
      <c r="BU3914" s="11"/>
      <c r="BV3914" s="11"/>
      <c r="BW3914" s="11"/>
      <c r="BX3914" s="11"/>
      <c r="BY3914" s="11"/>
      <c r="BZ3914" s="11"/>
      <c r="CA3914" s="11"/>
      <c r="CB3914" s="11"/>
      <c r="CC3914" s="11"/>
      <c r="CD3914" s="11"/>
      <c r="CE3914" s="11"/>
      <c r="CF3914" s="11"/>
      <c r="CG3914" s="11"/>
      <c r="CH3914" s="11"/>
      <c r="CI3914" s="11"/>
      <c r="CJ3914" s="11"/>
      <c r="CK3914" s="11"/>
      <c r="CL3914" s="11"/>
      <c r="CM3914" s="11"/>
      <c r="CN3914" s="11"/>
      <c r="CO3914" s="11"/>
      <c r="CP3914" s="11"/>
      <c r="CQ3914" s="11"/>
      <c r="CR3914" s="11"/>
      <c r="CS3914" s="11"/>
      <c r="CT3914" s="11"/>
      <c r="CU3914" s="11"/>
      <c r="CV3914" s="11"/>
      <c r="CW3914" s="11"/>
      <c r="CX3914" s="11"/>
      <c r="CY3914" s="11"/>
      <c r="CZ3914" s="11"/>
      <c r="DA3914" s="11"/>
      <c r="DB3914" s="11"/>
      <c r="DC3914" s="11"/>
      <c r="DD3914" s="11"/>
      <c r="DE3914" s="11"/>
      <c r="DF3914" s="11"/>
      <c r="DG3914" s="11"/>
      <c r="DH3914" s="11"/>
      <c r="DI3914" s="11"/>
      <c r="DJ3914" s="11"/>
      <c r="DK3914" s="11"/>
      <c r="DL3914" s="11"/>
      <c r="DM3914" s="11"/>
      <c r="DN3914" s="11"/>
      <c r="DO3914" s="11"/>
      <c r="DP3914" s="11"/>
      <c r="DQ3914" s="11"/>
      <c r="DR3914" s="11"/>
      <c r="DS3914" s="11"/>
      <c r="DT3914" s="11"/>
      <c r="DU3914" s="11"/>
      <c r="DV3914" s="11"/>
      <c r="DW3914" s="11"/>
      <c r="DX3914" s="11"/>
      <c r="DY3914" s="11"/>
      <c r="DZ3914" s="11"/>
      <c r="EA3914" s="11"/>
      <c r="EB3914" s="11"/>
      <c r="EC3914" s="11"/>
      <c r="ED3914" s="11"/>
      <c r="EE3914" s="11"/>
      <c r="EF3914" s="11"/>
      <c r="EG3914" s="11"/>
      <c r="EH3914" s="11"/>
      <c r="EI3914" s="11"/>
      <c r="EJ3914" s="11"/>
      <c r="EK3914" s="11"/>
      <c r="EL3914" s="11"/>
      <c r="EM3914" s="11"/>
      <c r="EN3914" s="11"/>
      <c r="EO3914" s="11"/>
      <c r="EP3914" s="11"/>
      <c r="EQ3914" s="11"/>
      <c r="ER3914" s="11"/>
      <c r="ES3914" s="11"/>
      <c r="ET3914" s="11"/>
      <c r="EU3914" s="11"/>
      <c r="EV3914" s="11"/>
      <c r="EW3914" s="11"/>
      <c r="EX3914" s="11"/>
      <c r="EY3914" s="11"/>
      <c r="EZ3914" s="11"/>
      <c r="FA3914" s="11"/>
      <c r="FB3914" s="11"/>
      <c r="FC3914" s="11"/>
      <c r="FD3914" s="11"/>
      <c r="FE3914" s="11"/>
      <c r="FF3914" s="11"/>
      <c r="FG3914" s="11"/>
      <c r="FH3914" s="11"/>
      <c r="FI3914" s="11"/>
      <c r="FJ3914" s="11"/>
      <c r="FK3914" s="11"/>
      <c r="FL3914" s="11"/>
      <c r="FM3914" s="11"/>
      <c r="FN3914" s="11"/>
      <c r="FO3914" s="11"/>
      <c r="FP3914" s="11"/>
      <c r="FQ3914" s="11"/>
      <c r="FR3914" s="11"/>
      <c r="FS3914" s="11"/>
      <c r="FT3914" s="11"/>
      <c r="FU3914" s="11"/>
      <c r="FV3914" s="11"/>
      <c r="FW3914" s="11"/>
      <c r="FX3914" s="11"/>
      <c r="FY3914" s="11"/>
      <c r="FZ3914" s="11"/>
      <c r="GA3914" s="11"/>
      <c r="GB3914" s="11"/>
      <c r="GC3914" s="11"/>
      <c r="GD3914" s="11"/>
      <c r="GE3914" s="11"/>
      <c r="GF3914" s="11"/>
      <c r="GG3914" s="11"/>
      <c r="GH3914" s="11"/>
      <c r="GI3914" s="11"/>
      <c r="GJ3914" s="11"/>
      <c r="GK3914" s="11"/>
      <c r="GL3914" s="11"/>
      <c r="GM3914" s="11"/>
      <c r="GN3914" s="11"/>
      <c r="GO3914" s="11"/>
      <c r="GP3914" s="11"/>
      <c r="GQ3914" s="11"/>
      <c r="GR3914" s="11"/>
      <c r="GS3914" s="11"/>
      <c r="GT3914" s="11"/>
      <c r="GU3914" s="11"/>
      <c r="GV3914" s="11"/>
      <c r="GW3914" s="11"/>
      <c r="GX3914" s="11"/>
      <c r="GY3914" s="11"/>
      <c r="GZ3914" s="11"/>
      <c r="HA3914" s="11"/>
      <c r="HB3914" s="11"/>
      <c r="HC3914" s="11"/>
      <c r="HD3914" s="11"/>
      <c r="HE3914" s="11"/>
      <c r="HF3914" s="11"/>
      <c r="HG3914" s="11"/>
      <c r="HH3914" s="11"/>
      <c r="HI3914" s="11"/>
      <c r="HJ3914" s="11"/>
      <c r="HK3914" s="11"/>
      <c r="HL3914" s="11"/>
      <c r="HM3914" s="11"/>
      <c r="HN3914" s="11"/>
      <c r="HO3914" s="11"/>
      <c r="HP3914" s="11"/>
      <c r="HQ3914" s="11"/>
      <c r="HR3914" s="11"/>
      <c r="HS3914" s="11"/>
      <c r="HT3914" s="11"/>
      <c r="HU3914" s="11"/>
      <c r="HV3914" s="11"/>
      <c r="HW3914" s="11"/>
      <c r="HX3914" s="11"/>
      <c r="HY3914" s="11"/>
      <c r="HZ3914" s="11"/>
      <c r="IA3914" s="11"/>
      <c r="IB3914" s="11"/>
      <c r="IC3914" s="11"/>
      <c r="ID3914" s="11"/>
      <c r="IE3914" s="11"/>
      <c r="IF3914" s="11"/>
      <c r="IG3914" s="11"/>
      <c r="IH3914" s="11"/>
      <c r="II3914" s="11"/>
      <c r="IJ3914" s="11"/>
      <c r="IK3914" s="11"/>
      <c r="IL3914" s="11"/>
      <c r="IM3914" s="11"/>
      <c r="IN3914" s="11"/>
      <c r="IO3914" s="11"/>
      <c r="IP3914" s="11"/>
      <c r="IQ3914" s="11"/>
      <c r="IR3914" s="11"/>
      <c r="IS3914" s="11"/>
      <c r="IT3914" s="11"/>
      <c r="IU3914" s="11"/>
      <c r="IV3914" s="11"/>
      <c r="IW3914" s="11"/>
      <c r="IX3914" s="11"/>
      <c r="IY3914" s="11"/>
      <c r="IZ3914" s="11"/>
      <c r="JA3914" s="11"/>
      <c r="JB3914" s="11"/>
      <c r="JC3914" s="11"/>
      <c r="JD3914" s="11"/>
      <c r="JE3914" s="11"/>
      <c r="JF3914" s="11"/>
      <c r="JG3914" s="11"/>
      <c r="JH3914" s="11"/>
      <c r="JI3914" s="11"/>
      <c r="JJ3914" s="11"/>
      <c r="JK3914" s="11"/>
      <c r="JL3914" s="11"/>
      <c r="JM3914" s="11"/>
      <c r="JN3914" s="11"/>
      <c r="JO3914" s="11"/>
      <c r="JP3914" s="11"/>
      <c r="JQ3914" s="11"/>
      <c r="JR3914" s="11"/>
      <c r="JS3914" s="11"/>
      <c r="JT3914" s="11"/>
      <c r="JU3914" s="11"/>
      <c r="JV3914" s="11"/>
      <c r="JW3914" s="11"/>
      <c r="JX3914" s="11"/>
      <c r="JY3914" s="11"/>
      <c r="JZ3914" s="11"/>
      <c r="KA3914" s="11"/>
      <c r="KB3914" s="11"/>
      <c r="KC3914" s="11"/>
      <c r="KD3914" s="11"/>
      <c r="KE3914" s="11"/>
      <c r="KF3914" s="11"/>
      <c r="KG3914" s="11"/>
      <c r="KH3914" s="11"/>
      <c r="KI3914" s="11"/>
      <c r="KJ3914" s="11"/>
      <c r="KK3914" s="11"/>
      <c r="KL3914" s="11"/>
      <c r="KM3914" s="11"/>
      <c r="KN3914" s="11"/>
      <c r="KO3914" s="11"/>
      <c r="KP3914" s="11"/>
      <c r="KQ3914" s="11"/>
      <c r="KR3914" s="11"/>
      <c r="KS3914" s="11"/>
      <c r="KT3914" s="11"/>
      <c r="KU3914" s="11"/>
      <c r="KV3914" s="11"/>
      <c r="KW3914" s="11"/>
      <c r="KX3914" s="11"/>
      <c r="KY3914" s="11"/>
      <c r="KZ3914" s="11"/>
      <c r="LA3914" s="11"/>
      <c r="LB3914" s="11"/>
      <c r="LC3914" s="11"/>
      <c r="LD3914" s="11"/>
      <c r="LE3914" s="11"/>
      <c r="LF3914" s="11"/>
      <c r="LG3914" s="11"/>
      <c r="LH3914" s="11"/>
      <c r="LI3914" s="11"/>
      <c r="LJ3914" s="11"/>
      <c r="LK3914" s="11"/>
      <c r="LL3914" s="11"/>
      <c r="LM3914" s="11"/>
      <c r="LN3914" s="11"/>
      <c r="LO3914" s="11"/>
      <c r="LP3914" s="11"/>
      <c r="LQ3914" s="11"/>
      <c r="LR3914" s="11"/>
      <c r="LS3914" s="11"/>
      <c r="LT3914" s="11"/>
      <c r="LU3914" s="11"/>
      <c r="LV3914" s="11"/>
      <c r="LW3914" s="11"/>
      <c r="LX3914" s="11"/>
      <c r="LY3914" s="11"/>
      <c r="LZ3914" s="11"/>
      <c r="MA3914" s="11"/>
      <c r="MB3914" s="11"/>
      <c r="MC3914" s="11"/>
      <c r="MD3914" s="11"/>
      <c r="ME3914" s="11"/>
      <c r="MF3914" s="11"/>
      <c r="MG3914" s="11"/>
      <c r="MH3914" s="11"/>
      <c r="MI3914" s="11"/>
      <c r="MJ3914" s="11"/>
      <c r="MK3914" s="11"/>
      <c r="ML3914" s="11"/>
      <c r="MM3914" s="11"/>
      <c r="MN3914" s="11"/>
      <c r="MO3914" s="11"/>
      <c r="MP3914" s="11"/>
      <c r="MQ3914" s="11"/>
      <c r="MR3914" s="11"/>
      <c r="MS3914" s="11"/>
      <c r="MT3914" s="11"/>
      <c r="MU3914" s="11"/>
      <c r="MV3914" s="11"/>
      <c r="MW3914" s="11"/>
      <c r="MX3914" s="11"/>
      <c r="MY3914" s="11"/>
      <c r="MZ3914" s="11"/>
      <c r="NA3914" s="11"/>
      <c r="NB3914" s="11"/>
      <c r="NC3914" s="11"/>
      <c r="ND3914" s="11"/>
      <c r="NE3914" s="11"/>
      <c r="NF3914" s="11"/>
      <c r="NG3914" s="11"/>
      <c r="NH3914" s="11"/>
      <c r="NI3914" s="11"/>
      <c r="NJ3914" s="11"/>
      <c r="NK3914" s="11"/>
      <c r="NL3914" s="11"/>
      <c r="NM3914" s="11"/>
      <c r="NN3914" s="11"/>
      <c r="NO3914" s="11"/>
      <c r="NP3914" s="11"/>
      <c r="NQ3914" s="11"/>
      <c r="NR3914" s="11"/>
      <c r="NS3914" s="11"/>
      <c r="NT3914" s="11"/>
      <c r="NU3914" s="11"/>
      <c r="NV3914" s="11"/>
      <c r="NW3914" s="11"/>
      <c r="NX3914" s="11"/>
      <c r="NY3914" s="11"/>
      <c r="NZ3914" s="11"/>
      <c r="OA3914" s="11"/>
      <c r="OB3914" s="11"/>
      <c r="OC3914" s="11"/>
      <c r="OD3914" s="11"/>
      <c r="OE3914" s="11"/>
      <c r="OF3914" s="11"/>
      <c r="OG3914" s="11"/>
      <c r="OH3914" s="11"/>
      <c r="OI3914" s="11"/>
      <c r="OJ3914" s="11"/>
      <c r="OK3914" s="11"/>
      <c r="OL3914" s="11"/>
      <c r="OM3914" s="11"/>
      <c r="ON3914" s="11"/>
      <c r="OO3914" s="11"/>
      <c r="OP3914" s="11"/>
      <c r="OQ3914" s="11"/>
      <c r="OR3914" s="11"/>
      <c r="OS3914" s="11"/>
      <c r="OT3914" s="11"/>
      <c r="OU3914" s="11"/>
      <c r="OV3914" s="11"/>
      <c r="OW3914" s="11"/>
      <c r="OX3914" s="11"/>
      <c r="OY3914" s="11"/>
      <c r="OZ3914" s="11"/>
      <c r="PA3914" s="11"/>
      <c r="PB3914" s="11"/>
      <c r="PC3914" s="11"/>
      <c r="PD3914" s="11"/>
      <c r="PE3914" s="11"/>
      <c r="PF3914" s="11"/>
      <c r="PG3914" s="11"/>
      <c r="PH3914" s="11"/>
      <c r="PI3914" s="11"/>
      <c r="PJ3914" s="11"/>
      <c r="PK3914" s="11"/>
      <c r="PL3914" s="11"/>
      <c r="PM3914" s="11"/>
      <c r="PN3914" s="11"/>
      <c r="PO3914" s="11"/>
      <c r="PP3914" s="11"/>
      <c r="PQ3914" s="11"/>
      <c r="PR3914" s="11"/>
      <c r="PS3914" s="11"/>
      <c r="PT3914" s="11"/>
      <c r="PU3914" s="11"/>
      <c r="PV3914" s="11"/>
      <c r="PW3914" s="11"/>
      <c r="PX3914" s="11"/>
      <c r="PY3914" s="11"/>
      <c r="PZ3914" s="11"/>
      <c r="QA3914" s="11"/>
      <c r="QB3914" s="11"/>
      <c r="QC3914" s="11"/>
      <c r="QD3914" s="11"/>
      <c r="QE3914" s="11"/>
      <c r="QF3914" s="11"/>
      <c r="QG3914" s="11"/>
      <c r="QH3914" s="11"/>
      <c r="QI3914" s="11"/>
      <c r="QJ3914" s="11"/>
      <c r="QK3914" s="11"/>
      <c r="QL3914" s="11"/>
      <c r="QM3914" s="11"/>
      <c r="QN3914" s="11"/>
      <c r="QO3914" s="11"/>
      <c r="QP3914" s="11"/>
      <c r="QQ3914" s="11"/>
    </row>
    <row r="3915" spans="1:459" ht="63.75" x14ac:dyDescent="0.2">
      <c r="A3915" s="288"/>
      <c r="C3915" s="61" t="s">
        <v>10</v>
      </c>
      <c r="D3915" s="54">
        <v>2522310</v>
      </c>
      <c r="E3915" s="5" t="s">
        <v>2488</v>
      </c>
      <c r="F3915" s="4" t="s">
        <v>2103</v>
      </c>
      <c r="G3915" s="54">
        <v>796</v>
      </c>
      <c r="H3915" s="54" t="s">
        <v>61</v>
      </c>
      <c r="I3915" s="59">
        <v>15</v>
      </c>
      <c r="J3915" s="6">
        <v>80439000000</v>
      </c>
      <c r="K3915" s="54" t="s">
        <v>34</v>
      </c>
      <c r="L3915" s="59"/>
      <c r="M3915" s="234"/>
      <c r="N3915" s="234"/>
      <c r="O3915" s="46" t="s">
        <v>4577</v>
      </c>
      <c r="P3915" s="234"/>
      <c r="Q3915" s="234"/>
      <c r="R3915" s="11"/>
      <c r="S3915" s="11"/>
      <c r="T3915" s="11"/>
      <c r="U3915" s="11"/>
      <c r="V3915" s="11"/>
      <c r="W3915" s="11"/>
      <c r="X3915" s="11"/>
      <c r="Y3915" s="11"/>
      <c r="Z3915" s="11"/>
      <c r="AA3915" s="11"/>
      <c r="AB3915" s="11"/>
      <c r="AC3915" s="11"/>
      <c r="AD3915" s="11"/>
      <c r="AE3915" s="11"/>
      <c r="AF3915" s="11"/>
      <c r="AG3915" s="11"/>
      <c r="AH3915" s="11"/>
      <c r="AI3915" s="11"/>
      <c r="AJ3915" s="11"/>
      <c r="AK3915" s="11"/>
      <c r="AL3915" s="11"/>
      <c r="AM3915" s="11"/>
      <c r="AN3915" s="11"/>
      <c r="AO3915" s="11"/>
      <c r="AP3915" s="11"/>
      <c r="AQ3915" s="11"/>
      <c r="AR3915" s="11"/>
      <c r="AS3915" s="11"/>
      <c r="AT3915" s="11"/>
      <c r="AU3915" s="11"/>
      <c r="AV3915" s="11"/>
      <c r="AW3915" s="11"/>
      <c r="AX3915" s="11"/>
      <c r="AY3915" s="11"/>
      <c r="AZ3915" s="11"/>
      <c r="BA3915" s="11"/>
      <c r="BB3915" s="11"/>
      <c r="BC3915" s="11"/>
      <c r="BD3915" s="11"/>
      <c r="BE3915" s="11"/>
      <c r="BF3915" s="11"/>
      <c r="BG3915" s="11"/>
      <c r="BH3915" s="11"/>
      <c r="BI3915" s="11"/>
      <c r="BJ3915" s="11"/>
      <c r="BK3915" s="11"/>
      <c r="BL3915" s="11"/>
      <c r="BM3915" s="11"/>
      <c r="BN3915" s="11"/>
      <c r="BO3915" s="11"/>
      <c r="BP3915" s="11"/>
      <c r="BQ3915" s="11"/>
      <c r="BR3915" s="11"/>
      <c r="BS3915" s="11"/>
      <c r="BT3915" s="11"/>
      <c r="BU3915" s="11"/>
      <c r="BV3915" s="11"/>
      <c r="BW3915" s="11"/>
      <c r="BX3915" s="11"/>
      <c r="BY3915" s="11"/>
      <c r="BZ3915" s="11"/>
      <c r="CA3915" s="11"/>
      <c r="CB3915" s="11"/>
      <c r="CC3915" s="11"/>
      <c r="CD3915" s="11"/>
      <c r="CE3915" s="11"/>
      <c r="CF3915" s="11"/>
      <c r="CG3915" s="11"/>
      <c r="CH3915" s="11"/>
      <c r="CI3915" s="11"/>
      <c r="CJ3915" s="11"/>
      <c r="CK3915" s="11"/>
      <c r="CL3915" s="11"/>
      <c r="CM3915" s="11"/>
      <c r="CN3915" s="11"/>
      <c r="CO3915" s="11"/>
      <c r="CP3915" s="11"/>
      <c r="CQ3915" s="11"/>
      <c r="CR3915" s="11"/>
      <c r="CS3915" s="11"/>
      <c r="CT3915" s="11"/>
      <c r="CU3915" s="11"/>
      <c r="CV3915" s="11"/>
      <c r="CW3915" s="11"/>
      <c r="CX3915" s="11"/>
      <c r="CY3915" s="11"/>
      <c r="CZ3915" s="11"/>
      <c r="DA3915" s="11"/>
      <c r="DB3915" s="11"/>
      <c r="DC3915" s="11"/>
      <c r="DD3915" s="11"/>
      <c r="DE3915" s="11"/>
      <c r="DF3915" s="11"/>
      <c r="DG3915" s="11"/>
      <c r="DH3915" s="11"/>
      <c r="DI3915" s="11"/>
      <c r="DJ3915" s="11"/>
      <c r="DK3915" s="11"/>
      <c r="DL3915" s="11"/>
      <c r="DM3915" s="11"/>
      <c r="DN3915" s="11"/>
      <c r="DO3915" s="11"/>
      <c r="DP3915" s="11"/>
      <c r="DQ3915" s="11"/>
      <c r="DR3915" s="11"/>
      <c r="DS3915" s="11"/>
      <c r="DT3915" s="11"/>
      <c r="DU3915" s="11"/>
      <c r="DV3915" s="11"/>
      <c r="DW3915" s="11"/>
      <c r="DX3915" s="11"/>
      <c r="DY3915" s="11"/>
      <c r="DZ3915" s="11"/>
      <c r="EA3915" s="11"/>
      <c r="EB3915" s="11"/>
      <c r="EC3915" s="11"/>
      <c r="ED3915" s="11"/>
      <c r="EE3915" s="11"/>
      <c r="EF3915" s="11"/>
      <c r="EG3915" s="11"/>
      <c r="EH3915" s="11"/>
      <c r="EI3915" s="11"/>
      <c r="EJ3915" s="11"/>
      <c r="EK3915" s="11"/>
      <c r="EL3915" s="11"/>
      <c r="EM3915" s="11"/>
      <c r="EN3915" s="11"/>
      <c r="EO3915" s="11"/>
      <c r="EP3915" s="11"/>
      <c r="EQ3915" s="11"/>
      <c r="ER3915" s="11"/>
      <c r="ES3915" s="11"/>
      <c r="ET3915" s="11"/>
      <c r="EU3915" s="11"/>
      <c r="EV3915" s="11"/>
      <c r="EW3915" s="11"/>
      <c r="EX3915" s="11"/>
      <c r="EY3915" s="11"/>
      <c r="EZ3915" s="11"/>
      <c r="FA3915" s="11"/>
      <c r="FB3915" s="11"/>
      <c r="FC3915" s="11"/>
      <c r="FD3915" s="11"/>
      <c r="FE3915" s="11"/>
      <c r="FF3915" s="11"/>
      <c r="FG3915" s="11"/>
      <c r="FH3915" s="11"/>
      <c r="FI3915" s="11"/>
      <c r="FJ3915" s="11"/>
      <c r="FK3915" s="11"/>
      <c r="FL3915" s="11"/>
      <c r="FM3915" s="11"/>
      <c r="FN3915" s="11"/>
      <c r="FO3915" s="11"/>
      <c r="FP3915" s="11"/>
      <c r="FQ3915" s="11"/>
      <c r="FR3915" s="11"/>
      <c r="FS3915" s="11"/>
      <c r="FT3915" s="11"/>
      <c r="FU3915" s="11"/>
      <c r="FV3915" s="11"/>
      <c r="FW3915" s="11"/>
      <c r="FX3915" s="11"/>
      <c r="FY3915" s="11"/>
      <c r="FZ3915" s="11"/>
      <c r="GA3915" s="11"/>
      <c r="GB3915" s="11"/>
      <c r="GC3915" s="11"/>
      <c r="GD3915" s="11"/>
      <c r="GE3915" s="11"/>
      <c r="GF3915" s="11"/>
      <c r="GG3915" s="11"/>
      <c r="GH3915" s="11"/>
      <c r="GI3915" s="11"/>
      <c r="GJ3915" s="11"/>
      <c r="GK3915" s="11"/>
      <c r="GL3915" s="11"/>
      <c r="GM3915" s="11"/>
      <c r="GN3915" s="11"/>
      <c r="GO3915" s="11"/>
      <c r="GP3915" s="11"/>
      <c r="GQ3915" s="11"/>
      <c r="GR3915" s="11"/>
      <c r="GS3915" s="11"/>
      <c r="GT3915" s="11"/>
      <c r="GU3915" s="11"/>
      <c r="GV3915" s="11"/>
      <c r="GW3915" s="11"/>
      <c r="GX3915" s="11"/>
      <c r="GY3915" s="11"/>
      <c r="GZ3915" s="11"/>
      <c r="HA3915" s="11"/>
      <c r="HB3915" s="11"/>
      <c r="HC3915" s="11"/>
      <c r="HD3915" s="11"/>
      <c r="HE3915" s="11"/>
      <c r="HF3915" s="11"/>
      <c r="HG3915" s="11"/>
      <c r="HH3915" s="11"/>
      <c r="HI3915" s="11"/>
      <c r="HJ3915" s="11"/>
      <c r="HK3915" s="11"/>
      <c r="HL3915" s="11"/>
      <c r="HM3915" s="11"/>
      <c r="HN3915" s="11"/>
      <c r="HO3915" s="11"/>
      <c r="HP3915" s="11"/>
      <c r="HQ3915" s="11"/>
      <c r="HR3915" s="11"/>
      <c r="HS3915" s="11"/>
      <c r="HT3915" s="11"/>
      <c r="HU3915" s="11"/>
      <c r="HV3915" s="11"/>
      <c r="HW3915" s="11"/>
      <c r="HX3915" s="11"/>
      <c r="HY3915" s="11"/>
      <c r="HZ3915" s="11"/>
      <c r="IA3915" s="11"/>
      <c r="IB3915" s="11"/>
      <c r="IC3915" s="11"/>
      <c r="ID3915" s="11"/>
      <c r="IE3915" s="11"/>
      <c r="IF3915" s="11"/>
      <c r="IG3915" s="11"/>
      <c r="IH3915" s="11"/>
      <c r="II3915" s="11"/>
      <c r="IJ3915" s="11"/>
      <c r="IK3915" s="11"/>
      <c r="IL3915" s="11"/>
      <c r="IM3915" s="11"/>
      <c r="IN3915" s="11"/>
      <c r="IO3915" s="11"/>
      <c r="IP3915" s="11"/>
      <c r="IQ3915" s="11"/>
      <c r="IR3915" s="11"/>
      <c r="IS3915" s="11"/>
      <c r="IT3915" s="11"/>
      <c r="IU3915" s="11"/>
      <c r="IV3915" s="11"/>
      <c r="IW3915" s="11"/>
      <c r="IX3915" s="11"/>
      <c r="IY3915" s="11"/>
      <c r="IZ3915" s="11"/>
      <c r="JA3915" s="11"/>
      <c r="JB3915" s="11"/>
      <c r="JC3915" s="11"/>
      <c r="JD3915" s="11"/>
      <c r="JE3915" s="11"/>
      <c r="JF3915" s="11"/>
      <c r="JG3915" s="11"/>
      <c r="JH3915" s="11"/>
      <c r="JI3915" s="11"/>
      <c r="JJ3915" s="11"/>
      <c r="JK3915" s="11"/>
      <c r="JL3915" s="11"/>
      <c r="JM3915" s="11"/>
      <c r="JN3915" s="11"/>
      <c r="JO3915" s="11"/>
      <c r="JP3915" s="11"/>
      <c r="JQ3915" s="11"/>
      <c r="JR3915" s="11"/>
      <c r="JS3915" s="11"/>
      <c r="JT3915" s="11"/>
      <c r="JU3915" s="11"/>
      <c r="JV3915" s="11"/>
      <c r="JW3915" s="11"/>
      <c r="JX3915" s="11"/>
      <c r="JY3915" s="11"/>
      <c r="JZ3915" s="11"/>
      <c r="KA3915" s="11"/>
      <c r="KB3915" s="11"/>
      <c r="KC3915" s="11"/>
      <c r="KD3915" s="11"/>
      <c r="KE3915" s="11"/>
      <c r="KF3915" s="11"/>
      <c r="KG3915" s="11"/>
      <c r="KH3915" s="11"/>
      <c r="KI3915" s="11"/>
      <c r="KJ3915" s="11"/>
      <c r="KK3915" s="11"/>
      <c r="KL3915" s="11"/>
      <c r="KM3915" s="11"/>
      <c r="KN3915" s="11"/>
      <c r="KO3915" s="11"/>
      <c r="KP3915" s="11"/>
      <c r="KQ3915" s="11"/>
      <c r="KR3915" s="11"/>
      <c r="KS3915" s="11"/>
      <c r="KT3915" s="11"/>
      <c r="KU3915" s="11"/>
      <c r="KV3915" s="11"/>
      <c r="KW3915" s="11"/>
      <c r="KX3915" s="11"/>
      <c r="KY3915" s="11"/>
      <c r="KZ3915" s="11"/>
      <c r="LA3915" s="11"/>
      <c r="LB3915" s="11"/>
      <c r="LC3915" s="11"/>
      <c r="LD3915" s="11"/>
      <c r="LE3915" s="11"/>
      <c r="LF3915" s="11"/>
      <c r="LG3915" s="11"/>
      <c r="LH3915" s="11"/>
      <c r="LI3915" s="11"/>
      <c r="LJ3915" s="11"/>
      <c r="LK3915" s="11"/>
      <c r="LL3915" s="11"/>
      <c r="LM3915" s="11"/>
      <c r="LN3915" s="11"/>
      <c r="LO3915" s="11"/>
      <c r="LP3915" s="11"/>
      <c r="LQ3915" s="11"/>
      <c r="LR3915" s="11"/>
      <c r="LS3915" s="11"/>
      <c r="LT3915" s="11"/>
      <c r="LU3915" s="11"/>
      <c r="LV3915" s="11"/>
      <c r="LW3915" s="11"/>
      <c r="LX3915" s="11"/>
      <c r="LY3915" s="11"/>
      <c r="LZ3915" s="11"/>
      <c r="MA3915" s="11"/>
      <c r="MB3915" s="11"/>
      <c r="MC3915" s="11"/>
      <c r="MD3915" s="11"/>
      <c r="ME3915" s="11"/>
      <c r="MF3915" s="11"/>
      <c r="MG3915" s="11"/>
      <c r="MH3915" s="11"/>
      <c r="MI3915" s="11"/>
      <c r="MJ3915" s="11"/>
      <c r="MK3915" s="11"/>
      <c r="ML3915" s="11"/>
      <c r="MM3915" s="11"/>
      <c r="MN3915" s="11"/>
      <c r="MO3915" s="11"/>
      <c r="MP3915" s="11"/>
      <c r="MQ3915" s="11"/>
      <c r="MR3915" s="11"/>
      <c r="MS3915" s="11"/>
      <c r="MT3915" s="11"/>
      <c r="MU3915" s="11"/>
      <c r="MV3915" s="11"/>
      <c r="MW3915" s="11"/>
      <c r="MX3915" s="11"/>
      <c r="MY3915" s="11"/>
      <c r="MZ3915" s="11"/>
      <c r="NA3915" s="11"/>
      <c r="NB3915" s="11"/>
      <c r="NC3915" s="11"/>
      <c r="ND3915" s="11"/>
      <c r="NE3915" s="11"/>
      <c r="NF3915" s="11"/>
      <c r="NG3915" s="11"/>
      <c r="NH3915" s="11"/>
      <c r="NI3915" s="11"/>
      <c r="NJ3915" s="11"/>
      <c r="NK3915" s="11"/>
      <c r="NL3915" s="11"/>
      <c r="NM3915" s="11"/>
      <c r="NN3915" s="11"/>
      <c r="NO3915" s="11"/>
      <c r="NP3915" s="11"/>
      <c r="NQ3915" s="11"/>
      <c r="NR3915" s="11"/>
      <c r="NS3915" s="11"/>
      <c r="NT3915" s="11"/>
      <c r="NU3915" s="11"/>
      <c r="NV3915" s="11"/>
      <c r="NW3915" s="11"/>
      <c r="NX3915" s="11"/>
      <c r="NY3915" s="11"/>
      <c r="NZ3915" s="11"/>
      <c r="OA3915" s="11"/>
      <c r="OB3915" s="11"/>
      <c r="OC3915" s="11"/>
      <c r="OD3915" s="11"/>
      <c r="OE3915" s="11"/>
      <c r="OF3915" s="11"/>
      <c r="OG3915" s="11"/>
      <c r="OH3915" s="11"/>
      <c r="OI3915" s="11"/>
      <c r="OJ3915" s="11"/>
      <c r="OK3915" s="11"/>
      <c r="OL3915" s="11"/>
      <c r="OM3915" s="11"/>
      <c r="ON3915" s="11"/>
      <c r="OO3915" s="11"/>
      <c r="OP3915" s="11"/>
      <c r="OQ3915" s="11"/>
      <c r="OR3915" s="11"/>
      <c r="OS3915" s="11"/>
      <c r="OT3915" s="11"/>
      <c r="OU3915" s="11"/>
      <c r="OV3915" s="11"/>
      <c r="OW3915" s="11"/>
      <c r="OX3915" s="11"/>
      <c r="OY3915" s="11"/>
      <c r="OZ3915" s="11"/>
      <c r="PA3915" s="11"/>
      <c r="PB3915" s="11"/>
      <c r="PC3915" s="11"/>
      <c r="PD3915" s="11"/>
      <c r="PE3915" s="11"/>
      <c r="PF3915" s="11"/>
      <c r="PG3915" s="11"/>
      <c r="PH3915" s="11"/>
      <c r="PI3915" s="11"/>
      <c r="PJ3915" s="11"/>
      <c r="PK3915" s="11"/>
      <c r="PL3915" s="11"/>
      <c r="PM3915" s="11"/>
      <c r="PN3915" s="11"/>
      <c r="PO3915" s="11"/>
      <c r="PP3915" s="11"/>
      <c r="PQ3915" s="11"/>
      <c r="PR3915" s="11"/>
      <c r="PS3915" s="11"/>
      <c r="PT3915" s="11"/>
      <c r="PU3915" s="11"/>
      <c r="PV3915" s="11"/>
      <c r="PW3915" s="11"/>
      <c r="PX3915" s="11"/>
      <c r="PY3915" s="11"/>
      <c r="PZ3915" s="11"/>
      <c r="QA3915" s="11"/>
      <c r="QB3915" s="11"/>
      <c r="QC3915" s="11"/>
      <c r="QD3915" s="11"/>
      <c r="QE3915" s="11"/>
      <c r="QF3915" s="11"/>
      <c r="QG3915" s="11"/>
      <c r="QH3915" s="11"/>
      <c r="QI3915" s="11"/>
      <c r="QJ3915" s="11"/>
      <c r="QK3915" s="11"/>
      <c r="QL3915" s="11"/>
      <c r="QM3915" s="11"/>
      <c r="QN3915" s="11"/>
      <c r="QO3915" s="11"/>
      <c r="QP3915" s="11"/>
      <c r="QQ3915" s="11"/>
    </row>
    <row r="3916" spans="1:459" ht="38.25" x14ac:dyDescent="0.2">
      <c r="A3916" s="288"/>
      <c r="C3916" s="61" t="s">
        <v>211</v>
      </c>
      <c r="D3916" s="54" t="s">
        <v>2152</v>
      </c>
      <c r="E3916" s="5" t="s">
        <v>2491</v>
      </c>
      <c r="F3916" s="4" t="s">
        <v>2154</v>
      </c>
      <c r="G3916" s="54">
        <v>796</v>
      </c>
      <c r="H3916" s="54" t="s">
        <v>61</v>
      </c>
      <c r="I3916" s="59">
        <v>12</v>
      </c>
      <c r="J3916" s="6">
        <v>80439000000</v>
      </c>
      <c r="K3916" s="54" t="s">
        <v>34</v>
      </c>
      <c r="L3916" s="59"/>
      <c r="M3916" s="234"/>
      <c r="N3916" s="234"/>
      <c r="O3916" s="46" t="s">
        <v>4577</v>
      </c>
      <c r="P3916" s="234"/>
      <c r="Q3916" s="234"/>
      <c r="R3916" s="11"/>
      <c r="S3916" s="11"/>
      <c r="T3916" s="11"/>
      <c r="U3916" s="11"/>
      <c r="V3916" s="11"/>
      <c r="W3916" s="11"/>
      <c r="X3916" s="11"/>
      <c r="Y3916" s="11"/>
      <c r="Z3916" s="11"/>
      <c r="AA3916" s="11"/>
      <c r="AB3916" s="11"/>
      <c r="AC3916" s="11"/>
      <c r="AD3916" s="11"/>
      <c r="AE3916" s="11"/>
      <c r="AF3916" s="11"/>
      <c r="AG3916" s="11"/>
      <c r="AH3916" s="11"/>
      <c r="AI3916" s="11"/>
      <c r="AJ3916" s="11"/>
      <c r="AK3916" s="11"/>
      <c r="AL3916" s="11"/>
      <c r="AM3916" s="11"/>
      <c r="AN3916" s="11"/>
      <c r="AO3916" s="11"/>
      <c r="AP3916" s="11"/>
      <c r="AQ3916" s="11"/>
      <c r="AR3916" s="11"/>
      <c r="AS3916" s="11"/>
      <c r="AT3916" s="11"/>
      <c r="AU3916" s="11"/>
      <c r="AV3916" s="11"/>
      <c r="AW3916" s="11"/>
      <c r="AX3916" s="11"/>
      <c r="AY3916" s="11"/>
      <c r="AZ3916" s="11"/>
      <c r="BA3916" s="11"/>
      <c r="BB3916" s="11"/>
      <c r="BC3916" s="11"/>
      <c r="BD3916" s="11"/>
      <c r="BE3916" s="11"/>
      <c r="BF3916" s="11"/>
      <c r="BG3916" s="11"/>
      <c r="BH3916" s="11"/>
      <c r="BI3916" s="11"/>
      <c r="BJ3916" s="11"/>
      <c r="BK3916" s="11"/>
      <c r="BL3916" s="11"/>
      <c r="BM3916" s="11"/>
      <c r="BN3916" s="11"/>
      <c r="BO3916" s="11"/>
      <c r="BP3916" s="11"/>
      <c r="BQ3916" s="11"/>
      <c r="BR3916" s="11"/>
      <c r="BS3916" s="11"/>
      <c r="BT3916" s="11"/>
      <c r="BU3916" s="11"/>
      <c r="BV3916" s="11"/>
      <c r="BW3916" s="11"/>
      <c r="BX3916" s="11"/>
      <c r="BY3916" s="11"/>
      <c r="BZ3916" s="11"/>
      <c r="CA3916" s="11"/>
      <c r="CB3916" s="11"/>
      <c r="CC3916" s="11"/>
      <c r="CD3916" s="11"/>
      <c r="CE3916" s="11"/>
      <c r="CF3916" s="11"/>
      <c r="CG3916" s="11"/>
      <c r="CH3916" s="11"/>
      <c r="CI3916" s="11"/>
      <c r="CJ3916" s="11"/>
      <c r="CK3916" s="11"/>
      <c r="CL3916" s="11"/>
      <c r="CM3916" s="11"/>
      <c r="CN3916" s="11"/>
      <c r="CO3916" s="11"/>
      <c r="CP3916" s="11"/>
      <c r="CQ3916" s="11"/>
      <c r="CR3916" s="11"/>
      <c r="CS3916" s="11"/>
      <c r="CT3916" s="11"/>
      <c r="CU3916" s="11"/>
      <c r="CV3916" s="11"/>
      <c r="CW3916" s="11"/>
      <c r="CX3916" s="11"/>
      <c r="CY3916" s="11"/>
      <c r="CZ3916" s="11"/>
      <c r="DA3916" s="11"/>
      <c r="DB3916" s="11"/>
      <c r="DC3916" s="11"/>
      <c r="DD3916" s="11"/>
      <c r="DE3916" s="11"/>
      <c r="DF3916" s="11"/>
      <c r="DG3916" s="11"/>
      <c r="DH3916" s="11"/>
      <c r="DI3916" s="11"/>
      <c r="DJ3916" s="11"/>
      <c r="DK3916" s="11"/>
      <c r="DL3916" s="11"/>
      <c r="DM3916" s="11"/>
      <c r="DN3916" s="11"/>
      <c r="DO3916" s="11"/>
      <c r="DP3916" s="11"/>
      <c r="DQ3916" s="11"/>
      <c r="DR3916" s="11"/>
      <c r="DS3916" s="11"/>
      <c r="DT3916" s="11"/>
      <c r="DU3916" s="11"/>
      <c r="DV3916" s="11"/>
      <c r="DW3916" s="11"/>
      <c r="DX3916" s="11"/>
      <c r="DY3916" s="11"/>
      <c r="DZ3916" s="11"/>
      <c r="EA3916" s="11"/>
      <c r="EB3916" s="11"/>
      <c r="EC3916" s="11"/>
      <c r="ED3916" s="11"/>
      <c r="EE3916" s="11"/>
      <c r="EF3916" s="11"/>
      <c r="EG3916" s="11"/>
      <c r="EH3916" s="11"/>
      <c r="EI3916" s="11"/>
      <c r="EJ3916" s="11"/>
      <c r="EK3916" s="11"/>
      <c r="EL3916" s="11"/>
      <c r="EM3916" s="11"/>
      <c r="EN3916" s="11"/>
      <c r="EO3916" s="11"/>
      <c r="EP3916" s="11"/>
      <c r="EQ3916" s="11"/>
      <c r="ER3916" s="11"/>
      <c r="ES3916" s="11"/>
      <c r="ET3916" s="11"/>
      <c r="EU3916" s="11"/>
      <c r="EV3916" s="11"/>
      <c r="EW3916" s="11"/>
      <c r="EX3916" s="11"/>
      <c r="EY3916" s="11"/>
      <c r="EZ3916" s="11"/>
      <c r="FA3916" s="11"/>
      <c r="FB3916" s="11"/>
      <c r="FC3916" s="11"/>
      <c r="FD3916" s="11"/>
      <c r="FE3916" s="11"/>
      <c r="FF3916" s="11"/>
      <c r="FG3916" s="11"/>
      <c r="FH3916" s="11"/>
      <c r="FI3916" s="11"/>
      <c r="FJ3916" s="11"/>
      <c r="FK3916" s="11"/>
      <c r="FL3916" s="11"/>
      <c r="FM3916" s="11"/>
      <c r="FN3916" s="11"/>
      <c r="FO3916" s="11"/>
      <c r="FP3916" s="11"/>
      <c r="FQ3916" s="11"/>
      <c r="FR3916" s="11"/>
      <c r="FS3916" s="11"/>
      <c r="FT3916" s="11"/>
      <c r="FU3916" s="11"/>
      <c r="FV3916" s="11"/>
      <c r="FW3916" s="11"/>
      <c r="FX3916" s="11"/>
      <c r="FY3916" s="11"/>
      <c r="FZ3916" s="11"/>
      <c r="GA3916" s="11"/>
      <c r="GB3916" s="11"/>
      <c r="GC3916" s="11"/>
      <c r="GD3916" s="11"/>
      <c r="GE3916" s="11"/>
      <c r="GF3916" s="11"/>
      <c r="GG3916" s="11"/>
      <c r="GH3916" s="11"/>
      <c r="GI3916" s="11"/>
      <c r="GJ3916" s="11"/>
      <c r="GK3916" s="11"/>
      <c r="GL3916" s="11"/>
      <c r="GM3916" s="11"/>
      <c r="GN3916" s="11"/>
      <c r="GO3916" s="11"/>
      <c r="GP3916" s="11"/>
      <c r="GQ3916" s="11"/>
      <c r="GR3916" s="11"/>
      <c r="GS3916" s="11"/>
      <c r="GT3916" s="11"/>
      <c r="GU3916" s="11"/>
      <c r="GV3916" s="11"/>
      <c r="GW3916" s="11"/>
      <c r="GX3916" s="11"/>
      <c r="GY3916" s="11"/>
      <c r="GZ3916" s="11"/>
      <c r="HA3916" s="11"/>
      <c r="HB3916" s="11"/>
      <c r="HC3916" s="11"/>
      <c r="HD3916" s="11"/>
      <c r="HE3916" s="11"/>
      <c r="HF3916" s="11"/>
      <c r="HG3916" s="11"/>
      <c r="HH3916" s="11"/>
      <c r="HI3916" s="11"/>
      <c r="HJ3916" s="11"/>
      <c r="HK3916" s="11"/>
      <c r="HL3916" s="11"/>
      <c r="HM3916" s="11"/>
      <c r="HN3916" s="11"/>
      <c r="HO3916" s="11"/>
      <c r="HP3916" s="11"/>
      <c r="HQ3916" s="11"/>
      <c r="HR3916" s="11"/>
      <c r="HS3916" s="11"/>
      <c r="HT3916" s="11"/>
      <c r="HU3916" s="11"/>
      <c r="HV3916" s="11"/>
      <c r="HW3916" s="11"/>
      <c r="HX3916" s="11"/>
      <c r="HY3916" s="11"/>
      <c r="HZ3916" s="11"/>
      <c r="IA3916" s="11"/>
      <c r="IB3916" s="11"/>
      <c r="IC3916" s="11"/>
      <c r="ID3916" s="11"/>
      <c r="IE3916" s="11"/>
      <c r="IF3916" s="11"/>
      <c r="IG3916" s="11"/>
      <c r="IH3916" s="11"/>
      <c r="II3916" s="11"/>
      <c r="IJ3916" s="11"/>
      <c r="IK3916" s="11"/>
      <c r="IL3916" s="11"/>
      <c r="IM3916" s="11"/>
      <c r="IN3916" s="11"/>
      <c r="IO3916" s="11"/>
      <c r="IP3916" s="11"/>
      <c r="IQ3916" s="11"/>
      <c r="IR3916" s="11"/>
      <c r="IS3916" s="11"/>
      <c r="IT3916" s="11"/>
      <c r="IU3916" s="11"/>
      <c r="IV3916" s="11"/>
      <c r="IW3916" s="11"/>
      <c r="IX3916" s="11"/>
      <c r="IY3916" s="11"/>
      <c r="IZ3916" s="11"/>
      <c r="JA3916" s="11"/>
      <c r="JB3916" s="11"/>
      <c r="JC3916" s="11"/>
      <c r="JD3916" s="11"/>
      <c r="JE3916" s="11"/>
      <c r="JF3916" s="11"/>
      <c r="JG3916" s="11"/>
      <c r="JH3916" s="11"/>
      <c r="JI3916" s="11"/>
      <c r="JJ3916" s="11"/>
      <c r="JK3916" s="11"/>
      <c r="JL3916" s="11"/>
      <c r="JM3916" s="11"/>
      <c r="JN3916" s="11"/>
      <c r="JO3916" s="11"/>
      <c r="JP3916" s="11"/>
      <c r="JQ3916" s="11"/>
      <c r="JR3916" s="11"/>
      <c r="JS3916" s="11"/>
      <c r="JT3916" s="11"/>
      <c r="JU3916" s="11"/>
      <c r="JV3916" s="11"/>
      <c r="JW3916" s="11"/>
      <c r="JX3916" s="11"/>
      <c r="JY3916" s="11"/>
      <c r="JZ3916" s="11"/>
      <c r="KA3916" s="11"/>
      <c r="KB3916" s="11"/>
      <c r="KC3916" s="11"/>
      <c r="KD3916" s="11"/>
      <c r="KE3916" s="11"/>
      <c r="KF3916" s="11"/>
      <c r="KG3916" s="11"/>
      <c r="KH3916" s="11"/>
      <c r="KI3916" s="11"/>
      <c r="KJ3916" s="11"/>
      <c r="KK3916" s="11"/>
      <c r="KL3916" s="11"/>
      <c r="KM3916" s="11"/>
      <c r="KN3916" s="11"/>
      <c r="KO3916" s="11"/>
      <c r="KP3916" s="11"/>
      <c r="KQ3916" s="11"/>
      <c r="KR3916" s="11"/>
      <c r="KS3916" s="11"/>
      <c r="KT3916" s="11"/>
      <c r="KU3916" s="11"/>
      <c r="KV3916" s="11"/>
      <c r="KW3916" s="11"/>
      <c r="KX3916" s="11"/>
      <c r="KY3916" s="11"/>
      <c r="KZ3916" s="11"/>
      <c r="LA3916" s="11"/>
      <c r="LB3916" s="11"/>
      <c r="LC3916" s="11"/>
      <c r="LD3916" s="11"/>
      <c r="LE3916" s="11"/>
      <c r="LF3916" s="11"/>
      <c r="LG3916" s="11"/>
      <c r="LH3916" s="11"/>
      <c r="LI3916" s="11"/>
      <c r="LJ3916" s="11"/>
      <c r="LK3916" s="11"/>
      <c r="LL3916" s="11"/>
      <c r="LM3916" s="11"/>
      <c r="LN3916" s="11"/>
      <c r="LO3916" s="11"/>
      <c r="LP3916" s="11"/>
      <c r="LQ3916" s="11"/>
      <c r="LR3916" s="11"/>
      <c r="LS3916" s="11"/>
      <c r="LT3916" s="11"/>
      <c r="LU3916" s="11"/>
      <c r="LV3916" s="11"/>
      <c r="LW3916" s="11"/>
      <c r="LX3916" s="11"/>
      <c r="LY3916" s="11"/>
      <c r="LZ3916" s="11"/>
      <c r="MA3916" s="11"/>
      <c r="MB3916" s="11"/>
      <c r="MC3916" s="11"/>
      <c r="MD3916" s="11"/>
      <c r="ME3916" s="11"/>
      <c r="MF3916" s="11"/>
      <c r="MG3916" s="11"/>
      <c r="MH3916" s="11"/>
      <c r="MI3916" s="11"/>
      <c r="MJ3916" s="11"/>
      <c r="MK3916" s="11"/>
      <c r="ML3916" s="11"/>
      <c r="MM3916" s="11"/>
      <c r="MN3916" s="11"/>
      <c r="MO3916" s="11"/>
      <c r="MP3916" s="11"/>
      <c r="MQ3916" s="11"/>
      <c r="MR3916" s="11"/>
      <c r="MS3916" s="11"/>
      <c r="MT3916" s="11"/>
      <c r="MU3916" s="11"/>
      <c r="MV3916" s="11"/>
      <c r="MW3916" s="11"/>
      <c r="MX3916" s="11"/>
      <c r="MY3916" s="11"/>
      <c r="MZ3916" s="11"/>
      <c r="NA3916" s="11"/>
      <c r="NB3916" s="11"/>
      <c r="NC3916" s="11"/>
      <c r="ND3916" s="11"/>
      <c r="NE3916" s="11"/>
      <c r="NF3916" s="11"/>
      <c r="NG3916" s="11"/>
      <c r="NH3916" s="11"/>
      <c r="NI3916" s="11"/>
      <c r="NJ3916" s="11"/>
      <c r="NK3916" s="11"/>
      <c r="NL3916" s="11"/>
      <c r="NM3916" s="11"/>
      <c r="NN3916" s="11"/>
      <c r="NO3916" s="11"/>
      <c r="NP3916" s="11"/>
      <c r="NQ3916" s="11"/>
      <c r="NR3916" s="11"/>
      <c r="NS3916" s="11"/>
      <c r="NT3916" s="11"/>
      <c r="NU3916" s="11"/>
      <c r="NV3916" s="11"/>
      <c r="NW3916" s="11"/>
      <c r="NX3916" s="11"/>
      <c r="NY3916" s="11"/>
      <c r="NZ3916" s="11"/>
      <c r="OA3916" s="11"/>
      <c r="OB3916" s="11"/>
      <c r="OC3916" s="11"/>
      <c r="OD3916" s="11"/>
      <c r="OE3916" s="11"/>
      <c r="OF3916" s="11"/>
      <c r="OG3916" s="11"/>
      <c r="OH3916" s="11"/>
      <c r="OI3916" s="11"/>
      <c r="OJ3916" s="11"/>
      <c r="OK3916" s="11"/>
      <c r="OL3916" s="11"/>
      <c r="OM3916" s="11"/>
      <c r="ON3916" s="11"/>
      <c r="OO3916" s="11"/>
      <c r="OP3916" s="11"/>
      <c r="OQ3916" s="11"/>
      <c r="OR3916" s="11"/>
      <c r="OS3916" s="11"/>
      <c r="OT3916" s="11"/>
      <c r="OU3916" s="11"/>
      <c r="OV3916" s="11"/>
      <c r="OW3916" s="11"/>
      <c r="OX3916" s="11"/>
      <c r="OY3916" s="11"/>
      <c r="OZ3916" s="11"/>
      <c r="PA3916" s="11"/>
      <c r="PB3916" s="11"/>
      <c r="PC3916" s="11"/>
      <c r="PD3916" s="11"/>
      <c r="PE3916" s="11"/>
      <c r="PF3916" s="11"/>
      <c r="PG3916" s="11"/>
      <c r="PH3916" s="11"/>
      <c r="PI3916" s="11"/>
      <c r="PJ3916" s="11"/>
      <c r="PK3916" s="11"/>
      <c r="PL3916" s="11"/>
      <c r="PM3916" s="11"/>
      <c r="PN3916" s="11"/>
      <c r="PO3916" s="11"/>
      <c r="PP3916" s="11"/>
      <c r="PQ3916" s="11"/>
      <c r="PR3916" s="11"/>
      <c r="PS3916" s="11"/>
      <c r="PT3916" s="11"/>
      <c r="PU3916" s="11"/>
      <c r="PV3916" s="11"/>
      <c r="PW3916" s="11"/>
      <c r="PX3916" s="11"/>
      <c r="PY3916" s="11"/>
      <c r="PZ3916" s="11"/>
      <c r="QA3916" s="11"/>
      <c r="QB3916" s="11"/>
      <c r="QC3916" s="11"/>
      <c r="QD3916" s="11"/>
      <c r="QE3916" s="11"/>
      <c r="QF3916" s="11"/>
      <c r="QG3916" s="11"/>
      <c r="QH3916" s="11"/>
      <c r="QI3916" s="11"/>
      <c r="QJ3916" s="11"/>
      <c r="QK3916" s="11"/>
      <c r="QL3916" s="11"/>
      <c r="QM3916" s="11"/>
      <c r="QN3916" s="11"/>
      <c r="QO3916" s="11"/>
      <c r="QP3916" s="11"/>
      <c r="QQ3916" s="11"/>
    </row>
    <row r="3917" spans="1:459" ht="38.25" x14ac:dyDescent="0.2">
      <c r="A3917" s="288"/>
      <c r="C3917" s="61" t="s">
        <v>211</v>
      </c>
      <c r="D3917" s="54" t="s">
        <v>2152</v>
      </c>
      <c r="E3917" s="5" t="s">
        <v>2492</v>
      </c>
      <c r="F3917" s="4" t="s">
        <v>2154</v>
      </c>
      <c r="G3917" s="54">
        <v>796</v>
      </c>
      <c r="H3917" s="54" t="s">
        <v>61</v>
      </c>
      <c r="I3917" s="59">
        <v>8</v>
      </c>
      <c r="J3917" s="6">
        <v>80439000000</v>
      </c>
      <c r="K3917" s="54" t="s">
        <v>34</v>
      </c>
      <c r="L3917" s="59"/>
      <c r="M3917" s="234"/>
      <c r="N3917" s="234"/>
      <c r="O3917" s="46" t="s">
        <v>4577</v>
      </c>
      <c r="P3917" s="234"/>
      <c r="Q3917" s="234"/>
      <c r="R3917" s="11"/>
      <c r="S3917" s="11"/>
      <c r="T3917" s="11"/>
      <c r="U3917" s="11"/>
      <c r="V3917" s="11"/>
      <c r="W3917" s="11"/>
      <c r="X3917" s="11"/>
      <c r="Y3917" s="11"/>
      <c r="Z3917" s="11"/>
      <c r="AA3917" s="11"/>
      <c r="AB3917" s="11"/>
      <c r="AC3917" s="11"/>
      <c r="AD3917" s="11"/>
      <c r="AE3917" s="11"/>
      <c r="AF3917" s="11"/>
      <c r="AG3917" s="11"/>
      <c r="AH3917" s="11"/>
      <c r="AI3917" s="11"/>
      <c r="AJ3917" s="11"/>
      <c r="AK3917" s="11"/>
      <c r="AL3917" s="11"/>
      <c r="AM3917" s="11"/>
      <c r="AN3917" s="11"/>
      <c r="AO3917" s="11"/>
      <c r="AP3917" s="11"/>
      <c r="AQ3917" s="11"/>
      <c r="AR3917" s="11"/>
      <c r="AS3917" s="11"/>
      <c r="AT3917" s="11"/>
      <c r="AU3917" s="11"/>
      <c r="AV3917" s="11"/>
      <c r="AW3917" s="11"/>
      <c r="AX3917" s="11"/>
      <c r="AY3917" s="11"/>
      <c r="AZ3917" s="11"/>
      <c r="BA3917" s="11"/>
      <c r="BB3917" s="11"/>
      <c r="BC3917" s="11"/>
      <c r="BD3917" s="11"/>
      <c r="BE3917" s="11"/>
      <c r="BF3917" s="11"/>
      <c r="BG3917" s="11"/>
      <c r="BH3917" s="11"/>
      <c r="BI3917" s="11"/>
      <c r="BJ3917" s="11"/>
      <c r="BK3917" s="11"/>
      <c r="BL3917" s="11"/>
      <c r="BM3917" s="11"/>
      <c r="BN3917" s="11"/>
      <c r="BO3917" s="11"/>
      <c r="BP3917" s="11"/>
      <c r="BQ3917" s="11"/>
      <c r="BR3917" s="11"/>
      <c r="BS3917" s="11"/>
      <c r="BT3917" s="11"/>
      <c r="BU3917" s="11"/>
      <c r="BV3917" s="11"/>
      <c r="BW3917" s="11"/>
      <c r="BX3917" s="11"/>
      <c r="BY3917" s="11"/>
      <c r="BZ3917" s="11"/>
      <c r="CA3917" s="11"/>
      <c r="CB3917" s="11"/>
      <c r="CC3917" s="11"/>
      <c r="CD3917" s="11"/>
      <c r="CE3917" s="11"/>
      <c r="CF3917" s="11"/>
      <c r="CG3917" s="11"/>
      <c r="CH3917" s="11"/>
      <c r="CI3917" s="11"/>
      <c r="CJ3917" s="11"/>
      <c r="CK3917" s="11"/>
      <c r="CL3917" s="11"/>
      <c r="CM3917" s="11"/>
      <c r="CN3917" s="11"/>
      <c r="CO3917" s="11"/>
      <c r="CP3917" s="11"/>
      <c r="CQ3917" s="11"/>
      <c r="CR3917" s="11"/>
      <c r="CS3917" s="11"/>
      <c r="CT3917" s="11"/>
      <c r="CU3917" s="11"/>
      <c r="CV3917" s="11"/>
      <c r="CW3917" s="11"/>
      <c r="CX3917" s="11"/>
      <c r="CY3917" s="11"/>
      <c r="CZ3917" s="11"/>
      <c r="DA3917" s="11"/>
      <c r="DB3917" s="11"/>
      <c r="DC3917" s="11"/>
      <c r="DD3917" s="11"/>
      <c r="DE3917" s="11"/>
      <c r="DF3917" s="11"/>
      <c r="DG3917" s="11"/>
      <c r="DH3917" s="11"/>
      <c r="DI3917" s="11"/>
      <c r="DJ3917" s="11"/>
      <c r="DK3917" s="11"/>
      <c r="DL3917" s="11"/>
      <c r="DM3917" s="11"/>
      <c r="DN3917" s="11"/>
      <c r="DO3917" s="11"/>
      <c r="DP3917" s="11"/>
      <c r="DQ3917" s="11"/>
      <c r="DR3917" s="11"/>
      <c r="DS3917" s="11"/>
      <c r="DT3917" s="11"/>
      <c r="DU3917" s="11"/>
      <c r="DV3917" s="11"/>
      <c r="DW3917" s="11"/>
      <c r="DX3917" s="11"/>
      <c r="DY3917" s="11"/>
      <c r="DZ3917" s="11"/>
      <c r="EA3917" s="11"/>
      <c r="EB3917" s="11"/>
      <c r="EC3917" s="11"/>
      <c r="ED3917" s="11"/>
      <c r="EE3917" s="11"/>
      <c r="EF3917" s="11"/>
      <c r="EG3917" s="11"/>
      <c r="EH3917" s="11"/>
      <c r="EI3917" s="11"/>
      <c r="EJ3917" s="11"/>
      <c r="EK3917" s="11"/>
      <c r="EL3917" s="11"/>
      <c r="EM3917" s="11"/>
      <c r="EN3917" s="11"/>
      <c r="EO3917" s="11"/>
      <c r="EP3917" s="11"/>
      <c r="EQ3917" s="11"/>
      <c r="ER3917" s="11"/>
      <c r="ES3917" s="11"/>
      <c r="ET3917" s="11"/>
      <c r="EU3917" s="11"/>
      <c r="EV3917" s="11"/>
      <c r="EW3917" s="11"/>
      <c r="EX3917" s="11"/>
      <c r="EY3917" s="11"/>
      <c r="EZ3917" s="11"/>
      <c r="FA3917" s="11"/>
      <c r="FB3917" s="11"/>
      <c r="FC3917" s="11"/>
      <c r="FD3917" s="11"/>
      <c r="FE3917" s="11"/>
      <c r="FF3917" s="11"/>
      <c r="FG3917" s="11"/>
      <c r="FH3917" s="11"/>
      <c r="FI3917" s="11"/>
      <c r="FJ3917" s="11"/>
      <c r="FK3917" s="11"/>
      <c r="FL3917" s="11"/>
      <c r="FM3917" s="11"/>
      <c r="FN3917" s="11"/>
      <c r="FO3917" s="11"/>
      <c r="FP3917" s="11"/>
      <c r="FQ3917" s="11"/>
      <c r="FR3917" s="11"/>
      <c r="FS3917" s="11"/>
      <c r="FT3917" s="11"/>
      <c r="FU3917" s="11"/>
      <c r="FV3917" s="11"/>
      <c r="FW3917" s="11"/>
      <c r="FX3917" s="11"/>
      <c r="FY3917" s="11"/>
      <c r="FZ3917" s="11"/>
      <c r="GA3917" s="11"/>
      <c r="GB3917" s="11"/>
      <c r="GC3917" s="11"/>
      <c r="GD3917" s="11"/>
      <c r="GE3917" s="11"/>
      <c r="GF3917" s="11"/>
      <c r="GG3917" s="11"/>
      <c r="GH3917" s="11"/>
      <c r="GI3917" s="11"/>
      <c r="GJ3917" s="11"/>
      <c r="GK3917" s="11"/>
      <c r="GL3917" s="11"/>
      <c r="GM3917" s="11"/>
      <c r="GN3917" s="11"/>
      <c r="GO3917" s="11"/>
      <c r="GP3917" s="11"/>
      <c r="GQ3917" s="11"/>
      <c r="GR3917" s="11"/>
      <c r="GS3917" s="11"/>
      <c r="GT3917" s="11"/>
      <c r="GU3917" s="11"/>
      <c r="GV3917" s="11"/>
      <c r="GW3917" s="11"/>
      <c r="GX3917" s="11"/>
      <c r="GY3917" s="11"/>
      <c r="GZ3917" s="11"/>
      <c r="HA3917" s="11"/>
      <c r="HB3917" s="11"/>
      <c r="HC3917" s="11"/>
      <c r="HD3917" s="11"/>
      <c r="HE3917" s="11"/>
      <c r="HF3917" s="11"/>
      <c r="HG3917" s="11"/>
      <c r="HH3917" s="11"/>
      <c r="HI3917" s="11"/>
      <c r="HJ3917" s="11"/>
      <c r="HK3917" s="11"/>
      <c r="HL3917" s="11"/>
      <c r="HM3917" s="11"/>
      <c r="HN3917" s="11"/>
      <c r="HO3917" s="11"/>
      <c r="HP3917" s="11"/>
      <c r="HQ3917" s="11"/>
      <c r="HR3917" s="11"/>
      <c r="HS3917" s="11"/>
      <c r="HT3917" s="11"/>
      <c r="HU3917" s="11"/>
      <c r="HV3917" s="11"/>
      <c r="HW3917" s="11"/>
      <c r="HX3917" s="11"/>
      <c r="HY3917" s="11"/>
      <c r="HZ3917" s="11"/>
      <c r="IA3917" s="11"/>
      <c r="IB3917" s="11"/>
      <c r="IC3917" s="11"/>
      <c r="ID3917" s="11"/>
      <c r="IE3917" s="11"/>
      <c r="IF3917" s="11"/>
      <c r="IG3917" s="11"/>
      <c r="IH3917" s="11"/>
      <c r="II3917" s="11"/>
      <c r="IJ3917" s="11"/>
      <c r="IK3917" s="11"/>
      <c r="IL3917" s="11"/>
      <c r="IM3917" s="11"/>
      <c r="IN3917" s="11"/>
      <c r="IO3917" s="11"/>
      <c r="IP3917" s="11"/>
      <c r="IQ3917" s="11"/>
      <c r="IR3917" s="11"/>
      <c r="IS3917" s="11"/>
      <c r="IT3917" s="11"/>
      <c r="IU3917" s="11"/>
      <c r="IV3917" s="11"/>
      <c r="IW3917" s="11"/>
      <c r="IX3917" s="11"/>
      <c r="IY3917" s="11"/>
      <c r="IZ3917" s="11"/>
      <c r="JA3917" s="11"/>
      <c r="JB3917" s="11"/>
      <c r="JC3917" s="11"/>
      <c r="JD3917" s="11"/>
      <c r="JE3917" s="11"/>
      <c r="JF3917" s="11"/>
      <c r="JG3917" s="11"/>
      <c r="JH3917" s="11"/>
      <c r="JI3917" s="11"/>
      <c r="JJ3917" s="11"/>
      <c r="JK3917" s="11"/>
      <c r="JL3917" s="11"/>
      <c r="JM3917" s="11"/>
      <c r="JN3917" s="11"/>
      <c r="JO3917" s="11"/>
      <c r="JP3917" s="11"/>
      <c r="JQ3917" s="11"/>
      <c r="JR3917" s="11"/>
      <c r="JS3917" s="11"/>
      <c r="JT3917" s="11"/>
      <c r="JU3917" s="11"/>
      <c r="JV3917" s="11"/>
      <c r="JW3917" s="11"/>
      <c r="JX3917" s="11"/>
      <c r="JY3917" s="11"/>
      <c r="JZ3917" s="11"/>
      <c r="KA3917" s="11"/>
      <c r="KB3917" s="11"/>
      <c r="KC3917" s="11"/>
      <c r="KD3917" s="11"/>
      <c r="KE3917" s="11"/>
      <c r="KF3917" s="11"/>
      <c r="KG3917" s="11"/>
      <c r="KH3917" s="11"/>
      <c r="KI3917" s="11"/>
      <c r="KJ3917" s="11"/>
      <c r="KK3917" s="11"/>
      <c r="KL3917" s="11"/>
      <c r="KM3917" s="11"/>
      <c r="KN3917" s="11"/>
      <c r="KO3917" s="11"/>
      <c r="KP3917" s="11"/>
      <c r="KQ3917" s="11"/>
      <c r="KR3917" s="11"/>
      <c r="KS3917" s="11"/>
      <c r="KT3917" s="11"/>
      <c r="KU3917" s="11"/>
      <c r="KV3917" s="11"/>
      <c r="KW3917" s="11"/>
      <c r="KX3917" s="11"/>
      <c r="KY3917" s="11"/>
      <c r="KZ3917" s="11"/>
      <c r="LA3917" s="11"/>
      <c r="LB3917" s="11"/>
      <c r="LC3917" s="11"/>
      <c r="LD3917" s="11"/>
      <c r="LE3917" s="11"/>
      <c r="LF3917" s="11"/>
      <c r="LG3917" s="11"/>
      <c r="LH3917" s="11"/>
      <c r="LI3917" s="11"/>
      <c r="LJ3917" s="11"/>
      <c r="LK3917" s="11"/>
      <c r="LL3917" s="11"/>
      <c r="LM3917" s="11"/>
      <c r="LN3917" s="11"/>
      <c r="LO3917" s="11"/>
      <c r="LP3917" s="11"/>
      <c r="LQ3917" s="11"/>
      <c r="LR3917" s="11"/>
      <c r="LS3917" s="11"/>
      <c r="LT3917" s="11"/>
      <c r="LU3917" s="11"/>
      <c r="LV3917" s="11"/>
      <c r="LW3917" s="11"/>
      <c r="LX3917" s="11"/>
      <c r="LY3917" s="11"/>
      <c r="LZ3917" s="11"/>
      <c r="MA3917" s="11"/>
      <c r="MB3917" s="11"/>
      <c r="MC3917" s="11"/>
      <c r="MD3917" s="11"/>
      <c r="ME3917" s="11"/>
      <c r="MF3917" s="11"/>
      <c r="MG3917" s="11"/>
      <c r="MH3917" s="11"/>
      <c r="MI3917" s="11"/>
      <c r="MJ3917" s="11"/>
      <c r="MK3917" s="11"/>
      <c r="ML3917" s="11"/>
      <c r="MM3917" s="11"/>
      <c r="MN3917" s="11"/>
      <c r="MO3917" s="11"/>
      <c r="MP3917" s="11"/>
      <c r="MQ3917" s="11"/>
      <c r="MR3917" s="11"/>
      <c r="MS3917" s="11"/>
      <c r="MT3917" s="11"/>
      <c r="MU3917" s="11"/>
      <c r="MV3917" s="11"/>
      <c r="MW3917" s="11"/>
      <c r="MX3917" s="11"/>
      <c r="MY3917" s="11"/>
      <c r="MZ3917" s="11"/>
      <c r="NA3917" s="11"/>
      <c r="NB3917" s="11"/>
      <c r="NC3917" s="11"/>
      <c r="ND3917" s="11"/>
      <c r="NE3917" s="11"/>
      <c r="NF3917" s="11"/>
      <c r="NG3917" s="11"/>
      <c r="NH3917" s="11"/>
      <c r="NI3917" s="11"/>
      <c r="NJ3917" s="11"/>
      <c r="NK3917" s="11"/>
      <c r="NL3917" s="11"/>
      <c r="NM3917" s="11"/>
      <c r="NN3917" s="11"/>
      <c r="NO3917" s="11"/>
      <c r="NP3917" s="11"/>
      <c r="NQ3917" s="11"/>
      <c r="NR3917" s="11"/>
      <c r="NS3917" s="11"/>
      <c r="NT3917" s="11"/>
      <c r="NU3917" s="11"/>
      <c r="NV3917" s="11"/>
      <c r="NW3917" s="11"/>
      <c r="NX3917" s="11"/>
      <c r="NY3917" s="11"/>
      <c r="NZ3917" s="11"/>
      <c r="OA3917" s="11"/>
      <c r="OB3917" s="11"/>
      <c r="OC3917" s="11"/>
      <c r="OD3917" s="11"/>
      <c r="OE3917" s="11"/>
      <c r="OF3917" s="11"/>
      <c r="OG3917" s="11"/>
      <c r="OH3917" s="11"/>
      <c r="OI3917" s="11"/>
      <c r="OJ3917" s="11"/>
      <c r="OK3917" s="11"/>
      <c r="OL3917" s="11"/>
      <c r="OM3917" s="11"/>
      <c r="ON3917" s="11"/>
      <c r="OO3917" s="11"/>
      <c r="OP3917" s="11"/>
      <c r="OQ3917" s="11"/>
      <c r="OR3917" s="11"/>
      <c r="OS3917" s="11"/>
      <c r="OT3917" s="11"/>
      <c r="OU3917" s="11"/>
      <c r="OV3917" s="11"/>
      <c r="OW3917" s="11"/>
      <c r="OX3917" s="11"/>
      <c r="OY3917" s="11"/>
      <c r="OZ3917" s="11"/>
      <c r="PA3917" s="11"/>
      <c r="PB3917" s="11"/>
      <c r="PC3917" s="11"/>
      <c r="PD3917" s="11"/>
      <c r="PE3917" s="11"/>
      <c r="PF3917" s="11"/>
      <c r="PG3917" s="11"/>
      <c r="PH3917" s="11"/>
      <c r="PI3917" s="11"/>
      <c r="PJ3917" s="11"/>
      <c r="PK3917" s="11"/>
      <c r="PL3917" s="11"/>
      <c r="PM3917" s="11"/>
      <c r="PN3917" s="11"/>
      <c r="PO3917" s="11"/>
      <c r="PP3917" s="11"/>
      <c r="PQ3917" s="11"/>
      <c r="PR3917" s="11"/>
      <c r="PS3917" s="11"/>
      <c r="PT3917" s="11"/>
      <c r="PU3917" s="11"/>
      <c r="PV3917" s="11"/>
      <c r="PW3917" s="11"/>
      <c r="PX3917" s="11"/>
      <c r="PY3917" s="11"/>
      <c r="PZ3917" s="11"/>
      <c r="QA3917" s="11"/>
      <c r="QB3917" s="11"/>
      <c r="QC3917" s="11"/>
      <c r="QD3917" s="11"/>
      <c r="QE3917" s="11"/>
      <c r="QF3917" s="11"/>
      <c r="QG3917" s="11"/>
      <c r="QH3917" s="11"/>
      <c r="QI3917" s="11"/>
      <c r="QJ3917" s="11"/>
      <c r="QK3917" s="11"/>
      <c r="QL3917" s="11"/>
      <c r="QM3917" s="11"/>
      <c r="QN3917" s="11"/>
      <c r="QO3917" s="11"/>
      <c r="QP3917" s="11"/>
      <c r="QQ3917" s="11"/>
    </row>
    <row r="3918" spans="1:459" ht="38.25" x14ac:dyDescent="0.2">
      <c r="A3918" s="288"/>
      <c r="C3918" s="61" t="s">
        <v>208</v>
      </c>
      <c r="D3918" s="54">
        <v>3697520</v>
      </c>
      <c r="E3918" s="5" t="s">
        <v>2493</v>
      </c>
      <c r="F3918" s="4" t="s">
        <v>2494</v>
      </c>
      <c r="G3918" s="54">
        <v>796</v>
      </c>
      <c r="H3918" s="54" t="s">
        <v>61</v>
      </c>
      <c r="I3918" s="59">
        <v>5</v>
      </c>
      <c r="J3918" s="6">
        <v>80439000000</v>
      </c>
      <c r="K3918" s="54" t="s">
        <v>34</v>
      </c>
      <c r="L3918" s="59"/>
      <c r="M3918" s="234"/>
      <c r="N3918" s="234"/>
      <c r="O3918" s="46" t="s">
        <v>4577</v>
      </c>
      <c r="P3918" s="234"/>
      <c r="Q3918" s="234"/>
      <c r="R3918" s="11"/>
      <c r="S3918" s="11"/>
      <c r="T3918" s="11"/>
      <c r="U3918" s="11"/>
      <c r="V3918" s="11"/>
      <c r="W3918" s="11"/>
      <c r="X3918" s="11"/>
      <c r="Y3918" s="11"/>
      <c r="Z3918" s="11"/>
      <c r="AA3918" s="11"/>
      <c r="AB3918" s="11"/>
      <c r="AC3918" s="11"/>
      <c r="AD3918" s="11"/>
      <c r="AE3918" s="11"/>
      <c r="AF3918" s="11"/>
      <c r="AG3918" s="11"/>
      <c r="AH3918" s="11"/>
      <c r="AI3918" s="11"/>
      <c r="AJ3918" s="11"/>
      <c r="AK3918" s="11"/>
      <c r="AL3918" s="11"/>
      <c r="AM3918" s="11"/>
      <c r="AN3918" s="11"/>
      <c r="AO3918" s="11"/>
      <c r="AP3918" s="11"/>
      <c r="AQ3918" s="11"/>
      <c r="AR3918" s="11"/>
      <c r="AS3918" s="11"/>
      <c r="AT3918" s="11"/>
      <c r="AU3918" s="11"/>
      <c r="AV3918" s="11"/>
      <c r="AW3918" s="11"/>
      <c r="AX3918" s="11"/>
      <c r="AY3918" s="11"/>
      <c r="AZ3918" s="11"/>
      <c r="BA3918" s="11"/>
      <c r="BB3918" s="11"/>
      <c r="BC3918" s="11"/>
      <c r="BD3918" s="11"/>
      <c r="BE3918" s="11"/>
      <c r="BF3918" s="11"/>
      <c r="BG3918" s="11"/>
      <c r="BH3918" s="11"/>
      <c r="BI3918" s="11"/>
      <c r="BJ3918" s="11"/>
      <c r="BK3918" s="11"/>
      <c r="BL3918" s="11"/>
      <c r="BM3918" s="11"/>
      <c r="BN3918" s="11"/>
      <c r="BO3918" s="11"/>
      <c r="BP3918" s="11"/>
      <c r="BQ3918" s="11"/>
      <c r="BR3918" s="11"/>
      <c r="BS3918" s="11"/>
      <c r="BT3918" s="11"/>
      <c r="BU3918" s="11"/>
      <c r="BV3918" s="11"/>
      <c r="BW3918" s="11"/>
      <c r="BX3918" s="11"/>
      <c r="BY3918" s="11"/>
      <c r="BZ3918" s="11"/>
      <c r="CA3918" s="11"/>
      <c r="CB3918" s="11"/>
      <c r="CC3918" s="11"/>
      <c r="CD3918" s="11"/>
      <c r="CE3918" s="11"/>
      <c r="CF3918" s="11"/>
      <c r="CG3918" s="11"/>
      <c r="CH3918" s="11"/>
      <c r="CI3918" s="11"/>
      <c r="CJ3918" s="11"/>
      <c r="CK3918" s="11"/>
      <c r="CL3918" s="11"/>
      <c r="CM3918" s="11"/>
      <c r="CN3918" s="11"/>
      <c r="CO3918" s="11"/>
      <c r="CP3918" s="11"/>
      <c r="CQ3918" s="11"/>
      <c r="CR3918" s="11"/>
      <c r="CS3918" s="11"/>
      <c r="CT3918" s="11"/>
      <c r="CU3918" s="11"/>
      <c r="CV3918" s="11"/>
      <c r="CW3918" s="11"/>
      <c r="CX3918" s="11"/>
      <c r="CY3918" s="11"/>
      <c r="CZ3918" s="11"/>
      <c r="DA3918" s="11"/>
      <c r="DB3918" s="11"/>
      <c r="DC3918" s="11"/>
      <c r="DD3918" s="11"/>
      <c r="DE3918" s="11"/>
      <c r="DF3918" s="11"/>
      <c r="DG3918" s="11"/>
      <c r="DH3918" s="11"/>
      <c r="DI3918" s="11"/>
      <c r="DJ3918" s="11"/>
      <c r="DK3918" s="11"/>
      <c r="DL3918" s="11"/>
      <c r="DM3918" s="11"/>
      <c r="DN3918" s="11"/>
      <c r="DO3918" s="11"/>
      <c r="DP3918" s="11"/>
      <c r="DQ3918" s="11"/>
      <c r="DR3918" s="11"/>
      <c r="DS3918" s="11"/>
      <c r="DT3918" s="11"/>
      <c r="DU3918" s="11"/>
      <c r="DV3918" s="11"/>
      <c r="DW3918" s="11"/>
      <c r="DX3918" s="11"/>
      <c r="DY3918" s="11"/>
      <c r="DZ3918" s="11"/>
      <c r="EA3918" s="11"/>
      <c r="EB3918" s="11"/>
      <c r="EC3918" s="11"/>
      <c r="ED3918" s="11"/>
      <c r="EE3918" s="11"/>
      <c r="EF3918" s="11"/>
      <c r="EG3918" s="11"/>
      <c r="EH3918" s="11"/>
      <c r="EI3918" s="11"/>
      <c r="EJ3918" s="11"/>
      <c r="EK3918" s="11"/>
      <c r="EL3918" s="11"/>
      <c r="EM3918" s="11"/>
      <c r="EN3918" s="11"/>
      <c r="EO3918" s="11"/>
      <c r="EP3918" s="11"/>
      <c r="EQ3918" s="11"/>
      <c r="ER3918" s="11"/>
      <c r="ES3918" s="11"/>
      <c r="ET3918" s="11"/>
      <c r="EU3918" s="11"/>
      <c r="EV3918" s="11"/>
      <c r="EW3918" s="11"/>
      <c r="EX3918" s="11"/>
      <c r="EY3918" s="11"/>
      <c r="EZ3918" s="11"/>
      <c r="FA3918" s="11"/>
      <c r="FB3918" s="11"/>
      <c r="FC3918" s="11"/>
      <c r="FD3918" s="11"/>
      <c r="FE3918" s="11"/>
      <c r="FF3918" s="11"/>
      <c r="FG3918" s="11"/>
      <c r="FH3918" s="11"/>
      <c r="FI3918" s="11"/>
      <c r="FJ3918" s="11"/>
      <c r="FK3918" s="11"/>
      <c r="FL3918" s="11"/>
      <c r="FM3918" s="11"/>
      <c r="FN3918" s="11"/>
      <c r="FO3918" s="11"/>
      <c r="FP3918" s="11"/>
      <c r="FQ3918" s="11"/>
      <c r="FR3918" s="11"/>
      <c r="FS3918" s="11"/>
      <c r="FT3918" s="11"/>
      <c r="FU3918" s="11"/>
      <c r="FV3918" s="11"/>
      <c r="FW3918" s="11"/>
      <c r="FX3918" s="11"/>
      <c r="FY3918" s="11"/>
      <c r="FZ3918" s="11"/>
      <c r="GA3918" s="11"/>
      <c r="GB3918" s="11"/>
      <c r="GC3918" s="11"/>
      <c r="GD3918" s="11"/>
      <c r="GE3918" s="11"/>
      <c r="GF3918" s="11"/>
      <c r="GG3918" s="11"/>
      <c r="GH3918" s="11"/>
      <c r="GI3918" s="11"/>
      <c r="GJ3918" s="11"/>
      <c r="GK3918" s="11"/>
      <c r="GL3918" s="11"/>
      <c r="GM3918" s="11"/>
      <c r="GN3918" s="11"/>
      <c r="GO3918" s="11"/>
      <c r="GP3918" s="11"/>
      <c r="GQ3918" s="11"/>
      <c r="GR3918" s="11"/>
      <c r="GS3918" s="11"/>
      <c r="GT3918" s="11"/>
      <c r="GU3918" s="11"/>
      <c r="GV3918" s="11"/>
      <c r="GW3918" s="11"/>
      <c r="GX3918" s="11"/>
      <c r="GY3918" s="11"/>
      <c r="GZ3918" s="11"/>
      <c r="HA3918" s="11"/>
      <c r="HB3918" s="11"/>
      <c r="HC3918" s="11"/>
      <c r="HD3918" s="11"/>
      <c r="HE3918" s="11"/>
      <c r="HF3918" s="11"/>
      <c r="HG3918" s="11"/>
      <c r="HH3918" s="11"/>
      <c r="HI3918" s="11"/>
      <c r="HJ3918" s="11"/>
      <c r="HK3918" s="11"/>
      <c r="HL3918" s="11"/>
      <c r="HM3918" s="11"/>
      <c r="HN3918" s="11"/>
      <c r="HO3918" s="11"/>
      <c r="HP3918" s="11"/>
      <c r="HQ3918" s="11"/>
      <c r="HR3918" s="11"/>
      <c r="HS3918" s="11"/>
      <c r="HT3918" s="11"/>
      <c r="HU3918" s="11"/>
      <c r="HV3918" s="11"/>
      <c r="HW3918" s="11"/>
      <c r="HX3918" s="11"/>
      <c r="HY3918" s="11"/>
      <c r="HZ3918" s="11"/>
      <c r="IA3918" s="11"/>
      <c r="IB3918" s="11"/>
      <c r="IC3918" s="11"/>
      <c r="ID3918" s="11"/>
      <c r="IE3918" s="11"/>
      <c r="IF3918" s="11"/>
      <c r="IG3918" s="11"/>
      <c r="IH3918" s="11"/>
      <c r="II3918" s="11"/>
      <c r="IJ3918" s="11"/>
      <c r="IK3918" s="11"/>
      <c r="IL3918" s="11"/>
      <c r="IM3918" s="11"/>
      <c r="IN3918" s="11"/>
      <c r="IO3918" s="11"/>
      <c r="IP3918" s="11"/>
      <c r="IQ3918" s="11"/>
      <c r="IR3918" s="11"/>
      <c r="IS3918" s="11"/>
      <c r="IT3918" s="11"/>
      <c r="IU3918" s="11"/>
      <c r="IV3918" s="11"/>
      <c r="IW3918" s="11"/>
      <c r="IX3918" s="11"/>
      <c r="IY3918" s="11"/>
      <c r="IZ3918" s="11"/>
      <c r="JA3918" s="11"/>
      <c r="JB3918" s="11"/>
      <c r="JC3918" s="11"/>
      <c r="JD3918" s="11"/>
      <c r="JE3918" s="11"/>
      <c r="JF3918" s="11"/>
      <c r="JG3918" s="11"/>
      <c r="JH3918" s="11"/>
      <c r="JI3918" s="11"/>
      <c r="JJ3918" s="11"/>
      <c r="JK3918" s="11"/>
      <c r="JL3918" s="11"/>
      <c r="JM3918" s="11"/>
      <c r="JN3918" s="11"/>
      <c r="JO3918" s="11"/>
      <c r="JP3918" s="11"/>
      <c r="JQ3918" s="11"/>
      <c r="JR3918" s="11"/>
      <c r="JS3918" s="11"/>
      <c r="JT3918" s="11"/>
      <c r="JU3918" s="11"/>
      <c r="JV3918" s="11"/>
      <c r="JW3918" s="11"/>
      <c r="JX3918" s="11"/>
      <c r="JY3918" s="11"/>
      <c r="JZ3918" s="11"/>
      <c r="KA3918" s="11"/>
      <c r="KB3918" s="11"/>
      <c r="KC3918" s="11"/>
      <c r="KD3918" s="11"/>
      <c r="KE3918" s="11"/>
      <c r="KF3918" s="11"/>
      <c r="KG3918" s="11"/>
      <c r="KH3918" s="11"/>
      <c r="KI3918" s="11"/>
      <c r="KJ3918" s="11"/>
      <c r="KK3918" s="11"/>
      <c r="KL3918" s="11"/>
      <c r="KM3918" s="11"/>
      <c r="KN3918" s="11"/>
      <c r="KO3918" s="11"/>
      <c r="KP3918" s="11"/>
      <c r="KQ3918" s="11"/>
      <c r="KR3918" s="11"/>
      <c r="KS3918" s="11"/>
      <c r="KT3918" s="11"/>
      <c r="KU3918" s="11"/>
      <c r="KV3918" s="11"/>
      <c r="KW3918" s="11"/>
      <c r="KX3918" s="11"/>
      <c r="KY3918" s="11"/>
      <c r="KZ3918" s="11"/>
      <c r="LA3918" s="11"/>
      <c r="LB3918" s="11"/>
      <c r="LC3918" s="11"/>
      <c r="LD3918" s="11"/>
      <c r="LE3918" s="11"/>
      <c r="LF3918" s="11"/>
      <c r="LG3918" s="11"/>
      <c r="LH3918" s="11"/>
      <c r="LI3918" s="11"/>
      <c r="LJ3918" s="11"/>
      <c r="LK3918" s="11"/>
      <c r="LL3918" s="11"/>
      <c r="LM3918" s="11"/>
      <c r="LN3918" s="11"/>
      <c r="LO3918" s="11"/>
      <c r="LP3918" s="11"/>
      <c r="LQ3918" s="11"/>
      <c r="LR3918" s="11"/>
      <c r="LS3918" s="11"/>
      <c r="LT3918" s="11"/>
      <c r="LU3918" s="11"/>
      <c r="LV3918" s="11"/>
      <c r="LW3918" s="11"/>
      <c r="LX3918" s="11"/>
      <c r="LY3918" s="11"/>
      <c r="LZ3918" s="11"/>
      <c r="MA3918" s="11"/>
      <c r="MB3918" s="11"/>
      <c r="MC3918" s="11"/>
      <c r="MD3918" s="11"/>
      <c r="ME3918" s="11"/>
      <c r="MF3918" s="11"/>
      <c r="MG3918" s="11"/>
      <c r="MH3918" s="11"/>
      <c r="MI3918" s="11"/>
      <c r="MJ3918" s="11"/>
      <c r="MK3918" s="11"/>
      <c r="ML3918" s="11"/>
      <c r="MM3918" s="11"/>
      <c r="MN3918" s="11"/>
      <c r="MO3918" s="11"/>
      <c r="MP3918" s="11"/>
      <c r="MQ3918" s="11"/>
      <c r="MR3918" s="11"/>
      <c r="MS3918" s="11"/>
      <c r="MT3918" s="11"/>
      <c r="MU3918" s="11"/>
      <c r="MV3918" s="11"/>
      <c r="MW3918" s="11"/>
      <c r="MX3918" s="11"/>
      <c r="MY3918" s="11"/>
      <c r="MZ3918" s="11"/>
      <c r="NA3918" s="11"/>
      <c r="NB3918" s="11"/>
      <c r="NC3918" s="11"/>
      <c r="ND3918" s="11"/>
      <c r="NE3918" s="11"/>
      <c r="NF3918" s="11"/>
      <c r="NG3918" s="11"/>
      <c r="NH3918" s="11"/>
      <c r="NI3918" s="11"/>
      <c r="NJ3918" s="11"/>
      <c r="NK3918" s="11"/>
      <c r="NL3918" s="11"/>
      <c r="NM3918" s="11"/>
      <c r="NN3918" s="11"/>
      <c r="NO3918" s="11"/>
      <c r="NP3918" s="11"/>
      <c r="NQ3918" s="11"/>
      <c r="NR3918" s="11"/>
      <c r="NS3918" s="11"/>
      <c r="NT3918" s="11"/>
      <c r="NU3918" s="11"/>
      <c r="NV3918" s="11"/>
      <c r="NW3918" s="11"/>
      <c r="NX3918" s="11"/>
      <c r="NY3918" s="11"/>
      <c r="NZ3918" s="11"/>
      <c r="OA3918" s="11"/>
      <c r="OB3918" s="11"/>
      <c r="OC3918" s="11"/>
      <c r="OD3918" s="11"/>
      <c r="OE3918" s="11"/>
      <c r="OF3918" s="11"/>
      <c r="OG3918" s="11"/>
      <c r="OH3918" s="11"/>
      <c r="OI3918" s="11"/>
      <c r="OJ3918" s="11"/>
      <c r="OK3918" s="11"/>
      <c r="OL3918" s="11"/>
      <c r="OM3918" s="11"/>
      <c r="ON3918" s="11"/>
      <c r="OO3918" s="11"/>
      <c r="OP3918" s="11"/>
      <c r="OQ3918" s="11"/>
      <c r="OR3918" s="11"/>
      <c r="OS3918" s="11"/>
      <c r="OT3918" s="11"/>
      <c r="OU3918" s="11"/>
      <c r="OV3918" s="11"/>
      <c r="OW3918" s="11"/>
      <c r="OX3918" s="11"/>
      <c r="OY3918" s="11"/>
      <c r="OZ3918" s="11"/>
      <c r="PA3918" s="11"/>
      <c r="PB3918" s="11"/>
      <c r="PC3918" s="11"/>
      <c r="PD3918" s="11"/>
      <c r="PE3918" s="11"/>
      <c r="PF3918" s="11"/>
      <c r="PG3918" s="11"/>
      <c r="PH3918" s="11"/>
      <c r="PI3918" s="11"/>
      <c r="PJ3918" s="11"/>
      <c r="PK3918" s="11"/>
      <c r="PL3918" s="11"/>
      <c r="PM3918" s="11"/>
      <c r="PN3918" s="11"/>
      <c r="PO3918" s="11"/>
      <c r="PP3918" s="11"/>
      <c r="PQ3918" s="11"/>
      <c r="PR3918" s="11"/>
      <c r="PS3918" s="11"/>
      <c r="PT3918" s="11"/>
      <c r="PU3918" s="11"/>
      <c r="PV3918" s="11"/>
      <c r="PW3918" s="11"/>
      <c r="PX3918" s="11"/>
      <c r="PY3918" s="11"/>
      <c r="PZ3918" s="11"/>
      <c r="QA3918" s="11"/>
      <c r="QB3918" s="11"/>
      <c r="QC3918" s="11"/>
      <c r="QD3918" s="11"/>
      <c r="QE3918" s="11"/>
      <c r="QF3918" s="11"/>
      <c r="QG3918" s="11"/>
      <c r="QH3918" s="11"/>
      <c r="QI3918" s="11"/>
      <c r="QJ3918" s="11"/>
      <c r="QK3918" s="11"/>
      <c r="QL3918" s="11"/>
      <c r="QM3918" s="11"/>
      <c r="QN3918" s="11"/>
      <c r="QO3918" s="11"/>
      <c r="QP3918" s="11"/>
      <c r="QQ3918" s="11"/>
    </row>
    <row r="3919" spans="1:459" ht="38.25" x14ac:dyDescent="0.2">
      <c r="A3919" s="288"/>
      <c r="C3919" s="61" t="s">
        <v>2147</v>
      </c>
      <c r="D3919" s="54">
        <v>3697495</v>
      </c>
      <c r="E3919" s="5" t="s">
        <v>2496</v>
      </c>
      <c r="F3919" s="4" t="s">
        <v>2497</v>
      </c>
      <c r="G3919" s="54">
        <v>796</v>
      </c>
      <c r="H3919" s="54" t="s">
        <v>61</v>
      </c>
      <c r="I3919" s="59">
        <v>1</v>
      </c>
      <c r="J3919" s="6">
        <v>80439000000</v>
      </c>
      <c r="K3919" s="54" t="s">
        <v>34</v>
      </c>
      <c r="L3919" s="59"/>
      <c r="M3919" s="234"/>
      <c r="N3919" s="234"/>
      <c r="O3919" s="46" t="s">
        <v>4577</v>
      </c>
      <c r="P3919" s="234"/>
      <c r="Q3919" s="234"/>
      <c r="R3919" s="11"/>
      <c r="S3919" s="11"/>
      <c r="T3919" s="11"/>
      <c r="U3919" s="11"/>
      <c r="V3919" s="11"/>
      <c r="W3919" s="11"/>
      <c r="X3919" s="11"/>
      <c r="Y3919" s="11"/>
      <c r="Z3919" s="11"/>
      <c r="AA3919" s="11"/>
      <c r="AB3919" s="11"/>
      <c r="AC3919" s="11"/>
      <c r="AD3919" s="11"/>
      <c r="AE3919" s="11"/>
      <c r="AF3919" s="11"/>
      <c r="AG3919" s="11"/>
      <c r="AH3919" s="11"/>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11"/>
      <c r="BD3919" s="11"/>
      <c r="BE3919" s="11"/>
      <c r="BF3919" s="11"/>
      <c r="BG3919" s="11"/>
      <c r="BH3919" s="11"/>
      <c r="BI3919" s="11"/>
      <c r="BJ3919" s="11"/>
      <c r="BK3919" s="11"/>
      <c r="BL3919" s="11"/>
      <c r="BM3919" s="11"/>
      <c r="BN3919" s="11"/>
      <c r="BO3919" s="11"/>
      <c r="BP3919" s="11"/>
      <c r="BQ3919" s="11"/>
      <c r="BR3919" s="11"/>
      <c r="BS3919" s="11"/>
      <c r="BT3919" s="11"/>
      <c r="BU3919" s="11"/>
      <c r="BV3919" s="11"/>
      <c r="BW3919" s="11"/>
      <c r="BX3919" s="11"/>
      <c r="BY3919" s="11"/>
      <c r="BZ3919" s="11"/>
      <c r="CA3919" s="11"/>
      <c r="CB3919" s="11"/>
      <c r="CC3919" s="11"/>
      <c r="CD3919" s="11"/>
      <c r="CE3919" s="11"/>
      <c r="CF3919" s="11"/>
      <c r="CG3919" s="11"/>
      <c r="CH3919" s="11"/>
      <c r="CI3919" s="11"/>
      <c r="CJ3919" s="11"/>
      <c r="CK3919" s="11"/>
      <c r="CL3919" s="11"/>
      <c r="CM3919" s="11"/>
      <c r="CN3919" s="11"/>
      <c r="CO3919" s="11"/>
      <c r="CP3919" s="11"/>
      <c r="CQ3919" s="11"/>
      <c r="CR3919" s="11"/>
      <c r="CS3919" s="11"/>
      <c r="CT3919" s="11"/>
      <c r="CU3919" s="11"/>
      <c r="CV3919" s="11"/>
      <c r="CW3919" s="11"/>
      <c r="CX3919" s="11"/>
      <c r="CY3919" s="11"/>
      <c r="CZ3919" s="11"/>
      <c r="DA3919" s="11"/>
      <c r="DB3919" s="11"/>
      <c r="DC3919" s="11"/>
      <c r="DD3919" s="11"/>
      <c r="DE3919" s="11"/>
      <c r="DF3919" s="11"/>
      <c r="DG3919" s="11"/>
      <c r="DH3919" s="11"/>
      <c r="DI3919" s="11"/>
      <c r="DJ3919" s="11"/>
      <c r="DK3919" s="11"/>
      <c r="DL3919" s="11"/>
      <c r="DM3919" s="11"/>
      <c r="DN3919" s="11"/>
      <c r="DO3919" s="11"/>
      <c r="DP3919" s="11"/>
      <c r="DQ3919" s="11"/>
      <c r="DR3919" s="11"/>
      <c r="DS3919" s="11"/>
      <c r="DT3919" s="11"/>
      <c r="DU3919" s="11"/>
      <c r="DV3919" s="11"/>
      <c r="DW3919" s="11"/>
      <c r="DX3919" s="11"/>
      <c r="DY3919" s="11"/>
      <c r="DZ3919" s="11"/>
      <c r="EA3919" s="11"/>
      <c r="EB3919" s="11"/>
      <c r="EC3919" s="11"/>
      <c r="ED3919" s="11"/>
      <c r="EE3919" s="11"/>
      <c r="EF3919" s="11"/>
      <c r="EG3919" s="11"/>
      <c r="EH3919" s="11"/>
      <c r="EI3919" s="11"/>
      <c r="EJ3919" s="11"/>
      <c r="EK3919" s="11"/>
      <c r="EL3919" s="11"/>
      <c r="EM3919" s="11"/>
      <c r="EN3919" s="11"/>
      <c r="EO3919" s="11"/>
      <c r="EP3919" s="11"/>
      <c r="EQ3919" s="11"/>
      <c r="ER3919" s="11"/>
      <c r="ES3919" s="11"/>
      <c r="ET3919" s="11"/>
      <c r="EU3919" s="11"/>
      <c r="EV3919" s="11"/>
      <c r="EW3919" s="11"/>
      <c r="EX3919" s="11"/>
      <c r="EY3919" s="11"/>
      <c r="EZ3919" s="11"/>
      <c r="FA3919" s="11"/>
      <c r="FB3919" s="11"/>
      <c r="FC3919" s="11"/>
      <c r="FD3919" s="11"/>
      <c r="FE3919" s="11"/>
      <c r="FF3919" s="11"/>
      <c r="FG3919" s="11"/>
      <c r="FH3919" s="11"/>
      <c r="FI3919" s="11"/>
      <c r="FJ3919" s="11"/>
      <c r="FK3919" s="11"/>
      <c r="FL3919" s="11"/>
      <c r="FM3919" s="11"/>
      <c r="FN3919" s="11"/>
      <c r="FO3919" s="11"/>
      <c r="FP3919" s="11"/>
      <c r="FQ3919" s="11"/>
      <c r="FR3919" s="11"/>
      <c r="FS3919" s="11"/>
      <c r="FT3919" s="11"/>
      <c r="FU3919" s="11"/>
      <c r="FV3919" s="11"/>
      <c r="FW3919" s="11"/>
      <c r="FX3919" s="11"/>
      <c r="FY3919" s="11"/>
      <c r="FZ3919" s="11"/>
      <c r="GA3919" s="11"/>
      <c r="GB3919" s="11"/>
      <c r="GC3919" s="11"/>
      <c r="GD3919" s="11"/>
      <c r="GE3919" s="11"/>
      <c r="GF3919" s="11"/>
      <c r="GG3919" s="11"/>
      <c r="GH3919" s="11"/>
      <c r="GI3919" s="11"/>
      <c r="GJ3919" s="11"/>
      <c r="GK3919" s="11"/>
      <c r="GL3919" s="11"/>
      <c r="GM3919" s="11"/>
      <c r="GN3919" s="11"/>
      <c r="GO3919" s="11"/>
      <c r="GP3919" s="11"/>
      <c r="GQ3919" s="11"/>
      <c r="GR3919" s="11"/>
      <c r="GS3919" s="11"/>
      <c r="GT3919" s="11"/>
      <c r="GU3919" s="11"/>
      <c r="GV3919" s="11"/>
      <c r="GW3919" s="11"/>
      <c r="GX3919" s="11"/>
      <c r="GY3919" s="11"/>
      <c r="GZ3919" s="11"/>
      <c r="HA3919" s="11"/>
      <c r="HB3919" s="11"/>
      <c r="HC3919" s="11"/>
      <c r="HD3919" s="11"/>
      <c r="HE3919" s="11"/>
      <c r="HF3919" s="11"/>
      <c r="HG3919" s="11"/>
      <c r="HH3919" s="11"/>
      <c r="HI3919" s="11"/>
      <c r="HJ3919" s="11"/>
      <c r="HK3919" s="11"/>
      <c r="HL3919" s="11"/>
      <c r="HM3919" s="11"/>
      <c r="HN3919" s="11"/>
      <c r="HO3919" s="11"/>
      <c r="HP3919" s="11"/>
      <c r="HQ3919" s="11"/>
      <c r="HR3919" s="11"/>
      <c r="HS3919" s="11"/>
      <c r="HT3919" s="11"/>
      <c r="HU3919" s="11"/>
      <c r="HV3919" s="11"/>
      <c r="HW3919" s="11"/>
      <c r="HX3919" s="11"/>
      <c r="HY3919" s="11"/>
      <c r="HZ3919" s="11"/>
      <c r="IA3919" s="11"/>
      <c r="IB3919" s="11"/>
      <c r="IC3919" s="11"/>
      <c r="ID3919" s="11"/>
      <c r="IE3919" s="11"/>
      <c r="IF3919" s="11"/>
      <c r="IG3919" s="11"/>
      <c r="IH3919" s="11"/>
      <c r="II3919" s="11"/>
      <c r="IJ3919" s="11"/>
      <c r="IK3919" s="11"/>
      <c r="IL3919" s="11"/>
      <c r="IM3919" s="11"/>
      <c r="IN3919" s="11"/>
      <c r="IO3919" s="11"/>
      <c r="IP3919" s="11"/>
      <c r="IQ3919" s="11"/>
      <c r="IR3919" s="11"/>
      <c r="IS3919" s="11"/>
      <c r="IT3919" s="11"/>
      <c r="IU3919" s="11"/>
      <c r="IV3919" s="11"/>
      <c r="IW3919" s="11"/>
      <c r="IX3919" s="11"/>
      <c r="IY3919" s="11"/>
      <c r="IZ3919" s="11"/>
      <c r="JA3919" s="11"/>
      <c r="JB3919" s="11"/>
      <c r="JC3919" s="11"/>
      <c r="JD3919" s="11"/>
      <c r="JE3919" s="11"/>
      <c r="JF3919" s="11"/>
      <c r="JG3919" s="11"/>
      <c r="JH3919" s="11"/>
      <c r="JI3919" s="11"/>
      <c r="JJ3919" s="11"/>
      <c r="JK3919" s="11"/>
      <c r="JL3919" s="11"/>
      <c r="JM3919" s="11"/>
      <c r="JN3919" s="11"/>
      <c r="JO3919" s="11"/>
      <c r="JP3919" s="11"/>
      <c r="JQ3919" s="11"/>
      <c r="JR3919" s="11"/>
      <c r="JS3919" s="11"/>
      <c r="JT3919" s="11"/>
      <c r="JU3919" s="11"/>
      <c r="JV3919" s="11"/>
      <c r="JW3919" s="11"/>
      <c r="JX3919" s="11"/>
      <c r="JY3919" s="11"/>
      <c r="JZ3919" s="11"/>
      <c r="KA3919" s="11"/>
      <c r="KB3919" s="11"/>
      <c r="KC3919" s="11"/>
      <c r="KD3919" s="11"/>
      <c r="KE3919" s="11"/>
      <c r="KF3919" s="11"/>
      <c r="KG3919" s="11"/>
      <c r="KH3919" s="11"/>
      <c r="KI3919" s="11"/>
      <c r="KJ3919" s="11"/>
      <c r="KK3919" s="11"/>
      <c r="KL3919" s="11"/>
      <c r="KM3919" s="11"/>
      <c r="KN3919" s="11"/>
      <c r="KO3919" s="11"/>
      <c r="KP3919" s="11"/>
      <c r="KQ3919" s="11"/>
      <c r="KR3919" s="11"/>
      <c r="KS3919" s="11"/>
      <c r="KT3919" s="11"/>
      <c r="KU3919" s="11"/>
      <c r="KV3919" s="11"/>
      <c r="KW3919" s="11"/>
      <c r="KX3919" s="11"/>
      <c r="KY3919" s="11"/>
      <c r="KZ3919" s="11"/>
      <c r="LA3919" s="11"/>
      <c r="LB3919" s="11"/>
      <c r="LC3919" s="11"/>
      <c r="LD3919" s="11"/>
      <c r="LE3919" s="11"/>
      <c r="LF3919" s="11"/>
      <c r="LG3919" s="11"/>
      <c r="LH3919" s="11"/>
      <c r="LI3919" s="11"/>
      <c r="LJ3919" s="11"/>
      <c r="LK3919" s="11"/>
      <c r="LL3919" s="11"/>
      <c r="LM3919" s="11"/>
      <c r="LN3919" s="11"/>
      <c r="LO3919" s="11"/>
      <c r="LP3919" s="11"/>
      <c r="LQ3919" s="11"/>
      <c r="LR3919" s="11"/>
      <c r="LS3919" s="11"/>
      <c r="LT3919" s="11"/>
      <c r="LU3919" s="11"/>
      <c r="LV3919" s="11"/>
      <c r="LW3919" s="11"/>
      <c r="LX3919" s="11"/>
      <c r="LY3919" s="11"/>
      <c r="LZ3919" s="11"/>
      <c r="MA3919" s="11"/>
      <c r="MB3919" s="11"/>
      <c r="MC3919" s="11"/>
      <c r="MD3919" s="11"/>
      <c r="ME3919" s="11"/>
      <c r="MF3919" s="11"/>
      <c r="MG3919" s="11"/>
      <c r="MH3919" s="11"/>
      <c r="MI3919" s="11"/>
      <c r="MJ3919" s="11"/>
      <c r="MK3919" s="11"/>
      <c r="ML3919" s="11"/>
      <c r="MM3919" s="11"/>
      <c r="MN3919" s="11"/>
      <c r="MO3919" s="11"/>
      <c r="MP3919" s="11"/>
      <c r="MQ3919" s="11"/>
      <c r="MR3919" s="11"/>
      <c r="MS3919" s="11"/>
      <c r="MT3919" s="11"/>
      <c r="MU3919" s="11"/>
      <c r="MV3919" s="11"/>
      <c r="MW3919" s="11"/>
      <c r="MX3919" s="11"/>
      <c r="MY3919" s="11"/>
      <c r="MZ3919" s="11"/>
      <c r="NA3919" s="11"/>
      <c r="NB3919" s="11"/>
      <c r="NC3919" s="11"/>
      <c r="ND3919" s="11"/>
      <c r="NE3919" s="11"/>
      <c r="NF3919" s="11"/>
      <c r="NG3919" s="11"/>
      <c r="NH3919" s="11"/>
      <c r="NI3919" s="11"/>
      <c r="NJ3919" s="11"/>
      <c r="NK3919" s="11"/>
      <c r="NL3919" s="11"/>
      <c r="NM3919" s="11"/>
      <c r="NN3919" s="11"/>
      <c r="NO3919" s="11"/>
      <c r="NP3919" s="11"/>
      <c r="NQ3919" s="11"/>
      <c r="NR3919" s="11"/>
      <c r="NS3919" s="11"/>
      <c r="NT3919" s="11"/>
      <c r="NU3919" s="11"/>
      <c r="NV3919" s="11"/>
      <c r="NW3919" s="11"/>
      <c r="NX3919" s="11"/>
      <c r="NY3919" s="11"/>
      <c r="NZ3919" s="11"/>
      <c r="OA3919" s="11"/>
      <c r="OB3919" s="11"/>
      <c r="OC3919" s="11"/>
      <c r="OD3919" s="11"/>
      <c r="OE3919" s="11"/>
      <c r="OF3919" s="11"/>
      <c r="OG3919" s="11"/>
      <c r="OH3919" s="11"/>
      <c r="OI3919" s="11"/>
      <c r="OJ3919" s="11"/>
      <c r="OK3919" s="11"/>
      <c r="OL3919" s="11"/>
      <c r="OM3919" s="11"/>
      <c r="ON3919" s="11"/>
      <c r="OO3919" s="11"/>
      <c r="OP3919" s="11"/>
      <c r="OQ3919" s="11"/>
      <c r="OR3919" s="11"/>
      <c r="OS3919" s="11"/>
      <c r="OT3919" s="11"/>
      <c r="OU3919" s="11"/>
      <c r="OV3919" s="11"/>
      <c r="OW3919" s="11"/>
      <c r="OX3919" s="11"/>
      <c r="OY3919" s="11"/>
      <c r="OZ3919" s="11"/>
      <c r="PA3919" s="11"/>
      <c r="PB3919" s="11"/>
      <c r="PC3919" s="11"/>
      <c r="PD3919" s="11"/>
      <c r="PE3919" s="11"/>
      <c r="PF3919" s="11"/>
      <c r="PG3919" s="11"/>
      <c r="PH3919" s="11"/>
      <c r="PI3919" s="11"/>
      <c r="PJ3919" s="11"/>
      <c r="PK3919" s="11"/>
      <c r="PL3919" s="11"/>
      <c r="PM3919" s="11"/>
      <c r="PN3919" s="11"/>
      <c r="PO3919" s="11"/>
      <c r="PP3919" s="11"/>
      <c r="PQ3919" s="11"/>
      <c r="PR3919" s="11"/>
      <c r="PS3919" s="11"/>
      <c r="PT3919" s="11"/>
      <c r="PU3919" s="11"/>
      <c r="PV3919" s="11"/>
      <c r="PW3919" s="11"/>
      <c r="PX3919" s="11"/>
      <c r="PY3919" s="11"/>
      <c r="PZ3919" s="11"/>
      <c r="QA3919" s="11"/>
      <c r="QB3919" s="11"/>
      <c r="QC3919" s="11"/>
      <c r="QD3919" s="11"/>
      <c r="QE3919" s="11"/>
      <c r="QF3919" s="11"/>
      <c r="QG3919" s="11"/>
      <c r="QH3919" s="11"/>
      <c r="QI3919" s="11"/>
      <c r="QJ3919" s="11"/>
      <c r="QK3919" s="11"/>
      <c r="QL3919" s="11"/>
      <c r="QM3919" s="11"/>
      <c r="QN3919" s="11"/>
      <c r="QO3919" s="11"/>
      <c r="QP3919" s="11"/>
      <c r="QQ3919" s="11"/>
    </row>
    <row r="3920" spans="1:459" ht="114.75" x14ac:dyDescent="0.2">
      <c r="A3920" s="288"/>
      <c r="C3920" s="61" t="s">
        <v>2147</v>
      </c>
      <c r="D3920" s="54">
        <v>3697495</v>
      </c>
      <c r="E3920" s="5" t="s">
        <v>2150</v>
      </c>
      <c r="F3920" s="4" t="s">
        <v>2498</v>
      </c>
      <c r="G3920" s="54">
        <v>796</v>
      </c>
      <c r="H3920" s="54" t="s">
        <v>61</v>
      </c>
      <c r="I3920" s="59">
        <v>7</v>
      </c>
      <c r="J3920" s="6">
        <v>80439000000</v>
      </c>
      <c r="K3920" s="54" t="s">
        <v>34</v>
      </c>
      <c r="L3920" s="59"/>
      <c r="M3920" s="234"/>
      <c r="N3920" s="234"/>
      <c r="O3920" s="46" t="s">
        <v>4577</v>
      </c>
      <c r="P3920" s="234"/>
      <c r="Q3920" s="234"/>
      <c r="R3920" s="11"/>
      <c r="S3920" s="11"/>
      <c r="T3920" s="11"/>
      <c r="U3920" s="11"/>
      <c r="V3920" s="11"/>
      <c r="W3920" s="11"/>
      <c r="X3920" s="11"/>
      <c r="Y3920" s="11"/>
      <c r="Z3920" s="11"/>
      <c r="AA3920" s="11"/>
      <c r="AB3920" s="11"/>
      <c r="AC3920" s="11"/>
      <c r="AD3920" s="11"/>
      <c r="AE3920" s="11"/>
      <c r="AF3920" s="11"/>
      <c r="AG3920" s="11"/>
      <c r="AH3920" s="11"/>
      <c r="AI3920" s="11"/>
      <c r="AJ3920" s="11"/>
      <c r="AK3920" s="11"/>
      <c r="AL3920" s="11"/>
      <c r="AM3920" s="11"/>
      <c r="AN3920" s="11"/>
      <c r="AO3920" s="11"/>
      <c r="AP3920" s="11"/>
      <c r="AQ3920" s="11"/>
      <c r="AR3920" s="11"/>
      <c r="AS3920" s="11"/>
      <c r="AT3920" s="11"/>
      <c r="AU3920" s="11"/>
      <c r="AV3920" s="11"/>
      <c r="AW3920" s="11"/>
      <c r="AX3920" s="11"/>
      <c r="AY3920" s="11"/>
      <c r="AZ3920" s="11"/>
      <c r="BA3920" s="11"/>
      <c r="BB3920" s="11"/>
      <c r="BC3920" s="11"/>
      <c r="BD3920" s="11"/>
      <c r="BE3920" s="11"/>
      <c r="BF3920" s="11"/>
      <c r="BG3920" s="11"/>
      <c r="BH3920" s="11"/>
      <c r="BI3920" s="11"/>
      <c r="BJ3920" s="11"/>
      <c r="BK3920" s="11"/>
      <c r="BL3920" s="11"/>
      <c r="BM3920" s="11"/>
      <c r="BN3920" s="11"/>
      <c r="BO3920" s="11"/>
      <c r="BP3920" s="11"/>
      <c r="BQ3920" s="11"/>
      <c r="BR3920" s="11"/>
      <c r="BS3920" s="11"/>
      <c r="BT3920" s="11"/>
      <c r="BU3920" s="11"/>
      <c r="BV3920" s="11"/>
      <c r="BW3920" s="11"/>
      <c r="BX3920" s="11"/>
      <c r="BY3920" s="11"/>
      <c r="BZ3920" s="11"/>
      <c r="CA3920" s="11"/>
      <c r="CB3920" s="11"/>
      <c r="CC3920" s="11"/>
      <c r="CD3920" s="11"/>
      <c r="CE3920" s="11"/>
      <c r="CF3920" s="11"/>
      <c r="CG3920" s="11"/>
      <c r="CH3920" s="11"/>
      <c r="CI3920" s="11"/>
      <c r="CJ3920" s="11"/>
      <c r="CK3920" s="11"/>
      <c r="CL3920" s="11"/>
      <c r="CM3920" s="11"/>
      <c r="CN3920" s="11"/>
      <c r="CO3920" s="11"/>
      <c r="CP3920" s="11"/>
      <c r="CQ3920" s="11"/>
      <c r="CR3920" s="11"/>
      <c r="CS3920" s="11"/>
      <c r="CT3920" s="11"/>
      <c r="CU3920" s="11"/>
      <c r="CV3920" s="11"/>
      <c r="CW3920" s="11"/>
      <c r="CX3920" s="11"/>
      <c r="CY3920" s="11"/>
      <c r="CZ3920" s="11"/>
      <c r="DA3920" s="11"/>
      <c r="DB3920" s="11"/>
      <c r="DC3920" s="11"/>
      <c r="DD3920" s="11"/>
      <c r="DE3920" s="11"/>
      <c r="DF3920" s="11"/>
      <c r="DG3920" s="11"/>
      <c r="DH3920" s="11"/>
      <c r="DI3920" s="11"/>
      <c r="DJ3920" s="11"/>
      <c r="DK3920" s="11"/>
      <c r="DL3920" s="11"/>
      <c r="DM3920" s="11"/>
      <c r="DN3920" s="11"/>
      <c r="DO3920" s="11"/>
      <c r="DP3920" s="11"/>
      <c r="DQ3920" s="11"/>
      <c r="DR3920" s="11"/>
      <c r="DS3920" s="11"/>
      <c r="DT3920" s="11"/>
      <c r="DU3920" s="11"/>
      <c r="DV3920" s="11"/>
      <c r="DW3920" s="11"/>
      <c r="DX3920" s="11"/>
      <c r="DY3920" s="11"/>
      <c r="DZ3920" s="11"/>
      <c r="EA3920" s="11"/>
      <c r="EB3920" s="11"/>
      <c r="EC3920" s="11"/>
      <c r="ED3920" s="11"/>
      <c r="EE3920" s="11"/>
      <c r="EF3920" s="11"/>
      <c r="EG3920" s="11"/>
      <c r="EH3920" s="11"/>
      <c r="EI3920" s="11"/>
      <c r="EJ3920" s="11"/>
      <c r="EK3920" s="11"/>
      <c r="EL3920" s="11"/>
      <c r="EM3920" s="11"/>
      <c r="EN3920" s="11"/>
      <c r="EO3920" s="11"/>
      <c r="EP3920" s="11"/>
      <c r="EQ3920" s="11"/>
      <c r="ER3920" s="11"/>
      <c r="ES3920" s="11"/>
      <c r="ET3920" s="11"/>
      <c r="EU3920" s="11"/>
      <c r="EV3920" s="11"/>
      <c r="EW3920" s="11"/>
      <c r="EX3920" s="11"/>
      <c r="EY3920" s="11"/>
      <c r="EZ3920" s="11"/>
      <c r="FA3920" s="11"/>
      <c r="FB3920" s="11"/>
      <c r="FC3920" s="11"/>
      <c r="FD3920" s="11"/>
      <c r="FE3920" s="11"/>
      <c r="FF3920" s="11"/>
      <c r="FG3920" s="11"/>
      <c r="FH3920" s="11"/>
      <c r="FI3920" s="11"/>
      <c r="FJ3920" s="11"/>
      <c r="FK3920" s="11"/>
      <c r="FL3920" s="11"/>
      <c r="FM3920" s="11"/>
      <c r="FN3920" s="11"/>
      <c r="FO3920" s="11"/>
      <c r="FP3920" s="11"/>
      <c r="FQ3920" s="11"/>
      <c r="FR3920" s="11"/>
      <c r="FS3920" s="11"/>
      <c r="FT3920" s="11"/>
      <c r="FU3920" s="11"/>
      <c r="FV3920" s="11"/>
      <c r="FW3920" s="11"/>
      <c r="FX3920" s="11"/>
      <c r="FY3920" s="11"/>
      <c r="FZ3920" s="11"/>
      <c r="GA3920" s="11"/>
      <c r="GB3920" s="11"/>
      <c r="GC3920" s="11"/>
      <c r="GD3920" s="11"/>
      <c r="GE3920" s="11"/>
      <c r="GF3920" s="11"/>
      <c r="GG3920" s="11"/>
      <c r="GH3920" s="11"/>
      <c r="GI3920" s="11"/>
      <c r="GJ3920" s="11"/>
      <c r="GK3920" s="11"/>
      <c r="GL3920" s="11"/>
      <c r="GM3920" s="11"/>
      <c r="GN3920" s="11"/>
      <c r="GO3920" s="11"/>
      <c r="GP3920" s="11"/>
      <c r="GQ3920" s="11"/>
      <c r="GR3920" s="11"/>
      <c r="GS3920" s="11"/>
      <c r="GT3920" s="11"/>
      <c r="GU3920" s="11"/>
      <c r="GV3920" s="11"/>
      <c r="GW3920" s="11"/>
      <c r="GX3920" s="11"/>
      <c r="GY3920" s="11"/>
      <c r="GZ3920" s="11"/>
      <c r="HA3920" s="11"/>
      <c r="HB3920" s="11"/>
      <c r="HC3920" s="11"/>
      <c r="HD3920" s="11"/>
      <c r="HE3920" s="11"/>
      <c r="HF3920" s="11"/>
      <c r="HG3920" s="11"/>
      <c r="HH3920" s="11"/>
      <c r="HI3920" s="11"/>
      <c r="HJ3920" s="11"/>
      <c r="HK3920" s="11"/>
      <c r="HL3920" s="11"/>
      <c r="HM3920" s="11"/>
      <c r="HN3920" s="11"/>
      <c r="HO3920" s="11"/>
      <c r="HP3920" s="11"/>
      <c r="HQ3920" s="11"/>
      <c r="HR3920" s="11"/>
      <c r="HS3920" s="11"/>
      <c r="HT3920" s="11"/>
      <c r="HU3920" s="11"/>
      <c r="HV3920" s="11"/>
      <c r="HW3920" s="11"/>
      <c r="HX3920" s="11"/>
      <c r="HY3920" s="11"/>
      <c r="HZ3920" s="11"/>
      <c r="IA3920" s="11"/>
      <c r="IB3920" s="11"/>
      <c r="IC3920" s="11"/>
      <c r="ID3920" s="11"/>
      <c r="IE3920" s="11"/>
      <c r="IF3920" s="11"/>
      <c r="IG3920" s="11"/>
      <c r="IH3920" s="11"/>
      <c r="II3920" s="11"/>
      <c r="IJ3920" s="11"/>
      <c r="IK3920" s="11"/>
      <c r="IL3920" s="11"/>
      <c r="IM3920" s="11"/>
      <c r="IN3920" s="11"/>
      <c r="IO3920" s="11"/>
      <c r="IP3920" s="11"/>
      <c r="IQ3920" s="11"/>
      <c r="IR3920" s="11"/>
      <c r="IS3920" s="11"/>
      <c r="IT3920" s="11"/>
      <c r="IU3920" s="11"/>
      <c r="IV3920" s="11"/>
      <c r="IW3920" s="11"/>
      <c r="IX3920" s="11"/>
      <c r="IY3920" s="11"/>
      <c r="IZ3920" s="11"/>
      <c r="JA3920" s="11"/>
      <c r="JB3920" s="11"/>
      <c r="JC3920" s="11"/>
      <c r="JD3920" s="11"/>
      <c r="JE3920" s="11"/>
      <c r="JF3920" s="11"/>
      <c r="JG3920" s="11"/>
      <c r="JH3920" s="11"/>
      <c r="JI3920" s="11"/>
      <c r="JJ3920" s="11"/>
      <c r="JK3920" s="11"/>
      <c r="JL3920" s="11"/>
      <c r="JM3920" s="11"/>
      <c r="JN3920" s="11"/>
      <c r="JO3920" s="11"/>
      <c r="JP3920" s="11"/>
      <c r="JQ3920" s="11"/>
      <c r="JR3920" s="11"/>
      <c r="JS3920" s="11"/>
      <c r="JT3920" s="11"/>
      <c r="JU3920" s="11"/>
      <c r="JV3920" s="11"/>
      <c r="JW3920" s="11"/>
      <c r="JX3920" s="11"/>
      <c r="JY3920" s="11"/>
      <c r="JZ3920" s="11"/>
      <c r="KA3920" s="11"/>
      <c r="KB3920" s="11"/>
      <c r="KC3920" s="11"/>
      <c r="KD3920" s="11"/>
      <c r="KE3920" s="11"/>
      <c r="KF3920" s="11"/>
      <c r="KG3920" s="11"/>
      <c r="KH3920" s="11"/>
      <c r="KI3920" s="11"/>
      <c r="KJ3920" s="11"/>
      <c r="KK3920" s="11"/>
      <c r="KL3920" s="11"/>
      <c r="KM3920" s="11"/>
      <c r="KN3920" s="11"/>
      <c r="KO3920" s="11"/>
      <c r="KP3920" s="11"/>
      <c r="KQ3920" s="11"/>
      <c r="KR3920" s="11"/>
      <c r="KS3920" s="11"/>
      <c r="KT3920" s="11"/>
      <c r="KU3920" s="11"/>
      <c r="KV3920" s="11"/>
      <c r="KW3920" s="11"/>
      <c r="KX3920" s="11"/>
      <c r="KY3920" s="11"/>
      <c r="KZ3920" s="11"/>
      <c r="LA3920" s="11"/>
      <c r="LB3920" s="11"/>
      <c r="LC3920" s="11"/>
      <c r="LD3920" s="11"/>
      <c r="LE3920" s="11"/>
      <c r="LF3920" s="11"/>
      <c r="LG3920" s="11"/>
      <c r="LH3920" s="11"/>
      <c r="LI3920" s="11"/>
      <c r="LJ3920" s="11"/>
      <c r="LK3920" s="11"/>
      <c r="LL3920" s="11"/>
      <c r="LM3920" s="11"/>
      <c r="LN3920" s="11"/>
      <c r="LO3920" s="11"/>
      <c r="LP3920" s="11"/>
      <c r="LQ3920" s="11"/>
      <c r="LR3920" s="11"/>
      <c r="LS3920" s="11"/>
      <c r="LT3920" s="11"/>
      <c r="LU3920" s="11"/>
      <c r="LV3920" s="11"/>
      <c r="LW3920" s="11"/>
      <c r="LX3920" s="11"/>
      <c r="LY3920" s="11"/>
      <c r="LZ3920" s="11"/>
      <c r="MA3920" s="11"/>
      <c r="MB3920" s="11"/>
      <c r="MC3920" s="11"/>
      <c r="MD3920" s="11"/>
      <c r="ME3920" s="11"/>
      <c r="MF3920" s="11"/>
      <c r="MG3920" s="11"/>
      <c r="MH3920" s="11"/>
      <c r="MI3920" s="11"/>
      <c r="MJ3920" s="11"/>
      <c r="MK3920" s="11"/>
      <c r="ML3920" s="11"/>
      <c r="MM3920" s="11"/>
      <c r="MN3920" s="11"/>
      <c r="MO3920" s="11"/>
      <c r="MP3920" s="11"/>
      <c r="MQ3920" s="11"/>
      <c r="MR3920" s="11"/>
      <c r="MS3920" s="11"/>
      <c r="MT3920" s="11"/>
      <c r="MU3920" s="11"/>
      <c r="MV3920" s="11"/>
      <c r="MW3920" s="11"/>
      <c r="MX3920" s="11"/>
      <c r="MY3920" s="11"/>
      <c r="MZ3920" s="11"/>
      <c r="NA3920" s="11"/>
      <c r="NB3920" s="11"/>
      <c r="NC3920" s="11"/>
      <c r="ND3920" s="11"/>
      <c r="NE3920" s="11"/>
      <c r="NF3920" s="11"/>
      <c r="NG3920" s="11"/>
      <c r="NH3920" s="11"/>
      <c r="NI3920" s="11"/>
      <c r="NJ3920" s="11"/>
      <c r="NK3920" s="11"/>
      <c r="NL3920" s="11"/>
      <c r="NM3920" s="11"/>
      <c r="NN3920" s="11"/>
      <c r="NO3920" s="11"/>
      <c r="NP3920" s="11"/>
      <c r="NQ3920" s="11"/>
      <c r="NR3920" s="11"/>
      <c r="NS3920" s="11"/>
      <c r="NT3920" s="11"/>
      <c r="NU3920" s="11"/>
      <c r="NV3920" s="11"/>
      <c r="NW3920" s="11"/>
      <c r="NX3920" s="11"/>
      <c r="NY3920" s="11"/>
      <c r="NZ3920" s="11"/>
      <c r="OA3920" s="11"/>
      <c r="OB3920" s="11"/>
      <c r="OC3920" s="11"/>
      <c r="OD3920" s="11"/>
      <c r="OE3920" s="11"/>
      <c r="OF3920" s="11"/>
      <c r="OG3920" s="11"/>
      <c r="OH3920" s="11"/>
      <c r="OI3920" s="11"/>
      <c r="OJ3920" s="11"/>
      <c r="OK3920" s="11"/>
      <c r="OL3920" s="11"/>
      <c r="OM3920" s="11"/>
      <c r="ON3920" s="11"/>
      <c r="OO3920" s="11"/>
      <c r="OP3920" s="11"/>
      <c r="OQ3920" s="11"/>
      <c r="OR3920" s="11"/>
      <c r="OS3920" s="11"/>
      <c r="OT3920" s="11"/>
      <c r="OU3920" s="11"/>
      <c r="OV3920" s="11"/>
      <c r="OW3920" s="11"/>
      <c r="OX3920" s="11"/>
      <c r="OY3920" s="11"/>
      <c r="OZ3920" s="11"/>
      <c r="PA3920" s="11"/>
      <c r="PB3920" s="11"/>
      <c r="PC3920" s="11"/>
      <c r="PD3920" s="11"/>
      <c r="PE3920" s="11"/>
      <c r="PF3920" s="11"/>
      <c r="PG3920" s="11"/>
      <c r="PH3920" s="11"/>
      <c r="PI3920" s="11"/>
      <c r="PJ3920" s="11"/>
      <c r="PK3920" s="11"/>
      <c r="PL3920" s="11"/>
      <c r="PM3920" s="11"/>
      <c r="PN3920" s="11"/>
      <c r="PO3920" s="11"/>
      <c r="PP3920" s="11"/>
      <c r="PQ3920" s="11"/>
      <c r="PR3920" s="11"/>
      <c r="PS3920" s="11"/>
      <c r="PT3920" s="11"/>
      <c r="PU3920" s="11"/>
      <c r="PV3920" s="11"/>
      <c r="PW3920" s="11"/>
      <c r="PX3920" s="11"/>
      <c r="PY3920" s="11"/>
      <c r="PZ3920" s="11"/>
      <c r="QA3920" s="11"/>
      <c r="QB3920" s="11"/>
      <c r="QC3920" s="11"/>
      <c r="QD3920" s="11"/>
      <c r="QE3920" s="11"/>
      <c r="QF3920" s="11"/>
      <c r="QG3920" s="11"/>
      <c r="QH3920" s="11"/>
      <c r="QI3920" s="11"/>
      <c r="QJ3920" s="11"/>
      <c r="QK3920" s="11"/>
      <c r="QL3920" s="11"/>
      <c r="QM3920" s="11"/>
      <c r="QN3920" s="11"/>
      <c r="QO3920" s="11"/>
      <c r="QP3920" s="11"/>
      <c r="QQ3920" s="11"/>
    </row>
    <row r="3921" spans="1:459" ht="38.25" x14ac:dyDescent="0.2">
      <c r="A3921" s="288"/>
      <c r="C3921" s="61" t="s">
        <v>2156</v>
      </c>
      <c r="D3921" s="54">
        <v>2029329</v>
      </c>
      <c r="E3921" s="5" t="s">
        <v>2499</v>
      </c>
      <c r="F3921" s="4" t="s">
        <v>2158</v>
      </c>
      <c r="G3921" s="54">
        <v>796</v>
      </c>
      <c r="H3921" s="54" t="s">
        <v>61</v>
      </c>
      <c r="I3921" s="59">
        <v>6</v>
      </c>
      <c r="J3921" s="6">
        <v>80439000000</v>
      </c>
      <c r="K3921" s="54" t="s">
        <v>34</v>
      </c>
      <c r="L3921" s="59"/>
      <c r="M3921" s="234"/>
      <c r="N3921" s="234"/>
      <c r="O3921" s="46" t="s">
        <v>4577</v>
      </c>
      <c r="P3921" s="234"/>
      <c r="Q3921" s="234"/>
      <c r="R3921" s="11"/>
      <c r="S3921" s="11"/>
      <c r="T3921" s="11"/>
      <c r="U3921" s="11"/>
      <c r="V3921" s="11"/>
      <c r="W3921" s="11"/>
      <c r="X3921" s="11"/>
      <c r="Y3921" s="11"/>
      <c r="Z3921" s="11"/>
      <c r="AA3921" s="11"/>
      <c r="AB3921" s="11"/>
      <c r="AC3921" s="11"/>
      <c r="AD3921" s="11"/>
      <c r="AE3921" s="11"/>
      <c r="AF3921" s="11"/>
      <c r="AG3921" s="11"/>
      <c r="AH3921" s="11"/>
      <c r="AI3921" s="11"/>
      <c r="AJ3921" s="11"/>
      <c r="AK3921" s="11"/>
      <c r="AL3921" s="11"/>
      <c r="AM3921" s="11"/>
      <c r="AN3921" s="11"/>
      <c r="AO3921" s="11"/>
      <c r="AP3921" s="11"/>
      <c r="AQ3921" s="11"/>
      <c r="AR3921" s="11"/>
      <c r="AS3921" s="11"/>
      <c r="AT3921" s="11"/>
      <c r="AU3921" s="11"/>
      <c r="AV3921" s="11"/>
      <c r="AW3921" s="11"/>
      <c r="AX3921" s="11"/>
      <c r="AY3921" s="11"/>
      <c r="AZ3921" s="11"/>
      <c r="BA3921" s="11"/>
      <c r="BB3921" s="11"/>
      <c r="BC3921" s="11"/>
      <c r="BD3921" s="11"/>
      <c r="BE3921" s="11"/>
      <c r="BF3921" s="11"/>
      <c r="BG3921" s="11"/>
      <c r="BH3921" s="11"/>
      <c r="BI3921" s="11"/>
      <c r="BJ3921" s="11"/>
      <c r="BK3921" s="11"/>
      <c r="BL3921" s="11"/>
      <c r="BM3921" s="11"/>
      <c r="BN3921" s="11"/>
      <c r="BO3921" s="11"/>
      <c r="BP3921" s="11"/>
      <c r="BQ3921" s="11"/>
      <c r="BR3921" s="11"/>
      <c r="BS3921" s="11"/>
      <c r="BT3921" s="11"/>
      <c r="BU3921" s="11"/>
      <c r="BV3921" s="11"/>
      <c r="BW3921" s="11"/>
      <c r="BX3921" s="11"/>
      <c r="BY3921" s="11"/>
      <c r="BZ3921" s="11"/>
      <c r="CA3921" s="11"/>
      <c r="CB3921" s="11"/>
      <c r="CC3921" s="11"/>
      <c r="CD3921" s="11"/>
      <c r="CE3921" s="11"/>
      <c r="CF3921" s="11"/>
      <c r="CG3921" s="11"/>
      <c r="CH3921" s="11"/>
      <c r="CI3921" s="11"/>
      <c r="CJ3921" s="11"/>
      <c r="CK3921" s="11"/>
      <c r="CL3921" s="11"/>
      <c r="CM3921" s="11"/>
      <c r="CN3921" s="11"/>
      <c r="CO3921" s="11"/>
      <c r="CP3921" s="11"/>
      <c r="CQ3921" s="11"/>
      <c r="CR3921" s="11"/>
      <c r="CS3921" s="11"/>
      <c r="CT3921" s="11"/>
      <c r="CU3921" s="11"/>
      <c r="CV3921" s="11"/>
      <c r="CW3921" s="11"/>
      <c r="CX3921" s="11"/>
      <c r="CY3921" s="11"/>
      <c r="CZ3921" s="11"/>
      <c r="DA3921" s="11"/>
      <c r="DB3921" s="11"/>
      <c r="DC3921" s="11"/>
      <c r="DD3921" s="11"/>
      <c r="DE3921" s="11"/>
      <c r="DF3921" s="11"/>
      <c r="DG3921" s="11"/>
      <c r="DH3921" s="11"/>
      <c r="DI3921" s="11"/>
      <c r="DJ3921" s="11"/>
      <c r="DK3921" s="11"/>
      <c r="DL3921" s="11"/>
      <c r="DM3921" s="11"/>
      <c r="DN3921" s="11"/>
      <c r="DO3921" s="11"/>
      <c r="DP3921" s="11"/>
      <c r="DQ3921" s="11"/>
      <c r="DR3921" s="11"/>
      <c r="DS3921" s="11"/>
      <c r="DT3921" s="11"/>
      <c r="DU3921" s="11"/>
      <c r="DV3921" s="11"/>
      <c r="DW3921" s="11"/>
      <c r="DX3921" s="11"/>
      <c r="DY3921" s="11"/>
      <c r="DZ3921" s="11"/>
      <c r="EA3921" s="11"/>
      <c r="EB3921" s="11"/>
      <c r="EC3921" s="11"/>
      <c r="ED3921" s="11"/>
      <c r="EE3921" s="11"/>
      <c r="EF3921" s="11"/>
      <c r="EG3921" s="11"/>
      <c r="EH3921" s="11"/>
      <c r="EI3921" s="11"/>
      <c r="EJ3921" s="11"/>
      <c r="EK3921" s="11"/>
      <c r="EL3921" s="11"/>
      <c r="EM3921" s="11"/>
      <c r="EN3921" s="11"/>
      <c r="EO3921" s="11"/>
      <c r="EP3921" s="11"/>
      <c r="EQ3921" s="11"/>
      <c r="ER3921" s="11"/>
      <c r="ES3921" s="11"/>
      <c r="ET3921" s="11"/>
      <c r="EU3921" s="11"/>
      <c r="EV3921" s="11"/>
      <c r="EW3921" s="11"/>
      <c r="EX3921" s="11"/>
      <c r="EY3921" s="11"/>
      <c r="EZ3921" s="11"/>
      <c r="FA3921" s="11"/>
      <c r="FB3921" s="11"/>
      <c r="FC3921" s="11"/>
      <c r="FD3921" s="11"/>
      <c r="FE3921" s="11"/>
      <c r="FF3921" s="11"/>
      <c r="FG3921" s="11"/>
      <c r="FH3921" s="11"/>
      <c r="FI3921" s="11"/>
      <c r="FJ3921" s="11"/>
      <c r="FK3921" s="11"/>
      <c r="FL3921" s="11"/>
      <c r="FM3921" s="11"/>
      <c r="FN3921" s="11"/>
      <c r="FO3921" s="11"/>
      <c r="FP3921" s="11"/>
      <c r="FQ3921" s="11"/>
      <c r="FR3921" s="11"/>
      <c r="FS3921" s="11"/>
      <c r="FT3921" s="11"/>
      <c r="FU3921" s="11"/>
      <c r="FV3921" s="11"/>
      <c r="FW3921" s="11"/>
      <c r="FX3921" s="11"/>
      <c r="FY3921" s="11"/>
      <c r="FZ3921" s="11"/>
      <c r="GA3921" s="11"/>
      <c r="GB3921" s="11"/>
      <c r="GC3921" s="11"/>
      <c r="GD3921" s="11"/>
      <c r="GE3921" s="11"/>
      <c r="GF3921" s="11"/>
      <c r="GG3921" s="11"/>
      <c r="GH3921" s="11"/>
      <c r="GI3921" s="11"/>
      <c r="GJ3921" s="11"/>
      <c r="GK3921" s="11"/>
      <c r="GL3921" s="11"/>
      <c r="GM3921" s="11"/>
      <c r="GN3921" s="11"/>
      <c r="GO3921" s="11"/>
      <c r="GP3921" s="11"/>
      <c r="GQ3921" s="11"/>
      <c r="GR3921" s="11"/>
      <c r="GS3921" s="11"/>
      <c r="GT3921" s="11"/>
      <c r="GU3921" s="11"/>
      <c r="GV3921" s="11"/>
      <c r="GW3921" s="11"/>
      <c r="GX3921" s="11"/>
      <c r="GY3921" s="11"/>
      <c r="GZ3921" s="11"/>
      <c r="HA3921" s="11"/>
      <c r="HB3921" s="11"/>
      <c r="HC3921" s="11"/>
      <c r="HD3921" s="11"/>
      <c r="HE3921" s="11"/>
      <c r="HF3921" s="11"/>
      <c r="HG3921" s="11"/>
      <c r="HH3921" s="11"/>
      <c r="HI3921" s="11"/>
      <c r="HJ3921" s="11"/>
      <c r="HK3921" s="11"/>
      <c r="HL3921" s="11"/>
      <c r="HM3921" s="11"/>
      <c r="HN3921" s="11"/>
      <c r="HO3921" s="11"/>
      <c r="HP3921" s="11"/>
      <c r="HQ3921" s="11"/>
      <c r="HR3921" s="11"/>
      <c r="HS3921" s="11"/>
      <c r="HT3921" s="11"/>
      <c r="HU3921" s="11"/>
      <c r="HV3921" s="11"/>
      <c r="HW3921" s="11"/>
      <c r="HX3921" s="11"/>
      <c r="HY3921" s="11"/>
      <c r="HZ3921" s="11"/>
      <c r="IA3921" s="11"/>
      <c r="IB3921" s="11"/>
      <c r="IC3921" s="11"/>
      <c r="ID3921" s="11"/>
      <c r="IE3921" s="11"/>
      <c r="IF3921" s="11"/>
      <c r="IG3921" s="11"/>
      <c r="IH3921" s="11"/>
      <c r="II3921" s="11"/>
      <c r="IJ3921" s="11"/>
      <c r="IK3921" s="11"/>
      <c r="IL3921" s="11"/>
      <c r="IM3921" s="11"/>
      <c r="IN3921" s="11"/>
      <c r="IO3921" s="11"/>
      <c r="IP3921" s="11"/>
      <c r="IQ3921" s="11"/>
      <c r="IR3921" s="11"/>
      <c r="IS3921" s="11"/>
      <c r="IT3921" s="11"/>
      <c r="IU3921" s="11"/>
      <c r="IV3921" s="11"/>
      <c r="IW3921" s="11"/>
      <c r="IX3921" s="11"/>
      <c r="IY3921" s="11"/>
      <c r="IZ3921" s="11"/>
      <c r="JA3921" s="11"/>
      <c r="JB3921" s="11"/>
      <c r="JC3921" s="11"/>
      <c r="JD3921" s="11"/>
      <c r="JE3921" s="11"/>
      <c r="JF3921" s="11"/>
      <c r="JG3921" s="11"/>
      <c r="JH3921" s="11"/>
      <c r="JI3921" s="11"/>
      <c r="JJ3921" s="11"/>
      <c r="JK3921" s="11"/>
      <c r="JL3921" s="11"/>
      <c r="JM3921" s="11"/>
      <c r="JN3921" s="11"/>
      <c r="JO3921" s="11"/>
      <c r="JP3921" s="11"/>
      <c r="JQ3921" s="11"/>
      <c r="JR3921" s="11"/>
      <c r="JS3921" s="11"/>
      <c r="JT3921" s="11"/>
      <c r="JU3921" s="11"/>
      <c r="JV3921" s="11"/>
      <c r="JW3921" s="11"/>
      <c r="JX3921" s="11"/>
      <c r="JY3921" s="11"/>
      <c r="JZ3921" s="11"/>
      <c r="KA3921" s="11"/>
      <c r="KB3921" s="11"/>
      <c r="KC3921" s="11"/>
      <c r="KD3921" s="11"/>
      <c r="KE3921" s="11"/>
      <c r="KF3921" s="11"/>
      <c r="KG3921" s="11"/>
      <c r="KH3921" s="11"/>
      <c r="KI3921" s="11"/>
      <c r="KJ3921" s="11"/>
      <c r="KK3921" s="11"/>
      <c r="KL3921" s="11"/>
      <c r="KM3921" s="11"/>
      <c r="KN3921" s="11"/>
      <c r="KO3921" s="11"/>
      <c r="KP3921" s="11"/>
      <c r="KQ3921" s="11"/>
      <c r="KR3921" s="11"/>
      <c r="KS3921" s="11"/>
      <c r="KT3921" s="11"/>
      <c r="KU3921" s="11"/>
      <c r="KV3921" s="11"/>
      <c r="KW3921" s="11"/>
      <c r="KX3921" s="11"/>
      <c r="KY3921" s="11"/>
      <c r="KZ3921" s="11"/>
      <c r="LA3921" s="11"/>
      <c r="LB3921" s="11"/>
      <c r="LC3921" s="11"/>
      <c r="LD3921" s="11"/>
      <c r="LE3921" s="11"/>
      <c r="LF3921" s="11"/>
      <c r="LG3921" s="11"/>
      <c r="LH3921" s="11"/>
      <c r="LI3921" s="11"/>
      <c r="LJ3921" s="11"/>
      <c r="LK3921" s="11"/>
      <c r="LL3921" s="11"/>
      <c r="LM3921" s="11"/>
      <c r="LN3921" s="11"/>
      <c r="LO3921" s="11"/>
      <c r="LP3921" s="11"/>
      <c r="LQ3921" s="11"/>
      <c r="LR3921" s="11"/>
      <c r="LS3921" s="11"/>
      <c r="LT3921" s="11"/>
      <c r="LU3921" s="11"/>
      <c r="LV3921" s="11"/>
      <c r="LW3921" s="11"/>
      <c r="LX3921" s="11"/>
      <c r="LY3921" s="11"/>
      <c r="LZ3921" s="11"/>
      <c r="MA3921" s="11"/>
      <c r="MB3921" s="11"/>
      <c r="MC3921" s="11"/>
      <c r="MD3921" s="11"/>
      <c r="ME3921" s="11"/>
      <c r="MF3921" s="11"/>
      <c r="MG3921" s="11"/>
      <c r="MH3921" s="11"/>
      <c r="MI3921" s="11"/>
      <c r="MJ3921" s="11"/>
      <c r="MK3921" s="11"/>
      <c r="ML3921" s="11"/>
      <c r="MM3921" s="11"/>
      <c r="MN3921" s="11"/>
      <c r="MO3921" s="11"/>
      <c r="MP3921" s="11"/>
      <c r="MQ3921" s="11"/>
      <c r="MR3921" s="11"/>
      <c r="MS3921" s="11"/>
      <c r="MT3921" s="11"/>
      <c r="MU3921" s="11"/>
      <c r="MV3921" s="11"/>
      <c r="MW3921" s="11"/>
      <c r="MX3921" s="11"/>
      <c r="MY3921" s="11"/>
      <c r="MZ3921" s="11"/>
      <c r="NA3921" s="11"/>
      <c r="NB3921" s="11"/>
      <c r="NC3921" s="11"/>
      <c r="ND3921" s="11"/>
      <c r="NE3921" s="11"/>
      <c r="NF3921" s="11"/>
      <c r="NG3921" s="11"/>
      <c r="NH3921" s="11"/>
      <c r="NI3921" s="11"/>
      <c r="NJ3921" s="11"/>
      <c r="NK3921" s="11"/>
      <c r="NL3921" s="11"/>
      <c r="NM3921" s="11"/>
      <c r="NN3921" s="11"/>
      <c r="NO3921" s="11"/>
      <c r="NP3921" s="11"/>
      <c r="NQ3921" s="11"/>
      <c r="NR3921" s="11"/>
      <c r="NS3921" s="11"/>
      <c r="NT3921" s="11"/>
      <c r="NU3921" s="11"/>
      <c r="NV3921" s="11"/>
      <c r="NW3921" s="11"/>
      <c r="NX3921" s="11"/>
      <c r="NY3921" s="11"/>
      <c r="NZ3921" s="11"/>
      <c r="OA3921" s="11"/>
      <c r="OB3921" s="11"/>
      <c r="OC3921" s="11"/>
      <c r="OD3921" s="11"/>
      <c r="OE3921" s="11"/>
      <c r="OF3921" s="11"/>
      <c r="OG3921" s="11"/>
      <c r="OH3921" s="11"/>
      <c r="OI3921" s="11"/>
      <c r="OJ3921" s="11"/>
      <c r="OK3921" s="11"/>
      <c r="OL3921" s="11"/>
      <c r="OM3921" s="11"/>
      <c r="ON3921" s="11"/>
      <c r="OO3921" s="11"/>
      <c r="OP3921" s="11"/>
      <c r="OQ3921" s="11"/>
      <c r="OR3921" s="11"/>
      <c r="OS3921" s="11"/>
      <c r="OT3921" s="11"/>
      <c r="OU3921" s="11"/>
      <c r="OV3921" s="11"/>
      <c r="OW3921" s="11"/>
      <c r="OX3921" s="11"/>
      <c r="OY3921" s="11"/>
      <c r="OZ3921" s="11"/>
      <c r="PA3921" s="11"/>
      <c r="PB3921" s="11"/>
      <c r="PC3921" s="11"/>
      <c r="PD3921" s="11"/>
      <c r="PE3921" s="11"/>
      <c r="PF3921" s="11"/>
      <c r="PG3921" s="11"/>
      <c r="PH3921" s="11"/>
      <c r="PI3921" s="11"/>
      <c r="PJ3921" s="11"/>
      <c r="PK3921" s="11"/>
      <c r="PL3921" s="11"/>
      <c r="PM3921" s="11"/>
      <c r="PN3921" s="11"/>
      <c r="PO3921" s="11"/>
      <c r="PP3921" s="11"/>
      <c r="PQ3921" s="11"/>
      <c r="PR3921" s="11"/>
      <c r="PS3921" s="11"/>
      <c r="PT3921" s="11"/>
      <c r="PU3921" s="11"/>
      <c r="PV3921" s="11"/>
      <c r="PW3921" s="11"/>
      <c r="PX3921" s="11"/>
      <c r="PY3921" s="11"/>
      <c r="PZ3921" s="11"/>
      <c r="QA3921" s="11"/>
      <c r="QB3921" s="11"/>
      <c r="QC3921" s="11"/>
      <c r="QD3921" s="11"/>
      <c r="QE3921" s="11"/>
      <c r="QF3921" s="11"/>
      <c r="QG3921" s="11"/>
      <c r="QH3921" s="11"/>
      <c r="QI3921" s="11"/>
      <c r="QJ3921" s="11"/>
      <c r="QK3921" s="11"/>
      <c r="QL3921" s="11"/>
      <c r="QM3921" s="11"/>
      <c r="QN3921" s="11"/>
      <c r="QO3921" s="11"/>
      <c r="QP3921" s="11"/>
      <c r="QQ3921" s="11"/>
    </row>
    <row r="3922" spans="1:459" ht="38.25" x14ac:dyDescent="0.2">
      <c r="A3922" s="288"/>
      <c r="C3922" s="61" t="s">
        <v>724</v>
      </c>
      <c r="D3922" s="54">
        <v>3697522</v>
      </c>
      <c r="E3922" s="5" t="s">
        <v>2505</v>
      </c>
      <c r="F3922" s="4" t="s">
        <v>2506</v>
      </c>
      <c r="G3922" s="54" t="s">
        <v>271</v>
      </c>
      <c r="H3922" s="54" t="s">
        <v>272</v>
      </c>
      <c r="I3922" s="59">
        <v>75</v>
      </c>
      <c r="J3922" s="6">
        <v>80439000000</v>
      </c>
      <c r="K3922" s="54" t="s">
        <v>34</v>
      </c>
      <c r="L3922" s="59"/>
      <c r="M3922" s="234"/>
      <c r="N3922" s="234"/>
      <c r="O3922" s="46" t="s">
        <v>4577</v>
      </c>
      <c r="P3922" s="234"/>
      <c r="Q3922" s="234"/>
      <c r="R3922" s="11"/>
      <c r="S3922" s="11"/>
      <c r="T3922" s="11"/>
      <c r="U3922" s="11"/>
      <c r="V3922" s="11"/>
      <c r="W3922" s="11"/>
      <c r="X3922" s="11"/>
      <c r="Y3922" s="11"/>
      <c r="Z3922" s="11"/>
      <c r="AA3922" s="11"/>
      <c r="AB3922" s="11"/>
      <c r="AC3922" s="11"/>
      <c r="AD3922" s="11"/>
      <c r="AE3922" s="11"/>
      <c r="AF3922" s="11"/>
      <c r="AG3922" s="11"/>
      <c r="AH3922" s="11"/>
      <c r="AI3922" s="11"/>
      <c r="AJ3922" s="11"/>
      <c r="AK3922" s="11"/>
      <c r="AL3922" s="11"/>
      <c r="AM3922" s="11"/>
      <c r="AN3922" s="11"/>
      <c r="AO3922" s="11"/>
      <c r="AP3922" s="11"/>
      <c r="AQ3922" s="11"/>
      <c r="AR3922" s="11"/>
      <c r="AS3922" s="11"/>
      <c r="AT3922" s="11"/>
      <c r="AU3922" s="11"/>
      <c r="AV3922" s="11"/>
      <c r="AW3922" s="11"/>
      <c r="AX3922" s="11"/>
      <c r="AY3922" s="11"/>
      <c r="AZ3922" s="11"/>
      <c r="BA3922" s="11"/>
      <c r="BB3922" s="11"/>
      <c r="BC3922" s="11"/>
      <c r="BD3922" s="11"/>
      <c r="BE3922" s="11"/>
      <c r="BF3922" s="11"/>
      <c r="BG3922" s="11"/>
      <c r="BH3922" s="11"/>
      <c r="BI3922" s="11"/>
      <c r="BJ3922" s="11"/>
      <c r="BK3922" s="11"/>
      <c r="BL3922" s="11"/>
      <c r="BM3922" s="11"/>
      <c r="BN3922" s="11"/>
      <c r="BO3922" s="11"/>
      <c r="BP3922" s="11"/>
      <c r="BQ3922" s="11"/>
      <c r="BR3922" s="11"/>
      <c r="BS3922" s="11"/>
      <c r="BT3922" s="11"/>
      <c r="BU3922" s="11"/>
      <c r="BV3922" s="11"/>
      <c r="BW3922" s="11"/>
      <c r="BX3922" s="11"/>
      <c r="BY3922" s="11"/>
      <c r="BZ3922" s="11"/>
      <c r="CA3922" s="11"/>
      <c r="CB3922" s="11"/>
      <c r="CC3922" s="11"/>
      <c r="CD3922" s="11"/>
      <c r="CE3922" s="11"/>
      <c r="CF3922" s="11"/>
      <c r="CG3922" s="11"/>
      <c r="CH3922" s="11"/>
      <c r="CI3922" s="11"/>
      <c r="CJ3922" s="11"/>
      <c r="CK3922" s="11"/>
      <c r="CL3922" s="11"/>
      <c r="CM3922" s="11"/>
      <c r="CN3922" s="11"/>
      <c r="CO3922" s="11"/>
      <c r="CP3922" s="11"/>
      <c r="CQ3922" s="11"/>
      <c r="CR3922" s="11"/>
      <c r="CS3922" s="11"/>
      <c r="CT3922" s="11"/>
      <c r="CU3922" s="11"/>
      <c r="CV3922" s="11"/>
      <c r="CW3922" s="11"/>
      <c r="CX3922" s="11"/>
      <c r="CY3922" s="11"/>
      <c r="CZ3922" s="11"/>
      <c r="DA3922" s="11"/>
      <c r="DB3922" s="11"/>
      <c r="DC3922" s="11"/>
      <c r="DD3922" s="11"/>
      <c r="DE3922" s="11"/>
      <c r="DF3922" s="11"/>
      <c r="DG3922" s="11"/>
      <c r="DH3922" s="11"/>
      <c r="DI3922" s="11"/>
      <c r="DJ3922" s="11"/>
      <c r="DK3922" s="11"/>
      <c r="DL3922" s="11"/>
      <c r="DM3922" s="11"/>
      <c r="DN3922" s="11"/>
      <c r="DO3922" s="11"/>
      <c r="DP3922" s="11"/>
      <c r="DQ3922" s="11"/>
      <c r="DR3922" s="11"/>
      <c r="DS3922" s="11"/>
      <c r="DT3922" s="11"/>
      <c r="DU3922" s="11"/>
      <c r="DV3922" s="11"/>
      <c r="DW3922" s="11"/>
      <c r="DX3922" s="11"/>
      <c r="DY3922" s="11"/>
      <c r="DZ3922" s="11"/>
      <c r="EA3922" s="11"/>
      <c r="EB3922" s="11"/>
      <c r="EC3922" s="11"/>
      <c r="ED3922" s="11"/>
      <c r="EE3922" s="11"/>
      <c r="EF3922" s="11"/>
      <c r="EG3922" s="11"/>
      <c r="EH3922" s="11"/>
      <c r="EI3922" s="11"/>
      <c r="EJ3922" s="11"/>
      <c r="EK3922" s="11"/>
      <c r="EL3922" s="11"/>
      <c r="EM3922" s="11"/>
      <c r="EN3922" s="11"/>
      <c r="EO3922" s="11"/>
      <c r="EP3922" s="11"/>
      <c r="EQ3922" s="11"/>
      <c r="ER3922" s="11"/>
      <c r="ES3922" s="11"/>
      <c r="ET3922" s="11"/>
      <c r="EU3922" s="11"/>
      <c r="EV3922" s="11"/>
      <c r="EW3922" s="11"/>
      <c r="EX3922" s="11"/>
      <c r="EY3922" s="11"/>
      <c r="EZ3922" s="11"/>
      <c r="FA3922" s="11"/>
      <c r="FB3922" s="11"/>
      <c r="FC3922" s="11"/>
      <c r="FD3922" s="11"/>
      <c r="FE3922" s="11"/>
      <c r="FF3922" s="11"/>
      <c r="FG3922" s="11"/>
      <c r="FH3922" s="11"/>
      <c r="FI3922" s="11"/>
      <c r="FJ3922" s="11"/>
      <c r="FK3922" s="11"/>
      <c r="FL3922" s="11"/>
      <c r="FM3922" s="11"/>
      <c r="FN3922" s="11"/>
      <c r="FO3922" s="11"/>
      <c r="FP3922" s="11"/>
      <c r="FQ3922" s="11"/>
      <c r="FR3922" s="11"/>
      <c r="FS3922" s="11"/>
      <c r="FT3922" s="11"/>
      <c r="FU3922" s="11"/>
      <c r="FV3922" s="11"/>
      <c r="FW3922" s="11"/>
      <c r="FX3922" s="11"/>
      <c r="FY3922" s="11"/>
      <c r="FZ3922" s="11"/>
      <c r="GA3922" s="11"/>
      <c r="GB3922" s="11"/>
      <c r="GC3922" s="11"/>
      <c r="GD3922" s="11"/>
      <c r="GE3922" s="11"/>
      <c r="GF3922" s="11"/>
      <c r="GG3922" s="11"/>
      <c r="GH3922" s="11"/>
      <c r="GI3922" s="11"/>
      <c r="GJ3922" s="11"/>
      <c r="GK3922" s="11"/>
      <c r="GL3922" s="11"/>
      <c r="GM3922" s="11"/>
      <c r="GN3922" s="11"/>
      <c r="GO3922" s="11"/>
      <c r="GP3922" s="11"/>
      <c r="GQ3922" s="11"/>
      <c r="GR3922" s="11"/>
      <c r="GS3922" s="11"/>
      <c r="GT3922" s="11"/>
      <c r="GU3922" s="11"/>
      <c r="GV3922" s="11"/>
      <c r="GW3922" s="11"/>
      <c r="GX3922" s="11"/>
      <c r="GY3922" s="11"/>
      <c r="GZ3922" s="11"/>
      <c r="HA3922" s="11"/>
      <c r="HB3922" s="11"/>
      <c r="HC3922" s="11"/>
      <c r="HD3922" s="11"/>
      <c r="HE3922" s="11"/>
      <c r="HF3922" s="11"/>
      <c r="HG3922" s="11"/>
      <c r="HH3922" s="11"/>
      <c r="HI3922" s="11"/>
      <c r="HJ3922" s="11"/>
      <c r="HK3922" s="11"/>
      <c r="HL3922" s="11"/>
      <c r="HM3922" s="11"/>
      <c r="HN3922" s="11"/>
      <c r="HO3922" s="11"/>
      <c r="HP3922" s="11"/>
      <c r="HQ3922" s="11"/>
      <c r="HR3922" s="11"/>
      <c r="HS3922" s="11"/>
      <c r="HT3922" s="11"/>
      <c r="HU3922" s="11"/>
      <c r="HV3922" s="11"/>
      <c r="HW3922" s="11"/>
      <c r="HX3922" s="11"/>
      <c r="HY3922" s="11"/>
      <c r="HZ3922" s="11"/>
      <c r="IA3922" s="11"/>
      <c r="IB3922" s="11"/>
      <c r="IC3922" s="11"/>
      <c r="ID3922" s="11"/>
      <c r="IE3922" s="11"/>
      <c r="IF3922" s="11"/>
      <c r="IG3922" s="11"/>
      <c r="IH3922" s="11"/>
      <c r="II3922" s="11"/>
      <c r="IJ3922" s="11"/>
      <c r="IK3922" s="11"/>
      <c r="IL3922" s="11"/>
      <c r="IM3922" s="11"/>
      <c r="IN3922" s="11"/>
      <c r="IO3922" s="11"/>
      <c r="IP3922" s="11"/>
      <c r="IQ3922" s="11"/>
      <c r="IR3922" s="11"/>
      <c r="IS3922" s="11"/>
      <c r="IT3922" s="11"/>
      <c r="IU3922" s="11"/>
      <c r="IV3922" s="11"/>
      <c r="IW3922" s="11"/>
      <c r="IX3922" s="11"/>
      <c r="IY3922" s="11"/>
      <c r="IZ3922" s="11"/>
      <c r="JA3922" s="11"/>
      <c r="JB3922" s="11"/>
      <c r="JC3922" s="11"/>
      <c r="JD3922" s="11"/>
      <c r="JE3922" s="11"/>
      <c r="JF3922" s="11"/>
      <c r="JG3922" s="11"/>
      <c r="JH3922" s="11"/>
      <c r="JI3922" s="11"/>
      <c r="JJ3922" s="11"/>
      <c r="JK3922" s="11"/>
      <c r="JL3922" s="11"/>
      <c r="JM3922" s="11"/>
      <c r="JN3922" s="11"/>
      <c r="JO3922" s="11"/>
      <c r="JP3922" s="11"/>
      <c r="JQ3922" s="11"/>
      <c r="JR3922" s="11"/>
      <c r="JS3922" s="11"/>
      <c r="JT3922" s="11"/>
      <c r="JU3922" s="11"/>
      <c r="JV3922" s="11"/>
      <c r="JW3922" s="11"/>
      <c r="JX3922" s="11"/>
      <c r="JY3922" s="11"/>
      <c r="JZ3922" s="11"/>
      <c r="KA3922" s="11"/>
      <c r="KB3922" s="11"/>
      <c r="KC3922" s="11"/>
      <c r="KD3922" s="11"/>
      <c r="KE3922" s="11"/>
      <c r="KF3922" s="11"/>
      <c r="KG3922" s="11"/>
      <c r="KH3922" s="11"/>
      <c r="KI3922" s="11"/>
      <c r="KJ3922" s="11"/>
      <c r="KK3922" s="11"/>
      <c r="KL3922" s="11"/>
      <c r="KM3922" s="11"/>
      <c r="KN3922" s="11"/>
      <c r="KO3922" s="11"/>
      <c r="KP3922" s="11"/>
      <c r="KQ3922" s="11"/>
      <c r="KR3922" s="11"/>
      <c r="KS3922" s="11"/>
      <c r="KT3922" s="11"/>
      <c r="KU3922" s="11"/>
      <c r="KV3922" s="11"/>
      <c r="KW3922" s="11"/>
      <c r="KX3922" s="11"/>
      <c r="KY3922" s="11"/>
      <c r="KZ3922" s="11"/>
      <c r="LA3922" s="11"/>
      <c r="LB3922" s="11"/>
      <c r="LC3922" s="11"/>
      <c r="LD3922" s="11"/>
      <c r="LE3922" s="11"/>
      <c r="LF3922" s="11"/>
      <c r="LG3922" s="11"/>
      <c r="LH3922" s="11"/>
      <c r="LI3922" s="11"/>
      <c r="LJ3922" s="11"/>
      <c r="LK3922" s="11"/>
      <c r="LL3922" s="11"/>
      <c r="LM3922" s="11"/>
      <c r="LN3922" s="11"/>
      <c r="LO3922" s="11"/>
      <c r="LP3922" s="11"/>
      <c r="LQ3922" s="11"/>
      <c r="LR3922" s="11"/>
      <c r="LS3922" s="11"/>
      <c r="LT3922" s="11"/>
      <c r="LU3922" s="11"/>
      <c r="LV3922" s="11"/>
      <c r="LW3922" s="11"/>
      <c r="LX3922" s="11"/>
      <c r="LY3922" s="11"/>
      <c r="LZ3922" s="11"/>
      <c r="MA3922" s="11"/>
      <c r="MB3922" s="11"/>
      <c r="MC3922" s="11"/>
      <c r="MD3922" s="11"/>
      <c r="ME3922" s="11"/>
      <c r="MF3922" s="11"/>
      <c r="MG3922" s="11"/>
      <c r="MH3922" s="11"/>
      <c r="MI3922" s="11"/>
      <c r="MJ3922" s="11"/>
      <c r="MK3922" s="11"/>
      <c r="ML3922" s="11"/>
      <c r="MM3922" s="11"/>
      <c r="MN3922" s="11"/>
      <c r="MO3922" s="11"/>
      <c r="MP3922" s="11"/>
      <c r="MQ3922" s="11"/>
      <c r="MR3922" s="11"/>
      <c r="MS3922" s="11"/>
      <c r="MT3922" s="11"/>
      <c r="MU3922" s="11"/>
      <c r="MV3922" s="11"/>
      <c r="MW3922" s="11"/>
      <c r="MX3922" s="11"/>
      <c r="MY3922" s="11"/>
      <c r="MZ3922" s="11"/>
      <c r="NA3922" s="11"/>
      <c r="NB3922" s="11"/>
      <c r="NC3922" s="11"/>
      <c r="ND3922" s="11"/>
      <c r="NE3922" s="11"/>
      <c r="NF3922" s="11"/>
      <c r="NG3922" s="11"/>
      <c r="NH3922" s="11"/>
      <c r="NI3922" s="11"/>
      <c r="NJ3922" s="11"/>
      <c r="NK3922" s="11"/>
      <c r="NL3922" s="11"/>
      <c r="NM3922" s="11"/>
      <c r="NN3922" s="11"/>
      <c r="NO3922" s="11"/>
      <c r="NP3922" s="11"/>
      <c r="NQ3922" s="11"/>
      <c r="NR3922" s="11"/>
      <c r="NS3922" s="11"/>
      <c r="NT3922" s="11"/>
      <c r="NU3922" s="11"/>
      <c r="NV3922" s="11"/>
      <c r="NW3922" s="11"/>
      <c r="NX3922" s="11"/>
      <c r="NY3922" s="11"/>
      <c r="NZ3922" s="11"/>
      <c r="OA3922" s="11"/>
      <c r="OB3922" s="11"/>
      <c r="OC3922" s="11"/>
      <c r="OD3922" s="11"/>
      <c r="OE3922" s="11"/>
      <c r="OF3922" s="11"/>
      <c r="OG3922" s="11"/>
      <c r="OH3922" s="11"/>
      <c r="OI3922" s="11"/>
      <c r="OJ3922" s="11"/>
      <c r="OK3922" s="11"/>
      <c r="OL3922" s="11"/>
      <c r="OM3922" s="11"/>
      <c r="ON3922" s="11"/>
      <c r="OO3922" s="11"/>
      <c r="OP3922" s="11"/>
      <c r="OQ3922" s="11"/>
      <c r="OR3922" s="11"/>
      <c r="OS3922" s="11"/>
      <c r="OT3922" s="11"/>
      <c r="OU3922" s="11"/>
      <c r="OV3922" s="11"/>
      <c r="OW3922" s="11"/>
      <c r="OX3922" s="11"/>
      <c r="OY3922" s="11"/>
      <c r="OZ3922" s="11"/>
      <c r="PA3922" s="11"/>
      <c r="PB3922" s="11"/>
      <c r="PC3922" s="11"/>
      <c r="PD3922" s="11"/>
      <c r="PE3922" s="11"/>
      <c r="PF3922" s="11"/>
      <c r="PG3922" s="11"/>
      <c r="PH3922" s="11"/>
      <c r="PI3922" s="11"/>
      <c r="PJ3922" s="11"/>
      <c r="PK3922" s="11"/>
      <c r="PL3922" s="11"/>
      <c r="PM3922" s="11"/>
      <c r="PN3922" s="11"/>
      <c r="PO3922" s="11"/>
      <c r="PP3922" s="11"/>
      <c r="PQ3922" s="11"/>
      <c r="PR3922" s="11"/>
      <c r="PS3922" s="11"/>
      <c r="PT3922" s="11"/>
      <c r="PU3922" s="11"/>
      <c r="PV3922" s="11"/>
      <c r="PW3922" s="11"/>
      <c r="PX3922" s="11"/>
      <c r="PY3922" s="11"/>
      <c r="PZ3922" s="11"/>
      <c r="QA3922" s="11"/>
      <c r="QB3922" s="11"/>
      <c r="QC3922" s="11"/>
      <c r="QD3922" s="11"/>
      <c r="QE3922" s="11"/>
      <c r="QF3922" s="11"/>
      <c r="QG3922" s="11"/>
      <c r="QH3922" s="11"/>
      <c r="QI3922" s="11"/>
      <c r="QJ3922" s="11"/>
      <c r="QK3922" s="11"/>
      <c r="QL3922" s="11"/>
      <c r="QM3922" s="11"/>
      <c r="QN3922" s="11"/>
      <c r="QO3922" s="11"/>
      <c r="QP3922" s="11"/>
      <c r="QQ3922" s="11"/>
    </row>
    <row r="3923" spans="1:459" ht="38.25" x14ac:dyDescent="0.2">
      <c r="A3923" s="288"/>
      <c r="C3923" s="61" t="s">
        <v>208</v>
      </c>
      <c r="D3923" s="54">
        <v>3697704</v>
      </c>
      <c r="E3923" s="5" t="s">
        <v>2190</v>
      </c>
      <c r="F3923" s="4" t="s">
        <v>2191</v>
      </c>
      <c r="G3923" s="54">
        <v>796</v>
      </c>
      <c r="H3923" s="54" t="s">
        <v>61</v>
      </c>
      <c r="I3923" s="59">
        <v>10</v>
      </c>
      <c r="J3923" s="6">
        <v>80439000000</v>
      </c>
      <c r="K3923" s="54" t="s">
        <v>34</v>
      </c>
      <c r="L3923" s="59"/>
      <c r="M3923" s="234"/>
      <c r="N3923" s="234"/>
      <c r="O3923" s="46" t="s">
        <v>4577</v>
      </c>
      <c r="P3923" s="234"/>
      <c r="Q3923" s="234"/>
      <c r="R3923" s="11"/>
      <c r="S3923" s="11"/>
      <c r="T3923" s="11"/>
      <c r="U3923" s="11"/>
      <c r="V3923" s="11"/>
      <c r="W3923" s="11"/>
      <c r="X3923" s="11"/>
      <c r="Y3923" s="11"/>
      <c r="Z3923" s="11"/>
      <c r="AA3923" s="11"/>
      <c r="AB3923" s="11"/>
      <c r="AC3923" s="11"/>
      <c r="AD3923" s="11"/>
      <c r="AE3923" s="11"/>
      <c r="AF3923" s="11"/>
      <c r="AG3923" s="11"/>
      <c r="AH3923" s="11"/>
      <c r="AI3923" s="11"/>
      <c r="AJ3923" s="11"/>
      <c r="AK3923" s="11"/>
      <c r="AL3923" s="11"/>
      <c r="AM3923" s="11"/>
      <c r="AN3923" s="11"/>
      <c r="AO3923" s="11"/>
      <c r="AP3923" s="11"/>
      <c r="AQ3923" s="11"/>
      <c r="AR3923" s="11"/>
      <c r="AS3923" s="11"/>
      <c r="AT3923" s="11"/>
      <c r="AU3923" s="11"/>
      <c r="AV3923" s="11"/>
      <c r="AW3923" s="11"/>
      <c r="AX3923" s="11"/>
      <c r="AY3923" s="11"/>
      <c r="AZ3923" s="11"/>
      <c r="BA3923" s="11"/>
      <c r="BB3923" s="11"/>
      <c r="BC3923" s="11"/>
      <c r="BD3923" s="11"/>
      <c r="BE3923" s="11"/>
      <c r="BF3923" s="11"/>
      <c r="BG3923" s="11"/>
      <c r="BH3923" s="11"/>
      <c r="BI3923" s="11"/>
      <c r="BJ3923" s="11"/>
      <c r="BK3923" s="11"/>
      <c r="BL3923" s="11"/>
      <c r="BM3923" s="11"/>
      <c r="BN3923" s="11"/>
      <c r="BO3923" s="11"/>
      <c r="BP3923" s="11"/>
      <c r="BQ3923" s="11"/>
      <c r="BR3923" s="11"/>
      <c r="BS3923" s="11"/>
      <c r="BT3923" s="11"/>
      <c r="BU3923" s="11"/>
      <c r="BV3923" s="11"/>
      <c r="BW3923" s="11"/>
      <c r="BX3923" s="11"/>
      <c r="BY3923" s="11"/>
      <c r="BZ3923" s="11"/>
      <c r="CA3923" s="11"/>
      <c r="CB3923" s="11"/>
      <c r="CC3923" s="11"/>
      <c r="CD3923" s="11"/>
      <c r="CE3923" s="11"/>
      <c r="CF3923" s="11"/>
      <c r="CG3923" s="11"/>
      <c r="CH3923" s="11"/>
      <c r="CI3923" s="11"/>
      <c r="CJ3923" s="11"/>
      <c r="CK3923" s="11"/>
      <c r="CL3923" s="11"/>
      <c r="CM3923" s="11"/>
      <c r="CN3923" s="11"/>
      <c r="CO3923" s="11"/>
      <c r="CP3923" s="11"/>
      <c r="CQ3923" s="11"/>
      <c r="CR3923" s="11"/>
      <c r="CS3923" s="11"/>
      <c r="CT3923" s="11"/>
      <c r="CU3923" s="11"/>
      <c r="CV3923" s="11"/>
      <c r="CW3923" s="11"/>
      <c r="CX3923" s="11"/>
      <c r="CY3923" s="11"/>
      <c r="CZ3923" s="11"/>
      <c r="DA3923" s="11"/>
      <c r="DB3923" s="11"/>
      <c r="DC3923" s="11"/>
      <c r="DD3923" s="11"/>
      <c r="DE3923" s="11"/>
      <c r="DF3923" s="11"/>
      <c r="DG3923" s="11"/>
      <c r="DH3923" s="11"/>
      <c r="DI3923" s="11"/>
      <c r="DJ3923" s="11"/>
      <c r="DK3923" s="11"/>
      <c r="DL3923" s="11"/>
      <c r="DM3923" s="11"/>
      <c r="DN3923" s="11"/>
      <c r="DO3923" s="11"/>
      <c r="DP3923" s="11"/>
      <c r="DQ3923" s="11"/>
      <c r="DR3923" s="11"/>
      <c r="DS3923" s="11"/>
      <c r="DT3923" s="11"/>
      <c r="DU3923" s="11"/>
      <c r="DV3923" s="11"/>
      <c r="DW3923" s="11"/>
      <c r="DX3923" s="11"/>
      <c r="DY3923" s="11"/>
      <c r="DZ3923" s="11"/>
      <c r="EA3923" s="11"/>
      <c r="EB3923" s="11"/>
      <c r="EC3923" s="11"/>
      <c r="ED3923" s="11"/>
      <c r="EE3923" s="11"/>
      <c r="EF3923" s="11"/>
      <c r="EG3923" s="11"/>
      <c r="EH3923" s="11"/>
      <c r="EI3923" s="11"/>
      <c r="EJ3923" s="11"/>
      <c r="EK3923" s="11"/>
      <c r="EL3923" s="11"/>
      <c r="EM3923" s="11"/>
      <c r="EN3923" s="11"/>
      <c r="EO3923" s="11"/>
      <c r="EP3923" s="11"/>
      <c r="EQ3923" s="11"/>
      <c r="ER3923" s="11"/>
      <c r="ES3923" s="11"/>
      <c r="ET3923" s="11"/>
      <c r="EU3923" s="11"/>
      <c r="EV3923" s="11"/>
      <c r="EW3923" s="11"/>
      <c r="EX3923" s="11"/>
      <c r="EY3923" s="11"/>
      <c r="EZ3923" s="11"/>
      <c r="FA3923" s="11"/>
      <c r="FB3923" s="11"/>
      <c r="FC3923" s="11"/>
      <c r="FD3923" s="11"/>
      <c r="FE3923" s="11"/>
      <c r="FF3923" s="11"/>
      <c r="FG3923" s="11"/>
      <c r="FH3923" s="11"/>
      <c r="FI3923" s="11"/>
      <c r="FJ3923" s="11"/>
      <c r="FK3923" s="11"/>
      <c r="FL3923" s="11"/>
      <c r="FM3923" s="11"/>
      <c r="FN3923" s="11"/>
      <c r="FO3923" s="11"/>
      <c r="FP3923" s="11"/>
      <c r="FQ3923" s="11"/>
      <c r="FR3923" s="11"/>
      <c r="FS3923" s="11"/>
      <c r="FT3923" s="11"/>
      <c r="FU3923" s="11"/>
      <c r="FV3923" s="11"/>
      <c r="FW3923" s="11"/>
      <c r="FX3923" s="11"/>
      <c r="FY3923" s="11"/>
      <c r="FZ3923" s="11"/>
      <c r="GA3923" s="11"/>
      <c r="GB3923" s="11"/>
      <c r="GC3923" s="11"/>
      <c r="GD3923" s="11"/>
      <c r="GE3923" s="11"/>
      <c r="GF3923" s="11"/>
      <c r="GG3923" s="11"/>
      <c r="GH3923" s="11"/>
      <c r="GI3923" s="11"/>
      <c r="GJ3923" s="11"/>
      <c r="GK3923" s="11"/>
      <c r="GL3923" s="11"/>
      <c r="GM3923" s="11"/>
      <c r="GN3923" s="11"/>
      <c r="GO3923" s="11"/>
      <c r="GP3923" s="11"/>
      <c r="GQ3923" s="11"/>
      <c r="GR3923" s="11"/>
      <c r="GS3923" s="11"/>
      <c r="GT3923" s="11"/>
      <c r="GU3923" s="11"/>
      <c r="GV3923" s="11"/>
      <c r="GW3923" s="11"/>
      <c r="GX3923" s="11"/>
      <c r="GY3923" s="11"/>
      <c r="GZ3923" s="11"/>
      <c r="HA3923" s="11"/>
      <c r="HB3923" s="11"/>
      <c r="HC3923" s="11"/>
      <c r="HD3923" s="11"/>
      <c r="HE3923" s="11"/>
      <c r="HF3923" s="11"/>
      <c r="HG3923" s="11"/>
      <c r="HH3923" s="11"/>
      <c r="HI3923" s="11"/>
      <c r="HJ3923" s="11"/>
      <c r="HK3923" s="11"/>
      <c r="HL3923" s="11"/>
      <c r="HM3923" s="11"/>
      <c r="HN3923" s="11"/>
      <c r="HO3923" s="11"/>
      <c r="HP3923" s="11"/>
      <c r="HQ3923" s="11"/>
      <c r="HR3923" s="11"/>
      <c r="HS3923" s="11"/>
      <c r="HT3923" s="11"/>
      <c r="HU3923" s="11"/>
      <c r="HV3923" s="11"/>
      <c r="HW3923" s="11"/>
      <c r="HX3923" s="11"/>
      <c r="HY3923" s="11"/>
      <c r="HZ3923" s="11"/>
      <c r="IA3923" s="11"/>
      <c r="IB3923" s="11"/>
      <c r="IC3923" s="11"/>
      <c r="ID3923" s="11"/>
      <c r="IE3923" s="11"/>
      <c r="IF3923" s="11"/>
      <c r="IG3923" s="11"/>
      <c r="IH3923" s="11"/>
      <c r="II3923" s="11"/>
      <c r="IJ3923" s="11"/>
      <c r="IK3923" s="11"/>
      <c r="IL3923" s="11"/>
      <c r="IM3923" s="11"/>
      <c r="IN3923" s="11"/>
      <c r="IO3923" s="11"/>
      <c r="IP3923" s="11"/>
      <c r="IQ3923" s="11"/>
      <c r="IR3923" s="11"/>
      <c r="IS3923" s="11"/>
      <c r="IT3923" s="11"/>
      <c r="IU3923" s="11"/>
      <c r="IV3923" s="11"/>
      <c r="IW3923" s="11"/>
      <c r="IX3923" s="11"/>
      <c r="IY3923" s="11"/>
      <c r="IZ3923" s="11"/>
      <c r="JA3923" s="11"/>
      <c r="JB3923" s="11"/>
      <c r="JC3923" s="11"/>
      <c r="JD3923" s="11"/>
      <c r="JE3923" s="11"/>
      <c r="JF3923" s="11"/>
      <c r="JG3923" s="11"/>
      <c r="JH3923" s="11"/>
      <c r="JI3923" s="11"/>
      <c r="JJ3923" s="11"/>
      <c r="JK3923" s="11"/>
      <c r="JL3923" s="11"/>
      <c r="JM3923" s="11"/>
      <c r="JN3923" s="11"/>
      <c r="JO3923" s="11"/>
      <c r="JP3923" s="11"/>
      <c r="JQ3923" s="11"/>
      <c r="JR3923" s="11"/>
      <c r="JS3923" s="11"/>
      <c r="JT3923" s="11"/>
      <c r="JU3923" s="11"/>
      <c r="JV3923" s="11"/>
      <c r="JW3923" s="11"/>
      <c r="JX3923" s="11"/>
      <c r="JY3923" s="11"/>
      <c r="JZ3923" s="11"/>
      <c r="KA3923" s="11"/>
      <c r="KB3923" s="11"/>
      <c r="KC3923" s="11"/>
      <c r="KD3923" s="11"/>
      <c r="KE3923" s="11"/>
      <c r="KF3923" s="11"/>
      <c r="KG3923" s="11"/>
      <c r="KH3923" s="11"/>
      <c r="KI3923" s="11"/>
      <c r="KJ3923" s="11"/>
      <c r="KK3923" s="11"/>
      <c r="KL3923" s="11"/>
      <c r="KM3923" s="11"/>
      <c r="KN3923" s="11"/>
      <c r="KO3923" s="11"/>
      <c r="KP3923" s="11"/>
      <c r="KQ3923" s="11"/>
      <c r="KR3923" s="11"/>
      <c r="KS3923" s="11"/>
      <c r="KT3923" s="11"/>
      <c r="KU3923" s="11"/>
      <c r="KV3923" s="11"/>
      <c r="KW3923" s="11"/>
      <c r="KX3923" s="11"/>
      <c r="KY3923" s="11"/>
      <c r="KZ3923" s="11"/>
      <c r="LA3923" s="11"/>
      <c r="LB3923" s="11"/>
      <c r="LC3923" s="11"/>
      <c r="LD3923" s="11"/>
      <c r="LE3923" s="11"/>
      <c r="LF3923" s="11"/>
      <c r="LG3923" s="11"/>
      <c r="LH3923" s="11"/>
      <c r="LI3923" s="11"/>
      <c r="LJ3923" s="11"/>
      <c r="LK3923" s="11"/>
      <c r="LL3923" s="11"/>
      <c r="LM3923" s="11"/>
      <c r="LN3923" s="11"/>
      <c r="LO3923" s="11"/>
      <c r="LP3923" s="11"/>
      <c r="LQ3923" s="11"/>
      <c r="LR3923" s="11"/>
      <c r="LS3923" s="11"/>
      <c r="LT3923" s="11"/>
      <c r="LU3923" s="11"/>
      <c r="LV3923" s="11"/>
      <c r="LW3923" s="11"/>
      <c r="LX3923" s="11"/>
      <c r="LY3923" s="11"/>
      <c r="LZ3923" s="11"/>
      <c r="MA3923" s="11"/>
      <c r="MB3923" s="11"/>
      <c r="MC3923" s="11"/>
      <c r="MD3923" s="11"/>
      <c r="ME3923" s="11"/>
      <c r="MF3923" s="11"/>
      <c r="MG3923" s="11"/>
      <c r="MH3923" s="11"/>
      <c r="MI3923" s="11"/>
      <c r="MJ3923" s="11"/>
      <c r="MK3923" s="11"/>
      <c r="ML3923" s="11"/>
      <c r="MM3923" s="11"/>
      <c r="MN3923" s="11"/>
      <c r="MO3923" s="11"/>
      <c r="MP3923" s="11"/>
      <c r="MQ3923" s="11"/>
      <c r="MR3923" s="11"/>
      <c r="MS3923" s="11"/>
      <c r="MT3923" s="11"/>
      <c r="MU3923" s="11"/>
      <c r="MV3923" s="11"/>
      <c r="MW3923" s="11"/>
      <c r="MX3923" s="11"/>
      <c r="MY3923" s="11"/>
      <c r="MZ3923" s="11"/>
      <c r="NA3923" s="11"/>
      <c r="NB3923" s="11"/>
      <c r="NC3923" s="11"/>
      <c r="ND3923" s="11"/>
      <c r="NE3923" s="11"/>
      <c r="NF3923" s="11"/>
      <c r="NG3923" s="11"/>
      <c r="NH3923" s="11"/>
      <c r="NI3923" s="11"/>
      <c r="NJ3923" s="11"/>
      <c r="NK3923" s="11"/>
      <c r="NL3923" s="11"/>
      <c r="NM3923" s="11"/>
      <c r="NN3923" s="11"/>
      <c r="NO3923" s="11"/>
      <c r="NP3923" s="11"/>
      <c r="NQ3923" s="11"/>
      <c r="NR3923" s="11"/>
      <c r="NS3923" s="11"/>
      <c r="NT3923" s="11"/>
      <c r="NU3923" s="11"/>
      <c r="NV3923" s="11"/>
      <c r="NW3923" s="11"/>
      <c r="NX3923" s="11"/>
      <c r="NY3923" s="11"/>
      <c r="NZ3923" s="11"/>
      <c r="OA3923" s="11"/>
      <c r="OB3923" s="11"/>
      <c r="OC3923" s="11"/>
      <c r="OD3923" s="11"/>
      <c r="OE3923" s="11"/>
      <c r="OF3923" s="11"/>
      <c r="OG3923" s="11"/>
      <c r="OH3923" s="11"/>
      <c r="OI3923" s="11"/>
      <c r="OJ3923" s="11"/>
      <c r="OK3923" s="11"/>
      <c r="OL3923" s="11"/>
      <c r="OM3923" s="11"/>
      <c r="ON3923" s="11"/>
      <c r="OO3923" s="11"/>
      <c r="OP3923" s="11"/>
      <c r="OQ3923" s="11"/>
      <c r="OR3923" s="11"/>
      <c r="OS3923" s="11"/>
      <c r="OT3923" s="11"/>
      <c r="OU3923" s="11"/>
      <c r="OV3923" s="11"/>
      <c r="OW3923" s="11"/>
      <c r="OX3923" s="11"/>
      <c r="OY3923" s="11"/>
      <c r="OZ3923" s="11"/>
      <c r="PA3923" s="11"/>
      <c r="PB3923" s="11"/>
      <c r="PC3923" s="11"/>
      <c r="PD3923" s="11"/>
      <c r="PE3923" s="11"/>
      <c r="PF3923" s="11"/>
      <c r="PG3923" s="11"/>
      <c r="PH3923" s="11"/>
      <c r="PI3923" s="11"/>
      <c r="PJ3923" s="11"/>
      <c r="PK3923" s="11"/>
      <c r="PL3923" s="11"/>
      <c r="PM3923" s="11"/>
      <c r="PN3923" s="11"/>
      <c r="PO3923" s="11"/>
      <c r="PP3923" s="11"/>
      <c r="PQ3923" s="11"/>
      <c r="PR3923" s="11"/>
      <c r="PS3923" s="11"/>
      <c r="PT3923" s="11"/>
      <c r="PU3923" s="11"/>
      <c r="PV3923" s="11"/>
      <c r="PW3923" s="11"/>
      <c r="PX3923" s="11"/>
      <c r="PY3923" s="11"/>
      <c r="PZ3923" s="11"/>
      <c r="QA3923" s="11"/>
      <c r="QB3923" s="11"/>
      <c r="QC3923" s="11"/>
      <c r="QD3923" s="11"/>
      <c r="QE3923" s="11"/>
      <c r="QF3923" s="11"/>
      <c r="QG3923" s="11"/>
      <c r="QH3923" s="11"/>
      <c r="QI3923" s="11"/>
      <c r="QJ3923" s="11"/>
      <c r="QK3923" s="11"/>
      <c r="QL3923" s="11"/>
      <c r="QM3923" s="11"/>
      <c r="QN3923" s="11"/>
      <c r="QO3923" s="11"/>
      <c r="QP3923" s="11"/>
      <c r="QQ3923" s="11"/>
    </row>
    <row r="3924" spans="1:459" ht="38.25" x14ac:dyDescent="0.2">
      <c r="A3924" s="288"/>
      <c r="C3924" s="61" t="s">
        <v>208</v>
      </c>
      <c r="D3924" s="54">
        <v>3697704</v>
      </c>
      <c r="E3924" s="5" t="s">
        <v>2192</v>
      </c>
      <c r="F3924" s="4" t="s">
        <v>2191</v>
      </c>
      <c r="G3924" s="54">
        <v>796</v>
      </c>
      <c r="H3924" s="54" t="s">
        <v>61</v>
      </c>
      <c r="I3924" s="59">
        <v>25</v>
      </c>
      <c r="J3924" s="6">
        <v>80439000000</v>
      </c>
      <c r="K3924" s="54" t="s">
        <v>34</v>
      </c>
      <c r="L3924" s="59"/>
      <c r="M3924" s="234"/>
      <c r="N3924" s="234"/>
      <c r="O3924" s="46" t="s">
        <v>4577</v>
      </c>
      <c r="P3924" s="234"/>
      <c r="Q3924" s="234"/>
      <c r="R3924" s="11"/>
      <c r="S3924" s="11"/>
      <c r="T3924" s="11"/>
      <c r="U3924" s="11"/>
      <c r="V3924" s="11"/>
      <c r="W3924" s="11"/>
      <c r="X3924" s="11"/>
      <c r="Y3924" s="11"/>
      <c r="Z3924" s="11"/>
      <c r="AA3924" s="11"/>
      <c r="AB3924" s="11"/>
      <c r="AC3924" s="11"/>
      <c r="AD3924" s="11"/>
      <c r="AE3924" s="11"/>
      <c r="AF3924" s="11"/>
      <c r="AG3924" s="11"/>
      <c r="AH3924" s="11"/>
      <c r="AI3924" s="11"/>
      <c r="AJ3924" s="11"/>
      <c r="AK3924" s="11"/>
      <c r="AL3924" s="11"/>
      <c r="AM3924" s="11"/>
      <c r="AN3924" s="11"/>
      <c r="AO3924" s="11"/>
      <c r="AP3924" s="11"/>
      <c r="AQ3924" s="11"/>
      <c r="AR3924" s="11"/>
      <c r="AS3924" s="11"/>
      <c r="AT3924" s="11"/>
      <c r="AU3924" s="11"/>
      <c r="AV3924" s="11"/>
      <c r="AW3924" s="11"/>
      <c r="AX3924" s="11"/>
      <c r="AY3924" s="11"/>
      <c r="AZ3924" s="11"/>
      <c r="BA3924" s="11"/>
      <c r="BB3924" s="11"/>
      <c r="BC3924" s="11"/>
      <c r="BD3924" s="11"/>
      <c r="BE3924" s="11"/>
      <c r="BF3924" s="11"/>
      <c r="BG3924" s="11"/>
      <c r="BH3924" s="11"/>
      <c r="BI3924" s="11"/>
      <c r="BJ3924" s="11"/>
      <c r="BK3924" s="11"/>
      <c r="BL3924" s="11"/>
      <c r="BM3924" s="11"/>
      <c r="BN3924" s="11"/>
      <c r="BO3924" s="11"/>
      <c r="BP3924" s="11"/>
      <c r="BQ3924" s="11"/>
      <c r="BR3924" s="11"/>
      <c r="BS3924" s="11"/>
      <c r="BT3924" s="11"/>
      <c r="BU3924" s="11"/>
      <c r="BV3924" s="11"/>
      <c r="BW3924" s="11"/>
      <c r="BX3924" s="11"/>
      <c r="BY3924" s="11"/>
      <c r="BZ3924" s="11"/>
      <c r="CA3924" s="11"/>
      <c r="CB3924" s="11"/>
      <c r="CC3924" s="11"/>
      <c r="CD3924" s="11"/>
      <c r="CE3924" s="11"/>
      <c r="CF3924" s="11"/>
      <c r="CG3924" s="11"/>
      <c r="CH3924" s="11"/>
      <c r="CI3924" s="11"/>
      <c r="CJ3924" s="11"/>
      <c r="CK3924" s="11"/>
      <c r="CL3924" s="11"/>
      <c r="CM3924" s="11"/>
      <c r="CN3924" s="11"/>
      <c r="CO3924" s="11"/>
      <c r="CP3924" s="11"/>
      <c r="CQ3924" s="11"/>
      <c r="CR3924" s="11"/>
      <c r="CS3924" s="11"/>
      <c r="CT3924" s="11"/>
      <c r="CU3924" s="11"/>
      <c r="CV3924" s="11"/>
      <c r="CW3924" s="11"/>
      <c r="CX3924" s="11"/>
      <c r="CY3924" s="11"/>
      <c r="CZ3924" s="11"/>
      <c r="DA3924" s="11"/>
      <c r="DB3924" s="11"/>
      <c r="DC3924" s="11"/>
      <c r="DD3924" s="11"/>
      <c r="DE3924" s="11"/>
      <c r="DF3924" s="11"/>
      <c r="DG3924" s="11"/>
      <c r="DH3924" s="11"/>
      <c r="DI3924" s="11"/>
      <c r="DJ3924" s="11"/>
      <c r="DK3924" s="11"/>
      <c r="DL3924" s="11"/>
      <c r="DM3924" s="11"/>
      <c r="DN3924" s="11"/>
      <c r="DO3924" s="11"/>
      <c r="DP3924" s="11"/>
      <c r="DQ3924" s="11"/>
      <c r="DR3924" s="11"/>
      <c r="DS3924" s="11"/>
      <c r="DT3924" s="11"/>
      <c r="DU3924" s="11"/>
      <c r="DV3924" s="11"/>
      <c r="DW3924" s="11"/>
      <c r="DX3924" s="11"/>
      <c r="DY3924" s="11"/>
      <c r="DZ3924" s="11"/>
      <c r="EA3924" s="11"/>
      <c r="EB3924" s="11"/>
      <c r="EC3924" s="11"/>
      <c r="ED3924" s="11"/>
      <c r="EE3924" s="11"/>
      <c r="EF3924" s="11"/>
      <c r="EG3924" s="11"/>
      <c r="EH3924" s="11"/>
      <c r="EI3924" s="11"/>
      <c r="EJ3924" s="11"/>
      <c r="EK3924" s="11"/>
      <c r="EL3924" s="11"/>
      <c r="EM3924" s="11"/>
      <c r="EN3924" s="11"/>
      <c r="EO3924" s="11"/>
      <c r="EP3924" s="11"/>
      <c r="EQ3924" s="11"/>
      <c r="ER3924" s="11"/>
      <c r="ES3924" s="11"/>
      <c r="ET3924" s="11"/>
      <c r="EU3924" s="11"/>
      <c r="EV3924" s="11"/>
      <c r="EW3924" s="11"/>
      <c r="EX3924" s="11"/>
      <c r="EY3924" s="11"/>
      <c r="EZ3924" s="11"/>
      <c r="FA3924" s="11"/>
      <c r="FB3924" s="11"/>
      <c r="FC3924" s="11"/>
      <c r="FD3924" s="11"/>
      <c r="FE3924" s="11"/>
      <c r="FF3924" s="11"/>
      <c r="FG3924" s="11"/>
      <c r="FH3924" s="11"/>
      <c r="FI3924" s="11"/>
      <c r="FJ3924" s="11"/>
      <c r="FK3924" s="11"/>
      <c r="FL3924" s="11"/>
      <c r="FM3924" s="11"/>
      <c r="FN3924" s="11"/>
      <c r="FO3924" s="11"/>
      <c r="FP3924" s="11"/>
      <c r="FQ3924" s="11"/>
      <c r="FR3924" s="11"/>
      <c r="FS3924" s="11"/>
      <c r="FT3924" s="11"/>
      <c r="FU3924" s="11"/>
      <c r="FV3924" s="11"/>
      <c r="FW3924" s="11"/>
      <c r="FX3924" s="11"/>
      <c r="FY3924" s="11"/>
      <c r="FZ3924" s="11"/>
      <c r="GA3924" s="11"/>
      <c r="GB3924" s="11"/>
      <c r="GC3924" s="11"/>
      <c r="GD3924" s="11"/>
      <c r="GE3924" s="11"/>
      <c r="GF3924" s="11"/>
      <c r="GG3924" s="11"/>
      <c r="GH3924" s="11"/>
      <c r="GI3924" s="11"/>
      <c r="GJ3924" s="11"/>
      <c r="GK3924" s="11"/>
      <c r="GL3924" s="11"/>
      <c r="GM3924" s="11"/>
      <c r="GN3924" s="11"/>
      <c r="GO3924" s="11"/>
      <c r="GP3924" s="11"/>
      <c r="GQ3924" s="11"/>
      <c r="GR3924" s="11"/>
      <c r="GS3924" s="11"/>
      <c r="GT3924" s="11"/>
      <c r="GU3924" s="11"/>
      <c r="GV3924" s="11"/>
      <c r="GW3924" s="11"/>
      <c r="GX3924" s="11"/>
      <c r="GY3924" s="11"/>
      <c r="GZ3924" s="11"/>
      <c r="HA3924" s="11"/>
      <c r="HB3924" s="11"/>
      <c r="HC3924" s="11"/>
      <c r="HD3924" s="11"/>
      <c r="HE3924" s="11"/>
      <c r="HF3924" s="11"/>
      <c r="HG3924" s="11"/>
      <c r="HH3924" s="11"/>
      <c r="HI3924" s="11"/>
      <c r="HJ3924" s="11"/>
      <c r="HK3924" s="11"/>
      <c r="HL3924" s="11"/>
      <c r="HM3924" s="11"/>
      <c r="HN3924" s="11"/>
      <c r="HO3924" s="11"/>
      <c r="HP3924" s="11"/>
      <c r="HQ3924" s="11"/>
      <c r="HR3924" s="11"/>
      <c r="HS3924" s="11"/>
      <c r="HT3924" s="11"/>
      <c r="HU3924" s="11"/>
      <c r="HV3924" s="11"/>
      <c r="HW3924" s="11"/>
      <c r="HX3924" s="11"/>
      <c r="HY3924" s="11"/>
      <c r="HZ3924" s="11"/>
      <c r="IA3924" s="11"/>
      <c r="IB3924" s="11"/>
      <c r="IC3924" s="11"/>
      <c r="ID3924" s="11"/>
      <c r="IE3924" s="11"/>
      <c r="IF3924" s="11"/>
      <c r="IG3924" s="11"/>
      <c r="IH3924" s="11"/>
      <c r="II3924" s="11"/>
      <c r="IJ3924" s="11"/>
      <c r="IK3924" s="11"/>
      <c r="IL3924" s="11"/>
      <c r="IM3924" s="11"/>
      <c r="IN3924" s="11"/>
      <c r="IO3924" s="11"/>
      <c r="IP3924" s="11"/>
      <c r="IQ3924" s="11"/>
      <c r="IR3924" s="11"/>
      <c r="IS3924" s="11"/>
      <c r="IT3924" s="11"/>
      <c r="IU3924" s="11"/>
      <c r="IV3924" s="11"/>
      <c r="IW3924" s="11"/>
      <c r="IX3924" s="11"/>
      <c r="IY3924" s="11"/>
      <c r="IZ3924" s="11"/>
      <c r="JA3924" s="11"/>
      <c r="JB3924" s="11"/>
      <c r="JC3924" s="11"/>
      <c r="JD3924" s="11"/>
      <c r="JE3924" s="11"/>
      <c r="JF3924" s="11"/>
      <c r="JG3924" s="11"/>
      <c r="JH3924" s="11"/>
      <c r="JI3924" s="11"/>
      <c r="JJ3924" s="11"/>
      <c r="JK3924" s="11"/>
      <c r="JL3924" s="11"/>
      <c r="JM3924" s="11"/>
      <c r="JN3924" s="11"/>
      <c r="JO3924" s="11"/>
      <c r="JP3924" s="11"/>
      <c r="JQ3924" s="11"/>
      <c r="JR3924" s="11"/>
      <c r="JS3924" s="11"/>
      <c r="JT3924" s="11"/>
      <c r="JU3924" s="11"/>
      <c r="JV3924" s="11"/>
      <c r="JW3924" s="11"/>
      <c r="JX3924" s="11"/>
      <c r="JY3924" s="11"/>
      <c r="JZ3924" s="11"/>
      <c r="KA3924" s="11"/>
      <c r="KB3924" s="11"/>
      <c r="KC3924" s="11"/>
      <c r="KD3924" s="11"/>
      <c r="KE3924" s="11"/>
      <c r="KF3924" s="11"/>
      <c r="KG3924" s="11"/>
      <c r="KH3924" s="11"/>
      <c r="KI3924" s="11"/>
      <c r="KJ3924" s="11"/>
      <c r="KK3924" s="11"/>
      <c r="KL3924" s="11"/>
      <c r="KM3924" s="11"/>
      <c r="KN3924" s="11"/>
      <c r="KO3924" s="11"/>
      <c r="KP3924" s="11"/>
      <c r="KQ3924" s="11"/>
      <c r="KR3924" s="11"/>
      <c r="KS3924" s="11"/>
      <c r="KT3924" s="11"/>
      <c r="KU3924" s="11"/>
      <c r="KV3924" s="11"/>
      <c r="KW3924" s="11"/>
      <c r="KX3924" s="11"/>
      <c r="KY3924" s="11"/>
      <c r="KZ3924" s="11"/>
      <c r="LA3924" s="11"/>
      <c r="LB3924" s="11"/>
      <c r="LC3924" s="11"/>
      <c r="LD3924" s="11"/>
      <c r="LE3924" s="11"/>
      <c r="LF3924" s="11"/>
      <c r="LG3924" s="11"/>
      <c r="LH3924" s="11"/>
      <c r="LI3924" s="11"/>
      <c r="LJ3924" s="11"/>
      <c r="LK3924" s="11"/>
      <c r="LL3924" s="11"/>
      <c r="LM3924" s="11"/>
      <c r="LN3924" s="11"/>
      <c r="LO3924" s="11"/>
      <c r="LP3924" s="11"/>
      <c r="LQ3924" s="11"/>
      <c r="LR3924" s="11"/>
      <c r="LS3924" s="11"/>
      <c r="LT3924" s="11"/>
      <c r="LU3924" s="11"/>
      <c r="LV3924" s="11"/>
      <c r="LW3924" s="11"/>
      <c r="LX3924" s="11"/>
      <c r="LY3924" s="11"/>
      <c r="LZ3924" s="11"/>
      <c r="MA3924" s="11"/>
      <c r="MB3924" s="11"/>
      <c r="MC3924" s="11"/>
      <c r="MD3924" s="11"/>
      <c r="ME3924" s="11"/>
      <c r="MF3924" s="11"/>
      <c r="MG3924" s="11"/>
      <c r="MH3924" s="11"/>
      <c r="MI3924" s="11"/>
      <c r="MJ3924" s="11"/>
      <c r="MK3924" s="11"/>
      <c r="ML3924" s="11"/>
      <c r="MM3924" s="11"/>
      <c r="MN3924" s="11"/>
      <c r="MO3924" s="11"/>
      <c r="MP3924" s="11"/>
      <c r="MQ3924" s="11"/>
      <c r="MR3924" s="11"/>
      <c r="MS3924" s="11"/>
      <c r="MT3924" s="11"/>
      <c r="MU3924" s="11"/>
      <c r="MV3924" s="11"/>
      <c r="MW3924" s="11"/>
      <c r="MX3924" s="11"/>
      <c r="MY3924" s="11"/>
      <c r="MZ3924" s="11"/>
      <c r="NA3924" s="11"/>
      <c r="NB3924" s="11"/>
      <c r="NC3924" s="11"/>
      <c r="ND3924" s="11"/>
      <c r="NE3924" s="11"/>
      <c r="NF3924" s="11"/>
      <c r="NG3924" s="11"/>
      <c r="NH3924" s="11"/>
      <c r="NI3924" s="11"/>
      <c r="NJ3924" s="11"/>
      <c r="NK3924" s="11"/>
      <c r="NL3924" s="11"/>
      <c r="NM3924" s="11"/>
      <c r="NN3924" s="11"/>
      <c r="NO3924" s="11"/>
      <c r="NP3924" s="11"/>
      <c r="NQ3924" s="11"/>
      <c r="NR3924" s="11"/>
      <c r="NS3924" s="11"/>
      <c r="NT3924" s="11"/>
      <c r="NU3924" s="11"/>
      <c r="NV3924" s="11"/>
      <c r="NW3924" s="11"/>
      <c r="NX3924" s="11"/>
      <c r="NY3924" s="11"/>
      <c r="NZ3924" s="11"/>
      <c r="OA3924" s="11"/>
      <c r="OB3924" s="11"/>
      <c r="OC3924" s="11"/>
      <c r="OD3924" s="11"/>
      <c r="OE3924" s="11"/>
      <c r="OF3924" s="11"/>
      <c r="OG3924" s="11"/>
      <c r="OH3924" s="11"/>
      <c r="OI3924" s="11"/>
      <c r="OJ3924" s="11"/>
      <c r="OK3924" s="11"/>
      <c r="OL3924" s="11"/>
      <c r="OM3924" s="11"/>
      <c r="ON3924" s="11"/>
      <c r="OO3924" s="11"/>
      <c r="OP3924" s="11"/>
      <c r="OQ3924" s="11"/>
      <c r="OR3924" s="11"/>
      <c r="OS3924" s="11"/>
      <c r="OT3924" s="11"/>
      <c r="OU3924" s="11"/>
      <c r="OV3924" s="11"/>
      <c r="OW3924" s="11"/>
      <c r="OX3924" s="11"/>
      <c r="OY3924" s="11"/>
      <c r="OZ3924" s="11"/>
      <c r="PA3924" s="11"/>
      <c r="PB3924" s="11"/>
      <c r="PC3924" s="11"/>
      <c r="PD3924" s="11"/>
      <c r="PE3924" s="11"/>
      <c r="PF3924" s="11"/>
      <c r="PG3924" s="11"/>
      <c r="PH3924" s="11"/>
      <c r="PI3924" s="11"/>
      <c r="PJ3924" s="11"/>
      <c r="PK3924" s="11"/>
      <c r="PL3924" s="11"/>
      <c r="PM3924" s="11"/>
      <c r="PN3924" s="11"/>
      <c r="PO3924" s="11"/>
      <c r="PP3924" s="11"/>
      <c r="PQ3924" s="11"/>
      <c r="PR3924" s="11"/>
      <c r="PS3924" s="11"/>
      <c r="PT3924" s="11"/>
      <c r="PU3924" s="11"/>
      <c r="PV3924" s="11"/>
      <c r="PW3924" s="11"/>
      <c r="PX3924" s="11"/>
      <c r="PY3924" s="11"/>
      <c r="PZ3924" s="11"/>
      <c r="QA3924" s="11"/>
      <c r="QB3924" s="11"/>
      <c r="QC3924" s="11"/>
      <c r="QD3924" s="11"/>
      <c r="QE3924" s="11"/>
      <c r="QF3924" s="11"/>
      <c r="QG3924" s="11"/>
      <c r="QH3924" s="11"/>
      <c r="QI3924" s="11"/>
      <c r="QJ3924" s="11"/>
      <c r="QK3924" s="11"/>
      <c r="QL3924" s="11"/>
      <c r="QM3924" s="11"/>
      <c r="QN3924" s="11"/>
      <c r="QO3924" s="11"/>
      <c r="QP3924" s="11"/>
      <c r="QQ3924" s="11"/>
    </row>
    <row r="3925" spans="1:459" ht="38.25" x14ac:dyDescent="0.2">
      <c r="A3925" s="288"/>
      <c r="C3925" s="61" t="s">
        <v>208</v>
      </c>
      <c r="D3925" s="54">
        <v>3697704</v>
      </c>
      <c r="E3925" s="5" t="s">
        <v>2193</v>
      </c>
      <c r="F3925" s="4" t="s">
        <v>2191</v>
      </c>
      <c r="G3925" s="54">
        <v>796</v>
      </c>
      <c r="H3925" s="54" t="s">
        <v>61</v>
      </c>
      <c r="I3925" s="59">
        <v>10</v>
      </c>
      <c r="J3925" s="6">
        <v>80439000000</v>
      </c>
      <c r="K3925" s="54" t="s">
        <v>34</v>
      </c>
      <c r="L3925" s="59"/>
      <c r="M3925" s="234"/>
      <c r="N3925" s="234"/>
      <c r="O3925" s="46" t="s">
        <v>4577</v>
      </c>
      <c r="P3925" s="234"/>
      <c r="Q3925" s="234"/>
      <c r="R3925" s="11"/>
      <c r="S3925" s="11"/>
      <c r="T3925" s="11"/>
      <c r="U3925" s="11"/>
      <c r="V3925" s="11"/>
      <c r="W3925" s="11"/>
      <c r="X3925" s="11"/>
      <c r="Y3925" s="11"/>
      <c r="Z3925" s="11"/>
      <c r="AA3925" s="11"/>
      <c r="AB3925" s="11"/>
      <c r="AC3925" s="11"/>
      <c r="AD3925" s="11"/>
      <c r="AE3925" s="11"/>
      <c r="AF3925" s="11"/>
      <c r="AG3925" s="11"/>
      <c r="AH3925" s="11"/>
      <c r="AI3925" s="11"/>
      <c r="AJ3925" s="11"/>
      <c r="AK3925" s="11"/>
      <c r="AL3925" s="11"/>
      <c r="AM3925" s="11"/>
      <c r="AN3925" s="11"/>
      <c r="AO3925" s="11"/>
      <c r="AP3925" s="11"/>
      <c r="AQ3925" s="11"/>
      <c r="AR3925" s="11"/>
      <c r="AS3925" s="11"/>
      <c r="AT3925" s="11"/>
      <c r="AU3925" s="11"/>
      <c r="AV3925" s="11"/>
      <c r="AW3925" s="11"/>
      <c r="AX3925" s="11"/>
      <c r="AY3925" s="11"/>
      <c r="AZ3925" s="11"/>
      <c r="BA3925" s="11"/>
      <c r="BB3925" s="11"/>
      <c r="BC3925" s="11"/>
      <c r="BD3925" s="11"/>
      <c r="BE3925" s="11"/>
      <c r="BF3925" s="11"/>
      <c r="BG3925" s="11"/>
      <c r="BH3925" s="11"/>
      <c r="BI3925" s="11"/>
      <c r="BJ3925" s="11"/>
      <c r="BK3925" s="11"/>
      <c r="BL3925" s="11"/>
      <c r="BM3925" s="11"/>
      <c r="BN3925" s="11"/>
      <c r="BO3925" s="11"/>
      <c r="BP3925" s="11"/>
      <c r="BQ3925" s="11"/>
      <c r="BR3925" s="11"/>
      <c r="BS3925" s="11"/>
      <c r="BT3925" s="11"/>
      <c r="BU3925" s="11"/>
      <c r="BV3925" s="11"/>
      <c r="BW3925" s="11"/>
      <c r="BX3925" s="11"/>
      <c r="BY3925" s="11"/>
      <c r="BZ3925" s="11"/>
      <c r="CA3925" s="11"/>
      <c r="CB3925" s="11"/>
      <c r="CC3925" s="11"/>
      <c r="CD3925" s="11"/>
      <c r="CE3925" s="11"/>
      <c r="CF3925" s="11"/>
      <c r="CG3925" s="11"/>
      <c r="CH3925" s="11"/>
      <c r="CI3925" s="11"/>
      <c r="CJ3925" s="11"/>
      <c r="CK3925" s="11"/>
      <c r="CL3925" s="11"/>
      <c r="CM3925" s="11"/>
      <c r="CN3925" s="11"/>
      <c r="CO3925" s="11"/>
      <c r="CP3925" s="11"/>
      <c r="CQ3925" s="11"/>
      <c r="CR3925" s="11"/>
      <c r="CS3925" s="11"/>
      <c r="CT3925" s="11"/>
      <c r="CU3925" s="11"/>
      <c r="CV3925" s="11"/>
      <c r="CW3925" s="11"/>
      <c r="CX3925" s="11"/>
      <c r="CY3925" s="11"/>
      <c r="CZ3925" s="11"/>
      <c r="DA3925" s="11"/>
      <c r="DB3925" s="11"/>
      <c r="DC3925" s="11"/>
      <c r="DD3925" s="11"/>
      <c r="DE3925" s="11"/>
      <c r="DF3925" s="11"/>
      <c r="DG3925" s="11"/>
      <c r="DH3925" s="11"/>
      <c r="DI3925" s="11"/>
      <c r="DJ3925" s="11"/>
      <c r="DK3925" s="11"/>
      <c r="DL3925" s="11"/>
      <c r="DM3925" s="11"/>
      <c r="DN3925" s="11"/>
      <c r="DO3925" s="11"/>
      <c r="DP3925" s="11"/>
      <c r="DQ3925" s="11"/>
      <c r="DR3925" s="11"/>
      <c r="DS3925" s="11"/>
      <c r="DT3925" s="11"/>
      <c r="DU3925" s="11"/>
      <c r="DV3925" s="11"/>
      <c r="DW3925" s="11"/>
      <c r="DX3925" s="11"/>
      <c r="DY3925" s="11"/>
      <c r="DZ3925" s="11"/>
      <c r="EA3925" s="11"/>
      <c r="EB3925" s="11"/>
      <c r="EC3925" s="11"/>
      <c r="ED3925" s="11"/>
      <c r="EE3925" s="11"/>
      <c r="EF3925" s="11"/>
      <c r="EG3925" s="11"/>
      <c r="EH3925" s="11"/>
      <c r="EI3925" s="11"/>
      <c r="EJ3925" s="11"/>
      <c r="EK3925" s="11"/>
      <c r="EL3925" s="11"/>
      <c r="EM3925" s="11"/>
      <c r="EN3925" s="11"/>
      <c r="EO3925" s="11"/>
      <c r="EP3925" s="11"/>
      <c r="EQ3925" s="11"/>
      <c r="ER3925" s="11"/>
      <c r="ES3925" s="11"/>
      <c r="ET3925" s="11"/>
      <c r="EU3925" s="11"/>
      <c r="EV3925" s="11"/>
      <c r="EW3925" s="11"/>
      <c r="EX3925" s="11"/>
      <c r="EY3925" s="11"/>
      <c r="EZ3925" s="11"/>
      <c r="FA3925" s="11"/>
      <c r="FB3925" s="11"/>
      <c r="FC3925" s="11"/>
      <c r="FD3925" s="11"/>
      <c r="FE3925" s="11"/>
      <c r="FF3925" s="11"/>
      <c r="FG3925" s="11"/>
      <c r="FH3925" s="11"/>
      <c r="FI3925" s="11"/>
      <c r="FJ3925" s="11"/>
      <c r="FK3925" s="11"/>
      <c r="FL3925" s="11"/>
      <c r="FM3925" s="11"/>
      <c r="FN3925" s="11"/>
      <c r="FO3925" s="11"/>
      <c r="FP3925" s="11"/>
      <c r="FQ3925" s="11"/>
      <c r="FR3925" s="11"/>
      <c r="FS3925" s="11"/>
      <c r="FT3925" s="11"/>
      <c r="FU3925" s="11"/>
      <c r="FV3925" s="11"/>
      <c r="FW3925" s="11"/>
      <c r="FX3925" s="11"/>
      <c r="FY3925" s="11"/>
      <c r="FZ3925" s="11"/>
      <c r="GA3925" s="11"/>
      <c r="GB3925" s="11"/>
      <c r="GC3925" s="11"/>
      <c r="GD3925" s="11"/>
      <c r="GE3925" s="11"/>
      <c r="GF3925" s="11"/>
      <c r="GG3925" s="11"/>
      <c r="GH3925" s="11"/>
      <c r="GI3925" s="11"/>
      <c r="GJ3925" s="11"/>
      <c r="GK3925" s="11"/>
      <c r="GL3925" s="11"/>
      <c r="GM3925" s="11"/>
      <c r="GN3925" s="11"/>
      <c r="GO3925" s="11"/>
      <c r="GP3925" s="11"/>
      <c r="GQ3925" s="11"/>
      <c r="GR3925" s="11"/>
      <c r="GS3925" s="11"/>
      <c r="GT3925" s="11"/>
      <c r="GU3925" s="11"/>
      <c r="GV3925" s="11"/>
      <c r="GW3925" s="11"/>
      <c r="GX3925" s="11"/>
      <c r="GY3925" s="11"/>
      <c r="GZ3925" s="11"/>
      <c r="HA3925" s="11"/>
      <c r="HB3925" s="11"/>
      <c r="HC3925" s="11"/>
      <c r="HD3925" s="11"/>
      <c r="HE3925" s="11"/>
      <c r="HF3925" s="11"/>
      <c r="HG3925" s="11"/>
      <c r="HH3925" s="11"/>
      <c r="HI3925" s="11"/>
      <c r="HJ3925" s="11"/>
      <c r="HK3925" s="11"/>
      <c r="HL3925" s="11"/>
      <c r="HM3925" s="11"/>
      <c r="HN3925" s="11"/>
      <c r="HO3925" s="11"/>
      <c r="HP3925" s="11"/>
      <c r="HQ3925" s="11"/>
      <c r="HR3925" s="11"/>
      <c r="HS3925" s="11"/>
      <c r="HT3925" s="11"/>
      <c r="HU3925" s="11"/>
      <c r="HV3925" s="11"/>
      <c r="HW3925" s="11"/>
      <c r="HX3925" s="11"/>
      <c r="HY3925" s="11"/>
      <c r="HZ3925" s="11"/>
      <c r="IA3925" s="11"/>
      <c r="IB3925" s="11"/>
      <c r="IC3925" s="11"/>
      <c r="ID3925" s="11"/>
      <c r="IE3925" s="11"/>
      <c r="IF3925" s="11"/>
      <c r="IG3925" s="11"/>
      <c r="IH3925" s="11"/>
      <c r="II3925" s="11"/>
      <c r="IJ3925" s="11"/>
      <c r="IK3925" s="11"/>
      <c r="IL3925" s="11"/>
      <c r="IM3925" s="11"/>
      <c r="IN3925" s="11"/>
      <c r="IO3925" s="11"/>
      <c r="IP3925" s="11"/>
      <c r="IQ3925" s="11"/>
      <c r="IR3925" s="11"/>
      <c r="IS3925" s="11"/>
      <c r="IT3925" s="11"/>
      <c r="IU3925" s="11"/>
      <c r="IV3925" s="11"/>
      <c r="IW3925" s="11"/>
      <c r="IX3925" s="11"/>
      <c r="IY3925" s="11"/>
      <c r="IZ3925" s="11"/>
      <c r="JA3925" s="11"/>
      <c r="JB3925" s="11"/>
      <c r="JC3925" s="11"/>
      <c r="JD3925" s="11"/>
      <c r="JE3925" s="11"/>
      <c r="JF3925" s="11"/>
      <c r="JG3925" s="11"/>
      <c r="JH3925" s="11"/>
      <c r="JI3925" s="11"/>
      <c r="JJ3925" s="11"/>
      <c r="JK3925" s="11"/>
      <c r="JL3925" s="11"/>
      <c r="JM3925" s="11"/>
      <c r="JN3925" s="11"/>
      <c r="JO3925" s="11"/>
      <c r="JP3925" s="11"/>
      <c r="JQ3925" s="11"/>
      <c r="JR3925" s="11"/>
      <c r="JS3925" s="11"/>
      <c r="JT3925" s="11"/>
      <c r="JU3925" s="11"/>
      <c r="JV3925" s="11"/>
      <c r="JW3925" s="11"/>
      <c r="JX3925" s="11"/>
      <c r="JY3925" s="11"/>
      <c r="JZ3925" s="11"/>
      <c r="KA3925" s="11"/>
      <c r="KB3925" s="11"/>
      <c r="KC3925" s="11"/>
      <c r="KD3925" s="11"/>
      <c r="KE3925" s="11"/>
      <c r="KF3925" s="11"/>
      <c r="KG3925" s="11"/>
      <c r="KH3925" s="11"/>
      <c r="KI3925" s="11"/>
      <c r="KJ3925" s="11"/>
      <c r="KK3925" s="11"/>
      <c r="KL3925" s="11"/>
      <c r="KM3925" s="11"/>
      <c r="KN3925" s="11"/>
      <c r="KO3925" s="11"/>
      <c r="KP3925" s="11"/>
      <c r="KQ3925" s="11"/>
      <c r="KR3925" s="11"/>
      <c r="KS3925" s="11"/>
      <c r="KT3925" s="11"/>
      <c r="KU3925" s="11"/>
      <c r="KV3925" s="11"/>
      <c r="KW3925" s="11"/>
      <c r="KX3925" s="11"/>
      <c r="KY3925" s="11"/>
      <c r="KZ3925" s="11"/>
      <c r="LA3925" s="11"/>
      <c r="LB3925" s="11"/>
      <c r="LC3925" s="11"/>
      <c r="LD3925" s="11"/>
      <c r="LE3925" s="11"/>
      <c r="LF3925" s="11"/>
      <c r="LG3925" s="11"/>
      <c r="LH3925" s="11"/>
      <c r="LI3925" s="11"/>
      <c r="LJ3925" s="11"/>
      <c r="LK3925" s="11"/>
      <c r="LL3925" s="11"/>
      <c r="LM3925" s="11"/>
      <c r="LN3925" s="11"/>
      <c r="LO3925" s="11"/>
      <c r="LP3925" s="11"/>
      <c r="LQ3925" s="11"/>
      <c r="LR3925" s="11"/>
      <c r="LS3925" s="11"/>
      <c r="LT3925" s="11"/>
      <c r="LU3925" s="11"/>
      <c r="LV3925" s="11"/>
      <c r="LW3925" s="11"/>
      <c r="LX3925" s="11"/>
      <c r="LY3925" s="11"/>
      <c r="LZ3925" s="11"/>
      <c r="MA3925" s="11"/>
      <c r="MB3925" s="11"/>
      <c r="MC3925" s="11"/>
      <c r="MD3925" s="11"/>
      <c r="ME3925" s="11"/>
      <c r="MF3925" s="11"/>
      <c r="MG3925" s="11"/>
      <c r="MH3925" s="11"/>
      <c r="MI3925" s="11"/>
      <c r="MJ3925" s="11"/>
      <c r="MK3925" s="11"/>
      <c r="ML3925" s="11"/>
      <c r="MM3925" s="11"/>
      <c r="MN3925" s="11"/>
      <c r="MO3925" s="11"/>
      <c r="MP3925" s="11"/>
      <c r="MQ3925" s="11"/>
      <c r="MR3925" s="11"/>
      <c r="MS3925" s="11"/>
      <c r="MT3925" s="11"/>
      <c r="MU3925" s="11"/>
      <c r="MV3925" s="11"/>
      <c r="MW3925" s="11"/>
      <c r="MX3925" s="11"/>
      <c r="MY3925" s="11"/>
      <c r="MZ3925" s="11"/>
      <c r="NA3925" s="11"/>
      <c r="NB3925" s="11"/>
      <c r="NC3925" s="11"/>
      <c r="ND3925" s="11"/>
      <c r="NE3925" s="11"/>
      <c r="NF3925" s="11"/>
      <c r="NG3925" s="11"/>
      <c r="NH3925" s="11"/>
      <c r="NI3925" s="11"/>
      <c r="NJ3925" s="11"/>
      <c r="NK3925" s="11"/>
      <c r="NL3925" s="11"/>
      <c r="NM3925" s="11"/>
      <c r="NN3925" s="11"/>
      <c r="NO3925" s="11"/>
      <c r="NP3925" s="11"/>
      <c r="NQ3925" s="11"/>
      <c r="NR3925" s="11"/>
      <c r="NS3925" s="11"/>
      <c r="NT3925" s="11"/>
      <c r="NU3925" s="11"/>
      <c r="NV3925" s="11"/>
      <c r="NW3925" s="11"/>
      <c r="NX3925" s="11"/>
      <c r="NY3925" s="11"/>
      <c r="NZ3925" s="11"/>
      <c r="OA3925" s="11"/>
      <c r="OB3925" s="11"/>
      <c r="OC3925" s="11"/>
      <c r="OD3925" s="11"/>
      <c r="OE3925" s="11"/>
      <c r="OF3925" s="11"/>
      <c r="OG3925" s="11"/>
      <c r="OH3925" s="11"/>
      <c r="OI3925" s="11"/>
      <c r="OJ3925" s="11"/>
      <c r="OK3925" s="11"/>
      <c r="OL3925" s="11"/>
      <c r="OM3925" s="11"/>
      <c r="ON3925" s="11"/>
      <c r="OO3925" s="11"/>
      <c r="OP3925" s="11"/>
      <c r="OQ3925" s="11"/>
      <c r="OR3925" s="11"/>
      <c r="OS3925" s="11"/>
      <c r="OT3925" s="11"/>
      <c r="OU3925" s="11"/>
      <c r="OV3925" s="11"/>
      <c r="OW3925" s="11"/>
      <c r="OX3925" s="11"/>
      <c r="OY3925" s="11"/>
      <c r="OZ3925" s="11"/>
      <c r="PA3925" s="11"/>
      <c r="PB3925" s="11"/>
      <c r="PC3925" s="11"/>
      <c r="PD3925" s="11"/>
      <c r="PE3925" s="11"/>
      <c r="PF3925" s="11"/>
      <c r="PG3925" s="11"/>
      <c r="PH3925" s="11"/>
      <c r="PI3925" s="11"/>
      <c r="PJ3925" s="11"/>
      <c r="PK3925" s="11"/>
      <c r="PL3925" s="11"/>
      <c r="PM3925" s="11"/>
      <c r="PN3925" s="11"/>
      <c r="PO3925" s="11"/>
      <c r="PP3925" s="11"/>
      <c r="PQ3925" s="11"/>
      <c r="PR3925" s="11"/>
      <c r="PS3925" s="11"/>
      <c r="PT3925" s="11"/>
      <c r="PU3925" s="11"/>
      <c r="PV3925" s="11"/>
      <c r="PW3925" s="11"/>
      <c r="PX3925" s="11"/>
      <c r="PY3925" s="11"/>
      <c r="PZ3925" s="11"/>
      <c r="QA3925" s="11"/>
      <c r="QB3925" s="11"/>
      <c r="QC3925" s="11"/>
      <c r="QD3925" s="11"/>
      <c r="QE3925" s="11"/>
      <c r="QF3925" s="11"/>
      <c r="QG3925" s="11"/>
      <c r="QH3925" s="11"/>
      <c r="QI3925" s="11"/>
      <c r="QJ3925" s="11"/>
      <c r="QK3925" s="11"/>
      <c r="QL3925" s="11"/>
      <c r="QM3925" s="11"/>
      <c r="QN3925" s="11"/>
      <c r="QO3925" s="11"/>
      <c r="QP3925" s="11"/>
      <c r="QQ3925" s="11"/>
    </row>
    <row r="3926" spans="1:459" ht="38.25" x14ac:dyDescent="0.2">
      <c r="A3926" s="288"/>
      <c r="C3926" s="61" t="s">
        <v>208</v>
      </c>
      <c r="D3926" s="54">
        <v>3697704</v>
      </c>
      <c r="E3926" s="5" t="s">
        <v>2194</v>
      </c>
      <c r="F3926" s="4" t="s">
        <v>2191</v>
      </c>
      <c r="G3926" s="54">
        <v>796</v>
      </c>
      <c r="H3926" s="54" t="s">
        <v>61</v>
      </c>
      <c r="I3926" s="59">
        <v>10</v>
      </c>
      <c r="J3926" s="6">
        <v>80439000000</v>
      </c>
      <c r="K3926" s="54" t="s">
        <v>34</v>
      </c>
      <c r="L3926" s="59"/>
      <c r="M3926" s="234"/>
      <c r="N3926" s="234"/>
      <c r="O3926" s="46" t="s">
        <v>4577</v>
      </c>
      <c r="P3926" s="234"/>
      <c r="Q3926" s="234"/>
      <c r="R3926" s="11"/>
      <c r="S3926" s="11"/>
      <c r="T3926" s="11"/>
      <c r="U3926" s="11"/>
      <c r="V3926" s="11"/>
      <c r="W3926" s="11"/>
      <c r="X3926" s="11"/>
      <c r="Y3926" s="11"/>
      <c r="Z3926" s="11"/>
      <c r="AA3926" s="11"/>
      <c r="AB3926" s="11"/>
      <c r="AC3926" s="11"/>
      <c r="AD3926" s="11"/>
      <c r="AE3926" s="11"/>
      <c r="AF3926" s="11"/>
      <c r="AG3926" s="11"/>
      <c r="AH3926" s="11"/>
      <c r="AI3926" s="11"/>
      <c r="AJ3926" s="11"/>
      <c r="AK3926" s="11"/>
      <c r="AL3926" s="11"/>
      <c r="AM3926" s="11"/>
      <c r="AN3926" s="11"/>
      <c r="AO3926" s="11"/>
      <c r="AP3926" s="11"/>
      <c r="AQ3926" s="11"/>
      <c r="AR3926" s="11"/>
      <c r="AS3926" s="11"/>
      <c r="AT3926" s="11"/>
      <c r="AU3926" s="11"/>
      <c r="AV3926" s="11"/>
      <c r="AW3926" s="11"/>
      <c r="AX3926" s="11"/>
      <c r="AY3926" s="11"/>
      <c r="AZ3926" s="11"/>
      <c r="BA3926" s="11"/>
      <c r="BB3926" s="11"/>
      <c r="BC3926" s="11"/>
      <c r="BD3926" s="11"/>
      <c r="BE3926" s="11"/>
      <c r="BF3926" s="11"/>
      <c r="BG3926" s="11"/>
      <c r="BH3926" s="11"/>
      <c r="BI3926" s="11"/>
      <c r="BJ3926" s="11"/>
      <c r="BK3926" s="11"/>
      <c r="BL3926" s="11"/>
      <c r="BM3926" s="11"/>
      <c r="BN3926" s="11"/>
      <c r="BO3926" s="11"/>
      <c r="BP3926" s="11"/>
      <c r="BQ3926" s="11"/>
      <c r="BR3926" s="11"/>
      <c r="BS3926" s="11"/>
      <c r="BT3926" s="11"/>
      <c r="BU3926" s="11"/>
      <c r="BV3926" s="11"/>
      <c r="BW3926" s="11"/>
      <c r="BX3926" s="11"/>
      <c r="BY3926" s="11"/>
      <c r="BZ3926" s="11"/>
      <c r="CA3926" s="11"/>
      <c r="CB3926" s="11"/>
      <c r="CC3926" s="11"/>
      <c r="CD3926" s="11"/>
      <c r="CE3926" s="11"/>
      <c r="CF3926" s="11"/>
      <c r="CG3926" s="11"/>
      <c r="CH3926" s="11"/>
      <c r="CI3926" s="11"/>
      <c r="CJ3926" s="11"/>
      <c r="CK3926" s="11"/>
      <c r="CL3926" s="11"/>
      <c r="CM3926" s="11"/>
      <c r="CN3926" s="11"/>
      <c r="CO3926" s="11"/>
      <c r="CP3926" s="11"/>
      <c r="CQ3926" s="11"/>
      <c r="CR3926" s="11"/>
      <c r="CS3926" s="11"/>
      <c r="CT3926" s="11"/>
      <c r="CU3926" s="11"/>
      <c r="CV3926" s="11"/>
      <c r="CW3926" s="11"/>
      <c r="CX3926" s="11"/>
      <c r="CY3926" s="11"/>
      <c r="CZ3926" s="11"/>
      <c r="DA3926" s="11"/>
      <c r="DB3926" s="11"/>
      <c r="DC3926" s="11"/>
      <c r="DD3926" s="11"/>
      <c r="DE3926" s="11"/>
      <c r="DF3926" s="11"/>
      <c r="DG3926" s="11"/>
      <c r="DH3926" s="11"/>
      <c r="DI3926" s="11"/>
      <c r="DJ3926" s="11"/>
      <c r="DK3926" s="11"/>
      <c r="DL3926" s="11"/>
      <c r="DM3926" s="11"/>
      <c r="DN3926" s="11"/>
      <c r="DO3926" s="11"/>
      <c r="DP3926" s="11"/>
      <c r="DQ3926" s="11"/>
      <c r="DR3926" s="11"/>
      <c r="DS3926" s="11"/>
      <c r="DT3926" s="11"/>
      <c r="DU3926" s="11"/>
      <c r="DV3926" s="11"/>
      <c r="DW3926" s="11"/>
      <c r="DX3926" s="11"/>
      <c r="DY3926" s="11"/>
      <c r="DZ3926" s="11"/>
      <c r="EA3926" s="11"/>
      <c r="EB3926" s="11"/>
      <c r="EC3926" s="11"/>
      <c r="ED3926" s="11"/>
      <c r="EE3926" s="11"/>
      <c r="EF3926" s="11"/>
      <c r="EG3926" s="11"/>
      <c r="EH3926" s="11"/>
      <c r="EI3926" s="11"/>
      <c r="EJ3926" s="11"/>
      <c r="EK3926" s="11"/>
      <c r="EL3926" s="11"/>
      <c r="EM3926" s="11"/>
      <c r="EN3926" s="11"/>
      <c r="EO3926" s="11"/>
      <c r="EP3926" s="11"/>
      <c r="EQ3926" s="11"/>
      <c r="ER3926" s="11"/>
      <c r="ES3926" s="11"/>
      <c r="ET3926" s="11"/>
      <c r="EU3926" s="11"/>
      <c r="EV3926" s="11"/>
      <c r="EW3926" s="11"/>
      <c r="EX3926" s="11"/>
      <c r="EY3926" s="11"/>
      <c r="EZ3926" s="11"/>
      <c r="FA3926" s="11"/>
      <c r="FB3926" s="11"/>
      <c r="FC3926" s="11"/>
      <c r="FD3926" s="11"/>
      <c r="FE3926" s="11"/>
      <c r="FF3926" s="11"/>
      <c r="FG3926" s="11"/>
      <c r="FH3926" s="11"/>
      <c r="FI3926" s="11"/>
      <c r="FJ3926" s="11"/>
      <c r="FK3926" s="11"/>
      <c r="FL3926" s="11"/>
      <c r="FM3926" s="11"/>
      <c r="FN3926" s="11"/>
      <c r="FO3926" s="11"/>
      <c r="FP3926" s="11"/>
      <c r="FQ3926" s="11"/>
      <c r="FR3926" s="11"/>
      <c r="FS3926" s="11"/>
      <c r="FT3926" s="11"/>
      <c r="FU3926" s="11"/>
      <c r="FV3926" s="11"/>
      <c r="FW3926" s="11"/>
      <c r="FX3926" s="11"/>
      <c r="FY3926" s="11"/>
      <c r="FZ3926" s="11"/>
      <c r="GA3926" s="11"/>
      <c r="GB3926" s="11"/>
      <c r="GC3926" s="11"/>
      <c r="GD3926" s="11"/>
      <c r="GE3926" s="11"/>
      <c r="GF3926" s="11"/>
      <c r="GG3926" s="11"/>
      <c r="GH3926" s="11"/>
      <c r="GI3926" s="11"/>
      <c r="GJ3926" s="11"/>
      <c r="GK3926" s="11"/>
      <c r="GL3926" s="11"/>
      <c r="GM3926" s="11"/>
      <c r="GN3926" s="11"/>
      <c r="GO3926" s="11"/>
      <c r="GP3926" s="11"/>
      <c r="GQ3926" s="11"/>
      <c r="GR3926" s="11"/>
      <c r="GS3926" s="11"/>
      <c r="GT3926" s="11"/>
      <c r="GU3926" s="11"/>
      <c r="GV3926" s="11"/>
      <c r="GW3926" s="11"/>
      <c r="GX3926" s="11"/>
      <c r="GY3926" s="11"/>
      <c r="GZ3926" s="11"/>
      <c r="HA3926" s="11"/>
      <c r="HB3926" s="11"/>
      <c r="HC3926" s="11"/>
      <c r="HD3926" s="11"/>
      <c r="HE3926" s="11"/>
      <c r="HF3926" s="11"/>
      <c r="HG3926" s="11"/>
      <c r="HH3926" s="11"/>
      <c r="HI3926" s="11"/>
      <c r="HJ3926" s="11"/>
      <c r="HK3926" s="11"/>
      <c r="HL3926" s="11"/>
      <c r="HM3926" s="11"/>
      <c r="HN3926" s="11"/>
      <c r="HO3926" s="11"/>
      <c r="HP3926" s="11"/>
      <c r="HQ3926" s="11"/>
      <c r="HR3926" s="11"/>
      <c r="HS3926" s="11"/>
      <c r="HT3926" s="11"/>
      <c r="HU3926" s="11"/>
      <c r="HV3926" s="11"/>
      <c r="HW3926" s="11"/>
      <c r="HX3926" s="11"/>
      <c r="HY3926" s="11"/>
      <c r="HZ3926" s="11"/>
      <c r="IA3926" s="11"/>
      <c r="IB3926" s="11"/>
      <c r="IC3926" s="11"/>
      <c r="ID3926" s="11"/>
      <c r="IE3926" s="11"/>
      <c r="IF3926" s="11"/>
      <c r="IG3926" s="11"/>
      <c r="IH3926" s="11"/>
      <c r="II3926" s="11"/>
      <c r="IJ3926" s="11"/>
      <c r="IK3926" s="11"/>
      <c r="IL3926" s="11"/>
      <c r="IM3926" s="11"/>
      <c r="IN3926" s="11"/>
      <c r="IO3926" s="11"/>
      <c r="IP3926" s="11"/>
      <c r="IQ3926" s="11"/>
      <c r="IR3926" s="11"/>
      <c r="IS3926" s="11"/>
      <c r="IT3926" s="11"/>
      <c r="IU3926" s="11"/>
      <c r="IV3926" s="11"/>
      <c r="IW3926" s="11"/>
      <c r="IX3926" s="11"/>
      <c r="IY3926" s="11"/>
      <c r="IZ3926" s="11"/>
      <c r="JA3926" s="11"/>
      <c r="JB3926" s="11"/>
      <c r="JC3926" s="11"/>
      <c r="JD3926" s="11"/>
      <c r="JE3926" s="11"/>
      <c r="JF3926" s="11"/>
      <c r="JG3926" s="11"/>
      <c r="JH3926" s="11"/>
      <c r="JI3926" s="11"/>
      <c r="JJ3926" s="11"/>
      <c r="JK3926" s="11"/>
      <c r="JL3926" s="11"/>
      <c r="JM3926" s="11"/>
      <c r="JN3926" s="11"/>
      <c r="JO3926" s="11"/>
      <c r="JP3926" s="11"/>
      <c r="JQ3926" s="11"/>
      <c r="JR3926" s="11"/>
      <c r="JS3926" s="11"/>
      <c r="JT3926" s="11"/>
      <c r="JU3926" s="11"/>
      <c r="JV3926" s="11"/>
      <c r="JW3926" s="11"/>
      <c r="JX3926" s="11"/>
      <c r="JY3926" s="11"/>
      <c r="JZ3926" s="11"/>
      <c r="KA3926" s="11"/>
      <c r="KB3926" s="11"/>
      <c r="KC3926" s="11"/>
      <c r="KD3926" s="11"/>
      <c r="KE3926" s="11"/>
      <c r="KF3926" s="11"/>
      <c r="KG3926" s="11"/>
      <c r="KH3926" s="11"/>
      <c r="KI3926" s="11"/>
      <c r="KJ3926" s="11"/>
      <c r="KK3926" s="11"/>
      <c r="KL3926" s="11"/>
      <c r="KM3926" s="11"/>
      <c r="KN3926" s="11"/>
      <c r="KO3926" s="11"/>
      <c r="KP3926" s="11"/>
      <c r="KQ3926" s="11"/>
      <c r="KR3926" s="11"/>
      <c r="KS3926" s="11"/>
      <c r="KT3926" s="11"/>
      <c r="KU3926" s="11"/>
      <c r="KV3926" s="11"/>
      <c r="KW3926" s="11"/>
      <c r="KX3926" s="11"/>
      <c r="KY3926" s="11"/>
      <c r="KZ3926" s="11"/>
      <c r="LA3926" s="11"/>
      <c r="LB3926" s="11"/>
      <c r="LC3926" s="11"/>
      <c r="LD3926" s="11"/>
      <c r="LE3926" s="11"/>
      <c r="LF3926" s="11"/>
      <c r="LG3926" s="11"/>
      <c r="LH3926" s="11"/>
      <c r="LI3926" s="11"/>
      <c r="LJ3926" s="11"/>
      <c r="LK3926" s="11"/>
      <c r="LL3926" s="11"/>
      <c r="LM3926" s="11"/>
      <c r="LN3926" s="11"/>
      <c r="LO3926" s="11"/>
      <c r="LP3926" s="11"/>
      <c r="LQ3926" s="11"/>
      <c r="LR3926" s="11"/>
      <c r="LS3926" s="11"/>
      <c r="LT3926" s="11"/>
      <c r="LU3926" s="11"/>
      <c r="LV3926" s="11"/>
      <c r="LW3926" s="11"/>
      <c r="LX3926" s="11"/>
      <c r="LY3926" s="11"/>
      <c r="LZ3926" s="11"/>
      <c r="MA3926" s="11"/>
      <c r="MB3926" s="11"/>
      <c r="MC3926" s="11"/>
      <c r="MD3926" s="11"/>
      <c r="ME3926" s="11"/>
      <c r="MF3926" s="11"/>
      <c r="MG3926" s="11"/>
      <c r="MH3926" s="11"/>
      <c r="MI3926" s="11"/>
      <c r="MJ3926" s="11"/>
      <c r="MK3926" s="11"/>
      <c r="ML3926" s="11"/>
      <c r="MM3926" s="11"/>
      <c r="MN3926" s="11"/>
      <c r="MO3926" s="11"/>
      <c r="MP3926" s="11"/>
      <c r="MQ3926" s="11"/>
      <c r="MR3926" s="11"/>
      <c r="MS3926" s="11"/>
      <c r="MT3926" s="11"/>
      <c r="MU3926" s="11"/>
      <c r="MV3926" s="11"/>
      <c r="MW3926" s="11"/>
      <c r="MX3926" s="11"/>
      <c r="MY3926" s="11"/>
      <c r="MZ3926" s="11"/>
      <c r="NA3926" s="11"/>
      <c r="NB3926" s="11"/>
      <c r="NC3926" s="11"/>
      <c r="ND3926" s="11"/>
      <c r="NE3926" s="11"/>
      <c r="NF3926" s="11"/>
      <c r="NG3926" s="11"/>
      <c r="NH3926" s="11"/>
      <c r="NI3926" s="11"/>
      <c r="NJ3926" s="11"/>
      <c r="NK3926" s="11"/>
      <c r="NL3926" s="11"/>
      <c r="NM3926" s="11"/>
      <c r="NN3926" s="11"/>
      <c r="NO3926" s="11"/>
      <c r="NP3926" s="11"/>
      <c r="NQ3926" s="11"/>
      <c r="NR3926" s="11"/>
      <c r="NS3926" s="11"/>
      <c r="NT3926" s="11"/>
      <c r="NU3926" s="11"/>
      <c r="NV3926" s="11"/>
      <c r="NW3926" s="11"/>
      <c r="NX3926" s="11"/>
      <c r="NY3926" s="11"/>
      <c r="NZ3926" s="11"/>
      <c r="OA3926" s="11"/>
      <c r="OB3926" s="11"/>
      <c r="OC3926" s="11"/>
      <c r="OD3926" s="11"/>
      <c r="OE3926" s="11"/>
      <c r="OF3926" s="11"/>
      <c r="OG3926" s="11"/>
      <c r="OH3926" s="11"/>
      <c r="OI3926" s="11"/>
      <c r="OJ3926" s="11"/>
      <c r="OK3926" s="11"/>
      <c r="OL3926" s="11"/>
      <c r="OM3926" s="11"/>
      <c r="ON3926" s="11"/>
      <c r="OO3926" s="11"/>
      <c r="OP3926" s="11"/>
      <c r="OQ3926" s="11"/>
      <c r="OR3926" s="11"/>
      <c r="OS3926" s="11"/>
      <c r="OT3926" s="11"/>
      <c r="OU3926" s="11"/>
      <c r="OV3926" s="11"/>
      <c r="OW3926" s="11"/>
      <c r="OX3926" s="11"/>
      <c r="OY3926" s="11"/>
      <c r="OZ3926" s="11"/>
      <c r="PA3926" s="11"/>
      <c r="PB3926" s="11"/>
      <c r="PC3926" s="11"/>
      <c r="PD3926" s="11"/>
      <c r="PE3926" s="11"/>
      <c r="PF3926" s="11"/>
      <c r="PG3926" s="11"/>
      <c r="PH3926" s="11"/>
      <c r="PI3926" s="11"/>
      <c r="PJ3926" s="11"/>
      <c r="PK3926" s="11"/>
      <c r="PL3926" s="11"/>
      <c r="PM3926" s="11"/>
      <c r="PN3926" s="11"/>
      <c r="PO3926" s="11"/>
      <c r="PP3926" s="11"/>
      <c r="PQ3926" s="11"/>
      <c r="PR3926" s="11"/>
      <c r="PS3926" s="11"/>
      <c r="PT3926" s="11"/>
      <c r="PU3926" s="11"/>
      <c r="PV3926" s="11"/>
      <c r="PW3926" s="11"/>
      <c r="PX3926" s="11"/>
      <c r="PY3926" s="11"/>
      <c r="PZ3926" s="11"/>
      <c r="QA3926" s="11"/>
      <c r="QB3926" s="11"/>
      <c r="QC3926" s="11"/>
      <c r="QD3926" s="11"/>
      <c r="QE3926" s="11"/>
      <c r="QF3926" s="11"/>
      <c r="QG3926" s="11"/>
      <c r="QH3926" s="11"/>
      <c r="QI3926" s="11"/>
      <c r="QJ3926" s="11"/>
      <c r="QK3926" s="11"/>
      <c r="QL3926" s="11"/>
      <c r="QM3926" s="11"/>
      <c r="QN3926" s="11"/>
      <c r="QO3926" s="11"/>
      <c r="QP3926" s="11"/>
      <c r="QQ3926" s="11"/>
    </row>
    <row r="3927" spans="1:459" ht="51" x14ac:dyDescent="0.2">
      <c r="A3927" s="288"/>
      <c r="C3927" s="61" t="s">
        <v>208</v>
      </c>
      <c r="D3927" s="54">
        <v>3697440</v>
      </c>
      <c r="E3927" s="5" t="s">
        <v>2520</v>
      </c>
      <c r="F3927" s="4" t="s">
        <v>2521</v>
      </c>
      <c r="G3927" s="54">
        <v>796</v>
      </c>
      <c r="H3927" s="54" t="s">
        <v>61</v>
      </c>
      <c r="I3927" s="59">
        <v>40</v>
      </c>
      <c r="J3927" s="6">
        <v>80439000000</v>
      </c>
      <c r="K3927" s="54" t="s">
        <v>34</v>
      </c>
      <c r="L3927" s="59"/>
      <c r="M3927" s="234"/>
      <c r="N3927" s="234"/>
      <c r="O3927" s="46" t="s">
        <v>4577</v>
      </c>
      <c r="P3927" s="234"/>
      <c r="Q3927" s="234"/>
      <c r="R3927" s="11"/>
      <c r="S3927" s="11"/>
      <c r="T3927" s="11"/>
      <c r="U3927" s="11"/>
      <c r="V3927" s="11"/>
      <c r="W3927" s="11"/>
      <c r="X3927" s="11"/>
      <c r="Y3927" s="11"/>
      <c r="Z3927" s="11"/>
      <c r="AA3927" s="11"/>
      <c r="AB3927" s="11"/>
      <c r="AC3927" s="11"/>
      <c r="AD3927" s="11"/>
      <c r="AE3927" s="11"/>
      <c r="AF3927" s="11"/>
      <c r="AG3927" s="11"/>
      <c r="AH3927" s="11"/>
      <c r="AI3927" s="11"/>
      <c r="AJ3927" s="11"/>
      <c r="AK3927" s="11"/>
      <c r="AL3927" s="11"/>
      <c r="AM3927" s="11"/>
      <c r="AN3927" s="11"/>
      <c r="AO3927" s="11"/>
      <c r="AP3927" s="11"/>
      <c r="AQ3927" s="11"/>
      <c r="AR3927" s="11"/>
      <c r="AS3927" s="11"/>
      <c r="AT3927" s="11"/>
      <c r="AU3927" s="11"/>
      <c r="AV3927" s="11"/>
      <c r="AW3927" s="11"/>
      <c r="AX3927" s="11"/>
      <c r="AY3927" s="11"/>
      <c r="AZ3927" s="11"/>
      <c r="BA3927" s="11"/>
      <c r="BB3927" s="11"/>
      <c r="BC3927" s="11"/>
      <c r="BD3927" s="11"/>
      <c r="BE3927" s="11"/>
      <c r="BF3927" s="11"/>
      <c r="BG3927" s="11"/>
      <c r="BH3927" s="11"/>
      <c r="BI3927" s="11"/>
      <c r="BJ3927" s="11"/>
      <c r="BK3927" s="11"/>
      <c r="BL3927" s="11"/>
      <c r="BM3927" s="11"/>
      <c r="BN3927" s="11"/>
      <c r="BO3927" s="11"/>
      <c r="BP3927" s="11"/>
      <c r="BQ3927" s="11"/>
      <c r="BR3927" s="11"/>
      <c r="BS3927" s="11"/>
      <c r="BT3927" s="11"/>
      <c r="BU3927" s="11"/>
      <c r="BV3927" s="11"/>
      <c r="BW3927" s="11"/>
      <c r="BX3927" s="11"/>
      <c r="BY3927" s="11"/>
      <c r="BZ3927" s="11"/>
      <c r="CA3927" s="11"/>
      <c r="CB3927" s="11"/>
      <c r="CC3927" s="11"/>
      <c r="CD3927" s="11"/>
      <c r="CE3927" s="11"/>
      <c r="CF3927" s="11"/>
      <c r="CG3927" s="11"/>
      <c r="CH3927" s="11"/>
      <c r="CI3927" s="11"/>
      <c r="CJ3927" s="11"/>
      <c r="CK3927" s="11"/>
      <c r="CL3927" s="11"/>
      <c r="CM3927" s="11"/>
      <c r="CN3927" s="11"/>
      <c r="CO3927" s="11"/>
      <c r="CP3927" s="11"/>
      <c r="CQ3927" s="11"/>
      <c r="CR3927" s="11"/>
      <c r="CS3927" s="11"/>
      <c r="CT3927" s="11"/>
      <c r="CU3927" s="11"/>
      <c r="CV3927" s="11"/>
      <c r="CW3927" s="11"/>
      <c r="CX3927" s="11"/>
      <c r="CY3927" s="11"/>
      <c r="CZ3927" s="11"/>
      <c r="DA3927" s="11"/>
      <c r="DB3927" s="11"/>
      <c r="DC3927" s="11"/>
      <c r="DD3927" s="11"/>
      <c r="DE3927" s="11"/>
      <c r="DF3927" s="11"/>
      <c r="DG3927" s="11"/>
      <c r="DH3927" s="11"/>
      <c r="DI3927" s="11"/>
      <c r="DJ3927" s="11"/>
      <c r="DK3927" s="11"/>
      <c r="DL3927" s="11"/>
      <c r="DM3927" s="11"/>
      <c r="DN3927" s="11"/>
      <c r="DO3927" s="11"/>
      <c r="DP3927" s="11"/>
      <c r="DQ3927" s="11"/>
      <c r="DR3927" s="11"/>
      <c r="DS3927" s="11"/>
      <c r="DT3927" s="11"/>
      <c r="DU3927" s="11"/>
      <c r="DV3927" s="11"/>
      <c r="DW3927" s="11"/>
      <c r="DX3927" s="11"/>
      <c r="DY3927" s="11"/>
      <c r="DZ3927" s="11"/>
      <c r="EA3927" s="11"/>
      <c r="EB3927" s="11"/>
      <c r="EC3927" s="11"/>
      <c r="ED3927" s="11"/>
      <c r="EE3927" s="11"/>
      <c r="EF3927" s="11"/>
      <c r="EG3927" s="11"/>
      <c r="EH3927" s="11"/>
      <c r="EI3927" s="11"/>
      <c r="EJ3927" s="11"/>
      <c r="EK3927" s="11"/>
      <c r="EL3927" s="11"/>
      <c r="EM3927" s="11"/>
      <c r="EN3927" s="11"/>
      <c r="EO3927" s="11"/>
      <c r="EP3927" s="11"/>
      <c r="EQ3927" s="11"/>
      <c r="ER3927" s="11"/>
      <c r="ES3927" s="11"/>
      <c r="ET3927" s="11"/>
      <c r="EU3927" s="11"/>
      <c r="EV3927" s="11"/>
      <c r="EW3927" s="11"/>
      <c r="EX3927" s="11"/>
      <c r="EY3927" s="11"/>
      <c r="EZ3927" s="11"/>
      <c r="FA3927" s="11"/>
      <c r="FB3927" s="11"/>
      <c r="FC3927" s="11"/>
      <c r="FD3927" s="11"/>
      <c r="FE3927" s="11"/>
      <c r="FF3927" s="11"/>
      <c r="FG3927" s="11"/>
      <c r="FH3927" s="11"/>
      <c r="FI3927" s="11"/>
      <c r="FJ3927" s="11"/>
      <c r="FK3927" s="11"/>
      <c r="FL3927" s="11"/>
      <c r="FM3927" s="11"/>
      <c r="FN3927" s="11"/>
      <c r="FO3927" s="11"/>
      <c r="FP3927" s="11"/>
      <c r="FQ3927" s="11"/>
      <c r="FR3927" s="11"/>
      <c r="FS3927" s="11"/>
      <c r="FT3927" s="11"/>
      <c r="FU3927" s="11"/>
      <c r="FV3927" s="11"/>
      <c r="FW3927" s="11"/>
      <c r="FX3927" s="11"/>
      <c r="FY3927" s="11"/>
      <c r="FZ3927" s="11"/>
      <c r="GA3927" s="11"/>
      <c r="GB3927" s="11"/>
      <c r="GC3927" s="11"/>
      <c r="GD3927" s="11"/>
      <c r="GE3927" s="11"/>
      <c r="GF3927" s="11"/>
      <c r="GG3927" s="11"/>
      <c r="GH3927" s="11"/>
      <c r="GI3927" s="11"/>
      <c r="GJ3927" s="11"/>
      <c r="GK3927" s="11"/>
      <c r="GL3927" s="11"/>
      <c r="GM3927" s="11"/>
      <c r="GN3927" s="11"/>
      <c r="GO3927" s="11"/>
      <c r="GP3927" s="11"/>
      <c r="GQ3927" s="11"/>
      <c r="GR3927" s="11"/>
      <c r="GS3927" s="11"/>
      <c r="GT3927" s="11"/>
      <c r="GU3927" s="11"/>
      <c r="GV3927" s="11"/>
      <c r="GW3927" s="11"/>
      <c r="GX3927" s="11"/>
      <c r="GY3927" s="11"/>
      <c r="GZ3927" s="11"/>
      <c r="HA3927" s="11"/>
      <c r="HB3927" s="11"/>
      <c r="HC3927" s="11"/>
      <c r="HD3927" s="11"/>
      <c r="HE3927" s="11"/>
      <c r="HF3927" s="11"/>
      <c r="HG3927" s="11"/>
      <c r="HH3927" s="11"/>
      <c r="HI3927" s="11"/>
      <c r="HJ3927" s="11"/>
      <c r="HK3927" s="11"/>
      <c r="HL3927" s="11"/>
      <c r="HM3927" s="11"/>
      <c r="HN3927" s="11"/>
      <c r="HO3927" s="11"/>
      <c r="HP3927" s="11"/>
      <c r="HQ3927" s="11"/>
      <c r="HR3927" s="11"/>
      <c r="HS3927" s="11"/>
      <c r="HT3927" s="11"/>
      <c r="HU3927" s="11"/>
      <c r="HV3927" s="11"/>
      <c r="HW3927" s="11"/>
      <c r="HX3927" s="11"/>
      <c r="HY3927" s="11"/>
      <c r="HZ3927" s="11"/>
      <c r="IA3927" s="11"/>
      <c r="IB3927" s="11"/>
      <c r="IC3927" s="11"/>
      <c r="ID3927" s="11"/>
      <c r="IE3927" s="11"/>
      <c r="IF3927" s="11"/>
      <c r="IG3927" s="11"/>
      <c r="IH3927" s="11"/>
      <c r="II3927" s="11"/>
      <c r="IJ3927" s="11"/>
      <c r="IK3927" s="11"/>
      <c r="IL3927" s="11"/>
      <c r="IM3927" s="11"/>
      <c r="IN3927" s="11"/>
      <c r="IO3927" s="11"/>
      <c r="IP3927" s="11"/>
      <c r="IQ3927" s="11"/>
      <c r="IR3927" s="11"/>
      <c r="IS3927" s="11"/>
      <c r="IT3927" s="11"/>
      <c r="IU3927" s="11"/>
      <c r="IV3927" s="11"/>
      <c r="IW3927" s="11"/>
      <c r="IX3927" s="11"/>
      <c r="IY3927" s="11"/>
      <c r="IZ3927" s="11"/>
      <c r="JA3927" s="11"/>
      <c r="JB3927" s="11"/>
      <c r="JC3927" s="11"/>
      <c r="JD3927" s="11"/>
      <c r="JE3927" s="11"/>
      <c r="JF3927" s="11"/>
      <c r="JG3927" s="11"/>
      <c r="JH3927" s="11"/>
      <c r="JI3927" s="11"/>
      <c r="JJ3927" s="11"/>
      <c r="JK3927" s="11"/>
      <c r="JL3927" s="11"/>
      <c r="JM3927" s="11"/>
      <c r="JN3927" s="11"/>
      <c r="JO3927" s="11"/>
      <c r="JP3927" s="11"/>
      <c r="JQ3927" s="11"/>
      <c r="JR3927" s="11"/>
      <c r="JS3927" s="11"/>
      <c r="JT3927" s="11"/>
      <c r="JU3927" s="11"/>
      <c r="JV3927" s="11"/>
      <c r="JW3927" s="11"/>
      <c r="JX3927" s="11"/>
      <c r="JY3927" s="11"/>
      <c r="JZ3927" s="11"/>
      <c r="KA3927" s="11"/>
      <c r="KB3927" s="11"/>
      <c r="KC3927" s="11"/>
      <c r="KD3927" s="11"/>
      <c r="KE3927" s="11"/>
      <c r="KF3927" s="11"/>
      <c r="KG3927" s="11"/>
      <c r="KH3927" s="11"/>
      <c r="KI3927" s="11"/>
      <c r="KJ3927" s="11"/>
      <c r="KK3927" s="11"/>
      <c r="KL3927" s="11"/>
      <c r="KM3927" s="11"/>
      <c r="KN3927" s="11"/>
      <c r="KO3927" s="11"/>
      <c r="KP3927" s="11"/>
      <c r="KQ3927" s="11"/>
      <c r="KR3927" s="11"/>
      <c r="KS3927" s="11"/>
      <c r="KT3927" s="11"/>
      <c r="KU3927" s="11"/>
      <c r="KV3927" s="11"/>
      <c r="KW3927" s="11"/>
      <c r="KX3927" s="11"/>
      <c r="KY3927" s="11"/>
      <c r="KZ3927" s="11"/>
      <c r="LA3927" s="11"/>
      <c r="LB3927" s="11"/>
      <c r="LC3927" s="11"/>
      <c r="LD3927" s="11"/>
      <c r="LE3927" s="11"/>
      <c r="LF3927" s="11"/>
      <c r="LG3927" s="11"/>
      <c r="LH3927" s="11"/>
      <c r="LI3927" s="11"/>
      <c r="LJ3927" s="11"/>
      <c r="LK3927" s="11"/>
      <c r="LL3927" s="11"/>
      <c r="LM3927" s="11"/>
      <c r="LN3927" s="11"/>
      <c r="LO3927" s="11"/>
      <c r="LP3927" s="11"/>
      <c r="LQ3927" s="11"/>
      <c r="LR3927" s="11"/>
      <c r="LS3927" s="11"/>
      <c r="LT3927" s="11"/>
      <c r="LU3927" s="11"/>
      <c r="LV3927" s="11"/>
      <c r="LW3927" s="11"/>
      <c r="LX3927" s="11"/>
      <c r="LY3927" s="11"/>
      <c r="LZ3927" s="11"/>
      <c r="MA3927" s="11"/>
      <c r="MB3927" s="11"/>
      <c r="MC3927" s="11"/>
      <c r="MD3927" s="11"/>
      <c r="ME3927" s="11"/>
      <c r="MF3927" s="11"/>
      <c r="MG3927" s="11"/>
      <c r="MH3927" s="11"/>
      <c r="MI3927" s="11"/>
      <c r="MJ3927" s="11"/>
      <c r="MK3927" s="11"/>
      <c r="ML3927" s="11"/>
      <c r="MM3927" s="11"/>
      <c r="MN3927" s="11"/>
      <c r="MO3927" s="11"/>
      <c r="MP3927" s="11"/>
      <c r="MQ3927" s="11"/>
      <c r="MR3927" s="11"/>
      <c r="MS3927" s="11"/>
      <c r="MT3927" s="11"/>
      <c r="MU3927" s="11"/>
      <c r="MV3927" s="11"/>
      <c r="MW3927" s="11"/>
      <c r="MX3927" s="11"/>
      <c r="MY3927" s="11"/>
      <c r="MZ3927" s="11"/>
      <c r="NA3927" s="11"/>
      <c r="NB3927" s="11"/>
      <c r="NC3927" s="11"/>
      <c r="ND3927" s="11"/>
      <c r="NE3927" s="11"/>
      <c r="NF3927" s="11"/>
      <c r="NG3927" s="11"/>
      <c r="NH3927" s="11"/>
      <c r="NI3927" s="11"/>
      <c r="NJ3927" s="11"/>
      <c r="NK3927" s="11"/>
      <c r="NL3927" s="11"/>
      <c r="NM3927" s="11"/>
      <c r="NN3927" s="11"/>
      <c r="NO3927" s="11"/>
      <c r="NP3927" s="11"/>
      <c r="NQ3927" s="11"/>
      <c r="NR3927" s="11"/>
      <c r="NS3927" s="11"/>
      <c r="NT3927" s="11"/>
      <c r="NU3927" s="11"/>
      <c r="NV3927" s="11"/>
      <c r="NW3927" s="11"/>
      <c r="NX3927" s="11"/>
      <c r="NY3927" s="11"/>
      <c r="NZ3927" s="11"/>
      <c r="OA3927" s="11"/>
      <c r="OB3927" s="11"/>
      <c r="OC3927" s="11"/>
      <c r="OD3927" s="11"/>
      <c r="OE3927" s="11"/>
      <c r="OF3927" s="11"/>
      <c r="OG3927" s="11"/>
      <c r="OH3927" s="11"/>
      <c r="OI3927" s="11"/>
      <c r="OJ3927" s="11"/>
      <c r="OK3927" s="11"/>
      <c r="OL3927" s="11"/>
      <c r="OM3927" s="11"/>
      <c r="ON3927" s="11"/>
      <c r="OO3927" s="11"/>
      <c r="OP3927" s="11"/>
      <c r="OQ3927" s="11"/>
      <c r="OR3927" s="11"/>
      <c r="OS3927" s="11"/>
      <c r="OT3927" s="11"/>
      <c r="OU3927" s="11"/>
      <c r="OV3927" s="11"/>
      <c r="OW3927" s="11"/>
      <c r="OX3927" s="11"/>
      <c r="OY3927" s="11"/>
      <c r="OZ3927" s="11"/>
      <c r="PA3927" s="11"/>
      <c r="PB3927" s="11"/>
      <c r="PC3927" s="11"/>
      <c r="PD3927" s="11"/>
      <c r="PE3927" s="11"/>
      <c r="PF3927" s="11"/>
      <c r="PG3927" s="11"/>
      <c r="PH3927" s="11"/>
      <c r="PI3927" s="11"/>
      <c r="PJ3927" s="11"/>
      <c r="PK3927" s="11"/>
      <c r="PL3927" s="11"/>
      <c r="PM3927" s="11"/>
      <c r="PN3927" s="11"/>
      <c r="PO3927" s="11"/>
      <c r="PP3927" s="11"/>
      <c r="PQ3927" s="11"/>
      <c r="PR3927" s="11"/>
      <c r="PS3927" s="11"/>
      <c r="PT3927" s="11"/>
      <c r="PU3927" s="11"/>
      <c r="PV3927" s="11"/>
      <c r="PW3927" s="11"/>
      <c r="PX3927" s="11"/>
      <c r="PY3927" s="11"/>
      <c r="PZ3927" s="11"/>
      <c r="QA3927" s="11"/>
      <c r="QB3927" s="11"/>
      <c r="QC3927" s="11"/>
      <c r="QD3927" s="11"/>
      <c r="QE3927" s="11"/>
      <c r="QF3927" s="11"/>
      <c r="QG3927" s="11"/>
      <c r="QH3927" s="11"/>
      <c r="QI3927" s="11"/>
      <c r="QJ3927" s="11"/>
      <c r="QK3927" s="11"/>
      <c r="QL3927" s="11"/>
      <c r="QM3927" s="11"/>
      <c r="QN3927" s="11"/>
      <c r="QO3927" s="11"/>
      <c r="QP3927" s="11"/>
      <c r="QQ3927" s="11"/>
    </row>
    <row r="3928" spans="1:459" ht="38.25" x14ac:dyDescent="0.2">
      <c r="A3928" s="288"/>
      <c r="C3928" s="61" t="s">
        <v>208</v>
      </c>
      <c r="D3928" s="54">
        <v>3697360</v>
      </c>
      <c r="E3928" s="5" t="s">
        <v>2523</v>
      </c>
      <c r="F3928" s="4" t="s">
        <v>2163</v>
      </c>
      <c r="G3928" s="54">
        <v>796</v>
      </c>
      <c r="H3928" s="54" t="s">
        <v>61</v>
      </c>
      <c r="I3928" s="59">
        <v>5</v>
      </c>
      <c r="J3928" s="6">
        <v>80439000000</v>
      </c>
      <c r="K3928" s="54" t="s">
        <v>34</v>
      </c>
      <c r="L3928" s="59"/>
      <c r="M3928" s="234"/>
      <c r="N3928" s="234"/>
      <c r="O3928" s="46" t="s">
        <v>4577</v>
      </c>
      <c r="P3928" s="234"/>
      <c r="Q3928" s="234"/>
      <c r="R3928" s="11"/>
      <c r="S3928" s="11"/>
      <c r="T3928" s="11"/>
      <c r="U3928" s="11"/>
      <c r="V3928" s="11"/>
      <c r="W3928" s="11"/>
      <c r="X3928" s="11"/>
      <c r="Y3928" s="11"/>
      <c r="Z3928" s="11"/>
      <c r="AA3928" s="11"/>
      <c r="AB3928" s="11"/>
      <c r="AC3928" s="11"/>
      <c r="AD3928" s="11"/>
      <c r="AE3928" s="11"/>
      <c r="AF3928" s="11"/>
      <c r="AG3928" s="11"/>
      <c r="AH3928" s="11"/>
      <c r="AI3928" s="11"/>
      <c r="AJ3928" s="11"/>
      <c r="AK3928" s="11"/>
      <c r="AL3928" s="11"/>
      <c r="AM3928" s="11"/>
      <c r="AN3928" s="11"/>
      <c r="AO3928" s="11"/>
      <c r="AP3928" s="11"/>
      <c r="AQ3928" s="11"/>
      <c r="AR3928" s="11"/>
      <c r="AS3928" s="11"/>
      <c r="AT3928" s="11"/>
      <c r="AU3928" s="11"/>
      <c r="AV3928" s="11"/>
      <c r="AW3928" s="11"/>
      <c r="AX3928" s="11"/>
      <c r="AY3928" s="11"/>
      <c r="AZ3928" s="11"/>
      <c r="BA3928" s="11"/>
      <c r="BB3928" s="11"/>
      <c r="BC3928" s="11"/>
      <c r="BD3928" s="11"/>
      <c r="BE3928" s="11"/>
      <c r="BF3928" s="11"/>
      <c r="BG3928" s="11"/>
      <c r="BH3928" s="11"/>
      <c r="BI3928" s="11"/>
      <c r="BJ3928" s="11"/>
      <c r="BK3928" s="11"/>
      <c r="BL3928" s="11"/>
      <c r="BM3928" s="11"/>
      <c r="BN3928" s="11"/>
      <c r="BO3928" s="11"/>
      <c r="BP3928" s="11"/>
      <c r="BQ3928" s="11"/>
      <c r="BR3928" s="11"/>
      <c r="BS3928" s="11"/>
      <c r="BT3928" s="11"/>
      <c r="BU3928" s="11"/>
      <c r="BV3928" s="11"/>
      <c r="BW3928" s="11"/>
      <c r="BX3928" s="11"/>
      <c r="BY3928" s="11"/>
      <c r="BZ3928" s="11"/>
      <c r="CA3928" s="11"/>
      <c r="CB3928" s="11"/>
      <c r="CC3928" s="11"/>
      <c r="CD3928" s="11"/>
      <c r="CE3928" s="11"/>
      <c r="CF3928" s="11"/>
      <c r="CG3928" s="11"/>
      <c r="CH3928" s="11"/>
      <c r="CI3928" s="11"/>
      <c r="CJ3928" s="11"/>
      <c r="CK3928" s="11"/>
      <c r="CL3928" s="11"/>
      <c r="CM3928" s="11"/>
      <c r="CN3928" s="11"/>
      <c r="CO3928" s="11"/>
      <c r="CP3928" s="11"/>
      <c r="CQ3928" s="11"/>
      <c r="CR3928" s="11"/>
      <c r="CS3928" s="11"/>
      <c r="CT3928" s="11"/>
      <c r="CU3928" s="11"/>
      <c r="CV3928" s="11"/>
      <c r="CW3928" s="11"/>
      <c r="CX3928" s="11"/>
      <c r="CY3928" s="11"/>
      <c r="CZ3928" s="11"/>
      <c r="DA3928" s="11"/>
      <c r="DB3928" s="11"/>
      <c r="DC3928" s="11"/>
      <c r="DD3928" s="11"/>
      <c r="DE3928" s="11"/>
      <c r="DF3928" s="11"/>
      <c r="DG3928" s="11"/>
      <c r="DH3928" s="11"/>
      <c r="DI3928" s="11"/>
      <c r="DJ3928" s="11"/>
      <c r="DK3928" s="11"/>
      <c r="DL3928" s="11"/>
      <c r="DM3928" s="11"/>
      <c r="DN3928" s="11"/>
      <c r="DO3928" s="11"/>
      <c r="DP3928" s="11"/>
      <c r="DQ3928" s="11"/>
      <c r="DR3928" s="11"/>
      <c r="DS3928" s="11"/>
      <c r="DT3928" s="11"/>
      <c r="DU3928" s="11"/>
      <c r="DV3928" s="11"/>
      <c r="DW3928" s="11"/>
      <c r="DX3928" s="11"/>
      <c r="DY3928" s="11"/>
      <c r="DZ3928" s="11"/>
      <c r="EA3928" s="11"/>
      <c r="EB3928" s="11"/>
      <c r="EC3928" s="11"/>
      <c r="ED3928" s="11"/>
      <c r="EE3928" s="11"/>
      <c r="EF3928" s="11"/>
      <c r="EG3928" s="11"/>
      <c r="EH3928" s="11"/>
      <c r="EI3928" s="11"/>
      <c r="EJ3928" s="11"/>
      <c r="EK3928" s="11"/>
      <c r="EL3928" s="11"/>
      <c r="EM3928" s="11"/>
      <c r="EN3928" s="11"/>
      <c r="EO3928" s="11"/>
      <c r="EP3928" s="11"/>
      <c r="EQ3928" s="11"/>
      <c r="ER3928" s="11"/>
      <c r="ES3928" s="11"/>
      <c r="ET3928" s="11"/>
      <c r="EU3928" s="11"/>
      <c r="EV3928" s="11"/>
      <c r="EW3928" s="11"/>
      <c r="EX3928" s="11"/>
      <c r="EY3928" s="11"/>
      <c r="EZ3928" s="11"/>
      <c r="FA3928" s="11"/>
      <c r="FB3928" s="11"/>
      <c r="FC3928" s="11"/>
      <c r="FD3928" s="11"/>
      <c r="FE3928" s="11"/>
      <c r="FF3928" s="11"/>
      <c r="FG3928" s="11"/>
      <c r="FH3928" s="11"/>
      <c r="FI3928" s="11"/>
      <c r="FJ3928" s="11"/>
      <c r="FK3928" s="11"/>
      <c r="FL3928" s="11"/>
      <c r="FM3928" s="11"/>
      <c r="FN3928" s="11"/>
      <c r="FO3928" s="11"/>
      <c r="FP3928" s="11"/>
      <c r="FQ3928" s="11"/>
      <c r="FR3928" s="11"/>
      <c r="FS3928" s="11"/>
      <c r="FT3928" s="11"/>
      <c r="FU3928" s="11"/>
      <c r="FV3928" s="11"/>
      <c r="FW3928" s="11"/>
      <c r="FX3928" s="11"/>
      <c r="FY3928" s="11"/>
      <c r="FZ3928" s="11"/>
      <c r="GA3928" s="11"/>
      <c r="GB3928" s="11"/>
      <c r="GC3928" s="11"/>
      <c r="GD3928" s="11"/>
      <c r="GE3928" s="11"/>
      <c r="GF3928" s="11"/>
      <c r="GG3928" s="11"/>
      <c r="GH3928" s="11"/>
      <c r="GI3928" s="11"/>
      <c r="GJ3928" s="11"/>
      <c r="GK3928" s="11"/>
      <c r="GL3928" s="11"/>
      <c r="GM3928" s="11"/>
      <c r="GN3928" s="11"/>
      <c r="GO3928" s="11"/>
      <c r="GP3928" s="11"/>
      <c r="GQ3928" s="11"/>
      <c r="GR3928" s="11"/>
      <c r="GS3928" s="11"/>
      <c r="GT3928" s="11"/>
      <c r="GU3928" s="11"/>
      <c r="GV3928" s="11"/>
      <c r="GW3928" s="11"/>
      <c r="GX3928" s="11"/>
      <c r="GY3928" s="11"/>
      <c r="GZ3928" s="11"/>
      <c r="HA3928" s="11"/>
      <c r="HB3928" s="11"/>
      <c r="HC3928" s="11"/>
      <c r="HD3928" s="11"/>
      <c r="HE3928" s="11"/>
      <c r="HF3928" s="11"/>
      <c r="HG3928" s="11"/>
      <c r="HH3928" s="11"/>
      <c r="HI3928" s="11"/>
      <c r="HJ3928" s="11"/>
      <c r="HK3928" s="11"/>
      <c r="HL3928" s="11"/>
      <c r="HM3928" s="11"/>
      <c r="HN3928" s="11"/>
      <c r="HO3928" s="11"/>
      <c r="HP3928" s="11"/>
      <c r="HQ3928" s="11"/>
      <c r="HR3928" s="11"/>
      <c r="HS3928" s="11"/>
      <c r="HT3928" s="11"/>
      <c r="HU3928" s="11"/>
      <c r="HV3928" s="11"/>
      <c r="HW3928" s="11"/>
      <c r="HX3928" s="11"/>
      <c r="HY3928" s="11"/>
      <c r="HZ3928" s="11"/>
      <c r="IA3928" s="11"/>
      <c r="IB3928" s="11"/>
      <c r="IC3928" s="11"/>
      <c r="ID3928" s="11"/>
      <c r="IE3928" s="11"/>
      <c r="IF3928" s="11"/>
      <c r="IG3928" s="11"/>
      <c r="IH3928" s="11"/>
      <c r="II3928" s="11"/>
      <c r="IJ3928" s="11"/>
      <c r="IK3928" s="11"/>
      <c r="IL3928" s="11"/>
      <c r="IM3928" s="11"/>
      <c r="IN3928" s="11"/>
      <c r="IO3928" s="11"/>
      <c r="IP3928" s="11"/>
      <c r="IQ3928" s="11"/>
      <c r="IR3928" s="11"/>
      <c r="IS3928" s="11"/>
      <c r="IT3928" s="11"/>
      <c r="IU3928" s="11"/>
      <c r="IV3928" s="11"/>
      <c r="IW3928" s="11"/>
      <c r="IX3928" s="11"/>
      <c r="IY3928" s="11"/>
      <c r="IZ3928" s="11"/>
      <c r="JA3928" s="11"/>
      <c r="JB3928" s="11"/>
      <c r="JC3928" s="11"/>
      <c r="JD3928" s="11"/>
      <c r="JE3928" s="11"/>
      <c r="JF3928" s="11"/>
      <c r="JG3928" s="11"/>
      <c r="JH3928" s="11"/>
      <c r="JI3928" s="11"/>
      <c r="JJ3928" s="11"/>
      <c r="JK3928" s="11"/>
      <c r="JL3928" s="11"/>
      <c r="JM3928" s="11"/>
      <c r="JN3928" s="11"/>
      <c r="JO3928" s="11"/>
      <c r="JP3928" s="11"/>
      <c r="JQ3928" s="11"/>
      <c r="JR3928" s="11"/>
      <c r="JS3928" s="11"/>
      <c r="JT3928" s="11"/>
      <c r="JU3928" s="11"/>
      <c r="JV3928" s="11"/>
      <c r="JW3928" s="11"/>
      <c r="JX3928" s="11"/>
      <c r="JY3928" s="11"/>
      <c r="JZ3928" s="11"/>
      <c r="KA3928" s="11"/>
      <c r="KB3928" s="11"/>
      <c r="KC3928" s="11"/>
      <c r="KD3928" s="11"/>
      <c r="KE3928" s="11"/>
      <c r="KF3928" s="11"/>
      <c r="KG3928" s="11"/>
      <c r="KH3928" s="11"/>
      <c r="KI3928" s="11"/>
      <c r="KJ3928" s="11"/>
      <c r="KK3928" s="11"/>
      <c r="KL3928" s="11"/>
      <c r="KM3928" s="11"/>
      <c r="KN3928" s="11"/>
      <c r="KO3928" s="11"/>
      <c r="KP3928" s="11"/>
      <c r="KQ3928" s="11"/>
      <c r="KR3928" s="11"/>
      <c r="KS3928" s="11"/>
      <c r="KT3928" s="11"/>
      <c r="KU3928" s="11"/>
      <c r="KV3928" s="11"/>
      <c r="KW3928" s="11"/>
      <c r="KX3928" s="11"/>
      <c r="KY3928" s="11"/>
      <c r="KZ3928" s="11"/>
      <c r="LA3928" s="11"/>
      <c r="LB3928" s="11"/>
      <c r="LC3928" s="11"/>
      <c r="LD3928" s="11"/>
      <c r="LE3928" s="11"/>
      <c r="LF3928" s="11"/>
      <c r="LG3928" s="11"/>
      <c r="LH3928" s="11"/>
      <c r="LI3928" s="11"/>
      <c r="LJ3928" s="11"/>
      <c r="LK3928" s="11"/>
      <c r="LL3928" s="11"/>
      <c r="LM3928" s="11"/>
      <c r="LN3928" s="11"/>
      <c r="LO3928" s="11"/>
      <c r="LP3928" s="11"/>
      <c r="LQ3928" s="11"/>
      <c r="LR3928" s="11"/>
      <c r="LS3928" s="11"/>
      <c r="LT3928" s="11"/>
      <c r="LU3928" s="11"/>
      <c r="LV3928" s="11"/>
      <c r="LW3928" s="11"/>
      <c r="LX3928" s="11"/>
      <c r="LY3928" s="11"/>
      <c r="LZ3928" s="11"/>
      <c r="MA3928" s="11"/>
      <c r="MB3928" s="11"/>
      <c r="MC3928" s="11"/>
      <c r="MD3928" s="11"/>
      <c r="ME3928" s="11"/>
      <c r="MF3928" s="11"/>
      <c r="MG3928" s="11"/>
      <c r="MH3928" s="11"/>
      <c r="MI3928" s="11"/>
      <c r="MJ3928" s="11"/>
      <c r="MK3928" s="11"/>
      <c r="ML3928" s="11"/>
      <c r="MM3928" s="11"/>
      <c r="MN3928" s="11"/>
      <c r="MO3928" s="11"/>
      <c r="MP3928" s="11"/>
      <c r="MQ3928" s="11"/>
      <c r="MR3928" s="11"/>
      <c r="MS3928" s="11"/>
      <c r="MT3928" s="11"/>
      <c r="MU3928" s="11"/>
      <c r="MV3928" s="11"/>
      <c r="MW3928" s="11"/>
      <c r="MX3928" s="11"/>
      <c r="MY3928" s="11"/>
      <c r="MZ3928" s="11"/>
      <c r="NA3928" s="11"/>
      <c r="NB3928" s="11"/>
      <c r="NC3928" s="11"/>
      <c r="ND3928" s="11"/>
      <c r="NE3928" s="11"/>
      <c r="NF3928" s="11"/>
      <c r="NG3928" s="11"/>
      <c r="NH3928" s="11"/>
      <c r="NI3928" s="11"/>
      <c r="NJ3928" s="11"/>
      <c r="NK3928" s="11"/>
      <c r="NL3928" s="11"/>
      <c r="NM3928" s="11"/>
      <c r="NN3928" s="11"/>
      <c r="NO3928" s="11"/>
      <c r="NP3928" s="11"/>
      <c r="NQ3928" s="11"/>
      <c r="NR3928" s="11"/>
      <c r="NS3928" s="11"/>
      <c r="NT3928" s="11"/>
      <c r="NU3928" s="11"/>
      <c r="NV3928" s="11"/>
      <c r="NW3928" s="11"/>
      <c r="NX3928" s="11"/>
      <c r="NY3928" s="11"/>
      <c r="NZ3928" s="11"/>
      <c r="OA3928" s="11"/>
      <c r="OB3928" s="11"/>
      <c r="OC3928" s="11"/>
      <c r="OD3928" s="11"/>
      <c r="OE3928" s="11"/>
      <c r="OF3928" s="11"/>
      <c r="OG3928" s="11"/>
      <c r="OH3928" s="11"/>
      <c r="OI3928" s="11"/>
      <c r="OJ3928" s="11"/>
      <c r="OK3928" s="11"/>
      <c r="OL3928" s="11"/>
      <c r="OM3928" s="11"/>
      <c r="ON3928" s="11"/>
      <c r="OO3928" s="11"/>
      <c r="OP3928" s="11"/>
      <c r="OQ3928" s="11"/>
      <c r="OR3928" s="11"/>
      <c r="OS3928" s="11"/>
      <c r="OT3928" s="11"/>
      <c r="OU3928" s="11"/>
      <c r="OV3928" s="11"/>
      <c r="OW3928" s="11"/>
      <c r="OX3928" s="11"/>
      <c r="OY3928" s="11"/>
      <c r="OZ3928" s="11"/>
      <c r="PA3928" s="11"/>
      <c r="PB3928" s="11"/>
      <c r="PC3928" s="11"/>
      <c r="PD3928" s="11"/>
      <c r="PE3928" s="11"/>
      <c r="PF3928" s="11"/>
      <c r="PG3928" s="11"/>
      <c r="PH3928" s="11"/>
      <c r="PI3928" s="11"/>
      <c r="PJ3928" s="11"/>
      <c r="PK3928" s="11"/>
      <c r="PL3928" s="11"/>
      <c r="PM3928" s="11"/>
      <c r="PN3928" s="11"/>
      <c r="PO3928" s="11"/>
      <c r="PP3928" s="11"/>
      <c r="PQ3928" s="11"/>
      <c r="PR3928" s="11"/>
      <c r="PS3928" s="11"/>
      <c r="PT3928" s="11"/>
      <c r="PU3928" s="11"/>
      <c r="PV3928" s="11"/>
      <c r="PW3928" s="11"/>
      <c r="PX3928" s="11"/>
      <c r="PY3928" s="11"/>
      <c r="PZ3928" s="11"/>
      <c r="QA3928" s="11"/>
      <c r="QB3928" s="11"/>
      <c r="QC3928" s="11"/>
      <c r="QD3928" s="11"/>
      <c r="QE3928" s="11"/>
      <c r="QF3928" s="11"/>
      <c r="QG3928" s="11"/>
      <c r="QH3928" s="11"/>
      <c r="QI3928" s="11"/>
      <c r="QJ3928" s="11"/>
      <c r="QK3928" s="11"/>
      <c r="QL3928" s="11"/>
      <c r="QM3928" s="11"/>
      <c r="QN3928" s="11"/>
      <c r="QO3928" s="11"/>
      <c r="QP3928" s="11"/>
      <c r="QQ3928" s="11"/>
    </row>
    <row r="3929" spans="1:459" ht="38.25" x14ac:dyDescent="0.2">
      <c r="A3929" s="288"/>
      <c r="C3929" s="61" t="s">
        <v>208</v>
      </c>
      <c r="D3929" s="54">
        <v>3697379</v>
      </c>
      <c r="E3929" s="5" t="s">
        <v>2524</v>
      </c>
      <c r="F3929" s="4" t="s">
        <v>2165</v>
      </c>
      <c r="G3929" s="54">
        <v>796</v>
      </c>
      <c r="H3929" s="54" t="s">
        <v>61</v>
      </c>
      <c r="I3929" s="59">
        <v>24</v>
      </c>
      <c r="J3929" s="6">
        <v>80439000000</v>
      </c>
      <c r="K3929" s="54" t="s">
        <v>34</v>
      </c>
      <c r="L3929" s="59"/>
      <c r="M3929" s="234"/>
      <c r="N3929" s="234"/>
      <c r="O3929" s="46" t="s">
        <v>4577</v>
      </c>
      <c r="P3929" s="234"/>
      <c r="Q3929" s="234"/>
      <c r="R3929" s="11"/>
      <c r="S3929" s="11"/>
      <c r="T3929" s="11"/>
      <c r="U3929" s="11"/>
      <c r="V3929" s="11"/>
      <c r="W3929" s="11"/>
      <c r="X3929" s="11"/>
      <c r="Y3929" s="11"/>
      <c r="Z3929" s="11"/>
      <c r="AA3929" s="11"/>
      <c r="AB3929" s="11"/>
      <c r="AC3929" s="11"/>
      <c r="AD3929" s="11"/>
      <c r="AE3929" s="11"/>
      <c r="AF3929" s="11"/>
      <c r="AG3929" s="11"/>
      <c r="AH3929" s="11"/>
      <c r="AI3929" s="11"/>
      <c r="AJ3929" s="11"/>
      <c r="AK3929" s="11"/>
      <c r="AL3929" s="11"/>
      <c r="AM3929" s="11"/>
      <c r="AN3929" s="11"/>
      <c r="AO3929" s="11"/>
      <c r="AP3929" s="11"/>
      <c r="AQ3929" s="11"/>
      <c r="AR3929" s="11"/>
      <c r="AS3929" s="11"/>
      <c r="AT3929" s="11"/>
      <c r="AU3929" s="11"/>
      <c r="AV3929" s="11"/>
      <c r="AW3929" s="11"/>
      <c r="AX3929" s="11"/>
      <c r="AY3929" s="11"/>
      <c r="AZ3929" s="11"/>
      <c r="BA3929" s="11"/>
      <c r="BB3929" s="11"/>
      <c r="BC3929" s="11"/>
      <c r="BD3929" s="11"/>
      <c r="BE3929" s="11"/>
      <c r="BF3929" s="11"/>
      <c r="BG3929" s="11"/>
      <c r="BH3929" s="11"/>
      <c r="BI3929" s="11"/>
      <c r="BJ3929" s="11"/>
      <c r="BK3929" s="11"/>
      <c r="BL3929" s="11"/>
      <c r="BM3929" s="11"/>
      <c r="BN3929" s="11"/>
      <c r="BO3929" s="11"/>
      <c r="BP3929" s="11"/>
      <c r="BQ3929" s="11"/>
      <c r="BR3929" s="11"/>
      <c r="BS3929" s="11"/>
      <c r="BT3929" s="11"/>
      <c r="BU3929" s="11"/>
      <c r="BV3929" s="11"/>
      <c r="BW3929" s="11"/>
      <c r="BX3929" s="11"/>
      <c r="BY3929" s="11"/>
      <c r="BZ3929" s="11"/>
      <c r="CA3929" s="11"/>
      <c r="CB3929" s="11"/>
      <c r="CC3929" s="11"/>
      <c r="CD3929" s="11"/>
      <c r="CE3929" s="11"/>
      <c r="CF3929" s="11"/>
      <c r="CG3929" s="11"/>
      <c r="CH3929" s="11"/>
      <c r="CI3929" s="11"/>
      <c r="CJ3929" s="11"/>
      <c r="CK3929" s="11"/>
      <c r="CL3929" s="11"/>
      <c r="CM3929" s="11"/>
      <c r="CN3929" s="11"/>
      <c r="CO3929" s="11"/>
      <c r="CP3929" s="11"/>
      <c r="CQ3929" s="11"/>
      <c r="CR3929" s="11"/>
      <c r="CS3929" s="11"/>
      <c r="CT3929" s="11"/>
      <c r="CU3929" s="11"/>
      <c r="CV3929" s="11"/>
      <c r="CW3929" s="11"/>
      <c r="CX3929" s="11"/>
      <c r="CY3929" s="11"/>
      <c r="CZ3929" s="11"/>
      <c r="DA3929" s="11"/>
      <c r="DB3929" s="11"/>
      <c r="DC3929" s="11"/>
      <c r="DD3929" s="11"/>
      <c r="DE3929" s="11"/>
      <c r="DF3929" s="11"/>
      <c r="DG3929" s="11"/>
      <c r="DH3929" s="11"/>
      <c r="DI3929" s="11"/>
      <c r="DJ3929" s="11"/>
      <c r="DK3929" s="11"/>
      <c r="DL3929" s="11"/>
      <c r="DM3929" s="11"/>
      <c r="DN3929" s="11"/>
      <c r="DO3929" s="11"/>
      <c r="DP3929" s="11"/>
      <c r="DQ3929" s="11"/>
      <c r="DR3929" s="11"/>
      <c r="DS3929" s="11"/>
      <c r="DT3929" s="11"/>
      <c r="DU3929" s="11"/>
      <c r="DV3929" s="11"/>
      <c r="DW3929" s="11"/>
      <c r="DX3929" s="11"/>
      <c r="DY3929" s="11"/>
      <c r="DZ3929" s="11"/>
      <c r="EA3929" s="11"/>
      <c r="EB3929" s="11"/>
      <c r="EC3929" s="11"/>
      <c r="ED3929" s="11"/>
      <c r="EE3929" s="11"/>
      <c r="EF3929" s="11"/>
      <c r="EG3929" s="11"/>
      <c r="EH3929" s="11"/>
      <c r="EI3929" s="11"/>
      <c r="EJ3929" s="11"/>
      <c r="EK3929" s="11"/>
      <c r="EL3929" s="11"/>
      <c r="EM3929" s="11"/>
      <c r="EN3929" s="11"/>
      <c r="EO3929" s="11"/>
      <c r="EP3929" s="11"/>
      <c r="EQ3929" s="11"/>
      <c r="ER3929" s="11"/>
      <c r="ES3929" s="11"/>
      <c r="ET3929" s="11"/>
      <c r="EU3929" s="11"/>
      <c r="EV3929" s="11"/>
      <c r="EW3929" s="11"/>
      <c r="EX3929" s="11"/>
      <c r="EY3929" s="11"/>
      <c r="EZ3929" s="11"/>
      <c r="FA3929" s="11"/>
      <c r="FB3929" s="11"/>
      <c r="FC3929" s="11"/>
      <c r="FD3929" s="11"/>
      <c r="FE3929" s="11"/>
      <c r="FF3929" s="11"/>
      <c r="FG3929" s="11"/>
      <c r="FH3929" s="11"/>
      <c r="FI3929" s="11"/>
      <c r="FJ3929" s="11"/>
      <c r="FK3929" s="11"/>
      <c r="FL3929" s="11"/>
      <c r="FM3929" s="11"/>
      <c r="FN3929" s="11"/>
      <c r="FO3929" s="11"/>
      <c r="FP3929" s="11"/>
      <c r="FQ3929" s="11"/>
      <c r="FR3929" s="11"/>
      <c r="FS3929" s="11"/>
      <c r="FT3929" s="11"/>
      <c r="FU3929" s="11"/>
      <c r="FV3929" s="11"/>
      <c r="FW3929" s="11"/>
      <c r="FX3929" s="11"/>
      <c r="FY3929" s="11"/>
      <c r="FZ3929" s="11"/>
      <c r="GA3929" s="11"/>
      <c r="GB3929" s="11"/>
      <c r="GC3929" s="11"/>
      <c r="GD3929" s="11"/>
      <c r="GE3929" s="11"/>
      <c r="GF3929" s="11"/>
      <c r="GG3929" s="11"/>
      <c r="GH3929" s="11"/>
      <c r="GI3929" s="11"/>
      <c r="GJ3929" s="11"/>
      <c r="GK3929" s="11"/>
      <c r="GL3929" s="11"/>
      <c r="GM3929" s="11"/>
      <c r="GN3929" s="11"/>
      <c r="GO3929" s="11"/>
      <c r="GP3929" s="11"/>
      <c r="GQ3929" s="11"/>
      <c r="GR3929" s="11"/>
      <c r="GS3929" s="11"/>
      <c r="GT3929" s="11"/>
      <c r="GU3929" s="11"/>
      <c r="GV3929" s="11"/>
      <c r="GW3929" s="11"/>
      <c r="GX3929" s="11"/>
      <c r="GY3929" s="11"/>
      <c r="GZ3929" s="11"/>
      <c r="HA3929" s="11"/>
      <c r="HB3929" s="11"/>
      <c r="HC3929" s="11"/>
      <c r="HD3929" s="11"/>
      <c r="HE3929" s="11"/>
      <c r="HF3929" s="11"/>
      <c r="HG3929" s="11"/>
      <c r="HH3929" s="11"/>
      <c r="HI3929" s="11"/>
      <c r="HJ3929" s="11"/>
      <c r="HK3929" s="11"/>
      <c r="HL3929" s="11"/>
      <c r="HM3929" s="11"/>
      <c r="HN3929" s="11"/>
      <c r="HO3929" s="11"/>
      <c r="HP3929" s="11"/>
      <c r="HQ3929" s="11"/>
      <c r="HR3929" s="11"/>
      <c r="HS3929" s="11"/>
      <c r="HT3929" s="11"/>
      <c r="HU3929" s="11"/>
      <c r="HV3929" s="11"/>
      <c r="HW3929" s="11"/>
      <c r="HX3929" s="11"/>
      <c r="HY3929" s="11"/>
      <c r="HZ3929" s="11"/>
      <c r="IA3929" s="11"/>
      <c r="IB3929" s="11"/>
      <c r="IC3929" s="11"/>
      <c r="ID3929" s="11"/>
      <c r="IE3929" s="11"/>
      <c r="IF3929" s="11"/>
      <c r="IG3929" s="11"/>
      <c r="IH3929" s="11"/>
      <c r="II3929" s="11"/>
      <c r="IJ3929" s="11"/>
      <c r="IK3929" s="11"/>
      <c r="IL3929" s="11"/>
      <c r="IM3929" s="11"/>
      <c r="IN3929" s="11"/>
      <c r="IO3929" s="11"/>
      <c r="IP3929" s="11"/>
      <c r="IQ3929" s="11"/>
      <c r="IR3929" s="11"/>
      <c r="IS3929" s="11"/>
      <c r="IT3929" s="11"/>
      <c r="IU3929" s="11"/>
      <c r="IV3929" s="11"/>
      <c r="IW3929" s="11"/>
      <c r="IX3929" s="11"/>
      <c r="IY3929" s="11"/>
      <c r="IZ3929" s="11"/>
      <c r="JA3929" s="11"/>
      <c r="JB3929" s="11"/>
      <c r="JC3929" s="11"/>
      <c r="JD3929" s="11"/>
      <c r="JE3929" s="11"/>
      <c r="JF3929" s="11"/>
      <c r="JG3929" s="11"/>
      <c r="JH3929" s="11"/>
      <c r="JI3929" s="11"/>
      <c r="JJ3929" s="11"/>
      <c r="JK3929" s="11"/>
      <c r="JL3929" s="11"/>
      <c r="JM3929" s="11"/>
      <c r="JN3929" s="11"/>
      <c r="JO3929" s="11"/>
      <c r="JP3929" s="11"/>
      <c r="JQ3929" s="11"/>
      <c r="JR3929" s="11"/>
      <c r="JS3929" s="11"/>
      <c r="JT3929" s="11"/>
      <c r="JU3929" s="11"/>
      <c r="JV3929" s="11"/>
      <c r="JW3929" s="11"/>
      <c r="JX3929" s="11"/>
      <c r="JY3929" s="11"/>
      <c r="JZ3929" s="11"/>
      <c r="KA3929" s="11"/>
      <c r="KB3929" s="11"/>
      <c r="KC3929" s="11"/>
      <c r="KD3929" s="11"/>
      <c r="KE3929" s="11"/>
      <c r="KF3929" s="11"/>
      <c r="KG3929" s="11"/>
      <c r="KH3929" s="11"/>
      <c r="KI3929" s="11"/>
      <c r="KJ3929" s="11"/>
      <c r="KK3929" s="11"/>
      <c r="KL3929" s="11"/>
      <c r="KM3929" s="11"/>
      <c r="KN3929" s="11"/>
      <c r="KO3929" s="11"/>
      <c r="KP3929" s="11"/>
      <c r="KQ3929" s="11"/>
      <c r="KR3929" s="11"/>
      <c r="KS3929" s="11"/>
      <c r="KT3929" s="11"/>
      <c r="KU3929" s="11"/>
      <c r="KV3929" s="11"/>
      <c r="KW3929" s="11"/>
      <c r="KX3929" s="11"/>
      <c r="KY3929" s="11"/>
      <c r="KZ3929" s="11"/>
      <c r="LA3929" s="11"/>
      <c r="LB3929" s="11"/>
      <c r="LC3929" s="11"/>
      <c r="LD3929" s="11"/>
      <c r="LE3929" s="11"/>
      <c r="LF3929" s="11"/>
      <c r="LG3929" s="11"/>
      <c r="LH3929" s="11"/>
      <c r="LI3929" s="11"/>
      <c r="LJ3929" s="11"/>
      <c r="LK3929" s="11"/>
      <c r="LL3929" s="11"/>
      <c r="LM3929" s="11"/>
      <c r="LN3929" s="11"/>
      <c r="LO3929" s="11"/>
      <c r="LP3929" s="11"/>
      <c r="LQ3929" s="11"/>
      <c r="LR3929" s="11"/>
      <c r="LS3929" s="11"/>
      <c r="LT3929" s="11"/>
      <c r="LU3929" s="11"/>
      <c r="LV3929" s="11"/>
      <c r="LW3929" s="11"/>
      <c r="LX3929" s="11"/>
      <c r="LY3929" s="11"/>
      <c r="LZ3929" s="11"/>
      <c r="MA3929" s="11"/>
      <c r="MB3929" s="11"/>
      <c r="MC3929" s="11"/>
      <c r="MD3929" s="11"/>
      <c r="ME3929" s="11"/>
      <c r="MF3929" s="11"/>
      <c r="MG3929" s="11"/>
      <c r="MH3929" s="11"/>
      <c r="MI3929" s="11"/>
      <c r="MJ3929" s="11"/>
      <c r="MK3929" s="11"/>
      <c r="ML3929" s="11"/>
      <c r="MM3929" s="11"/>
      <c r="MN3929" s="11"/>
      <c r="MO3929" s="11"/>
      <c r="MP3929" s="11"/>
      <c r="MQ3929" s="11"/>
      <c r="MR3929" s="11"/>
      <c r="MS3929" s="11"/>
      <c r="MT3929" s="11"/>
      <c r="MU3929" s="11"/>
      <c r="MV3929" s="11"/>
      <c r="MW3929" s="11"/>
      <c r="MX3929" s="11"/>
      <c r="MY3929" s="11"/>
      <c r="MZ3929" s="11"/>
      <c r="NA3929" s="11"/>
      <c r="NB3929" s="11"/>
      <c r="NC3929" s="11"/>
      <c r="ND3929" s="11"/>
      <c r="NE3929" s="11"/>
      <c r="NF3929" s="11"/>
      <c r="NG3929" s="11"/>
      <c r="NH3929" s="11"/>
      <c r="NI3929" s="11"/>
      <c r="NJ3929" s="11"/>
      <c r="NK3929" s="11"/>
      <c r="NL3929" s="11"/>
      <c r="NM3929" s="11"/>
      <c r="NN3929" s="11"/>
      <c r="NO3929" s="11"/>
      <c r="NP3929" s="11"/>
      <c r="NQ3929" s="11"/>
      <c r="NR3929" s="11"/>
      <c r="NS3929" s="11"/>
      <c r="NT3929" s="11"/>
      <c r="NU3929" s="11"/>
      <c r="NV3929" s="11"/>
      <c r="NW3929" s="11"/>
      <c r="NX3929" s="11"/>
      <c r="NY3929" s="11"/>
      <c r="NZ3929" s="11"/>
      <c r="OA3929" s="11"/>
      <c r="OB3929" s="11"/>
      <c r="OC3929" s="11"/>
      <c r="OD3929" s="11"/>
      <c r="OE3929" s="11"/>
      <c r="OF3929" s="11"/>
      <c r="OG3929" s="11"/>
      <c r="OH3929" s="11"/>
      <c r="OI3929" s="11"/>
      <c r="OJ3929" s="11"/>
      <c r="OK3929" s="11"/>
      <c r="OL3929" s="11"/>
      <c r="OM3929" s="11"/>
      <c r="ON3929" s="11"/>
      <c r="OO3929" s="11"/>
      <c r="OP3929" s="11"/>
      <c r="OQ3929" s="11"/>
      <c r="OR3929" s="11"/>
      <c r="OS3929" s="11"/>
      <c r="OT3929" s="11"/>
      <c r="OU3929" s="11"/>
      <c r="OV3929" s="11"/>
      <c r="OW3929" s="11"/>
      <c r="OX3929" s="11"/>
      <c r="OY3929" s="11"/>
      <c r="OZ3929" s="11"/>
      <c r="PA3929" s="11"/>
      <c r="PB3929" s="11"/>
      <c r="PC3929" s="11"/>
      <c r="PD3929" s="11"/>
      <c r="PE3929" s="11"/>
      <c r="PF3929" s="11"/>
      <c r="PG3929" s="11"/>
      <c r="PH3929" s="11"/>
      <c r="PI3929" s="11"/>
      <c r="PJ3929" s="11"/>
      <c r="PK3929" s="11"/>
      <c r="PL3929" s="11"/>
      <c r="PM3929" s="11"/>
      <c r="PN3929" s="11"/>
      <c r="PO3929" s="11"/>
      <c r="PP3929" s="11"/>
      <c r="PQ3929" s="11"/>
      <c r="PR3929" s="11"/>
      <c r="PS3929" s="11"/>
      <c r="PT3929" s="11"/>
      <c r="PU3929" s="11"/>
      <c r="PV3929" s="11"/>
      <c r="PW3929" s="11"/>
      <c r="PX3929" s="11"/>
      <c r="PY3929" s="11"/>
      <c r="PZ3929" s="11"/>
      <c r="QA3929" s="11"/>
      <c r="QB3929" s="11"/>
      <c r="QC3929" s="11"/>
      <c r="QD3929" s="11"/>
      <c r="QE3929" s="11"/>
      <c r="QF3929" s="11"/>
      <c r="QG3929" s="11"/>
      <c r="QH3929" s="11"/>
      <c r="QI3929" s="11"/>
      <c r="QJ3929" s="11"/>
      <c r="QK3929" s="11"/>
      <c r="QL3929" s="11"/>
      <c r="QM3929" s="11"/>
      <c r="QN3929" s="11"/>
      <c r="QO3929" s="11"/>
      <c r="QP3929" s="11"/>
      <c r="QQ3929" s="11"/>
    </row>
    <row r="3930" spans="1:459" ht="38.25" x14ac:dyDescent="0.2">
      <c r="A3930" s="288"/>
      <c r="C3930" s="61" t="s">
        <v>2539</v>
      </c>
      <c r="D3930" s="54">
        <v>2899350</v>
      </c>
      <c r="E3930" s="5" t="s">
        <v>2540</v>
      </c>
      <c r="F3930" s="4" t="s">
        <v>2541</v>
      </c>
      <c r="G3930" s="54">
        <v>796</v>
      </c>
      <c r="H3930" s="54" t="s">
        <v>61</v>
      </c>
      <c r="I3930" s="59">
        <v>5</v>
      </c>
      <c r="J3930" s="6">
        <v>80439000000</v>
      </c>
      <c r="K3930" s="54" t="s">
        <v>34</v>
      </c>
      <c r="L3930" s="59"/>
      <c r="M3930" s="234"/>
      <c r="N3930" s="234"/>
      <c r="O3930" s="46" t="s">
        <v>4577</v>
      </c>
      <c r="P3930" s="234"/>
      <c r="Q3930" s="234"/>
      <c r="R3930" s="11"/>
      <c r="S3930" s="11"/>
      <c r="T3930" s="11"/>
      <c r="U3930" s="11"/>
      <c r="V3930" s="11"/>
      <c r="W3930" s="11"/>
      <c r="X3930" s="11"/>
      <c r="Y3930" s="11"/>
      <c r="Z3930" s="11"/>
      <c r="AA3930" s="11"/>
      <c r="AB3930" s="11"/>
      <c r="AC3930" s="11"/>
      <c r="AD3930" s="11"/>
      <c r="AE3930" s="11"/>
      <c r="AF3930" s="11"/>
      <c r="AG3930" s="11"/>
      <c r="AH3930" s="11"/>
      <c r="AI3930" s="11"/>
      <c r="AJ3930" s="11"/>
      <c r="AK3930" s="11"/>
      <c r="AL3930" s="11"/>
      <c r="AM3930" s="11"/>
      <c r="AN3930" s="11"/>
      <c r="AO3930" s="11"/>
      <c r="AP3930" s="11"/>
      <c r="AQ3930" s="11"/>
      <c r="AR3930" s="11"/>
      <c r="AS3930" s="11"/>
      <c r="AT3930" s="11"/>
      <c r="AU3930" s="11"/>
      <c r="AV3930" s="11"/>
      <c r="AW3930" s="11"/>
      <c r="AX3930" s="11"/>
      <c r="AY3930" s="11"/>
      <c r="AZ3930" s="11"/>
      <c r="BA3930" s="11"/>
      <c r="BB3930" s="11"/>
      <c r="BC3930" s="11"/>
      <c r="BD3930" s="11"/>
      <c r="BE3930" s="11"/>
      <c r="BF3930" s="11"/>
      <c r="BG3930" s="11"/>
      <c r="BH3930" s="11"/>
      <c r="BI3930" s="11"/>
      <c r="BJ3930" s="11"/>
      <c r="BK3930" s="11"/>
      <c r="BL3930" s="11"/>
      <c r="BM3930" s="11"/>
      <c r="BN3930" s="11"/>
      <c r="BO3930" s="11"/>
      <c r="BP3930" s="11"/>
      <c r="BQ3930" s="11"/>
      <c r="BR3930" s="11"/>
      <c r="BS3930" s="11"/>
      <c r="BT3930" s="11"/>
      <c r="BU3930" s="11"/>
      <c r="BV3930" s="11"/>
      <c r="BW3930" s="11"/>
      <c r="BX3930" s="11"/>
      <c r="BY3930" s="11"/>
      <c r="BZ3930" s="11"/>
      <c r="CA3930" s="11"/>
      <c r="CB3930" s="11"/>
      <c r="CC3930" s="11"/>
      <c r="CD3930" s="11"/>
      <c r="CE3930" s="11"/>
      <c r="CF3930" s="11"/>
      <c r="CG3930" s="11"/>
      <c r="CH3930" s="11"/>
      <c r="CI3930" s="11"/>
      <c r="CJ3930" s="11"/>
      <c r="CK3930" s="11"/>
      <c r="CL3930" s="11"/>
      <c r="CM3930" s="11"/>
      <c r="CN3930" s="11"/>
      <c r="CO3930" s="11"/>
      <c r="CP3930" s="11"/>
      <c r="CQ3930" s="11"/>
      <c r="CR3930" s="11"/>
      <c r="CS3930" s="11"/>
      <c r="CT3930" s="11"/>
      <c r="CU3930" s="11"/>
      <c r="CV3930" s="11"/>
      <c r="CW3930" s="11"/>
      <c r="CX3930" s="11"/>
      <c r="CY3930" s="11"/>
      <c r="CZ3930" s="11"/>
      <c r="DA3930" s="11"/>
      <c r="DB3930" s="11"/>
      <c r="DC3930" s="11"/>
      <c r="DD3930" s="11"/>
      <c r="DE3930" s="11"/>
      <c r="DF3930" s="11"/>
      <c r="DG3930" s="11"/>
      <c r="DH3930" s="11"/>
      <c r="DI3930" s="11"/>
      <c r="DJ3930" s="11"/>
      <c r="DK3930" s="11"/>
      <c r="DL3930" s="11"/>
      <c r="DM3930" s="11"/>
      <c r="DN3930" s="11"/>
      <c r="DO3930" s="11"/>
      <c r="DP3930" s="11"/>
      <c r="DQ3930" s="11"/>
      <c r="DR3930" s="11"/>
      <c r="DS3930" s="11"/>
      <c r="DT3930" s="11"/>
      <c r="DU3930" s="11"/>
      <c r="DV3930" s="11"/>
      <c r="DW3930" s="11"/>
      <c r="DX3930" s="11"/>
      <c r="DY3930" s="11"/>
      <c r="DZ3930" s="11"/>
      <c r="EA3930" s="11"/>
      <c r="EB3930" s="11"/>
      <c r="EC3930" s="11"/>
      <c r="ED3930" s="11"/>
      <c r="EE3930" s="11"/>
      <c r="EF3930" s="11"/>
      <c r="EG3930" s="11"/>
      <c r="EH3930" s="11"/>
      <c r="EI3930" s="11"/>
      <c r="EJ3930" s="11"/>
      <c r="EK3930" s="11"/>
      <c r="EL3930" s="11"/>
      <c r="EM3930" s="11"/>
      <c r="EN3930" s="11"/>
      <c r="EO3930" s="11"/>
      <c r="EP3930" s="11"/>
      <c r="EQ3930" s="11"/>
      <c r="ER3930" s="11"/>
      <c r="ES3930" s="11"/>
      <c r="ET3930" s="11"/>
      <c r="EU3930" s="11"/>
      <c r="EV3930" s="11"/>
      <c r="EW3930" s="11"/>
      <c r="EX3930" s="11"/>
      <c r="EY3930" s="11"/>
      <c r="EZ3930" s="11"/>
      <c r="FA3930" s="11"/>
      <c r="FB3930" s="11"/>
      <c r="FC3930" s="11"/>
      <c r="FD3930" s="11"/>
      <c r="FE3930" s="11"/>
      <c r="FF3930" s="11"/>
      <c r="FG3930" s="11"/>
      <c r="FH3930" s="11"/>
      <c r="FI3930" s="11"/>
      <c r="FJ3930" s="11"/>
      <c r="FK3930" s="11"/>
      <c r="FL3930" s="11"/>
      <c r="FM3930" s="11"/>
      <c r="FN3930" s="11"/>
      <c r="FO3930" s="11"/>
      <c r="FP3930" s="11"/>
      <c r="FQ3930" s="11"/>
      <c r="FR3930" s="11"/>
      <c r="FS3930" s="11"/>
      <c r="FT3930" s="11"/>
      <c r="FU3930" s="11"/>
      <c r="FV3930" s="11"/>
      <c r="FW3930" s="11"/>
      <c r="FX3930" s="11"/>
      <c r="FY3930" s="11"/>
      <c r="FZ3930" s="11"/>
      <c r="GA3930" s="11"/>
      <c r="GB3930" s="11"/>
      <c r="GC3930" s="11"/>
      <c r="GD3930" s="11"/>
      <c r="GE3930" s="11"/>
      <c r="GF3930" s="11"/>
      <c r="GG3930" s="11"/>
      <c r="GH3930" s="11"/>
      <c r="GI3930" s="11"/>
      <c r="GJ3930" s="11"/>
      <c r="GK3930" s="11"/>
      <c r="GL3930" s="11"/>
      <c r="GM3930" s="11"/>
      <c r="GN3930" s="11"/>
      <c r="GO3930" s="11"/>
      <c r="GP3930" s="11"/>
      <c r="GQ3930" s="11"/>
      <c r="GR3930" s="11"/>
      <c r="GS3930" s="11"/>
      <c r="GT3930" s="11"/>
      <c r="GU3930" s="11"/>
      <c r="GV3930" s="11"/>
      <c r="GW3930" s="11"/>
      <c r="GX3930" s="11"/>
      <c r="GY3930" s="11"/>
      <c r="GZ3930" s="11"/>
      <c r="HA3930" s="11"/>
      <c r="HB3930" s="11"/>
      <c r="HC3930" s="11"/>
      <c r="HD3930" s="11"/>
      <c r="HE3930" s="11"/>
      <c r="HF3930" s="11"/>
      <c r="HG3930" s="11"/>
      <c r="HH3930" s="11"/>
      <c r="HI3930" s="11"/>
      <c r="HJ3930" s="11"/>
      <c r="HK3930" s="11"/>
      <c r="HL3930" s="11"/>
      <c r="HM3930" s="11"/>
      <c r="HN3930" s="11"/>
      <c r="HO3930" s="11"/>
      <c r="HP3930" s="11"/>
      <c r="HQ3930" s="11"/>
      <c r="HR3930" s="11"/>
      <c r="HS3930" s="11"/>
      <c r="HT3930" s="11"/>
      <c r="HU3930" s="11"/>
      <c r="HV3930" s="11"/>
      <c r="HW3930" s="11"/>
      <c r="HX3930" s="11"/>
      <c r="HY3930" s="11"/>
      <c r="HZ3930" s="11"/>
      <c r="IA3930" s="11"/>
      <c r="IB3930" s="11"/>
      <c r="IC3930" s="11"/>
      <c r="ID3930" s="11"/>
      <c r="IE3930" s="11"/>
      <c r="IF3930" s="11"/>
      <c r="IG3930" s="11"/>
      <c r="IH3930" s="11"/>
      <c r="II3930" s="11"/>
      <c r="IJ3930" s="11"/>
      <c r="IK3930" s="11"/>
      <c r="IL3930" s="11"/>
      <c r="IM3930" s="11"/>
      <c r="IN3930" s="11"/>
      <c r="IO3930" s="11"/>
      <c r="IP3930" s="11"/>
      <c r="IQ3930" s="11"/>
      <c r="IR3930" s="11"/>
      <c r="IS3930" s="11"/>
      <c r="IT3930" s="11"/>
      <c r="IU3930" s="11"/>
      <c r="IV3930" s="11"/>
      <c r="IW3930" s="11"/>
      <c r="IX3930" s="11"/>
      <c r="IY3930" s="11"/>
      <c r="IZ3930" s="11"/>
      <c r="JA3930" s="11"/>
      <c r="JB3930" s="11"/>
      <c r="JC3930" s="11"/>
      <c r="JD3930" s="11"/>
      <c r="JE3930" s="11"/>
      <c r="JF3930" s="11"/>
      <c r="JG3930" s="11"/>
      <c r="JH3930" s="11"/>
      <c r="JI3930" s="11"/>
      <c r="JJ3930" s="11"/>
      <c r="JK3930" s="11"/>
      <c r="JL3930" s="11"/>
      <c r="JM3930" s="11"/>
      <c r="JN3930" s="11"/>
      <c r="JO3930" s="11"/>
      <c r="JP3930" s="11"/>
      <c r="JQ3930" s="11"/>
      <c r="JR3930" s="11"/>
      <c r="JS3930" s="11"/>
      <c r="JT3930" s="11"/>
      <c r="JU3930" s="11"/>
      <c r="JV3930" s="11"/>
      <c r="JW3930" s="11"/>
      <c r="JX3930" s="11"/>
      <c r="JY3930" s="11"/>
      <c r="JZ3930" s="11"/>
      <c r="KA3930" s="11"/>
      <c r="KB3930" s="11"/>
      <c r="KC3930" s="11"/>
      <c r="KD3930" s="11"/>
      <c r="KE3930" s="11"/>
      <c r="KF3930" s="11"/>
      <c r="KG3930" s="11"/>
      <c r="KH3930" s="11"/>
      <c r="KI3930" s="11"/>
      <c r="KJ3930" s="11"/>
      <c r="KK3930" s="11"/>
      <c r="KL3930" s="11"/>
      <c r="KM3930" s="11"/>
      <c r="KN3930" s="11"/>
      <c r="KO3930" s="11"/>
      <c r="KP3930" s="11"/>
      <c r="KQ3930" s="11"/>
      <c r="KR3930" s="11"/>
      <c r="KS3930" s="11"/>
      <c r="KT3930" s="11"/>
      <c r="KU3930" s="11"/>
      <c r="KV3930" s="11"/>
      <c r="KW3930" s="11"/>
      <c r="KX3930" s="11"/>
      <c r="KY3930" s="11"/>
      <c r="KZ3930" s="11"/>
      <c r="LA3930" s="11"/>
      <c r="LB3930" s="11"/>
      <c r="LC3930" s="11"/>
      <c r="LD3930" s="11"/>
      <c r="LE3930" s="11"/>
      <c r="LF3930" s="11"/>
      <c r="LG3930" s="11"/>
      <c r="LH3930" s="11"/>
      <c r="LI3930" s="11"/>
      <c r="LJ3930" s="11"/>
      <c r="LK3930" s="11"/>
      <c r="LL3930" s="11"/>
      <c r="LM3930" s="11"/>
      <c r="LN3930" s="11"/>
      <c r="LO3930" s="11"/>
      <c r="LP3930" s="11"/>
      <c r="LQ3930" s="11"/>
      <c r="LR3930" s="11"/>
      <c r="LS3930" s="11"/>
      <c r="LT3930" s="11"/>
      <c r="LU3930" s="11"/>
      <c r="LV3930" s="11"/>
      <c r="LW3930" s="11"/>
      <c r="LX3930" s="11"/>
      <c r="LY3930" s="11"/>
      <c r="LZ3930" s="11"/>
      <c r="MA3930" s="11"/>
      <c r="MB3930" s="11"/>
      <c r="MC3930" s="11"/>
      <c r="MD3930" s="11"/>
      <c r="ME3930" s="11"/>
      <c r="MF3930" s="11"/>
      <c r="MG3930" s="11"/>
      <c r="MH3930" s="11"/>
      <c r="MI3930" s="11"/>
      <c r="MJ3930" s="11"/>
      <c r="MK3930" s="11"/>
      <c r="ML3930" s="11"/>
      <c r="MM3930" s="11"/>
      <c r="MN3930" s="11"/>
      <c r="MO3930" s="11"/>
      <c r="MP3930" s="11"/>
      <c r="MQ3930" s="11"/>
      <c r="MR3930" s="11"/>
      <c r="MS3930" s="11"/>
      <c r="MT3930" s="11"/>
      <c r="MU3930" s="11"/>
      <c r="MV3930" s="11"/>
      <c r="MW3930" s="11"/>
      <c r="MX3930" s="11"/>
      <c r="MY3930" s="11"/>
      <c r="MZ3930" s="11"/>
      <c r="NA3930" s="11"/>
      <c r="NB3930" s="11"/>
      <c r="NC3930" s="11"/>
      <c r="ND3930" s="11"/>
      <c r="NE3930" s="11"/>
      <c r="NF3930" s="11"/>
      <c r="NG3930" s="11"/>
      <c r="NH3930" s="11"/>
      <c r="NI3930" s="11"/>
      <c r="NJ3930" s="11"/>
      <c r="NK3930" s="11"/>
      <c r="NL3930" s="11"/>
      <c r="NM3930" s="11"/>
      <c r="NN3930" s="11"/>
      <c r="NO3930" s="11"/>
      <c r="NP3930" s="11"/>
      <c r="NQ3930" s="11"/>
      <c r="NR3930" s="11"/>
      <c r="NS3930" s="11"/>
      <c r="NT3930" s="11"/>
      <c r="NU3930" s="11"/>
      <c r="NV3930" s="11"/>
      <c r="NW3930" s="11"/>
      <c r="NX3930" s="11"/>
      <c r="NY3930" s="11"/>
      <c r="NZ3930" s="11"/>
      <c r="OA3930" s="11"/>
      <c r="OB3930" s="11"/>
      <c r="OC3930" s="11"/>
      <c r="OD3930" s="11"/>
      <c r="OE3930" s="11"/>
      <c r="OF3930" s="11"/>
      <c r="OG3930" s="11"/>
      <c r="OH3930" s="11"/>
      <c r="OI3930" s="11"/>
      <c r="OJ3930" s="11"/>
      <c r="OK3930" s="11"/>
      <c r="OL3930" s="11"/>
      <c r="OM3930" s="11"/>
      <c r="ON3930" s="11"/>
      <c r="OO3930" s="11"/>
      <c r="OP3930" s="11"/>
      <c r="OQ3930" s="11"/>
      <c r="OR3930" s="11"/>
      <c r="OS3930" s="11"/>
      <c r="OT3930" s="11"/>
      <c r="OU3930" s="11"/>
      <c r="OV3930" s="11"/>
      <c r="OW3930" s="11"/>
      <c r="OX3930" s="11"/>
      <c r="OY3930" s="11"/>
      <c r="OZ3930" s="11"/>
      <c r="PA3930" s="11"/>
      <c r="PB3930" s="11"/>
      <c r="PC3930" s="11"/>
      <c r="PD3930" s="11"/>
      <c r="PE3930" s="11"/>
      <c r="PF3930" s="11"/>
      <c r="PG3930" s="11"/>
      <c r="PH3930" s="11"/>
      <c r="PI3930" s="11"/>
      <c r="PJ3930" s="11"/>
      <c r="PK3930" s="11"/>
      <c r="PL3930" s="11"/>
      <c r="PM3930" s="11"/>
      <c r="PN3930" s="11"/>
      <c r="PO3930" s="11"/>
      <c r="PP3930" s="11"/>
      <c r="PQ3930" s="11"/>
      <c r="PR3930" s="11"/>
      <c r="PS3930" s="11"/>
      <c r="PT3930" s="11"/>
      <c r="PU3930" s="11"/>
      <c r="PV3930" s="11"/>
      <c r="PW3930" s="11"/>
      <c r="PX3930" s="11"/>
      <c r="PY3930" s="11"/>
      <c r="PZ3930" s="11"/>
      <c r="QA3930" s="11"/>
      <c r="QB3930" s="11"/>
      <c r="QC3930" s="11"/>
      <c r="QD3930" s="11"/>
      <c r="QE3930" s="11"/>
      <c r="QF3930" s="11"/>
      <c r="QG3930" s="11"/>
      <c r="QH3930" s="11"/>
      <c r="QI3930" s="11"/>
      <c r="QJ3930" s="11"/>
      <c r="QK3930" s="11"/>
      <c r="QL3930" s="11"/>
      <c r="QM3930" s="11"/>
      <c r="QN3930" s="11"/>
      <c r="QO3930" s="11"/>
      <c r="QP3930" s="11"/>
      <c r="QQ3930" s="11"/>
    </row>
    <row r="3931" spans="1:459" ht="38.25" x14ac:dyDescent="0.2">
      <c r="A3931" s="288"/>
      <c r="C3931" s="61" t="s">
        <v>206</v>
      </c>
      <c r="D3931" s="54">
        <v>2899563</v>
      </c>
      <c r="E3931" s="5" t="s">
        <v>2542</v>
      </c>
      <c r="F3931" s="4" t="s">
        <v>2543</v>
      </c>
      <c r="G3931" s="54">
        <v>796</v>
      </c>
      <c r="H3931" s="54" t="s">
        <v>61</v>
      </c>
      <c r="I3931" s="59">
        <v>10</v>
      </c>
      <c r="J3931" s="6">
        <v>80439000000</v>
      </c>
      <c r="K3931" s="54" t="s">
        <v>34</v>
      </c>
      <c r="L3931" s="59"/>
      <c r="M3931" s="234"/>
      <c r="N3931" s="234"/>
      <c r="O3931" s="46" t="s">
        <v>4577</v>
      </c>
      <c r="P3931" s="234"/>
      <c r="Q3931" s="234"/>
      <c r="R3931" s="11"/>
      <c r="S3931" s="11"/>
      <c r="T3931" s="11"/>
      <c r="U3931" s="11"/>
      <c r="V3931" s="11"/>
      <c r="W3931" s="11"/>
      <c r="X3931" s="11"/>
      <c r="Y3931" s="11"/>
      <c r="Z3931" s="11"/>
      <c r="AA3931" s="11"/>
      <c r="AB3931" s="11"/>
      <c r="AC3931" s="11"/>
      <c r="AD3931" s="11"/>
      <c r="AE3931" s="11"/>
      <c r="AF3931" s="11"/>
      <c r="AG3931" s="11"/>
      <c r="AH3931" s="11"/>
      <c r="AI3931" s="11"/>
      <c r="AJ3931" s="11"/>
      <c r="AK3931" s="11"/>
      <c r="AL3931" s="11"/>
      <c r="AM3931" s="11"/>
      <c r="AN3931" s="11"/>
      <c r="AO3931" s="11"/>
      <c r="AP3931" s="11"/>
      <c r="AQ3931" s="11"/>
      <c r="AR3931" s="11"/>
      <c r="AS3931" s="11"/>
      <c r="AT3931" s="11"/>
      <c r="AU3931" s="11"/>
      <c r="AV3931" s="11"/>
      <c r="AW3931" s="11"/>
      <c r="AX3931" s="11"/>
      <c r="AY3931" s="11"/>
      <c r="AZ3931" s="11"/>
      <c r="BA3931" s="11"/>
      <c r="BB3931" s="11"/>
      <c r="BC3931" s="11"/>
      <c r="BD3931" s="11"/>
      <c r="BE3931" s="11"/>
      <c r="BF3931" s="11"/>
      <c r="BG3931" s="11"/>
      <c r="BH3931" s="11"/>
      <c r="BI3931" s="11"/>
      <c r="BJ3931" s="11"/>
      <c r="BK3931" s="11"/>
      <c r="BL3931" s="11"/>
      <c r="BM3931" s="11"/>
      <c r="BN3931" s="11"/>
      <c r="BO3931" s="11"/>
      <c r="BP3931" s="11"/>
      <c r="BQ3931" s="11"/>
      <c r="BR3931" s="11"/>
      <c r="BS3931" s="11"/>
      <c r="BT3931" s="11"/>
      <c r="BU3931" s="11"/>
      <c r="BV3931" s="11"/>
      <c r="BW3931" s="11"/>
      <c r="BX3931" s="11"/>
      <c r="BY3931" s="11"/>
      <c r="BZ3931" s="11"/>
      <c r="CA3931" s="11"/>
      <c r="CB3931" s="11"/>
      <c r="CC3931" s="11"/>
      <c r="CD3931" s="11"/>
      <c r="CE3931" s="11"/>
      <c r="CF3931" s="11"/>
      <c r="CG3931" s="11"/>
      <c r="CH3931" s="11"/>
      <c r="CI3931" s="11"/>
      <c r="CJ3931" s="11"/>
      <c r="CK3931" s="11"/>
      <c r="CL3931" s="11"/>
      <c r="CM3931" s="11"/>
      <c r="CN3931" s="11"/>
      <c r="CO3931" s="11"/>
      <c r="CP3931" s="11"/>
      <c r="CQ3931" s="11"/>
      <c r="CR3931" s="11"/>
      <c r="CS3931" s="11"/>
      <c r="CT3931" s="11"/>
      <c r="CU3931" s="11"/>
      <c r="CV3931" s="11"/>
      <c r="CW3931" s="11"/>
      <c r="CX3931" s="11"/>
      <c r="CY3931" s="11"/>
      <c r="CZ3931" s="11"/>
      <c r="DA3931" s="11"/>
      <c r="DB3931" s="11"/>
      <c r="DC3931" s="11"/>
      <c r="DD3931" s="11"/>
      <c r="DE3931" s="11"/>
      <c r="DF3931" s="11"/>
      <c r="DG3931" s="11"/>
      <c r="DH3931" s="11"/>
      <c r="DI3931" s="11"/>
      <c r="DJ3931" s="11"/>
      <c r="DK3931" s="11"/>
      <c r="DL3931" s="11"/>
      <c r="DM3931" s="11"/>
      <c r="DN3931" s="11"/>
      <c r="DO3931" s="11"/>
      <c r="DP3931" s="11"/>
      <c r="DQ3931" s="11"/>
      <c r="DR3931" s="11"/>
      <c r="DS3931" s="11"/>
      <c r="DT3931" s="11"/>
      <c r="DU3931" s="11"/>
      <c r="DV3931" s="11"/>
      <c r="DW3931" s="11"/>
      <c r="DX3931" s="11"/>
      <c r="DY3931" s="11"/>
      <c r="DZ3931" s="11"/>
      <c r="EA3931" s="11"/>
      <c r="EB3931" s="11"/>
      <c r="EC3931" s="11"/>
      <c r="ED3931" s="11"/>
      <c r="EE3931" s="11"/>
      <c r="EF3931" s="11"/>
      <c r="EG3931" s="11"/>
      <c r="EH3931" s="11"/>
      <c r="EI3931" s="11"/>
      <c r="EJ3931" s="11"/>
      <c r="EK3931" s="11"/>
      <c r="EL3931" s="11"/>
      <c r="EM3931" s="11"/>
      <c r="EN3931" s="11"/>
      <c r="EO3931" s="11"/>
      <c r="EP3931" s="11"/>
      <c r="EQ3931" s="11"/>
      <c r="ER3931" s="11"/>
      <c r="ES3931" s="11"/>
      <c r="ET3931" s="11"/>
      <c r="EU3931" s="11"/>
      <c r="EV3931" s="11"/>
      <c r="EW3931" s="11"/>
      <c r="EX3931" s="11"/>
      <c r="EY3931" s="11"/>
      <c r="EZ3931" s="11"/>
      <c r="FA3931" s="11"/>
      <c r="FB3931" s="11"/>
      <c r="FC3931" s="11"/>
      <c r="FD3931" s="11"/>
      <c r="FE3931" s="11"/>
      <c r="FF3931" s="11"/>
      <c r="FG3931" s="11"/>
      <c r="FH3931" s="11"/>
      <c r="FI3931" s="11"/>
      <c r="FJ3931" s="11"/>
      <c r="FK3931" s="11"/>
      <c r="FL3931" s="11"/>
      <c r="FM3931" s="11"/>
      <c r="FN3931" s="11"/>
      <c r="FO3931" s="11"/>
      <c r="FP3931" s="11"/>
      <c r="FQ3931" s="11"/>
      <c r="FR3931" s="11"/>
      <c r="FS3931" s="11"/>
      <c r="FT3931" s="11"/>
      <c r="FU3931" s="11"/>
      <c r="FV3931" s="11"/>
      <c r="FW3931" s="11"/>
      <c r="FX3931" s="11"/>
      <c r="FY3931" s="11"/>
      <c r="FZ3931" s="11"/>
      <c r="GA3931" s="11"/>
      <c r="GB3931" s="11"/>
      <c r="GC3931" s="11"/>
      <c r="GD3931" s="11"/>
      <c r="GE3931" s="11"/>
      <c r="GF3931" s="11"/>
      <c r="GG3931" s="11"/>
      <c r="GH3931" s="11"/>
      <c r="GI3931" s="11"/>
      <c r="GJ3931" s="11"/>
      <c r="GK3931" s="11"/>
      <c r="GL3931" s="11"/>
      <c r="GM3931" s="11"/>
      <c r="GN3931" s="11"/>
      <c r="GO3931" s="11"/>
      <c r="GP3931" s="11"/>
      <c r="GQ3931" s="11"/>
      <c r="GR3931" s="11"/>
      <c r="GS3931" s="11"/>
      <c r="GT3931" s="11"/>
      <c r="GU3931" s="11"/>
      <c r="GV3931" s="11"/>
      <c r="GW3931" s="11"/>
      <c r="GX3931" s="11"/>
      <c r="GY3931" s="11"/>
      <c r="GZ3931" s="11"/>
      <c r="HA3931" s="11"/>
      <c r="HB3931" s="11"/>
      <c r="HC3931" s="11"/>
      <c r="HD3931" s="11"/>
      <c r="HE3931" s="11"/>
      <c r="HF3931" s="11"/>
      <c r="HG3931" s="11"/>
      <c r="HH3931" s="11"/>
      <c r="HI3931" s="11"/>
      <c r="HJ3931" s="11"/>
      <c r="HK3931" s="11"/>
      <c r="HL3931" s="11"/>
      <c r="HM3931" s="11"/>
      <c r="HN3931" s="11"/>
      <c r="HO3931" s="11"/>
      <c r="HP3931" s="11"/>
      <c r="HQ3931" s="11"/>
      <c r="HR3931" s="11"/>
      <c r="HS3931" s="11"/>
      <c r="HT3931" s="11"/>
      <c r="HU3931" s="11"/>
      <c r="HV3931" s="11"/>
      <c r="HW3931" s="11"/>
      <c r="HX3931" s="11"/>
      <c r="HY3931" s="11"/>
      <c r="HZ3931" s="11"/>
      <c r="IA3931" s="11"/>
      <c r="IB3931" s="11"/>
      <c r="IC3931" s="11"/>
      <c r="ID3931" s="11"/>
      <c r="IE3931" s="11"/>
      <c r="IF3931" s="11"/>
      <c r="IG3931" s="11"/>
      <c r="IH3931" s="11"/>
      <c r="II3931" s="11"/>
      <c r="IJ3931" s="11"/>
      <c r="IK3931" s="11"/>
      <c r="IL3931" s="11"/>
      <c r="IM3931" s="11"/>
      <c r="IN3931" s="11"/>
      <c r="IO3931" s="11"/>
      <c r="IP3931" s="11"/>
      <c r="IQ3931" s="11"/>
      <c r="IR3931" s="11"/>
      <c r="IS3931" s="11"/>
      <c r="IT3931" s="11"/>
      <c r="IU3931" s="11"/>
      <c r="IV3931" s="11"/>
      <c r="IW3931" s="11"/>
      <c r="IX3931" s="11"/>
      <c r="IY3931" s="11"/>
      <c r="IZ3931" s="11"/>
      <c r="JA3931" s="11"/>
      <c r="JB3931" s="11"/>
      <c r="JC3931" s="11"/>
      <c r="JD3931" s="11"/>
      <c r="JE3931" s="11"/>
      <c r="JF3931" s="11"/>
      <c r="JG3931" s="11"/>
      <c r="JH3931" s="11"/>
      <c r="JI3931" s="11"/>
      <c r="JJ3931" s="11"/>
      <c r="JK3931" s="11"/>
      <c r="JL3931" s="11"/>
      <c r="JM3931" s="11"/>
      <c r="JN3931" s="11"/>
      <c r="JO3931" s="11"/>
      <c r="JP3931" s="11"/>
      <c r="JQ3931" s="11"/>
      <c r="JR3931" s="11"/>
      <c r="JS3931" s="11"/>
      <c r="JT3931" s="11"/>
      <c r="JU3931" s="11"/>
      <c r="JV3931" s="11"/>
      <c r="JW3931" s="11"/>
      <c r="JX3931" s="11"/>
      <c r="JY3931" s="11"/>
      <c r="JZ3931" s="11"/>
      <c r="KA3931" s="11"/>
      <c r="KB3931" s="11"/>
      <c r="KC3931" s="11"/>
      <c r="KD3931" s="11"/>
      <c r="KE3931" s="11"/>
      <c r="KF3931" s="11"/>
      <c r="KG3931" s="11"/>
      <c r="KH3931" s="11"/>
      <c r="KI3931" s="11"/>
      <c r="KJ3931" s="11"/>
      <c r="KK3931" s="11"/>
      <c r="KL3931" s="11"/>
      <c r="KM3931" s="11"/>
      <c r="KN3931" s="11"/>
      <c r="KO3931" s="11"/>
      <c r="KP3931" s="11"/>
      <c r="KQ3931" s="11"/>
      <c r="KR3931" s="11"/>
      <c r="KS3931" s="11"/>
      <c r="KT3931" s="11"/>
      <c r="KU3931" s="11"/>
      <c r="KV3931" s="11"/>
      <c r="KW3931" s="11"/>
      <c r="KX3931" s="11"/>
      <c r="KY3931" s="11"/>
      <c r="KZ3931" s="11"/>
      <c r="LA3931" s="11"/>
      <c r="LB3931" s="11"/>
      <c r="LC3931" s="11"/>
      <c r="LD3931" s="11"/>
      <c r="LE3931" s="11"/>
      <c r="LF3931" s="11"/>
      <c r="LG3931" s="11"/>
      <c r="LH3931" s="11"/>
      <c r="LI3931" s="11"/>
      <c r="LJ3931" s="11"/>
      <c r="LK3931" s="11"/>
      <c r="LL3931" s="11"/>
      <c r="LM3931" s="11"/>
      <c r="LN3931" s="11"/>
      <c r="LO3931" s="11"/>
      <c r="LP3931" s="11"/>
      <c r="LQ3931" s="11"/>
      <c r="LR3931" s="11"/>
      <c r="LS3931" s="11"/>
      <c r="LT3931" s="11"/>
      <c r="LU3931" s="11"/>
      <c r="LV3931" s="11"/>
      <c r="LW3931" s="11"/>
      <c r="LX3931" s="11"/>
      <c r="LY3931" s="11"/>
      <c r="LZ3931" s="11"/>
      <c r="MA3931" s="11"/>
      <c r="MB3931" s="11"/>
      <c r="MC3931" s="11"/>
      <c r="MD3931" s="11"/>
      <c r="ME3931" s="11"/>
      <c r="MF3931" s="11"/>
      <c r="MG3931" s="11"/>
      <c r="MH3931" s="11"/>
      <c r="MI3931" s="11"/>
      <c r="MJ3931" s="11"/>
      <c r="MK3931" s="11"/>
      <c r="ML3931" s="11"/>
      <c r="MM3931" s="11"/>
      <c r="MN3931" s="11"/>
      <c r="MO3931" s="11"/>
      <c r="MP3931" s="11"/>
      <c r="MQ3931" s="11"/>
      <c r="MR3931" s="11"/>
      <c r="MS3931" s="11"/>
      <c r="MT3931" s="11"/>
      <c r="MU3931" s="11"/>
      <c r="MV3931" s="11"/>
      <c r="MW3931" s="11"/>
      <c r="MX3931" s="11"/>
      <c r="MY3931" s="11"/>
      <c r="MZ3931" s="11"/>
      <c r="NA3931" s="11"/>
      <c r="NB3931" s="11"/>
      <c r="NC3931" s="11"/>
      <c r="ND3931" s="11"/>
      <c r="NE3931" s="11"/>
      <c r="NF3931" s="11"/>
      <c r="NG3931" s="11"/>
      <c r="NH3931" s="11"/>
      <c r="NI3931" s="11"/>
      <c r="NJ3931" s="11"/>
      <c r="NK3931" s="11"/>
      <c r="NL3931" s="11"/>
      <c r="NM3931" s="11"/>
      <c r="NN3931" s="11"/>
      <c r="NO3931" s="11"/>
      <c r="NP3931" s="11"/>
      <c r="NQ3931" s="11"/>
      <c r="NR3931" s="11"/>
      <c r="NS3931" s="11"/>
      <c r="NT3931" s="11"/>
      <c r="NU3931" s="11"/>
      <c r="NV3931" s="11"/>
      <c r="NW3931" s="11"/>
      <c r="NX3931" s="11"/>
      <c r="NY3931" s="11"/>
      <c r="NZ3931" s="11"/>
      <c r="OA3931" s="11"/>
      <c r="OB3931" s="11"/>
      <c r="OC3931" s="11"/>
      <c r="OD3931" s="11"/>
      <c r="OE3931" s="11"/>
      <c r="OF3931" s="11"/>
      <c r="OG3931" s="11"/>
      <c r="OH3931" s="11"/>
      <c r="OI3931" s="11"/>
      <c r="OJ3931" s="11"/>
      <c r="OK3931" s="11"/>
      <c r="OL3931" s="11"/>
      <c r="OM3931" s="11"/>
      <c r="ON3931" s="11"/>
      <c r="OO3931" s="11"/>
      <c r="OP3931" s="11"/>
      <c r="OQ3931" s="11"/>
      <c r="OR3931" s="11"/>
      <c r="OS3931" s="11"/>
      <c r="OT3931" s="11"/>
      <c r="OU3931" s="11"/>
      <c r="OV3931" s="11"/>
      <c r="OW3931" s="11"/>
      <c r="OX3931" s="11"/>
      <c r="OY3931" s="11"/>
      <c r="OZ3931" s="11"/>
      <c r="PA3931" s="11"/>
      <c r="PB3931" s="11"/>
      <c r="PC3931" s="11"/>
      <c r="PD3931" s="11"/>
      <c r="PE3931" s="11"/>
      <c r="PF3931" s="11"/>
      <c r="PG3931" s="11"/>
      <c r="PH3931" s="11"/>
      <c r="PI3931" s="11"/>
      <c r="PJ3931" s="11"/>
      <c r="PK3931" s="11"/>
      <c r="PL3931" s="11"/>
      <c r="PM3931" s="11"/>
      <c r="PN3931" s="11"/>
      <c r="PO3931" s="11"/>
      <c r="PP3931" s="11"/>
      <c r="PQ3931" s="11"/>
      <c r="PR3931" s="11"/>
      <c r="PS3931" s="11"/>
      <c r="PT3931" s="11"/>
      <c r="PU3931" s="11"/>
      <c r="PV3931" s="11"/>
      <c r="PW3931" s="11"/>
      <c r="PX3931" s="11"/>
      <c r="PY3931" s="11"/>
      <c r="PZ3931" s="11"/>
      <c r="QA3931" s="11"/>
      <c r="QB3931" s="11"/>
      <c r="QC3931" s="11"/>
      <c r="QD3931" s="11"/>
      <c r="QE3931" s="11"/>
      <c r="QF3931" s="11"/>
      <c r="QG3931" s="11"/>
      <c r="QH3931" s="11"/>
      <c r="QI3931" s="11"/>
      <c r="QJ3931" s="11"/>
      <c r="QK3931" s="11"/>
      <c r="QL3931" s="11"/>
      <c r="QM3931" s="11"/>
      <c r="QN3931" s="11"/>
      <c r="QO3931" s="11"/>
      <c r="QP3931" s="11"/>
      <c r="QQ3931" s="11"/>
    </row>
    <row r="3932" spans="1:459" ht="38.25" x14ac:dyDescent="0.2">
      <c r="A3932" s="288"/>
      <c r="C3932" s="61" t="s">
        <v>1982</v>
      </c>
      <c r="D3932" s="54">
        <v>2522110</v>
      </c>
      <c r="E3932" s="5" t="s">
        <v>2544</v>
      </c>
      <c r="F3932" s="4" t="s">
        <v>2543</v>
      </c>
      <c r="G3932" s="54">
        <v>796</v>
      </c>
      <c r="H3932" s="54" t="s">
        <v>61</v>
      </c>
      <c r="I3932" s="59">
        <v>10</v>
      </c>
      <c r="J3932" s="6">
        <v>80439000000</v>
      </c>
      <c r="K3932" s="54" t="s">
        <v>34</v>
      </c>
      <c r="L3932" s="59"/>
      <c r="M3932" s="234"/>
      <c r="N3932" s="234"/>
      <c r="O3932" s="46" t="s">
        <v>4577</v>
      </c>
      <c r="P3932" s="234"/>
      <c r="Q3932" s="234"/>
      <c r="R3932" s="11"/>
      <c r="S3932" s="11"/>
      <c r="T3932" s="11"/>
      <c r="U3932" s="11"/>
      <c r="V3932" s="11"/>
      <c r="W3932" s="11"/>
      <c r="X3932" s="11"/>
      <c r="Y3932" s="11"/>
      <c r="Z3932" s="11"/>
      <c r="AA3932" s="11"/>
      <c r="AB3932" s="11"/>
      <c r="AC3932" s="11"/>
      <c r="AD3932" s="11"/>
      <c r="AE3932" s="11"/>
      <c r="AF3932" s="11"/>
      <c r="AG3932" s="11"/>
      <c r="AH3932" s="11"/>
      <c r="AI3932" s="11"/>
      <c r="AJ3932" s="11"/>
      <c r="AK3932" s="11"/>
      <c r="AL3932" s="11"/>
      <c r="AM3932" s="11"/>
      <c r="AN3932" s="11"/>
      <c r="AO3932" s="11"/>
      <c r="AP3932" s="11"/>
      <c r="AQ3932" s="11"/>
      <c r="AR3932" s="11"/>
      <c r="AS3932" s="11"/>
      <c r="AT3932" s="11"/>
      <c r="AU3932" s="11"/>
      <c r="AV3932" s="11"/>
      <c r="AW3932" s="11"/>
      <c r="AX3932" s="11"/>
      <c r="AY3932" s="11"/>
      <c r="AZ3932" s="11"/>
      <c r="BA3932" s="11"/>
      <c r="BB3932" s="11"/>
      <c r="BC3932" s="11"/>
      <c r="BD3932" s="11"/>
      <c r="BE3932" s="11"/>
      <c r="BF3932" s="11"/>
      <c r="BG3932" s="11"/>
      <c r="BH3932" s="11"/>
      <c r="BI3932" s="11"/>
      <c r="BJ3932" s="11"/>
      <c r="BK3932" s="11"/>
      <c r="BL3932" s="11"/>
      <c r="BM3932" s="11"/>
      <c r="BN3932" s="11"/>
      <c r="BO3932" s="11"/>
      <c r="BP3932" s="11"/>
      <c r="BQ3932" s="11"/>
      <c r="BR3932" s="11"/>
      <c r="BS3932" s="11"/>
      <c r="BT3932" s="11"/>
      <c r="BU3932" s="11"/>
      <c r="BV3932" s="11"/>
      <c r="BW3932" s="11"/>
      <c r="BX3932" s="11"/>
      <c r="BY3932" s="11"/>
      <c r="BZ3932" s="11"/>
      <c r="CA3932" s="11"/>
      <c r="CB3932" s="11"/>
      <c r="CC3932" s="11"/>
      <c r="CD3932" s="11"/>
      <c r="CE3932" s="11"/>
      <c r="CF3932" s="11"/>
      <c r="CG3932" s="11"/>
      <c r="CH3932" s="11"/>
      <c r="CI3932" s="11"/>
      <c r="CJ3932" s="11"/>
      <c r="CK3932" s="11"/>
      <c r="CL3932" s="11"/>
      <c r="CM3932" s="11"/>
      <c r="CN3932" s="11"/>
      <c r="CO3932" s="11"/>
      <c r="CP3932" s="11"/>
      <c r="CQ3932" s="11"/>
      <c r="CR3932" s="11"/>
      <c r="CS3932" s="11"/>
      <c r="CT3932" s="11"/>
      <c r="CU3932" s="11"/>
      <c r="CV3932" s="11"/>
      <c r="CW3932" s="11"/>
      <c r="CX3932" s="11"/>
      <c r="CY3932" s="11"/>
      <c r="CZ3932" s="11"/>
      <c r="DA3932" s="11"/>
      <c r="DB3932" s="11"/>
      <c r="DC3932" s="11"/>
      <c r="DD3932" s="11"/>
      <c r="DE3932" s="11"/>
      <c r="DF3932" s="11"/>
      <c r="DG3932" s="11"/>
      <c r="DH3932" s="11"/>
      <c r="DI3932" s="11"/>
      <c r="DJ3932" s="11"/>
      <c r="DK3932" s="11"/>
      <c r="DL3932" s="11"/>
      <c r="DM3932" s="11"/>
      <c r="DN3932" s="11"/>
      <c r="DO3932" s="11"/>
      <c r="DP3932" s="11"/>
      <c r="DQ3932" s="11"/>
      <c r="DR3932" s="11"/>
      <c r="DS3932" s="11"/>
      <c r="DT3932" s="11"/>
      <c r="DU3932" s="11"/>
      <c r="DV3932" s="11"/>
      <c r="DW3932" s="11"/>
      <c r="DX3932" s="11"/>
      <c r="DY3932" s="11"/>
      <c r="DZ3932" s="11"/>
      <c r="EA3932" s="11"/>
      <c r="EB3932" s="11"/>
      <c r="EC3932" s="11"/>
      <c r="ED3932" s="11"/>
      <c r="EE3932" s="11"/>
      <c r="EF3932" s="11"/>
      <c r="EG3932" s="11"/>
      <c r="EH3932" s="11"/>
      <c r="EI3932" s="11"/>
      <c r="EJ3932" s="11"/>
      <c r="EK3932" s="11"/>
      <c r="EL3932" s="11"/>
      <c r="EM3932" s="11"/>
      <c r="EN3932" s="11"/>
      <c r="EO3932" s="11"/>
      <c r="EP3932" s="11"/>
      <c r="EQ3932" s="11"/>
      <c r="ER3932" s="11"/>
      <c r="ES3932" s="11"/>
      <c r="ET3932" s="11"/>
      <c r="EU3932" s="11"/>
      <c r="EV3932" s="11"/>
      <c r="EW3932" s="11"/>
      <c r="EX3932" s="11"/>
      <c r="EY3932" s="11"/>
      <c r="EZ3932" s="11"/>
      <c r="FA3932" s="11"/>
      <c r="FB3932" s="11"/>
      <c r="FC3932" s="11"/>
      <c r="FD3932" s="11"/>
      <c r="FE3932" s="11"/>
      <c r="FF3932" s="11"/>
      <c r="FG3932" s="11"/>
      <c r="FH3932" s="11"/>
      <c r="FI3932" s="11"/>
      <c r="FJ3932" s="11"/>
      <c r="FK3932" s="11"/>
      <c r="FL3932" s="11"/>
      <c r="FM3932" s="11"/>
      <c r="FN3932" s="11"/>
      <c r="FO3932" s="11"/>
      <c r="FP3932" s="11"/>
      <c r="FQ3932" s="11"/>
      <c r="FR3932" s="11"/>
      <c r="FS3932" s="11"/>
      <c r="FT3932" s="11"/>
      <c r="FU3932" s="11"/>
      <c r="FV3932" s="11"/>
      <c r="FW3932" s="11"/>
      <c r="FX3932" s="11"/>
      <c r="FY3932" s="11"/>
      <c r="FZ3932" s="11"/>
      <c r="GA3932" s="11"/>
      <c r="GB3932" s="11"/>
      <c r="GC3932" s="11"/>
      <c r="GD3932" s="11"/>
      <c r="GE3932" s="11"/>
      <c r="GF3932" s="11"/>
      <c r="GG3932" s="11"/>
      <c r="GH3932" s="11"/>
      <c r="GI3932" s="11"/>
      <c r="GJ3932" s="11"/>
      <c r="GK3932" s="11"/>
      <c r="GL3932" s="11"/>
      <c r="GM3932" s="11"/>
      <c r="GN3932" s="11"/>
      <c r="GO3932" s="11"/>
      <c r="GP3932" s="11"/>
      <c r="GQ3932" s="11"/>
      <c r="GR3932" s="11"/>
      <c r="GS3932" s="11"/>
      <c r="GT3932" s="11"/>
      <c r="GU3932" s="11"/>
      <c r="GV3932" s="11"/>
      <c r="GW3932" s="11"/>
      <c r="GX3932" s="11"/>
      <c r="GY3932" s="11"/>
      <c r="GZ3932" s="11"/>
      <c r="HA3932" s="11"/>
      <c r="HB3932" s="11"/>
      <c r="HC3932" s="11"/>
      <c r="HD3932" s="11"/>
      <c r="HE3932" s="11"/>
      <c r="HF3932" s="11"/>
      <c r="HG3932" s="11"/>
      <c r="HH3932" s="11"/>
      <c r="HI3932" s="11"/>
      <c r="HJ3932" s="11"/>
      <c r="HK3932" s="11"/>
      <c r="HL3932" s="11"/>
      <c r="HM3932" s="11"/>
      <c r="HN3932" s="11"/>
      <c r="HO3932" s="11"/>
      <c r="HP3932" s="11"/>
      <c r="HQ3932" s="11"/>
      <c r="HR3932" s="11"/>
      <c r="HS3932" s="11"/>
      <c r="HT3932" s="11"/>
      <c r="HU3932" s="11"/>
      <c r="HV3932" s="11"/>
      <c r="HW3932" s="11"/>
      <c r="HX3932" s="11"/>
      <c r="HY3932" s="11"/>
      <c r="HZ3932" s="11"/>
      <c r="IA3932" s="11"/>
      <c r="IB3932" s="11"/>
      <c r="IC3932" s="11"/>
      <c r="ID3932" s="11"/>
      <c r="IE3932" s="11"/>
      <c r="IF3932" s="11"/>
      <c r="IG3932" s="11"/>
      <c r="IH3932" s="11"/>
      <c r="II3932" s="11"/>
      <c r="IJ3932" s="11"/>
      <c r="IK3932" s="11"/>
      <c r="IL3932" s="11"/>
      <c r="IM3932" s="11"/>
      <c r="IN3932" s="11"/>
      <c r="IO3932" s="11"/>
      <c r="IP3932" s="11"/>
      <c r="IQ3932" s="11"/>
      <c r="IR3932" s="11"/>
      <c r="IS3932" s="11"/>
      <c r="IT3932" s="11"/>
      <c r="IU3932" s="11"/>
      <c r="IV3932" s="11"/>
      <c r="IW3932" s="11"/>
      <c r="IX3932" s="11"/>
      <c r="IY3932" s="11"/>
      <c r="IZ3932" s="11"/>
      <c r="JA3932" s="11"/>
      <c r="JB3932" s="11"/>
      <c r="JC3932" s="11"/>
      <c r="JD3932" s="11"/>
      <c r="JE3932" s="11"/>
      <c r="JF3932" s="11"/>
      <c r="JG3932" s="11"/>
      <c r="JH3932" s="11"/>
      <c r="JI3932" s="11"/>
      <c r="JJ3932" s="11"/>
      <c r="JK3932" s="11"/>
      <c r="JL3932" s="11"/>
      <c r="JM3932" s="11"/>
      <c r="JN3932" s="11"/>
      <c r="JO3932" s="11"/>
      <c r="JP3932" s="11"/>
      <c r="JQ3932" s="11"/>
      <c r="JR3932" s="11"/>
      <c r="JS3932" s="11"/>
      <c r="JT3932" s="11"/>
      <c r="JU3932" s="11"/>
      <c r="JV3932" s="11"/>
      <c r="JW3932" s="11"/>
      <c r="JX3932" s="11"/>
      <c r="JY3932" s="11"/>
      <c r="JZ3932" s="11"/>
      <c r="KA3932" s="11"/>
      <c r="KB3932" s="11"/>
      <c r="KC3932" s="11"/>
      <c r="KD3932" s="11"/>
      <c r="KE3932" s="11"/>
      <c r="KF3932" s="11"/>
      <c r="KG3932" s="11"/>
      <c r="KH3932" s="11"/>
      <c r="KI3932" s="11"/>
      <c r="KJ3932" s="11"/>
      <c r="KK3932" s="11"/>
      <c r="KL3932" s="11"/>
      <c r="KM3932" s="11"/>
      <c r="KN3932" s="11"/>
      <c r="KO3932" s="11"/>
      <c r="KP3932" s="11"/>
      <c r="KQ3932" s="11"/>
      <c r="KR3932" s="11"/>
      <c r="KS3932" s="11"/>
      <c r="KT3932" s="11"/>
      <c r="KU3932" s="11"/>
      <c r="KV3932" s="11"/>
      <c r="KW3932" s="11"/>
      <c r="KX3932" s="11"/>
      <c r="KY3932" s="11"/>
      <c r="KZ3932" s="11"/>
      <c r="LA3932" s="11"/>
      <c r="LB3932" s="11"/>
      <c r="LC3932" s="11"/>
      <c r="LD3932" s="11"/>
      <c r="LE3932" s="11"/>
      <c r="LF3932" s="11"/>
      <c r="LG3932" s="11"/>
      <c r="LH3932" s="11"/>
      <c r="LI3932" s="11"/>
      <c r="LJ3932" s="11"/>
      <c r="LK3932" s="11"/>
      <c r="LL3932" s="11"/>
      <c r="LM3932" s="11"/>
      <c r="LN3932" s="11"/>
      <c r="LO3932" s="11"/>
      <c r="LP3932" s="11"/>
      <c r="LQ3932" s="11"/>
      <c r="LR3932" s="11"/>
      <c r="LS3932" s="11"/>
      <c r="LT3932" s="11"/>
      <c r="LU3932" s="11"/>
      <c r="LV3932" s="11"/>
      <c r="LW3932" s="11"/>
      <c r="LX3932" s="11"/>
      <c r="LY3932" s="11"/>
      <c r="LZ3932" s="11"/>
      <c r="MA3932" s="11"/>
      <c r="MB3932" s="11"/>
      <c r="MC3932" s="11"/>
      <c r="MD3932" s="11"/>
      <c r="ME3932" s="11"/>
      <c r="MF3932" s="11"/>
      <c r="MG3932" s="11"/>
      <c r="MH3932" s="11"/>
      <c r="MI3932" s="11"/>
      <c r="MJ3932" s="11"/>
      <c r="MK3932" s="11"/>
      <c r="ML3932" s="11"/>
      <c r="MM3932" s="11"/>
      <c r="MN3932" s="11"/>
      <c r="MO3932" s="11"/>
      <c r="MP3932" s="11"/>
      <c r="MQ3932" s="11"/>
      <c r="MR3932" s="11"/>
      <c r="MS3932" s="11"/>
      <c r="MT3932" s="11"/>
      <c r="MU3932" s="11"/>
      <c r="MV3932" s="11"/>
      <c r="MW3932" s="11"/>
      <c r="MX3932" s="11"/>
      <c r="MY3932" s="11"/>
      <c r="MZ3932" s="11"/>
      <c r="NA3932" s="11"/>
      <c r="NB3932" s="11"/>
      <c r="NC3932" s="11"/>
      <c r="ND3932" s="11"/>
      <c r="NE3932" s="11"/>
      <c r="NF3932" s="11"/>
      <c r="NG3932" s="11"/>
      <c r="NH3932" s="11"/>
      <c r="NI3932" s="11"/>
      <c r="NJ3932" s="11"/>
      <c r="NK3932" s="11"/>
      <c r="NL3932" s="11"/>
      <c r="NM3932" s="11"/>
      <c r="NN3932" s="11"/>
      <c r="NO3932" s="11"/>
      <c r="NP3932" s="11"/>
      <c r="NQ3932" s="11"/>
      <c r="NR3932" s="11"/>
      <c r="NS3932" s="11"/>
      <c r="NT3932" s="11"/>
      <c r="NU3932" s="11"/>
      <c r="NV3932" s="11"/>
      <c r="NW3932" s="11"/>
      <c r="NX3932" s="11"/>
      <c r="NY3932" s="11"/>
      <c r="NZ3932" s="11"/>
      <c r="OA3932" s="11"/>
      <c r="OB3932" s="11"/>
      <c r="OC3932" s="11"/>
      <c r="OD3932" s="11"/>
      <c r="OE3932" s="11"/>
      <c r="OF3932" s="11"/>
      <c r="OG3932" s="11"/>
      <c r="OH3932" s="11"/>
      <c r="OI3932" s="11"/>
      <c r="OJ3932" s="11"/>
      <c r="OK3932" s="11"/>
      <c r="OL3932" s="11"/>
      <c r="OM3932" s="11"/>
      <c r="ON3932" s="11"/>
      <c r="OO3932" s="11"/>
      <c r="OP3932" s="11"/>
      <c r="OQ3932" s="11"/>
      <c r="OR3932" s="11"/>
      <c r="OS3932" s="11"/>
      <c r="OT3932" s="11"/>
      <c r="OU3932" s="11"/>
      <c r="OV3932" s="11"/>
      <c r="OW3932" s="11"/>
      <c r="OX3932" s="11"/>
      <c r="OY3932" s="11"/>
      <c r="OZ3932" s="11"/>
      <c r="PA3932" s="11"/>
      <c r="PB3932" s="11"/>
      <c r="PC3932" s="11"/>
      <c r="PD3932" s="11"/>
      <c r="PE3932" s="11"/>
      <c r="PF3932" s="11"/>
      <c r="PG3932" s="11"/>
      <c r="PH3932" s="11"/>
      <c r="PI3932" s="11"/>
      <c r="PJ3932" s="11"/>
      <c r="PK3932" s="11"/>
      <c r="PL3932" s="11"/>
      <c r="PM3932" s="11"/>
      <c r="PN3932" s="11"/>
      <c r="PO3932" s="11"/>
      <c r="PP3932" s="11"/>
      <c r="PQ3932" s="11"/>
      <c r="PR3932" s="11"/>
      <c r="PS3932" s="11"/>
      <c r="PT3932" s="11"/>
      <c r="PU3932" s="11"/>
      <c r="PV3932" s="11"/>
      <c r="PW3932" s="11"/>
      <c r="PX3932" s="11"/>
      <c r="PY3932" s="11"/>
      <c r="PZ3932" s="11"/>
      <c r="QA3932" s="11"/>
      <c r="QB3932" s="11"/>
      <c r="QC3932" s="11"/>
      <c r="QD3932" s="11"/>
      <c r="QE3932" s="11"/>
      <c r="QF3932" s="11"/>
      <c r="QG3932" s="11"/>
      <c r="QH3932" s="11"/>
      <c r="QI3932" s="11"/>
      <c r="QJ3932" s="11"/>
      <c r="QK3932" s="11"/>
      <c r="QL3932" s="11"/>
      <c r="QM3932" s="11"/>
      <c r="QN3932" s="11"/>
      <c r="QO3932" s="11"/>
      <c r="QP3932" s="11"/>
      <c r="QQ3932" s="11"/>
    </row>
    <row r="3933" spans="1:459" ht="38.25" x14ac:dyDescent="0.2">
      <c r="A3933" s="288"/>
      <c r="C3933" s="61" t="s">
        <v>24</v>
      </c>
      <c r="D3933" s="54">
        <v>1721790</v>
      </c>
      <c r="E3933" s="5" t="s">
        <v>2070</v>
      </c>
      <c r="F3933" s="4" t="s">
        <v>2071</v>
      </c>
      <c r="G3933" s="54" t="s">
        <v>45</v>
      </c>
      <c r="H3933" s="54" t="s">
        <v>72</v>
      </c>
      <c r="I3933" s="59">
        <v>840</v>
      </c>
      <c r="J3933" s="6">
        <v>80439000000</v>
      </c>
      <c r="K3933" s="54" t="s">
        <v>34</v>
      </c>
      <c r="L3933" s="59"/>
      <c r="M3933" s="234"/>
      <c r="N3933" s="234"/>
      <c r="O3933" s="46" t="s">
        <v>4577</v>
      </c>
      <c r="P3933" s="234"/>
      <c r="Q3933" s="234"/>
      <c r="R3933" s="11"/>
      <c r="S3933" s="11"/>
      <c r="T3933" s="11"/>
      <c r="U3933" s="11"/>
      <c r="V3933" s="11"/>
      <c r="W3933" s="11"/>
      <c r="X3933" s="11"/>
      <c r="Y3933" s="11"/>
      <c r="Z3933" s="11"/>
      <c r="AA3933" s="11"/>
      <c r="AB3933" s="11"/>
      <c r="AC3933" s="11"/>
      <c r="AD3933" s="11"/>
      <c r="AE3933" s="11"/>
      <c r="AF3933" s="11"/>
      <c r="AG3933" s="11"/>
      <c r="AH3933" s="11"/>
      <c r="AI3933" s="11"/>
      <c r="AJ3933" s="11"/>
      <c r="AK3933" s="11"/>
      <c r="AL3933" s="11"/>
      <c r="AM3933" s="11"/>
      <c r="AN3933" s="11"/>
      <c r="AO3933" s="11"/>
      <c r="AP3933" s="11"/>
      <c r="AQ3933" s="11"/>
      <c r="AR3933" s="11"/>
      <c r="AS3933" s="11"/>
      <c r="AT3933" s="11"/>
      <c r="AU3933" s="11"/>
      <c r="AV3933" s="11"/>
      <c r="AW3933" s="11"/>
      <c r="AX3933" s="11"/>
      <c r="AY3933" s="11"/>
      <c r="AZ3933" s="11"/>
      <c r="BA3933" s="11"/>
      <c r="BB3933" s="11"/>
      <c r="BC3933" s="11"/>
      <c r="BD3933" s="11"/>
      <c r="BE3933" s="11"/>
      <c r="BF3933" s="11"/>
      <c r="BG3933" s="11"/>
      <c r="BH3933" s="11"/>
      <c r="BI3933" s="11"/>
      <c r="BJ3933" s="11"/>
      <c r="BK3933" s="11"/>
      <c r="BL3933" s="11"/>
      <c r="BM3933" s="11"/>
      <c r="BN3933" s="11"/>
      <c r="BO3933" s="11"/>
      <c r="BP3933" s="11"/>
      <c r="BQ3933" s="11"/>
      <c r="BR3933" s="11"/>
      <c r="BS3933" s="11"/>
      <c r="BT3933" s="11"/>
      <c r="BU3933" s="11"/>
      <c r="BV3933" s="11"/>
      <c r="BW3933" s="11"/>
      <c r="BX3933" s="11"/>
      <c r="BY3933" s="11"/>
      <c r="BZ3933" s="11"/>
      <c r="CA3933" s="11"/>
      <c r="CB3933" s="11"/>
      <c r="CC3933" s="11"/>
      <c r="CD3933" s="11"/>
      <c r="CE3933" s="11"/>
      <c r="CF3933" s="11"/>
      <c r="CG3933" s="11"/>
      <c r="CH3933" s="11"/>
      <c r="CI3933" s="11"/>
      <c r="CJ3933" s="11"/>
      <c r="CK3933" s="11"/>
      <c r="CL3933" s="11"/>
      <c r="CM3933" s="11"/>
      <c r="CN3933" s="11"/>
      <c r="CO3933" s="11"/>
      <c r="CP3933" s="11"/>
      <c r="CQ3933" s="11"/>
      <c r="CR3933" s="11"/>
      <c r="CS3933" s="11"/>
      <c r="CT3933" s="11"/>
      <c r="CU3933" s="11"/>
      <c r="CV3933" s="11"/>
      <c r="CW3933" s="11"/>
      <c r="CX3933" s="11"/>
      <c r="CY3933" s="11"/>
      <c r="CZ3933" s="11"/>
      <c r="DA3933" s="11"/>
      <c r="DB3933" s="11"/>
      <c r="DC3933" s="11"/>
      <c r="DD3933" s="11"/>
      <c r="DE3933" s="11"/>
      <c r="DF3933" s="11"/>
      <c r="DG3933" s="11"/>
      <c r="DH3933" s="11"/>
      <c r="DI3933" s="11"/>
      <c r="DJ3933" s="11"/>
      <c r="DK3933" s="11"/>
      <c r="DL3933" s="11"/>
      <c r="DM3933" s="11"/>
      <c r="DN3933" s="11"/>
      <c r="DO3933" s="11"/>
      <c r="DP3933" s="11"/>
      <c r="DQ3933" s="11"/>
      <c r="DR3933" s="11"/>
      <c r="DS3933" s="11"/>
      <c r="DT3933" s="11"/>
      <c r="DU3933" s="11"/>
      <c r="DV3933" s="11"/>
      <c r="DW3933" s="11"/>
      <c r="DX3933" s="11"/>
      <c r="DY3933" s="11"/>
      <c r="DZ3933" s="11"/>
      <c r="EA3933" s="11"/>
      <c r="EB3933" s="11"/>
      <c r="EC3933" s="11"/>
      <c r="ED3933" s="11"/>
      <c r="EE3933" s="11"/>
      <c r="EF3933" s="11"/>
      <c r="EG3933" s="11"/>
      <c r="EH3933" s="11"/>
      <c r="EI3933" s="11"/>
      <c r="EJ3933" s="11"/>
      <c r="EK3933" s="11"/>
      <c r="EL3933" s="11"/>
      <c r="EM3933" s="11"/>
      <c r="EN3933" s="11"/>
      <c r="EO3933" s="11"/>
      <c r="EP3933" s="11"/>
      <c r="EQ3933" s="11"/>
      <c r="ER3933" s="11"/>
      <c r="ES3933" s="11"/>
      <c r="ET3933" s="11"/>
      <c r="EU3933" s="11"/>
      <c r="EV3933" s="11"/>
      <c r="EW3933" s="11"/>
      <c r="EX3933" s="11"/>
      <c r="EY3933" s="11"/>
      <c r="EZ3933" s="11"/>
      <c r="FA3933" s="11"/>
      <c r="FB3933" s="11"/>
      <c r="FC3933" s="11"/>
      <c r="FD3933" s="11"/>
      <c r="FE3933" s="11"/>
      <c r="FF3933" s="11"/>
      <c r="FG3933" s="11"/>
      <c r="FH3933" s="11"/>
      <c r="FI3933" s="11"/>
      <c r="FJ3933" s="11"/>
      <c r="FK3933" s="11"/>
      <c r="FL3933" s="11"/>
      <c r="FM3933" s="11"/>
      <c r="FN3933" s="11"/>
      <c r="FO3933" s="11"/>
      <c r="FP3933" s="11"/>
      <c r="FQ3933" s="11"/>
      <c r="FR3933" s="11"/>
      <c r="FS3933" s="11"/>
      <c r="FT3933" s="11"/>
      <c r="FU3933" s="11"/>
      <c r="FV3933" s="11"/>
      <c r="FW3933" s="11"/>
      <c r="FX3933" s="11"/>
      <c r="FY3933" s="11"/>
      <c r="FZ3933" s="11"/>
      <c r="GA3933" s="11"/>
      <c r="GB3933" s="11"/>
      <c r="GC3933" s="11"/>
      <c r="GD3933" s="11"/>
      <c r="GE3933" s="11"/>
      <c r="GF3933" s="11"/>
      <c r="GG3933" s="11"/>
      <c r="GH3933" s="11"/>
      <c r="GI3933" s="11"/>
      <c r="GJ3933" s="11"/>
      <c r="GK3933" s="11"/>
      <c r="GL3933" s="11"/>
      <c r="GM3933" s="11"/>
      <c r="GN3933" s="11"/>
      <c r="GO3933" s="11"/>
      <c r="GP3933" s="11"/>
      <c r="GQ3933" s="11"/>
      <c r="GR3933" s="11"/>
      <c r="GS3933" s="11"/>
      <c r="GT3933" s="11"/>
      <c r="GU3933" s="11"/>
      <c r="GV3933" s="11"/>
      <c r="GW3933" s="11"/>
      <c r="GX3933" s="11"/>
      <c r="GY3933" s="11"/>
      <c r="GZ3933" s="11"/>
      <c r="HA3933" s="11"/>
      <c r="HB3933" s="11"/>
      <c r="HC3933" s="11"/>
      <c r="HD3933" s="11"/>
      <c r="HE3933" s="11"/>
      <c r="HF3933" s="11"/>
      <c r="HG3933" s="11"/>
      <c r="HH3933" s="11"/>
      <c r="HI3933" s="11"/>
      <c r="HJ3933" s="11"/>
      <c r="HK3933" s="11"/>
      <c r="HL3933" s="11"/>
      <c r="HM3933" s="11"/>
      <c r="HN3933" s="11"/>
      <c r="HO3933" s="11"/>
      <c r="HP3933" s="11"/>
      <c r="HQ3933" s="11"/>
      <c r="HR3933" s="11"/>
      <c r="HS3933" s="11"/>
      <c r="HT3933" s="11"/>
      <c r="HU3933" s="11"/>
      <c r="HV3933" s="11"/>
      <c r="HW3933" s="11"/>
      <c r="HX3933" s="11"/>
      <c r="HY3933" s="11"/>
      <c r="HZ3933" s="11"/>
      <c r="IA3933" s="11"/>
      <c r="IB3933" s="11"/>
      <c r="IC3933" s="11"/>
      <c r="ID3933" s="11"/>
      <c r="IE3933" s="11"/>
      <c r="IF3933" s="11"/>
      <c r="IG3933" s="11"/>
      <c r="IH3933" s="11"/>
      <c r="II3933" s="11"/>
      <c r="IJ3933" s="11"/>
      <c r="IK3933" s="11"/>
      <c r="IL3933" s="11"/>
      <c r="IM3933" s="11"/>
      <c r="IN3933" s="11"/>
      <c r="IO3933" s="11"/>
      <c r="IP3933" s="11"/>
      <c r="IQ3933" s="11"/>
      <c r="IR3933" s="11"/>
      <c r="IS3933" s="11"/>
      <c r="IT3933" s="11"/>
      <c r="IU3933" s="11"/>
      <c r="IV3933" s="11"/>
      <c r="IW3933" s="11"/>
      <c r="IX3933" s="11"/>
      <c r="IY3933" s="11"/>
      <c r="IZ3933" s="11"/>
      <c r="JA3933" s="11"/>
      <c r="JB3933" s="11"/>
      <c r="JC3933" s="11"/>
      <c r="JD3933" s="11"/>
      <c r="JE3933" s="11"/>
      <c r="JF3933" s="11"/>
      <c r="JG3933" s="11"/>
      <c r="JH3933" s="11"/>
      <c r="JI3933" s="11"/>
      <c r="JJ3933" s="11"/>
      <c r="JK3933" s="11"/>
      <c r="JL3933" s="11"/>
      <c r="JM3933" s="11"/>
      <c r="JN3933" s="11"/>
      <c r="JO3933" s="11"/>
      <c r="JP3933" s="11"/>
      <c r="JQ3933" s="11"/>
      <c r="JR3933" s="11"/>
      <c r="JS3933" s="11"/>
      <c r="JT3933" s="11"/>
      <c r="JU3933" s="11"/>
      <c r="JV3933" s="11"/>
      <c r="JW3933" s="11"/>
      <c r="JX3933" s="11"/>
      <c r="JY3933" s="11"/>
      <c r="JZ3933" s="11"/>
      <c r="KA3933" s="11"/>
      <c r="KB3933" s="11"/>
      <c r="KC3933" s="11"/>
      <c r="KD3933" s="11"/>
      <c r="KE3933" s="11"/>
      <c r="KF3933" s="11"/>
      <c r="KG3933" s="11"/>
      <c r="KH3933" s="11"/>
      <c r="KI3933" s="11"/>
      <c r="KJ3933" s="11"/>
      <c r="KK3933" s="11"/>
      <c r="KL3933" s="11"/>
      <c r="KM3933" s="11"/>
      <c r="KN3933" s="11"/>
      <c r="KO3933" s="11"/>
      <c r="KP3933" s="11"/>
      <c r="KQ3933" s="11"/>
      <c r="KR3933" s="11"/>
      <c r="KS3933" s="11"/>
      <c r="KT3933" s="11"/>
      <c r="KU3933" s="11"/>
      <c r="KV3933" s="11"/>
      <c r="KW3933" s="11"/>
      <c r="KX3933" s="11"/>
      <c r="KY3933" s="11"/>
      <c r="KZ3933" s="11"/>
      <c r="LA3933" s="11"/>
      <c r="LB3933" s="11"/>
      <c r="LC3933" s="11"/>
      <c r="LD3933" s="11"/>
      <c r="LE3933" s="11"/>
      <c r="LF3933" s="11"/>
      <c r="LG3933" s="11"/>
      <c r="LH3933" s="11"/>
      <c r="LI3933" s="11"/>
      <c r="LJ3933" s="11"/>
      <c r="LK3933" s="11"/>
      <c r="LL3933" s="11"/>
      <c r="LM3933" s="11"/>
      <c r="LN3933" s="11"/>
      <c r="LO3933" s="11"/>
      <c r="LP3933" s="11"/>
      <c r="LQ3933" s="11"/>
      <c r="LR3933" s="11"/>
      <c r="LS3933" s="11"/>
      <c r="LT3933" s="11"/>
      <c r="LU3933" s="11"/>
      <c r="LV3933" s="11"/>
      <c r="LW3933" s="11"/>
      <c r="LX3933" s="11"/>
      <c r="LY3933" s="11"/>
      <c r="LZ3933" s="11"/>
      <c r="MA3933" s="11"/>
      <c r="MB3933" s="11"/>
      <c r="MC3933" s="11"/>
      <c r="MD3933" s="11"/>
      <c r="ME3933" s="11"/>
      <c r="MF3933" s="11"/>
      <c r="MG3933" s="11"/>
      <c r="MH3933" s="11"/>
      <c r="MI3933" s="11"/>
      <c r="MJ3933" s="11"/>
      <c r="MK3933" s="11"/>
      <c r="ML3933" s="11"/>
      <c r="MM3933" s="11"/>
      <c r="MN3933" s="11"/>
      <c r="MO3933" s="11"/>
      <c r="MP3933" s="11"/>
      <c r="MQ3933" s="11"/>
      <c r="MR3933" s="11"/>
      <c r="MS3933" s="11"/>
      <c r="MT3933" s="11"/>
      <c r="MU3933" s="11"/>
      <c r="MV3933" s="11"/>
      <c r="MW3933" s="11"/>
      <c r="MX3933" s="11"/>
      <c r="MY3933" s="11"/>
      <c r="MZ3933" s="11"/>
      <c r="NA3933" s="11"/>
      <c r="NB3933" s="11"/>
      <c r="NC3933" s="11"/>
      <c r="ND3933" s="11"/>
      <c r="NE3933" s="11"/>
      <c r="NF3933" s="11"/>
      <c r="NG3933" s="11"/>
      <c r="NH3933" s="11"/>
      <c r="NI3933" s="11"/>
      <c r="NJ3933" s="11"/>
      <c r="NK3933" s="11"/>
      <c r="NL3933" s="11"/>
      <c r="NM3933" s="11"/>
      <c r="NN3933" s="11"/>
      <c r="NO3933" s="11"/>
      <c r="NP3933" s="11"/>
      <c r="NQ3933" s="11"/>
      <c r="NR3933" s="11"/>
      <c r="NS3933" s="11"/>
      <c r="NT3933" s="11"/>
      <c r="NU3933" s="11"/>
      <c r="NV3933" s="11"/>
      <c r="NW3933" s="11"/>
      <c r="NX3933" s="11"/>
      <c r="NY3933" s="11"/>
      <c r="NZ3933" s="11"/>
      <c r="OA3933" s="11"/>
      <c r="OB3933" s="11"/>
      <c r="OC3933" s="11"/>
      <c r="OD3933" s="11"/>
      <c r="OE3933" s="11"/>
      <c r="OF3933" s="11"/>
      <c r="OG3933" s="11"/>
      <c r="OH3933" s="11"/>
      <c r="OI3933" s="11"/>
      <c r="OJ3933" s="11"/>
      <c r="OK3933" s="11"/>
      <c r="OL3933" s="11"/>
      <c r="OM3933" s="11"/>
      <c r="ON3933" s="11"/>
      <c r="OO3933" s="11"/>
      <c r="OP3933" s="11"/>
      <c r="OQ3933" s="11"/>
      <c r="OR3933" s="11"/>
      <c r="OS3933" s="11"/>
      <c r="OT3933" s="11"/>
      <c r="OU3933" s="11"/>
      <c r="OV3933" s="11"/>
      <c r="OW3933" s="11"/>
      <c r="OX3933" s="11"/>
      <c r="OY3933" s="11"/>
      <c r="OZ3933" s="11"/>
      <c r="PA3933" s="11"/>
      <c r="PB3933" s="11"/>
      <c r="PC3933" s="11"/>
      <c r="PD3933" s="11"/>
      <c r="PE3933" s="11"/>
      <c r="PF3933" s="11"/>
      <c r="PG3933" s="11"/>
      <c r="PH3933" s="11"/>
      <c r="PI3933" s="11"/>
      <c r="PJ3933" s="11"/>
      <c r="PK3933" s="11"/>
      <c r="PL3933" s="11"/>
      <c r="PM3933" s="11"/>
      <c r="PN3933" s="11"/>
      <c r="PO3933" s="11"/>
      <c r="PP3933" s="11"/>
      <c r="PQ3933" s="11"/>
      <c r="PR3933" s="11"/>
      <c r="PS3933" s="11"/>
      <c r="PT3933" s="11"/>
      <c r="PU3933" s="11"/>
      <c r="PV3933" s="11"/>
      <c r="PW3933" s="11"/>
      <c r="PX3933" s="11"/>
      <c r="PY3933" s="11"/>
      <c r="PZ3933" s="11"/>
      <c r="QA3933" s="11"/>
      <c r="QB3933" s="11"/>
      <c r="QC3933" s="11"/>
      <c r="QD3933" s="11"/>
      <c r="QE3933" s="11"/>
      <c r="QF3933" s="11"/>
      <c r="QG3933" s="11"/>
      <c r="QH3933" s="11"/>
      <c r="QI3933" s="11"/>
      <c r="QJ3933" s="11"/>
      <c r="QK3933" s="11"/>
      <c r="QL3933" s="11"/>
      <c r="QM3933" s="11"/>
      <c r="QN3933" s="11"/>
      <c r="QO3933" s="11"/>
      <c r="QP3933" s="11"/>
      <c r="QQ3933" s="11"/>
    </row>
    <row r="3934" spans="1:459" ht="38.25" x14ac:dyDescent="0.2">
      <c r="A3934" s="288"/>
      <c r="C3934" s="61" t="s">
        <v>2072</v>
      </c>
      <c r="D3934" s="54">
        <v>1724150</v>
      </c>
      <c r="E3934" s="5" t="s">
        <v>2073</v>
      </c>
      <c r="F3934" s="4" t="s">
        <v>2074</v>
      </c>
      <c r="G3934" s="54">
        <v>796</v>
      </c>
      <c r="H3934" s="54" t="s">
        <v>61</v>
      </c>
      <c r="I3934" s="59">
        <v>10</v>
      </c>
      <c r="J3934" s="6">
        <v>80439000000</v>
      </c>
      <c r="K3934" s="54" t="s">
        <v>34</v>
      </c>
      <c r="L3934" s="59"/>
      <c r="M3934" s="234"/>
      <c r="N3934" s="234"/>
      <c r="O3934" s="46" t="s">
        <v>4577</v>
      </c>
      <c r="P3934" s="234"/>
      <c r="Q3934" s="234"/>
      <c r="R3934" s="11"/>
      <c r="S3934" s="11"/>
      <c r="T3934" s="11"/>
      <c r="U3934" s="11"/>
      <c r="V3934" s="11"/>
      <c r="W3934" s="11"/>
      <c r="X3934" s="11"/>
      <c r="Y3934" s="11"/>
      <c r="Z3934" s="11"/>
      <c r="AA3934" s="11"/>
      <c r="AB3934" s="11"/>
      <c r="AC3934" s="11"/>
      <c r="AD3934" s="11"/>
      <c r="AE3934" s="11"/>
      <c r="AF3934" s="11"/>
      <c r="AG3934" s="11"/>
      <c r="AH3934" s="11"/>
      <c r="AI3934" s="11"/>
      <c r="AJ3934" s="11"/>
      <c r="AK3934" s="11"/>
      <c r="AL3934" s="11"/>
      <c r="AM3934" s="11"/>
      <c r="AN3934" s="11"/>
      <c r="AO3934" s="11"/>
      <c r="AP3934" s="11"/>
      <c r="AQ3934" s="11"/>
      <c r="AR3934" s="11"/>
      <c r="AS3934" s="11"/>
      <c r="AT3934" s="11"/>
      <c r="AU3934" s="11"/>
      <c r="AV3934" s="11"/>
      <c r="AW3934" s="11"/>
      <c r="AX3934" s="11"/>
      <c r="AY3934" s="11"/>
      <c r="AZ3934" s="11"/>
      <c r="BA3934" s="11"/>
      <c r="BB3934" s="11"/>
      <c r="BC3934" s="11"/>
      <c r="BD3934" s="11"/>
      <c r="BE3934" s="11"/>
      <c r="BF3934" s="11"/>
      <c r="BG3934" s="11"/>
      <c r="BH3934" s="11"/>
      <c r="BI3934" s="11"/>
      <c r="BJ3934" s="11"/>
      <c r="BK3934" s="11"/>
      <c r="BL3934" s="11"/>
      <c r="BM3934" s="11"/>
      <c r="BN3934" s="11"/>
      <c r="BO3934" s="11"/>
      <c r="BP3934" s="11"/>
      <c r="BQ3934" s="11"/>
      <c r="BR3934" s="11"/>
      <c r="BS3934" s="11"/>
      <c r="BT3934" s="11"/>
      <c r="BU3934" s="11"/>
      <c r="BV3934" s="11"/>
      <c r="BW3934" s="11"/>
      <c r="BX3934" s="11"/>
      <c r="BY3934" s="11"/>
      <c r="BZ3934" s="11"/>
      <c r="CA3934" s="11"/>
      <c r="CB3934" s="11"/>
      <c r="CC3934" s="11"/>
      <c r="CD3934" s="11"/>
      <c r="CE3934" s="11"/>
      <c r="CF3934" s="11"/>
      <c r="CG3934" s="11"/>
      <c r="CH3934" s="11"/>
      <c r="CI3934" s="11"/>
      <c r="CJ3934" s="11"/>
      <c r="CK3934" s="11"/>
      <c r="CL3934" s="11"/>
      <c r="CM3934" s="11"/>
      <c r="CN3934" s="11"/>
      <c r="CO3934" s="11"/>
      <c r="CP3934" s="11"/>
      <c r="CQ3934" s="11"/>
      <c r="CR3934" s="11"/>
      <c r="CS3934" s="11"/>
      <c r="CT3934" s="11"/>
      <c r="CU3934" s="11"/>
      <c r="CV3934" s="11"/>
      <c r="CW3934" s="11"/>
      <c r="CX3934" s="11"/>
      <c r="CY3934" s="11"/>
      <c r="CZ3934" s="11"/>
      <c r="DA3934" s="11"/>
      <c r="DB3934" s="11"/>
      <c r="DC3934" s="11"/>
      <c r="DD3934" s="11"/>
      <c r="DE3934" s="11"/>
      <c r="DF3934" s="11"/>
      <c r="DG3934" s="11"/>
      <c r="DH3934" s="11"/>
      <c r="DI3934" s="11"/>
      <c r="DJ3934" s="11"/>
      <c r="DK3934" s="11"/>
      <c r="DL3934" s="11"/>
      <c r="DM3934" s="11"/>
      <c r="DN3934" s="11"/>
      <c r="DO3934" s="11"/>
      <c r="DP3934" s="11"/>
      <c r="DQ3934" s="11"/>
      <c r="DR3934" s="11"/>
      <c r="DS3934" s="11"/>
      <c r="DT3934" s="11"/>
      <c r="DU3934" s="11"/>
      <c r="DV3934" s="11"/>
      <c r="DW3934" s="11"/>
      <c r="DX3934" s="11"/>
      <c r="DY3934" s="11"/>
      <c r="DZ3934" s="11"/>
      <c r="EA3934" s="11"/>
      <c r="EB3934" s="11"/>
      <c r="EC3934" s="11"/>
      <c r="ED3934" s="11"/>
      <c r="EE3934" s="11"/>
      <c r="EF3934" s="11"/>
      <c r="EG3934" s="11"/>
      <c r="EH3934" s="11"/>
      <c r="EI3934" s="11"/>
      <c r="EJ3934" s="11"/>
      <c r="EK3934" s="11"/>
      <c r="EL3934" s="11"/>
      <c r="EM3934" s="11"/>
      <c r="EN3934" s="11"/>
      <c r="EO3934" s="11"/>
      <c r="EP3934" s="11"/>
      <c r="EQ3934" s="11"/>
      <c r="ER3934" s="11"/>
      <c r="ES3934" s="11"/>
      <c r="ET3934" s="11"/>
      <c r="EU3934" s="11"/>
      <c r="EV3934" s="11"/>
      <c r="EW3934" s="11"/>
      <c r="EX3934" s="11"/>
      <c r="EY3934" s="11"/>
      <c r="EZ3934" s="11"/>
      <c r="FA3934" s="11"/>
      <c r="FB3934" s="11"/>
      <c r="FC3934" s="11"/>
      <c r="FD3934" s="11"/>
      <c r="FE3934" s="11"/>
      <c r="FF3934" s="11"/>
      <c r="FG3934" s="11"/>
      <c r="FH3934" s="11"/>
      <c r="FI3934" s="11"/>
      <c r="FJ3934" s="11"/>
      <c r="FK3934" s="11"/>
      <c r="FL3934" s="11"/>
      <c r="FM3934" s="11"/>
      <c r="FN3934" s="11"/>
      <c r="FO3934" s="11"/>
      <c r="FP3934" s="11"/>
      <c r="FQ3934" s="11"/>
      <c r="FR3934" s="11"/>
      <c r="FS3934" s="11"/>
      <c r="FT3934" s="11"/>
      <c r="FU3934" s="11"/>
      <c r="FV3934" s="11"/>
      <c r="FW3934" s="11"/>
      <c r="FX3934" s="11"/>
      <c r="FY3934" s="11"/>
      <c r="FZ3934" s="11"/>
      <c r="GA3934" s="11"/>
      <c r="GB3934" s="11"/>
      <c r="GC3934" s="11"/>
      <c r="GD3934" s="11"/>
      <c r="GE3934" s="11"/>
      <c r="GF3934" s="11"/>
      <c r="GG3934" s="11"/>
      <c r="GH3934" s="11"/>
      <c r="GI3934" s="11"/>
      <c r="GJ3934" s="11"/>
      <c r="GK3934" s="11"/>
      <c r="GL3934" s="11"/>
      <c r="GM3934" s="11"/>
      <c r="GN3934" s="11"/>
      <c r="GO3934" s="11"/>
      <c r="GP3934" s="11"/>
      <c r="GQ3934" s="11"/>
      <c r="GR3934" s="11"/>
      <c r="GS3934" s="11"/>
      <c r="GT3934" s="11"/>
      <c r="GU3934" s="11"/>
      <c r="GV3934" s="11"/>
      <c r="GW3934" s="11"/>
      <c r="GX3934" s="11"/>
      <c r="GY3934" s="11"/>
      <c r="GZ3934" s="11"/>
      <c r="HA3934" s="11"/>
      <c r="HB3934" s="11"/>
      <c r="HC3934" s="11"/>
      <c r="HD3934" s="11"/>
      <c r="HE3934" s="11"/>
      <c r="HF3934" s="11"/>
      <c r="HG3934" s="11"/>
      <c r="HH3934" s="11"/>
      <c r="HI3934" s="11"/>
      <c r="HJ3934" s="11"/>
      <c r="HK3934" s="11"/>
      <c r="HL3934" s="11"/>
      <c r="HM3934" s="11"/>
      <c r="HN3934" s="11"/>
      <c r="HO3934" s="11"/>
      <c r="HP3934" s="11"/>
      <c r="HQ3934" s="11"/>
      <c r="HR3934" s="11"/>
      <c r="HS3934" s="11"/>
      <c r="HT3934" s="11"/>
      <c r="HU3934" s="11"/>
      <c r="HV3934" s="11"/>
      <c r="HW3934" s="11"/>
      <c r="HX3934" s="11"/>
      <c r="HY3934" s="11"/>
      <c r="HZ3934" s="11"/>
      <c r="IA3934" s="11"/>
      <c r="IB3934" s="11"/>
      <c r="IC3934" s="11"/>
      <c r="ID3934" s="11"/>
      <c r="IE3934" s="11"/>
      <c r="IF3934" s="11"/>
      <c r="IG3934" s="11"/>
      <c r="IH3934" s="11"/>
      <c r="II3934" s="11"/>
      <c r="IJ3934" s="11"/>
      <c r="IK3934" s="11"/>
      <c r="IL3934" s="11"/>
      <c r="IM3934" s="11"/>
      <c r="IN3934" s="11"/>
      <c r="IO3934" s="11"/>
      <c r="IP3934" s="11"/>
      <c r="IQ3934" s="11"/>
      <c r="IR3934" s="11"/>
      <c r="IS3934" s="11"/>
      <c r="IT3934" s="11"/>
      <c r="IU3934" s="11"/>
      <c r="IV3934" s="11"/>
      <c r="IW3934" s="11"/>
      <c r="IX3934" s="11"/>
      <c r="IY3934" s="11"/>
      <c r="IZ3934" s="11"/>
      <c r="JA3934" s="11"/>
      <c r="JB3934" s="11"/>
      <c r="JC3934" s="11"/>
      <c r="JD3934" s="11"/>
      <c r="JE3934" s="11"/>
      <c r="JF3934" s="11"/>
      <c r="JG3934" s="11"/>
      <c r="JH3934" s="11"/>
      <c r="JI3934" s="11"/>
      <c r="JJ3934" s="11"/>
      <c r="JK3934" s="11"/>
      <c r="JL3934" s="11"/>
      <c r="JM3934" s="11"/>
      <c r="JN3934" s="11"/>
      <c r="JO3934" s="11"/>
      <c r="JP3934" s="11"/>
      <c r="JQ3934" s="11"/>
      <c r="JR3934" s="11"/>
      <c r="JS3934" s="11"/>
      <c r="JT3934" s="11"/>
      <c r="JU3934" s="11"/>
      <c r="JV3934" s="11"/>
      <c r="JW3934" s="11"/>
      <c r="JX3934" s="11"/>
      <c r="JY3934" s="11"/>
      <c r="JZ3934" s="11"/>
      <c r="KA3934" s="11"/>
      <c r="KB3934" s="11"/>
      <c r="KC3934" s="11"/>
      <c r="KD3934" s="11"/>
      <c r="KE3934" s="11"/>
      <c r="KF3934" s="11"/>
      <c r="KG3934" s="11"/>
      <c r="KH3934" s="11"/>
      <c r="KI3934" s="11"/>
      <c r="KJ3934" s="11"/>
      <c r="KK3934" s="11"/>
      <c r="KL3934" s="11"/>
      <c r="KM3934" s="11"/>
      <c r="KN3934" s="11"/>
      <c r="KO3934" s="11"/>
      <c r="KP3934" s="11"/>
      <c r="KQ3934" s="11"/>
      <c r="KR3934" s="11"/>
      <c r="KS3934" s="11"/>
      <c r="KT3934" s="11"/>
      <c r="KU3934" s="11"/>
      <c r="KV3934" s="11"/>
      <c r="KW3934" s="11"/>
      <c r="KX3934" s="11"/>
      <c r="KY3934" s="11"/>
      <c r="KZ3934" s="11"/>
      <c r="LA3934" s="11"/>
      <c r="LB3934" s="11"/>
      <c r="LC3934" s="11"/>
      <c r="LD3934" s="11"/>
      <c r="LE3934" s="11"/>
      <c r="LF3934" s="11"/>
      <c r="LG3934" s="11"/>
      <c r="LH3934" s="11"/>
      <c r="LI3934" s="11"/>
      <c r="LJ3934" s="11"/>
      <c r="LK3934" s="11"/>
      <c r="LL3934" s="11"/>
      <c r="LM3934" s="11"/>
      <c r="LN3934" s="11"/>
      <c r="LO3934" s="11"/>
      <c r="LP3934" s="11"/>
      <c r="LQ3934" s="11"/>
      <c r="LR3934" s="11"/>
      <c r="LS3934" s="11"/>
      <c r="LT3934" s="11"/>
      <c r="LU3934" s="11"/>
      <c r="LV3934" s="11"/>
      <c r="LW3934" s="11"/>
      <c r="LX3934" s="11"/>
      <c r="LY3934" s="11"/>
      <c r="LZ3934" s="11"/>
      <c r="MA3934" s="11"/>
      <c r="MB3934" s="11"/>
      <c r="MC3934" s="11"/>
      <c r="MD3934" s="11"/>
      <c r="ME3934" s="11"/>
      <c r="MF3934" s="11"/>
      <c r="MG3934" s="11"/>
      <c r="MH3934" s="11"/>
      <c r="MI3934" s="11"/>
      <c r="MJ3934" s="11"/>
      <c r="MK3934" s="11"/>
      <c r="ML3934" s="11"/>
      <c r="MM3934" s="11"/>
      <c r="MN3934" s="11"/>
      <c r="MO3934" s="11"/>
      <c r="MP3934" s="11"/>
      <c r="MQ3934" s="11"/>
      <c r="MR3934" s="11"/>
      <c r="MS3934" s="11"/>
      <c r="MT3934" s="11"/>
      <c r="MU3934" s="11"/>
      <c r="MV3934" s="11"/>
      <c r="MW3934" s="11"/>
      <c r="MX3934" s="11"/>
      <c r="MY3934" s="11"/>
      <c r="MZ3934" s="11"/>
      <c r="NA3934" s="11"/>
      <c r="NB3934" s="11"/>
      <c r="NC3934" s="11"/>
      <c r="ND3934" s="11"/>
      <c r="NE3934" s="11"/>
      <c r="NF3934" s="11"/>
      <c r="NG3934" s="11"/>
      <c r="NH3934" s="11"/>
      <c r="NI3934" s="11"/>
      <c r="NJ3934" s="11"/>
      <c r="NK3934" s="11"/>
      <c r="NL3934" s="11"/>
      <c r="NM3934" s="11"/>
      <c r="NN3934" s="11"/>
      <c r="NO3934" s="11"/>
      <c r="NP3934" s="11"/>
      <c r="NQ3934" s="11"/>
      <c r="NR3934" s="11"/>
      <c r="NS3934" s="11"/>
      <c r="NT3934" s="11"/>
      <c r="NU3934" s="11"/>
      <c r="NV3934" s="11"/>
      <c r="NW3934" s="11"/>
      <c r="NX3934" s="11"/>
      <c r="NY3934" s="11"/>
      <c r="NZ3934" s="11"/>
      <c r="OA3934" s="11"/>
      <c r="OB3934" s="11"/>
      <c r="OC3934" s="11"/>
      <c r="OD3934" s="11"/>
      <c r="OE3934" s="11"/>
      <c r="OF3934" s="11"/>
      <c r="OG3934" s="11"/>
      <c r="OH3934" s="11"/>
      <c r="OI3934" s="11"/>
      <c r="OJ3934" s="11"/>
      <c r="OK3934" s="11"/>
      <c r="OL3934" s="11"/>
      <c r="OM3934" s="11"/>
      <c r="ON3934" s="11"/>
      <c r="OO3934" s="11"/>
      <c r="OP3934" s="11"/>
      <c r="OQ3934" s="11"/>
      <c r="OR3934" s="11"/>
      <c r="OS3934" s="11"/>
      <c r="OT3934" s="11"/>
      <c r="OU3934" s="11"/>
      <c r="OV3934" s="11"/>
      <c r="OW3934" s="11"/>
      <c r="OX3934" s="11"/>
      <c r="OY3934" s="11"/>
      <c r="OZ3934" s="11"/>
      <c r="PA3934" s="11"/>
      <c r="PB3934" s="11"/>
      <c r="PC3934" s="11"/>
      <c r="PD3934" s="11"/>
      <c r="PE3934" s="11"/>
      <c r="PF3934" s="11"/>
      <c r="PG3934" s="11"/>
      <c r="PH3934" s="11"/>
      <c r="PI3934" s="11"/>
      <c r="PJ3934" s="11"/>
      <c r="PK3934" s="11"/>
      <c r="PL3934" s="11"/>
      <c r="PM3934" s="11"/>
      <c r="PN3934" s="11"/>
      <c r="PO3934" s="11"/>
      <c r="PP3934" s="11"/>
      <c r="PQ3934" s="11"/>
      <c r="PR3934" s="11"/>
      <c r="PS3934" s="11"/>
      <c r="PT3934" s="11"/>
      <c r="PU3934" s="11"/>
      <c r="PV3934" s="11"/>
      <c r="PW3934" s="11"/>
      <c r="PX3934" s="11"/>
      <c r="PY3934" s="11"/>
      <c r="PZ3934" s="11"/>
      <c r="QA3934" s="11"/>
      <c r="QB3934" s="11"/>
      <c r="QC3934" s="11"/>
      <c r="QD3934" s="11"/>
      <c r="QE3934" s="11"/>
      <c r="QF3934" s="11"/>
      <c r="QG3934" s="11"/>
      <c r="QH3934" s="11"/>
      <c r="QI3934" s="11"/>
      <c r="QJ3934" s="11"/>
      <c r="QK3934" s="11"/>
      <c r="QL3934" s="11"/>
      <c r="QM3934" s="11"/>
      <c r="QN3934" s="11"/>
      <c r="QO3934" s="11"/>
      <c r="QP3934" s="11"/>
      <c r="QQ3934" s="11"/>
    </row>
    <row r="3935" spans="1:459" ht="38.25" x14ac:dyDescent="0.2">
      <c r="A3935" s="288"/>
      <c r="C3935" s="61" t="s">
        <v>25</v>
      </c>
      <c r="D3935" s="54">
        <v>1723150</v>
      </c>
      <c r="E3935" s="5" t="s">
        <v>2075</v>
      </c>
      <c r="F3935" s="4" t="s">
        <v>4602</v>
      </c>
      <c r="G3935" s="54" t="s">
        <v>45</v>
      </c>
      <c r="H3935" s="54" t="s">
        <v>72</v>
      </c>
      <c r="I3935" s="59">
        <v>5</v>
      </c>
      <c r="J3935" s="6">
        <v>80439000000</v>
      </c>
      <c r="K3935" s="54" t="s">
        <v>34</v>
      </c>
      <c r="L3935" s="59"/>
      <c r="M3935" s="234"/>
      <c r="N3935" s="234"/>
      <c r="O3935" s="46" t="s">
        <v>4577</v>
      </c>
      <c r="P3935" s="234"/>
      <c r="Q3935" s="234"/>
      <c r="R3935" s="11"/>
      <c r="S3935" s="11"/>
      <c r="T3935" s="11"/>
      <c r="U3935" s="11"/>
      <c r="V3935" s="11"/>
      <c r="W3935" s="11"/>
      <c r="X3935" s="11"/>
      <c r="Y3935" s="11"/>
      <c r="Z3935" s="11"/>
      <c r="AA3935" s="11"/>
      <c r="AB3935" s="11"/>
      <c r="AC3935" s="11"/>
      <c r="AD3935" s="11"/>
      <c r="AE3935" s="11"/>
      <c r="AF3935" s="11"/>
      <c r="AG3935" s="11"/>
      <c r="AH3935" s="11"/>
      <c r="AI3935" s="11"/>
      <c r="AJ3935" s="11"/>
      <c r="AK3935" s="11"/>
      <c r="AL3935" s="11"/>
      <c r="AM3935" s="11"/>
      <c r="AN3935" s="11"/>
      <c r="AO3935" s="11"/>
      <c r="AP3935" s="11"/>
      <c r="AQ3935" s="11"/>
      <c r="AR3935" s="11"/>
      <c r="AS3935" s="11"/>
      <c r="AT3935" s="11"/>
      <c r="AU3935" s="11"/>
      <c r="AV3935" s="11"/>
      <c r="AW3935" s="11"/>
      <c r="AX3935" s="11"/>
      <c r="AY3935" s="11"/>
      <c r="AZ3935" s="11"/>
      <c r="BA3935" s="11"/>
      <c r="BB3935" s="11"/>
      <c r="BC3935" s="11"/>
      <c r="BD3935" s="11"/>
      <c r="BE3935" s="11"/>
      <c r="BF3935" s="11"/>
      <c r="BG3935" s="11"/>
      <c r="BH3935" s="11"/>
      <c r="BI3935" s="11"/>
      <c r="BJ3935" s="11"/>
      <c r="BK3935" s="11"/>
      <c r="BL3935" s="11"/>
      <c r="BM3935" s="11"/>
      <c r="BN3935" s="11"/>
      <c r="BO3935" s="11"/>
      <c r="BP3935" s="11"/>
      <c r="BQ3935" s="11"/>
      <c r="BR3935" s="11"/>
      <c r="BS3935" s="11"/>
      <c r="BT3935" s="11"/>
      <c r="BU3935" s="11"/>
      <c r="BV3935" s="11"/>
      <c r="BW3935" s="11"/>
      <c r="BX3935" s="11"/>
      <c r="BY3935" s="11"/>
      <c r="BZ3935" s="11"/>
      <c r="CA3935" s="11"/>
      <c r="CB3935" s="11"/>
      <c r="CC3935" s="11"/>
      <c r="CD3935" s="11"/>
      <c r="CE3935" s="11"/>
      <c r="CF3935" s="11"/>
      <c r="CG3935" s="11"/>
      <c r="CH3935" s="11"/>
      <c r="CI3935" s="11"/>
      <c r="CJ3935" s="11"/>
      <c r="CK3935" s="11"/>
      <c r="CL3935" s="11"/>
      <c r="CM3935" s="11"/>
      <c r="CN3935" s="11"/>
      <c r="CO3935" s="11"/>
      <c r="CP3935" s="11"/>
      <c r="CQ3935" s="11"/>
      <c r="CR3935" s="11"/>
      <c r="CS3935" s="11"/>
      <c r="CT3935" s="11"/>
      <c r="CU3935" s="11"/>
      <c r="CV3935" s="11"/>
      <c r="CW3935" s="11"/>
      <c r="CX3935" s="11"/>
      <c r="CY3935" s="11"/>
      <c r="CZ3935" s="11"/>
      <c r="DA3935" s="11"/>
      <c r="DB3935" s="11"/>
      <c r="DC3935" s="11"/>
      <c r="DD3935" s="11"/>
      <c r="DE3935" s="11"/>
      <c r="DF3935" s="11"/>
      <c r="DG3935" s="11"/>
      <c r="DH3935" s="11"/>
      <c r="DI3935" s="11"/>
      <c r="DJ3935" s="11"/>
      <c r="DK3935" s="11"/>
      <c r="DL3935" s="11"/>
      <c r="DM3935" s="11"/>
      <c r="DN3935" s="11"/>
      <c r="DO3935" s="11"/>
      <c r="DP3935" s="11"/>
      <c r="DQ3935" s="11"/>
      <c r="DR3935" s="11"/>
      <c r="DS3935" s="11"/>
      <c r="DT3935" s="11"/>
      <c r="DU3935" s="11"/>
      <c r="DV3935" s="11"/>
      <c r="DW3935" s="11"/>
      <c r="DX3935" s="11"/>
      <c r="DY3935" s="11"/>
      <c r="DZ3935" s="11"/>
      <c r="EA3935" s="11"/>
      <c r="EB3935" s="11"/>
      <c r="EC3935" s="11"/>
      <c r="ED3935" s="11"/>
      <c r="EE3935" s="11"/>
      <c r="EF3935" s="11"/>
      <c r="EG3935" s="11"/>
      <c r="EH3935" s="11"/>
      <c r="EI3935" s="11"/>
      <c r="EJ3935" s="11"/>
      <c r="EK3935" s="11"/>
      <c r="EL3935" s="11"/>
      <c r="EM3935" s="11"/>
      <c r="EN3935" s="11"/>
      <c r="EO3935" s="11"/>
      <c r="EP3935" s="11"/>
      <c r="EQ3935" s="11"/>
      <c r="ER3935" s="11"/>
      <c r="ES3935" s="11"/>
      <c r="ET3935" s="11"/>
      <c r="EU3935" s="11"/>
      <c r="EV3935" s="11"/>
      <c r="EW3935" s="11"/>
      <c r="EX3935" s="11"/>
      <c r="EY3935" s="11"/>
      <c r="EZ3935" s="11"/>
      <c r="FA3935" s="11"/>
      <c r="FB3935" s="11"/>
      <c r="FC3935" s="11"/>
      <c r="FD3935" s="11"/>
      <c r="FE3935" s="11"/>
      <c r="FF3935" s="11"/>
      <c r="FG3935" s="11"/>
      <c r="FH3935" s="11"/>
      <c r="FI3935" s="11"/>
      <c r="FJ3935" s="11"/>
      <c r="FK3935" s="11"/>
      <c r="FL3935" s="11"/>
      <c r="FM3935" s="11"/>
      <c r="FN3935" s="11"/>
      <c r="FO3935" s="11"/>
      <c r="FP3935" s="11"/>
      <c r="FQ3935" s="11"/>
      <c r="FR3935" s="11"/>
      <c r="FS3935" s="11"/>
      <c r="FT3935" s="11"/>
      <c r="FU3935" s="11"/>
      <c r="FV3935" s="11"/>
      <c r="FW3935" s="11"/>
      <c r="FX3935" s="11"/>
      <c r="FY3935" s="11"/>
      <c r="FZ3935" s="11"/>
      <c r="GA3935" s="11"/>
      <c r="GB3935" s="11"/>
      <c r="GC3935" s="11"/>
      <c r="GD3935" s="11"/>
      <c r="GE3935" s="11"/>
      <c r="GF3935" s="11"/>
      <c r="GG3935" s="11"/>
      <c r="GH3935" s="11"/>
      <c r="GI3935" s="11"/>
      <c r="GJ3935" s="11"/>
      <c r="GK3935" s="11"/>
      <c r="GL3935" s="11"/>
      <c r="GM3935" s="11"/>
      <c r="GN3935" s="11"/>
      <c r="GO3935" s="11"/>
      <c r="GP3935" s="11"/>
      <c r="GQ3935" s="11"/>
      <c r="GR3935" s="11"/>
      <c r="GS3935" s="11"/>
      <c r="GT3935" s="11"/>
      <c r="GU3935" s="11"/>
      <c r="GV3935" s="11"/>
      <c r="GW3935" s="11"/>
      <c r="GX3935" s="11"/>
      <c r="GY3935" s="11"/>
      <c r="GZ3935" s="11"/>
      <c r="HA3935" s="11"/>
      <c r="HB3935" s="11"/>
      <c r="HC3935" s="11"/>
      <c r="HD3935" s="11"/>
      <c r="HE3935" s="11"/>
      <c r="HF3935" s="11"/>
      <c r="HG3935" s="11"/>
      <c r="HH3935" s="11"/>
      <c r="HI3935" s="11"/>
      <c r="HJ3935" s="11"/>
      <c r="HK3935" s="11"/>
      <c r="HL3935" s="11"/>
      <c r="HM3935" s="11"/>
      <c r="HN3935" s="11"/>
      <c r="HO3935" s="11"/>
      <c r="HP3935" s="11"/>
      <c r="HQ3935" s="11"/>
      <c r="HR3935" s="11"/>
      <c r="HS3935" s="11"/>
      <c r="HT3935" s="11"/>
      <c r="HU3935" s="11"/>
      <c r="HV3935" s="11"/>
      <c r="HW3935" s="11"/>
      <c r="HX3935" s="11"/>
      <c r="HY3935" s="11"/>
      <c r="HZ3935" s="11"/>
      <c r="IA3935" s="11"/>
      <c r="IB3935" s="11"/>
      <c r="IC3935" s="11"/>
      <c r="ID3935" s="11"/>
      <c r="IE3935" s="11"/>
      <c r="IF3935" s="11"/>
      <c r="IG3935" s="11"/>
      <c r="IH3935" s="11"/>
      <c r="II3935" s="11"/>
      <c r="IJ3935" s="11"/>
      <c r="IK3935" s="11"/>
      <c r="IL3935" s="11"/>
      <c r="IM3935" s="11"/>
      <c r="IN3935" s="11"/>
      <c r="IO3935" s="11"/>
      <c r="IP3935" s="11"/>
      <c r="IQ3935" s="11"/>
      <c r="IR3935" s="11"/>
      <c r="IS3935" s="11"/>
      <c r="IT3935" s="11"/>
      <c r="IU3935" s="11"/>
      <c r="IV3935" s="11"/>
      <c r="IW3935" s="11"/>
      <c r="IX3935" s="11"/>
      <c r="IY3935" s="11"/>
      <c r="IZ3935" s="11"/>
      <c r="JA3935" s="11"/>
      <c r="JB3935" s="11"/>
      <c r="JC3935" s="11"/>
      <c r="JD3935" s="11"/>
      <c r="JE3935" s="11"/>
      <c r="JF3935" s="11"/>
      <c r="JG3935" s="11"/>
      <c r="JH3935" s="11"/>
      <c r="JI3935" s="11"/>
      <c r="JJ3935" s="11"/>
      <c r="JK3935" s="11"/>
      <c r="JL3935" s="11"/>
      <c r="JM3935" s="11"/>
      <c r="JN3935" s="11"/>
      <c r="JO3935" s="11"/>
      <c r="JP3935" s="11"/>
      <c r="JQ3935" s="11"/>
      <c r="JR3935" s="11"/>
      <c r="JS3935" s="11"/>
      <c r="JT3935" s="11"/>
      <c r="JU3935" s="11"/>
      <c r="JV3935" s="11"/>
      <c r="JW3935" s="11"/>
      <c r="JX3935" s="11"/>
      <c r="JY3935" s="11"/>
      <c r="JZ3935" s="11"/>
      <c r="KA3935" s="11"/>
      <c r="KB3935" s="11"/>
      <c r="KC3935" s="11"/>
      <c r="KD3935" s="11"/>
      <c r="KE3935" s="11"/>
      <c r="KF3935" s="11"/>
      <c r="KG3935" s="11"/>
      <c r="KH3935" s="11"/>
      <c r="KI3935" s="11"/>
      <c r="KJ3935" s="11"/>
      <c r="KK3935" s="11"/>
      <c r="KL3935" s="11"/>
      <c r="KM3935" s="11"/>
      <c r="KN3935" s="11"/>
      <c r="KO3935" s="11"/>
      <c r="KP3935" s="11"/>
      <c r="KQ3935" s="11"/>
      <c r="KR3935" s="11"/>
      <c r="KS3935" s="11"/>
      <c r="KT3935" s="11"/>
      <c r="KU3935" s="11"/>
      <c r="KV3935" s="11"/>
      <c r="KW3935" s="11"/>
      <c r="KX3935" s="11"/>
      <c r="KY3935" s="11"/>
      <c r="KZ3935" s="11"/>
      <c r="LA3935" s="11"/>
      <c r="LB3935" s="11"/>
      <c r="LC3935" s="11"/>
      <c r="LD3935" s="11"/>
      <c r="LE3935" s="11"/>
      <c r="LF3935" s="11"/>
      <c r="LG3935" s="11"/>
      <c r="LH3935" s="11"/>
      <c r="LI3935" s="11"/>
      <c r="LJ3935" s="11"/>
      <c r="LK3935" s="11"/>
      <c r="LL3935" s="11"/>
      <c r="LM3935" s="11"/>
      <c r="LN3935" s="11"/>
      <c r="LO3935" s="11"/>
      <c r="LP3935" s="11"/>
      <c r="LQ3935" s="11"/>
      <c r="LR3935" s="11"/>
      <c r="LS3935" s="11"/>
      <c r="LT3935" s="11"/>
      <c r="LU3935" s="11"/>
      <c r="LV3935" s="11"/>
      <c r="LW3935" s="11"/>
      <c r="LX3935" s="11"/>
      <c r="LY3935" s="11"/>
      <c r="LZ3935" s="11"/>
      <c r="MA3935" s="11"/>
      <c r="MB3935" s="11"/>
      <c r="MC3935" s="11"/>
      <c r="MD3935" s="11"/>
      <c r="ME3935" s="11"/>
      <c r="MF3935" s="11"/>
      <c r="MG3935" s="11"/>
      <c r="MH3935" s="11"/>
      <c r="MI3935" s="11"/>
      <c r="MJ3935" s="11"/>
      <c r="MK3935" s="11"/>
      <c r="ML3935" s="11"/>
      <c r="MM3935" s="11"/>
      <c r="MN3935" s="11"/>
      <c r="MO3935" s="11"/>
      <c r="MP3935" s="11"/>
      <c r="MQ3935" s="11"/>
      <c r="MR3935" s="11"/>
      <c r="MS3935" s="11"/>
      <c r="MT3935" s="11"/>
      <c r="MU3935" s="11"/>
      <c r="MV3935" s="11"/>
      <c r="MW3935" s="11"/>
      <c r="MX3935" s="11"/>
      <c r="MY3935" s="11"/>
      <c r="MZ3935" s="11"/>
      <c r="NA3935" s="11"/>
      <c r="NB3935" s="11"/>
      <c r="NC3935" s="11"/>
      <c r="ND3935" s="11"/>
      <c r="NE3935" s="11"/>
      <c r="NF3935" s="11"/>
      <c r="NG3935" s="11"/>
      <c r="NH3935" s="11"/>
      <c r="NI3935" s="11"/>
      <c r="NJ3935" s="11"/>
      <c r="NK3935" s="11"/>
      <c r="NL3935" s="11"/>
      <c r="NM3935" s="11"/>
      <c r="NN3935" s="11"/>
      <c r="NO3935" s="11"/>
      <c r="NP3935" s="11"/>
      <c r="NQ3935" s="11"/>
      <c r="NR3935" s="11"/>
      <c r="NS3935" s="11"/>
      <c r="NT3935" s="11"/>
      <c r="NU3935" s="11"/>
      <c r="NV3935" s="11"/>
      <c r="NW3935" s="11"/>
      <c r="NX3935" s="11"/>
      <c r="NY3935" s="11"/>
      <c r="NZ3935" s="11"/>
      <c r="OA3935" s="11"/>
      <c r="OB3935" s="11"/>
      <c r="OC3935" s="11"/>
      <c r="OD3935" s="11"/>
      <c r="OE3935" s="11"/>
      <c r="OF3935" s="11"/>
      <c r="OG3935" s="11"/>
      <c r="OH3935" s="11"/>
      <c r="OI3935" s="11"/>
      <c r="OJ3935" s="11"/>
      <c r="OK3935" s="11"/>
      <c r="OL3935" s="11"/>
      <c r="OM3935" s="11"/>
      <c r="ON3935" s="11"/>
      <c r="OO3935" s="11"/>
      <c r="OP3935" s="11"/>
      <c r="OQ3935" s="11"/>
      <c r="OR3935" s="11"/>
      <c r="OS3935" s="11"/>
      <c r="OT3935" s="11"/>
      <c r="OU3935" s="11"/>
      <c r="OV3935" s="11"/>
      <c r="OW3935" s="11"/>
      <c r="OX3935" s="11"/>
      <c r="OY3935" s="11"/>
      <c r="OZ3935" s="11"/>
      <c r="PA3935" s="11"/>
      <c r="PB3935" s="11"/>
      <c r="PC3935" s="11"/>
      <c r="PD3935" s="11"/>
      <c r="PE3935" s="11"/>
      <c r="PF3935" s="11"/>
      <c r="PG3935" s="11"/>
      <c r="PH3935" s="11"/>
      <c r="PI3935" s="11"/>
      <c r="PJ3935" s="11"/>
      <c r="PK3935" s="11"/>
      <c r="PL3935" s="11"/>
      <c r="PM3935" s="11"/>
      <c r="PN3935" s="11"/>
      <c r="PO3935" s="11"/>
      <c r="PP3935" s="11"/>
      <c r="PQ3935" s="11"/>
      <c r="PR3935" s="11"/>
      <c r="PS3935" s="11"/>
      <c r="PT3935" s="11"/>
      <c r="PU3935" s="11"/>
      <c r="PV3935" s="11"/>
      <c r="PW3935" s="11"/>
      <c r="PX3935" s="11"/>
      <c r="PY3935" s="11"/>
      <c r="PZ3935" s="11"/>
      <c r="QA3935" s="11"/>
      <c r="QB3935" s="11"/>
      <c r="QC3935" s="11"/>
      <c r="QD3935" s="11"/>
      <c r="QE3935" s="11"/>
      <c r="QF3935" s="11"/>
      <c r="QG3935" s="11"/>
      <c r="QH3935" s="11"/>
      <c r="QI3935" s="11"/>
      <c r="QJ3935" s="11"/>
      <c r="QK3935" s="11"/>
      <c r="QL3935" s="11"/>
      <c r="QM3935" s="11"/>
      <c r="QN3935" s="11"/>
      <c r="QO3935" s="11"/>
      <c r="QP3935" s="11"/>
      <c r="QQ3935" s="11"/>
    </row>
    <row r="3936" spans="1:459" ht="38.25" x14ac:dyDescent="0.2">
      <c r="A3936" s="288"/>
      <c r="C3936" s="61" t="s">
        <v>25</v>
      </c>
      <c r="D3936" s="54" t="s">
        <v>16</v>
      </c>
      <c r="E3936" s="5" t="s">
        <v>2076</v>
      </c>
      <c r="F3936" s="4" t="s">
        <v>2077</v>
      </c>
      <c r="G3936" s="54" t="s">
        <v>45</v>
      </c>
      <c r="H3936" s="54" t="s">
        <v>72</v>
      </c>
      <c r="I3936" s="59">
        <v>2</v>
      </c>
      <c r="J3936" s="6">
        <v>80439000000</v>
      </c>
      <c r="K3936" s="54" t="s">
        <v>34</v>
      </c>
      <c r="L3936" s="59"/>
      <c r="M3936" s="234"/>
      <c r="N3936" s="234"/>
      <c r="O3936" s="46" t="s">
        <v>4577</v>
      </c>
      <c r="P3936" s="234"/>
      <c r="Q3936" s="234"/>
      <c r="R3936" s="11"/>
      <c r="S3936" s="11"/>
      <c r="T3936" s="11"/>
      <c r="U3936" s="11"/>
      <c r="V3936" s="11"/>
      <c r="W3936" s="11"/>
      <c r="X3936" s="11"/>
      <c r="Y3936" s="11"/>
      <c r="Z3936" s="11"/>
      <c r="AA3936" s="11"/>
      <c r="AB3936" s="11"/>
      <c r="AC3936" s="11"/>
      <c r="AD3936" s="11"/>
      <c r="AE3936" s="11"/>
      <c r="AF3936" s="11"/>
      <c r="AG3936" s="11"/>
      <c r="AH3936" s="11"/>
      <c r="AI3936" s="11"/>
      <c r="AJ3936" s="11"/>
      <c r="AK3936" s="11"/>
      <c r="AL3936" s="11"/>
      <c r="AM3936" s="11"/>
      <c r="AN3936" s="11"/>
      <c r="AO3936" s="11"/>
      <c r="AP3936" s="11"/>
      <c r="AQ3936" s="11"/>
      <c r="AR3936" s="11"/>
      <c r="AS3936" s="11"/>
      <c r="AT3936" s="11"/>
      <c r="AU3936" s="11"/>
      <c r="AV3936" s="11"/>
      <c r="AW3936" s="11"/>
      <c r="AX3936" s="11"/>
      <c r="AY3936" s="11"/>
      <c r="AZ3936" s="11"/>
      <c r="BA3936" s="11"/>
      <c r="BB3936" s="11"/>
      <c r="BC3936" s="11"/>
      <c r="BD3936" s="11"/>
      <c r="BE3936" s="11"/>
      <c r="BF3936" s="11"/>
      <c r="BG3936" s="11"/>
      <c r="BH3936" s="11"/>
      <c r="BI3936" s="11"/>
      <c r="BJ3936" s="11"/>
      <c r="BK3936" s="11"/>
      <c r="BL3936" s="11"/>
      <c r="BM3936" s="11"/>
      <c r="BN3936" s="11"/>
      <c r="BO3936" s="11"/>
      <c r="BP3936" s="11"/>
      <c r="BQ3936" s="11"/>
      <c r="BR3936" s="11"/>
      <c r="BS3936" s="11"/>
      <c r="BT3936" s="11"/>
      <c r="BU3936" s="11"/>
      <c r="BV3936" s="11"/>
      <c r="BW3936" s="11"/>
      <c r="BX3936" s="11"/>
      <c r="BY3936" s="11"/>
      <c r="BZ3936" s="11"/>
      <c r="CA3936" s="11"/>
      <c r="CB3936" s="11"/>
      <c r="CC3936" s="11"/>
      <c r="CD3936" s="11"/>
      <c r="CE3936" s="11"/>
      <c r="CF3936" s="11"/>
      <c r="CG3936" s="11"/>
      <c r="CH3936" s="11"/>
      <c r="CI3936" s="11"/>
      <c r="CJ3936" s="11"/>
      <c r="CK3936" s="11"/>
      <c r="CL3936" s="11"/>
      <c r="CM3936" s="11"/>
      <c r="CN3936" s="11"/>
      <c r="CO3936" s="11"/>
      <c r="CP3936" s="11"/>
      <c r="CQ3936" s="11"/>
      <c r="CR3936" s="11"/>
      <c r="CS3936" s="11"/>
      <c r="CT3936" s="11"/>
      <c r="CU3936" s="11"/>
      <c r="CV3936" s="11"/>
      <c r="CW3936" s="11"/>
      <c r="CX3936" s="11"/>
      <c r="CY3936" s="11"/>
      <c r="CZ3936" s="11"/>
      <c r="DA3936" s="11"/>
      <c r="DB3936" s="11"/>
      <c r="DC3936" s="11"/>
      <c r="DD3936" s="11"/>
      <c r="DE3936" s="11"/>
      <c r="DF3936" s="11"/>
      <c r="DG3936" s="11"/>
      <c r="DH3936" s="11"/>
      <c r="DI3936" s="11"/>
      <c r="DJ3936" s="11"/>
      <c r="DK3936" s="11"/>
      <c r="DL3936" s="11"/>
      <c r="DM3936" s="11"/>
      <c r="DN3936" s="11"/>
      <c r="DO3936" s="11"/>
      <c r="DP3936" s="11"/>
      <c r="DQ3936" s="11"/>
      <c r="DR3936" s="11"/>
      <c r="DS3936" s="11"/>
      <c r="DT3936" s="11"/>
      <c r="DU3936" s="11"/>
      <c r="DV3936" s="11"/>
      <c r="DW3936" s="11"/>
      <c r="DX3936" s="11"/>
      <c r="DY3936" s="11"/>
      <c r="DZ3936" s="11"/>
      <c r="EA3936" s="11"/>
      <c r="EB3936" s="11"/>
      <c r="EC3936" s="11"/>
      <c r="ED3936" s="11"/>
      <c r="EE3936" s="11"/>
      <c r="EF3936" s="11"/>
      <c r="EG3936" s="11"/>
      <c r="EH3936" s="11"/>
      <c r="EI3936" s="11"/>
      <c r="EJ3936" s="11"/>
      <c r="EK3936" s="11"/>
      <c r="EL3936" s="11"/>
      <c r="EM3936" s="11"/>
      <c r="EN3936" s="11"/>
      <c r="EO3936" s="11"/>
      <c r="EP3936" s="11"/>
      <c r="EQ3936" s="11"/>
      <c r="ER3936" s="11"/>
      <c r="ES3936" s="11"/>
      <c r="ET3936" s="11"/>
      <c r="EU3936" s="11"/>
      <c r="EV3936" s="11"/>
      <c r="EW3936" s="11"/>
      <c r="EX3936" s="11"/>
      <c r="EY3936" s="11"/>
      <c r="EZ3936" s="11"/>
      <c r="FA3936" s="11"/>
      <c r="FB3936" s="11"/>
      <c r="FC3936" s="11"/>
      <c r="FD3936" s="11"/>
      <c r="FE3936" s="11"/>
      <c r="FF3936" s="11"/>
      <c r="FG3936" s="11"/>
      <c r="FH3936" s="11"/>
      <c r="FI3936" s="11"/>
      <c r="FJ3936" s="11"/>
      <c r="FK3936" s="11"/>
      <c r="FL3936" s="11"/>
      <c r="FM3936" s="11"/>
      <c r="FN3936" s="11"/>
      <c r="FO3936" s="11"/>
      <c r="FP3936" s="11"/>
      <c r="FQ3936" s="11"/>
      <c r="FR3936" s="11"/>
      <c r="FS3936" s="11"/>
      <c r="FT3936" s="11"/>
      <c r="FU3936" s="11"/>
      <c r="FV3936" s="11"/>
      <c r="FW3936" s="11"/>
      <c r="FX3936" s="11"/>
      <c r="FY3936" s="11"/>
      <c r="FZ3936" s="11"/>
      <c r="GA3936" s="11"/>
      <c r="GB3936" s="11"/>
      <c r="GC3936" s="11"/>
      <c r="GD3936" s="11"/>
      <c r="GE3936" s="11"/>
      <c r="GF3936" s="11"/>
      <c r="GG3936" s="11"/>
      <c r="GH3936" s="11"/>
      <c r="GI3936" s="11"/>
      <c r="GJ3936" s="11"/>
      <c r="GK3936" s="11"/>
      <c r="GL3936" s="11"/>
      <c r="GM3936" s="11"/>
      <c r="GN3936" s="11"/>
      <c r="GO3936" s="11"/>
      <c r="GP3936" s="11"/>
      <c r="GQ3936" s="11"/>
      <c r="GR3936" s="11"/>
      <c r="GS3936" s="11"/>
      <c r="GT3936" s="11"/>
      <c r="GU3936" s="11"/>
      <c r="GV3936" s="11"/>
      <c r="GW3936" s="11"/>
      <c r="GX3936" s="11"/>
      <c r="GY3936" s="11"/>
      <c r="GZ3936" s="11"/>
      <c r="HA3936" s="11"/>
      <c r="HB3936" s="11"/>
      <c r="HC3936" s="11"/>
      <c r="HD3936" s="11"/>
      <c r="HE3936" s="11"/>
      <c r="HF3936" s="11"/>
      <c r="HG3936" s="11"/>
      <c r="HH3936" s="11"/>
      <c r="HI3936" s="11"/>
      <c r="HJ3936" s="11"/>
      <c r="HK3936" s="11"/>
      <c r="HL3936" s="11"/>
      <c r="HM3936" s="11"/>
      <c r="HN3936" s="11"/>
      <c r="HO3936" s="11"/>
      <c r="HP3936" s="11"/>
      <c r="HQ3936" s="11"/>
      <c r="HR3936" s="11"/>
      <c r="HS3936" s="11"/>
      <c r="HT3936" s="11"/>
      <c r="HU3936" s="11"/>
      <c r="HV3936" s="11"/>
      <c r="HW3936" s="11"/>
      <c r="HX3936" s="11"/>
      <c r="HY3936" s="11"/>
      <c r="HZ3936" s="11"/>
      <c r="IA3936" s="11"/>
      <c r="IB3936" s="11"/>
      <c r="IC3936" s="11"/>
      <c r="ID3936" s="11"/>
      <c r="IE3936" s="11"/>
      <c r="IF3936" s="11"/>
      <c r="IG3936" s="11"/>
      <c r="IH3936" s="11"/>
      <c r="II3936" s="11"/>
      <c r="IJ3936" s="11"/>
      <c r="IK3936" s="11"/>
      <c r="IL3936" s="11"/>
      <c r="IM3936" s="11"/>
      <c r="IN3936" s="11"/>
      <c r="IO3936" s="11"/>
      <c r="IP3936" s="11"/>
      <c r="IQ3936" s="11"/>
      <c r="IR3936" s="11"/>
      <c r="IS3936" s="11"/>
      <c r="IT3936" s="11"/>
      <c r="IU3936" s="11"/>
      <c r="IV3936" s="11"/>
      <c r="IW3936" s="11"/>
      <c r="IX3936" s="11"/>
      <c r="IY3936" s="11"/>
      <c r="IZ3936" s="11"/>
      <c r="JA3936" s="11"/>
      <c r="JB3936" s="11"/>
      <c r="JC3936" s="11"/>
      <c r="JD3936" s="11"/>
      <c r="JE3936" s="11"/>
      <c r="JF3936" s="11"/>
      <c r="JG3936" s="11"/>
      <c r="JH3936" s="11"/>
      <c r="JI3936" s="11"/>
      <c r="JJ3936" s="11"/>
      <c r="JK3936" s="11"/>
      <c r="JL3936" s="11"/>
      <c r="JM3936" s="11"/>
      <c r="JN3936" s="11"/>
      <c r="JO3936" s="11"/>
      <c r="JP3936" s="11"/>
      <c r="JQ3936" s="11"/>
      <c r="JR3936" s="11"/>
      <c r="JS3936" s="11"/>
      <c r="JT3936" s="11"/>
      <c r="JU3936" s="11"/>
      <c r="JV3936" s="11"/>
      <c r="JW3936" s="11"/>
      <c r="JX3936" s="11"/>
      <c r="JY3936" s="11"/>
      <c r="JZ3936" s="11"/>
      <c r="KA3936" s="11"/>
      <c r="KB3936" s="11"/>
      <c r="KC3936" s="11"/>
      <c r="KD3936" s="11"/>
      <c r="KE3936" s="11"/>
      <c r="KF3936" s="11"/>
      <c r="KG3936" s="11"/>
      <c r="KH3936" s="11"/>
      <c r="KI3936" s="11"/>
      <c r="KJ3936" s="11"/>
      <c r="KK3936" s="11"/>
      <c r="KL3936" s="11"/>
      <c r="KM3936" s="11"/>
      <c r="KN3936" s="11"/>
      <c r="KO3936" s="11"/>
      <c r="KP3936" s="11"/>
      <c r="KQ3936" s="11"/>
      <c r="KR3936" s="11"/>
      <c r="KS3936" s="11"/>
      <c r="KT3936" s="11"/>
      <c r="KU3936" s="11"/>
      <c r="KV3936" s="11"/>
      <c r="KW3936" s="11"/>
      <c r="KX3936" s="11"/>
      <c r="KY3936" s="11"/>
      <c r="KZ3936" s="11"/>
      <c r="LA3936" s="11"/>
      <c r="LB3936" s="11"/>
      <c r="LC3936" s="11"/>
      <c r="LD3936" s="11"/>
      <c r="LE3936" s="11"/>
      <c r="LF3936" s="11"/>
      <c r="LG3936" s="11"/>
      <c r="LH3936" s="11"/>
      <c r="LI3936" s="11"/>
      <c r="LJ3936" s="11"/>
      <c r="LK3936" s="11"/>
      <c r="LL3936" s="11"/>
      <c r="LM3936" s="11"/>
      <c r="LN3936" s="11"/>
      <c r="LO3936" s="11"/>
      <c r="LP3936" s="11"/>
      <c r="LQ3936" s="11"/>
      <c r="LR3936" s="11"/>
      <c r="LS3936" s="11"/>
      <c r="LT3936" s="11"/>
      <c r="LU3936" s="11"/>
      <c r="LV3936" s="11"/>
      <c r="LW3936" s="11"/>
      <c r="LX3936" s="11"/>
      <c r="LY3936" s="11"/>
      <c r="LZ3936" s="11"/>
      <c r="MA3936" s="11"/>
      <c r="MB3936" s="11"/>
      <c r="MC3936" s="11"/>
      <c r="MD3936" s="11"/>
      <c r="ME3936" s="11"/>
      <c r="MF3936" s="11"/>
      <c r="MG3936" s="11"/>
      <c r="MH3936" s="11"/>
      <c r="MI3936" s="11"/>
      <c r="MJ3936" s="11"/>
      <c r="MK3936" s="11"/>
      <c r="ML3936" s="11"/>
      <c r="MM3936" s="11"/>
      <c r="MN3936" s="11"/>
      <c r="MO3936" s="11"/>
      <c r="MP3936" s="11"/>
      <c r="MQ3936" s="11"/>
      <c r="MR3936" s="11"/>
      <c r="MS3936" s="11"/>
      <c r="MT3936" s="11"/>
      <c r="MU3936" s="11"/>
      <c r="MV3936" s="11"/>
      <c r="MW3936" s="11"/>
      <c r="MX3936" s="11"/>
      <c r="MY3936" s="11"/>
      <c r="MZ3936" s="11"/>
      <c r="NA3936" s="11"/>
      <c r="NB3936" s="11"/>
      <c r="NC3936" s="11"/>
      <c r="ND3936" s="11"/>
      <c r="NE3936" s="11"/>
      <c r="NF3936" s="11"/>
      <c r="NG3936" s="11"/>
      <c r="NH3936" s="11"/>
      <c r="NI3936" s="11"/>
      <c r="NJ3936" s="11"/>
      <c r="NK3936" s="11"/>
      <c r="NL3936" s="11"/>
      <c r="NM3936" s="11"/>
      <c r="NN3936" s="11"/>
      <c r="NO3936" s="11"/>
      <c r="NP3936" s="11"/>
      <c r="NQ3936" s="11"/>
      <c r="NR3936" s="11"/>
      <c r="NS3936" s="11"/>
      <c r="NT3936" s="11"/>
      <c r="NU3936" s="11"/>
      <c r="NV3936" s="11"/>
      <c r="NW3936" s="11"/>
      <c r="NX3936" s="11"/>
      <c r="NY3936" s="11"/>
      <c r="NZ3936" s="11"/>
      <c r="OA3936" s="11"/>
      <c r="OB3936" s="11"/>
      <c r="OC3936" s="11"/>
      <c r="OD3936" s="11"/>
      <c r="OE3936" s="11"/>
      <c r="OF3936" s="11"/>
      <c r="OG3936" s="11"/>
      <c r="OH3936" s="11"/>
      <c r="OI3936" s="11"/>
      <c r="OJ3936" s="11"/>
      <c r="OK3936" s="11"/>
      <c r="OL3936" s="11"/>
      <c r="OM3936" s="11"/>
      <c r="ON3936" s="11"/>
      <c r="OO3936" s="11"/>
      <c r="OP3936" s="11"/>
      <c r="OQ3936" s="11"/>
      <c r="OR3936" s="11"/>
      <c r="OS3936" s="11"/>
      <c r="OT3936" s="11"/>
      <c r="OU3936" s="11"/>
      <c r="OV3936" s="11"/>
      <c r="OW3936" s="11"/>
      <c r="OX3936" s="11"/>
      <c r="OY3936" s="11"/>
      <c r="OZ3936" s="11"/>
      <c r="PA3936" s="11"/>
      <c r="PB3936" s="11"/>
      <c r="PC3936" s="11"/>
      <c r="PD3936" s="11"/>
      <c r="PE3936" s="11"/>
      <c r="PF3936" s="11"/>
      <c r="PG3936" s="11"/>
      <c r="PH3936" s="11"/>
      <c r="PI3936" s="11"/>
      <c r="PJ3936" s="11"/>
      <c r="PK3936" s="11"/>
      <c r="PL3936" s="11"/>
      <c r="PM3936" s="11"/>
      <c r="PN3936" s="11"/>
      <c r="PO3936" s="11"/>
      <c r="PP3936" s="11"/>
      <c r="PQ3936" s="11"/>
      <c r="PR3936" s="11"/>
      <c r="PS3936" s="11"/>
      <c r="PT3936" s="11"/>
      <c r="PU3936" s="11"/>
      <c r="PV3936" s="11"/>
      <c r="PW3936" s="11"/>
      <c r="PX3936" s="11"/>
      <c r="PY3936" s="11"/>
      <c r="PZ3936" s="11"/>
      <c r="QA3936" s="11"/>
      <c r="QB3936" s="11"/>
      <c r="QC3936" s="11"/>
      <c r="QD3936" s="11"/>
      <c r="QE3936" s="11"/>
      <c r="QF3936" s="11"/>
      <c r="QG3936" s="11"/>
      <c r="QH3936" s="11"/>
      <c r="QI3936" s="11"/>
      <c r="QJ3936" s="11"/>
      <c r="QK3936" s="11"/>
      <c r="QL3936" s="11"/>
      <c r="QM3936" s="11"/>
      <c r="QN3936" s="11"/>
      <c r="QO3936" s="11"/>
      <c r="QP3936" s="11"/>
      <c r="QQ3936" s="11"/>
    </row>
    <row r="3937" spans="1:460" ht="38.25" x14ac:dyDescent="0.2">
      <c r="A3937" s="288"/>
      <c r="C3937" s="61" t="s">
        <v>208</v>
      </c>
      <c r="D3937" s="54">
        <v>3697420</v>
      </c>
      <c r="E3937" s="5" t="s">
        <v>2184</v>
      </c>
      <c r="F3937" s="4" t="s">
        <v>2185</v>
      </c>
      <c r="G3937" s="54">
        <v>796</v>
      </c>
      <c r="H3937" s="54" t="s">
        <v>61</v>
      </c>
      <c r="I3937" s="59">
        <v>25</v>
      </c>
      <c r="J3937" s="6">
        <v>80439000000</v>
      </c>
      <c r="K3937" s="54" t="s">
        <v>34</v>
      </c>
      <c r="L3937" s="59"/>
      <c r="M3937" s="234"/>
      <c r="N3937" s="234"/>
      <c r="O3937" s="46" t="s">
        <v>4577</v>
      </c>
      <c r="P3937" s="234"/>
      <c r="Q3937" s="234"/>
      <c r="R3937" s="11"/>
      <c r="S3937" s="11"/>
      <c r="T3937" s="11"/>
      <c r="U3937" s="11"/>
      <c r="V3937" s="11"/>
      <c r="W3937" s="11"/>
      <c r="X3937" s="11"/>
      <c r="Y3937" s="11"/>
      <c r="Z3937" s="11"/>
      <c r="AA3937" s="11"/>
      <c r="AB3937" s="11"/>
      <c r="AC3937" s="11"/>
      <c r="AD3937" s="11"/>
      <c r="AE3937" s="11"/>
      <c r="AF3937" s="11"/>
      <c r="AG3937" s="11"/>
      <c r="AH3937" s="11"/>
      <c r="AI3937" s="11"/>
      <c r="AJ3937" s="11"/>
      <c r="AK3937" s="11"/>
      <c r="AL3937" s="11"/>
      <c r="AM3937" s="11"/>
      <c r="AN3937" s="11"/>
      <c r="AO3937" s="11"/>
      <c r="AP3937" s="11"/>
      <c r="AQ3937" s="11"/>
      <c r="AR3937" s="11"/>
      <c r="AS3937" s="11"/>
      <c r="AT3937" s="11"/>
      <c r="AU3937" s="11"/>
      <c r="AV3937" s="11"/>
      <c r="AW3937" s="11"/>
      <c r="AX3937" s="11"/>
      <c r="AY3937" s="11"/>
      <c r="AZ3937" s="11"/>
      <c r="BA3937" s="11"/>
      <c r="BB3937" s="11"/>
      <c r="BC3937" s="11"/>
      <c r="BD3937" s="11"/>
      <c r="BE3937" s="11"/>
      <c r="BF3937" s="11"/>
      <c r="BG3937" s="11"/>
      <c r="BH3937" s="11"/>
      <c r="BI3937" s="11"/>
      <c r="BJ3937" s="11"/>
      <c r="BK3937" s="11"/>
      <c r="BL3937" s="11"/>
      <c r="BM3937" s="11"/>
      <c r="BN3937" s="11"/>
      <c r="BO3937" s="11"/>
      <c r="BP3937" s="11"/>
      <c r="BQ3937" s="11"/>
      <c r="BR3937" s="11"/>
      <c r="BS3937" s="11"/>
      <c r="BT3937" s="11"/>
      <c r="BU3937" s="11"/>
      <c r="BV3937" s="11"/>
      <c r="BW3937" s="11"/>
      <c r="BX3937" s="11"/>
      <c r="BY3937" s="11"/>
      <c r="BZ3937" s="11"/>
      <c r="CA3937" s="11"/>
      <c r="CB3937" s="11"/>
      <c r="CC3937" s="11"/>
      <c r="CD3937" s="11"/>
      <c r="CE3937" s="11"/>
      <c r="CF3937" s="11"/>
      <c r="CG3937" s="11"/>
      <c r="CH3937" s="11"/>
      <c r="CI3937" s="11"/>
      <c r="CJ3937" s="11"/>
      <c r="CK3937" s="11"/>
      <c r="CL3937" s="11"/>
      <c r="CM3937" s="11"/>
      <c r="CN3937" s="11"/>
      <c r="CO3937" s="11"/>
      <c r="CP3937" s="11"/>
      <c r="CQ3937" s="11"/>
      <c r="CR3937" s="11"/>
      <c r="CS3937" s="11"/>
      <c r="CT3937" s="11"/>
      <c r="CU3937" s="11"/>
      <c r="CV3937" s="11"/>
      <c r="CW3937" s="11"/>
      <c r="CX3937" s="11"/>
      <c r="CY3937" s="11"/>
      <c r="CZ3937" s="11"/>
      <c r="DA3937" s="11"/>
      <c r="DB3937" s="11"/>
      <c r="DC3937" s="11"/>
      <c r="DD3937" s="11"/>
      <c r="DE3937" s="11"/>
      <c r="DF3937" s="11"/>
      <c r="DG3937" s="11"/>
      <c r="DH3937" s="11"/>
      <c r="DI3937" s="11"/>
      <c r="DJ3937" s="11"/>
      <c r="DK3937" s="11"/>
      <c r="DL3937" s="11"/>
      <c r="DM3937" s="11"/>
      <c r="DN3937" s="11"/>
      <c r="DO3937" s="11"/>
      <c r="DP3937" s="11"/>
      <c r="DQ3937" s="11"/>
      <c r="DR3937" s="11"/>
      <c r="DS3937" s="11"/>
      <c r="DT3937" s="11"/>
      <c r="DU3937" s="11"/>
      <c r="DV3937" s="11"/>
      <c r="DW3937" s="11"/>
      <c r="DX3937" s="11"/>
      <c r="DY3937" s="11"/>
      <c r="DZ3937" s="11"/>
      <c r="EA3937" s="11"/>
      <c r="EB3937" s="11"/>
      <c r="EC3937" s="11"/>
      <c r="ED3937" s="11"/>
      <c r="EE3937" s="11"/>
      <c r="EF3937" s="11"/>
      <c r="EG3937" s="11"/>
      <c r="EH3937" s="11"/>
      <c r="EI3937" s="11"/>
      <c r="EJ3937" s="11"/>
      <c r="EK3937" s="11"/>
      <c r="EL3937" s="11"/>
      <c r="EM3937" s="11"/>
      <c r="EN3937" s="11"/>
      <c r="EO3937" s="11"/>
      <c r="EP3937" s="11"/>
      <c r="EQ3937" s="11"/>
      <c r="ER3937" s="11"/>
      <c r="ES3937" s="11"/>
      <c r="ET3937" s="11"/>
      <c r="EU3937" s="11"/>
      <c r="EV3937" s="11"/>
      <c r="EW3937" s="11"/>
      <c r="EX3937" s="11"/>
      <c r="EY3937" s="11"/>
      <c r="EZ3937" s="11"/>
      <c r="FA3937" s="11"/>
      <c r="FB3937" s="11"/>
      <c r="FC3937" s="11"/>
      <c r="FD3937" s="11"/>
      <c r="FE3937" s="11"/>
      <c r="FF3937" s="11"/>
      <c r="FG3937" s="11"/>
      <c r="FH3937" s="11"/>
      <c r="FI3937" s="11"/>
      <c r="FJ3937" s="11"/>
      <c r="FK3937" s="11"/>
      <c r="FL3937" s="11"/>
      <c r="FM3937" s="11"/>
      <c r="FN3937" s="11"/>
      <c r="FO3937" s="11"/>
      <c r="FP3937" s="11"/>
      <c r="FQ3937" s="11"/>
      <c r="FR3937" s="11"/>
      <c r="FS3937" s="11"/>
      <c r="FT3937" s="11"/>
      <c r="FU3937" s="11"/>
      <c r="FV3937" s="11"/>
      <c r="FW3937" s="11"/>
      <c r="FX3937" s="11"/>
      <c r="FY3937" s="11"/>
      <c r="FZ3937" s="11"/>
      <c r="GA3937" s="11"/>
      <c r="GB3937" s="11"/>
      <c r="GC3937" s="11"/>
      <c r="GD3937" s="11"/>
      <c r="GE3937" s="11"/>
      <c r="GF3937" s="11"/>
      <c r="GG3937" s="11"/>
      <c r="GH3937" s="11"/>
      <c r="GI3937" s="11"/>
      <c r="GJ3937" s="11"/>
      <c r="GK3937" s="11"/>
      <c r="GL3937" s="11"/>
      <c r="GM3937" s="11"/>
      <c r="GN3937" s="11"/>
      <c r="GO3937" s="11"/>
      <c r="GP3937" s="11"/>
      <c r="GQ3937" s="11"/>
      <c r="GR3937" s="11"/>
      <c r="GS3937" s="11"/>
      <c r="GT3937" s="11"/>
      <c r="GU3937" s="11"/>
      <c r="GV3937" s="11"/>
      <c r="GW3937" s="11"/>
      <c r="GX3937" s="11"/>
      <c r="GY3937" s="11"/>
      <c r="GZ3937" s="11"/>
      <c r="HA3937" s="11"/>
      <c r="HB3937" s="11"/>
      <c r="HC3937" s="11"/>
      <c r="HD3937" s="11"/>
      <c r="HE3937" s="11"/>
      <c r="HF3937" s="11"/>
      <c r="HG3937" s="11"/>
      <c r="HH3937" s="11"/>
      <c r="HI3937" s="11"/>
      <c r="HJ3937" s="11"/>
      <c r="HK3937" s="11"/>
      <c r="HL3937" s="11"/>
      <c r="HM3937" s="11"/>
      <c r="HN3937" s="11"/>
      <c r="HO3937" s="11"/>
      <c r="HP3937" s="11"/>
      <c r="HQ3937" s="11"/>
      <c r="HR3937" s="11"/>
      <c r="HS3937" s="11"/>
      <c r="HT3937" s="11"/>
      <c r="HU3937" s="11"/>
      <c r="HV3937" s="11"/>
      <c r="HW3937" s="11"/>
      <c r="HX3937" s="11"/>
      <c r="HY3937" s="11"/>
      <c r="HZ3937" s="11"/>
      <c r="IA3937" s="11"/>
      <c r="IB3937" s="11"/>
      <c r="IC3937" s="11"/>
      <c r="ID3937" s="11"/>
      <c r="IE3937" s="11"/>
      <c r="IF3937" s="11"/>
      <c r="IG3937" s="11"/>
      <c r="IH3937" s="11"/>
      <c r="II3937" s="11"/>
      <c r="IJ3937" s="11"/>
      <c r="IK3937" s="11"/>
      <c r="IL3937" s="11"/>
      <c r="IM3937" s="11"/>
      <c r="IN3937" s="11"/>
      <c r="IO3937" s="11"/>
      <c r="IP3937" s="11"/>
      <c r="IQ3937" s="11"/>
      <c r="IR3937" s="11"/>
      <c r="IS3937" s="11"/>
      <c r="IT3937" s="11"/>
      <c r="IU3937" s="11"/>
      <c r="IV3937" s="11"/>
      <c r="IW3937" s="11"/>
      <c r="IX3937" s="11"/>
      <c r="IY3937" s="11"/>
      <c r="IZ3937" s="11"/>
      <c r="JA3937" s="11"/>
      <c r="JB3937" s="11"/>
      <c r="JC3937" s="11"/>
      <c r="JD3937" s="11"/>
      <c r="JE3937" s="11"/>
      <c r="JF3937" s="11"/>
      <c r="JG3937" s="11"/>
      <c r="JH3937" s="11"/>
      <c r="JI3937" s="11"/>
      <c r="JJ3937" s="11"/>
      <c r="JK3937" s="11"/>
      <c r="JL3937" s="11"/>
      <c r="JM3937" s="11"/>
      <c r="JN3937" s="11"/>
      <c r="JO3937" s="11"/>
      <c r="JP3937" s="11"/>
      <c r="JQ3937" s="11"/>
      <c r="JR3937" s="11"/>
      <c r="JS3937" s="11"/>
      <c r="JT3937" s="11"/>
      <c r="JU3937" s="11"/>
      <c r="JV3937" s="11"/>
      <c r="JW3937" s="11"/>
      <c r="JX3937" s="11"/>
      <c r="JY3937" s="11"/>
      <c r="JZ3937" s="11"/>
      <c r="KA3937" s="11"/>
      <c r="KB3937" s="11"/>
      <c r="KC3937" s="11"/>
      <c r="KD3937" s="11"/>
      <c r="KE3937" s="11"/>
      <c r="KF3937" s="11"/>
      <c r="KG3937" s="11"/>
      <c r="KH3937" s="11"/>
      <c r="KI3937" s="11"/>
      <c r="KJ3937" s="11"/>
      <c r="KK3937" s="11"/>
      <c r="KL3937" s="11"/>
      <c r="KM3937" s="11"/>
      <c r="KN3937" s="11"/>
      <c r="KO3937" s="11"/>
      <c r="KP3937" s="11"/>
      <c r="KQ3937" s="11"/>
      <c r="KR3937" s="11"/>
      <c r="KS3937" s="11"/>
      <c r="KT3937" s="11"/>
      <c r="KU3937" s="11"/>
      <c r="KV3937" s="11"/>
      <c r="KW3937" s="11"/>
      <c r="KX3937" s="11"/>
      <c r="KY3937" s="11"/>
      <c r="KZ3937" s="11"/>
      <c r="LA3937" s="11"/>
      <c r="LB3937" s="11"/>
      <c r="LC3937" s="11"/>
      <c r="LD3937" s="11"/>
      <c r="LE3937" s="11"/>
      <c r="LF3937" s="11"/>
      <c r="LG3937" s="11"/>
      <c r="LH3937" s="11"/>
      <c r="LI3937" s="11"/>
      <c r="LJ3937" s="11"/>
      <c r="LK3937" s="11"/>
      <c r="LL3937" s="11"/>
      <c r="LM3937" s="11"/>
      <c r="LN3937" s="11"/>
      <c r="LO3937" s="11"/>
      <c r="LP3937" s="11"/>
      <c r="LQ3937" s="11"/>
      <c r="LR3937" s="11"/>
      <c r="LS3937" s="11"/>
      <c r="LT3937" s="11"/>
      <c r="LU3937" s="11"/>
      <c r="LV3937" s="11"/>
      <c r="LW3937" s="11"/>
      <c r="LX3937" s="11"/>
      <c r="LY3937" s="11"/>
      <c r="LZ3937" s="11"/>
      <c r="MA3937" s="11"/>
      <c r="MB3937" s="11"/>
      <c r="MC3937" s="11"/>
      <c r="MD3937" s="11"/>
      <c r="ME3937" s="11"/>
      <c r="MF3937" s="11"/>
      <c r="MG3937" s="11"/>
      <c r="MH3937" s="11"/>
      <c r="MI3937" s="11"/>
      <c r="MJ3937" s="11"/>
      <c r="MK3937" s="11"/>
      <c r="ML3937" s="11"/>
      <c r="MM3937" s="11"/>
      <c r="MN3937" s="11"/>
      <c r="MO3937" s="11"/>
      <c r="MP3937" s="11"/>
      <c r="MQ3937" s="11"/>
      <c r="MR3937" s="11"/>
      <c r="MS3937" s="11"/>
      <c r="MT3937" s="11"/>
      <c r="MU3937" s="11"/>
      <c r="MV3937" s="11"/>
      <c r="MW3937" s="11"/>
      <c r="MX3937" s="11"/>
      <c r="MY3937" s="11"/>
      <c r="MZ3937" s="11"/>
      <c r="NA3937" s="11"/>
      <c r="NB3937" s="11"/>
      <c r="NC3937" s="11"/>
      <c r="ND3937" s="11"/>
      <c r="NE3937" s="11"/>
      <c r="NF3937" s="11"/>
      <c r="NG3937" s="11"/>
      <c r="NH3937" s="11"/>
      <c r="NI3937" s="11"/>
      <c r="NJ3937" s="11"/>
      <c r="NK3937" s="11"/>
      <c r="NL3937" s="11"/>
      <c r="NM3937" s="11"/>
      <c r="NN3937" s="11"/>
      <c r="NO3937" s="11"/>
      <c r="NP3937" s="11"/>
      <c r="NQ3937" s="11"/>
      <c r="NR3937" s="11"/>
      <c r="NS3937" s="11"/>
      <c r="NT3937" s="11"/>
      <c r="NU3937" s="11"/>
      <c r="NV3937" s="11"/>
      <c r="NW3937" s="11"/>
      <c r="NX3937" s="11"/>
      <c r="NY3937" s="11"/>
      <c r="NZ3937" s="11"/>
      <c r="OA3937" s="11"/>
      <c r="OB3937" s="11"/>
      <c r="OC3937" s="11"/>
      <c r="OD3937" s="11"/>
      <c r="OE3937" s="11"/>
      <c r="OF3937" s="11"/>
      <c r="OG3937" s="11"/>
      <c r="OH3937" s="11"/>
      <c r="OI3937" s="11"/>
      <c r="OJ3937" s="11"/>
      <c r="OK3937" s="11"/>
      <c r="OL3937" s="11"/>
      <c r="OM3937" s="11"/>
      <c r="ON3937" s="11"/>
      <c r="OO3937" s="11"/>
      <c r="OP3937" s="11"/>
      <c r="OQ3937" s="11"/>
      <c r="OR3937" s="11"/>
      <c r="OS3937" s="11"/>
      <c r="OT3937" s="11"/>
      <c r="OU3937" s="11"/>
      <c r="OV3937" s="11"/>
      <c r="OW3937" s="11"/>
      <c r="OX3937" s="11"/>
      <c r="OY3937" s="11"/>
      <c r="OZ3937" s="11"/>
      <c r="PA3937" s="11"/>
      <c r="PB3937" s="11"/>
      <c r="PC3937" s="11"/>
      <c r="PD3937" s="11"/>
      <c r="PE3937" s="11"/>
      <c r="PF3937" s="11"/>
      <c r="PG3937" s="11"/>
      <c r="PH3937" s="11"/>
      <c r="PI3937" s="11"/>
      <c r="PJ3937" s="11"/>
      <c r="PK3937" s="11"/>
      <c r="PL3937" s="11"/>
      <c r="PM3937" s="11"/>
      <c r="PN3937" s="11"/>
      <c r="PO3937" s="11"/>
      <c r="PP3937" s="11"/>
      <c r="PQ3937" s="11"/>
      <c r="PR3937" s="11"/>
      <c r="PS3937" s="11"/>
      <c r="PT3937" s="11"/>
      <c r="PU3937" s="11"/>
      <c r="PV3937" s="11"/>
      <c r="PW3937" s="11"/>
      <c r="PX3937" s="11"/>
      <c r="PY3937" s="11"/>
      <c r="PZ3937" s="11"/>
      <c r="QA3937" s="11"/>
      <c r="QB3937" s="11"/>
      <c r="QC3937" s="11"/>
      <c r="QD3937" s="11"/>
      <c r="QE3937" s="11"/>
      <c r="QF3937" s="11"/>
      <c r="QG3937" s="11"/>
      <c r="QH3937" s="11"/>
      <c r="QI3937" s="11"/>
      <c r="QJ3937" s="11"/>
      <c r="QK3937" s="11"/>
      <c r="QL3937" s="11"/>
      <c r="QM3937" s="11"/>
      <c r="QN3937" s="11"/>
      <c r="QO3937" s="11"/>
      <c r="QP3937" s="11"/>
      <c r="QQ3937" s="11"/>
    </row>
    <row r="3938" spans="1:460" ht="38.25" x14ac:dyDescent="0.2">
      <c r="A3938" s="288"/>
      <c r="C3938" s="61" t="s">
        <v>25</v>
      </c>
      <c r="D3938" s="54" t="s">
        <v>16</v>
      </c>
      <c r="E3938" s="5" t="s">
        <v>2372</v>
      </c>
      <c r="F3938" s="4" t="s">
        <v>2373</v>
      </c>
      <c r="G3938" s="54" t="s">
        <v>45</v>
      </c>
      <c r="H3938" s="54" t="s">
        <v>72</v>
      </c>
      <c r="I3938" s="59">
        <v>25</v>
      </c>
      <c r="J3938" s="6">
        <v>80439000000</v>
      </c>
      <c r="K3938" s="54" t="s">
        <v>34</v>
      </c>
      <c r="L3938" s="59"/>
      <c r="M3938" s="234"/>
      <c r="N3938" s="234"/>
      <c r="O3938" s="46" t="s">
        <v>4577</v>
      </c>
      <c r="P3938" s="234"/>
      <c r="Q3938" s="234"/>
      <c r="R3938" s="11"/>
      <c r="S3938" s="11"/>
      <c r="T3938" s="11"/>
      <c r="U3938" s="11"/>
      <c r="V3938" s="11"/>
      <c r="W3938" s="11"/>
      <c r="X3938" s="11"/>
      <c r="Y3938" s="11"/>
      <c r="Z3938" s="11"/>
      <c r="AA3938" s="11"/>
      <c r="AB3938" s="11"/>
      <c r="AC3938" s="11"/>
      <c r="AD3938" s="11"/>
      <c r="AE3938" s="11"/>
      <c r="AF3938" s="11"/>
      <c r="AG3938" s="11"/>
      <c r="AH3938" s="11"/>
      <c r="AI3938" s="11"/>
      <c r="AJ3938" s="11"/>
      <c r="AK3938" s="11"/>
      <c r="AL3938" s="11"/>
      <c r="AM3938" s="11"/>
      <c r="AN3938" s="11"/>
      <c r="AO3938" s="11"/>
      <c r="AP3938" s="11"/>
      <c r="AQ3938" s="11"/>
      <c r="AR3938" s="11"/>
      <c r="AS3938" s="11"/>
      <c r="AT3938" s="11"/>
      <c r="AU3938" s="11"/>
      <c r="AV3938" s="11"/>
      <c r="AW3938" s="11"/>
      <c r="AX3938" s="11"/>
      <c r="AY3938" s="11"/>
      <c r="AZ3938" s="11"/>
      <c r="BA3938" s="11"/>
      <c r="BB3938" s="11"/>
      <c r="BC3938" s="11"/>
      <c r="BD3938" s="11"/>
      <c r="BE3938" s="11"/>
      <c r="BF3938" s="11"/>
      <c r="BG3938" s="11"/>
      <c r="BH3938" s="11"/>
      <c r="BI3938" s="11"/>
      <c r="BJ3938" s="11"/>
      <c r="BK3938" s="11"/>
      <c r="BL3938" s="11"/>
      <c r="BM3938" s="11"/>
      <c r="BN3938" s="11"/>
      <c r="BO3938" s="11"/>
      <c r="BP3938" s="11"/>
      <c r="BQ3938" s="11"/>
      <c r="BR3938" s="11"/>
      <c r="BS3938" s="11"/>
      <c r="BT3938" s="11"/>
      <c r="BU3938" s="11"/>
      <c r="BV3938" s="11"/>
      <c r="BW3938" s="11"/>
      <c r="BX3938" s="11"/>
      <c r="BY3938" s="11"/>
      <c r="BZ3938" s="11"/>
      <c r="CA3938" s="11"/>
      <c r="CB3938" s="11"/>
      <c r="CC3938" s="11"/>
      <c r="CD3938" s="11"/>
      <c r="CE3938" s="11"/>
      <c r="CF3938" s="11"/>
      <c r="CG3938" s="11"/>
      <c r="CH3938" s="11"/>
      <c r="CI3938" s="11"/>
      <c r="CJ3938" s="11"/>
      <c r="CK3938" s="11"/>
      <c r="CL3938" s="11"/>
      <c r="CM3938" s="11"/>
      <c r="CN3938" s="11"/>
      <c r="CO3938" s="11"/>
      <c r="CP3938" s="11"/>
      <c r="CQ3938" s="11"/>
      <c r="CR3938" s="11"/>
      <c r="CS3938" s="11"/>
      <c r="CT3938" s="11"/>
      <c r="CU3938" s="11"/>
      <c r="CV3938" s="11"/>
      <c r="CW3938" s="11"/>
      <c r="CX3938" s="11"/>
      <c r="CY3938" s="11"/>
      <c r="CZ3938" s="11"/>
      <c r="DA3938" s="11"/>
      <c r="DB3938" s="11"/>
      <c r="DC3938" s="11"/>
      <c r="DD3938" s="11"/>
      <c r="DE3938" s="11"/>
      <c r="DF3938" s="11"/>
      <c r="DG3938" s="11"/>
      <c r="DH3938" s="11"/>
      <c r="DI3938" s="11"/>
      <c r="DJ3938" s="11"/>
      <c r="DK3938" s="11"/>
      <c r="DL3938" s="11"/>
      <c r="DM3938" s="11"/>
      <c r="DN3938" s="11"/>
      <c r="DO3938" s="11"/>
      <c r="DP3938" s="11"/>
      <c r="DQ3938" s="11"/>
      <c r="DR3938" s="11"/>
      <c r="DS3938" s="11"/>
      <c r="DT3938" s="11"/>
      <c r="DU3938" s="11"/>
      <c r="DV3938" s="11"/>
      <c r="DW3938" s="11"/>
      <c r="DX3938" s="11"/>
      <c r="DY3938" s="11"/>
      <c r="DZ3938" s="11"/>
      <c r="EA3938" s="11"/>
      <c r="EB3938" s="11"/>
      <c r="EC3938" s="11"/>
      <c r="ED3938" s="11"/>
      <c r="EE3938" s="11"/>
      <c r="EF3938" s="11"/>
      <c r="EG3938" s="11"/>
      <c r="EH3938" s="11"/>
      <c r="EI3938" s="11"/>
      <c r="EJ3938" s="11"/>
      <c r="EK3938" s="11"/>
      <c r="EL3938" s="11"/>
      <c r="EM3938" s="11"/>
      <c r="EN3938" s="11"/>
      <c r="EO3938" s="11"/>
      <c r="EP3938" s="11"/>
      <c r="EQ3938" s="11"/>
      <c r="ER3938" s="11"/>
      <c r="ES3938" s="11"/>
      <c r="ET3938" s="11"/>
      <c r="EU3938" s="11"/>
      <c r="EV3938" s="11"/>
      <c r="EW3938" s="11"/>
      <c r="EX3938" s="11"/>
      <c r="EY3938" s="11"/>
      <c r="EZ3938" s="11"/>
      <c r="FA3938" s="11"/>
      <c r="FB3938" s="11"/>
      <c r="FC3938" s="11"/>
      <c r="FD3938" s="11"/>
      <c r="FE3938" s="11"/>
      <c r="FF3938" s="11"/>
      <c r="FG3938" s="11"/>
      <c r="FH3938" s="11"/>
      <c r="FI3938" s="11"/>
      <c r="FJ3938" s="11"/>
      <c r="FK3938" s="11"/>
      <c r="FL3938" s="11"/>
      <c r="FM3938" s="11"/>
      <c r="FN3938" s="11"/>
      <c r="FO3938" s="11"/>
      <c r="FP3938" s="11"/>
      <c r="FQ3938" s="11"/>
      <c r="FR3938" s="11"/>
      <c r="FS3938" s="11"/>
      <c r="FT3938" s="11"/>
      <c r="FU3938" s="11"/>
      <c r="FV3938" s="11"/>
      <c r="FW3938" s="11"/>
      <c r="FX3938" s="11"/>
      <c r="FY3938" s="11"/>
      <c r="FZ3938" s="11"/>
      <c r="GA3938" s="11"/>
      <c r="GB3938" s="11"/>
      <c r="GC3938" s="11"/>
      <c r="GD3938" s="11"/>
      <c r="GE3938" s="11"/>
      <c r="GF3938" s="11"/>
      <c r="GG3938" s="11"/>
      <c r="GH3938" s="11"/>
      <c r="GI3938" s="11"/>
      <c r="GJ3938" s="11"/>
      <c r="GK3938" s="11"/>
      <c r="GL3938" s="11"/>
      <c r="GM3938" s="11"/>
      <c r="GN3938" s="11"/>
      <c r="GO3938" s="11"/>
      <c r="GP3938" s="11"/>
      <c r="GQ3938" s="11"/>
      <c r="GR3938" s="11"/>
      <c r="GS3938" s="11"/>
      <c r="GT3938" s="11"/>
      <c r="GU3938" s="11"/>
      <c r="GV3938" s="11"/>
      <c r="GW3938" s="11"/>
      <c r="GX3938" s="11"/>
      <c r="GY3938" s="11"/>
      <c r="GZ3938" s="11"/>
      <c r="HA3938" s="11"/>
      <c r="HB3938" s="11"/>
      <c r="HC3938" s="11"/>
      <c r="HD3938" s="11"/>
      <c r="HE3938" s="11"/>
      <c r="HF3938" s="11"/>
      <c r="HG3938" s="11"/>
      <c r="HH3938" s="11"/>
      <c r="HI3938" s="11"/>
      <c r="HJ3938" s="11"/>
      <c r="HK3938" s="11"/>
      <c r="HL3938" s="11"/>
      <c r="HM3938" s="11"/>
      <c r="HN3938" s="11"/>
      <c r="HO3938" s="11"/>
      <c r="HP3938" s="11"/>
      <c r="HQ3938" s="11"/>
      <c r="HR3938" s="11"/>
      <c r="HS3938" s="11"/>
      <c r="HT3938" s="11"/>
      <c r="HU3938" s="11"/>
      <c r="HV3938" s="11"/>
      <c r="HW3938" s="11"/>
      <c r="HX3938" s="11"/>
      <c r="HY3938" s="11"/>
      <c r="HZ3938" s="11"/>
      <c r="IA3938" s="11"/>
      <c r="IB3938" s="11"/>
      <c r="IC3938" s="11"/>
      <c r="ID3938" s="11"/>
      <c r="IE3938" s="11"/>
      <c r="IF3938" s="11"/>
      <c r="IG3938" s="11"/>
      <c r="IH3938" s="11"/>
      <c r="II3938" s="11"/>
      <c r="IJ3938" s="11"/>
      <c r="IK3938" s="11"/>
      <c r="IL3938" s="11"/>
      <c r="IM3938" s="11"/>
      <c r="IN3938" s="11"/>
      <c r="IO3938" s="11"/>
      <c r="IP3938" s="11"/>
      <c r="IQ3938" s="11"/>
      <c r="IR3938" s="11"/>
      <c r="IS3938" s="11"/>
      <c r="IT3938" s="11"/>
      <c r="IU3938" s="11"/>
      <c r="IV3938" s="11"/>
      <c r="IW3938" s="11"/>
      <c r="IX3938" s="11"/>
      <c r="IY3938" s="11"/>
      <c r="IZ3938" s="11"/>
      <c r="JA3938" s="11"/>
      <c r="JB3938" s="11"/>
      <c r="JC3938" s="11"/>
      <c r="JD3938" s="11"/>
      <c r="JE3938" s="11"/>
      <c r="JF3938" s="11"/>
      <c r="JG3938" s="11"/>
      <c r="JH3938" s="11"/>
      <c r="JI3938" s="11"/>
      <c r="JJ3938" s="11"/>
      <c r="JK3938" s="11"/>
      <c r="JL3938" s="11"/>
      <c r="JM3938" s="11"/>
      <c r="JN3938" s="11"/>
      <c r="JO3938" s="11"/>
      <c r="JP3938" s="11"/>
      <c r="JQ3938" s="11"/>
      <c r="JR3938" s="11"/>
      <c r="JS3938" s="11"/>
      <c r="JT3938" s="11"/>
      <c r="JU3938" s="11"/>
      <c r="JV3938" s="11"/>
      <c r="JW3938" s="11"/>
      <c r="JX3938" s="11"/>
      <c r="JY3938" s="11"/>
      <c r="JZ3938" s="11"/>
      <c r="KA3938" s="11"/>
      <c r="KB3938" s="11"/>
      <c r="KC3938" s="11"/>
      <c r="KD3938" s="11"/>
      <c r="KE3938" s="11"/>
      <c r="KF3938" s="11"/>
      <c r="KG3938" s="11"/>
      <c r="KH3938" s="11"/>
      <c r="KI3938" s="11"/>
      <c r="KJ3938" s="11"/>
      <c r="KK3938" s="11"/>
      <c r="KL3938" s="11"/>
      <c r="KM3938" s="11"/>
      <c r="KN3938" s="11"/>
      <c r="KO3938" s="11"/>
      <c r="KP3938" s="11"/>
      <c r="KQ3938" s="11"/>
      <c r="KR3938" s="11"/>
      <c r="KS3938" s="11"/>
      <c r="KT3938" s="11"/>
      <c r="KU3938" s="11"/>
      <c r="KV3938" s="11"/>
      <c r="KW3938" s="11"/>
      <c r="KX3938" s="11"/>
      <c r="KY3938" s="11"/>
      <c r="KZ3938" s="11"/>
      <c r="LA3938" s="11"/>
      <c r="LB3938" s="11"/>
      <c r="LC3938" s="11"/>
      <c r="LD3938" s="11"/>
      <c r="LE3938" s="11"/>
      <c r="LF3938" s="11"/>
      <c r="LG3938" s="11"/>
      <c r="LH3938" s="11"/>
      <c r="LI3938" s="11"/>
      <c r="LJ3938" s="11"/>
      <c r="LK3938" s="11"/>
      <c r="LL3938" s="11"/>
      <c r="LM3938" s="11"/>
      <c r="LN3938" s="11"/>
      <c r="LO3938" s="11"/>
      <c r="LP3938" s="11"/>
      <c r="LQ3938" s="11"/>
      <c r="LR3938" s="11"/>
      <c r="LS3938" s="11"/>
      <c r="LT3938" s="11"/>
      <c r="LU3938" s="11"/>
      <c r="LV3938" s="11"/>
      <c r="LW3938" s="11"/>
      <c r="LX3938" s="11"/>
      <c r="LY3938" s="11"/>
      <c r="LZ3938" s="11"/>
      <c r="MA3938" s="11"/>
      <c r="MB3938" s="11"/>
      <c r="MC3938" s="11"/>
      <c r="MD3938" s="11"/>
      <c r="ME3938" s="11"/>
      <c r="MF3938" s="11"/>
      <c r="MG3938" s="11"/>
      <c r="MH3938" s="11"/>
      <c r="MI3938" s="11"/>
      <c r="MJ3938" s="11"/>
      <c r="MK3938" s="11"/>
      <c r="ML3938" s="11"/>
      <c r="MM3938" s="11"/>
      <c r="MN3938" s="11"/>
      <c r="MO3938" s="11"/>
      <c r="MP3938" s="11"/>
      <c r="MQ3938" s="11"/>
      <c r="MR3938" s="11"/>
      <c r="MS3938" s="11"/>
      <c r="MT3938" s="11"/>
      <c r="MU3938" s="11"/>
      <c r="MV3938" s="11"/>
      <c r="MW3938" s="11"/>
      <c r="MX3938" s="11"/>
      <c r="MY3938" s="11"/>
      <c r="MZ3938" s="11"/>
      <c r="NA3938" s="11"/>
      <c r="NB3938" s="11"/>
      <c r="NC3938" s="11"/>
      <c r="ND3938" s="11"/>
      <c r="NE3938" s="11"/>
      <c r="NF3938" s="11"/>
      <c r="NG3938" s="11"/>
      <c r="NH3938" s="11"/>
      <c r="NI3938" s="11"/>
      <c r="NJ3938" s="11"/>
      <c r="NK3938" s="11"/>
      <c r="NL3938" s="11"/>
      <c r="NM3938" s="11"/>
      <c r="NN3938" s="11"/>
      <c r="NO3938" s="11"/>
      <c r="NP3938" s="11"/>
      <c r="NQ3938" s="11"/>
      <c r="NR3938" s="11"/>
      <c r="NS3938" s="11"/>
      <c r="NT3938" s="11"/>
      <c r="NU3938" s="11"/>
      <c r="NV3938" s="11"/>
      <c r="NW3938" s="11"/>
      <c r="NX3938" s="11"/>
      <c r="NY3938" s="11"/>
      <c r="NZ3938" s="11"/>
      <c r="OA3938" s="11"/>
      <c r="OB3938" s="11"/>
      <c r="OC3938" s="11"/>
      <c r="OD3938" s="11"/>
      <c r="OE3938" s="11"/>
      <c r="OF3938" s="11"/>
      <c r="OG3938" s="11"/>
      <c r="OH3938" s="11"/>
      <c r="OI3938" s="11"/>
      <c r="OJ3938" s="11"/>
      <c r="OK3938" s="11"/>
      <c r="OL3938" s="11"/>
      <c r="OM3938" s="11"/>
      <c r="ON3938" s="11"/>
      <c r="OO3938" s="11"/>
      <c r="OP3938" s="11"/>
      <c r="OQ3938" s="11"/>
      <c r="OR3938" s="11"/>
      <c r="OS3938" s="11"/>
      <c r="OT3938" s="11"/>
      <c r="OU3938" s="11"/>
      <c r="OV3938" s="11"/>
      <c r="OW3938" s="11"/>
      <c r="OX3938" s="11"/>
      <c r="OY3938" s="11"/>
      <c r="OZ3938" s="11"/>
      <c r="PA3938" s="11"/>
      <c r="PB3938" s="11"/>
      <c r="PC3938" s="11"/>
      <c r="PD3938" s="11"/>
      <c r="PE3938" s="11"/>
      <c r="PF3938" s="11"/>
      <c r="PG3938" s="11"/>
      <c r="PH3938" s="11"/>
      <c r="PI3938" s="11"/>
      <c r="PJ3938" s="11"/>
      <c r="PK3938" s="11"/>
      <c r="PL3938" s="11"/>
      <c r="PM3938" s="11"/>
      <c r="PN3938" s="11"/>
      <c r="PO3938" s="11"/>
      <c r="PP3938" s="11"/>
      <c r="PQ3938" s="11"/>
      <c r="PR3938" s="11"/>
      <c r="PS3938" s="11"/>
      <c r="PT3938" s="11"/>
      <c r="PU3938" s="11"/>
      <c r="PV3938" s="11"/>
      <c r="PW3938" s="11"/>
      <c r="PX3938" s="11"/>
      <c r="PY3938" s="11"/>
      <c r="PZ3938" s="11"/>
      <c r="QA3938" s="11"/>
      <c r="QB3938" s="11"/>
      <c r="QC3938" s="11"/>
      <c r="QD3938" s="11"/>
      <c r="QE3938" s="11"/>
      <c r="QF3938" s="11"/>
      <c r="QG3938" s="11"/>
      <c r="QH3938" s="11"/>
      <c r="QI3938" s="11"/>
      <c r="QJ3938" s="11"/>
      <c r="QK3938" s="11"/>
      <c r="QL3938" s="11"/>
      <c r="QM3938" s="11"/>
      <c r="QN3938" s="11"/>
      <c r="QO3938" s="11"/>
      <c r="QP3938" s="11"/>
      <c r="QQ3938" s="11"/>
    </row>
    <row r="3939" spans="1:460" ht="38.25" x14ac:dyDescent="0.25">
      <c r="A3939" s="288"/>
      <c r="C3939" s="178" t="s">
        <v>2147</v>
      </c>
      <c r="D3939" s="178">
        <v>522541</v>
      </c>
      <c r="E3939" s="215" t="s">
        <v>4603</v>
      </c>
      <c r="F3939" s="27"/>
      <c r="G3939" s="27">
        <v>796</v>
      </c>
      <c r="H3939" s="165" t="s">
        <v>82</v>
      </c>
      <c r="I3939" s="216">
        <v>3</v>
      </c>
      <c r="J3939" s="6">
        <v>80439000000</v>
      </c>
      <c r="K3939" s="54" t="s">
        <v>34</v>
      </c>
      <c r="L3939" s="59"/>
      <c r="M3939" s="234"/>
      <c r="N3939" s="234"/>
      <c r="O3939" s="46" t="s">
        <v>4577</v>
      </c>
      <c r="P3939" s="234"/>
      <c r="Q3939" s="234"/>
      <c r="R3939" s="11"/>
      <c r="S3939" s="11"/>
      <c r="T3939" s="11"/>
      <c r="U3939" s="11"/>
      <c r="V3939" s="11"/>
      <c r="W3939" s="11"/>
      <c r="X3939" s="11"/>
      <c r="Y3939" s="11"/>
      <c r="Z3939" s="11"/>
      <c r="AA3939" s="11"/>
      <c r="AB3939" s="11"/>
      <c r="AC3939" s="11"/>
      <c r="AD3939" s="11"/>
      <c r="AE3939" s="11"/>
      <c r="AF3939" s="11"/>
      <c r="AG3939" s="11"/>
      <c r="AH3939" s="11"/>
      <c r="AI3939" s="11"/>
      <c r="AJ3939" s="11"/>
      <c r="AK3939" s="11"/>
      <c r="AL3939" s="11"/>
      <c r="AM3939" s="11"/>
      <c r="AN3939" s="11"/>
      <c r="AO3939" s="11"/>
      <c r="AP3939" s="11"/>
      <c r="AQ3939" s="11"/>
      <c r="AR3939" s="11"/>
      <c r="AS3939" s="11"/>
      <c r="AT3939" s="11"/>
      <c r="AU3939" s="11"/>
      <c r="AV3939" s="11"/>
      <c r="AW3939" s="11"/>
      <c r="AX3939" s="11"/>
      <c r="AY3939" s="11"/>
      <c r="AZ3939" s="11"/>
      <c r="BA3939" s="11"/>
      <c r="BB3939" s="11"/>
      <c r="BC3939" s="11"/>
      <c r="BD3939" s="11"/>
      <c r="BE3939" s="11"/>
      <c r="BF3939" s="11"/>
      <c r="BG3939" s="11"/>
      <c r="BH3939" s="11"/>
      <c r="BI3939" s="11"/>
      <c r="BJ3939" s="11"/>
      <c r="BK3939" s="11"/>
      <c r="BL3939" s="11"/>
      <c r="BM3939" s="11"/>
      <c r="BN3939" s="11"/>
      <c r="BO3939" s="11"/>
      <c r="BP3939" s="11"/>
      <c r="BQ3939" s="11"/>
      <c r="BR3939" s="11"/>
      <c r="BS3939" s="11"/>
      <c r="BT3939" s="11"/>
      <c r="BU3939" s="11"/>
      <c r="BV3939" s="11"/>
      <c r="BW3939" s="11"/>
      <c r="BX3939" s="11"/>
      <c r="BY3939" s="11"/>
      <c r="BZ3939" s="11"/>
      <c r="CA3939" s="11"/>
      <c r="CB3939" s="11"/>
      <c r="CC3939" s="11"/>
      <c r="CD3939" s="11"/>
      <c r="CE3939" s="11"/>
      <c r="CF3939" s="11"/>
      <c r="CG3939" s="11"/>
      <c r="CH3939" s="11"/>
      <c r="CI3939" s="11"/>
      <c r="CJ3939" s="11"/>
      <c r="CK3939" s="11"/>
      <c r="CL3939" s="11"/>
      <c r="CM3939" s="11"/>
      <c r="CN3939" s="11"/>
      <c r="CO3939" s="11"/>
      <c r="CP3939" s="11"/>
      <c r="CQ3939" s="11"/>
      <c r="CR3939" s="11"/>
      <c r="CS3939" s="11"/>
      <c r="CT3939" s="11"/>
      <c r="CU3939" s="11"/>
      <c r="CV3939" s="11"/>
      <c r="CW3939" s="11"/>
      <c r="CX3939" s="11"/>
      <c r="CY3939" s="11"/>
      <c r="CZ3939" s="11"/>
      <c r="DA3939" s="11"/>
      <c r="DB3939" s="11"/>
      <c r="DC3939" s="11"/>
      <c r="DD3939" s="11"/>
      <c r="DE3939" s="11"/>
      <c r="DF3939" s="11"/>
      <c r="DG3939" s="11"/>
      <c r="DH3939" s="11"/>
      <c r="DI3939" s="11"/>
      <c r="DJ3939" s="11"/>
      <c r="DK3939" s="11"/>
      <c r="DL3939" s="11"/>
      <c r="DM3939" s="11"/>
      <c r="DN3939" s="11"/>
      <c r="DO3939" s="11"/>
      <c r="DP3939" s="11"/>
      <c r="DQ3939" s="11"/>
      <c r="DR3939" s="11"/>
      <c r="DS3939" s="11"/>
      <c r="DT3939" s="11"/>
      <c r="DU3939" s="11"/>
      <c r="DV3939" s="11"/>
      <c r="DW3939" s="11"/>
      <c r="DX3939" s="11"/>
      <c r="DY3939" s="11"/>
      <c r="DZ3939" s="11"/>
      <c r="EA3939" s="11"/>
      <c r="EB3939" s="11"/>
      <c r="EC3939" s="11"/>
      <c r="ED3939" s="11"/>
      <c r="EE3939" s="11"/>
      <c r="EF3939" s="11"/>
      <c r="EG3939" s="11"/>
      <c r="EH3939" s="11"/>
      <c r="EI3939" s="11"/>
      <c r="EJ3939" s="11"/>
      <c r="EK3939" s="11"/>
      <c r="EL3939" s="11"/>
      <c r="EM3939" s="11"/>
      <c r="EN3939" s="11"/>
      <c r="EO3939" s="11"/>
      <c r="EP3939" s="11"/>
      <c r="EQ3939" s="11"/>
      <c r="ER3939" s="11"/>
      <c r="ES3939" s="11"/>
      <c r="ET3939" s="11"/>
      <c r="EU3939" s="11"/>
      <c r="EV3939" s="11"/>
      <c r="EW3939" s="11"/>
      <c r="EX3939" s="11"/>
      <c r="EY3939" s="11"/>
      <c r="EZ3939" s="11"/>
      <c r="FA3939" s="11"/>
      <c r="FB3939" s="11"/>
      <c r="FC3939" s="11"/>
      <c r="FD3939" s="11"/>
      <c r="FE3939" s="11"/>
      <c r="FF3939" s="11"/>
      <c r="FG3939" s="11"/>
      <c r="FH3939" s="11"/>
      <c r="FI3939" s="11"/>
      <c r="FJ3939" s="11"/>
      <c r="FK3939" s="11"/>
      <c r="FL3939" s="11"/>
      <c r="FM3939" s="11"/>
      <c r="FN3939" s="11"/>
      <c r="FO3939" s="11"/>
      <c r="FP3939" s="11"/>
      <c r="FQ3939" s="11"/>
      <c r="FR3939" s="11"/>
      <c r="FS3939" s="11"/>
      <c r="FT3939" s="11"/>
      <c r="FU3939" s="11"/>
      <c r="FV3939" s="11"/>
      <c r="FW3939" s="11"/>
      <c r="FX3939" s="11"/>
      <c r="FY3939" s="11"/>
      <c r="FZ3939" s="11"/>
      <c r="GA3939" s="11"/>
      <c r="GB3939" s="11"/>
      <c r="GC3939" s="11"/>
      <c r="GD3939" s="11"/>
      <c r="GE3939" s="11"/>
      <c r="GF3939" s="11"/>
      <c r="GG3939" s="11"/>
      <c r="GH3939" s="11"/>
      <c r="GI3939" s="11"/>
      <c r="GJ3939" s="11"/>
      <c r="GK3939" s="11"/>
      <c r="GL3939" s="11"/>
      <c r="GM3939" s="11"/>
      <c r="GN3939" s="11"/>
      <c r="GO3939" s="11"/>
      <c r="GP3939" s="11"/>
      <c r="GQ3939" s="11"/>
      <c r="GR3939" s="11"/>
      <c r="GS3939" s="11"/>
      <c r="GT3939" s="11"/>
      <c r="GU3939" s="11"/>
      <c r="GV3939" s="11"/>
      <c r="GW3939" s="11"/>
      <c r="GX3939" s="11"/>
      <c r="GY3939" s="11"/>
      <c r="GZ3939" s="11"/>
      <c r="HA3939" s="11"/>
      <c r="HB3939" s="11"/>
      <c r="HC3939" s="11"/>
      <c r="HD3939" s="11"/>
      <c r="HE3939" s="11"/>
      <c r="HF3939" s="11"/>
      <c r="HG3939" s="11"/>
      <c r="HH3939" s="11"/>
      <c r="HI3939" s="11"/>
      <c r="HJ3939" s="11"/>
      <c r="HK3939" s="11"/>
      <c r="HL3939" s="11"/>
      <c r="HM3939" s="11"/>
      <c r="HN3939" s="11"/>
      <c r="HO3939" s="11"/>
      <c r="HP3939" s="11"/>
      <c r="HQ3939" s="11"/>
      <c r="HR3939" s="11"/>
      <c r="HS3939" s="11"/>
      <c r="HT3939" s="11"/>
      <c r="HU3939" s="11"/>
      <c r="HV3939" s="11"/>
      <c r="HW3939" s="11"/>
      <c r="HX3939" s="11"/>
      <c r="HY3939" s="11"/>
      <c r="HZ3939" s="11"/>
      <c r="IA3939" s="11"/>
      <c r="IB3939" s="11"/>
      <c r="IC3939" s="11"/>
      <c r="ID3939" s="11"/>
      <c r="IE3939" s="11"/>
      <c r="IF3939" s="11"/>
      <c r="IG3939" s="11"/>
      <c r="IH3939" s="11"/>
      <c r="II3939" s="11"/>
      <c r="IJ3939" s="11"/>
      <c r="IK3939" s="11"/>
      <c r="IL3939" s="11"/>
      <c r="IM3939" s="11"/>
      <c r="IN3939" s="11"/>
      <c r="IO3939" s="11"/>
      <c r="IP3939" s="11"/>
      <c r="IQ3939" s="11"/>
      <c r="IR3939" s="11"/>
      <c r="IS3939" s="11"/>
      <c r="IT3939" s="11"/>
      <c r="IU3939" s="11"/>
      <c r="IV3939" s="11"/>
      <c r="IW3939" s="11"/>
      <c r="IX3939" s="11"/>
      <c r="IY3939" s="11"/>
      <c r="IZ3939" s="11"/>
      <c r="JA3939" s="11"/>
      <c r="JB3939" s="11"/>
      <c r="JC3939" s="11"/>
      <c r="JD3939" s="11"/>
      <c r="JE3939" s="11"/>
      <c r="JF3939" s="11"/>
      <c r="JG3939" s="11"/>
      <c r="JH3939" s="11"/>
      <c r="JI3939" s="11"/>
      <c r="JJ3939" s="11"/>
      <c r="JK3939" s="11"/>
      <c r="JL3939" s="11"/>
      <c r="JM3939" s="11"/>
      <c r="JN3939" s="11"/>
      <c r="JO3939" s="11"/>
      <c r="JP3939" s="11"/>
      <c r="JQ3939" s="11"/>
      <c r="JR3939" s="11"/>
      <c r="JS3939" s="11"/>
      <c r="JT3939" s="11"/>
      <c r="JU3939" s="11"/>
      <c r="JV3939" s="11"/>
      <c r="JW3939" s="11"/>
      <c r="JX3939" s="11"/>
      <c r="JY3939" s="11"/>
      <c r="JZ3939" s="11"/>
      <c r="KA3939" s="11"/>
      <c r="KB3939" s="11"/>
      <c r="KC3939" s="11"/>
      <c r="KD3939" s="11"/>
      <c r="KE3939" s="11"/>
      <c r="KF3939" s="11"/>
      <c r="KG3939" s="11"/>
      <c r="KH3939" s="11"/>
      <c r="KI3939" s="11"/>
      <c r="KJ3939" s="11"/>
      <c r="KK3939" s="11"/>
      <c r="KL3939" s="11"/>
      <c r="KM3939" s="11"/>
      <c r="KN3939" s="11"/>
      <c r="KO3939" s="11"/>
      <c r="KP3939" s="11"/>
      <c r="KQ3939" s="11"/>
      <c r="KR3939" s="11"/>
      <c r="KS3939" s="11"/>
      <c r="KT3939" s="11"/>
      <c r="KU3939" s="11"/>
      <c r="KV3939" s="11"/>
      <c r="KW3939" s="11"/>
      <c r="KX3939" s="11"/>
      <c r="KY3939" s="11"/>
      <c r="KZ3939" s="11"/>
      <c r="LA3939" s="11"/>
      <c r="LB3939" s="11"/>
      <c r="LC3939" s="11"/>
      <c r="LD3939" s="11"/>
      <c r="LE3939" s="11"/>
      <c r="LF3939" s="11"/>
      <c r="LG3939" s="11"/>
      <c r="LH3939" s="11"/>
      <c r="LI3939" s="11"/>
      <c r="LJ3939" s="11"/>
      <c r="LK3939" s="11"/>
      <c r="LL3939" s="11"/>
      <c r="LM3939" s="11"/>
      <c r="LN3939" s="11"/>
      <c r="LO3939" s="11"/>
      <c r="LP3939" s="11"/>
      <c r="LQ3939" s="11"/>
      <c r="LR3939" s="11"/>
      <c r="LS3939" s="11"/>
      <c r="LT3939" s="11"/>
      <c r="LU3939" s="11"/>
      <c r="LV3939" s="11"/>
      <c r="LW3939" s="11"/>
      <c r="LX3939" s="11"/>
      <c r="LY3939" s="11"/>
      <c r="LZ3939" s="11"/>
      <c r="MA3939" s="11"/>
      <c r="MB3939" s="11"/>
      <c r="MC3939" s="11"/>
      <c r="MD3939" s="11"/>
      <c r="ME3939" s="11"/>
      <c r="MF3939" s="11"/>
      <c r="MG3939" s="11"/>
      <c r="MH3939" s="11"/>
      <c r="MI3939" s="11"/>
      <c r="MJ3939" s="11"/>
      <c r="MK3939" s="11"/>
      <c r="ML3939" s="11"/>
      <c r="MM3939" s="11"/>
      <c r="MN3939" s="11"/>
      <c r="MO3939" s="11"/>
      <c r="MP3939" s="11"/>
      <c r="MQ3939" s="11"/>
      <c r="MR3939" s="11"/>
      <c r="MS3939" s="11"/>
      <c r="MT3939" s="11"/>
      <c r="MU3939" s="11"/>
      <c r="MV3939" s="11"/>
      <c r="MW3939" s="11"/>
      <c r="MX3939" s="11"/>
      <c r="MY3939" s="11"/>
      <c r="MZ3939" s="11"/>
      <c r="NA3939" s="11"/>
      <c r="NB3939" s="11"/>
      <c r="NC3939" s="11"/>
      <c r="ND3939" s="11"/>
      <c r="NE3939" s="11"/>
      <c r="NF3939" s="11"/>
      <c r="NG3939" s="11"/>
      <c r="NH3939" s="11"/>
      <c r="NI3939" s="11"/>
      <c r="NJ3939" s="11"/>
      <c r="NK3939" s="11"/>
      <c r="NL3939" s="11"/>
      <c r="NM3939" s="11"/>
      <c r="NN3939" s="11"/>
      <c r="NO3939" s="11"/>
      <c r="NP3939" s="11"/>
      <c r="NQ3939" s="11"/>
      <c r="NR3939" s="11"/>
      <c r="NS3939" s="11"/>
      <c r="NT3939" s="11"/>
      <c r="NU3939" s="11"/>
      <c r="NV3939" s="11"/>
      <c r="NW3939" s="11"/>
      <c r="NX3939" s="11"/>
      <c r="NY3939" s="11"/>
      <c r="NZ3939" s="11"/>
      <c r="OA3939" s="11"/>
      <c r="OB3939" s="11"/>
      <c r="OC3939" s="11"/>
      <c r="OD3939" s="11"/>
      <c r="OE3939" s="11"/>
      <c r="OF3939" s="11"/>
      <c r="OG3939" s="11"/>
      <c r="OH3939" s="11"/>
      <c r="OI3939" s="11"/>
      <c r="OJ3939" s="11"/>
      <c r="OK3939" s="11"/>
      <c r="OL3939" s="11"/>
      <c r="OM3939" s="11"/>
      <c r="ON3939" s="11"/>
      <c r="OO3939" s="11"/>
      <c r="OP3939" s="11"/>
      <c r="OQ3939" s="11"/>
      <c r="OR3939" s="11"/>
      <c r="OS3939" s="11"/>
      <c r="OT3939" s="11"/>
      <c r="OU3939" s="11"/>
      <c r="OV3939" s="11"/>
      <c r="OW3939" s="11"/>
      <c r="OX3939" s="11"/>
      <c r="OY3939" s="11"/>
      <c r="OZ3939" s="11"/>
      <c r="PA3939" s="11"/>
      <c r="PB3939" s="11"/>
      <c r="PC3939" s="11"/>
      <c r="PD3939" s="11"/>
      <c r="PE3939" s="11"/>
      <c r="PF3939" s="11"/>
      <c r="PG3939" s="11"/>
      <c r="PH3939" s="11"/>
      <c r="PI3939" s="11"/>
      <c r="PJ3939" s="11"/>
      <c r="PK3939" s="11"/>
      <c r="PL3939" s="11"/>
      <c r="PM3939" s="11"/>
      <c r="PN3939" s="11"/>
      <c r="PO3939" s="11"/>
      <c r="PP3939" s="11"/>
      <c r="PQ3939" s="11"/>
      <c r="PR3939" s="11"/>
      <c r="PS3939" s="11"/>
      <c r="PT3939" s="11"/>
      <c r="PU3939" s="11"/>
      <c r="PV3939" s="11"/>
      <c r="PW3939" s="11"/>
      <c r="PX3939" s="11"/>
      <c r="PY3939" s="11"/>
      <c r="PZ3939" s="11"/>
      <c r="QA3939" s="11"/>
      <c r="QB3939" s="11"/>
      <c r="QC3939" s="11"/>
      <c r="QD3939" s="11"/>
      <c r="QE3939" s="11"/>
      <c r="QF3939" s="11"/>
      <c r="QG3939" s="11"/>
      <c r="QH3939" s="11"/>
      <c r="QI3939" s="11"/>
      <c r="QJ3939" s="11"/>
      <c r="QK3939" s="11"/>
      <c r="QL3939" s="11"/>
      <c r="QM3939" s="11"/>
      <c r="QN3939" s="11"/>
      <c r="QO3939" s="11"/>
      <c r="QP3939" s="11"/>
      <c r="QQ3939" s="11"/>
    </row>
    <row r="3940" spans="1:460" ht="315" x14ac:dyDescent="0.2">
      <c r="A3940" s="54">
        <v>3767</v>
      </c>
      <c r="B3940" s="4"/>
      <c r="C3940" s="61" t="s">
        <v>304</v>
      </c>
      <c r="D3940" s="54">
        <v>3313124</v>
      </c>
      <c r="E3940" s="169" t="s">
        <v>4604</v>
      </c>
      <c r="F3940" s="169" t="s">
        <v>4605</v>
      </c>
      <c r="G3940" s="54"/>
      <c r="H3940" s="54"/>
      <c r="I3940" s="59"/>
      <c r="J3940" s="6"/>
      <c r="K3940" s="54"/>
      <c r="L3940" s="59">
        <v>160100.04</v>
      </c>
      <c r="M3940" s="59">
        <v>160100.04</v>
      </c>
      <c r="N3940" s="46">
        <v>42125</v>
      </c>
      <c r="O3940" s="46">
        <v>42125</v>
      </c>
      <c r="P3940" s="54" t="s">
        <v>1654</v>
      </c>
      <c r="Q3940" s="54" t="s">
        <v>3642</v>
      </c>
      <c r="R3940" s="11"/>
      <c r="S3940" s="11"/>
      <c r="T3940" s="11"/>
      <c r="U3940" s="11"/>
      <c r="V3940" s="11"/>
      <c r="W3940" s="11"/>
      <c r="X3940" s="11"/>
      <c r="Y3940" s="11"/>
      <c r="Z3940" s="11"/>
      <c r="AA3940" s="11"/>
      <c r="AB3940" s="11"/>
      <c r="AC3940" s="11"/>
      <c r="AD3940" s="11"/>
      <c r="AE3940" s="11"/>
      <c r="AF3940" s="11"/>
      <c r="AG3940" s="11"/>
      <c r="AH3940" s="11"/>
      <c r="AI3940" s="11"/>
      <c r="AJ3940" s="11"/>
      <c r="AK3940" s="11"/>
      <c r="AL3940" s="11"/>
      <c r="AM3940" s="11"/>
      <c r="AN3940" s="11"/>
      <c r="AO3940" s="11"/>
      <c r="AP3940" s="11"/>
      <c r="AQ3940" s="11"/>
      <c r="AR3940" s="11"/>
      <c r="AS3940" s="11"/>
      <c r="AT3940" s="11"/>
      <c r="AU3940" s="11"/>
      <c r="AV3940" s="11"/>
      <c r="AW3940" s="11"/>
      <c r="AX3940" s="11"/>
      <c r="AY3940" s="11"/>
      <c r="AZ3940" s="11"/>
      <c r="BA3940" s="11"/>
      <c r="BB3940" s="11"/>
      <c r="BC3940" s="11"/>
      <c r="BD3940" s="11"/>
      <c r="BE3940" s="11"/>
      <c r="BF3940" s="11"/>
      <c r="BG3940" s="11"/>
      <c r="BH3940" s="11"/>
      <c r="BI3940" s="11"/>
      <c r="BJ3940" s="11"/>
      <c r="BK3940" s="11"/>
      <c r="BL3940" s="11"/>
      <c r="BM3940" s="11"/>
      <c r="BN3940" s="11"/>
      <c r="BO3940" s="11"/>
      <c r="BP3940" s="11"/>
      <c r="BQ3940" s="11"/>
      <c r="BR3940" s="11"/>
      <c r="BS3940" s="11"/>
      <c r="BT3940" s="11"/>
      <c r="BU3940" s="11"/>
      <c r="BV3940" s="11"/>
      <c r="BW3940" s="11"/>
      <c r="BX3940" s="11"/>
      <c r="BY3940" s="11"/>
      <c r="BZ3940" s="11"/>
      <c r="CA3940" s="11"/>
      <c r="CB3940" s="11"/>
      <c r="CC3940" s="11"/>
      <c r="CD3940" s="11"/>
      <c r="CE3940" s="11"/>
      <c r="CF3940" s="11"/>
      <c r="CG3940" s="11"/>
      <c r="CH3940" s="11"/>
      <c r="CI3940" s="11"/>
      <c r="CJ3940" s="11"/>
      <c r="CK3940" s="11"/>
      <c r="CL3940" s="11"/>
      <c r="CM3940" s="11"/>
      <c r="CN3940" s="11"/>
      <c r="CO3940" s="11"/>
      <c r="CP3940" s="11"/>
      <c r="CQ3940" s="11"/>
      <c r="CR3940" s="11"/>
      <c r="CS3940" s="11"/>
      <c r="CT3940" s="11"/>
      <c r="CU3940" s="11"/>
      <c r="CV3940" s="11"/>
      <c r="CW3940" s="11"/>
      <c r="CX3940" s="11"/>
      <c r="CY3940" s="11"/>
      <c r="CZ3940" s="11"/>
      <c r="DA3940" s="11"/>
      <c r="DB3940" s="11"/>
      <c r="DC3940" s="11"/>
      <c r="DD3940" s="11"/>
      <c r="DE3940" s="11"/>
      <c r="DF3940" s="11"/>
      <c r="DG3940" s="11"/>
      <c r="DH3940" s="11"/>
      <c r="DI3940" s="11"/>
      <c r="DJ3940" s="11"/>
      <c r="DK3940" s="11"/>
      <c r="DL3940" s="11"/>
      <c r="DM3940" s="11"/>
      <c r="DN3940" s="11"/>
      <c r="DO3940" s="11"/>
      <c r="DP3940" s="11"/>
      <c r="DQ3940" s="11"/>
      <c r="DR3940" s="11"/>
      <c r="DS3940" s="11"/>
      <c r="DT3940" s="11"/>
      <c r="DU3940" s="11"/>
      <c r="DV3940" s="11"/>
      <c r="DW3940" s="11"/>
      <c r="DX3940" s="11"/>
      <c r="DY3940" s="11"/>
      <c r="DZ3940" s="11"/>
      <c r="EA3940" s="11"/>
      <c r="EB3940" s="11"/>
      <c r="EC3940" s="11"/>
      <c r="ED3940" s="11"/>
      <c r="EE3940" s="11"/>
      <c r="EF3940" s="11"/>
      <c r="EG3940" s="11"/>
      <c r="EH3940" s="11"/>
      <c r="EI3940" s="11"/>
      <c r="EJ3940" s="11"/>
      <c r="EK3940" s="11"/>
      <c r="EL3940" s="11"/>
      <c r="EM3940" s="11"/>
      <c r="EN3940" s="11"/>
      <c r="EO3940" s="11"/>
      <c r="EP3940" s="11"/>
      <c r="EQ3940" s="11"/>
      <c r="ER3940" s="11"/>
      <c r="ES3940" s="11"/>
      <c r="ET3940" s="11"/>
      <c r="EU3940" s="11"/>
      <c r="EV3940" s="11"/>
      <c r="EW3940" s="11"/>
      <c r="EX3940" s="11"/>
      <c r="EY3940" s="11"/>
      <c r="EZ3940" s="11"/>
      <c r="FA3940" s="11"/>
      <c r="FB3940" s="11"/>
      <c r="FC3940" s="11"/>
      <c r="FD3940" s="11"/>
      <c r="FE3940" s="11"/>
      <c r="FF3940" s="11"/>
      <c r="FG3940" s="11"/>
      <c r="FH3940" s="11"/>
      <c r="FI3940" s="11"/>
      <c r="FJ3940" s="11"/>
      <c r="FK3940" s="11"/>
      <c r="FL3940" s="11"/>
      <c r="FM3940" s="11"/>
      <c r="FN3940" s="11"/>
      <c r="FO3940" s="11"/>
      <c r="FP3940" s="11"/>
      <c r="FQ3940" s="11"/>
      <c r="FR3940" s="11"/>
      <c r="FS3940" s="11"/>
      <c r="FT3940" s="11"/>
      <c r="FU3940" s="11"/>
      <c r="FV3940" s="11"/>
      <c r="FW3940" s="11"/>
      <c r="FX3940" s="11"/>
      <c r="FY3940" s="11"/>
      <c r="FZ3940" s="11"/>
      <c r="GA3940" s="11"/>
      <c r="GB3940" s="11"/>
      <c r="GC3940" s="11"/>
      <c r="GD3940" s="11"/>
      <c r="GE3940" s="11"/>
      <c r="GF3940" s="11"/>
      <c r="GG3940" s="11"/>
      <c r="GH3940" s="11"/>
      <c r="GI3940" s="11"/>
      <c r="GJ3940" s="11"/>
      <c r="GK3940" s="11"/>
      <c r="GL3940" s="11"/>
      <c r="GM3940" s="11"/>
      <c r="GN3940" s="11"/>
      <c r="GO3940" s="11"/>
      <c r="GP3940" s="11"/>
      <c r="GQ3940" s="11"/>
      <c r="GR3940" s="11"/>
      <c r="GS3940" s="11"/>
      <c r="GT3940" s="11"/>
      <c r="GU3940" s="11"/>
      <c r="GV3940" s="11"/>
      <c r="GW3940" s="11"/>
      <c r="GX3940" s="11"/>
      <c r="GY3940" s="11"/>
      <c r="GZ3940" s="11"/>
      <c r="HA3940" s="11"/>
      <c r="HB3940" s="11"/>
      <c r="HC3940" s="11"/>
      <c r="HD3940" s="11"/>
      <c r="HE3940" s="11"/>
      <c r="HF3940" s="11"/>
      <c r="HG3940" s="11"/>
      <c r="HH3940" s="11"/>
      <c r="HI3940" s="11"/>
      <c r="HJ3940" s="11"/>
      <c r="HK3940" s="11"/>
      <c r="HL3940" s="11"/>
      <c r="HM3940" s="11"/>
      <c r="HN3940" s="11"/>
      <c r="HO3940" s="11"/>
      <c r="HP3940" s="11"/>
      <c r="HQ3940" s="11"/>
      <c r="HR3940" s="11"/>
      <c r="HS3940" s="11"/>
      <c r="HT3940" s="11"/>
      <c r="HU3940" s="11"/>
      <c r="HV3940" s="11"/>
      <c r="HW3940" s="11"/>
      <c r="HX3940" s="11"/>
      <c r="HY3940" s="11"/>
      <c r="HZ3940" s="11"/>
      <c r="IA3940" s="11"/>
      <c r="IB3940" s="11"/>
      <c r="IC3940" s="11"/>
      <c r="ID3940" s="11"/>
      <c r="IE3940" s="11"/>
      <c r="IF3940" s="11"/>
      <c r="IG3940" s="11"/>
      <c r="IH3940" s="11"/>
      <c r="II3940" s="11"/>
      <c r="IJ3940" s="11"/>
      <c r="IK3940" s="11"/>
      <c r="IL3940" s="11"/>
      <c r="IM3940" s="11"/>
      <c r="IN3940" s="11"/>
      <c r="IO3940" s="11"/>
      <c r="IP3940" s="11"/>
      <c r="IQ3940" s="11"/>
      <c r="IR3940" s="11"/>
      <c r="IS3940" s="11"/>
      <c r="IT3940" s="11"/>
      <c r="IU3940" s="11"/>
      <c r="IV3940" s="11"/>
      <c r="IW3940" s="11"/>
      <c r="IX3940" s="11"/>
      <c r="IY3940" s="11"/>
      <c r="IZ3940" s="11"/>
      <c r="JA3940" s="11"/>
      <c r="JB3940" s="11"/>
      <c r="JC3940" s="11"/>
      <c r="JD3940" s="11"/>
      <c r="JE3940" s="11"/>
      <c r="JF3940" s="11"/>
      <c r="JG3940" s="11"/>
      <c r="JH3940" s="11"/>
      <c r="JI3940" s="11"/>
      <c r="JJ3940" s="11"/>
      <c r="JK3940" s="11"/>
      <c r="JL3940" s="11"/>
      <c r="JM3940" s="11"/>
      <c r="JN3940" s="11"/>
      <c r="JO3940" s="11"/>
      <c r="JP3940" s="11"/>
      <c r="JQ3940" s="11"/>
      <c r="JR3940" s="11"/>
      <c r="JS3940" s="11"/>
      <c r="JT3940" s="11"/>
      <c r="JU3940" s="11"/>
      <c r="JV3940" s="11"/>
      <c r="JW3940" s="11"/>
      <c r="JX3940" s="11"/>
      <c r="JY3940" s="11"/>
      <c r="JZ3940" s="11"/>
      <c r="KA3940" s="11"/>
      <c r="KB3940" s="11"/>
      <c r="KC3940" s="11"/>
      <c r="KD3940" s="11"/>
      <c r="KE3940" s="11"/>
      <c r="KF3940" s="11"/>
      <c r="KG3940" s="11"/>
      <c r="KH3940" s="11"/>
      <c r="KI3940" s="11"/>
      <c r="KJ3940" s="11"/>
      <c r="KK3940" s="11"/>
      <c r="KL3940" s="11"/>
      <c r="KM3940" s="11"/>
      <c r="KN3940" s="11"/>
      <c r="KO3940" s="11"/>
      <c r="KP3940" s="11"/>
      <c r="KQ3940" s="11"/>
      <c r="KR3940" s="11"/>
      <c r="KS3940" s="11"/>
      <c r="KT3940" s="11"/>
      <c r="KU3940" s="11"/>
      <c r="KV3940" s="11"/>
      <c r="KW3940" s="11"/>
      <c r="KX3940" s="11"/>
      <c r="KY3940" s="11"/>
      <c r="KZ3940" s="11"/>
      <c r="LA3940" s="11"/>
      <c r="LB3940" s="11"/>
      <c r="LC3940" s="11"/>
      <c r="LD3940" s="11"/>
      <c r="LE3940" s="11"/>
      <c r="LF3940" s="11"/>
      <c r="LG3940" s="11"/>
      <c r="LH3940" s="11"/>
      <c r="LI3940" s="11"/>
      <c r="LJ3940" s="11"/>
      <c r="LK3940" s="11"/>
      <c r="LL3940" s="11"/>
      <c r="LM3940" s="11"/>
      <c r="LN3940" s="11"/>
      <c r="LO3940" s="11"/>
      <c r="LP3940" s="11"/>
      <c r="LQ3940" s="11"/>
      <c r="LR3940" s="11"/>
      <c r="LS3940" s="11"/>
      <c r="LT3940" s="11"/>
      <c r="LU3940" s="11"/>
      <c r="LV3940" s="11"/>
      <c r="LW3940" s="11"/>
      <c r="LX3940" s="11"/>
      <c r="LY3940" s="11"/>
      <c r="LZ3940" s="11"/>
      <c r="MA3940" s="11"/>
      <c r="MB3940" s="11"/>
      <c r="MC3940" s="11"/>
      <c r="MD3940" s="11"/>
      <c r="ME3940" s="11"/>
      <c r="MF3940" s="11"/>
      <c r="MG3940" s="11"/>
      <c r="MH3940" s="11"/>
      <c r="MI3940" s="11"/>
      <c r="MJ3940" s="11"/>
      <c r="MK3940" s="11"/>
      <c r="ML3940" s="11"/>
      <c r="MM3940" s="11"/>
      <c r="MN3940" s="11"/>
      <c r="MO3940" s="11"/>
      <c r="MP3940" s="11"/>
      <c r="MQ3940" s="11"/>
      <c r="MR3940" s="11"/>
      <c r="MS3940" s="11"/>
      <c r="MT3940" s="11"/>
      <c r="MU3940" s="11"/>
      <c r="MV3940" s="11"/>
      <c r="MW3940" s="11"/>
      <c r="MX3940" s="11"/>
      <c r="MY3940" s="11"/>
      <c r="MZ3940" s="11"/>
      <c r="NA3940" s="11"/>
      <c r="NB3940" s="11"/>
      <c r="NC3940" s="11"/>
      <c r="ND3940" s="11"/>
      <c r="NE3940" s="11"/>
      <c r="NF3940" s="11"/>
      <c r="NG3940" s="11"/>
      <c r="NH3940" s="11"/>
      <c r="NI3940" s="11"/>
      <c r="NJ3940" s="11"/>
      <c r="NK3940" s="11"/>
      <c r="NL3940" s="11"/>
      <c r="NM3940" s="11"/>
      <c r="NN3940" s="11"/>
      <c r="NO3940" s="11"/>
      <c r="NP3940" s="11"/>
      <c r="NQ3940" s="11"/>
      <c r="NR3940" s="11"/>
      <c r="NS3940" s="11"/>
      <c r="NT3940" s="11"/>
      <c r="NU3940" s="11"/>
      <c r="NV3940" s="11"/>
      <c r="NW3940" s="11"/>
      <c r="NX3940" s="11"/>
      <c r="NY3940" s="11"/>
      <c r="NZ3940" s="11"/>
      <c r="OA3940" s="11"/>
      <c r="OB3940" s="11"/>
      <c r="OC3940" s="11"/>
      <c r="OD3940" s="11"/>
      <c r="OE3940" s="11"/>
      <c r="OF3940" s="11"/>
      <c r="OG3940" s="11"/>
      <c r="OH3940" s="11"/>
      <c r="OI3940" s="11"/>
      <c r="OJ3940" s="11"/>
      <c r="OK3940" s="11"/>
      <c r="OL3940" s="11"/>
      <c r="OM3940" s="11"/>
      <c r="ON3940" s="11"/>
      <c r="OO3940" s="11"/>
      <c r="OP3940" s="11"/>
      <c r="OQ3940" s="11"/>
      <c r="OR3940" s="11"/>
      <c r="OS3940" s="11"/>
      <c r="OT3940" s="11"/>
      <c r="OU3940" s="11"/>
      <c r="OV3940" s="11"/>
      <c r="OW3940" s="11"/>
      <c r="OX3940" s="11"/>
      <c r="OY3940" s="11"/>
      <c r="OZ3940" s="11"/>
      <c r="PA3940" s="11"/>
      <c r="PB3940" s="11"/>
      <c r="PC3940" s="11"/>
      <c r="PD3940" s="11"/>
      <c r="PE3940" s="11"/>
      <c r="PF3940" s="11"/>
      <c r="PG3940" s="11"/>
      <c r="PH3940" s="11"/>
      <c r="PI3940" s="11"/>
      <c r="PJ3940" s="11"/>
      <c r="PK3940" s="11"/>
      <c r="PL3940" s="11"/>
      <c r="PM3940" s="11"/>
      <c r="PN3940" s="11"/>
      <c r="PO3940" s="11"/>
      <c r="PP3940" s="11"/>
      <c r="PQ3940" s="11"/>
      <c r="PR3940" s="11"/>
      <c r="PS3940" s="11"/>
      <c r="PT3940" s="11"/>
      <c r="PU3940" s="11"/>
      <c r="PV3940" s="11"/>
      <c r="PW3940" s="11"/>
      <c r="PX3940" s="11"/>
      <c r="PY3940" s="11"/>
      <c r="PZ3940" s="11"/>
      <c r="QA3940" s="11"/>
      <c r="QB3940" s="11"/>
      <c r="QC3940" s="11"/>
      <c r="QD3940" s="11"/>
      <c r="QE3940" s="11"/>
      <c r="QF3940" s="11"/>
      <c r="QG3940" s="11"/>
      <c r="QH3940" s="11"/>
      <c r="QI3940" s="11"/>
      <c r="QJ3940" s="11"/>
      <c r="QK3940" s="11"/>
      <c r="QL3940" s="11"/>
      <c r="QM3940" s="11"/>
      <c r="QN3940" s="11"/>
      <c r="QO3940" s="11"/>
      <c r="QP3940" s="11"/>
      <c r="QQ3940" s="11"/>
    </row>
    <row r="3941" spans="1:460" ht="45" x14ac:dyDescent="0.2">
      <c r="A3941" s="56">
        <v>3768</v>
      </c>
      <c r="C3941" s="133">
        <v>45.31</v>
      </c>
      <c r="D3941" s="16" t="s">
        <v>4303</v>
      </c>
      <c r="E3941" s="141" t="s">
        <v>4304</v>
      </c>
      <c r="F3941" s="17" t="s">
        <v>4305</v>
      </c>
      <c r="G3941" s="54">
        <v>876</v>
      </c>
      <c r="H3941" s="133" t="s">
        <v>4256</v>
      </c>
      <c r="I3941" s="133">
        <v>1</v>
      </c>
      <c r="J3941" s="135">
        <v>80439000000</v>
      </c>
      <c r="K3941" s="136" t="s">
        <v>34</v>
      </c>
      <c r="L3941" s="59">
        <v>622024.69999999995</v>
      </c>
      <c r="M3941" s="59">
        <v>622024.69999999995</v>
      </c>
      <c r="N3941" s="46">
        <v>42095</v>
      </c>
      <c r="O3941" s="46">
        <v>42125</v>
      </c>
      <c r="P3941" s="54" t="s">
        <v>1654</v>
      </c>
      <c r="Q3941" s="54" t="s">
        <v>3642</v>
      </c>
      <c r="R3941" s="11"/>
      <c r="S3941" s="11"/>
      <c r="T3941" s="11"/>
      <c r="U3941" s="11"/>
      <c r="V3941" s="11"/>
      <c r="W3941" s="11"/>
      <c r="X3941" s="11"/>
      <c r="Y3941" s="11"/>
      <c r="Z3941" s="11"/>
      <c r="AA3941" s="11"/>
      <c r="AB3941" s="11"/>
      <c r="AC3941" s="11"/>
      <c r="AD3941" s="11"/>
      <c r="AE3941" s="11"/>
      <c r="AF3941" s="11"/>
      <c r="AG3941" s="11"/>
      <c r="AH3941" s="11"/>
      <c r="AI3941" s="11"/>
      <c r="AJ3941" s="11"/>
      <c r="AK3941" s="11"/>
      <c r="AL3941" s="11"/>
      <c r="AM3941" s="11"/>
      <c r="AN3941" s="11"/>
      <c r="AO3941" s="11"/>
      <c r="AP3941" s="11"/>
      <c r="AQ3941" s="11"/>
      <c r="AR3941" s="11"/>
      <c r="AS3941" s="11"/>
      <c r="AT3941" s="11"/>
      <c r="AU3941" s="11"/>
      <c r="AV3941" s="11"/>
      <c r="AW3941" s="11"/>
      <c r="AX3941" s="11"/>
      <c r="AY3941" s="11"/>
      <c r="AZ3941" s="11"/>
      <c r="BA3941" s="11"/>
      <c r="BB3941" s="11"/>
      <c r="BC3941" s="11"/>
      <c r="BD3941" s="11"/>
      <c r="BE3941" s="11"/>
      <c r="BF3941" s="11"/>
      <c r="BG3941" s="11"/>
      <c r="BH3941" s="11"/>
      <c r="BI3941" s="11"/>
      <c r="BJ3941" s="11"/>
      <c r="BK3941" s="11"/>
      <c r="BL3941" s="11"/>
      <c r="BM3941" s="11"/>
      <c r="BN3941" s="11"/>
      <c r="BO3941" s="11"/>
      <c r="BP3941" s="11"/>
      <c r="BQ3941" s="11"/>
      <c r="BR3941" s="11"/>
      <c r="BS3941" s="11"/>
      <c r="BT3941" s="11"/>
      <c r="BU3941" s="11"/>
      <c r="BV3941" s="11"/>
      <c r="BW3941" s="11"/>
      <c r="BX3941" s="11"/>
      <c r="BY3941" s="11"/>
      <c r="BZ3941" s="11"/>
      <c r="CA3941" s="11"/>
      <c r="CB3941" s="11"/>
      <c r="CC3941" s="11"/>
      <c r="CD3941" s="11"/>
      <c r="CE3941" s="11"/>
      <c r="CF3941" s="11"/>
      <c r="CG3941" s="11"/>
      <c r="CH3941" s="11"/>
      <c r="CI3941" s="11"/>
      <c r="CJ3941" s="11"/>
      <c r="CK3941" s="11"/>
      <c r="CL3941" s="11"/>
      <c r="CM3941" s="11"/>
      <c r="CN3941" s="11"/>
      <c r="CO3941" s="11"/>
      <c r="CP3941" s="11"/>
      <c r="CQ3941" s="11"/>
      <c r="CR3941" s="11"/>
      <c r="CS3941" s="11"/>
      <c r="CT3941" s="11"/>
      <c r="CU3941" s="11"/>
      <c r="CV3941" s="11"/>
      <c r="CW3941" s="11"/>
      <c r="CX3941" s="11"/>
      <c r="CY3941" s="11"/>
      <c r="CZ3941" s="11"/>
      <c r="DA3941" s="11"/>
      <c r="DB3941" s="11"/>
      <c r="DC3941" s="11"/>
      <c r="DD3941" s="11"/>
      <c r="DE3941" s="11"/>
      <c r="DF3941" s="11"/>
      <c r="DG3941" s="11"/>
      <c r="DH3941" s="11"/>
      <c r="DI3941" s="11"/>
      <c r="DJ3941" s="11"/>
      <c r="DK3941" s="11"/>
      <c r="DL3941" s="11"/>
      <c r="DM3941" s="11"/>
      <c r="DN3941" s="11"/>
      <c r="DO3941" s="11"/>
      <c r="DP3941" s="11"/>
      <c r="DQ3941" s="11"/>
      <c r="DR3941" s="11"/>
      <c r="DS3941" s="11"/>
      <c r="DT3941" s="11"/>
      <c r="DU3941" s="11"/>
      <c r="DV3941" s="11"/>
      <c r="DW3941" s="11"/>
      <c r="DX3941" s="11"/>
      <c r="DY3941" s="11"/>
      <c r="DZ3941" s="11"/>
      <c r="EA3941" s="11"/>
      <c r="EB3941" s="11"/>
      <c r="EC3941" s="11"/>
      <c r="ED3941" s="11"/>
      <c r="EE3941" s="11"/>
      <c r="EF3941" s="11"/>
      <c r="EG3941" s="11"/>
      <c r="EH3941" s="11"/>
      <c r="EI3941" s="11"/>
      <c r="EJ3941" s="11"/>
      <c r="EK3941" s="11"/>
      <c r="EL3941" s="11"/>
      <c r="EM3941" s="11"/>
      <c r="EN3941" s="11"/>
      <c r="EO3941" s="11"/>
      <c r="EP3941" s="11"/>
      <c r="EQ3941" s="11"/>
      <c r="ER3941" s="11"/>
      <c r="ES3941" s="11"/>
      <c r="ET3941" s="11"/>
      <c r="EU3941" s="11"/>
      <c r="EV3941" s="11"/>
      <c r="EW3941" s="11"/>
      <c r="EX3941" s="11"/>
      <c r="EY3941" s="11"/>
      <c r="EZ3941" s="11"/>
      <c r="FA3941" s="11"/>
      <c r="FB3941" s="11"/>
      <c r="FC3941" s="11"/>
      <c r="FD3941" s="11"/>
      <c r="FE3941" s="11"/>
      <c r="FF3941" s="11"/>
      <c r="FG3941" s="11"/>
      <c r="FH3941" s="11"/>
      <c r="FI3941" s="11"/>
      <c r="FJ3941" s="11"/>
      <c r="FK3941" s="11"/>
      <c r="FL3941" s="11"/>
      <c r="FM3941" s="11"/>
      <c r="FN3941" s="11"/>
      <c r="FO3941" s="11"/>
      <c r="FP3941" s="11"/>
      <c r="FQ3941" s="11"/>
      <c r="FR3941" s="11"/>
      <c r="FS3941" s="11"/>
      <c r="FT3941" s="11"/>
      <c r="FU3941" s="11"/>
      <c r="FV3941" s="11"/>
      <c r="FW3941" s="11"/>
      <c r="FX3941" s="11"/>
      <c r="FY3941" s="11"/>
      <c r="FZ3941" s="11"/>
      <c r="GA3941" s="11"/>
      <c r="GB3941" s="11"/>
      <c r="GC3941" s="11"/>
      <c r="GD3941" s="11"/>
      <c r="GE3941" s="11"/>
      <c r="GF3941" s="11"/>
      <c r="GG3941" s="11"/>
      <c r="GH3941" s="11"/>
      <c r="GI3941" s="11"/>
      <c r="GJ3941" s="11"/>
      <c r="GK3941" s="11"/>
      <c r="GL3941" s="11"/>
      <c r="GM3941" s="11"/>
      <c r="GN3941" s="11"/>
      <c r="GO3941" s="11"/>
      <c r="GP3941" s="11"/>
      <c r="GQ3941" s="11"/>
      <c r="GR3941" s="11"/>
      <c r="GS3941" s="11"/>
      <c r="GT3941" s="11"/>
      <c r="GU3941" s="11"/>
      <c r="GV3941" s="11"/>
      <c r="GW3941" s="11"/>
      <c r="GX3941" s="11"/>
      <c r="GY3941" s="11"/>
      <c r="GZ3941" s="11"/>
      <c r="HA3941" s="11"/>
      <c r="HB3941" s="11"/>
      <c r="HC3941" s="11"/>
      <c r="HD3941" s="11"/>
      <c r="HE3941" s="11"/>
      <c r="HF3941" s="11"/>
      <c r="HG3941" s="11"/>
      <c r="HH3941" s="11"/>
      <c r="HI3941" s="11"/>
      <c r="HJ3941" s="11"/>
      <c r="HK3941" s="11"/>
      <c r="HL3941" s="11"/>
      <c r="HM3941" s="11"/>
      <c r="HN3941" s="11"/>
      <c r="HO3941" s="11"/>
      <c r="HP3941" s="11"/>
      <c r="HQ3941" s="11"/>
      <c r="HR3941" s="11"/>
      <c r="HS3941" s="11"/>
      <c r="HT3941" s="11"/>
      <c r="HU3941" s="11"/>
      <c r="HV3941" s="11"/>
      <c r="HW3941" s="11"/>
      <c r="HX3941" s="11"/>
      <c r="HY3941" s="11"/>
      <c r="HZ3941" s="11"/>
      <c r="IA3941" s="11"/>
      <c r="IB3941" s="11"/>
      <c r="IC3941" s="11"/>
      <c r="ID3941" s="11"/>
      <c r="IE3941" s="11"/>
      <c r="IF3941" s="11"/>
      <c r="IG3941" s="11"/>
      <c r="IH3941" s="11"/>
      <c r="II3941" s="11"/>
      <c r="IJ3941" s="11"/>
      <c r="IK3941" s="11"/>
      <c r="IL3941" s="11"/>
      <c r="IM3941" s="11"/>
      <c r="IN3941" s="11"/>
      <c r="IO3941" s="11"/>
      <c r="IP3941" s="11"/>
      <c r="IQ3941" s="11"/>
      <c r="IR3941" s="11"/>
      <c r="IS3941" s="11"/>
      <c r="IT3941" s="11"/>
      <c r="IU3941" s="11"/>
      <c r="IV3941" s="11"/>
      <c r="IW3941" s="11"/>
      <c r="IX3941" s="11"/>
      <c r="IY3941" s="11"/>
      <c r="IZ3941" s="11"/>
      <c r="JA3941" s="11"/>
      <c r="JB3941" s="11"/>
      <c r="JC3941" s="11"/>
      <c r="JD3941" s="11"/>
      <c r="JE3941" s="11"/>
      <c r="JF3941" s="11"/>
      <c r="JG3941" s="11"/>
      <c r="JH3941" s="11"/>
      <c r="JI3941" s="11"/>
      <c r="JJ3941" s="11"/>
      <c r="JK3941" s="11"/>
      <c r="JL3941" s="11"/>
      <c r="JM3941" s="11"/>
      <c r="JN3941" s="11"/>
      <c r="JO3941" s="11"/>
      <c r="JP3941" s="11"/>
      <c r="JQ3941" s="11"/>
      <c r="JR3941" s="11"/>
      <c r="JS3941" s="11"/>
      <c r="JT3941" s="11"/>
      <c r="JU3941" s="11"/>
      <c r="JV3941" s="11"/>
      <c r="JW3941" s="11"/>
      <c r="JX3941" s="11"/>
      <c r="JY3941" s="11"/>
      <c r="JZ3941" s="11"/>
      <c r="KA3941" s="11"/>
      <c r="KB3941" s="11"/>
      <c r="KC3941" s="11"/>
      <c r="KD3941" s="11"/>
      <c r="KE3941" s="11"/>
      <c r="KF3941" s="11"/>
      <c r="KG3941" s="11"/>
      <c r="KH3941" s="11"/>
      <c r="KI3941" s="11"/>
      <c r="KJ3941" s="11"/>
      <c r="KK3941" s="11"/>
      <c r="KL3941" s="11"/>
      <c r="KM3941" s="11"/>
      <c r="KN3941" s="11"/>
      <c r="KO3941" s="11"/>
      <c r="KP3941" s="11"/>
      <c r="KQ3941" s="11"/>
      <c r="KR3941" s="11"/>
      <c r="KS3941" s="11"/>
      <c r="KT3941" s="11"/>
      <c r="KU3941" s="11"/>
      <c r="KV3941" s="11"/>
      <c r="KW3941" s="11"/>
      <c r="KX3941" s="11"/>
      <c r="KY3941" s="11"/>
      <c r="KZ3941" s="11"/>
      <c r="LA3941" s="11"/>
      <c r="LB3941" s="11"/>
      <c r="LC3941" s="11"/>
      <c r="LD3941" s="11"/>
      <c r="LE3941" s="11"/>
      <c r="LF3941" s="11"/>
      <c r="LG3941" s="11"/>
      <c r="LH3941" s="11"/>
      <c r="LI3941" s="11"/>
      <c r="LJ3941" s="11"/>
      <c r="LK3941" s="11"/>
      <c r="LL3941" s="11"/>
      <c r="LM3941" s="11"/>
      <c r="LN3941" s="11"/>
      <c r="LO3941" s="11"/>
      <c r="LP3941" s="11"/>
      <c r="LQ3941" s="11"/>
      <c r="LR3941" s="11"/>
      <c r="LS3941" s="11"/>
      <c r="LT3941" s="11"/>
      <c r="LU3941" s="11"/>
      <c r="LV3941" s="11"/>
      <c r="LW3941" s="11"/>
      <c r="LX3941" s="11"/>
      <c r="LY3941" s="11"/>
      <c r="LZ3941" s="11"/>
      <c r="MA3941" s="11"/>
      <c r="MB3941" s="11"/>
      <c r="MC3941" s="11"/>
      <c r="MD3941" s="11"/>
      <c r="ME3941" s="11"/>
      <c r="MF3941" s="11"/>
      <c r="MG3941" s="11"/>
      <c r="MH3941" s="11"/>
      <c r="MI3941" s="11"/>
      <c r="MJ3941" s="11"/>
      <c r="MK3941" s="11"/>
      <c r="ML3941" s="11"/>
      <c r="MM3941" s="11"/>
      <c r="MN3941" s="11"/>
      <c r="MO3941" s="11"/>
      <c r="MP3941" s="11"/>
      <c r="MQ3941" s="11"/>
      <c r="MR3941" s="11"/>
      <c r="MS3941" s="11"/>
      <c r="MT3941" s="11"/>
      <c r="MU3941" s="11"/>
      <c r="MV3941" s="11"/>
      <c r="MW3941" s="11"/>
      <c r="MX3941" s="11"/>
      <c r="MY3941" s="11"/>
      <c r="MZ3941" s="11"/>
      <c r="NA3941" s="11"/>
      <c r="NB3941" s="11"/>
      <c r="NC3941" s="11"/>
      <c r="ND3941" s="11"/>
      <c r="NE3941" s="11"/>
      <c r="NF3941" s="11"/>
      <c r="NG3941" s="11"/>
      <c r="NH3941" s="11"/>
      <c r="NI3941" s="11"/>
      <c r="NJ3941" s="11"/>
      <c r="NK3941" s="11"/>
      <c r="NL3941" s="11"/>
      <c r="NM3941" s="11"/>
      <c r="NN3941" s="11"/>
      <c r="NO3941" s="11"/>
      <c r="NP3941" s="11"/>
      <c r="NQ3941" s="11"/>
      <c r="NR3941" s="11"/>
      <c r="NS3941" s="11"/>
      <c r="NT3941" s="11"/>
      <c r="NU3941" s="11"/>
      <c r="NV3941" s="11"/>
      <c r="NW3941" s="11"/>
      <c r="NX3941" s="11"/>
      <c r="NY3941" s="11"/>
      <c r="NZ3941" s="11"/>
      <c r="OA3941" s="11"/>
      <c r="OB3941" s="11"/>
      <c r="OC3941" s="11"/>
      <c r="OD3941" s="11"/>
      <c r="OE3941" s="11"/>
      <c r="OF3941" s="11"/>
      <c r="OG3941" s="11"/>
      <c r="OH3941" s="11"/>
      <c r="OI3941" s="11"/>
      <c r="OJ3941" s="11"/>
      <c r="OK3941" s="11"/>
      <c r="OL3941" s="11"/>
      <c r="OM3941" s="11"/>
      <c r="ON3941" s="11"/>
      <c r="OO3941" s="11"/>
      <c r="OP3941" s="11"/>
      <c r="OQ3941" s="11"/>
      <c r="OR3941" s="11"/>
      <c r="OS3941" s="11"/>
      <c r="OT3941" s="11"/>
      <c r="OU3941" s="11"/>
      <c r="OV3941" s="11"/>
      <c r="OW3941" s="11"/>
      <c r="OX3941" s="11"/>
      <c r="OY3941" s="11"/>
      <c r="OZ3941" s="11"/>
      <c r="PA3941" s="11"/>
      <c r="PB3941" s="11"/>
      <c r="PC3941" s="11"/>
      <c r="PD3941" s="11"/>
      <c r="PE3941" s="11"/>
      <c r="PF3941" s="11"/>
      <c r="PG3941" s="11"/>
      <c r="PH3941" s="11"/>
      <c r="PI3941" s="11"/>
      <c r="PJ3941" s="11"/>
      <c r="PK3941" s="11"/>
      <c r="PL3941" s="11"/>
      <c r="PM3941" s="11"/>
      <c r="PN3941" s="11"/>
      <c r="PO3941" s="11"/>
      <c r="PP3941" s="11"/>
      <c r="PQ3941" s="11"/>
      <c r="PR3941" s="11"/>
      <c r="PS3941" s="11"/>
      <c r="PT3941" s="11"/>
      <c r="PU3941" s="11"/>
      <c r="PV3941" s="11"/>
      <c r="PW3941" s="11"/>
      <c r="PX3941" s="11"/>
      <c r="PY3941" s="11"/>
      <c r="PZ3941" s="11"/>
      <c r="QA3941" s="11"/>
      <c r="QB3941" s="11"/>
      <c r="QC3941" s="11"/>
      <c r="QD3941" s="11"/>
      <c r="QE3941" s="11"/>
      <c r="QF3941" s="11"/>
      <c r="QG3941" s="11"/>
      <c r="QH3941" s="11"/>
      <c r="QI3941" s="11"/>
      <c r="QJ3941" s="11"/>
      <c r="QK3941" s="11"/>
      <c r="QL3941" s="11"/>
      <c r="QM3941" s="11"/>
      <c r="QN3941" s="11"/>
      <c r="QO3941" s="11"/>
      <c r="QP3941" s="11"/>
      <c r="QQ3941" s="11"/>
    </row>
    <row r="3942" spans="1:460" ht="51" x14ac:dyDescent="0.2">
      <c r="A3942" s="54">
        <v>3769</v>
      </c>
      <c r="B3942" s="4"/>
      <c r="C3942" s="61" t="s">
        <v>1714</v>
      </c>
      <c r="D3942" s="54">
        <v>9460000</v>
      </c>
      <c r="E3942" s="5" t="s">
        <v>4606</v>
      </c>
      <c r="F3942" s="5" t="s">
        <v>4607</v>
      </c>
      <c r="G3942" s="54">
        <v>876</v>
      </c>
      <c r="H3942" s="54" t="s">
        <v>1742</v>
      </c>
      <c r="I3942" s="91">
        <v>1</v>
      </c>
      <c r="J3942" s="135">
        <v>80439000000</v>
      </c>
      <c r="K3942" s="136" t="s">
        <v>34</v>
      </c>
      <c r="L3942" s="59">
        <v>3264050.47</v>
      </c>
      <c r="M3942" s="59">
        <v>3264050.47</v>
      </c>
      <c r="N3942" s="46">
        <v>42125</v>
      </c>
      <c r="O3942" s="46">
        <v>42186</v>
      </c>
      <c r="P3942" s="54" t="s">
        <v>4590</v>
      </c>
      <c r="Q3942" s="54" t="s">
        <v>3642</v>
      </c>
      <c r="R3942" s="11"/>
      <c r="S3942" s="11"/>
      <c r="T3942" s="11"/>
      <c r="U3942" s="11"/>
      <c r="V3942" s="11"/>
      <c r="W3942" s="11"/>
      <c r="X3942" s="11"/>
      <c r="Y3942" s="11"/>
      <c r="Z3942" s="11"/>
      <c r="AA3942" s="11"/>
      <c r="AB3942" s="11"/>
      <c r="AC3942" s="11"/>
      <c r="AD3942" s="11"/>
      <c r="AE3942" s="11"/>
      <c r="AF3942" s="11"/>
      <c r="AG3942" s="11"/>
      <c r="AH3942" s="11"/>
      <c r="AI3942" s="11"/>
      <c r="AJ3942" s="11"/>
      <c r="AK3942" s="11"/>
      <c r="AL3942" s="11"/>
      <c r="AM3942" s="11"/>
      <c r="AN3942" s="11"/>
      <c r="AO3942" s="11"/>
      <c r="AP3942" s="11"/>
      <c r="AQ3942" s="11"/>
      <c r="AR3942" s="11"/>
      <c r="AS3942" s="11"/>
      <c r="AT3942" s="11"/>
      <c r="AU3942" s="11"/>
      <c r="AV3942" s="11"/>
      <c r="AW3942" s="11"/>
      <c r="AX3942" s="11"/>
      <c r="AY3942" s="11"/>
      <c r="AZ3942" s="11"/>
      <c r="BA3942" s="11"/>
      <c r="BB3942" s="11"/>
      <c r="BC3942" s="11"/>
      <c r="BD3942" s="11"/>
      <c r="BE3942" s="11"/>
      <c r="BF3942" s="11"/>
      <c r="BG3942" s="11"/>
      <c r="BH3942" s="11"/>
      <c r="BI3942" s="11"/>
      <c r="BJ3942" s="11"/>
      <c r="BK3942" s="11"/>
      <c r="BL3942" s="11"/>
      <c r="BM3942" s="11"/>
      <c r="BN3942" s="11"/>
      <c r="BO3942" s="11"/>
      <c r="BP3942" s="11"/>
      <c r="BQ3942" s="11"/>
      <c r="BR3942" s="11"/>
      <c r="BS3942" s="11"/>
      <c r="BT3942" s="11"/>
      <c r="BU3942" s="11"/>
      <c r="BV3942" s="11"/>
      <c r="BW3942" s="11"/>
      <c r="BX3942" s="11"/>
      <c r="BY3942" s="11"/>
      <c r="BZ3942" s="11"/>
      <c r="CA3942" s="11"/>
      <c r="CB3942" s="11"/>
      <c r="CC3942" s="11"/>
      <c r="CD3942" s="11"/>
      <c r="CE3942" s="11"/>
      <c r="CF3942" s="11"/>
      <c r="CG3942" s="11"/>
      <c r="CH3942" s="11"/>
      <c r="CI3942" s="11"/>
      <c r="CJ3942" s="11"/>
      <c r="CK3942" s="11"/>
      <c r="CL3942" s="11"/>
      <c r="CM3942" s="11"/>
      <c r="CN3942" s="11"/>
      <c r="CO3942" s="11"/>
      <c r="CP3942" s="11"/>
      <c r="CQ3942" s="11"/>
      <c r="CR3942" s="11"/>
      <c r="CS3942" s="11"/>
      <c r="CT3942" s="11"/>
      <c r="CU3942" s="11"/>
      <c r="CV3942" s="11"/>
      <c r="CW3942" s="11"/>
      <c r="CX3942" s="11"/>
      <c r="CY3942" s="11"/>
      <c r="CZ3942" s="11"/>
      <c r="DA3942" s="11"/>
      <c r="DB3942" s="11"/>
      <c r="DC3942" s="11"/>
      <c r="DD3942" s="11"/>
      <c r="DE3942" s="11"/>
      <c r="DF3942" s="11"/>
      <c r="DG3942" s="11"/>
      <c r="DH3942" s="11"/>
      <c r="DI3942" s="11"/>
      <c r="DJ3942" s="11"/>
      <c r="DK3942" s="11"/>
      <c r="DL3942" s="11"/>
      <c r="DM3942" s="11"/>
      <c r="DN3942" s="11"/>
      <c r="DO3942" s="11"/>
      <c r="DP3942" s="11"/>
      <c r="DQ3942" s="11"/>
      <c r="DR3942" s="11"/>
      <c r="DS3942" s="11"/>
      <c r="DT3942" s="11"/>
      <c r="DU3942" s="11"/>
      <c r="DV3942" s="11"/>
      <c r="DW3942" s="11"/>
      <c r="DX3942" s="11"/>
      <c r="DY3942" s="11"/>
      <c r="DZ3942" s="11"/>
      <c r="EA3942" s="11"/>
      <c r="EB3942" s="11"/>
      <c r="EC3942" s="11"/>
      <c r="ED3942" s="11"/>
      <c r="EE3942" s="11"/>
      <c r="EF3942" s="11"/>
      <c r="EG3942" s="11"/>
      <c r="EH3942" s="11"/>
      <c r="EI3942" s="11"/>
      <c r="EJ3942" s="11"/>
      <c r="EK3942" s="11"/>
      <c r="EL3942" s="11"/>
      <c r="EM3942" s="11"/>
      <c r="EN3942" s="11"/>
      <c r="EO3942" s="11"/>
      <c r="EP3942" s="11"/>
      <c r="EQ3942" s="11"/>
      <c r="ER3942" s="11"/>
      <c r="ES3942" s="11"/>
      <c r="ET3942" s="11"/>
      <c r="EU3942" s="11"/>
      <c r="EV3942" s="11"/>
      <c r="EW3942" s="11"/>
      <c r="EX3942" s="11"/>
      <c r="EY3942" s="11"/>
      <c r="EZ3942" s="11"/>
      <c r="FA3942" s="11"/>
      <c r="FB3942" s="11"/>
      <c r="FC3942" s="11"/>
      <c r="FD3942" s="11"/>
      <c r="FE3942" s="11"/>
      <c r="FF3942" s="11"/>
      <c r="FG3942" s="11"/>
      <c r="FH3942" s="11"/>
      <c r="FI3942" s="11"/>
      <c r="FJ3942" s="11"/>
      <c r="FK3942" s="11"/>
      <c r="FL3942" s="11"/>
      <c r="FM3942" s="11"/>
      <c r="FN3942" s="11"/>
      <c r="FO3942" s="11"/>
      <c r="FP3942" s="11"/>
      <c r="FQ3942" s="11"/>
      <c r="FR3942" s="11"/>
      <c r="FS3942" s="11"/>
      <c r="FT3942" s="11"/>
      <c r="FU3942" s="11"/>
      <c r="FV3942" s="11"/>
      <c r="FW3942" s="11"/>
      <c r="FX3942" s="11"/>
      <c r="FY3942" s="11"/>
      <c r="FZ3942" s="11"/>
      <c r="GA3942" s="11"/>
      <c r="GB3942" s="11"/>
      <c r="GC3942" s="11"/>
      <c r="GD3942" s="11"/>
      <c r="GE3942" s="11"/>
      <c r="GF3942" s="11"/>
      <c r="GG3942" s="11"/>
      <c r="GH3942" s="11"/>
      <c r="GI3942" s="11"/>
      <c r="GJ3942" s="11"/>
      <c r="GK3942" s="11"/>
      <c r="GL3942" s="11"/>
      <c r="GM3942" s="11"/>
      <c r="GN3942" s="11"/>
      <c r="GO3942" s="11"/>
      <c r="GP3942" s="11"/>
      <c r="GQ3942" s="11"/>
      <c r="GR3942" s="11"/>
      <c r="GS3942" s="11"/>
      <c r="GT3942" s="11"/>
      <c r="GU3942" s="11"/>
      <c r="GV3942" s="11"/>
      <c r="GW3942" s="11"/>
      <c r="GX3942" s="11"/>
      <c r="GY3942" s="11"/>
      <c r="GZ3942" s="11"/>
      <c r="HA3942" s="11"/>
      <c r="HB3942" s="11"/>
      <c r="HC3942" s="11"/>
      <c r="HD3942" s="11"/>
      <c r="HE3942" s="11"/>
      <c r="HF3942" s="11"/>
      <c r="HG3942" s="11"/>
      <c r="HH3942" s="11"/>
      <c r="HI3942" s="11"/>
      <c r="HJ3942" s="11"/>
      <c r="HK3942" s="11"/>
      <c r="HL3942" s="11"/>
      <c r="HM3942" s="11"/>
      <c r="HN3942" s="11"/>
      <c r="HO3942" s="11"/>
      <c r="HP3942" s="11"/>
      <c r="HQ3942" s="11"/>
      <c r="HR3942" s="11"/>
      <c r="HS3942" s="11"/>
      <c r="HT3942" s="11"/>
      <c r="HU3942" s="11"/>
      <c r="HV3942" s="11"/>
      <c r="HW3942" s="11"/>
      <c r="HX3942" s="11"/>
      <c r="HY3942" s="11"/>
      <c r="HZ3942" s="11"/>
      <c r="IA3942" s="11"/>
      <c r="IB3942" s="11"/>
      <c r="IC3942" s="11"/>
      <c r="ID3942" s="11"/>
      <c r="IE3942" s="11"/>
      <c r="IF3942" s="11"/>
      <c r="IG3942" s="11"/>
      <c r="IH3942" s="11"/>
      <c r="II3942" s="11"/>
      <c r="IJ3942" s="11"/>
      <c r="IK3942" s="11"/>
      <c r="IL3942" s="11"/>
      <c r="IM3942" s="11"/>
      <c r="IN3942" s="11"/>
      <c r="IO3942" s="11"/>
      <c r="IP3942" s="11"/>
      <c r="IQ3942" s="11"/>
      <c r="IR3942" s="11"/>
      <c r="IS3942" s="11"/>
      <c r="IT3942" s="11"/>
      <c r="IU3942" s="11"/>
      <c r="IV3942" s="11"/>
      <c r="IW3942" s="11"/>
      <c r="IX3942" s="11"/>
      <c r="IY3942" s="11"/>
      <c r="IZ3942" s="11"/>
      <c r="JA3942" s="11"/>
      <c r="JB3942" s="11"/>
      <c r="JC3942" s="11"/>
      <c r="JD3942" s="11"/>
      <c r="JE3942" s="11"/>
      <c r="JF3942" s="11"/>
      <c r="JG3942" s="11"/>
      <c r="JH3942" s="11"/>
      <c r="JI3942" s="11"/>
      <c r="JJ3942" s="11"/>
      <c r="JK3942" s="11"/>
      <c r="JL3942" s="11"/>
      <c r="JM3942" s="11"/>
      <c r="JN3942" s="11"/>
      <c r="JO3942" s="11"/>
      <c r="JP3942" s="11"/>
      <c r="JQ3942" s="11"/>
      <c r="JR3942" s="11"/>
      <c r="JS3942" s="11"/>
      <c r="JT3942" s="11"/>
      <c r="JU3942" s="11"/>
      <c r="JV3942" s="11"/>
      <c r="JW3942" s="11"/>
      <c r="JX3942" s="11"/>
      <c r="JY3942" s="11"/>
      <c r="JZ3942" s="11"/>
      <c r="KA3942" s="11"/>
      <c r="KB3942" s="11"/>
      <c r="KC3942" s="11"/>
      <c r="KD3942" s="11"/>
      <c r="KE3942" s="11"/>
      <c r="KF3942" s="11"/>
      <c r="KG3942" s="11"/>
      <c r="KH3942" s="11"/>
      <c r="KI3942" s="11"/>
      <c r="KJ3942" s="11"/>
      <c r="KK3942" s="11"/>
      <c r="KL3942" s="11"/>
      <c r="KM3942" s="11"/>
      <c r="KN3942" s="11"/>
      <c r="KO3942" s="11"/>
      <c r="KP3942" s="11"/>
      <c r="KQ3942" s="11"/>
      <c r="KR3942" s="11"/>
      <c r="KS3942" s="11"/>
      <c r="KT3942" s="11"/>
      <c r="KU3942" s="11"/>
      <c r="KV3942" s="11"/>
      <c r="KW3942" s="11"/>
      <c r="KX3942" s="11"/>
      <c r="KY3942" s="11"/>
      <c r="KZ3942" s="11"/>
      <c r="LA3942" s="11"/>
      <c r="LB3942" s="11"/>
      <c r="LC3942" s="11"/>
      <c r="LD3942" s="11"/>
      <c r="LE3942" s="11"/>
      <c r="LF3942" s="11"/>
      <c r="LG3942" s="11"/>
      <c r="LH3942" s="11"/>
      <c r="LI3942" s="11"/>
      <c r="LJ3942" s="11"/>
      <c r="LK3942" s="11"/>
      <c r="LL3942" s="11"/>
      <c r="LM3942" s="11"/>
      <c r="LN3942" s="11"/>
      <c r="LO3942" s="11"/>
      <c r="LP3942" s="11"/>
      <c r="LQ3942" s="11"/>
      <c r="LR3942" s="11"/>
      <c r="LS3942" s="11"/>
      <c r="LT3942" s="11"/>
      <c r="LU3942" s="11"/>
      <c r="LV3942" s="11"/>
      <c r="LW3942" s="11"/>
      <c r="LX3942" s="11"/>
      <c r="LY3942" s="11"/>
      <c r="LZ3942" s="11"/>
      <c r="MA3942" s="11"/>
      <c r="MB3942" s="11"/>
      <c r="MC3942" s="11"/>
      <c r="MD3942" s="11"/>
      <c r="ME3942" s="11"/>
      <c r="MF3942" s="11"/>
      <c r="MG3942" s="11"/>
      <c r="MH3942" s="11"/>
      <c r="MI3942" s="11"/>
      <c r="MJ3942" s="11"/>
      <c r="MK3942" s="11"/>
      <c r="ML3942" s="11"/>
      <c r="MM3942" s="11"/>
      <c r="MN3942" s="11"/>
      <c r="MO3942" s="11"/>
      <c r="MP3942" s="11"/>
      <c r="MQ3942" s="11"/>
      <c r="MR3942" s="11"/>
      <c r="MS3942" s="11"/>
      <c r="MT3942" s="11"/>
      <c r="MU3942" s="11"/>
      <c r="MV3942" s="11"/>
      <c r="MW3942" s="11"/>
      <c r="MX3942" s="11"/>
      <c r="MY3942" s="11"/>
      <c r="MZ3942" s="11"/>
      <c r="NA3942" s="11"/>
      <c r="NB3942" s="11"/>
      <c r="NC3942" s="11"/>
      <c r="ND3942" s="11"/>
      <c r="NE3942" s="11"/>
      <c r="NF3942" s="11"/>
      <c r="NG3942" s="11"/>
      <c r="NH3942" s="11"/>
      <c r="NI3942" s="11"/>
      <c r="NJ3942" s="11"/>
      <c r="NK3942" s="11"/>
      <c r="NL3942" s="11"/>
      <c r="NM3942" s="11"/>
      <c r="NN3942" s="11"/>
      <c r="NO3942" s="11"/>
      <c r="NP3942" s="11"/>
      <c r="NQ3942" s="11"/>
      <c r="NR3942" s="11"/>
      <c r="NS3942" s="11"/>
      <c r="NT3942" s="11"/>
      <c r="NU3942" s="11"/>
      <c r="NV3942" s="11"/>
      <c r="NW3942" s="11"/>
      <c r="NX3942" s="11"/>
      <c r="NY3942" s="11"/>
      <c r="NZ3942" s="11"/>
      <c r="OA3942" s="11"/>
      <c r="OB3942" s="11"/>
      <c r="OC3942" s="11"/>
      <c r="OD3942" s="11"/>
      <c r="OE3942" s="11"/>
      <c r="OF3942" s="11"/>
      <c r="OG3942" s="11"/>
      <c r="OH3942" s="11"/>
      <c r="OI3942" s="11"/>
      <c r="OJ3942" s="11"/>
      <c r="OK3942" s="11"/>
      <c r="OL3942" s="11"/>
      <c r="OM3942" s="11"/>
      <c r="ON3942" s="11"/>
      <c r="OO3942" s="11"/>
      <c r="OP3942" s="11"/>
      <c r="OQ3942" s="11"/>
      <c r="OR3942" s="11"/>
      <c r="OS3942" s="11"/>
      <c r="OT3942" s="11"/>
      <c r="OU3942" s="11"/>
      <c r="OV3942" s="11"/>
      <c r="OW3942" s="11"/>
      <c r="OX3942" s="11"/>
      <c r="OY3942" s="11"/>
      <c r="OZ3942" s="11"/>
      <c r="PA3942" s="11"/>
      <c r="PB3942" s="11"/>
      <c r="PC3942" s="11"/>
      <c r="PD3942" s="11"/>
      <c r="PE3942" s="11"/>
      <c r="PF3942" s="11"/>
      <c r="PG3942" s="11"/>
      <c r="PH3942" s="11"/>
      <c r="PI3942" s="11"/>
      <c r="PJ3942" s="11"/>
      <c r="PK3942" s="11"/>
      <c r="PL3942" s="11"/>
      <c r="PM3942" s="11"/>
      <c r="PN3942" s="11"/>
      <c r="PO3942" s="11"/>
      <c r="PP3942" s="11"/>
      <c r="PQ3942" s="11"/>
      <c r="PR3942" s="11"/>
      <c r="PS3942" s="11"/>
      <c r="PT3942" s="11"/>
      <c r="PU3942" s="11"/>
      <c r="PV3942" s="11"/>
      <c r="PW3942" s="11"/>
      <c r="PX3942" s="11"/>
      <c r="PY3942" s="11"/>
      <c r="PZ3942" s="11"/>
      <c r="QA3942" s="11"/>
      <c r="QB3942" s="11"/>
      <c r="QC3942" s="11"/>
      <c r="QD3942" s="11"/>
      <c r="QE3942" s="11"/>
      <c r="QF3942" s="11"/>
      <c r="QG3942" s="11"/>
      <c r="QH3942" s="11"/>
      <c r="QI3942" s="11"/>
      <c r="QJ3942" s="11"/>
      <c r="QK3942" s="11"/>
      <c r="QL3942" s="11"/>
      <c r="QM3942" s="11"/>
      <c r="QN3942" s="11"/>
      <c r="QO3942" s="11"/>
      <c r="QP3942" s="11"/>
      <c r="QQ3942" s="11"/>
    </row>
    <row r="3943" spans="1:460" ht="38.25" x14ac:dyDescent="0.2">
      <c r="A3943" s="234">
        <v>3770</v>
      </c>
      <c r="B3943" s="239" t="s">
        <v>4907</v>
      </c>
      <c r="C3943" s="61" t="s">
        <v>4610</v>
      </c>
      <c r="D3943" s="54">
        <v>2930011</v>
      </c>
      <c r="E3943" s="125" t="s">
        <v>4612</v>
      </c>
      <c r="F3943" s="4" t="s">
        <v>3772</v>
      </c>
      <c r="G3943" s="54">
        <v>796</v>
      </c>
      <c r="H3943" s="54" t="s">
        <v>82</v>
      </c>
      <c r="I3943" s="59">
        <v>1</v>
      </c>
      <c r="J3943" s="6">
        <v>80439000000</v>
      </c>
      <c r="K3943" s="54" t="s">
        <v>34</v>
      </c>
      <c r="L3943" s="42">
        <v>29025</v>
      </c>
      <c r="M3943" s="231">
        <v>105158.12999999999</v>
      </c>
      <c r="N3943" s="232">
        <v>42217</v>
      </c>
      <c r="O3943" s="232" t="s">
        <v>4659</v>
      </c>
      <c r="P3943" s="234" t="s">
        <v>80</v>
      </c>
      <c r="Q3943" s="234" t="s">
        <v>3642</v>
      </c>
      <c r="R3943" s="11"/>
      <c r="S3943" s="11"/>
      <c r="T3943" s="11"/>
      <c r="U3943" s="11"/>
      <c r="V3943" s="11"/>
      <c r="W3943" s="11"/>
      <c r="X3943" s="11"/>
      <c r="Y3943" s="11"/>
      <c r="Z3943" s="11"/>
      <c r="AA3943" s="11"/>
      <c r="AB3943" s="11"/>
      <c r="AC3943" s="11"/>
      <c r="AD3943" s="11"/>
      <c r="AE3943" s="11"/>
      <c r="AF3943" s="11"/>
      <c r="AG3943" s="11"/>
      <c r="AH3943" s="11"/>
      <c r="AI3943" s="11"/>
      <c r="AJ3943" s="11"/>
      <c r="AK3943" s="11"/>
      <c r="AL3943" s="11"/>
      <c r="AM3943" s="11"/>
      <c r="AN3943" s="11"/>
      <c r="AO3943" s="11"/>
      <c r="AP3943" s="11"/>
      <c r="AQ3943" s="11"/>
      <c r="AR3943" s="11"/>
      <c r="AS3943" s="11"/>
      <c r="AT3943" s="11"/>
      <c r="AU3943" s="11"/>
      <c r="AV3943" s="11"/>
      <c r="AW3943" s="11"/>
      <c r="AX3943" s="11"/>
      <c r="AY3943" s="11"/>
      <c r="AZ3943" s="11"/>
      <c r="BA3943" s="11"/>
      <c r="BB3943" s="11"/>
      <c r="BC3943" s="11"/>
      <c r="BD3943" s="11"/>
      <c r="BE3943" s="11"/>
      <c r="BF3943" s="11"/>
      <c r="BG3943" s="11"/>
      <c r="BH3943" s="11"/>
      <c r="BI3943" s="11"/>
      <c r="BJ3943" s="11"/>
      <c r="BK3943" s="11"/>
      <c r="BL3943" s="11"/>
      <c r="BM3943" s="11"/>
      <c r="BN3943" s="11"/>
      <c r="BO3943" s="11"/>
      <c r="BP3943" s="11"/>
      <c r="BQ3943" s="11"/>
      <c r="BR3943" s="11"/>
      <c r="BS3943" s="11"/>
      <c r="BT3943" s="11"/>
      <c r="BU3943" s="11"/>
      <c r="BV3943" s="11"/>
      <c r="BW3943" s="11"/>
      <c r="BX3943" s="11"/>
      <c r="BY3943" s="11"/>
      <c r="BZ3943" s="11"/>
      <c r="CA3943" s="11"/>
      <c r="CB3943" s="11"/>
      <c r="CC3943" s="11"/>
      <c r="CD3943" s="11"/>
      <c r="CE3943" s="11"/>
      <c r="CF3943" s="11"/>
      <c r="CG3943" s="11"/>
      <c r="CH3943" s="11"/>
      <c r="CI3943" s="11"/>
      <c r="CJ3943" s="11"/>
      <c r="CK3943" s="11"/>
      <c r="CL3943" s="11"/>
      <c r="CM3943" s="11"/>
      <c r="CN3943" s="11"/>
      <c r="CO3943" s="11"/>
      <c r="CP3943" s="11"/>
      <c r="CQ3943" s="11"/>
      <c r="CR3943" s="11"/>
      <c r="CS3943" s="11"/>
      <c r="CT3943" s="11"/>
      <c r="CU3943" s="11"/>
      <c r="CV3943" s="11"/>
      <c r="CW3943" s="11"/>
      <c r="CX3943" s="11"/>
      <c r="CY3943" s="11"/>
      <c r="CZ3943" s="11"/>
      <c r="DA3943" s="11"/>
      <c r="DB3943" s="11"/>
      <c r="DC3943" s="11"/>
      <c r="DD3943" s="11"/>
      <c r="DE3943" s="11"/>
      <c r="DF3943" s="11"/>
      <c r="DG3943" s="11"/>
      <c r="DH3943" s="11"/>
      <c r="DI3943" s="11"/>
      <c r="DJ3943" s="11"/>
      <c r="DK3943" s="11"/>
      <c r="DL3943" s="11"/>
      <c r="DM3943" s="11"/>
      <c r="DN3943" s="11"/>
      <c r="DO3943" s="11"/>
      <c r="DP3943" s="11"/>
      <c r="DQ3943" s="11"/>
      <c r="DR3943" s="11"/>
      <c r="DS3943" s="11"/>
      <c r="DT3943" s="11"/>
      <c r="DU3943" s="11"/>
      <c r="DV3943" s="11"/>
      <c r="DW3943" s="11"/>
      <c r="DX3943" s="11"/>
      <c r="DY3943" s="11"/>
      <c r="DZ3943" s="11"/>
      <c r="EA3943" s="11"/>
      <c r="EB3943" s="11"/>
      <c r="EC3943" s="11"/>
      <c r="ED3943" s="11"/>
      <c r="EE3943" s="11"/>
      <c r="EF3943" s="11"/>
      <c r="EG3943" s="11"/>
      <c r="EH3943" s="11"/>
      <c r="EI3943" s="11"/>
      <c r="EJ3943" s="11"/>
      <c r="EK3943" s="11"/>
      <c r="EL3943" s="11"/>
      <c r="EM3943" s="11"/>
      <c r="EN3943" s="11"/>
      <c r="EO3943" s="11"/>
      <c r="EP3943" s="11"/>
      <c r="EQ3943" s="11"/>
      <c r="ER3943" s="11"/>
      <c r="ES3943" s="11"/>
      <c r="ET3943" s="11"/>
      <c r="EU3943" s="11"/>
      <c r="EV3943" s="11"/>
      <c r="EW3943" s="11"/>
      <c r="EX3943" s="11"/>
      <c r="EY3943" s="11"/>
      <c r="EZ3943" s="11"/>
      <c r="FA3943" s="11"/>
      <c r="FB3943" s="11"/>
      <c r="FC3943" s="11"/>
      <c r="FD3943" s="11"/>
      <c r="FE3943" s="11"/>
      <c r="FF3943" s="11"/>
      <c r="FG3943" s="11"/>
      <c r="FH3943" s="11"/>
      <c r="FI3943" s="11"/>
      <c r="FJ3943" s="11"/>
      <c r="FK3943" s="11"/>
      <c r="FL3943" s="11"/>
      <c r="FM3943" s="11"/>
      <c r="FN3943" s="11"/>
      <c r="FO3943" s="11"/>
      <c r="FP3943" s="11"/>
      <c r="FQ3943" s="11"/>
      <c r="FR3943" s="11"/>
      <c r="FS3943" s="11"/>
      <c r="FT3943" s="11"/>
      <c r="FU3943" s="11"/>
      <c r="FV3943" s="11"/>
      <c r="FW3943" s="11"/>
      <c r="FX3943" s="11"/>
      <c r="FY3943" s="11"/>
      <c r="FZ3943" s="11"/>
      <c r="GA3943" s="11"/>
      <c r="GB3943" s="11"/>
      <c r="GC3943" s="11"/>
      <c r="GD3943" s="11"/>
      <c r="GE3943" s="11"/>
      <c r="GF3943" s="11"/>
      <c r="GG3943" s="11"/>
      <c r="GH3943" s="11"/>
      <c r="GI3943" s="11"/>
      <c r="GJ3943" s="11"/>
      <c r="GK3943" s="11"/>
      <c r="GL3943" s="11"/>
      <c r="GM3943" s="11"/>
      <c r="GN3943" s="11"/>
      <c r="GO3943" s="11"/>
      <c r="GP3943" s="11"/>
      <c r="GQ3943" s="11"/>
      <c r="GR3943" s="11"/>
      <c r="GS3943" s="11"/>
      <c r="GT3943" s="11"/>
      <c r="GU3943" s="11"/>
      <c r="GV3943" s="11"/>
      <c r="GW3943" s="11"/>
      <c r="GX3943" s="11"/>
      <c r="GY3943" s="11"/>
      <c r="GZ3943" s="11"/>
      <c r="HA3943" s="11"/>
      <c r="HB3943" s="11"/>
      <c r="HC3943" s="11"/>
      <c r="HD3943" s="11"/>
      <c r="HE3943" s="11"/>
      <c r="HF3943" s="11"/>
      <c r="HG3943" s="11"/>
      <c r="HH3943" s="11"/>
      <c r="HI3943" s="11"/>
      <c r="HJ3943" s="11"/>
      <c r="HK3943" s="11"/>
      <c r="HL3943" s="11"/>
      <c r="HM3943" s="11"/>
      <c r="HN3943" s="11"/>
      <c r="HO3943" s="11"/>
      <c r="HP3943" s="11"/>
      <c r="HQ3943" s="11"/>
      <c r="HR3943" s="11"/>
      <c r="HS3943" s="11"/>
      <c r="HT3943" s="11"/>
      <c r="HU3943" s="11"/>
      <c r="HV3943" s="11"/>
      <c r="HW3943" s="11"/>
      <c r="HX3943" s="11"/>
      <c r="HY3943" s="11"/>
      <c r="HZ3943" s="11"/>
      <c r="IA3943" s="11"/>
      <c r="IB3943" s="11"/>
      <c r="IC3943" s="11"/>
      <c r="ID3943" s="11"/>
      <c r="IE3943" s="11"/>
      <c r="IF3943" s="11"/>
      <c r="IG3943" s="11"/>
      <c r="IH3943" s="11"/>
      <c r="II3943" s="11"/>
      <c r="IJ3943" s="11"/>
      <c r="IK3943" s="11"/>
      <c r="IL3943" s="11"/>
      <c r="IM3943" s="11"/>
      <c r="IN3943" s="11"/>
      <c r="IO3943" s="11"/>
      <c r="IP3943" s="11"/>
      <c r="IQ3943" s="11"/>
      <c r="IR3943" s="11"/>
      <c r="IS3943" s="11"/>
      <c r="IT3943" s="11"/>
      <c r="IU3943" s="11"/>
      <c r="IV3943" s="11"/>
      <c r="IW3943" s="11"/>
      <c r="IX3943" s="11"/>
      <c r="IY3943" s="11"/>
      <c r="IZ3943" s="11"/>
      <c r="JA3943" s="11"/>
      <c r="JB3943" s="11"/>
      <c r="JC3943" s="11"/>
      <c r="JD3943" s="11"/>
      <c r="JE3943" s="11"/>
      <c r="JF3943" s="11"/>
      <c r="JG3943" s="11"/>
      <c r="JH3943" s="11"/>
      <c r="JI3943" s="11"/>
      <c r="JJ3943" s="11"/>
      <c r="JK3943" s="11"/>
      <c r="JL3943" s="11"/>
      <c r="JM3943" s="11"/>
      <c r="JN3943" s="11"/>
      <c r="JO3943" s="11"/>
      <c r="JP3943" s="11"/>
      <c r="JQ3943" s="11"/>
      <c r="JR3943" s="11"/>
      <c r="JS3943" s="11"/>
      <c r="JT3943" s="11"/>
      <c r="JU3943" s="11"/>
      <c r="JV3943" s="11"/>
      <c r="JW3943" s="11"/>
      <c r="JX3943" s="11"/>
      <c r="JY3943" s="11"/>
      <c r="JZ3943" s="11"/>
      <c r="KA3943" s="11"/>
      <c r="KB3943" s="11"/>
      <c r="KC3943" s="11"/>
      <c r="KD3943" s="11"/>
      <c r="KE3943" s="11"/>
      <c r="KF3943" s="11"/>
      <c r="KG3943" s="11"/>
      <c r="KH3943" s="11"/>
      <c r="KI3943" s="11"/>
      <c r="KJ3943" s="11"/>
      <c r="KK3943" s="11"/>
      <c r="KL3943" s="11"/>
      <c r="KM3943" s="11"/>
      <c r="KN3943" s="11"/>
      <c r="KO3943" s="11"/>
      <c r="KP3943" s="11"/>
      <c r="KQ3943" s="11"/>
      <c r="KR3943" s="11"/>
      <c r="KS3943" s="11"/>
      <c r="KT3943" s="11"/>
      <c r="KU3943" s="11"/>
      <c r="KV3943" s="11"/>
      <c r="KW3943" s="11"/>
      <c r="KX3943" s="11"/>
      <c r="KY3943" s="11"/>
      <c r="KZ3943" s="11"/>
      <c r="LA3943" s="11"/>
      <c r="LB3943" s="11"/>
      <c r="LC3943" s="11"/>
      <c r="LD3943" s="11"/>
      <c r="LE3943" s="11"/>
      <c r="LF3943" s="11"/>
      <c r="LG3943" s="11"/>
      <c r="LH3943" s="11"/>
      <c r="LI3943" s="11"/>
      <c r="LJ3943" s="11"/>
      <c r="LK3943" s="11"/>
      <c r="LL3943" s="11"/>
      <c r="LM3943" s="11"/>
      <c r="LN3943" s="11"/>
      <c r="LO3943" s="11"/>
      <c r="LP3943" s="11"/>
      <c r="LQ3943" s="11"/>
      <c r="LR3943" s="11"/>
      <c r="LS3943" s="11"/>
      <c r="LT3943" s="11"/>
      <c r="LU3943" s="11"/>
      <c r="LV3943" s="11"/>
      <c r="LW3943" s="11"/>
      <c r="LX3943" s="11"/>
      <c r="LY3943" s="11"/>
      <c r="LZ3943" s="11"/>
      <c r="MA3943" s="11"/>
      <c r="MB3943" s="11"/>
      <c r="MC3943" s="11"/>
      <c r="MD3943" s="11"/>
      <c r="ME3943" s="11"/>
      <c r="MF3943" s="11"/>
      <c r="MG3943" s="11"/>
      <c r="MH3943" s="11"/>
      <c r="MI3943" s="11"/>
      <c r="MJ3943" s="11"/>
      <c r="MK3943" s="11"/>
      <c r="ML3943" s="11"/>
      <c r="MM3943" s="11"/>
      <c r="MN3943" s="11"/>
      <c r="MO3943" s="11"/>
      <c r="MP3943" s="11"/>
      <c r="MQ3943" s="11"/>
      <c r="MR3943" s="11"/>
      <c r="MS3943" s="11"/>
      <c r="MT3943" s="11"/>
      <c r="MU3943" s="11"/>
      <c r="MV3943" s="11"/>
      <c r="MW3943" s="11"/>
      <c r="MX3943" s="11"/>
      <c r="MY3943" s="11"/>
      <c r="MZ3943" s="11"/>
      <c r="NA3943" s="11"/>
      <c r="NB3943" s="11"/>
      <c r="NC3943" s="11"/>
      <c r="ND3943" s="11"/>
      <c r="NE3943" s="11"/>
      <c r="NF3943" s="11"/>
      <c r="NG3943" s="11"/>
      <c r="NH3943" s="11"/>
      <c r="NI3943" s="11"/>
      <c r="NJ3943" s="11"/>
      <c r="NK3943" s="11"/>
      <c r="NL3943" s="11"/>
      <c r="NM3943" s="11"/>
      <c r="NN3943" s="11"/>
      <c r="NO3943" s="11"/>
      <c r="NP3943" s="11"/>
      <c r="NQ3943" s="11"/>
      <c r="NR3943" s="11"/>
      <c r="NS3943" s="11"/>
      <c r="NT3943" s="11"/>
      <c r="NU3943" s="11"/>
      <c r="NV3943" s="11"/>
      <c r="NW3943" s="11"/>
      <c r="NX3943" s="11"/>
      <c r="NY3943" s="11"/>
      <c r="NZ3943" s="11"/>
      <c r="OA3943" s="11"/>
      <c r="OB3943" s="11"/>
      <c r="OC3943" s="11"/>
      <c r="OD3943" s="11"/>
      <c r="OE3943" s="11"/>
      <c r="OF3943" s="11"/>
      <c r="OG3943" s="11"/>
      <c r="OH3943" s="11"/>
      <c r="OI3943" s="11"/>
      <c r="OJ3943" s="11"/>
      <c r="OK3943" s="11"/>
      <c r="OL3943" s="11"/>
      <c r="OM3943" s="11"/>
      <c r="ON3943" s="11"/>
      <c r="OO3943" s="11"/>
      <c r="OP3943" s="11"/>
      <c r="OQ3943" s="11"/>
      <c r="OR3943" s="11"/>
      <c r="OS3943" s="11"/>
      <c r="OT3943" s="11"/>
      <c r="OU3943" s="11"/>
      <c r="OV3943" s="11"/>
      <c r="OW3943" s="11"/>
      <c r="OX3943" s="11"/>
      <c r="OY3943" s="11"/>
      <c r="OZ3943" s="11"/>
      <c r="PA3943" s="11"/>
      <c r="PB3943" s="11"/>
      <c r="PC3943" s="11"/>
      <c r="PD3943" s="11"/>
      <c r="PE3943" s="11"/>
      <c r="PF3943" s="11"/>
      <c r="PG3943" s="11"/>
      <c r="PH3943" s="11"/>
      <c r="PI3943" s="11"/>
      <c r="PJ3943" s="11"/>
      <c r="PK3943" s="11"/>
      <c r="PL3943" s="11"/>
      <c r="PM3943" s="11"/>
      <c r="PN3943" s="11"/>
      <c r="PO3943" s="11"/>
      <c r="PP3943" s="11"/>
      <c r="PQ3943" s="11"/>
      <c r="PR3943" s="11"/>
      <c r="PS3943" s="11"/>
      <c r="PT3943" s="11"/>
      <c r="PU3943" s="11"/>
      <c r="PV3943" s="11"/>
      <c r="PW3943" s="11"/>
      <c r="PX3943" s="11"/>
      <c r="PY3943" s="11"/>
      <c r="PZ3943" s="11"/>
      <c r="QA3943" s="11"/>
      <c r="QB3943" s="11"/>
      <c r="QC3943" s="11"/>
      <c r="QD3943" s="11"/>
      <c r="QE3943" s="11"/>
      <c r="QF3943" s="11"/>
      <c r="QG3943" s="11"/>
      <c r="QH3943" s="11"/>
      <c r="QI3943" s="11"/>
      <c r="QJ3943" s="11"/>
      <c r="QK3943" s="11"/>
      <c r="QL3943" s="11"/>
      <c r="QM3943" s="11"/>
      <c r="QN3943" s="11"/>
      <c r="QO3943" s="11"/>
      <c r="QP3943" s="11"/>
      <c r="QQ3943" s="11"/>
    </row>
    <row r="3944" spans="1:460" ht="38.25" x14ac:dyDescent="0.2">
      <c r="A3944" s="234"/>
      <c r="B3944" s="251"/>
      <c r="C3944" s="61" t="s">
        <v>4611</v>
      </c>
      <c r="D3944" s="54">
        <v>3311611</v>
      </c>
      <c r="E3944" s="143" t="s">
        <v>4613</v>
      </c>
      <c r="F3944" s="4" t="s">
        <v>3772</v>
      </c>
      <c r="G3944" s="54">
        <v>796</v>
      </c>
      <c r="H3944" s="54" t="s">
        <v>82</v>
      </c>
      <c r="I3944" s="59">
        <v>2</v>
      </c>
      <c r="J3944" s="6">
        <v>80439000000</v>
      </c>
      <c r="K3944" s="54" t="s">
        <v>34</v>
      </c>
      <c r="L3944" s="42">
        <v>34414.199999999997</v>
      </c>
      <c r="M3944" s="231"/>
      <c r="N3944" s="232"/>
      <c r="O3944" s="232"/>
      <c r="P3944" s="234"/>
      <c r="Q3944" s="234"/>
      <c r="R3944" s="11"/>
      <c r="S3944" s="11"/>
      <c r="T3944" s="11"/>
      <c r="U3944" s="11"/>
      <c r="V3944" s="11"/>
      <c r="W3944" s="11"/>
      <c r="X3944" s="11"/>
      <c r="Y3944" s="11"/>
      <c r="Z3944" s="11"/>
      <c r="AA3944" s="11"/>
      <c r="AB3944" s="11"/>
      <c r="AC3944" s="11"/>
      <c r="AD3944" s="11"/>
      <c r="AE3944" s="11"/>
      <c r="AF3944" s="11"/>
      <c r="AG3944" s="11"/>
      <c r="AH3944" s="11"/>
      <c r="AI3944" s="11"/>
      <c r="AJ3944" s="11"/>
      <c r="AK3944" s="11"/>
      <c r="AL3944" s="11"/>
      <c r="AM3944" s="11"/>
      <c r="AN3944" s="11"/>
      <c r="AO3944" s="11"/>
      <c r="AP3944" s="11"/>
      <c r="AQ3944" s="11"/>
      <c r="AR3944" s="11"/>
      <c r="AS3944" s="11"/>
      <c r="AT3944" s="11"/>
      <c r="AU3944" s="11"/>
      <c r="AV3944" s="11"/>
      <c r="AW3944" s="11"/>
      <c r="AX3944" s="11"/>
      <c r="AY3944" s="11"/>
      <c r="AZ3944" s="11"/>
      <c r="BA3944" s="11"/>
      <c r="BB3944" s="11"/>
      <c r="BC3944" s="11"/>
      <c r="BD3944" s="11"/>
      <c r="BE3944" s="11"/>
      <c r="BF3944" s="11"/>
      <c r="BG3944" s="11"/>
      <c r="BH3944" s="11"/>
      <c r="BI3944" s="11"/>
      <c r="BJ3944" s="11"/>
      <c r="BK3944" s="11"/>
      <c r="BL3944" s="11"/>
      <c r="BM3944" s="11"/>
      <c r="BN3944" s="11"/>
      <c r="BO3944" s="11"/>
      <c r="BP3944" s="11"/>
      <c r="BQ3944" s="11"/>
      <c r="BR3944" s="11"/>
      <c r="BS3944" s="11"/>
      <c r="BT3944" s="11"/>
      <c r="BU3944" s="11"/>
      <c r="BV3944" s="11"/>
      <c r="BW3944" s="11"/>
      <c r="BX3944" s="11"/>
      <c r="BY3944" s="11"/>
      <c r="BZ3944" s="11"/>
      <c r="CA3944" s="11"/>
      <c r="CB3944" s="11"/>
      <c r="CC3944" s="11"/>
      <c r="CD3944" s="11"/>
      <c r="CE3944" s="11"/>
      <c r="CF3944" s="11"/>
      <c r="CG3944" s="11"/>
      <c r="CH3944" s="11"/>
      <c r="CI3944" s="11"/>
      <c r="CJ3944" s="11"/>
      <c r="CK3944" s="11"/>
      <c r="CL3944" s="11"/>
      <c r="CM3944" s="11"/>
      <c r="CN3944" s="11"/>
      <c r="CO3944" s="11"/>
      <c r="CP3944" s="11"/>
      <c r="CQ3944" s="11"/>
      <c r="CR3944" s="11"/>
      <c r="CS3944" s="11"/>
      <c r="CT3944" s="11"/>
      <c r="CU3944" s="11"/>
      <c r="CV3944" s="11"/>
      <c r="CW3944" s="11"/>
      <c r="CX3944" s="11"/>
      <c r="CY3944" s="11"/>
      <c r="CZ3944" s="11"/>
      <c r="DA3944" s="11"/>
      <c r="DB3944" s="11"/>
      <c r="DC3944" s="11"/>
      <c r="DD3944" s="11"/>
      <c r="DE3944" s="11"/>
      <c r="DF3944" s="11"/>
      <c r="DG3944" s="11"/>
      <c r="DH3944" s="11"/>
      <c r="DI3944" s="11"/>
      <c r="DJ3944" s="11"/>
      <c r="DK3944" s="11"/>
      <c r="DL3944" s="11"/>
      <c r="DM3944" s="11"/>
      <c r="DN3944" s="11"/>
      <c r="DO3944" s="11"/>
      <c r="DP3944" s="11"/>
      <c r="DQ3944" s="11"/>
      <c r="DR3944" s="11"/>
      <c r="DS3944" s="11"/>
      <c r="DT3944" s="11"/>
      <c r="DU3944" s="11"/>
      <c r="DV3944" s="11"/>
      <c r="DW3944" s="11"/>
      <c r="DX3944" s="11"/>
      <c r="DY3944" s="11"/>
      <c r="DZ3944" s="11"/>
      <c r="EA3944" s="11"/>
      <c r="EB3944" s="11"/>
      <c r="EC3944" s="11"/>
      <c r="ED3944" s="11"/>
      <c r="EE3944" s="11"/>
      <c r="EF3944" s="11"/>
      <c r="EG3944" s="11"/>
      <c r="EH3944" s="11"/>
      <c r="EI3944" s="11"/>
      <c r="EJ3944" s="11"/>
      <c r="EK3944" s="11"/>
      <c r="EL3944" s="11"/>
      <c r="EM3944" s="11"/>
      <c r="EN3944" s="11"/>
      <c r="EO3944" s="11"/>
      <c r="EP3944" s="11"/>
      <c r="EQ3944" s="11"/>
      <c r="ER3944" s="11"/>
      <c r="ES3944" s="11"/>
      <c r="ET3944" s="11"/>
      <c r="EU3944" s="11"/>
      <c r="EV3944" s="11"/>
      <c r="EW3944" s="11"/>
      <c r="EX3944" s="11"/>
      <c r="EY3944" s="11"/>
      <c r="EZ3944" s="11"/>
      <c r="FA3944" s="11"/>
      <c r="FB3944" s="11"/>
      <c r="FC3944" s="11"/>
      <c r="FD3944" s="11"/>
      <c r="FE3944" s="11"/>
      <c r="FF3944" s="11"/>
      <c r="FG3944" s="11"/>
      <c r="FH3944" s="11"/>
      <c r="FI3944" s="11"/>
      <c r="FJ3944" s="11"/>
      <c r="FK3944" s="11"/>
      <c r="FL3944" s="11"/>
      <c r="FM3944" s="11"/>
      <c r="FN3944" s="11"/>
      <c r="FO3944" s="11"/>
      <c r="FP3944" s="11"/>
      <c r="FQ3944" s="11"/>
      <c r="FR3944" s="11"/>
      <c r="FS3944" s="11"/>
      <c r="FT3944" s="11"/>
      <c r="FU3944" s="11"/>
      <c r="FV3944" s="11"/>
      <c r="FW3944" s="11"/>
      <c r="FX3944" s="11"/>
      <c r="FY3944" s="11"/>
      <c r="FZ3944" s="11"/>
      <c r="GA3944" s="11"/>
      <c r="GB3944" s="11"/>
      <c r="GC3944" s="11"/>
      <c r="GD3944" s="11"/>
      <c r="GE3944" s="11"/>
      <c r="GF3944" s="11"/>
      <c r="GG3944" s="11"/>
      <c r="GH3944" s="11"/>
      <c r="GI3944" s="11"/>
      <c r="GJ3944" s="11"/>
      <c r="GK3944" s="11"/>
      <c r="GL3944" s="11"/>
      <c r="GM3944" s="11"/>
      <c r="GN3944" s="11"/>
      <c r="GO3944" s="11"/>
      <c r="GP3944" s="11"/>
      <c r="GQ3944" s="11"/>
      <c r="GR3944" s="11"/>
      <c r="GS3944" s="11"/>
      <c r="GT3944" s="11"/>
      <c r="GU3944" s="11"/>
      <c r="GV3944" s="11"/>
      <c r="GW3944" s="11"/>
      <c r="GX3944" s="11"/>
      <c r="GY3944" s="11"/>
      <c r="GZ3944" s="11"/>
      <c r="HA3944" s="11"/>
      <c r="HB3944" s="11"/>
      <c r="HC3944" s="11"/>
      <c r="HD3944" s="11"/>
      <c r="HE3944" s="11"/>
      <c r="HF3944" s="11"/>
      <c r="HG3944" s="11"/>
      <c r="HH3944" s="11"/>
      <c r="HI3944" s="11"/>
      <c r="HJ3944" s="11"/>
      <c r="HK3944" s="11"/>
      <c r="HL3944" s="11"/>
      <c r="HM3944" s="11"/>
      <c r="HN3944" s="11"/>
      <c r="HO3944" s="11"/>
      <c r="HP3944" s="11"/>
      <c r="HQ3944" s="11"/>
      <c r="HR3944" s="11"/>
      <c r="HS3944" s="11"/>
      <c r="HT3944" s="11"/>
      <c r="HU3944" s="11"/>
      <c r="HV3944" s="11"/>
      <c r="HW3944" s="11"/>
      <c r="HX3944" s="11"/>
      <c r="HY3944" s="11"/>
      <c r="HZ3944" s="11"/>
      <c r="IA3944" s="11"/>
      <c r="IB3944" s="11"/>
      <c r="IC3944" s="11"/>
      <c r="ID3944" s="11"/>
      <c r="IE3944" s="11"/>
      <c r="IF3944" s="11"/>
      <c r="IG3944" s="11"/>
      <c r="IH3944" s="11"/>
      <c r="II3944" s="11"/>
      <c r="IJ3944" s="11"/>
      <c r="IK3944" s="11"/>
      <c r="IL3944" s="11"/>
      <c r="IM3944" s="11"/>
      <c r="IN3944" s="11"/>
      <c r="IO3944" s="11"/>
      <c r="IP3944" s="11"/>
      <c r="IQ3944" s="11"/>
      <c r="IR3944" s="11"/>
      <c r="IS3944" s="11"/>
      <c r="IT3944" s="11"/>
      <c r="IU3944" s="11"/>
      <c r="IV3944" s="11"/>
      <c r="IW3944" s="11"/>
      <c r="IX3944" s="11"/>
      <c r="IY3944" s="11"/>
      <c r="IZ3944" s="11"/>
      <c r="JA3944" s="11"/>
      <c r="JB3944" s="11"/>
      <c r="JC3944" s="11"/>
      <c r="JD3944" s="11"/>
      <c r="JE3944" s="11"/>
      <c r="JF3944" s="11"/>
      <c r="JG3944" s="11"/>
      <c r="JH3944" s="11"/>
      <c r="JI3944" s="11"/>
      <c r="JJ3944" s="11"/>
      <c r="JK3944" s="11"/>
      <c r="JL3944" s="11"/>
      <c r="JM3944" s="11"/>
      <c r="JN3944" s="11"/>
      <c r="JO3944" s="11"/>
      <c r="JP3944" s="11"/>
      <c r="JQ3944" s="11"/>
      <c r="JR3944" s="11"/>
      <c r="JS3944" s="11"/>
      <c r="JT3944" s="11"/>
      <c r="JU3944" s="11"/>
      <c r="JV3944" s="11"/>
      <c r="JW3944" s="11"/>
      <c r="JX3944" s="11"/>
      <c r="JY3944" s="11"/>
      <c r="JZ3944" s="11"/>
      <c r="KA3944" s="11"/>
      <c r="KB3944" s="11"/>
      <c r="KC3944" s="11"/>
      <c r="KD3944" s="11"/>
      <c r="KE3944" s="11"/>
      <c r="KF3944" s="11"/>
      <c r="KG3944" s="11"/>
      <c r="KH3944" s="11"/>
      <c r="KI3944" s="11"/>
      <c r="KJ3944" s="11"/>
      <c r="KK3944" s="11"/>
      <c r="KL3944" s="11"/>
      <c r="KM3944" s="11"/>
      <c r="KN3944" s="11"/>
      <c r="KO3944" s="11"/>
      <c r="KP3944" s="11"/>
      <c r="KQ3944" s="11"/>
      <c r="KR3944" s="11"/>
      <c r="KS3944" s="11"/>
      <c r="KT3944" s="11"/>
      <c r="KU3944" s="11"/>
      <c r="KV3944" s="11"/>
      <c r="KW3944" s="11"/>
      <c r="KX3944" s="11"/>
      <c r="KY3944" s="11"/>
      <c r="KZ3944" s="11"/>
      <c r="LA3944" s="11"/>
      <c r="LB3944" s="11"/>
      <c r="LC3944" s="11"/>
      <c r="LD3944" s="11"/>
      <c r="LE3944" s="11"/>
      <c r="LF3944" s="11"/>
      <c r="LG3944" s="11"/>
      <c r="LH3944" s="11"/>
      <c r="LI3944" s="11"/>
      <c r="LJ3944" s="11"/>
      <c r="LK3944" s="11"/>
      <c r="LL3944" s="11"/>
      <c r="LM3944" s="11"/>
      <c r="LN3944" s="11"/>
      <c r="LO3944" s="11"/>
      <c r="LP3944" s="11"/>
      <c r="LQ3944" s="11"/>
      <c r="LR3944" s="11"/>
      <c r="LS3944" s="11"/>
      <c r="LT3944" s="11"/>
      <c r="LU3944" s="11"/>
      <c r="LV3944" s="11"/>
      <c r="LW3944" s="11"/>
      <c r="LX3944" s="11"/>
      <c r="LY3944" s="11"/>
      <c r="LZ3944" s="11"/>
      <c r="MA3944" s="11"/>
      <c r="MB3944" s="11"/>
      <c r="MC3944" s="11"/>
      <c r="MD3944" s="11"/>
      <c r="ME3944" s="11"/>
      <c r="MF3944" s="11"/>
      <c r="MG3944" s="11"/>
      <c r="MH3944" s="11"/>
      <c r="MI3944" s="11"/>
      <c r="MJ3944" s="11"/>
      <c r="MK3944" s="11"/>
      <c r="ML3944" s="11"/>
      <c r="MM3944" s="11"/>
      <c r="MN3944" s="11"/>
      <c r="MO3944" s="11"/>
      <c r="MP3944" s="11"/>
      <c r="MQ3944" s="11"/>
      <c r="MR3944" s="11"/>
      <c r="MS3944" s="11"/>
      <c r="MT3944" s="11"/>
      <c r="MU3944" s="11"/>
      <c r="MV3944" s="11"/>
      <c r="MW3944" s="11"/>
      <c r="MX3944" s="11"/>
      <c r="MY3944" s="11"/>
      <c r="MZ3944" s="11"/>
      <c r="NA3944" s="11"/>
      <c r="NB3944" s="11"/>
      <c r="NC3944" s="11"/>
      <c r="ND3944" s="11"/>
      <c r="NE3944" s="11"/>
      <c r="NF3944" s="11"/>
      <c r="NG3944" s="11"/>
      <c r="NH3944" s="11"/>
      <c r="NI3944" s="11"/>
      <c r="NJ3944" s="11"/>
      <c r="NK3944" s="11"/>
      <c r="NL3944" s="11"/>
      <c r="NM3944" s="11"/>
      <c r="NN3944" s="11"/>
      <c r="NO3944" s="11"/>
      <c r="NP3944" s="11"/>
      <c r="NQ3944" s="11"/>
      <c r="NR3944" s="11"/>
      <c r="NS3944" s="11"/>
      <c r="NT3944" s="11"/>
      <c r="NU3944" s="11"/>
      <c r="NV3944" s="11"/>
      <c r="NW3944" s="11"/>
      <c r="NX3944" s="11"/>
      <c r="NY3944" s="11"/>
      <c r="NZ3944" s="11"/>
      <c r="OA3944" s="11"/>
      <c r="OB3944" s="11"/>
      <c r="OC3944" s="11"/>
      <c r="OD3944" s="11"/>
      <c r="OE3944" s="11"/>
      <c r="OF3944" s="11"/>
      <c r="OG3944" s="11"/>
      <c r="OH3944" s="11"/>
      <c r="OI3944" s="11"/>
      <c r="OJ3944" s="11"/>
      <c r="OK3944" s="11"/>
      <c r="OL3944" s="11"/>
      <c r="OM3944" s="11"/>
      <c r="ON3944" s="11"/>
      <c r="OO3944" s="11"/>
      <c r="OP3944" s="11"/>
      <c r="OQ3944" s="11"/>
      <c r="OR3944" s="11"/>
      <c r="OS3944" s="11"/>
      <c r="OT3944" s="11"/>
      <c r="OU3944" s="11"/>
      <c r="OV3944" s="11"/>
      <c r="OW3944" s="11"/>
      <c r="OX3944" s="11"/>
      <c r="OY3944" s="11"/>
      <c r="OZ3944" s="11"/>
      <c r="PA3944" s="11"/>
      <c r="PB3944" s="11"/>
      <c r="PC3944" s="11"/>
      <c r="PD3944" s="11"/>
      <c r="PE3944" s="11"/>
      <c r="PF3944" s="11"/>
      <c r="PG3944" s="11"/>
      <c r="PH3944" s="11"/>
      <c r="PI3944" s="11"/>
      <c r="PJ3944" s="11"/>
      <c r="PK3944" s="11"/>
      <c r="PL3944" s="11"/>
      <c r="PM3944" s="11"/>
      <c r="PN3944" s="11"/>
      <c r="PO3944" s="11"/>
      <c r="PP3944" s="11"/>
      <c r="PQ3944" s="11"/>
      <c r="PR3944" s="11"/>
      <c r="PS3944" s="11"/>
      <c r="PT3944" s="11"/>
      <c r="PU3944" s="11"/>
      <c r="PV3944" s="11"/>
      <c r="PW3944" s="11"/>
      <c r="PX3944" s="11"/>
      <c r="PY3944" s="11"/>
      <c r="PZ3944" s="11"/>
      <c r="QA3944" s="11"/>
      <c r="QB3944" s="11"/>
      <c r="QC3944" s="11"/>
      <c r="QD3944" s="11"/>
      <c r="QE3944" s="11"/>
      <c r="QF3944" s="11"/>
      <c r="QG3944" s="11"/>
      <c r="QH3944" s="11"/>
      <c r="QI3944" s="11"/>
      <c r="QJ3944" s="11"/>
      <c r="QK3944" s="11"/>
      <c r="QL3944" s="11"/>
      <c r="QM3944" s="11"/>
      <c r="QN3944" s="11"/>
      <c r="QO3944" s="11"/>
      <c r="QP3944" s="11"/>
      <c r="QQ3944" s="11"/>
    </row>
    <row r="3945" spans="1:460" ht="38.25" x14ac:dyDescent="0.2">
      <c r="A3945" s="234"/>
      <c r="B3945" s="251"/>
      <c r="C3945" s="61" t="s">
        <v>4611</v>
      </c>
      <c r="D3945" s="54">
        <v>3311617</v>
      </c>
      <c r="E3945" s="143" t="s">
        <v>4614</v>
      </c>
      <c r="F3945" s="4" t="s">
        <v>3772</v>
      </c>
      <c r="G3945" s="54">
        <v>796</v>
      </c>
      <c r="H3945" s="54" t="s">
        <v>82</v>
      </c>
      <c r="I3945" s="59">
        <v>2</v>
      </c>
      <c r="J3945" s="6">
        <v>80439000000</v>
      </c>
      <c r="K3945" s="54" t="s">
        <v>34</v>
      </c>
      <c r="L3945" s="42">
        <v>9030</v>
      </c>
      <c r="M3945" s="231"/>
      <c r="N3945" s="232"/>
      <c r="O3945" s="232"/>
      <c r="P3945" s="234"/>
      <c r="Q3945" s="234"/>
      <c r="R3945" s="11"/>
      <c r="S3945" s="11"/>
      <c r="T3945" s="11"/>
      <c r="U3945" s="11"/>
      <c r="V3945" s="11"/>
      <c r="W3945" s="11"/>
      <c r="X3945" s="11"/>
      <c r="Y3945" s="11"/>
      <c r="Z3945" s="11"/>
      <c r="AA3945" s="11"/>
      <c r="AB3945" s="11"/>
      <c r="AC3945" s="11"/>
      <c r="AD3945" s="11"/>
      <c r="AE3945" s="11"/>
      <c r="AF3945" s="11"/>
      <c r="AG3945" s="11"/>
      <c r="AH3945" s="11"/>
      <c r="AI3945" s="11"/>
      <c r="AJ3945" s="11"/>
      <c r="AK3945" s="11"/>
      <c r="AL3945" s="11"/>
      <c r="AM3945" s="11"/>
      <c r="AN3945" s="11"/>
      <c r="AO3945" s="11"/>
      <c r="AP3945" s="11"/>
      <c r="AQ3945" s="11"/>
      <c r="AR3945" s="11"/>
      <c r="AS3945" s="11"/>
      <c r="AT3945" s="11"/>
      <c r="AU3945" s="11"/>
      <c r="AV3945" s="11"/>
      <c r="AW3945" s="11"/>
      <c r="AX3945" s="11"/>
      <c r="AY3945" s="11"/>
      <c r="AZ3945" s="11"/>
      <c r="BA3945" s="11"/>
      <c r="BB3945" s="11"/>
      <c r="BC3945" s="11"/>
      <c r="BD3945" s="11"/>
      <c r="BE3945" s="11"/>
      <c r="BF3945" s="11"/>
      <c r="BG3945" s="11"/>
      <c r="BH3945" s="11"/>
      <c r="BI3945" s="11"/>
      <c r="BJ3945" s="11"/>
      <c r="BK3945" s="11"/>
      <c r="BL3945" s="11"/>
      <c r="BM3945" s="11"/>
      <c r="BN3945" s="11"/>
      <c r="BO3945" s="11"/>
      <c r="BP3945" s="11"/>
      <c r="BQ3945" s="11"/>
      <c r="BR3945" s="11"/>
      <c r="BS3945" s="11"/>
      <c r="BT3945" s="11"/>
      <c r="BU3945" s="11"/>
      <c r="BV3945" s="11"/>
      <c r="BW3945" s="11"/>
      <c r="BX3945" s="11"/>
      <c r="BY3945" s="11"/>
      <c r="BZ3945" s="11"/>
      <c r="CA3945" s="11"/>
      <c r="CB3945" s="11"/>
      <c r="CC3945" s="11"/>
      <c r="CD3945" s="11"/>
      <c r="CE3945" s="11"/>
      <c r="CF3945" s="11"/>
      <c r="CG3945" s="11"/>
      <c r="CH3945" s="11"/>
      <c r="CI3945" s="11"/>
      <c r="CJ3945" s="11"/>
      <c r="CK3945" s="11"/>
      <c r="CL3945" s="11"/>
      <c r="CM3945" s="11"/>
      <c r="CN3945" s="11"/>
      <c r="CO3945" s="11"/>
      <c r="CP3945" s="11"/>
      <c r="CQ3945" s="11"/>
      <c r="CR3945" s="11"/>
      <c r="CS3945" s="11"/>
      <c r="CT3945" s="11"/>
      <c r="CU3945" s="11"/>
      <c r="CV3945" s="11"/>
      <c r="CW3945" s="11"/>
      <c r="CX3945" s="11"/>
      <c r="CY3945" s="11"/>
      <c r="CZ3945" s="11"/>
      <c r="DA3945" s="11"/>
      <c r="DB3945" s="11"/>
      <c r="DC3945" s="11"/>
      <c r="DD3945" s="11"/>
      <c r="DE3945" s="11"/>
      <c r="DF3945" s="11"/>
      <c r="DG3945" s="11"/>
      <c r="DH3945" s="11"/>
      <c r="DI3945" s="11"/>
      <c r="DJ3945" s="11"/>
      <c r="DK3945" s="11"/>
      <c r="DL3945" s="11"/>
      <c r="DM3945" s="11"/>
      <c r="DN3945" s="11"/>
      <c r="DO3945" s="11"/>
      <c r="DP3945" s="11"/>
      <c r="DQ3945" s="11"/>
      <c r="DR3945" s="11"/>
      <c r="DS3945" s="11"/>
      <c r="DT3945" s="11"/>
      <c r="DU3945" s="11"/>
      <c r="DV3945" s="11"/>
      <c r="DW3945" s="11"/>
      <c r="DX3945" s="11"/>
      <c r="DY3945" s="11"/>
      <c r="DZ3945" s="11"/>
      <c r="EA3945" s="11"/>
      <c r="EB3945" s="11"/>
      <c r="EC3945" s="11"/>
      <c r="ED3945" s="11"/>
      <c r="EE3945" s="11"/>
      <c r="EF3945" s="11"/>
      <c r="EG3945" s="11"/>
      <c r="EH3945" s="11"/>
      <c r="EI3945" s="11"/>
      <c r="EJ3945" s="11"/>
      <c r="EK3945" s="11"/>
      <c r="EL3945" s="11"/>
      <c r="EM3945" s="11"/>
      <c r="EN3945" s="11"/>
      <c r="EO3945" s="11"/>
      <c r="EP3945" s="11"/>
      <c r="EQ3945" s="11"/>
      <c r="ER3945" s="11"/>
      <c r="ES3945" s="11"/>
      <c r="ET3945" s="11"/>
      <c r="EU3945" s="11"/>
      <c r="EV3945" s="11"/>
      <c r="EW3945" s="11"/>
      <c r="EX3945" s="11"/>
      <c r="EY3945" s="11"/>
      <c r="EZ3945" s="11"/>
      <c r="FA3945" s="11"/>
      <c r="FB3945" s="11"/>
      <c r="FC3945" s="11"/>
      <c r="FD3945" s="11"/>
      <c r="FE3945" s="11"/>
      <c r="FF3945" s="11"/>
      <c r="FG3945" s="11"/>
      <c r="FH3945" s="11"/>
      <c r="FI3945" s="11"/>
      <c r="FJ3945" s="11"/>
      <c r="FK3945" s="11"/>
      <c r="FL3945" s="11"/>
      <c r="FM3945" s="11"/>
      <c r="FN3945" s="11"/>
      <c r="FO3945" s="11"/>
      <c r="FP3945" s="11"/>
      <c r="FQ3945" s="11"/>
      <c r="FR3945" s="11"/>
      <c r="FS3945" s="11"/>
      <c r="FT3945" s="11"/>
      <c r="FU3945" s="11"/>
      <c r="FV3945" s="11"/>
      <c r="FW3945" s="11"/>
      <c r="FX3945" s="11"/>
      <c r="FY3945" s="11"/>
      <c r="FZ3945" s="11"/>
      <c r="GA3945" s="11"/>
      <c r="GB3945" s="11"/>
      <c r="GC3945" s="11"/>
      <c r="GD3945" s="11"/>
      <c r="GE3945" s="11"/>
      <c r="GF3945" s="11"/>
      <c r="GG3945" s="11"/>
      <c r="GH3945" s="11"/>
      <c r="GI3945" s="11"/>
      <c r="GJ3945" s="11"/>
      <c r="GK3945" s="11"/>
      <c r="GL3945" s="11"/>
      <c r="GM3945" s="11"/>
      <c r="GN3945" s="11"/>
      <c r="GO3945" s="11"/>
      <c r="GP3945" s="11"/>
      <c r="GQ3945" s="11"/>
      <c r="GR3945" s="11"/>
      <c r="GS3945" s="11"/>
      <c r="GT3945" s="11"/>
      <c r="GU3945" s="11"/>
      <c r="GV3945" s="11"/>
      <c r="GW3945" s="11"/>
      <c r="GX3945" s="11"/>
      <c r="GY3945" s="11"/>
      <c r="GZ3945" s="11"/>
      <c r="HA3945" s="11"/>
      <c r="HB3945" s="11"/>
      <c r="HC3945" s="11"/>
      <c r="HD3945" s="11"/>
      <c r="HE3945" s="11"/>
      <c r="HF3945" s="11"/>
      <c r="HG3945" s="11"/>
      <c r="HH3945" s="11"/>
      <c r="HI3945" s="11"/>
      <c r="HJ3945" s="11"/>
      <c r="HK3945" s="11"/>
      <c r="HL3945" s="11"/>
      <c r="HM3945" s="11"/>
      <c r="HN3945" s="11"/>
      <c r="HO3945" s="11"/>
      <c r="HP3945" s="11"/>
      <c r="HQ3945" s="11"/>
      <c r="HR3945" s="11"/>
      <c r="HS3945" s="11"/>
      <c r="HT3945" s="11"/>
      <c r="HU3945" s="11"/>
      <c r="HV3945" s="11"/>
      <c r="HW3945" s="11"/>
      <c r="HX3945" s="11"/>
      <c r="HY3945" s="11"/>
      <c r="HZ3945" s="11"/>
      <c r="IA3945" s="11"/>
      <c r="IB3945" s="11"/>
      <c r="IC3945" s="11"/>
      <c r="ID3945" s="11"/>
      <c r="IE3945" s="11"/>
      <c r="IF3945" s="11"/>
      <c r="IG3945" s="11"/>
      <c r="IH3945" s="11"/>
      <c r="II3945" s="11"/>
      <c r="IJ3945" s="11"/>
      <c r="IK3945" s="11"/>
      <c r="IL3945" s="11"/>
      <c r="IM3945" s="11"/>
      <c r="IN3945" s="11"/>
      <c r="IO3945" s="11"/>
      <c r="IP3945" s="11"/>
      <c r="IQ3945" s="11"/>
      <c r="IR3945" s="11"/>
      <c r="IS3945" s="11"/>
      <c r="IT3945" s="11"/>
      <c r="IU3945" s="11"/>
      <c r="IV3945" s="11"/>
      <c r="IW3945" s="11"/>
      <c r="IX3945" s="11"/>
      <c r="IY3945" s="11"/>
      <c r="IZ3945" s="11"/>
      <c r="JA3945" s="11"/>
      <c r="JB3945" s="11"/>
      <c r="JC3945" s="11"/>
      <c r="JD3945" s="11"/>
      <c r="JE3945" s="11"/>
      <c r="JF3945" s="11"/>
      <c r="JG3945" s="11"/>
      <c r="JH3945" s="11"/>
      <c r="JI3945" s="11"/>
      <c r="JJ3945" s="11"/>
      <c r="JK3945" s="11"/>
      <c r="JL3945" s="11"/>
      <c r="JM3945" s="11"/>
      <c r="JN3945" s="11"/>
      <c r="JO3945" s="11"/>
      <c r="JP3945" s="11"/>
      <c r="JQ3945" s="11"/>
      <c r="JR3945" s="11"/>
      <c r="JS3945" s="11"/>
      <c r="JT3945" s="11"/>
      <c r="JU3945" s="11"/>
      <c r="JV3945" s="11"/>
      <c r="JW3945" s="11"/>
      <c r="JX3945" s="11"/>
      <c r="JY3945" s="11"/>
      <c r="JZ3945" s="11"/>
      <c r="KA3945" s="11"/>
      <c r="KB3945" s="11"/>
      <c r="KC3945" s="11"/>
      <c r="KD3945" s="11"/>
      <c r="KE3945" s="11"/>
      <c r="KF3945" s="11"/>
      <c r="KG3945" s="11"/>
      <c r="KH3945" s="11"/>
      <c r="KI3945" s="11"/>
      <c r="KJ3945" s="11"/>
      <c r="KK3945" s="11"/>
      <c r="KL3945" s="11"/>
      <c r="KM3945" s="11"/>
      <c r="KN3945" s="11"/>
      <c r="KO3945" s="11"/>
      <c r="KP3945" s="11"/>
      <c r="KQ3945" s="11"/>
      <c r="KR3945" s="11"/>
      <c r="KS3945" s="11"/>
      <c r="KT3945" s="11"/>
      <c r="KU3945" s="11"/>
      <c r="KV3945" s="11"/>
      <c r="KW3945" s="11"/>
      <c r="KX3945" s="11"/>
      <c r="KY3945" s="11"/>
      <c r="KZ3945" s="11"/>
      <c r="LA3945" s="11"/>
      <c r="LB3945" s="11"/>
      <c r="LC3945" s="11"/>
      <c r="LD3945" s="11"/>
      <c r="LE3945" s="11"/>
      <c r="LF3945" s="11"/>
      <c r="LG3945" s="11"/>
      <c r="LH3945" s="11"/>
      <c r="LI3945" s="11"/>
      <c r="LJ3945" s="11"/>
      <c r="LK3945" s="11"/>
      <c r="LL3945" s="11"/>
      <c r="LM3945" s="11"/>
      <c r="LN3945" s="11"/>
      <c r="LO3945" s="11"/>
      <c r="LP3945" s="11"/>
      <c r="LQ3945" s="11"/>
      <c r="LR3945" s="11"/>
      <c r="LS3945" s="11"/>
      <c r="LT3945" s="11"/>
      <c r="LU3945" s="11"/>
      <c r="LV3945" s="11"/>
      <c r="LW3945" s="11"/>
      <c r="LX3945" s="11"/>
      <c r="LY3945" s="11"/>
      <c r="LZ3945" s="11"/>
      <c r="MA3945" s="11"/>
      <c r="MB3945" s="11"/>
      <c r="MC3945" s="11"/>
      <c r="MD3945" s="11"/>
      <c r="ME3945" s="11"/>
      <c r="MF3945" s="11"/>
      <c r="MG3945" s="11"/>
      <c r="MH3945" s="11"/>
      <c r="MI3945" s="11"/>
      <c r="MJ3945" s="11"/>
      <c r="MK3945" s="11"/>
      <c r="ML3945" s="11"/>
      <c r="MM3945" s="11"/>
      <c r="MN3945" s="11"/>
      <c r="MO3945" s="11"/>
      <c r="MP3945" s="11"/>
      <c r="MQ3945" s="11"/>
      <c r="MR3945" s="11"/>
      <c r="MS3945" s="11"/>
      <c r="MT3945" s="11"/>
      <c r="MU3945" s="11"/>
      <c r="MV3945" s="11"/>
      <c r="MW3945" s="11"/>
      <c r="MX3945" s="11"/>
      <c r="MY3945" s="11"/>
      <c r="MZ3945" s="11"/>
      <c r="NA3945" s="11"/>
      <c r="NB3945" s="11"/>
      <c r="NC3945" s="11"/>
      <c r="ND3945" s="11"/>
      <c r="NE3945" s="11"/>
      <c r="NF3945" s="11"/>
      <c r="NG3945" s="11"/>
      <c r="NH3945" s="11"/>
      <c r="NI3945" s="11"/>
      <c r="NJ3945" s="11"/>
      <c r="NK3945" s="11"/>
      <c r="NL3945" s="11"/>
      <c r="NM3945" s="11"/>
      <c r="NN3945" s="11"/>
      <c r="NO3945" s="11"/>
      <c r="NP3945" s="11"/>
      <c r="NQ3945" s="11"/>
      <c r="NR3945" s="11"/>
      <c r="NS3945" s="11"/>
      <c r="NT3945" s="11"/>
      <c r="NU3945" s="11"/>
      <c r="NV3945" s="11"/>
      <c r="NW3945" s="11"/>
      <c r="NX3945" s="11"/>
      <c r="NY3945" s="11"/>
      <c r="NZ3945" s="11"/>
      <c r="OA3945" s="11"/>
      <c r="OB3945" s="11"/>
      <c r="OC3945" s="11"/>
      <c r="OD3945" s="11"/>
      <c r="OE3945" s="11"/>
      <c r="OF3945" s="11"/>
      <c r="OG3945" s="11"/>
      <c r="OH3945" s="11"/>
      <c r="OI3945" s="11"/>
      <c r="OJ3945" s="11"/>
      <c r="OK3945" s="11"/>
      <c r="OL3945" s="11"/>
      <c r="OM3945" s="11"/>
      <c r="ON3945" s="11"/>
      <c r="OO3945" s="11"/>
      <c r="OP3945" s="11"/>
      <c r="OQ3945" s="11"/>
      <c r="OR3945" s="11"/>
      <c r="OS3945" s="11"/>
      <c r="OT3945" s="11"/>
      <c r="OU3945" s="11"/>
      <c r="OV3945" s="11"/>
      <c r="OW3945" s="11"/>
      <c r="OX3945" s="11"/>
      <c r="OY3945" s="11"/>
      <c r="OZ3945" s="11"/>
      <c r="PA3945" s="11"/>
      <c r="PB3945" s="11"/>
      <c r="PC3945" s="11"/>
      <c r="PD3945" s="11"/>
      <c r="PE3945" s="11"/>
      <c r="PF3945" s="11"/>
      <c r="PG3945" s="11"/>
      <c r="PH3945" s="11"/>
      <c r="PI3945" s="11"/>
      <c r="PJ3945" s="11"/>
      <c r="PK3945" s="11"/>
      <c r="PL3945" s="11"/>
      <c r="PM3945" s="11"/>
      <c r="PN3945" s="11"/>
      <c r="PO3945" s="11"/>
      <c r="PP3945" s="11"/>
      <c r="PQ3945" s="11"/>
      <c r="PR3945" s="11"/>
      <c r="PS3945" s="11"/>
      <c r="PT3945" s="11"/>
      <c r="PU3945" s="11"/>
      <c r="PV3945" s="11"/>
      <c r="PW3945" s="11"/>
      <c r="PX3945" s="11"/>
      <c r="PY3945" s="11"/>
      <c r="PZ3945" s="11"/>
      <c r="QA3945" s="11"/>
      <c r="QB3945" s="11"/>
      <c r="QC3945" s="11"/>
      <c r="QD3945" s="11"/>
      <c r="QE3945" s="11"/>
      <c r="QF3945" s="11"/>
      <c r="QG3945" s="11"/>
      <c r="QH3945" s="11"/>
      <c r="QI3945" s="11"/>
      <c r="QJ3945" s="11"/>
      <c r="QK3945" s="11"/>
      <c r="QL3945" s="11"/>
      <c r="QM3945" s="11"/>
      <c r="QN3945" s="11"/>
      <c r="QO3945" s="11"/>
      <c r="QP3945" s="11"/>
      <c r="QQ3945" s="11"/>
    </row>
    <row r="3946" spans="1:460" ht="38.25" x14ac:dyDescent="0.2">
      <c r="A3946" s="234"/>
      <c r="B3946" s="251"/>
      <c r="C3946" s="61" t="s">
        <v>4611</v>
      </c>
      <c r="D3946" s="54">
        <v>3697490</v>
      </c>
      <c r="E3946" s="143" t="s">
        <v>4615</v>
      </c>
      <c r="F3946" s="4" t="s">
        <v>3772</v>
      </c>
      <c r="G3946" s="54">
        <v>796</v>
      </c>
      <c r="H3946" s="54" t="s">
        <v>82</v>
      </c>
      <c r="I3946" s="59">
        <v>1</v>
      </c>
      <c r="J3946" s="6">
        <v>80439000000</v>
      </c>
      <c r="K3946" s="54" t="s">
        <v>34</v>
      </c>
      <c r="L3946" s="42">
        <v>8442.9</v>
      </c>
      <c r="M3946" s="231"/>
      <c r="N3946" s="232"/>
      <c r="O3946" s="232"/>
      <c r="P3946" s="234"/>
      <c r="Q3946" s="234"/>
      <c r="R3946" s="11"/>
      <c r="S3946" s="11"/>
      <c r="T3946" s="11"/>
      <c r="U3946" s="11"/>
      <c r="V3946" s="11"/>
      <c r="W3946" s="11"/>
      <c r="X3946" s="11"/>
      <c r="Y3946" s="11"/>
      <c r="Z3946" s="11"/>
      <c r="AA3946" s="11"/>
      <c r="AB3946" s="11"/>
      <c r="AC3946" s="11"/>
      <c r="AD3946" s="11"/>
      <c r="AE3946" s="11"/>
      <c r="AF3946" s="11"/>
      <c r="AG3946" s="11"/>
      <c r="AH3946" s="11"/>
      <c r="AI3946" s="11"/>
      <c r="AJ3946" s="11"/>
      <c r="AK3946" s="11"/>
      <c r="AL3946" s="11"/>
      <c r="AM3946" s="11"/>
      <c r="AN3946" s="11"/>
      <c r="AO3946" s="11"/>
      <c r="AP3946" s="11"/>
      <c r="AQ3946" s="11"/>
      <c r="AR3946" s="11"/>
      <c r="AS3946" s="11"/>
      <c r="AT3946" s="11"/>
      <c r="AU3946" s="11"/>
      <c r="AV3946" s="11"/>
      <c r="AW3946" s="11"/>
      <c r="AX3946" s="11"/>
      <c r="AY3946" s="11"/>
      <c r="AZ3946" s="11"/>
      <c r="BA3946" s="11"/>
      <c r="BB3946" s="11"/>
      <c r="BC3946" s="11"/>
      <c r="BD3946" s="11"/>
      <c r="BE3946" s="11"/>
      <c r="BF3946" s="11"/>
      <c r="BG3946" s="11"/>
      <c r="BH3946" s="11"/>
      <c r="BI3946" s="11"/>
      <c r="BJ3946" s="11"/>
      <c r="BK3946" s="11"/>
      <c r="BL3946" s="11"/>
      <c r="BM3946" s="11"/>
      <c r="BN3946" s="11"/>
      <c r="BO3946" s="11"/>
      <c r="BP3946" s="11"/>
      <c r="BQ3946" s="11"/>
      <c r="BR3946" s="11"/>
      <c r="BS3946" s="11"/>
      <c r="BT3946" s="11"/>
      <c r="BU3946" s="11"/>
      <c r="BV3946" s="11"/>
      <c r="BW3946" s="11"/>
      <c r="BX3946" s="11"/>
      <c r="BY3946" s="11"/>
      <c r="BZ3946" s="11"/>
      <c r="CA3946" s="11"/>
      <c r="CB3946" s="11"/>
      <c r="CC3946" s="11"/>
      <c r="CD3946" s="11"/>
      <c r="CE3946" s="11"/>
      <c r="CF3946" s="11"/>
      <c r="CG3946" s="11"/>
      <c r="CH3946" s="11"/>
      <c r="CI3946" s="11"/>
      <c r="CJ3946" s="11"/>
      <c r="CK3946" s="11"/>
      <c r="CL3946" s="11"/>
      <c r="CM3946" s="11"/>
      <c r="CN3946" s="11"/>
      <c r="CO3946" s="11"/>
      <c r="CP3946" s="11"/>
      <c r="CQ3946" s="11"/>
      <c r="CR3946" s="11"/>
      <c r="CS3946" s="11"/>
      <c r="CT3946" s="11"/>
      <c r="CU3946" s="11"/>
      <c r="CV3946" s="11"/>
      <c r="CW3946" s="11"/>
      <c r="CX3946" s="11"/>
      <c r="CY3946" s="11"/>
      <c r="CZ3946" s="11"/>
      <c r="DA3946" s="11"/>
      <c r="DB3946" s="11"/>
      <c r="DC3946" s="11"/>
      <c r="DD3946" s="11"/>
      <c r="DE3946" s="11"/>
      <c r="DF3946" s="11"/>
      <c r="DG3946" s="11"/>
      <c r="DH3946" s="11"/>
      <c r="DI3946" s="11"/>
      <c r="DJ3946" s="11"/>
      <c r="DK3946" s="11"/>
      <c r="DL3946" s="11"/>
      <c r="DM3946" s="11"/>
      <c r="DN3946" s="11"/>
      <c r="DO3946" s="11"/>
      <c r="DP3946" s="11"/>
      <c r="DQ3946" s="11"/>
      <c r="DR3946" s="11"/>
      <c r="DS3946" s="11"/>
      <c r="DT3946" s="11"/>
      <c r="DU3946" s="11"/>
      <c r="DV3946" s="11"/>
      <c r="DW3946" s="11"/>
      <c r="DX3946" s="11"/>
      <c r="DY3946" s="11"/>
      <c r="DZ3946" s="11"/>
      <c r="EA3946" s="11"/>
      <c r="EB3946" s="11"/>
      <c r="EC3946" s="11"/>
      <c r="ED3946" s="11"/>
      <c r="EE3946" s="11"/>
      <c r="EF3946" s="11"/>
      <c r="EG3946" s="11"/>
      <c r="EH3946" s="11"/>
      <c r="EI3946" s="11"/>
      <c r="EJ3946" s="11"/>
      <c r="EK3946" s="11"/>
      <c r="EL3946" s="11"/>
      <c r="EM3946" s="11"/>
      <c r="EN3946" s="11"/>
      <c r="EO3946" s="11"/>
      <c r="EP3946" s="11"/>
      <c r="EQ3946" s="11"/>
      <c r="ER3946" s="11"/>
      <c r="ES3946" s="11"/>
      <c r="ET3946" s="11"/>
      <c r="EU3946" s="11"/>
      <c r="EV3946" s="11"/>
      <c r="EW3946" s="11"/>
      <c r="EX3946" s="11"/>
      <c r="EY3946" s="11"/>
      <c r="EZ3946" s="11"/>
      <c r="FA3946" s="11"/>
      <c r="FB3946" s="11"/>
      <c r="FC3946" s="11"/>
      <c r="FD3946" s="11"/>
      <c r="FE3946" s="11"/>
      <c r="FF3946" s="11"/>
      <c r="FG3946" s="11"/>
      <c r="FH3946" s="11"/>
      <c r="FI3946" s="11"/>
      <c r="FJ3946" s="11"/>
      <c r="FK3946" s="11"/>
      <c r="FL3946" s="11"/>
      <c r="FM3946" s="11"/>
      <c r="FN3946" s="11"/>
      <c r="FO3946" s="11"/>
      <c r="FP3946" s="11"/>
      <c r="FQ3946" s="11"/>
      <c r="FR3946" s="11"/>
      <c r="FS3946" s="11"/>
      <c r="FT3946" s="11"/>
      <c r="FU3946" s="11"/>
      <c r="FV3946" s="11"/>
      <c r="FW3946" s="11"/>
      <c r="FX3946" s="11"/>
      <c r="FY3946" s="11"/>
      <c r="FZ3946" s="11"/>
      <c r="GA3946" s="11"/>
      <c r="GB3946" s="11"/>
      <c r="GC3946" s="11"/>
      <c r="GD3946" s="11"/>
      <c r="GE3946" s="11"/>
      <c r="GF3946" s="11"/>
      <c r="GG3946" s="11"/>
      <c r="GH3946" s="11"/>
      <c r="GI3946" s="11"/>
      <c r="GJ3946" s="11"/>
      <c r="GK3946" s="11"/>
      <c r="GL3946" s="11"/>
      <c r="GM3946" s="11"/>
      <c r="GN3946" s="11"/>
      <c r="GO3946" s="11"/>
      <c r="GP3946" s="11"/>
      <c r="GQ3946" s="11"/>
      <c r="GR3946" s="11"/>
      <c r="GS3946" s="11"/>
      <c r="GT3946" s="11"/>
      <c r="GU3946" s="11"/>
      <c r="GV3946" s="11"/>
      <c r="GW3946" s="11"/>
      <c r="GX3946" s="11"/>
      <c r="GY3946" s="11"/>
      <c r="GZ3946" s="11"/>
      <c r="HA3946" s="11"/>
      <c r="HB3946" s="11"/>
      <c r="HC3946" s="11"/>
      <c r="HD3946" s="11"/>
      <c r="HE3946" s="11"/>
      <c r="HF3946" s="11"/>
      <c r="HG3946" s="11"/>
      <c r="HH3946" s="11"/>
      <c r="HI3946" s="11"/>
      <c r="HJ3946" s="11"/>
      <c r="HK3946" s="11"/>
      <c r="HL3946" s="11"/>
      <c r="HM3946" s="11"/>
      <c r="HN3946" s="11"/>
      <c r="HO3946" s="11"/>
      <c r="HP3946" s="11"/>
      <c r="HQ3946" s="11"/>
      <c r="HR3946" s="11"/>
      <c r="HS3946" s="11"/>
      <c r="HT3946" s="11"/>
      <c r="HU3946" s="11"/>
      <c r="HV3946" s="11"/>
      <c r="HW3946" s="11"/>
      <c r="HX3946" s="11"/>
      <c r="HY3946" s="11"/>
      <c r="HZ3946" s="11"/>
      <c r="IA3946" s="11"/>
      <c r="IB3946" s="11"/>
      <c r="IC3946" s="11"/>
      <c r="ID3946" s="11"/>
      <c r="IE3946" s="11"/>
      <c r="IF3946" s="11"/>
      <c r="IG3946" s="11"/>
      <c r="IH3946" s="11"/>
      <c r="II3946" s="11"/>
      <c r="IJ3946" s="11"/>
      <c r="IK3946" s="11"/>
      <c r="IL3946" s="11"/>
      <c r="IM3946" s="11"/>
      <c r="IN3946" s="11"/>
      <c r="IO3946" s="11"/>
      <c r="IP3946" s="11"/>
      <c r="IQ3946" s="11"/>
      <c r="IR3946" s="11"/>
      <c r="IS3946" s="11"/>
      <c r="IT3946" s="11"/>
      <c r="IU3946" s="11"/>
      <c r="IV3946" s="11"/>
      <c r="IW3946" s="11"/>
      <c r="IX3946" s="11"/>
      <c r="IY3946" s="11"/>
      <c r="IZ3946" s="11"/>
      <c r="JA3946" s="11"/>
      <c r="JB3946" s="11"/>
      <c r="JC3946" s="11"/>
      <c r="JD3946" s="11"/>
      <c r="JE3946" s="11"/>
      <c r="JF3946" s="11"/>
      <c r="JG3946" s="11"/>
      <c r="JH3946" s="11"/>
      <c r="JI3946" s="11"/>
      <c r="JJ3946" s="11"/>
      <c r="JK3946" s="11"/>
      <c r="JL3946" s="11"/>
      <c r="JM3946" s="11"/>
      <c r="JN3946" s="11"/>
      <c r="JO3946" s="11"/>
      <c r="JP3946" s="11"/>
      <c r="JQ3946" s="11"/>
      <c r="JR3946" s="11"/>
      <c r="JS3946" s="11"/>
      <c r="JT3946" s="11"/>
      <c r="JU3946" s="11"/>
      <c r="JV3946" s="11"/>
      <c r="JW3946" s="11"/>
      <c r="JX3946" s="11"/>
      <c r="JY3946" s="11"/>
      <c r="JZ3946" s="11"/>
      <c r="KA3946" s="11"/>
      <c r="KB3946" s="11"/>
      <c r="KC3946" s="11"/>
      <c r="KD3946" s="11"/>
      <c r="KE3946" s="11"/>
      <c r="KF3946" s="11"/>
      <c r="KG3946" s="11"/>
      <c r="KH3946" s="11"/>
      <c r="KI3946" s="11"/>
      <c r="KJ3946" s="11"/>
      <c r="KK3946" s="11"/>
      <c r="KL3946" s="11"/>
      <c r="KM3946" s="11"/>
      <c r="KN3946" s="11"/>
      <c r="KO3946" s="11"/>
      <c r="KP3946" s="11"/>
      <c r="KQ3946" s="11"/>
      <c r="KR3946" s="11"/>
      <c r="KS3946" s="11"/>
      <c r="KT3946" s="11"/>
      <c r="KU3946" s="11"/>
      <c r="KV3946" s="11"/>
      <c r="KW3946" s="11"/>
      <c r="KX3946" s="11"/>
      <c r="KY3946" s="11"/>
      <c r="KZ3946" s="11"/>
      <c r="LA3946" s="11"/>
      <c r="LB3946" s="11"/>
      <c r="LC3946" s="11"/>
      <c r="LD3946" s="11"/>
      <c r="LE3946" s="11"/>
      <c r="LF3946" s="11"/>
      <c r="LG3946" s="11"/>
      <c r="LH3946" s="11"/>
      <c r="LI3946" s="11"/>
      <c r="LJ3946" s="11"/>
      <c r="LK3946" s="11"/>
      <c r="LL3946" s="11"/>
      <c r="LM3946" s="11"/>
      <c r="LN3946" s="11"/>
      <c r="LO3946" s="11"/>
      <c r="LP3946" s="11"/>
      <c r="LQ3946" s="11"/>
      <c r="LR3946" s="11"/>
      <c r="LS3946" s="11"/>
      <c r="LT3946" s="11"/>
      <c r="LU3946" s="11"/>
      <c r="LV3946" s="11"/>
      <c r="LW3946" s="11"/>
      <c r="LX3946" s="11"/>
      <c r="LY3946" s="11"/>
      <c r="LZ3946" s="11"/>
      <c r="MA3946" s="11"/>
      <c r="MB3946" s="11"/>
      <c r="MC3946" s="11"/>
      <c r="MD3946" s="11"/>
      <c r="ME3946" s="11"/>
      <c r="MF3946" s="11"/>
      <c r="MG3946" s="11"/>
      <c r="MH3946" s="11"/>
      <c r="MI3946" s="11"/>
      <c r="MJ3946" s="11"/>
      <c r="MK3946" s="11"/>
      <c r="ML3946" s="11"/>
      <c r="MM3946" s="11"/>
      <c r="MN3946" s="11"/>
      <c r="MO3946" s="11"/>
      <c r="MP3946" s="11"/>
      <c r="MQ3946" s="11"/>
      <c r="MR3946" s="11"/>
      <c r="MS3946" s="11"/>
      <c r="MT3946" s="11"/>
      <c r="MU3946" s="11"/>
      <c r="MV3946" s="11"/>
      <c r="MW3946" s="11"/>
      <c r="MX3946" s="11"/>
      <c r="MY3946" s="11"/>
      <c r="MZ3946" s="11"/>
      <c r="NA3946" s="11"/>
      <c r="NB3946" s="11"/>
      <c r="NC3946" s="11"/>
      <c r="ND3946" s="11"/>
      <c r="NE3946" s="11"/>
      <c r="NF3946" s="11"/>
      <c r="NG3946" s="11"/>
      <c r="NH3946" s="11"/>
      <c r="NI3946" s="11"/>
      <c r="NJ3946" s="11"/>
      <c r="NK3946" s="11"/>
      <c r="NL3946" s="11"/>
      <c r="NM3946" s="11"/>
      <c r="NN3946" s="11"/>
      <c r="NO3946" s="11"/>
      <c r="NP3946" s="11"/>
      <c r="NQ3946" s="11"/>
      <c r="NR3946" s="11"/>
      <c r="NS3946" s="11"/>
      <c r="NT3946" s="11"/>
      <c r="NU3946" s="11"/>
      <c r="NV3946" s="11"/>
      <c r="NW3946" s="11"/>
      <c r="NX3946" s="11"/>
      <c r="NY3946" s="11"/>
      <c r="NZ3946" s="11"/>
      <c r="OA3946" s="11"/>
      <c r="OB3946" s="11"/>
      <c r="OC3946" s="11"/>
      <c r="OD3946" s="11"/>
      <c r="OE3946" s="11"/>
      <c r="OF3946" s="11"/>
      <c r="OG3946" s="11"/>
      <c r="OH3946" s="11"/>
      <c r="OI3946" s="11"/>
      <c r="OJ3946" s="11"/>
      <c r="OK3946" s="11"/>
      <c r="OL3946" s="11"/>
      <c r="OM3946" s="11"/>
      <c r="ON3946" s="11"/>
      <c r="OO3946" s="11"/>
      <c r="OP3946" s="11"/>
      <c r="OQ3946" s="11"/>
      <c r="OR3946" s="11"/>
      <c r="OS3946" s="11"/>
      <c r="OT3946" s="11"/>
      <c r="OU3946" s="11"/>
      <c r="OV3946" s="11"/>
      <c r="OW3946" s="11"/>
      <c r="OX3946" s="11"/>
      <c r="OY3946" s="11"/>
      <c r="OZ3946" s="11"/>
      <c r="PA3946" s="11"/>
      <c r="PB3946" s="11"/>
      <c r="PC3946" s="11"/>
      <c r="PD3946" s="11"/>
      <c r="PE3946" s="11"/>
      <c r="PF3946" s="11"/>
      <c r="PG3946" s="11"/>
      <c r="PH3946" s="11"/>
      <c r="PI3946" s="11"/>
      <c r="PJ3946" s="11"/>
      <c r="PK3946" s="11"/>
      <c r="PL3946" s="11"/>
      <c r="PM3946" s="11"/>
      <c r="PN3946" s="11"/>
      <c r="PO3946" s="11"/>
      <c r="PP3946" s="11"/>
      <c r="PQ3946" s="11"/>
      <c r="PR3946" s="11"/>
      <c r="PS3946" s="11"/>
      <c r="PT3946" s="11"/>
      <c r="PU3946" s="11"/>
      <c r="PV3946" s="11"/>
      <c r="PW3946" s="11"/>
      <c r="PX3946" s="11"/>
      <c r="PY3946" s="11"/>
      <c r="PZ3946" s="11"/>
      <c r="QA3946" s="11"/>
      <c r="QB3946" s="11"/>
      <c r="QC3946" s="11"/>
      <c r="QD3946" s="11"/>
      <c r="QE3946" s="11"/>
      <c r="QF3946" s="11"/>
      <c r="QG3946" s="11"/>
      <c r="QH3946" s="11"/>
      <c r="QI3946" s="11"/>
      <c r="QJ3946" s="11"/>
      <c r="QK3946" s="11"/>
      <c r="QL3946" s="11"/>
      <c r="QM3946" s="11"/>
      <c r="QN3946" s="11"/>
      <c r="QO3946" s="11"/>
      <c r="QP3946" s="11"/>
      <c r="QQ3946" s="11"/>
    </row>
    <row r="3947" spans="1:460" ht="38.25" x14ac:dyDescent="0.2">
      <c r="A3947" s="234"/>
      <c r="B3947" s="251"/>
      <c r="C3947" s="61" t="s">
        <v>105</v>
      </c>
      <c r="D3947" s="54">
        <v>2930000</v>
      </c>
      <c r="E3947" s="143" t="s">
        <v>4616</v>
      </c>
      <c r="F3947" s="4" t="s">
        <v>3772</v>
      </c>
      <c r="G3947" s="54">
        <v>796</v>
      </c>
      <c r="H3947" s="54" t="s">
        <v>82</v>
      </c>
      <c r="I3947" s="59">
        <v>1</v>
      </c>
      <c r="J3947" s="6">
        <v>80439000000</v>
      </c>
      <c r="K3947" s="54" t="s">
        <v>34</v>
      </c>
      <c r="L3947" s="42">
        <v>23125.03</v>
      </c>
      <c r="M3947" s="231"/>
      <c r="N3947" s="232"/>
      <c r="O3947" s="232"/>
      <c r="P3947" s="234"/>
      <c r="Q3947" s="234"/>
      <c r="R3947" s="11"/>
      <c r="S3947" s="11"/>
      <c r="T3947" s="11"/>
      <c r="U3947" s="11"/>
      <c r="V3947" s="11"/>
      <c r="W3947" s="11"/>
      <c r="X3947" s="11"/>
      <c r="Y3947" s="11"/>
      <c r="Z3947" s="11"/>
      <c r="AA3947" s="11"/>
      <c r="AB3947" s="11"/>
      <c r="AC3947" s="11"/>
      <c r="AD3947" s="11"/>
      <c r="AE3947" s="11"/>
      <c r="AF3947" s="11"/>
      <c r="AG3947" s="11"/>
      <c r="AH3947" s="11"/>
      <c r="AI3947" s="11"/>
      <c r="AJ3947" s="11"/>
      <c r="AK3947" s="11"/>
      <c r="AL3947" s="11"/>
      <c r="AM3947" s="11"/>
      <c r="AN3947" s="11"/>
      <c r="AO3947" s="11"/>
      <c r="AP3947" s="11"/>
      <c r="AQ3947" s="11"/>
      <c r="AR3947" s="11"/>
      <c r="AS3947" s="11"/>
      <c r="AT3947" s="11"/>
      <c r="AU3947" s="11"/>
      <c r="AV3947" s="11"/>
      <c r="AW3947" s="11"/>
      <c r="AX3947" s="11"/>
      <c r="AY3947" s="11"/>
      <c r="AZ3947" s="11"/>
      <c r="BA3947" s="11"/>
      <c r="BB3947" s="11"/>
      <c r="BC3947" s="11"/>
      <c r="BD3947" s="11"/>
      <c r="BE3947" s="11"/>
      <c r="BF3947" s="11"/>
      <c r="BG3947" s="11"/>
      <c r="BH3947" s="11"/>
      <c r="BI3947" s="11"/>
      <c r="BJ3947" s="11"/>
      <c r="BK3947" s="11"/>
      <c r="BL3947" s="11"/>
      <c r="BM3947" s="11"/>
      <c r="BN3947" s="11"/>
      <c r="BO3947" s="11"/>
      <c r="BP3947" s="11"/>
      <c r="BQ3947" s="11"/>
      <c r="BR3947" s="11"/>
      <c r="BS3947" s="11"/>
      <c r="BT3947" s="11"/>
      <c r="BU3947" s="11"/>
      <c r="BV3947" s="11"/>
      <c r="BW3947" s="11"/>
      <c r="BX3947" s="11"/>
      <c r="BY3947" s="11"/>
      <c r="BZ3947" s="11"/>
      <c r="CA3947" s="11"/>
      <c r="CB3947" s="11"/>
      <c r="CC3947" s="11"/>
      <c r="CD3947" s="11"/>
      <c r="CE3947" s="11"/>
      <c r="CF3947" s="11"/>
      <c r="CG3947" s="11"/>
      <c r="CH3947" s="11"/>
      <c r="CI3947" s="11"/>
      <c r="CJ3947" s="11"/>
      <c r="CK3947" s="11"/>
      <c r="CL3947" s="11"/>
      <c r="CM3947" s="11"/>
      <c r="CN3947" s="11"/>
      <c r="CO3947" s="11"/>
      <c r="CP3947" s="11"/>
      <c r="CQ3947" s="11"/>
      <c r="CR3947" s="11"/>
      <c r="CS3947" s="11"/>
      <c r="CT3947" s="11"/>
      <c r="CU3947" s="11"/>
      <c r="CV3947" s="11"/>
      <c r="CW3947" s="11"/>
      <c r="CX3947" s="11"/>
      <c r="CY3947" s="11"/>
      <c r="CZ3947" s="11"/>
      <c r="DA3947" s="11"/>
      <c r="DB3947" s="11"/>
      <c r="DC3947" s="11"/>
      <c r="DD3947" s="11"/>
      <c r="DE3947" s="11"/>
      <c r="DF3947" s="11"/>
      <c r="DG3947" s="11"/>
      <c r="DH3947" s="11"/>
      <c r="DI3947" s="11"/>
      <c r="DJ3947" s="11"/>
      <c r="DK3947" s="11"/>
      <c r="DL3947" s="11"/>
      <c r="DM3947" s="11"/>
      <c r="DN3947" s="11"/>
      <c r="DO3947" s="11"/>
      <c r="DP3947" s="11"/>
      <c r="DQ3947" s="11"/>
      <c r="DR3947" s="11"/>
      <c r="DS3947" s="11"/>
      <c r="DT3947" s="11"/>
      <c r="DU3947" s="11"/>
      <c r="DV3947" s="11"/>
      <c r="DW3947" s="11"/>
      <c r="DX3947" s="11"/>
      <c r="DY3947" s="11"/>
      <c r="DZ3947" s="11"/>
      <c r="EA3947" s="11"/>
      <c r="EB3947" s="11"/>
      <c r="EC3947" s="11"/>
      <c r="ED3947" s="11"/>
      <c r="EE3947" s="11"/>
      <c r="EF3947" s="11"/>
      <c r="EG3947" s="11"/>
      <c r="EH3947" s="11"/>
      <c r="EI3947" s="11"/>
      <c r="EJ3947" s="11"/>
      <c r="EK3947" s="11"/>
      <c r="EL3947" s="11"/>
      <c r="EM3947" s="11"/>
      <c r="EN3947" s="11"/>
      <c r="EO3947" s="11"/>
      <c r="EP3947" s="11"/>
      <c r="EQ3947" s="11"/>
      <c r="ER3947" s="11"/>
      <c r="ES3947" s="11"/>
      <c r="ET3947" s="11"/>
      <c r="EU3947" s="11"/>
      <c r="EV3947" s="11"/>
      <c r="EW3947" s="11"/>
      <c r="EX3947" s="11"/>
      <c r="EY3947" s="11"/>
      <c r="EZ3947" s="11"/>
      <c r="FA3947" s="11"/>
      <c r="FB3947" s="11"/>
      <c r="FC3947" s="11"/>
      <c r="FD3947" s="11"/>
      <c r="FE3947" s="11"/>
      <c r="FF3947" s="11"/>
      <c r="FG3947" s="11"/>
      <c r="FH3947" s="11"/>
      <c r="FI3947" s="11"/>
      <c r="FJ3947" s="11"/>
      <c r="FK3947" s="11"/>
      <c r="FL3947" s="11"/>
      <c r="FM3947" s="11"/>
      <c r="FN3947" s="11"/>
      <c r="FO3947" s="11"/>
      <c r="FP3947" s="11"/>
      <c r="FQ3947" s="11"/>
      <c r="FR3947" s="11"/>
      <c r="FS3947" s="11"/>
      <c r="FT3947" s="11"/>
      <c r="FU3947" s="11"/>
      <c r="FV3947" s="11"/>
      <c r="FW3947" s="11"/>
      <c r="FX3947" s="11"/>
      <c r="FY3947" s="11"/>
      <c r="FZ3947" s="11"/>
      <c r="GA3947" s="11"/>
      <c r="GB3947" s="11"/>
      <c r="GC3947" s="11"/>
      <c r="GD3947" s="11"/>
      <c r="GE3947" s="11"/>
      <c r="GF3947" s="11"/>
      <c r="GG3947" s="11"/>
      <c r="GH3947" s="11"/>
      <c r="GI3947" s="11"/>
      <c r="GJ3947" s="11"/>
      <c r="GK3947" s="11"/>
      <c r="GL3947" s="11"/>
      <c r="GM3947" s="11"/>
      <c r="GN3947" s="11"/>
      <c r="GO3947" s="11"/>
      <c r="GP3947" s="11"/>
      <c r="GQ3947" s="11"/>
      <c r="GR3947" s="11"/>
      <c r="GS3947" s="11"/>
      <c r="GT3947" s="11"/>
      <c r="GU3947" s="11"/>
      <c r="GV3947" s="11"/>
      <c r="GW3947" s="11"/>
      <c r="GX3947" s="11"/>
      <c r="GY3947" s="11"/>
      <c r="GZ3947" s="11"/>
      <c r="HA3947" s="11"/>
      <c r="HB3947" s="11"/>
      <c r="HC3947" s="11"/>
      <c r="HD3947" s="11"/>
      <c r="HE3947" s="11"/>
      <c r="HF3947" s="11"/>
      <c r="HG3947" s="11"/>
      <c r="HH3947" s="11"/>
      <c r="HI3947" s="11"/>
      <c r="HJ3947" s="11"/>
      <c r="HK3947" s="11"/>
      <c r="HL3947" s="11"/>
      <c r="HM3947" s="11"/>
      <c r="HN3947" s="11"/>
      <c r="HO3947" s="11"/>
      <c r="HP3947" s="11"/>
      <c r="HQ3947" s="11"/>
      <c r="HR3947" s="11"/>
      <c r="HS3947" s="11"/>
      <c r="HT3947" s="11"/>
      <c r="HU3947" s="11"/>
      <c r="HV3947" s="11"/>
      <c r="HW3947" s="11"/>
      <c r="HX3947" s="11"/>
      <c r="HY3947" s="11"/>
      <c r="HZ3947" s="11"/>
      <c r="IA3947" s="11"/>
      <c r="IB3947" s="11"/>
      <c r="IC3947" s="11"/>
      <c r="ID3947" s="11"/>
      <c r="IE3947" s="11"/>
      <c r="IF3947" s="11"/>
      <c r="IG3947" s="11"/>
      <c r="IH3947" s="11"/>
      <c r="II3947" s="11"/>
      <c r="IJ3947" s="11"/>
      <c r="IK3947" s="11"/>
      <c r="IL3947" s="11"/>
      <c r="IM3947" s="11"/>
      <c r="IN3947" s="11"/>
      <c r="IO3947" s="11"/>
      <c r="IP3947" s="11"/>
      <c r="IQ3947" s="11"/>
      <c r="IR3947" s="11"/>
      <c r="IS3947" s="11"/>
      <c r="IT3947" s="11"/>
      <c r="IU3947" s="11"/>
      <c r="IV3947" s="11"/>
      <c r="IW3947" s="11"/>
      <c r="IX3947" s="11"/>
      <c r="IY3947" s="11"/>
      <c r="IZ3947" s="11"/>
      <c r="JA3947" s="11"/>
      <c r="JB3947" s="11"/>
      <c r="JC3947" s="11"/>
      <c r="JD3947" s="11"/>
      <c r="JE3947" s="11"/>
      <c r="JF3947" s="11"/>
      <c r="JG3947" s="11"/>
      <c r="JH3947" s="11"/>
      <c r="JI3947" s="11"/>
      <c r="JJ3947" s="11"/>
      <c r="JK3947" s="11"/>
      <c r="JL3947" s="11"/>
      <c r="JM3947" s="11"/>
      <c r="JN3947" s="11"/>
      <c r="JO3947" s="11"/>
      <c r="JP3947" s="11"/>
      <c r="JQ3947" s="11"/>
      <c r="JR3947" s="11"/>
      <c r="JS3947" s="11"/>
      <c r="JT3947" s="11"/>
      <c r="JU3947" s="11"/>
      <c r="JV3947" s="11"/>
      <c r="JW3947" s="11"/>
      <c r="JX3947" s="11"/>
      <c r="JY3947" s="11"/>
      <c r="JZ3947" s="11"/>
      <c r="KA3947" s="11"/>
      <c r="KB3947" s="11"/>
      <c r="KC3947" s="11"/>
      <c r="KD3947" s="11"/>
      <c r="KE3947" s="11"/>
      <c r="KF3947" s="11"/>
      <c r="KG3947" s="11"/>
      <c r="KH3947" s="11"/>
      <c r="KI3947" s="11"/>
      <c r="KJ3947" s="11"/>
      <c r="KK3947" s="11"/>
      <c r="KL3947" s="11"/>
      <c r="KM3947" s="11"/>
      <c r="KN3947" s="11"/>
      <c r="KO3947" s="11"/>
      <c r="KP3947" s="11"/>
      <c r="KQ3947" s="11"/>
      <c r="KR3947" s="11"/>
      <c r="KS3947" s="11"/>
      <c r="KT3947" s="11"/>
      <c r="KU3947" s="11"/>
      <c r="KV3947" s="11"/>
      <c r="KW3947" s="11"/>
      <c r="KX3947" s="11"/>
      <c r="KY3947" s="11"/>
      <c r="KZ3947" s="11"/>
      <c r="LA3947" s="11"/>
      <c r="LB3947" s="11"/>
      <c r="LC3947" s="11"/>
      <c r="LD3947" s="11"/>
      <c r="LE3947" s="11"/>
      <c r="LF3947" s="11"/>
      <c r="LG3947" s="11"/>
      <c r="LH3947" s="11"/>
      <c r="LI3947" s="11"/>
      <c r="LJ3947" s="11"/>
      <c r="LK3947" s="11"/>
      <c r="LL3947" s="11"/>
      <c r="LM3947" s="11"/>
      <c r="LN3947" s="11"/>
      <c r="LO3947" s="11"/>
      <c r="LP3947" s="11"/>
      <c r="LQ3947" s="11"/>
      <c r="LR3947" s="11"/>
      <c r="LS3947" s="11"/>
      <c r="LT3947" s="11"/>
      <c r="LU3947" s="11"/>
      <c r="LV3947" s="11"/>
      <c r="LW3947" s="11"/>
      <c r="LX3947" s="11"/>
      <c r="LY3947" s="11"/>
      <c r="LZ3947" s="11"/>
      <c r="MA3947" s="11"/>
      <c r="MB3947" s="11"/>
      <c r="MC3947" s="11"/>
      <c r="MD3947" s="11"/>
      <c r="ME3947" s="11"/>
      <c r="MF3947" s="11"/>
      <c r="MG3947" s="11"/>
      <c r="MH3947" s="11"/>
      <c r="MI3947" s="11"/>
      <c r="MJ3947" s="11"/>
      <c r="MK3947" s="11"/>
      <c r="ML3947" s="11"/>
      <c r="MM3947" s="11"/>
      <c r="MN3947" s="11"/>
      <c r="MO3947" s="11"/>
      <c r="MP3947" s="11"/>
      <c r="MQ3947" s="11"/>
      <c r="MR3947" s="11"/>
      <c r="MS3947" s="11"/>
      <c r="MT3947" s="11"/>
      <c r="MU3947" s="11"/>
      <c r="MV3947" s="11"/>
      <c r="MW3947" s="11"/>
      <c r="MX3947" s="11"/>
      <c r="MY3947" s="11"/>
      <c r="MZ3947" s="11"/>
      <c r="NA3947" s="11"/>
      <c r="NB3947" s="11"/>
      <c r="NC3947" s="11"/>
      <c r="ND3947" s="11"/>
      <c r="NE3947" s="11"/>
      <c r="NF3947" s="11"/>
      <c r="NG3947" s="11"/>
      <c r="NH3947" s="11"/>
      <c r="NI3947" s="11"/>
      <c r="NJ3947" s="11"/>
      <c r="NK3947" s="11"/>
      <c r="NL3947" s="11"/>
      <c r="NM3947" s="11"/>
      <c r="NN3947" s="11"/>
      <c r="NO3947" s="11"/>
      <c r="NP3947" s="11"/>
      <c r="NQ3947" s="11"/>
      <c r="NR3947" s="11"/>
      <c r="NS3947" s="11"/>
      <c r="NT3947" s="11"/>
      <c r="NU3947" s="11"/>
      <c r="NV3947" s="11"/>
      <c r="NW3947" s="11"/>
      <c r="NX3947" s="11"/>
      <c r="NY3947" s="11"/>
      <c r="NZ3947" s="11"/>
      <c r="OA3947" s="11"/>
      <c r="OB3947" s="11"/>
      <c r="OC3947" s="11"/>
      <c r="OD3947" s="11"/>
      <c r="OE3947" s="11"/>
      <c r="OF3947" s="11"/>
      <c r="OG3947" s="11"/>
      <c r="OH3947" s="11"/>
      <c r="OI3947" s="11"/>
      <c r="OJ3947" s="11"/>
      <c r="OK3947" s="11"/>
      <c r="OL3947" s="11"/>
      <c r="OM3947" s="11"/>
      <c r="ON3947" s="11"/>
      <c r="OO3947" s="11"/>
      <c r="OP3947" s="11"/>
      <c r="OQ3947" s="11"/>
      <c r="OR3947" s="11"/>
      <c r="OS3947" s="11"/>
      <c r="OT3947" s="11"/>
      <c r="OU3947" s="11"/>
      <c r="OV3947" s="11"/>
      <c r="OW3947" s="11"/>
      <c r="OX3947" s="11"/>
      <c r="OY3947" s="11"/>
      <c r="OZ3947" s="11"/>
      <c r="PA3947" s="11"/>
      <c r="PB3947" s="11"/>
      <c r="PC3947" s="11"/>
      <c r="PD3947" s="11"/>
      <c r="PE3947" s="11"/>
      <c r="PF3947" s="11"/>
      <c r="PG3947" s="11"/>
      <c r="PH3947" s="11"/>
      <c r="PI3947" s="11"/>
      <c r="PJ3947" s="11"/>
      <c r="PK3947" s="11"/>
      <c r="PL3947" s="11"/>
      <c r="PM3947" s="11"/>
      <c r="PN3947" s="11"/>
      <c r="PO3947" s="11"/>
      <c r="PP3947" s="11"/>
      <c r="PQ3947" s="11"/>
      <c r="PR3947" s="11"/>
      <c r="PS3947" s="11"/>
      <c r="PT3947" s="11"/>
      <c r="PU3947" s="11"/>
      <c r="PV3947" s="11"/>
      <c r="PW3947" s="11"/>
      <c r="PX3947" s="11"/>
      <c r="PY3947" s="11"/>
      <c r="PZ3947" s="11"/>
      <c r="QA3947" s="11"/>
      <c r="QB3947" s="11"/>
      <c r="QC3947" s="11"/>
      <c r="QD3947" s="11"/>
      <c r="QE3947" s="11"/>
      <c r="QF3947" s="11"/>
      <c r="QG3947" s="11"/>
      <c r="QH3947" s="11"/>
      <c r="QI3947" s="11"/>
      <c r="QJ3947" s="11"/>
      <c r="QK3947" s="11"/>
      <c r="QL3947" s="11"/>
      <c r="QM3947" s="11"/>
      <c r="QN3947" s="11"/>
      <c r="QO3947" s="11"/>
      <c r="QP3947" s="11"/>
      <c r="QQ3947" s="11"/>
    </row>
    <row r="3948" spans="1:460" ht="38.25" x14ac:dyDescent="0.2">
      <c r="A3948" s="234"/>
      <c r="B3948" s="251"/>
      <c r="C3948" s="61" t="s">
        <v>4611</v>
      </c>
      <c r="D3948" s="54">
        <v>3311000</v>
      </c>
      <c r="E3948" s="143" t="s">
        <v>4617</v>
      </c>
      <c r="F3948" s="4" t="s">
        <v>3772</v>
      </c>
      <c r="G3948" s="54">
        <v>796</v>
      </c>
      <c r="H3948" s="54" t="s">
        <v>82</v>
      </c>
      <c r="I3948" s="59">
        <v>1</v>
      </c>
      <c r="J3948" s="6">
        <v>80439000000</v>
      </c>
      <c r="K3948" s="54" t="s">
        <v>34</v>
      </c>
      <c r="L3948" s="42">
        <v>729</v>
      </c>
      <c r="M3948" s="231"/>
      <c r="N3948" s="232"/>
      <c r="O3948" s="232"/>
      <c r="P3948" s="234"/>
      <c r="Q3948" s="234"/>
      <c r="R3948" s="11"/>
      <c r="S3948" s="11"/>
      <c r="T3948" s="11"/>
      <c r="U3948" s="11"/>
      <c r="V3948" s="11"/>
      <c r="W3948" s="11"/>
      <c r="X3948" s="11"/>
      <c r="Y3948" s="11"/>
      <c r="Z3948" s="11"/>
      <c r="AA3948" s="11"/>
      <c r="AB3948" s="11"/>
      <c r="AC3948" s="11"/>
      <c r="AD3948" s="11"/>
      <c r="AE3948" s="11"/>
      <c r="AF3948" s="11"/>
      <c r="AG3948" s="11"/>
      <c r="AH3948" s="11"/>
      <c r="AI3948" s="11"/>
      <c r="AJ3948" s="11"/>
      <c r="AK3948" s="11"/>
      <c r="AL3948" s="11"/>
      <c r="AM3948" s="11"/>
      <c r="AN3948" s="11"/>
      <c r="AO3948" s="11"/>
      <c r="AP3948" s="11"/>
      <c r="AQ3948" s="11"/>
      <c r="AR3948" s="11"/>
      <c r="AS3948" s="11"/>
      <c r="AT3948" s="11"/>
      <c r="AU3948" s="11"/>
      <c r="AV3948" s="11"/>
      <c r="AW3948" s="11"/>
      <c r="AX3948" s="11"/>
      <c r="AY3948" s="11"/>
      <c r="AZ3948" s="11"/>
      <c r="BA3948" s="11"/>
      <c r="BB3948" s="11"/>
      <c r="BC3948" s="11"/>
      <c r="BD3948" s="11"/>
      <c r="BE3948" s="11"/>
      <c r="BF3948" s="11"/>
      <c r="BG3948" s="11"/>
      <c r="BH3948" s="11"/>
      <c r="BI3948" s="11"/>
      <c r="BJ3948" s="11"/>
      <c r="BK3948" s="11"/>
      <c r="BL3948" s="11"/>
      <c r="BM3948" s="11"/>
      <c r="BN3948" s="11"/>
      <c r="BO3948" s="11"/>
      <c r="BP3948" s="11"/>
      <c r="BQ3948" s="11"/>
      <c r="BR3948" s="11"/>
      <c r="BS3948" s="11"/>
      <c r="BT3948" s="11"/>
      <c r="BU3948" s="11"/>
      <c r="BV3948" s="11"/>
      <c r="BW3948" s="11"/>
      <c r="BX3948" s="11"/>
      <c r="BY3948" s="11"/>
      <c r="BZ3948" s="11"/>
      <c r="CA3948" s="11"/>
      <c r="CB3948" s="11"/>
      <c r="CC3948" s="11"/>
      <c r="CD3948" s="11"/>
      <c r="CE3948" s="11"/>
      <c r="CF3948" s="11"/>
      <c r="CG3948" s="11"/>
      <c r="CH3948" s="11"/>
      <c r="CI3948" s="11"/>
      <c r="CJ3948" s="11"/>
      <c r="CK3948" s="11"/>
      <c r="CL3948" s="11"/>
      <c r="CM3948" s="11"/>
      <c r="CN3948" s="11"/>
      <c r="CO3948" s="11"/>
      <c r="CP3948" s="11"/>
      <c r="CQ3948" s="11"/>
      <c r="CR3948" s="11"/>
      <c r="CS3948" s="11"/>
      <c r="CT3948" s="11"/>
      <c r="CU3948" s="11"/>
      <c r="CV3948" s="11"/>
      <c r="CW3948" s="11"/>
      <c r="CX3948" s="11"/>
      <c r="CY3948" s="11"/>
      <c r="CZ3948" s="11"/>
      <c r="DA3948" s="11"/>
      <c r="DB3948" s="11"/>
      <c r="DC3948" s="11"/>
      <c r="DD3948" s="11"/>
      <c r="DE3948" s="11"/>
      <c r="DF3948" s="11"/>
      <c r="DG3948" s="11"/>
      <c r="DH3948" s="11"/>
      <c r="DI3948" s="11"/>
      <c r="DJ3948" s="11"/>
      <c r="DK3948" s="11"/>
      <c r="DL3948" s="11"/>
      <c r="DM3948" s="11"/>
      <c r="DN3948" s="11"/>
      <c r="DO3948" s="11"/>
      <c r="DP3948" s="11"/>
      <c r="DQ3948" s="11"/>
      <c r="DR3948" s="11"/>
      <c r="DS3948" s="11"/>
      <c r="DT3948" s="11"/>
      <c r="DU3948" s="11"/>
      <c r="DV3948" s="11"/>
      <c r="DW3948" s="11"/>
      <c r="DX3948" s="11"/>
      <c r="DY3948" s="11"/>
      <c r="DZ3948" s="11"/>
      <c r="EA3948" s="11"/>
      <c r="EB3948" s="11"/>
      <c r="EC3948" s="11"/>
      <c r="ED3948" s="11"/>
      <c r="EE3948" s="11"/>
      <c r="EF3948" s="11"/>
      <c r="EG3948" s="11"/>
      <c r="EH3948" s="11"/>
      <c r="EI3948" s="11"/>
      <c r="EJ3948" s="11"/>
      <c r="EK3948" s="11"/>
      <c r="EL3948" s="11"/>
      <c r="EM3948" s="11"/>
      <c r="EN3948" s="11"/>
      <c r="EO3948" s="11"/>
      <c r="EP3948" s="11"/>
      <c r="EQ3948" s="11"/>
      <c r="ER3948" s="11"/>
      <c r="ES3948" s="11"/>
      <c r="ET3948" s="11"/>
      <c r="EU3948" s="11"/>
      <c r="EV3948" s="11"/>
      <c r="EW3948" s="11"/>
      <c r="EX3948" s="11"/>
      <c r="EY3948" s="11"/>
      <c r="EZ3948" s="11"/>
      <c r="FA3948" s="11"/>
      <c r="FB3948" s="11"/>
      <c r="FC3948" s="11"/>
      <c r="FD3948" s="11"/>
      <c r="FE3948" s="11"/>
      <c r="FF3948" s="11"/>
      <c r="FG3948" s="11"/>
      <c r="FH3948" s="11"/>
      <c r="FI3948" s="11"/>
      <c r="FJ3948" s="11"/>
      <c r="FK3948" s="11"/>
      <c r="FL3948" s="11"/>
      <c r="FM3948" s="11"/>
      <c r="FN3948" s="11"/>
      <c r="FO3948" s="11"/>
      <c r="FP3948" s="11"/>
      <c r="FQ3948" s="11"/>
      <c r="FR3948" s="11"/>
      <c r="FS3948" s="11"/>
      <c r="FT3948" s="11"/>
      <c r="FU3948" s="11"/>
      <c r="FV3948" s="11"/>
      <c r="FW3948" s="11"/>
      <c r="FX3948" s="11"/>
      <c r="FY3948" s="11"/>
      <c r="FZ3948" s="11"/>
      <c r="GA3948" s="11"/>
      <c r="GB3948" s="11"/>
      <c r="GC3948" s="11"/>
      <c r="GD3948" s="11"/>
      <c r="GE3948" s="11"/>
      <c r="GF3948" s="11"/>
      <c r="GG3948" s="11"/>
      <c r="GH3948" s="11"/>
      <c r="GI3948" s="11"/>
      <c r="GJ3948" s="11"/>
      <c r="GK3948" s="11"/>
      <c r="GL3948" s="11"/>
      <c r="GM3948" s="11"/>
      <c r="GN3948" s="11"/>
      <c r="GO3948" s="11"/>
      <c r="GP3948" s="11"/>
      <c r="GQ3948" s="11"/>
      <c r="GR3948" s="11"/>
      <c r="GS3948" s="11"/>
      <c r="GT3948" s="11"/>
      <c r="GU3948" s="11"/>
      <c r="GV3948" s="11"/>
      <c r="GW3948" s="11"/>
      <c r="GX3948" s="11"/>
      <c r="GY3948" s="11"/>
      <c r="GZ3948" s="11"/>
      <c r="HA3948" s="11"/>
      <c r="HB3948" s="11"/>
      <c r="HC3948" s="11"/>
      <c r="HD3948" s="11"/>
      <c r="HE3948" s="11"/>
      <c r="HF3948" s="11"/>
      <c r="HG3948" s="11"/>
      <c r="HH3948" s="11"/>
      <c r="HI3948" s="11"/>
      <c r="HJ3948" s="11"/>
      <c r="HK3948" s="11"/>
      <c r="HL3948" s="11"/>
      <c r="HM3948" s="11"/>
      <c r="HN3948" s="11"/>
      <c r="HO3948" s="11"/>
      <c r="HP3948" s="11"/>
      <c r="HQ3948" s="11"/>
      <c r="HR3948" s="11"/>
      <c r="HS3948" s="11"/>
      <c r="HT3948" s="11"/>
      <c r="HU3948" s="11"/>
      <c r="HV3948" s="11"/>
      <c r="HW3948" s="11"/>
      <c r="HX3948" s="11"/>
      <c r="HY3948" s="11"/>
      <c r="HZ3948" s="11"/>
      <c r="IA3948" s="11"/>
      <c r="IB3948" s="11"/>
      <c r="IC3948" s="11"/>
      <c r="ID3948" s="11"/>
      <c r="IE3948" s="11"/>
      <c r="IF3948" s="11"/>
      <c r="IG3948" s="11"/>
      <c r="IH3948" s="11"/>
      <c r="II3948" s="11"/>
      <c r="IJ3948" s="11"/>
      <c r="IK3948" s="11"/>
      <c r="IL3948" s="11"/>
      <c r="IM3948" s="11"/>
      <c r="IN3948" s="11"/>
      <c r="IO3948" s="11"/>
      <c r="IP3948" s="11"/>
      <c r="IQ3948" s="11"/>
      <c r="IR3948" s="11"/>
      <c r="IS3948" s="11"/>
      <c r="IT3948" s="11"/>
      <c r="IU3948" s="11"/>
      <c r="IV3948" s="11"/>
      <c r="IW3948" s="11"/>
      <c r="IX3948" s="11"/>
      <c r="IY3948" s="11"/>
      <c r="IZ3948" s="11"/>
      <c r="JA3948" s="11"/>
      <c r="JB3948" s="11"/>
      <c r="JC3948" s="11"/>
      <c r="JD3948" s="11"/>
      <c r="JE3948" s="11"/>
      <c r="JF3948" s="11"/>
      <c r="JG3948" s="11"/>
      <c r="JH3948" s="11"/>
      <c r="JI3948" s="11"/>
      <c r="JJ3948" s="11"/>
      <c r="JK3948" s="11"/>
      <c r="JL3948" s="11"/>
      <c r="JM3948" s="11"/>
      <c r="JN3948" s="11"/>
      <c r="JO3948" s="11"/>
      <c r="JP3948" s="11"/>
      <c r="JQ3948" s="11"/>
      <c r="JR3948" s="11"/>
      <c r="JS3948" s="11"/>
      <c r="JT3948" s="11"/>
      <c r="JU3948" s="11"/>
      <c r="JV3948" s="11"/>
      <c r="JW3948" s="11"/>
      <c r="JX3948" s="11"/>
      <c r="JY3948" s="11"/>
      <c r="JZ3948" s="11"/>
      <c r="KA3948" s="11"/>
      <c r="KB3948" s="11"/>
      <c r="KC3948" s="11"/>
      <c r="KD3948" s="11"/>
      <c r="KE3948" s="11"/>
      <c r="KF3948" s="11"/>
      <c r="KG3948" s="11"/>
      <c r="KH3948" s="11"/>
      <c r="KI3948" s="11"/>
      <c r="KJ3948" s="11"/>
      <c r="KK3948" s="11"/>
      <c r="KL3948" s="11"/>
      <c r="KM3948" s="11"/>
      <c r="KN3948" s="11"/>
      <c r="KO3948" s="11"/>
      <c r="KP3948" s="11"/>
      <c r="KQ3948" s="11"/>
      <c r="KR3948" s="11"/>
      <c r="KS3948" s="11"/>
      <c r="KT3948" s="11"/>
      <c r="KU3948" s="11"/>
      <c r="KV3948" s="11"/>
      <c r="KW3948" s="11"/>
      <c r="KX3948" s="11"/>
      <c r="KY3948" s="11"/>
      <c r="KZ3948" s="11"/>
      <c r="LA3948" s="11"/>
      <c r="LB3948" s="11"/>
      <c r="LC3948" s="11"/>
      <c r="LD3948" s="11"/>
      <c r="LE3948" s="11"/>
      <c r="LF3948" s="11"/>
      <c r="LG3948" s="11"/>
      <c r="LH3948" s="11"/>
      <c r="LI3948" s="11"/>
      <c r="LJ3948" s="11"/>
      <c r="LK3948" s="11"/>
      <c r="LL3948" s="11"/>
      <c r="LM3948" s="11"/>
      <c r="LN3948" s="11"/>
      <c r="LO3948" s="11"/>
      <c r="LP3948" s="11"/>
      <c r="LQ3948" s="11"/>
      <c r="LR3948" s="11"/>
      <c r="LS3948" s="11"/>
      <c r="LT3948" s="11"/>
      <c r="LU3948" s="11"/>
      <c r="LV3948" s="11"/>
      <c r="LW3948" s="11"/>
      <c r="LX3948" s="11"/>
      <c r="LY3948" s="11"/>
      <c r="LZ3948" s="11"/>
      <c r="MA3948" s="11"/>
      <c r="MB3948" s="11"/>
      <c r="MC3948" s="11"/>
      <c r="MD3948" s="11"/>
      <c r="ME3948" s="11"/>
      <c r="MF3948" s="11"/>
      <c r="MG3948" s="11"/>
      <c r="MH3948" s="11"/>
      <c r="MI3948" s="11"/>
      <c r="MJ3948" s="11"/>
      <c r="MK3948" s="11"/>
      <c r="ML3948" s="11"/>
      <c r="MM3948" s="11"/>
      <c r="MN3948" s="11"/>
      <c r="MO3948" s="11"/>
      <c r="MP3948" s="11"/>
      <c r="MQ3948" s="11"/>
      <c r="MR3948" s="11"/>
      <c r="MS3948" s="11"/>
      <c r="MT3948" s="11"/>
      <c r="MU3948" s="11"/>
      <c r="MV3948" s="11"/>
      <c r="MW3948" s="11"/>
      <c r="MX3948" s="11"/>
      <c r="MY3948" s="11"/>
      <c r="MZ3948" s="11"/>
      <c r="NA3948" s="11"/>
      <c r="NB3948" s="11"/>
      <c r="NC3948" s="11"/>
      <c r="ND3948" s="11"/>
      <c r="NE3948" s="11"/>
      <c r="NF3948" s="11"/>
      <c r="NG3948" s="11"/>
      <c r="NH3948" s="11"/>
      <c r="NI3948" s="11"/>
      <c r="NJ3948" s="11"/>
      <c r="NK3948" s="11"/>
      <c r="NL3948" s="11"/>
      <c r="NM3948" s="11"/>
      <c r="NN3948" s="11"/>
      <c r="NO3948" s="11"/>
      <c r="NP3948" s="11"/>
      <c r="NQ3948" s="11"/>
      <c r="NR3948" s="11"/>
      <c r="NS3948" s="11"/>
      <c r="NT3948" s="11"/>
      <c r="NU3948" s="11"/>
      <c r="NV3948" s="11"/>
      <c r="NW3948" s="11"/>
      <c r="NX3948" s="11"/>
      <c r="NY3948" s="11"/>
      <c r="NZ3948" s="11"/>
      <c r="OA3948" s="11"/>
      <c r="OB3948" s="11"/>
      <c r="OC3948" s="11"/>
      <c r="OD3948" s="11"/>
      <c r="OE3948" s="11"/>
      <c r="OF3948" s="11"/>
      <c r="OG3948" s="11"/>
      <c r="OH3948" s="11"/>
      <c r="OI3948" s="11"/>
      <c r="OJ3948" s="11"/>
      <c r="OK3948" s="11"/>
      <c r="OL3948" s="11"/>
      <c r="OM3948" s="11"/>
      <c r="ON3948" s="11"/>
      <c r="OO3948" s="11"/>
      <c r="OP3948" s="11"/>
      <c r="OQ3948" s="11"/>
      <c r="OR3948" s="11"/>
      <c r="OS3948" s="11"/>
      <c r="OT3948" s="11"/>
      <c r="OU3948" s="11"/>
      <c r="OV3948" s="11"/>
      <c r="OW3948" s="11"/>
      <c r="OX3948" s="11"/>
      <c r="OY3948" s="11"/>
      <c r="OZ3948" s="11"/>
      <c r="PA3948" s="11"/>
      <c r="PB3948" s="11"/>
      <c r="PC3948" s="11"/>
      <c r="PD3948" s="11"/>
      <c r="PE3948" s="11"/>
      <c r="PF3948" s="11"/>
      <c r="PG3948" s="11"/>
      <c r="PH3948" s="11"/>
      <c r="PI3948" s="11"/>
      <c r="PJ3948" s="11"/>
      <c r="PK3948" s="11"/>
      <c r="PL3948" s="11"/>
      <c r="PM3948" s="11"/>
      <c r="PN3948" s="11"/>
      <c r="PO3948" s="11"/>
      <c r="PP3948" s="11"/>
      <c r="PQ3948" s="11"/>
      <c r="PR3948" s="11"/>
      <c r="PS3948" s="11"/>
      <c r="PT3948" s="11"/>
      <c r="PU3948" s="11"/>
      <c r="PV3948" s="11"/>
      <c r="PW3948" s="11"/>
      <c r="PX3948" s="11"/>
      <c r="PY3948" s="11"/>
      <c r="PZ3948" s="11"/>
      <c r="QA3948" s="11"/>
      <c r="QB3948" s="11"/>
      <c r="QC3948" s="11"/>
      <c r="QD3948" s="11"/>
      <c r="QE3948" s="11"/>
      <c r="QF3948" s="11"/>
      <c r="QG3948" s="11"/>
      <c r="QH3948" s="11"/>
      <c r="QI3948" s="11"/>
      <c r="QJ3948" s="11"/>
      <c r="QK3948" s="11"/>
      <c r="QL3948" s="11"/>
      <c r="QM3948" s="11"/>
      <c r="QN3948" s="11"/>
      <c r="QO3948" s="11"/>
      <c r="QP3948" s="11"/>
      <c r="QQ3948" s="11"/>
    </row>
    <row r="3949" spans="1:460" ht="38.25" x14ac:dyDescent="0.2">
      <c r="A3949" s="234"/>
      <c r="B3949" s="240"/>
      <c r="C3949" s="61" t="s">
        <v>4611</v>
      </c>
      <c r="D3949" s="54">
        <v>3311000</v>
      </c>
      <c r="E3949" s="143" t="s">
        <v>4618</v>
      </c>
      <c r="F3949" s="4" t="s">
        <v>3772</v>
      </c>
      <c r="G3949" s="54">
        <v>796</v>
      </c>
      <c r="H3949" s="54" t="s">
        <v>82</v>
      </c>
      <c r="I3949" s="59">
        <v>1</v>
      </c>
      <c r="J3949" s="6">
        <v>80439000000</v>
      </c>
      <c r="K3949" s="54" t="s">
        <v>34</v>
      </c>
      <c r="L3949" s="42">
        <v>392</v>
      </c>
      <c r="M3949" s="231"/>
      <c r="N3949" s="232"/>
      <c r="O3949" s="232"/>
      <c r="P3949" s="234"/>
      <c r="Q3949" s="234"/>
      <c r="R3949" s="11"/>
      <c r="S3949" s="11"/>
      <c r="T3949" s="11"/>
      <c r="U3949" s="11"/>
      <c r="V3949" s="11"/>
      <c r="W3949" s="11"/>
      <c r="X3949" s="11"/>
      <c r="Y3949" s="11"/>
      <c r="Z3949" s="11"/>
      <c r="AA3949" s="11"/>
      <c r="AB3949" s="11"/>
      <c r="AC3949" s="11"/>
      <c r="AD3949" s="11"/>
      <c r="AE3949" s="11"/>
      <c r="AF3949" s="11"/>
      <c r="AG3949" s="11"/>
      <c r="AH3949" s="11"/>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11"/>
      <c r="BD3949" s="11"/>
      <c r="BE3949" s="11"/>
      <c r="BF3949" s="11"/>
      <c r="BG3949" s="11"/>
      <c r="BH3949" s="11"/>
      <c r="BI3949" s="11"/>
      <c r="BJ3949" s="11"/>
      <c r="BK3949" s="11"/>
      <c r="BL3949" s="11"/>
      <c r="BM3949" s="11"/>
      <c r="BN3949" s="11"/>
      <c r="BO3949" s="11"/>
      <c r="BP3949" s="11"/>
      <c r="BQ3949" s="11"/>
      <c r="BR3949" s="11"/>
      <c r="BS3949" s="11"/>
      <c r="BT3949" s="11"/>
      <c r="BU3949" s="11"/>
      <c r="BV3949" s="11"/>
      <c r="BW3949" s="11"/>
      <c r="BX3949" s="11"/>
      <c r="BY3949" s="11"/>
      <c r="BZ3949" s="11"/>
      <c r="CA3949" s="11"/>
      <c r="CB3949" s="11"/>
      <c r="CC3949" s="11"/>
      <c r="CD3949" s="11"/>
      <c r="CE3949" s="11"/>
      <c r="CF3949" s="11"/>
      <c r="CG3949" s="11"/>
      <c r="CH3949" s="11"/>
      <c r="CI3949" s="11"/>
      <c r="CJ3949" s="11"/>
      <c r="CK3949" s="11"/>
      <c r="CL3949" s="11"/>
      <c r="CM3949" s="11"/>
      <c r="CN3949" s="11"/>
      <c r="CO3949" s="11"/>
      <c r="CP3949" s="11"/>
      <c r="CQ3949" s="11"/>
      <c r="CR3949" s="11"/>
      <c r="CS3949" s="11"/>
      <c r="CT3949" s="11"/>
      <c r="CU3949" s="11"/>
      <c r="CV3949" s="11"/>
      <c r="CW3949" s="11"/>
      <c r="CX3949" s="11"/>
      <c r="CY3949" s="11"/>
      <c r="CZ3949" s="11"/>
      <c r="DA3949" s="11"/>
      <c r="DB3949" s="11"/>
      <c r="DC3949" s="11"/>
      <c r="DD3949" s="11"/>
      <c r="DE3949" s="11"/>
      <c r="DF3949" s="11"/>
      <c r="DG3949" s="11"/>
      <c r="DH3949" s="11"/>
      <c r="DI3949" s="11"/>
      <c r="DJ3949" s="11"/>
      <c r="DK3949" s="11"/>
      <c r="DL3949" s="11"/>
      <c r="DM3949" s="11"/>
      <c r="DN3949" s="11"/>
      <c r="DO3949" s="11"/>
      <c r="DP3949" s="11"/>
      <c r="DQ3949" s="11"/>
      <c r="DR3949" s="11"/>
      <c r="DS3949" s="11"/>
      <c r="DT3949" s="11"/>
      <c r="DU3949" s="11"/>
      <c r="DV3949" s="11"/>
      <c r="DW3949" s="11"/>
      <c r="DX3949" s="11"/>
      <c r="DY3949" s="11"/>
      <c r="DZ3949" s="11"/>
      <c r="EA3949" s="11"/>
      <c r="EB3949" s="11"/>
      <c r="EC3949" s="11"/>
      <c r="ED3949" s="11"/>
      <c r="EE3949" s="11"/>
      <c r="EF3949" s="11"/>
      <c r="EG3949" s="11"/>
      <c r="EH3949" s="11"/>
      <c r="EI3949" s="11"/>
      <c r="EJ3949" s="11"/>
      <c r="EK3949" s="11"/>
      <c r="EL3949" s="11"/>
      <c r="EM3949" s="11"/>
      <c r="EN3949" s="11"/>
      <c r="EO3949" s="11"/>
      <c r="EP3949" s="11"/>
      <c r="EQ3949" s="11"/>
      <c r="ER3949" s="11"/>
      <c r="ES3949" s="11"/>
      <c r="ET3949" s="11"/>
      <c r="EU3949" s="11"/>
      <c r="EV3949" s="11"/>
      <c r="EW3949" s="11"/>
      <c r="EX3949" s="11"/>
      <c r="EY3949" s="11"/>
      <c r="EZ3949" s="11"/>
      <c r="FA3949" s="11"/>
      <c r="FB3949" s="11"/>
      <c r="FC3949" s="11"/>
      <c r="FD3949" s="11"/>
      <c r="FE3949" s="11"/>
      <c r="FF3949" s="11"/>
      <c r="FG3949" s="11"/>
      <c r="FH3949" s="11"/>
      <c r="FI3949" s="11"/>
      <c r="FJ3949" s="11"/>
      <c r="FK3949" s="11"/>
      <c r="FL3949" s="11"/>
      <c r="FM3949" s="11"/>
      <c r="FN3949" s="11"/>
      <c r="FO3949" s="11"/>
      <c r="FP3949" s="11"/>
      <c r="FQ3949" s="11"/>
      <c r="FR3949" s="11"/>
      <c r="FS3949" s="11"/>
      <c r="FT3949" s="11"/>
      <c r="FU3949" s="11"/>
      <c r="FV3949" s="11"/>
      <c r="FW3949" s="11"/>
      <c r="FX3949" s="11"/>
      <c r="FY3949" s="11"/>
      <c r="FZ3949" s="11"/>
      <c r="GA3949" s="11"/>
      <c r="GB3949" s="11"/>
      <c r="GC3949" s="11"/>
      <c r="GD3949" s="11"/>
      <c r="GE3949" s="11"/>
      <c r="GF3949" s="11"/>
      <c r="GG3949" s="11"/>
      <c r="GH3949" s="11"/>
      <c r="GI3949" s="11"/>
      <c r="GJ3949" s="11"/>
      <c r="GK3949" s="11"/>
      <c r="GL3949" s="11"/>
      <c r="GM3949" s="11"/>
      <c r="GN3949" s="11"/>
      <c r="GO3949" s="11"/>
      <c r="GP3949" s="11"/>
      <c r="GQ3949" s="11"/>
      <c r="GR3949" s="11"/>
      <c r="GS3949" s="11"/>
      <c r="GT3949" s="11"/>
      <c r="GU3949" s="11"/>
      <c r="GV3949" s="11"/>
      <c r="GW3949" s="11"/>
      <c r="GX3949" s="11"/>
      <c r="GY3949" s="11"/>
      <c r="GZ3949" s="11"/>
      <c r="HA3949" s="11"/>
      <c r="HB3949" s="11"/>
      <c r="HC3949" s="11"/>
      <c r="HD3949" s="11"/>
      <c r="HE3949" s="11"/>
      <c r="HF3949" s="11"/>
      <c r="HG3949" s="11"/>
      <c r="HH3949" s="11"/>
      <c r="HI3949" s="11"/>
      <c r="HJ3949" s="11"/>
      <c r="HK3949" s="11"/>
      <c r="HL3949" s="11"/>
      <c r="HM3949" s="11"/>
      <c r="HN3949" s="11"/>
      <c r="HO3949" s="11"/>
      <c r="HP3949" s="11"/>
      <c r="HQ3949" s="11"/>
      <c r="HR3949" s="11"/>
      <c r="HS3949" s="11"/>
      <c r="HT3949" s="11"/>
      <c r="HU3949" s="11"/>
      <c r="HV3949" s="11"/>
      <c r="HW3949" s="11"/>
      <c r="HX3949" s="11"/>
      <c r="HY3949" s="11"/>
      <c r="HZ3949" s="11"/>
      <c r="IA3949" s="11"/>
      <c r="IB3949" s="11"/>
      <c r="IC3949" s="11"/>
      <c r="ID3949" s="11"/>
      <c r="IE3949" s="11"/>
      <c r="IF3949" s="11"/>
      <c r="IG3949" s="11"/>
      <c r="IH3949" s="11"/>
      <c r="II3949" s="11"/>
      <c r="IJ3949" s="11"/>
      <c r="IK3949" s="11"/>
      <c r="IL3949" s="11"/>
      <c r="IM3949" s="11"/>
      <c r="IN3949" s="11"/>
      <c r="IO3949" s="11"/>
      <c r="IP3949" s="11"/>
      <c r="IQ3949" s="11"/>
      <c r="IR3949" s="11"/>
      <c r="IS3949" s="11"/>
      <c r="IT3949" s="11"/>
      <c r="IU3949" s="11"/>
      <c r="IV3949" s="11"/>
      <c r="IW3949" s="11"/>
      <c r="IX3949" s="11"/>
      <c r="IY3949" s="11"/>
      <c r="IZ3949" s="11"/>
      <c r="JA3949" s="11"/>
      <c r="JB3949" s="11"/>
      <c r="JC3949" s="11"/>
      <c r="JD3949" s="11"/>
      <c r="JE3949" s="11"/>
      <c r="JF3949" s="11"/>
      <c r="JG3949" s="11"/>
      <c r="JH3949" s="11"/>
      <c r="JI3949" s="11"/>
      <c r="JJ3949" s="11"/>
      <c r="JK3949" s="11"/>
      <c r="JL3949" s="11"/>
      <c r="JM3949" s="11"/>
      <c r="JN3949" s="11"/>
      <c r="JO3949" s="11"/>
      <c r="JP3949" s="11"/>
      <c r="JQ3949" s="11"/>
      <c r="JR3949" s="11"/>
      <c r="JS3949" s="11"/>
      <c r="JT3949" s="11"/>
      <c r="JU3949" s="11"/>
      <c r="JV3949" s="11"/>
      <c r="JW3949" s="11"/>
      <c r="JX3949" s="11"/>
      <c r="JY3949" s="11"/>
      <c r="JZ3949" s="11"/>
      <c r="KA3949" s="11"/>
      <c r="KB3949" s="11"/>
      <c r="KC3949" s="11"/>
      <c r="KD3949" s="11"/>
      <c r="KE3949" s="11"/>
      <c r="KF3949" s="11"/>
      <c r="KG3949" s="11"/>
      <c r="KH3949" s="11"/>
      <c r="KI3949" s="11"/>
      <c r="KJ3949" s="11"/>
      <c r="KK3949" s="11"/>
      <c r="KL3949" s="11"/>
      <c r="KM3949" s="11"/>
      <c r="KN3949" s="11"/>
      <c r="KO3949" s="11"/>
      <c r="KP3949" s="11"/>
      <c r="KQ3949" s="11"/>
      <c r="KR3949" s="11"/>
      <c r="KS3949" s="11"/>
      <c r="KT3949" s="11"/>
      <c r="KU3949" s="11"/>
      <c r="KV3949" s="11"/>
      <c r="KW3949" s="11"/>
      <c r="KX3949" s="11"/>
      <c r="KY3949" s="11"/>
      <c r="KZ3949" s="11"/>
      <c r="LA3949" s="11"/>
      <c r="LB3949" s="11"/>
      <c r="LC3949" s="11"/>
      <c r="LD3949" s="11"/>
      <c r="LE3949" s="11"/>
      <c r="LF3949" s="11"/>
      <c r="LG3949" s="11"/>
      <c r="LH3949" s="11"/>
      <c r="LI3949" s="11"/>
      <c r="LJ3949" s="11"/>
      <c r="LK3949" s="11"/>
      <c r="LL3949" s="11"/>
      <c r="LM3949" s="11"/>
      <c r="LN3949" s="11"/>
      <c r="LO3949" s="11"/>
      <c r="LP3949" s="11"/>
      <c r="LQ3949" s="11"/>
      <c r="LR3949" s="11"/>
      <c r="LS3949" s="11"/>
      <c r="LT3949" s="11"/>
      <c r="LU3949" s="11"/>
      <c r="LV3949" s="11"/>
      <c r="LW3949" s="11"/>
      <c r="LX3949" s="11"/>
      <c r="LY3949" s="11"/>
      <c r="LZ3949" s="11"/>
      <c r="MA3949" s="11"/>
      <c r="MB3949" s="11"/>
      <c r="MC3949" s="11"/>
      <c r="MD3949" s="11"/>
      <c r="ME3949" s="11"/>
      <c r="MF3949" s="11"/>
      <c r="MG3949" s="11"/>
      <c r="MH3949" s="11"/>
      <c r="MI3949" s="11"/>
      <c r="MJ3949" s="11"/>
      <c r="MK3949" s="11"/>
      <c r="ML3949" s="11"/>
      <c r="MM3949" s="11"/>
      <c r="MN3949" s="11"/>
      <c r="MO3949" s="11"/>
      <c r="MP3949" s="11"/>
      <c r="MQ3949" s="11"/>
      <c r="MR3949" s="11"/>
      <c r="MS3949" s="11"/>
      <c r="MT3949" s="11"/>
      <c r="MU3949" s="11"/>
      <c r="MV3949" s="11"/>
      <c r="MW3949" s="11"/>
      <c r="MX3949" s="11"/>
      <c r="MY3949" s="11"/>
      <c r="MZ3949" s="11"/>
      <c r="NA3949" s="11"/>
      <c r="NB3949" s="11"/>
      <c r="NC3949" s="11"/>
      <c r="ND3949" s="11"/>
      <c r="NE3949" s="11"/>
      <c r="NF3949" s="11"/>
      <c r="NG3949" s="11"/>
      <c r="NH3949" s="11"/>
      <c r="NI3949" s="11"/>
      <c r="NJ3949" s="11"/>
      <c r="NK3949" s="11"/>
      <c r="NL3949" s="11"/>
      <c r="NM3949" s="11"/>
      <c r="NN3949" s="11"/>
      <c r="NO3949" s="11"/>
      <c r="NP3949" s="11"/>
      <c r="NQ3949" s="11"/>
      <c r="NR3949" s="11"/>
      <c r="NS3949" s="11"/>
      <c r="NT3949" s="11"/>
      <c r="NU3949" s="11"/>
      <c r="NV3949" s="11"/>
      <c r="NW3949" s="11"/>
      <c r="NX3949" s="11"/>
      <c r="NY3949" s="11"/>
      <c r="NZ3949" s="11"/>
      <c r="OA3949" s="11"/>
      <c r="OB3949" s="11"/>
      <c r="OC3949" s="11"/>
      <c r="OD3949" s="11"/>
      <c r="OE3949" s="11"/>
      <c r="OF3949" s="11"/>
      <c r="OG3949" s="11"/>
      <c r="OH3949" s="11"/>
      <c r="OI3949" s="11"/>
      <c r="OJ3949" s="11"/>
      <c r="OK3949" s="11"/>
      <c r="OL3949" s="11"/>
      <c r="OM3949" s="11"/>
      <c r="ON3949" s="11"/>
      <c r="OO3949" s="11"/>
      <c r="OP3949" s="11"/>
      <c r="OQ3949" s="11"/>
      <c r="OR3949" s="11"/>
      <c r="OS3949" s="11"/>
      <c r="OT3949" s="11"/>
      <c r="OU3949" s="11"/>
      <c r="OV3949" s="11"/>
      <c r="OW3949" s="11"/>
      <c r="OX3949" s="11"/>
      <c r="OY3949" s="11"/>
      <c r="OZ3949" s="11"/>
      <c r="PA3949" s="11"/>
      <c r="PB3949" s="11"/>
      <c r="PC3949" s="11"/>
      <c r="PD3949" s="11"/>
      <c r="PE3949" s="11"/>
      <c r="PF3949" s="11"/>
      <c r="PG3949" s="11"/>
      <c r="PH3949" s="11"/>
      <c r="PI3949" s="11"/>
      <c r="PJ3949" s="11"/>
      <c r="PK3949" s="11"/>
      <c r="PL3949" s="11"/>
      <c r="PM3949" s="11"/>
      <c r="PN3949" s="11"/>
      <c r="PO3949" s="11"/>
      <c r="PP3949" s="11"/>
      <c r="PQ3949" s="11"/>
      <c r="PR3949" s="11"/>
      <c r="PS3949" s="11"/>
      <c r="PT3949" s="11"/>
      <c r="PU3949" s="11"/>
      <c r="PV3949" s="11"/>
      <c r="PW3949" s="11"/>
      <c r="PX3949" s="11"/>
      <c r="PY3949" s="11"/>
      <c r="PZ3949" s="11"/>
      <c r="QA3949" s="11"/>
      <c r="QB3949" s="11"/>
      <c r="QC3949" s="11"/>
      <c r="QD3949" s="11"/>
      <c r="QE3949" s="11"/>
      <c r="QF3949" s="11"/>
      <c r="QG3949" s="11"/>
      <c r="QH3949" s="11"/>
      <c r="QI3949" s="11"/>
      <c r="QJ3949" s="11"/>
      <c r="QK3949" s="11"/>
      <c r="QL3949" s="11"/>
      <c r="QM3949" s="11"/>
      <c r="QN3949" s="11"/>
      <c r="QO3949" s="11"/>
      <c r="QP3949" s="11"/>
      <c r="QQ3949" s="11"/>
    </row>
    <row r="3950" spans="1:460" s="54" customFormat="1" ht="38.25" x14ac:dyDescent="0.2">
      <c r="A3950" s="54">
        <v>3771</v>
      </c>
      <c r="B3950" s="4"/>
      <c r="C3950" s="61" t="s">
        <v>1483</v>
      </c>
      <c r="D3950" s="54">
        <v>2691545</v>
      </c>
      <c r="E3950" s="5" t="s">
        <v>1617</v>
      </c>
      <c r="F3950" s="4" t="s">
        <v>3772</v>
      </c>
      <c r="G3950" s="54">
        <v>796</v>
      </c>
      <c r="H3950" s="54" t="s">
        <v>82</v>
      </c>
      <c r="I3950" s="59">
        <v>1</v>
      </c>
      <c r="J3950" s="6">
        <v>80439000000</v>
      </c>
      <c r="K3950" s="54" t="s">
        <v>34</v>
      </c>
      <c r="L3950" s="59">
        <v>834009.7</v>
      </c>
      <c r="M3950" s="59">
        <v>834009.7</v>
      </c>
      <c r="N3950" s="40" t="s">
        <v>4609</v>
      </c>
      <c r="O3950" s="46">
        <v>42217</v>
      </c>
      <c r="P3950" s="9" t="s">
        <v>80</v>
      </c>
      <c r="Q3950" s="54" t="s">
        <v>3642</v>
      </c>
      <c r="R3950" s="11"/>
      <c r="S3950" s="11"/>
      <c r="T3950" s="11"/>
      <c r="U3950" s="11"/>
      <c r="V3950" s="11"/>
      <c r="W3950" s="11"/>
      <c r="X3950" s="11"/>
      <c r="Y3950" s="11"/>
      <c r="Z3950" s="11"/>
      <c r="AA3950" s="11"/>
      <c r="AB3950" s="11"/>
      <c r="AC3950" s="11"/>
      <c r="AD3950" s="11"/>
      <c r="AE3950" s="11"/>
      <c r="AF3950" s="11"/>
      <c r="AG3950" s="11"/>
      <c r="AH3950" s="11"/>
      <c r="AI3950" s="11"/>
      <c r="AJ3950" s="11"/>
      <c r="AK3950" s="11"/>
      <c r="AL3950" s="11"/>
      <c r="AM3950" s="11"/>
      <c r="AN3950" s="11"/>
      <c r="AO3950" s="11"/>
      <c r="AP3950" s="11"/>
      <c r="AQ3950" s="11"/>
      <c r="AR3950" s="11"/>
      <c r="AS3950" s="11"/>
      <c r="AT3950" s="11"/>
      <c r="AU3950" s="11"/>
      <c r="AV3950" s="11"/>
      <c r="AW3950" s="11"/>
      <c r="AX3950" s="11"/>
      <c r="AY3950" s="11"/>
      <c r="AZ3950" s="11"/>
      <c r="BA3950" s="11"/>
      <c r="BB3950" s="11"/>
      <c r="BC3950" s="11"/>
      <c r="BD3950" s="11"/>
      <c r="BE3950" s="11"/>
      <c r="BF3950" s="11"/>
      <c r="BG3950" s="11"/>
      <c r="BH3950" s="11"/>
      <c r="BI3950" s="11"/>
      <c r="BJ3950" s="11"/>
      <c r="BK3950" s="11"/>
      <c r="BL3950" s="11"/>
      <c r="BM3950" s="11"/>
      <c r="BN3950" s="11"/>
      <c r="BO3950" s="11"/>
      <c r="BP3950" s="11"/>
      <c r="BQ3950" s="11"/>
      <c r="BR3950" s="11"/>
      <c r="BS3950" s="11"/>
      <c r="BT3950" s="11"/>
      <c r="BU3950" s="11"/>
      <c r="BV3950" s="11"/>
      <c r="BW3950" s="11"/>
      <c r="BX3950" s="11"/>
      <c r="BY3950" s="11"/>
      <c r="BZ3950" s="11"/>
      <c r="CA3950" s="11"/>
      <c r="CB3950" s="11"/>
      <c r="CC3950" s="11"/>
      <c r="CD3950" s="11"/>
      <c r="CE3950" s="11"/>
      <c r="CF3950" s="11"/>
      <c r="CG3950" s="11"/>
      <c r="CH3950" s="11"/>
      <c r="CI3950" s="11"/>
      <c r="CJ3950" s="11"/>
      <c r="CK3950" s="11"/>
      <c r="CL3950" s="11"/>
      <c r="CM3950" s="11"/>
      <c r="CN3950" s="11"/>
      <c r="CO3950" s="11"/>
      <c r="CP3950" s="11"/>
      <c r="CQ3950" s="11"/>
      <c r="CR3950" s="11"/>
      <c r="CS3950" s="11"/>
      <c r="CT3950" s="11"/>
      <c r="CU3950" s="11"/>
      <c r="CV3950" s="11"/>
      <c r="CW3950" s="11"/>
      <c r="CX3950" s="11"/>
      <c r="CY3950" s="11"/>
      <c r="CZ3950" s="11"/>
      <c r="DA3950" s="11"/>
      <c r="DB3950" s="11"/>
      <c r="DC3950" s="11"/>
      <c r="DD3950" s="11"/>
      <c r="DE3950" s="11"/>
      <c r="DF3950" s="11"/>
      <c r="DG3950" s="11"/>
      <c r="DH3950" s="11"/>
      <c r="DI3950" s="11"/>
      <c r="DJ3950" s="11"/>
      <c r="DK3950" s="11"/>
      <c r="DL3950" s="11"/>
      <c r="DM3950" s="11"/>
      <c r="DN3950" s="11"/>
      <c r="DO3950" s="11"/>
      <c r="DP3950" s="11"/>
      <c r="DQ3950" s="11"/>
      <c r="DR3950" s="11"/>
      <c r="DS3950" s="11"/>
      <c r="DT3950" s="11"/>
      <c r="DU3950" s="11"/>
      <c r="DV3950" s="11"/>
      <c r="DW3950" s="11"/>
      <c r="DX3950" s="11"/>
      <c r="DY3950" s="11"/>
      <c r="DZ3950" s="11"/>
      <c r="EA3950" s="11"/>
      <c r="EB3950" s="11"/>
      <c r="EC3950" s="11"/>
      <c r="ED3950" s="11"/>
      <c r="EE3950" s="11"/>
      <c r="EF3950" s="11"/>
      <c r="EG3950" s="11"/>
      <c r="EH3950" s="11"/>
      <c r="EI3950" s="11"/>
      <c r="EJ3950" s="11"/>
      <c r="EK3950" s="11"/>
      <c r="EL3950" s="11"/>
      <c r="EM3950" s="11"/>
      <c r="EN3950" s="11"/>
      <c r="EO3950" s="11"/>
      <c r="EP3950" s="11"/>
      <c r="EQ3950" s="11"/>
      <c r="ER3950" s="11"/>
      <c r="ES3950" s="11"/>
      <c r="ET3950" s="11"/>
      <c r="EU3950" s="11"/>
      <c r="EV3950" s="11"/>
      <c r="EW3950" s="11"/>
      <c r="EX3950" s="11"/>
      <c r="EY3950" s="11"/>
      <c r="EZ3950" s="11"/>
      <c r="FA3950" s="11"/>
      <c r="FB3950" s="11"/>
      <c r="FC3950" s="11"/>
      <c r="FD3950" s="11"/>
      <c r="FE3950" s="11"/>
      <c r="FF3950" s="11"/>
      <c r="FG3950" s="11"/>
      <c r="FH3950" s="11"/>
      <c r="FI3950" s="11"/>
      <c r="FJ3950" s="11"/>
      <c r="FK3950" s="11"/>
      <c r="FL3950" s="11"/>
      <c r="FM3950" s="11"/>
      <c r="FN3950" s="11"/>
      <c r="FO3950" s="11"/>
      <c r="FP3950" s="11"/>
      <c r="FQ3950" s="11"/>
      <c r="FR3950" s="11"/>
      <c r="FS3950" s="11"/>
      <c r="FT3950" s="11"/>
      <c r="FU3950" s="11"/>
      <c r="FV3950" s="11"/>
      <c r="FW3950" s="11"/>
      <c r="FX3950" s="11"/>
      <c r="FY3950" s="11"/>
      <c r="FZ3950" s="11"/>
      <c r="GA3950" s="11"/>
      <c r="GB3950" s="11"/>
      <c r="GC3950" s="11"/>
      <c r="GD3950" s="11"/>
      <c r="GE3950" s="11"/>
      <c r="GF3950" s="11"/>
      <c r="GG3950" s="11"/>
      <c r="GH3950" s="11"/>
      <c r="GI3950" s="11"/>
      <c r="GJ3950" s="11"/>
      <c r="GK3950" s="11"/>
      <c r="GL3950" s="11"/>
      <c r="GM3950" s="11"/>
      <c r="GN3950" s="11"/>
      <c r="GO3950" s="11"/>
      <c r="GP3950" s="11"/>
      <c r="GQ3950" s="11"/>
      <c r="GR3950" s="11"/>
      <c r="GS3950" s="11"/>
      <c r="GT3950" s="11"/>
      <c r="GU3950" s="11"/>
      <c r="GV3950" s="11"/>
      <c r="GW3950" s="11"/>
      <c r="GX3950" s="11"/>
      <c r="GY3950" s="11"/>
      <c r="GZ3950" s="11"/>
      <c r="HA3950" s="11"/>
      <c r="HB3950" s="11"/>
      <c r="HC3950" s="11"/>
      <c r="HD3950" s="11"/>
      <c r="HE3950" s="11"/>
      <c r="HF3950" s="11"/>
      <c r="HG3950" s="11"/>
      <c r="HH3950" s="11"/>
      <c r="HI3950" s="11"/>
      <c r="HJ3950" s="11"/>
      <c r="HK3950" s="11"/>
      <c r="HL3950" s="11"/>
      <c r="HM3950" s="11"/>
      <c r="HN3950" s="11"/>
      <c r="HO3950" s="11"/>
      <c r="HP3950" s="11"/>
      <c r="HQ3950" s="11"/>
      <c r="HR3950" s="11"/>
      <c r="HS3950" s="11"/>
      <c r="HT3950" s="11"/>
      <c r="HU3950" s="11"/>
      <c r="HV3950" s="11"/>
      <c r="HW3950" s="11"/>
      <c r="HX3950" s="11"/>
      <c r="HY3950" s="11"/>
      <c r="HZ3950" s="11"/>
      <c r="IA3950" s="11"/>
      <c r="IB3950" s="11"/>
      <c r="IC3950" s="11"/>
      <c r="ID3950" s="11"/>
      <c r="IE3950" s="11"/>
      <c r="IF3950" s="11"/>
      <c r="IG3950" s="11"/>
      <c r="IH3950" s="11"/>
      <c r="II3950" s="11"/>
      <c r="IJ3950" s="11"/>
      <c r="IK3950" s="11"/>
      <c r="IL3950" s="11"/>
      <c r="IM3950" s="11"/>
      <c r="IN3950" s="11"/>
      <c r="IO3950" s="11"/>
      <c r="IP3950" s="11"/>
      <c r="IQ3950" s="11"/>
      <c r="IR3950" s="11"/>
      <c r="IS3950" s="11"/>
      <c r="IT3950" s="11"/>
      <c r="IU3950" s="11"/>
      <c r="IV3950" s="11"/>
      <c r="IW3950" s="11"/>
      <c r="IX3950" s="11"/>
      <c r="IY3950" s="11"/>
      <c r="IZ3950" s="11"/>
      <c r="JA3950" s="11"/>
      <c r="JB3950" s="11"/>
      <c r="JC3950" s="11"/>
      <c r="JD3950" s="11"/>
      <c r="JE3950" s="11"/>
      <c r="JF3950" s="11"/>
      <c r="JG3950" s="11"/>
      <c r="JH3950" s="11"/>
      <c r="JI3950" s="11"/>
      <c r="JJ3950" s="11"/>
      <c r="JK3950" s="11"/>
      <c r="JL3950" s="11"/>
      <c r="JM3950" s="11"/>
      <c r="JN3950" s="11"/>
      <c r="JO3950" s="11"/>
      <c r="JP3950" s="11"/>
      <c r="JQ3950" s="11"/>
      <c r="JR3950" s="11"/>
      <c r="JS3950" s="11"/>
      <c r="JT3950" s="11"/>
      <c r="JU3950" s="11"/>
      <c r="JV3950" s="11"/>
      <c r="JW3950" s="11"/>
      <c r="JX3950" s="11"/>
      <c r="JY3950" s="11"/>
      <c r="JZ3950" s="11"/>
      <c r="KA3950" s="11"/>
      <c r="KB3950" s="11"/>
      <c r="KC3950" s="11"/>
      <c r="KD3950" s="11"/>
      <c r="KE3950" s="11"/>
      <c r="KF3950" s="11"/>
      <c r="KG3950" s="11"/>
      <c r="KH3950" s="11"/>
      <c r="KI3950" s="11"/>
      <c r="KJ3950" s="11"/>
      <c r="KK3950" s="11"/>
      <c r="KL3950" s="11"/>
      <c r="KM3950" s="11"/>
      <c r="KN3950" s="11"/>
      <c r="KO3950" s="11"/>
      <c r="KP3950" s="11"/>
      <c r="KQ3950" s="11"/>
      <c r="KR3950" s="11"/>
      <c r="KS3950" s="11"/>
      <c r="KT3950" s="11"/>
      <c r="KU3950" s="11"/>
      <c r="KV3950" s="11"/>
      <c r="KW3950" s="11"/>
      <c r="KX3950" s="11"/>
      <c r="KY3950" s="11"/>
      <c r="KZ3950" s="11"/>
      <c r="LA3950" s="11"/>
      <c r="LB3950" s="11"/>
      <c r="LC3950" s="11"/>
      <c r="LD3950" s="11"/>
      <c r="LE3950" s="11"/>
      <c r="LF3950" s="11"/>
      <c r="LG3950" s="11"/>
      <c r="LH3950" s="11"/>
      <c r="LI3950" s="11"/>
      <c r="LJ3950" s="11"/>
      <c r="LK3950" s="11"/>
      <c r="LL3950" s="11"/>
      <c r="LM3950" s="11"/>
      <c r="LN3950" s="11"/>
      <c r="LO3950" s="11"/>
      <c r="LP3950" s="11"/>
      <c r="LQ3950" s="11"/>
      <c r="LR3950" s="11"/>
      <c r="LS3950" s="11"/>
      <c r="LT3950" s="11"/>
      <c r="LU3950" s="11"/>
      <c r="LV3950" s="11"/>
      <c r="LW3950" s="11"/>
      <c r="LX3950" s="11"/>
      <c r="LY3950" s="11"/>
      <c r="LZ3950" s="11"/>
      <c r="MA3950" s="11"/>
      <c r="MB3950" s="11"/>
      <c r="MC3950" s="11"/>
      <c r="MD3950" s="11"/>
      <c r="ME3950" s="11"/>
      <c r="MF3950" s="11"/>
      <c r="MG3950" s="11"/>
      <c r="MH3950" s="11"/>
      <c r="MI3950" s="11"/>
      <c r="MJ3950" s="11"/>
      <c r="MK3950" s="11"/>
      <c r="ML3950" s="11"/>
      <c r="MM3950" s="11"/>
      <c r="MN3950" s="11"/>
      <c r="MO3950" s="11"/>
      <c r="MP3950" s="11"/>
      <c r="MQ3950" s="11"/>
      <c r="MR3950" s="11"/>
      <c r="MS3950" s="11"/>
      <c r="MT3950" s="11"/>
      <c r="MU3950" s="11"/>
      <c r="MV3950" s="11"/>
      <c r="MW3950" s="11"/>
      <c r="MX3950" s="11"/>
      <c r="MY3950" s="11"/>
      <c r="MZ3950" s="11"/>
      <c r="NA3950" s="11"/>
      <c r="NB3950" s="11"/>
      <c r="NC3950" s="11"/>
      <c r="ND3950" s="11"/>
      <c r="NE3950" s="11"/>
      <c r="NF3950" s="11"/>
      <c r="NG3950" s="11"/>
      <c r="NH3950" s="11"/>
      <c r="NI3950" s="11"/>
      <c r="NJ3950" s="11"/>
      <c r="NK3950" s="11"/>
      <c r="NL3950" s="11"/>
      <c r="NM3950" s="11"/>
      <c r="NN3950" s="11"/>
      <c r="NO3950" s="11"/>
      <c r="NP3950" s="11"/>
      <c r="NQ3950" s="11"/>
      <c r="NR3950" s="11"/>
      <c r="NS3950" s="11"/>
      <c r="NT3950" s="11"/>
      <c r="NU3950" s="11"/>
      <c r="NV3950" s="11"/>
      <c r="NW3950" s="11"/>
      <c r="NX3950" s="11"/>
      <c r="NY3950" s="11"/>
      <c r="NZ3950" s="11"/>
      <c r="OA3950" s="11"/>
      <c r="OB3950" s="11"/>
      <c r="OC3950" s="11"/>
      <c r="OD3950" s="11"/>
      <c r="OE3950" s="11"/>
      <c r="OF3950" s="11"/>
      <c r="OG3950" s="11"/>
      <c r="OH3950" s="11"/>
      <c r="OI3950" s="11"/>
      <c r="OJ3950" s="11"/>
      <c r="OK3950" s="11"/>
      <c r="OL3950" s="11"/>
      <c r="OM3950" s="11"/>
      <c r="ON3950" s="11"/>
      <c r="OO3950" s="11"/>
      <c r="OP3950" s="11"/>
      <c r="OQ3950" s="11"/>
      <c r="OR3950" s="11"/>
      <c r="OS3950" s="11"/>
      <c r="OT3950" s="11"/>
      <c r="OU3950" s="11"/>
      <c r="OV3950" s="11"/>
      <c r="OW3950" s="11"/>
      <c r="OX3950" s="11"/>
      <c r="OY3950" s="11"/>
      <c r="OZ3950" s="11"/>
      <c r="PA3950" s="11"/>
      <c r="PB3950" s="11"/>
      <c r="PC3950" s="11"/>
      <c r="PD3950" s="11"/>
      <c r="PE3950" s="11"/>
      <c r="PF3950" s="11"/>
      <c r="PG3950" s="11"/>
      <c r="PH3950" s="11"/>
      <c r="PI3950" s="11"/>
      <c r="PJ3950" s="11"/>
      <c r="PK3950" s="11"/>
      <c r="PL3950" s="11"/>
      <c r="PM3950" s="11"/>
      <c r="PN3950" s="11"/>
      <c r="PO3950" s="11"/>
      <c r="PP3950" s="11"/>
      <c r="PQ3950" s="11"/>
      <c r="PR3950" s="11"/>
      <c r="PS3950" s="11"/>
      <c r="PT3950" s="11"/>
      <c r="PU3950" s="11"/>
      <c r="PV3950" s="11"/>
      <c r="PW3950" s="11"/>
      <c r="PX3950" s="11"/>
      <c r="PY3950" s="11"/>
      <c r="PZ3950" s="11"/>
      <c r="QA3950" s="11"/>
      <c r="QB3950" s="11"/>
      <c r="QC3950" s="11"/>
      <c r="QD3950" s="11"/>
      <c r="QE3950" s="11"/>
      <c r="QF3950" s="11"/>
      <c r="QG3950" s="11"/>
      <c r="QH3950" s="11"/>
      <c r="QI3950" s="11"/>
      <c r="QJ3950" s="11"/>
      <c r="QK3950" s="11"/>
      <c r="QL3950" s="11"/>
      <c r="QM3950" s="11"/>
      <c r="QN3950" s="11"/>
      <c r="QO3950" s="11"/>
      <c r="QP3950" s="11"/>
      <c r="QQ3950" s="11"/>
      <c r="QR3950" s="45"/>
    </row>
    <row r="3951" spans="1:460" s="54" customFormat="1" ht="38.25" customHeight="1" x14ac:dyDescent="0.2">
      <c r="A3951" s="234">
        <v>3772</v>
      </c>
      <c r="B3951" s="4"/>
      <c r="C3951" s="61" t="s">
        <v>268</v>
      </c>
      <c r="D3951" s="54">
        <v>2693100</v>
      </c>
      <c r="E3951" s="5" t="s">
        <v>4620</v>
      </c>
      <c r="F3951" s="9"/>
      <c r="G3951" s="54">
        <v>168</v>
      </c>
      <c r="H3951" s="54" t="s">
        <v>87</v>
      </c>
      <c r="I3951" s="59">
        <v>1</v>
      </c>
      <c r="J3951" s="6">
        <v>80439000000</v>
      </c>
      <c r="K3951" s="54" t="s">
        <v>34</v>
      </c>
      <c r="L3951" s="59">
        <v>37042.019999999997</v>
      </c>
      <c r="M3951" s="231">
        <v>124990.02</v>
      </c>
      <c r="N3951" s="232" t="s">
        <v>4609</v>
      </c>
      <c r="O3951" s="46">
        <v>42158</v>
      </c>
      <c r="P3951" s="234" t="s">
        <v>80</v>
      </c>
      <c r="Q3951" s="234" t="s">
        <v>3642</v>
      </c>
      <c r="R3951" s="11"/>
      <c r="S3951" s="11"/>
      <c r="T3951" s="11"/>
      <c r="U3951" s="11"/>
      <c r="V3951" s="11"/>
      <c r="W3951" s="11"/>
      <c r="X3951" s="11"/>
      <c r="Y3951" s="11"/>
      <c r="Z3951" s="11"/>
      <c r="AA3951" s="11"/>
      <c r="AB3951" s="11"/>
      <c r="AC3951" s="11"/>
      <c r="AD3951" s="11"/>
      <c r="AE3951" s="11"/>
      <c r="AF3951" s="11"/>
      <c r="AG3951" s="11"/>
      <c r="AH3951" s="11"/>
      <c r="AI3951" s="11"/>
      <c r="AJ3951" s="11"/>
      <c r="AK3951" s="11"/>
      <c r="AL3951" s="11"/>
      <c r="AM3951" s="11"/>
      <c r="AN3951" s="11"/>
      <c r="AO3951" s="11"/>
      <c r="AP3951" s="11"/>
      <c r="AQ3951" s="11"/>
      <c r="AR3951" s="11"/>
      <c r="AS3951" s="11"/>
      <c r="AT3951" s="11"/>
      <c r="AU3951" s="11"/>
      <c r="AV3951" s="11"/>
      <c r="AW3951" s="11"/>
      <c r="AX3951" s="11"/>
      <c r="AY3951" s="11"/>
      <c r="AZ3951" s="11"/>
      <c r="BA3951" s="11"/>
      <c r="BB3951" s="11"/>
      <c r="BC3951" s="11"/>
      <c r="BD3951" s="11"/>
      <c r="BE3951" s="11"/>
      <c r="BF3951" s="11"/>
      <c r="BG3951" s="11"/>
      <c r="BH3951" s="11"/>
      <c r="BI3951" s="11"/>
      <c r="BJ3951" s="11"/>
      <c r="BK3951" s="11"/>
      <c r="BL3951" s="11"/>
      <c r="BM3951" s="11"/>
      <c r="BN3951" s="11"/>
      <c r="BO3951" s="11"/>
      <c r="BP3951" s="11"/>
      <c r="BQ3951" s="11"/>
      <c r="BR3951" s="11"/>
      <c r="BS3951" s="11"/>
      <c r="BT3951" s="11"/>
      <c r="BU3951" s="11"/>
      <c r="BV3951" s="11"/>
      <c r="BW3951" s="11"/>
      <c r="BX3951" s="11"/>
      <c r="BY3951" s="11"/>
      <c r="BZ3951" s="11"/>
      <c r="CA3951" s="11"/>
      <c r="CB3951" s="11"/>
      <c r="CC3951" s="11"/>
      <c r="CD3951" s="11"/>
      <c r="CE3951" s="11"/>
      <c r="CF3951" s="11"/>
      <c r="CG3951" s="11"/>
      <c r="CH3951" s="11"/>
      <c r="CI3951" s="11"/>
      <c r="CJ3951" s="11"/>
      <c r="CK3951" s="11"/>
      <c r="CL3951" s="11"/>
      <c r="CM3951" s="11"/>
      <c r="CN3951" s="11"/>
      <c r="CO3951" s="11"/>
      <c r="CP3951" s="11"/>
      <c r="CQ3951" s="11"/>
      <c r="CR3951" s="11"/>
      <c r="CS3951" s="11"/>
      <c r="CT3951" s="11"/>
      <c r="CU3951" s="11"/>
      <c r="CV3951" s="11"/>
      <c r="CW3951" s="11"/>
      <c r="CX3951" s="11"/>
      <c r="CY3951" s="11"/>
      <c r="CZ3951" s="11"/>
      <c r="DA3951" s="11"/>
      <c r="DB3951" s="11"/>
      <c r="DC3951" s="11"/>
      <c r="DD3951" s="11"/>
      <c r="DE3951" s="11"/>
      <c r="DF3951" s="11"/>
      <c r="DG3951" s="11"/>
      <c r="DH3951" s="11"/>
      <c r="DI3951" s="11"/>
      <c r="DJ3951" s="11"/>
      <c r="DK3951" s="11"/>
      <c r="DL3951" s="11"/>
      <c r="DM3951" s="11"/>
      <c r="DN3951" s="11"/>
      <c r="DO3951" s="11"/>
      <c r="DP3951" s="11"/>
      <c r="DQ3951" s="11"/>
      <c r="DR3951" s="11"/>
      <c r="DS3951" s="11"/>
      <c r="DT3951" s="11"/>
      <c r="DU3951" s="11"/>
      <c r="DV3951" s="11"/>
      <c r="DW3951" s="11"/>
      <c r="DX3951" s="11"/>
      <c r="DY3951" s="11"/>
      <c r="DZ3951" s="11"/>
      <c r="EA3951" s="11"/>
      <c r="EB3951" s="11"/>
      <c r="EC3951" s="11"/>
      <c r="ED3951" s="11"/>
      <c r="EE3951" s="11"/>
      <c r="EF3951" s="11"/>
      <c r="EG3951" s="11"/>
      <c r="EH3951" s="11"/>
      <c r="EI3951" s="11"/>
      <c r="EJ3951" s="11"/>
      <c r="EK3951" s="11"/>
      <c r="EL3951" s="11"/>
      <c r="EM3951" s="11"/>
      <c r="EN3951" s="11"/>
      <c r="EO3951" s="11"/>
      <c r="EP3951" s="11"/>
      <c r="EQ3951" s="11"/>
      <c r="ER3951" s="11"/>
      <c r="ES3951" s="11"/>
      <c r="ET3951" s="11"/>
      <c r="EU3951" s="11"/>
      <c r="EV3951" s="11"/>
      <c r="EW3951" s="11"/>
      <c r="EX3951" s="11"/>
      <c r="EY3951" s="11"/>
      <c r="EZ3951" s="11"/>
      <c r="FA3951" s="11"/>
      <c r="FB3951" s="11"/>
      <c r="FC3951" s="11"/>
      <c r="FD3951" s="11"/>
      <c r="FE3951" s="11"/>
      <c r="FF3951" s="11"/>
      <c r="FG3951" s="11"/>
      <c r="FH3951" s="11"/>
      <c r="FI3951" s="11"/>
      <c r="FJ3951" s="11"/>
      <c r="FK3951" s="11"/>
      <c r="FL3951" s="11"/>
      <c r="FM3951" s="11"/>
      <c r="FN3951" s="11"/>
      <c r="FO3951" s="11"/>
      <c r="FP3951" s="11"/>
      <c r="FQ3951" s="11"/>
      <c r="FR3951" s="11"/>
      <c r="FS3951" s="11"/>
      <c r="FT3951" s="11"/>
      <c r="FU3951" s="11"/>
      <c r="FV3951" s="11"/>
      <c r="FW3951" s="11"/>
      <c r="FX3951" s="11"/>
      <c r="FY3951" s="11"/>
      <c r="FZ3951" s="11"/>
      <c r="GA3951" s="11"/>
      <c r="GB3951" s="11"/>
      <c r="GC3951" s="11"/>
      <c r="GD3951" s="11"/>
      <c r="GE3951" s="11"/>
      <c r="GF3951" s="11"/>
      <c r="GG3951" s="11"/>
      <c r="GH3951" s="11"/>
      <c r="GI3951" s="11"/>
      <c r="GJ3951" s="11"/>
      <c r="GK3951" s="11"/>
      <c r="GL3951" s="11"/>
      <c r="GM3951" s="11"/>
      <c r="GN3951" s="11"/>
      <c r="GO3951" s="11"/>
      <c r="GP3951" s="11"/>
      <c r="GQ3951" s="11"/>
      <c r="GR3951" s="11"/>
      <c r="GS3951" s="11"/>
      <c r="GT3951" s="11"/>
      <c r="GU3951" s="11"/>
      <c r="GV3951" s="11"/>
      <c r="GW3951" s="11"/>
      <c r="GX3951" s="11"/>
      <c r="GY3951" s="11"/>
      <c r="GZ3951" s="11"/>
      <c r="HA3951" s="11"/>
      <c r="HB3951" s="11"/>
      <c r="HC3951" s="11"/>
      <c r="HD3951" s="11"/>
      <c r="HE3951" s="11"/>
      <c r="HF3951" s="11"/>
      <c r="HG3951" s="11"/>
      <c r="HH3951" s="11"/>
      <c r="HI3951" s="11"/>
      <c r="HJ3951" s="11"/>
      <c r="HK3951" s="11"/>
      <c r="HL3951" s="11"/>
      <c r="HM3951" s="11"/>
      <c r="HN3951" s="11"/>
      <c r="HO3951" s="11"/>
      <c r="HP3951" s="11"/>
      <c r="HQ3951" s="11"/>
      <c r="HR3951" s="11"/>
      <c r="HS3951" s="11"/>
      <c r="HT3951" s="11"/>
      <c r="HU3951" s="11"/>
      <c r="HV3951" s="11"/>
      <c r="HW3951" s="11"/>
      <c r="HX3951" s="11"/>
      <c r="HY3951" s="11"/>
      <c r="HZ3951" s="11"/>
      <c r="IA3951" s="11"/>
      <c r="IB3951" s="11"/>
      <c r="IC3951" s="11"/>
      <c r="ID3951" s="11"/>
      <c r="IE3951" s="11"/>
      <c r="IF3951" s="11"/>
      <c r="IG3951" s="11"/>
      <c r="IH3951" s="11"/>
      <c r="II3951" s="11"/>
      <c r="IJ3951" s="11"/>
      <c r="IK3951" s="11"/>
      <c r="IL3951" s="11"/>
      <c r="IM3951" s="11"/>
      <c r="IN3951" s="11"/>
      <c r="IO3951" s="11"/>
      <c r="IP3951" s="11"/>
      <c r="IQ3951" s="11"/>
      <c r="IR3951" s="11"/>
      <c r="IS3951" s="11"/>
      <c r="IT3951" s="11"/>
      <c r="IU3951" s="11"/>
      <c r="IV3951" s="11"/>
      <c r="IW3951" s="11"/>
      <c r="IX3951" s="11"/>
      <c r="IY3951" s="11"/>
      <c r="IZ3951" s="11"/>
      <c r="JA3951" s="11"/>
      <c r="JB3951" s="11"/>
      <c r="JC3951" s="11"/>
      <c r="JD3951" s="11"/>
      <c r="JE3951" s="11"/>
      <c r="JF3951" s="11"/>
      <c r="JG3951" s="11"/>
      <c r="JH3951" s="11"/>
      <c r="JI3951" s="11"/>
      <c r="JJ3951" s="11"/>
      <c r="JK3951" s="11"/>
      <c r="JL3951" s="11"/>
      <c r="JM3951" s="11"/>
      <c r="JN3951" s="11"/>
      <c r="JO3951" s="11"/>
      <c r="JP3951" s="11"/>
      <c r="JQ3951" s="11"/>
      <c r="JR3951" s="11"/>
      <c r="JS3951" s="11"/>
      <c r="JT3951" s="11"/>
      <c r="JU3951" s="11"/>
      <c r="JV3951" s="11"/>
      <c r="JW3951" s="11"/>
      <c r="JX3951" s="11"/>
      <c r="JY3951" s="11"/>
      <c r="JZ3951" s="11"/>
      <c r="KA3951" s="11"/>
      <c r="KB3951" s="11"/>
      <c r="KC3951" s="11"/>
      <c r="KD3951" s="11"/>
      <c r="KE3951" s="11"/>
      <c r="KF3951" s="11"/>
      <c r="KG3951" s="11"/>
      <c r="KH3951" s="11"/>
      <c r="KI3951" s="11"/>
      <c r="KJ3951" s="11"/>
      <c r="KK3951" s="11"/>
      <c r="KL3951" s="11"/>
      <c r="KM3951" s="11"/>
      <c r="KN3951" s="11"/>
      <c r="KO3951" s="11"/>
      <c r="KP3951" s="11"/>
      <c r="KQ3951" s="11"/>
      <c r="KR3951" s="11"/>
      <c r="KS3951" s="11"/>
      <c r="KT3951" s="11"/>
      <c r="KU3951" s="11"/>
      <c r="KV3951" s="11"/>
      <c r="KW3951" s="11"/>
      <c r="KX3951" s="11"/>
      <c r="KY3951" s="11"/>
      <c r="KZ3951" s="11"/>
      <c r="LA3951" s="11"/>
      <c r="LB3951" s="11"/>
      <c r="LC3951" s="11"/>
      <c r="LD3951" s="11"/>
      <c r="LE3951" s="11"/>
      <c r="LF3951" s="11"/>
      <c r="LG3951" s="11"/>
      <c r="LH3951" s="11"/>
      <c r="LI3951" s="11"/>
      <c r="LJ3951" s="11"/>
      <c r="LK3951" s="11"/>
      <c r="LL3951" s="11"/>
      <c r="LM3951" s="11"/>
      <c r="LN3951" s="11"/>
      <c r="LO3951" s="11"/>
      <c r="LP3951" s="11"/>
      <c r="LQ3951" s="11"/>
      <c r="LR3951" s="11"/>
      <c r="LS3951" s="11"/>
      <c r="LT3951" s="11"/>
      <c r="LU3951" s="11"/>
      <c r="LV3951" s="11"/>
      <c r="LW3951" s="11"/>
      <c r="LX3951" s="11"/>
      <c r="LY3951" s="11"/>
      <c r="LZ3951" s="11"/>
      <c r="MA3951" s="11"/>
      <c r="MB3951" s="11"/>
      <c r="MC3951" s="11"/>
      <c r="MD3951" s="11"/>
      <c r="ME3951" s="11"/>
      <c r="MF3951" s="11"/>
      <c r="MG3951" s="11"/>
      <c r="MH3951" s="11"/>
      <c r="MI3951" s="11"/>
      <c r="MJ3951" s="11"/>
      <c r="MK3951" s="11"/>
      <c r="ML3951" s="11"/>
      <c r="MM3951" s="11"/>
      <c r="MN3951" s="11"/>
      <c r="MO3951" s="11"/>
      <c r="MP3951" s="11"/>
      <c r="MQ3951" s="11"/>
      <c r="MR3951" s="11"/>
      <c r="MS3951" s="11"/>
      <c r="MT3951" s="11"/>
      <c r="MU3951" s="11"/>
      <c r="MV3951" s="11"/>
      <c r="MW3951" s="11"/>
      <c r="MX3951" s="11"/>
      <c r="MY3951" s="11"/>
      <c r="MZ3951" s="11"/>
      <c r="NA3951" s="11"/>
      <c r="NB3951" s="11"/>
      <c r="NC3951" s="11"/>
      <c r="ND3951" s="11"/>
      <c r="NE3951" s="11"/>
      <c r="NF3951" s="11"/>
      <c r="NG3951" s="11"/>
      <c r="NH3951" s="11"/>
      <c r="NI3951" s="11"/>
      <c r="NJ3951" s="11"/>
      <c r="NK3951" s="11"/>
      <c r="NL3951" s="11"/>
      <c r="NM3951" s="11"/>
      <c r="NN3951" s="11"/>
      <c r="NO3951" s="11"/>
      <c r="NP3951" s="11"/>
      <c r="NQ3951" s="11"/>
      <c r="NR3951" s="11"/>
      <c r="NS3951" s="11"/>
      <c r="NT3951" s="11"/>
      <c r="NU3951" s="11"/>
      <c r="NV3951" s="11"/>
      <c r="NW3951" s="11"/>
      <c r="NX3951" s="11"/>
      <c r="NY3951" s="11"/>
      <c r="NZ3951" s="11"/>
      <c r="OA3951" s="11"/>
      <c r="OB3951" s="11"/>
      <c r="OC3951" s="11"/>
      <c r="OD3951" s="11"/>
      <c r="OE3951" s="11"/>
      <c r="OF3951" s="11"/>
      <c r="OG3951" s="11"/>
      <c r="OH3951" s="11"/>
      <c r="OI3951" s="11"/>
      <c r="OJ3951" s="11"/>
      <c r="OK3951" s="11"/>
      <c r="OL3951" s="11"/>
      <c r="OM3951" s="11"/>
      <c r="ON3951" s="11"/>
      <c r="OO3951" s="11"/>
      <c r="OP3951" s="11"/>
      <c r="OQ3951" s="11"/>
      <c r="OR3951" s="11"/>
      <c r="OS3951" s="11"/>
      <c r="OT3951" s="11"/>
      <c r="OU3951" s="11"/>
      <c r="OV3951" s="11"/>
      <c r="OW3951" s="11"/>
      <c r="OX3951" s="11"/>
      <c r="OY3951" s="11"/>
      <c r="OZ3951" s="11"/>
      <c r="PA3951" s="11"/>
      <c r="PB3951" s="11"/>
      <c r="PC3951" s="11"/>
      <c r="PD3951" s="11"/>
      <c r="PE3951" s="11"/>
      <c r="PF3951" s="11"/>
      <c r="PG3951" s="11"/>
      <c r="PH3951" s="11"/>
      <c r="PI3951" s="11"/>
      <c r="PJ3951" s="11"/>
      <c r="PK3951" s="11"/>
      <c r="PL3951" s="11"/>
      <c r="PM3951" s="11"/>
      <c r="PN3951" s="11"/>
      <c r="PO3951" s="11"/>
      <c r="PP3951" s="11"/>
      <c r="PQ3951" s="11"/>
      <c r="PR3951" s="11"/>
      <c r="PS3951" s="11"/>
      <c r="PT3951" s="11"/>
      <c r="PU3951" s="11"/>
      <c r="PV3951" s="11"/>
      <c r="PW3951" s="11"/>
      <c r="PX3951" s="11"/>
      <c r="PY3951" s="11"/>
      <c r="PZ3951" s="11"/>
      <c r="QA3951" s="11"/>
      <c r="QB3951" s="11"/>
      <c r="QC3951" s="11"/>
      <c r="QD3951" s="11"/>
      <c r="QE3951" s="11"/>
      <c r="QF3951" s="11"/>
      <c r="QG3951" s="11"/>
      <c r="QH3951" s="11"/>
      <c r="QI3951" s="11"/>
      <c r="QJ3951" s="11"/>
      <c r="QK3951" s="11"/>
      <c r="QL3951" s="11"/>
      <c r="QM3951" s="11"/>
      <c r="QN3951" s="11"/>
      <c r="QO3951" s="11"/>
      <c r="QP3951" s="11"/>
      <c r="QQ3951" s="11"/>
      <c r="QR3951" s="45"/>
    </row>
    <row r="3952" spans="1:460" s="54" customFormat="1" ht="38.25" x14ac:dyDescent="0.2">
      <c r="A3952" s="234"/>
      <c r="B3952" s="4"/>
      <c r="C3952" s="61" t="s">
        <v>4619</v>
      </c>
      <c r="D3952" s="54">
        <v>2693100</v>
      </c>
      <c r="E3952" s="5" t="s">
        <v>4621</v>
      </c>
      <c r="F3952" s="9" t="s">
        <v>4622</v>
      </c>
      <c r="G3952" s="54">
        <v>798</v>
      </c>
      <c r="H3952" s="54" t="s">
        <v>4623</v>
      </c>
      <c r="I3952" s="59">
        <v>3.5</v>
      </c>
      <c r="J3952" s="6">
        <v>80439000000</v>
      </c>
      <c r="K3952" s="54" t="s">
        <v>34</v>
      </c>
      <c r="L3952" s="59">
        <v>87948</v>
      </c>
      <c r="M3952" s="231"/>
      <c r="N3952" s="232"/>
      <c r="O3952" s="46">
        <v>42160</v>
      </c>
      <c r="P3952" s="234"/>
      <c r="Q3952" s="234"/>
      <c r="R3952" s="11"/>
      <c r="S3952" s="11"/>
      <c r="T3952" s="11"/>
      <c r="U3952" s="11"/>
      <c r="V3952" s="11"/>
      <c r="W3952" s="11"/>
      <c r="X3952" s="11"/>
      <c r="Y3952" s="11"/>
      <c r="Z3952" s="11"/>
      <c r="AA3952" s="11"/>
      <c r="AB3952" s="11"/>
      <c r="AC3952" s="11"/>
      <c r="AD3952" s="11"/>
      <c r="AE3952" s="11"/>
      <c r="AF3952" s="11"/>
      <c r="AG3952" s="11"/>
      <c r="AH3952" s="11"/>
      <c r="AI3952" s="11"/>
      <c r="AJ3952" s="11"/>
      <c r="AK3952" s="11"/>
      <c r="AL3952" s="11"/>
      <c r="AM3952" s="11"/>
      <c r="AN3952" s="11"/>
      <c r="AO3952" s="11"/>
      <c r="AP3952" s="11"/>
      <c r="AQ3952" s="11"/>
      <c r="AR3952" s="11"/>
      <c r="AS3952" s="11"/>
      <c r="AT3952" s="11"/>
      <c r="AU3952" s="11"/>
      <c r="AV3952" s="11"/>
      <c r="AW3952" s="11"/>
      <c r="AX3952" s="11"/>
      <c r="AY3952" s="11"/>
      <c r="AZ3952" s="11"/>
      <c r="BA3952" s="11"/>
      <c r="BB3952" s="11"/>
      <c r="BC3952" s="11"/>
      <c r="BD3952" s="11"/>
      <c r="BE3952" s="11"/>
      <c r="BF3952" s="11"/>
      <c r="BG3952" s="11"/>
      <c r="BH3952" s="11"/>
      <c r="BI3952" s="11"/>
      <c r="BJ3952" s="11"/>
      <c r="BK3952" s="11"/>
      <c r="BL3952" s="11"/>
      <c r="BM3952" s="11"/>
      <c r="BN3952" s="11"/>
      <c r="BO3952" s="11"/>
      <c r="BP3952" s="11"/>
      <c r="BQ3952" s="11"/>
      <c r="BR3952" s="11"/>
      <c r="BS3952" s="11"/>
      <c r="BT3952" s="11"/>
      <c r="BU3952" s="11"/>
      <c r="BV3952" s="11"/>
      <c r="BW3952" s="11"/>
      <c r="BX3952" s="11"/>
      <c r="BY3952" s="11"/>
      <c r="BZ3952" s="11"/>
      <c r="CA3952" s="11"/>
      <c r="CB3952" s="11"/>
      <c r="CC3952" s="11"/>
      <c r="CD3952" s="11"/>
      <c r="CE3952" s="11"/>
      <c r="CF3952" s="11"/>
      <c r="CG3952" s="11"/>
      <c r="CH3952" s="11"/>
      <c r="CI3952" s="11"/>
      <c r="CJ3952" s="11"/>
      <c r="CK3952" s="11"/>
      <c r="CL3952" s="11"/>
      <c r="CM3952" s="11"/>
      <c r="CN3952" s="11"/>
      <c r="CO3952" s="11"/>
      <c r="CP3952" s="11"/>
      <c r="CQ3952" s="11"/>
      <c r="CR3952" s="11"/>
      <c r="CS3952" s="11"/>
      <c r="CT3952" s="11"/>
      <c r="CU3952" s="11"/>
      <c r="CV3952" s="11"/>
      <c r="CW3952" s="11"/>
      <c r="CX3952" s="11"/>
      <c r="CY3952" s="11"/>
      <c r="CZ3952" s="11"/>
      <c r="DA3952" s="11"/>
      <c r="DB3952" s="11"/>
      <c r="DC3952" s="11"/>
      <c r="DD3952" s="11"/>
      <c r="DE3952" s="11"/>
      <c r="DF3952" s="11"/>
      <c r="DG3952" s="11"/>
      <c r="DH3952" s="11"/>
      <c r="DI3952" s="11"/>
      <c r="DJ3952" s="11"/>
      <c r="DK3952" s="11"/>
      <c r="DL3952" s="11"/>
      <c r="DM3952" s="11"/>
      <c r="DN3952" s="11"/>
      <c r="DO3952" s="11"/>
      <c r="DP3952" s="11"/>
      <c r="DQ3952" s="11"/>
      <c r="DR3952" s="11"/>
      <c r="DS3952" s="11"/>
      <c r="DT3952" s="11"/>
      <c r="DU3952" s="11"/>
      <c r="DV3952" s="11"/>
      <c r="DW3952" s="11"/>
      <c r="DX3952" s="11"/>
      <c r="DY3952" s="11"/>
      <c r="DZ3952" s="11"/>
      <c r="EA3952" s="11"/>
      <c r="EB3952" s="11"/>
      <c r="EC3952" s="11"/>
      <c r="ED3952" s="11"/>
      <c r="EE3952" s="11"/>
      <c r="EF3952" s="11"/>
      <c r="EG3952" s="11"/>
      <c r="EH3952" s="11"/>
      <c r="EI3952" s="11"/>
      <c r="EJ3952" s="11"/>
      <c r="EK3952" s="11"/>
      <c r="EL3952" s="11"/>
      <c r="EM3952" s="11"/>
      <c r="EN3952" s="11"/>
      <c r="EO3952" s="11"/>
      <c r="EP3952" s="11"/>
      <c r="EQ3952" s="11"/>
      <c r="ER3952" s="11"/>
      <c r="ES3952" s="11"/>
      <c r="ET3952" s="11"/>
      <c r="EU3952" s="11"/>
      <c r="EV3952" s="11"/>
      <c r="EW3952" s="11"/>
      <c r="EX3952" s="11"/>
      <c r="EY3952" s="11"/>
      <c r="EZ3952" s="11"/>
      <c r="FA3952" s="11"/>
      <c r="FB3952" s="11"/>
      <c r="FC3952" s="11"/>
      <c r="FD3952" s="11"/>
      <c r="FE3952" s="11"/>
      <c r="FF3952" s="11"/>
      <c r="FG3952" s="11"/>
      <c r="FH3952" s="11"/>
      <c r="FI3952" s="11"/>
      <c r="FJ3952" s="11"/>
      <c r="FK3952" s="11"/>
      <c r="FL3952" s="11"/>
      <c r="FM3952" s="11"/>
      <c r="FN3952" s="11"/>
      <c r="FO3952" s="11"/>
      <c r="FP3952" s="11"/>
      <c r="FQ3952" s="11"/>
      <c r="FR3952" s="11"/>
      <c r="FS3952" s="11"/>
      <c r="FT3952" s="11"/>
      <c r="FU3952" s="11"/>
      <c r="FV3952" s="11"/>
      <c r="FW3952" s="11"/>
      <c r="FX3952" s="11"/>
      <c r="FY3952" s="11"/>
      <c r="FZ3952" s="11"/>
      <c r="GA3952" s="11"/>
      <c r="GB3952" s="11"/>
      <c r="GC3952" s="11"/>
      <c r="GD3952" s="11"/>
      <c r="GE3952" s="11"/>
      <c r="GF3952" s="11"/>
      <c r="GG3952" s="11"/>
      <c r="GH3952" s="11"/>
      <c r="GI3952" s="11"/>
      <c r="GJ3952" s="11"/>
      <c r="GK3952" s="11"/>
      <c r="GL3952" s="11"/>
      <c r="GM3952" s="11"/>
      <c r="GN3952" s="11"/>
      <c r="GO3952" s="11"/>
      <c r="GP3952" s="11"/>
      <c r="GQ3952" s="11"/>
      <c r="GR3952" s="11"/>
      <c r="GS3952" s="11"/>
      <c r="GT3952" s="11"/>
      <c r="GU3952" s="11"/>
      <c r="GV3952" s="11"/>
      <c r="GW3952" s="11"/>
      <c r="GX3952" s="11"/>
      <c r="GY3952" s="11"/>
      <c r="GZ3952" s="11"/>
      <c r="HA3952" s="11"/>
      <c r="HB3952" s="11"/>
      <c r="HC3952" s="11"/>
      <c r="HD3952" s="11"/>
      <c r="HE3952" s="11"/>
      <c r="HF3952" s="11"/>
      <c r="HG3952" s="11"/>
      <c r="HH3952" s="11"/>
      <c r="HI3952" s="11"/>
      <c r="HJ3952" s="11"/>
      <c r="HK3952" s="11"/>
      <c r="HL3952" s="11"/>
      <c r="HM3952" s="11"/>
      <c r="HN3952" s="11"/>
      <c r="HO3952" s="11"/>
      <c r="HP3952" s="11"/>
      <c r="HQ3952" s="11"/>
      <c r="HR3952" s="11"/>
      <c r="HS3952" s="11"/>
      <c r="HT3952" s="11"/>
      <c r="HU3952" s="11"/>
      <c r="HV3952" s="11"/>
      <c r="HW3952" s="11"/>
      <c r="HX3952" s="11"/>
      <c r="HY3952" s="11"/>
      <c r="HZ3952" s="11"/>
      <c r="IA3952" s="11"/>
      <c r="IB3952" s="11"/>
      <c r="IC3952" s="11"/>
      <c r="ID3952" s="11"/>
      <c r="IE3952" s="11"/>
      <c r="IF3952" s="11"/>
      <c r="IG3952" s="11"/>
      <c r="IH3952" s="11"/>
      <c r="II3952" s="11"/>
      <c r="IJ3952" s="11"/>
      <c r="IK3952" s="11"/>
      <c r="IL3952" s="11"/>
      <c r="IM3952" s="11"/>
      <c r="IN3952" s="11"/>
      <c r="IO3952" s="11"/>
      <c r="IP3952" s="11"/>
      <c r="IQ3952" s="11"/>
      <c r="IR3952" s="11"/>
      <c r="IS3952" s="11"/>
      <c r="IT3952" s="11"/>
      <c r="IU3952" s="11"/>
      <c r="IV3952" s="11"/>
      <c r="IW3952" s="11"/>
      <c r="IX3952" s="11"/>
      <c r="IY3952" s="11"/>
      <c r="IZ3952" s="11"/>
      <c r="JA3952" s="11"/>
      <c r="JB3952" s="11"/>
      <c r="JC3952" s="11"/>
      <c r="JD3952" s="11"/>
      <c r="JE3952" s="11"/>
      <c r="JF3952" s="11"/>
      <c r="JG3952" s="11"/>
      <c r="JH3952" s="11"/>
      <c r="JI3952" s="11"/>
      <c r="JJ3952" s="11"/>
      <c r="JK3952" s="11"/>
      <c r="JL3952" s="11"/>
      <c r="JM3952" s="11"/>
      <c r="JN3952" s="11"/>
      <c r="JO3952" s="11"/>
      <c r="JP3952" s="11"/>
      <c r="JQ3952" s="11"/>
      <c r="JR3952" s="11"/>
      <c r="JS3952" s="11"/>
      <c r="JT3952" s="11"/>
      <c r="JU3952" s="11"/>
      <c r="JV3952" s="11"/>
      <c r="JW3952" s="11"/>
      <c r="JX3952" s="11"/>
      <c r="JY3952" s="11"/>
      <c r="JZ3952" s="11"/>
      <c r="KA3952" s="11"/>
      <c r="KB3952" s="11"/>
      <c r="KC3952" s="11"/>
      <c r="KD3952" s="11"/>
      <c r="KE3952" s="11"/>
      <c r="KF3952" s="11"/>
      <c r="KG3952" s="11"/>
      <c r="KH3952" s="11"/>
      <c r="KI3952" s="11"/>
      <c r="KJ3952" s="11"/>
      <c r="KK3952" s="11"/>
      <c r="KL3952" s="11"/>
      <c r="KM3952" s="11"/>
      <c r="KN3952" s="11"/>
      <c r="KO3952" s="11"/>
      <c r="KP3952" s="11"/>
      <c r="KQ3952" s="11"/>
      <c r="KR3952" s="11"/>
      <c r="KS3952" s="11"/>
      <c r="KT3952" s="11"/>
      <c r="KU3952" s="11"/>
      <c r="KV3952" s="11"/>
      <c r="KW3952" s="11"/>
      <c r="KX3952" s="11"/>
      <c r="KY3952" s="11"/>
      <c r="KZ3952" s="11"/>
      <c r="LA3952" s="11"/>
      <c r="LB3952" s="11"/>
      <c r="LC3952" s="11"/>
      <c r="LD3952" s="11"/>
      <c r="LE3952" s="11"/>
      <c r="LF3952" s="11"/>
      <c r="LG3952" s="11"/>
      <c r="LH3952" s="11"/>
      <c r="LI3952" s="11"/>
      <c r="LJ3952" s="11"/>
      <c r="LK3952" s="11"/>
      <c r="LL3952" s="11"/>
      <c r="LM3952" s="11"/>
      <c r="LN3952" s="11"/>
      <c r="LO3952" s="11"/>
      <c r="LP3952" s="11"/>
      <c r="LQ3952" s="11"/>
      <c r="LR3952" s="11"/>
      <c r="LS3952" s="11"/>
      <c r="LT3952" s="11"/>
      <c r="LU3952" s="11"/>
      <c r="LV3952" s="11"/>
      <c r="LW3952" s="11"/>
      <c r="LX3952" s="11"/>
      <c r="LY3952" s="11"/>
      <c r="LZ3952" s="11"/>
      <c r="MA3952" s="11"/>
      <c r="MB3952" s="11"/>
      <c r="MC3952" s="11"/>
      <c r="MD3952" s="11"/>
      <c r="ME3952" s="11"/>
      <c r="MF3952" s="11"/>
      <c r="MG3952" s="11"/>
      <c r="MH3952" s="11"/>
      <c r="MI3952" s="11"/>
      <c r="MJ3952" s="11"/>
      <c r="MK3952" s="11"/>
      <c r="ML3952" s="11"/>
      <c r="MM3952" s="11"/>
      <c r="MN3952" s="11"/>
      <c r="MO3952" s="11"/>
      <c r="MP3952" s="11"/>
      <c r="MQ3952" s="11"/>
      <c r="MR3952" s="11"/>
      <c r="MS3952" s="11"/>
      <c r="MT3952" s="11"/>
      <c r="MU3952" s="11"/>
      <c r="MV3952" s="11"/>
      <c r="MW3952" s="11"/>
      <c r="MX3952" s="11"/>
      <c r="MY3952" s="11"/>
      <c r="MZ3952" s="11"/>
      <c r="NA3952" s="11"/>
      <c r="NB3952" s="11"/>
      <c r="NC3952" s="11"/>
      <c r="ND3952" s="11"/>
      <c r="NE3952" s="11"/>
      <c r="NF3952" s="11"/>
      <c r="NG3952" s="11"/>
      <c r="NH3952" s="11"/>
      <c r="NI3952" s="11"/>
      <c r="NJ3952" s="11"/>
      <c r="NK3952" s="11"/>
      <c r="NL3952" s="11"/>
      <c r="NM3952" s="11"/>
      <c r="NN3952" s="11"/>
      <c r="NO3952" s="11"/>
      <c r="NP3952" s="11"/>
      <c r="NQ3952" s="11"/>
      <c r="NR3952" s="11"/>
      <c r="NS3952" s="11"/>
      <c r="NT3952" s="11"/>
      <c r="NU3952" s="11"/>
      <c r="NV3952" s="11"/>
      <c r="NW3952" s="11"/>
      <c r="NX3952" s="11"/>
      <c r="NY3952" s="11"/>
      <c r="NZ3952" s="11"/>
      <c r="OA3952" s="11"/>
      <c r="OB3952" s="11"/>
      <c r="OC3952" s="11"/>
      <c r="OD3952" s="11"/>
      <c r="OE3952" s="11"/>
      <c r="OF3952" s="11"/>
      <c r="OG3952" s="11"/>
      <c r="OH3952" s="11"/>
      <c r="OI3952" s="11"/>
      <c r="OJ3952" s="11"/>
      <c r="OK3952" s="11"/>
      <c r="OL3952" s="11"/>
      <c r="OM3952" s="11"/>
      <c r="ON3952" s="11"/>
      <c r="OO3952" s="11"/>
      <c r="OP3952" s="11"/>
      <c r="OQ3952" s="11"/>
      <c r="OR3952" s="11"/>
      <c r="OS3952" s="11"/>
      <c r="OT3952" s="11"/>
      <c r="OU3952" s="11"/>
      <c r="OV3952" s="11"/>
      <c r="OW3952" s="11"/>
      <c r="OX3952" s="11"/>
      <c r="OY3952" s="11"/>
      <c r="OZ3952" s="11"/>
      <c r="PA3952" s="11"/>
      <c r="PB3952" s="11"/>
      <c r="PC3952" s="11"/>
      <c r="PD3952" s="11"/>
      <c r="PE3952" s="11"/>
      <c r="PF3952" s="11"/>
      <c r="PG3952" s="11"/>
      <c r="PH3952" s="11"/>
      <c r="PI3952" s="11"/>
      <c r="PJ3952" s="11"/>
      <c r="PK3952" s="11"/>
      <c r="PL3952" s="11"/>
      <c r="PM3952" s="11"/>
      <c r="PN3952" s="11"/>
      <c r="PO3952" s="11"/>
      <c r="PP3952" s="11"/>
      <c r="PQ3952" s="11"/>
      <c r="PR3952" s="11"/>
      <c r="PS3952" s="11"/>
      <c r="PT3952" s="11"/>
      <c r="PU3952" s="11"/>
      <c r="PV3952" s="11"/>
      <c r="PW3952" s="11"/>
      <c r="PX3952" s="11"/>
      <c r="PY3952" s="11"/>
      <c r="PZ3952" s="11"/>
      <c r="QA3952" s="11"/>
      <c r="QB3952" s="11"/>
      <c r="QC3952" s="11"/>
      <c r="QD3952" s="11"/>
      <c r="QE3952" s="11"/>
      <c r="QF3952" s="11"/>
      <c r="QG3952" s="11"/>
      <c r="QH3952" s="11"/>
      <c r="QI3952" s="11"/>
      <c r="QJ3952" s="11"/>
      <c r="QK3952" s="11"/>
      <c r="QL3952" s="11"/>
      <c r="QM3952" s="11"/>
      <c r="QN3952" s="11"/>
      <c r="QO3952" s="11"/>
      <c r="QP3952" s="11"/>
      <c r="QQ3952" s="11"/>
      <c r="QR3952" s="45"/>
    </row>
    <row r="3953" spans="1:460" s="54" customFormat="1" ht="38.25" x14ac:dyDescent="0.2">
      <c r="A3953" s="54">
        <v>3773</v>
      </c>
      <c r="B3953" s="4"/>
      <c r="C3953" s="61" t="s">
        <v>13</v>
      </c>
      <c r="D3953" s="54">
        <v>2413290</v>
      </c>
      <c r="E3953" s="5" t="s">
        <v>4624</v>
      </c>
      <c r="F3953" s="4" t="s">
        <v>3772</v>
      </c>
      <c r="G3953" s="54">
        <v>796</v>
      </c>
      <c r="H3953" s="54" t="s">
        <v>61</v>
      </c>
      <c r="I3953" s="59">
        <v>44</v>
      </c>
      <c r="J3953" s="6">
        <v>80439000000</v>
      </c>
      <c r="K3953" s="54" t="s">
        <v>34</v>
      </c>
      <c r="L3953" s="59">
        <v>107360</v>
      </c>
      <c r="M3953" s="59">
        <v>107360</v>
      </c>
      <c r="N3953" s="40" t="s">
        <v>4609</v>
      </c>
      <c r="O3953" s="46">
        <v>42157</v>
      </c>
      <c r="P3953" s="9" t="s">
        <v>80</v>
      </c>
      <c r="Q3953" s="54" t="s">
        <v>3642</v>
      </c>
      <c r="R3953" s="11"/>
      <c r="S3953" s="11"/>
      <c r="T3953" s="11"/>
      <c r="U3953" s="11"/>
      <c r="V3953" s="11"/>
      <c r="W3953" s="11"/>
      <c r="X3953" s="11"/>
      <c r="Y3953" s="11"/>
      <c r="Z3953" s="11"/>
      <c r="AA3953" s="11"/>
      <c r="AB3953" s="11"/>
      <c r="AC3953" s="11"/>
      <c r="AD3953" s="11"/>
      <c r="AE3953" s="11"/>
      <c r="AF3953" s="11"/>
      <c r="AG3953" s="11"/>
      <c r="AH3953" s="11"/>
      <c r="AI3953" s="11"/>
      <c r="AJ3953" s="11"/>
      <c r="AK3953" s="11"/>
      <c r="AL3953" s="11"/>
      <c r="AM3953" s="11"/>
      <c r="AN3953" s="11"/>
      <c r="AO3953" s="11"/>
      <c r="AP3953" s="11"/>
      <c r="AQ3953" s="11"/>
      <c r="AR3953" s="11"/>
      <c r="AS3953" s="11"/>
      <c r="AT3953" s="11"/>
      <c r="AU3953" s="11"/>
      <c r="AV3953" s="11"/>
      <c r="AW3953" s="11"/>
      <c r="AX3953" s="11"/>
      <c r="AY3953" s="11"/>
      <c r="AZ3953" s="11"/>
      <c r="BA3953" s="11"/>
      <c r="BB3953" s="11"/>
      <c r="BC3953" s="11"/>
      <c r="BD3953" s="11"/>
      <c r="BE3953" s="11"/>
      <c r="BF3953" s="11"/>
      <c r="BG3953" s="11"/>
      <c r="BH3953" s="11"/>
      <c r="BI3953" s="11"/>
      <c r="BJ3953" s="11"/>
      <c r="BK3953" s="11"/>
      <c r="BL3953" s="11"/>
      <c r="BM3953" s="11"/>
      <c r="BN3953" s="11"/>
      <c r="BO3953" s="11"/>
      <c r="BP3953" s="11"/>
      <c r="BQ3953" s="11"/>
      <c r="BR3953" s="11"/>
      <c r="BS3953" s="11"/>
      <c r="BT3953" s="11"/>
      <c r="BU3953" s="11"/>
      <c r="BV3953" s="11"/>
      <c r="BW3953" s="11"/>
      <c r="BX3953" s="11"/>
      <c r="BY3953" s="11"/>
      <c r="BZ3953" s="11"/>
      <c r="CA3953" s="11"/>
      <c r="CB3953" s="11"/>
      <c r="CC3953" s="11"/>
      <c r="CD3953" s="11"/>
      <c r="CE3953" s="11"/>
      <c r="CF3953" s="11"/>
      <c r="CG3953" s="11"/>
      <c r="CH3953" s="11"/>
      <c r="CI3953" s="11"/>
      <c r="CJ3953" s="11"/>
      <c r="CK3953" s="11"/>
      <c r="CL3953" s="11"/>
      <c r="CM3953" s="11"/>
      <c r="CN3953" s="11"/>
      <c r="CO3953" s="11"/>
      <c r="CP3953" s="11"/>
      <c r="CQ3953" s="11"/>
      <c r="CR3953" s="11"/>
      <c r="CS3953" s="11"/>
      <c r="CT3953" s="11"/>
      <c r="CU3953" s="11"/>
      <c r="CV3953" s="11"/>
      <c r="CW3953" s="11"/>
      <c r="CX3953" s="11"/>
      <c r="CY3953" s="11"/>
      <c r="CZ3953" s="11"/>
      <c r="DA3953" s="11"/>
      <c r="DB3953" s="11"/>
      <c r="DC3953" s="11"/>
      <c r="DD3953" s="11"/>
      <c r="DE3953" s="11"/>
      <c r="DF3953" s="11"/>
      <c r="DG3953" s="11"/>
      <c r="DH3953" s="11"/>
      <c r="DI3953" s="11"/>
      <c r="DJ3953" s="11"/>
      <c r="DK3953" s="11"/>
      <c r="DL3953" s="11"/>
      <c r="DM3953" s="11"/>
      <c r="DN3953" s="11"/>
      <c r="DO3953" s="11"/>
      <c r="DP3953" s="11"/>
      <c r="DQ3953" s="11"/>
      <c r="DR3953" s="11"/>
      <c r="DS3953" s="11"/>
      <c r="DT3953" s="11"/>
      <c r="DU3953" s="11"/>
      <c r="DV3953" s="11"/>
      <c r="DW3953" s="11"/>
      <c r="DX3953" s="11"/>
      <c r="DY3953" s="11"/>
      <c r="DZ3953" s="11"/>
      <c r="EA3953" s="11"/>
      <c r="EB3953" s="11"/>
      <c r="EC3953" s="11"/>
      <c r="ED3953" s="11"/>
      <c r="EE3953" s="11"/>
      <c r="EF3953" s="11"/>
      <c r="EG3953" s="11"/>
      <c r="EH3953" s="11"/>
      <c r="EI3953" s="11"/>
      <c r="EJ3953" s="11"/>
      <c r="EK3953" s="11"/>
      <c r="EL3953" s="11"/>
      <c r="EM3953" s="11"/>
      <c r="EN3953" s="11"/>
      <c r="EO3953" s="11"/>
      <c r="EP3953" s="11"/>
      <c r="EQ3953" s="11"/>
      <c r="ER3953" s="11"/>
      <c r="ES3953" s="11"/>
      <c r="ET3953" s="11"/>
      <c r="EU3953" s="11"/>
      <c r="EV3953" s="11"/>
      <c r="EW3953" s="11"/>
      <c r="EX3953" s="11"/>
      <c r="EY3953" s="11"/>
      <c r="EZ3953" s="11"/>
      <c r="FA3953" s="11"/>
      <c r="FB3953" s="11"/>
      <c r="FC3953" s="11"/>
      <c r="FD3953" s="11"/>
      <c r="FE3953" s="11"/>
      <c r="FF3953" s="11"/>
      <c r="FG3953" s="11"/>
      <c r="FH3953" s="11"/>
      <c r="FI3953" s="11"/>
      <c r="FJ3953" s="11"/>
      <c r="FK3953" s="11"/>
      <c r="FL3953" s="11"/>
      <c r="FM3953" s="11"/>
      <c r="FN3953" s="11"/>
      <c r="FO3953" s="11"/>
      <c r="FP3953" s="11"/>
      <c r="FQ3953" s="11"/>
      <c r="FR3953" s="11"/>
      <c r="FS3953" s="11"/>
      <c r="FT3953" s="11"/>
      <c r="FU3953" s="11"/>
      <c r="FV3953" s="11"/>
      <c r="FW3953" s="11"/>
      <c r="FX3953" s="11"/>
      <c r="FY3953" s="11"/>
      <c r="FZ3953" s="11"/>
      <c r="GA3953" s="11"/>
      <c r="GB3953" s="11"/>
      <c r="GC3953" s="11"/>
      <c r="GD3953" s="11"/>
      <c r="GE3953" s="11"/>
      <c r="GF3953" s="11"/>
      <c r="GG3953" s="11"/>
      <c r="GH3953" s="11"/>
      <c r="GI3953" s="11"/>
      <c r="GJ3953" s="11"/>
      <c r="GK3953" s="11"/>
      <c r="GL3953" s="11"/>
      <c r="GM3953" s="11"/>
      <c r="GN3953" s="11"/>
      <c r="GO3953" s="11"/>
      <c r="GP3953" s="11"/>
      <c r="GQ3953" s="11"/>
      <c r="GR3953" s="11"/>
      <c r="GS3953" s="11"/>
      <c r="GT3953" s="11"/>
      <c r="GU3953" s="11"/>
      <c r="GV3953" s="11"/>
      <c r="GW3953" s="11"/>
      <c r="GX3953" s="11"/>
      <c r="GY3953" s="11"/>
      <c r="GZ3953" s="11"/>
      <c r="HA3953" s="11"/>
      <c r="HB3953" s="11"/>
      <c r="HC3953" s="11"/>
      <c r="HD3953" s="11"/>
      <c r="HE3953" s="11"/>
      <c r="HF3953" s="11"/>
      <c r="HG3953" s="11"/>
      <c r="HH3953" s="11"/>
      <c r="HI3953" s="11"/>
      <c r="HJ3953" s="11"/>
      <c r="HK3953" s="11"/>
      <c r="HL3953" s="11"/>
      <c r="HM3953" s="11"/>
      <c r="HN3953" s="11"/>
      <c r="HO3953" s="11"/>
      <c r="HP3953" s="11"/>
      <c r="HQ3953" s="11"/>
      <c r="HR3953" s="11"/>
      <c r="HS3953" s="11"/>
      <c r="HT3953" s="11"/>
      <c r="HU3953" s="11"/>
      <c r="HV3953" s="11"/>
      <c r="HW3953" s="11"/>
      <c r="HX3953" s="11"/>
      <c r="HY3953" s="11"/>
      <c r="HZ3953" s="11"/>
      <c r="IA3953" s="11"/>
      <c r="IB3953" s="11"/>
      <c r="IC3953" s="11"/>
      <c r="ID3953" s="11"/>
      <c r="IE3953" s="11"/>
      <c r="IF3953" s="11"/>
      <c r="IG3953" s="11"/>
      <c r="IH3953" s="11"/>
      <c r="II3953" s="11"/>
      <c r="IJ3953" s="11"/>
      <c r="IK3953" s="11"/>
      <c r="IL3953" s="11"/>
      <c r="IM3953" s="11"/>
      <c r="IN3953" s="11"/>
      <c r="IO3953" s="11"/>
      <c r="IP3953" s="11"/>
      <c r="IQ3953" s="11"/>
      <c r="IR3953" s="11"/>
      <c r="IS3953" s="11"/>
      <c r="IT3953" s="11"/>
      <c r="IU3953" s="11"/>
      <c r="IV3953" s="11"/>
      <c r="IW3953" s="11"/>
      <c r="IX3953" s="11"/>
      <c r="IY3953" s="11"/>
      <c r="IZ3953" s="11"/>
      <c r="JA3953" s="11"/>
      <c r="JB3953" s="11"/>
      <c r="JC3953" s="11"/>
      <c r="JD3953" s="11"/>
      <c r="JE3953" s="11"/>
      <c r="JF3953" s="11"/>
      <c r="JG3953" s="11"/>
      <c r="JH3953" s="11"/>
      <c r="JI3953" s="11"/>
      <c r="JJ3953" s="11"/>
      <c r="JK3953" s="11"/>
      <c r="JL3953" s="11"/>
      <c r="JM3953" s="11"/>
      <c r="JN3953" s="11"/>
      <c r="JO3953" s="11"/>
      <c r="JP3953" s="11"/>
      <c r="JQ3953" s="11"/>
      <c r="JR3953" s="11"/>
      <c r="JS3953" s="11"/>
      <c r="JT3953" s="11"/>
      <c r="JU3953" s="11"/>
      <c r="JV3953" s="11"/>
      <c r="JW3953" s="11"/>
      <c r="JX3953" s="11"/>
      <c r="JY3953" s="11"/>
      <c r="JZ3953" s="11"/>
      <c r="KA3953" s="11"/>
      <c r="KB3953" s="11"/>
      <c r="KC3953" s="11"/>
      <c r="KD3953" s="11"/>
      <c r="KE3953" s="11"/>
      <c r="KF3953" s="11"/>
      <c r="KG3953" s="11"/>
      <c r="KH3953" s="11"/>
      <c r="KI3953" s="11"/>
      <c r="KJ3953" s="11"/>
      <c r="KK3953" s="11"/>
      <c r="KL3953" s="11"/>
      <c r="KM3953" s="11"/>
      <c r="KN3953" s="11"/>
      <c r="KO3953" s="11"/>
      <c r="KP3953" s="11"/>
      <c r="KQ3953" s="11"/>
      <c r="KR3953" s="11"/>
      <c r="KS3953" s="11"/>
      <c r="KT3953" s="11"/>
      <c r="KU3953" s="11"/>
      <c r="KV3953" s="11"/>
      <c r="KW3953" s="11"/>
      <c r="KX3953" s="11"/>
      <c r="KY3953" s="11"/>
      <c r="KZ3953" s="11"/>
      <c r="LA3953" s="11"/>
      <c r="LB3953" s="11"/>
      <c r="LC3953" s="11"/>
      <c r="LD3953" s="11"/>
      <c r="LE3953" s="11"/>
      <c r="LF3953" s="11"/>
      <c r="LG3953" s="11"/>
      <c r="LH3953" s="11"/>
      <c r="LI3953" s="11"/>
      <c r="LJ3953" s="11"/>
      <c r="LK3953" s="11"/>
      <c r="LL3953" s="11"/>
      <c r="LM3953" s="11"/>
      <c r="LN3953" s="11"/>
      <c r="LO3953" s="11"/>
      <c r="LP3953" s="11"/>
      <c r="LQ3953" s="11"/>
      <c r="LR3953" s="11"/>
      <c r="LS3953" s="11"/>
      <c r="LT3953" s="11"/>
      <c r="LU3953" s="11"/>
      <c r="LV3953" s="11"/>
      <c r="LW3953" s="11"/>
      <c r="LX3953" s="11"/>
      <c r="LY3953" s="11"/>
      <c r="LZ3953" s="11"/>
      <c r="MA3953" s="11"/>
      <c r="MB3953" s="11"/>
      <c r="MC3953" s="11"/>
      <c r="MD3953" s="11"/>
      <c r="ME3953" s="11"/>
      <c r="MF3953" s="11"/>
      <c r="MG3953" s="11"/>
      <c r="MH3953" s="11"/>
      <c r="MI3953" s="11"/>
      <c r="MJ3953" s="11"/>
      <c r="MK3953" s="11"/>
      <c r="ML3953" s="11"/>
      <c r="MM3953" s="11"/>
      <c r="MN3953" s="11"/>
      <c r="MO3953" s="11"/>
      <c r="MP3953" s="11"/>
      <c r="MQ3953" s="11"/>
      <c r="MR3953" s="11"/>
      <c r="MS3953" s="11"/>
      <c r="MT3953" s="11"/>
      <c r="MU3953" s="11"/>
      <c r="MV3953" s="11"/>
      <c r="MW3953" s="11"/>
      <c r="MX3953" s="11"/>
      <c r="MY3953" s="11"/>
      <c r="MZ3953" s="11"/>
      <c r="NA3953" s="11"/>
      <c r="NB3953" s="11"/>
      <c r="NC3953" s="11"/>
      <c r="ND3953" s="11"/>
      <c r="NE3953" s="11"/>
      <c r="NF3953" s="11"/>
      <c r="NG3953" s="11"/>
      <c r="NH3953" s="11"/>
      <c r="NI3953" s="11"/>
      <c r="NJ3953" s="11"/>
      <c r="NK3953" s="11"/>
      <c r="NL3953" s="11"/>
      <c r="NM3953" s="11"/>
      <c r="NN3953" s="11"/>
      <c r="NO3953" s="11"/>
      <c r="NP3953" s="11"/>
      <c r="NQ3953" s="11"/>
      <c r="NR3953" s="11"/>
      <c r="NS3953" s="11"/>
      <c r="NT3953" s="11"/>
      <c r="NU3953" s="11"/>
      <c r="NV3953" s="11"/>
      <c r="NW3953" s="11"/>
      <c r="NX3953" s="11"/>
      <c r="NY3953" s="11"/>
      <c r="NZ3953" s="11"/>
      <c r="OA3953" s="11"/>
      <c r="OB3953" s="11"/>
      <c r="OC3953" s="11"/>
      <c r="OD3953" s="11"/>
      <c r="OE3953" s="11"/>
      <c r="OF3953" s="11"/>
      <c r="OG3953" s="11"/>
      <c r="OH3953" s="11"/>
      <c r="OI3953" s="11"/>
      <c r="OJ3953" s="11"/>
      <c r="OK3953" s="11"/>
      <c r="OL3953" s="11"/>
      <c r="OM3953" s="11"/>
      <c r="ON3953" s="11"/>
      <c r="OO3953" s="11"/>
      <c r="OP3953" s="11"/>
      <c r="OQ3953" s="11"/>
      <c r="OR3953" s="11"/>
      <c r="OS3953" s="11"/>
      <c r="OT3953" s="11"/>
      <c r="OU3953" s="11"/>
      <c r="OV3953" s="11"/>
      <c r="OW3953" s="11"/>
      <c r="OX3953" s="11"/>
      <c r="OY3953" s="11"/>
      <c r="OZ3953" s="11"/>
      <c r="PA3953" s="11"/>
      <c r="PB3953" s="11"/>
      <c r="PC3953" s="11"/>
      <c r="PD3953" s="11"/>
      <c r="PE3953" s="11"/>
      <c r="PF3953" s="11"/>
      <c r="PG3953" s="11"/>
      <c r="PH3953" s="11"/>
      <c r="PI3953" s="11"/>
      <c r="PJ3953" s="11"/>
      <c r="PK3953" s="11"/>
      <c r="PL3953" s="11"/>
      <c r="PM3953" s="11"/>
      <c r="PN3953" s="11"/>
      <c r="PO3953" s="11"/>
      <c r="PP3953" s="11"/>
      <c r="PQ3953" s="11"/>
      <c r="PR3953" s="11"/>
      <c r="PS3953" s="11"/>
      <c r="PT3953" s="11"/>
      <c r="PU3953" s="11"/>
      <c r="PV3953" s="11"/>
      <c r="PW3953" s="11"/>
      <c r="PX3953" s="11"/>
      <c r="PY3953" s="11"/>
      <c r="PZ3953" s="11"/>
      <c r="QA3953" s="11"/>
      <c r="QB3953" s="11"/>
      <c r="QC3953" s="11"/>
      <c r="QD3953" s="11"/>
      <c r="QE3953" s="11"/>
      <c r="QF3953" s="11"/>
      <c r="QG3953" s="11"/>
      <c r="QH3953" s="11"/>
      <c r="QI3953" s="11"/>
      <c r="QJ3953" s="11"/>
      <c r="QK3953" s="11"/>
      <c r="QL3953" s="11"/>
      <c r="QM3953" s="11"/>
      <c r="QN3953" s="11"/>
      <c r="QO3953" s="11"/>
      <c r="QP3953" s="11"/>
      <c r="QQ3953" s="11"/>
      <c r="QR3953" s="45"/>
    </row>
    <row r="3954" spans="1:460" s="54" customFormat="1" ht="38.25" x14ac:dyDescent="0.2">
      <c r="A3954" s="234">
        <v>3774</v>
      </c>
      <c r="B3954" s="4"/>
      <c r="C3954" s="61" t="s">
        <v>1880</v>
      </c>
      <c r="D3954" s="54" t="s">
        <v>1881</v>
      </c>
      <c r="E3954" s="5" t="s">
        <v>1882</v>
      </c>
      <c r="F3954" s="4" t="s">
        <v>3772</v>
      </c>
      <c r="G3954" s="54">
        <v>796</v>
      </c>
      <c r="H3954" s="54" t="s">
        <v>61</v>
      </c>
      <c r="I3954" s="59">
        <v>4</v>
      </c>
      <c r="J3954" s="6">
        <v>80439000000</v>
      </c>
      <c r="K3954" s="54" t="s">
        <v>34</v>
      </c>
      <c r="L3954" s="59">
        <v>182400</v>
      </c>
      <c r="M3954" s="231">
        <v>471120</v>
      </c>
      <c r="N3954" s="231" t="s">
        <v>4609</v>
      </c>
      <c r="O3954" s="233" t="s">
        <v>818</v>
      </c>
      <c r="P3954" s="231" t="s">
        <v>80</v>
      </c>
      <c r="Q3954" s="234" t="s">
        <v>3642</v>
      </c>
      <c r="R3954" s="11"/>
      <c r="S3954" s="11"/>
      <c r="T3954" s="11"/>
      <c r="U3954" s="11"/>
      <c r="V3954" s="11"/>
      <c r="W3954" s="11"/>
      <c r="X3954" s="11"/>
      <c r="Y3954" s="11"/>
      <c r="Z3954" s="11"/>
      <c r="AA3954" s="11"/>
      <c r="AB3954" s="11"/>
      <c r="AC3954" s="11"/>
      <c r="AD3954" s="11"/>
      <c r="AE3954" s="11"/>
      <c r="AF3954" s="11"/>
      <c r="AG3954" s="11"/>
      <c r="AH3954" s="11"/>
      <c r="AI3954" s="11"/>
      <c r="AJ3954" s="11"/>
      <c r="AK3954" s="11"/>
      <c r="AL3954" s="11"/>
      <c r="AM3954" s="11"/>
      <c r="AN3954" s="11"/>
      <c r="AO3954" s="11"/>
      <c r="AP3954" s="11"/>
      <c r="AQ3954" s="11"/>
      <c r="AR3954" s="11"/>
      <c r="AS3954" s="11"/>
      <c r="AT3954" s="11"/>
      <c r="AU3954" s="11"/>
      <c r="AV3954" s="11"/>
      <c r="AW3954" s="11"/>
      <c r="AX3954" s="11"/>
      <c r="AY3954" s="11"/>
      <c r="AZ3954" s="11"/>
      <c r="BA3954" s="11"/>
      <c r="BB3954" s="11"/>
      <c r="BC3954" s="11"/>
      <c r="BD3954" s="11"/>
      <c r="BE3954" s="11"/>
      <c r="BF3954" s="11"/>
      <c r="BG3954" s="11"/>
      <c r="BH3954" s="11"/>
      <c r="BI3954" s="11"/>
      <c r="BJ3954" s="11"/>
      <c r="BK3954" s="11"/>
      <c r="BL3954" s="11"/>
      <c r="BM3954" s="11"/>
      <c r="BN3954" s="11"/>
      <c r="BO3954" s="11"/>
      <c r="BP3954" s="11"/>
      <c r="BQ3954" s="11"/>
      <c r="BR3954" s="11"/>
      <c r="BS3954" s="11"/>
      <c r="BT3954" s="11"/>
      <c r="BU3954" s="11"/>
      <c r="BV3954" s="11"/>
      <c r="BW3954" s="11"/>
      <c r="BX3954" s="11"/>
      <c r="BY3954" s="11"/>
      <c r="BZ3954" s="11"/>
      <c r="CA3954" s="11"/>
      <c r="CB3954" s="11"/>
      <c r="CC3954" s="11"/>
      <c r="CD3954" s="11"/>
      <c r="CE3954" s="11"/>
      <c r="CF3954" s="11"/>
      <c r="CG3954" s="11"/>
      <c r="CH3954" s="11"/>
      <c r="CI3954" s="11"/>
      <c r="CJ3954" s="11"/>
      <c r="CK3954" s="11"/>
      <c r="CL3954" s="11"/>
      <c r="CM3954" s="11"/>
      <c r="CN3954" s="11"/>
      <c r="CO3954" s="11"/>
      <c r="CP3954" s="11"/>
      <c r="CQ3954" s="11"/>
      <c r="CR3954" s="11"/>
      <c r="CS3954" s="11"/>
      <c r="CT3954" s="11"/>
      <c r="CU3954" s="11"/>
      <c r="CV3954" s="11"/>
      <c r="CW3954" s="11"/>
      <c r="CX3954" s="11"/>
      <c r="CY3954" s="11"/>
      <c r="CZ3954" s="11"/>
      <c r="DA3954" s="11"/>
      <c r="DB3954" s="11"/>
      <c r="DC3954" s="11"/>
      <c r="DD3954" s="11"/>
      <c r="DE3954" s="11"/>
      <c r="DF3954" s="11"/>
      <c r="DG3954" s="11"/>
      <c r="DH3954" s="11"/>
      <c r="DI3954" s="11"/>
      <c r="DJ3954" s="11"/>
      <c r="DK3954" s="11"/>
      <c r="DL3954" s="11"/>
      <c r="DM3954" s="11"/>
      <c r="DN3954" s="11"/>
      <c r="DO3954" s="11"/>
      <c r="DP3954" s="11"/>
      <c r="DQ3954" s="11"/>
      <c r="DR3954" s="11"/>
      <c r="DS3954" s="11"/>
      <c r="DT3954" s="11"/>
      <c r="DU3954" s="11"/>
      <c r="DV3954" s="11"/>
      <c r="DW3954" s="11"/>
      <c r="DX3954" s="11"/>
      <c r="DY3954" s="11"/>
      <c r="DZ3954" s="11"/>
      <c r="EA3954" s="11"/>
      <c r="EB3954" s="11"/>
      <c r="EC3954" s="11"/>
      <c r="ED3954" s="11"/>
      <c r="EE3954" s="11"/>
      <c r="EF3954" s="11"/>
      <c r="EG3954" s="11"/>
      <c r="EH3954" s="11"/>
      <c r="EI3954" s="11"/>
      <c r="EJ3954" s="11"/>
      <c r="EK3954" s="11"/>
      <c r="EL3954" s="11"/>
      <c r="EM3954" s="11"/>
      <c r="EN3954" s="11"/>
      <c r="EO3954" s="11"/>
      <c r="EP3954" s="11"/>
      <c r="EQ3954" s="11"/>
      <c r="ER3954" s="11"/>
      <c r="ES3954" s="11"/>
      <c r="ET3954" s="11"/>
      <c r="EU3954" s="11"/>
      <c r="EV3954" s="11"/>
      <c r="EW3954" s="11"/>
      <c r="EX3954" s="11"/>
      <c r="EY3954" s="11"/>
      <c r="EZ3954" s="11"/>
      <c r="FA3954" s="11"/>
      <c r="FB3954" s="11"/>
      <c r="FC3954" s="11"/>
      <c r="FD3954" s="11"/>
      <c r="FE3954" s="11"/>
      <c r="FF3954" s="11"/>
      <c r="FG3954" s="11"/>
      <c r="FH3954" s="11"/>
      <c r="FI3954" s="11"/>
      <c r="FJ3954" s="11"/>
      <c r="FK3954" s="11"/>
      <c r="FL3954" s="11"/>
      <c r="FM3954" s="11"/>
      <c r="FN3954" s="11"/>
      <c r="FO3954" s="11"/>
      <c r="FP3954" s="11"/>
      <c r="FQ3954" s="11"/>
      <c r="FR3954" s="11"/>
      <c r="FS3954" s="11"/>
      <c r="FT3954" s="11"/>
      <c r="FU3954" s="11"/>
      <c r="FV3954" s="11"/>
      <c r="FW3954" s="11"/>
      <c r="FX3954" s="11"/>
      <c r="FY3954" s="11"/>
      <c r="FZ3954" s="11"/>
      <c r="GA3954" s="11"/>
      <c r="GB3954" s="11"/>
      <c r="GC3954" s="11"/>
      <c r="GD3954" s="11"/>
      <c r="GE3954" s="11"/>
      <c r="GF3954" s="11"/>
      <c r="GG3954" s="11"/>
      <c r="GH3954" s="11"/>
      <c r="GI3954" s="11"/>
      <c r="GJ3954" s="11"/>
      <c r="GK3954" s="11"/>
      <c r="GL3954" s="11"/>
      <c r="GM3954" s="11"/>
      <c r="GN3954" s="11"/>
      <c r="GO3954" s="11"/>
      <c r="GP3954" s="11"/>
      <c r="GQ3954" s="11"/>
      <c r="GR3954" s="11"/>
      <c r="GS3954" s="11"/>
      <c r="GT3954" s="11"/>
      <c r="GU3954" s="11"/>
      <c r="GV3954" s="11"/>
      <c r="GW3954" s="11"/>
      <c r="GX3954" s="11"/>
      <c r="GY3954" s="11"/>
      <c r="GZ3954" s="11"/>
      <c r="HA3954" s="11"/>
      <c r="HB3954" s="11"/>
      <c r="HC3954" s="11"/>
      <c r="HD3954" s="11"/>
      <c r="HE3954" s="11"/>
      <c r="HF3954" s="11"/>
      <c r="HG3954" s="11"/>
      <c r="HH3954" s="11"/>
      <c r="HI3954" s="11"/>
      <c r="HJ3954" s="11"/>
      <c r="HK3954" s="11"/>
      <c r="HL3954" s="11"/>
      <c r="HM3954" s="11"/>
      <c r="HN3954" s="11"/>
      <c r="HO3954" s="11"/>
      <c r="HP3954" s="11"/>
      <c r="HQ3954" s="11"/>
      <c r="HR3954" s="11"/>
      <c r="HS3954" s="11"/>
      <c r="HT3954" s="11"/>
      <c r="HU3954" s="11"/>
      <c r="HV3954" s="11"/>
      <c r="HW3954" s="11"/>
      <c r="HX3954" s="11"/>
      <c r="HY3954" s="11"/>
      <c r="HZ3954" s="11"/>
      <c r="IA3954" s="11"/>
      <c r="IB3954" s="11"/>
      <c r="IC3954" s="11"/>
      <c r="ID3954" s="11"/>
      <c r="IE3954" s="11"/>
      <c r="IF3954" s="11"/>
      <c r="IG3954" s="11"/>
      <c r="IH3954" s="11"/>
      <c r="II3954" s="11"/>
      <c r="IJ3954" s="11"/>
      <c r="IK3954" s="11"/>
      <c r="IL3954" s="11"/>
      <c r="IM3954" s="11"/>
      <c r="IN3954" s="11"/>
      <c r="IO3954" s="11"/>
      <c r="IP3954" s="11"/>
      <c r="IQ3954" s="11"/>
      <c r="IR3954" s="11"/>
      <c r="IS3954" s="11"/>
      <c r="IT3954" s="11"/>
      <c r="IU3954" s="11"/>
      <c r="IV3954" s="11"/>
      <c r="IW3954" s="11"/>
      <c r="IX3954" s="11"/>
      <c r="IY3954" s="11"/>
      <c r="IZ3954" s="11"/>
      <c r="JA3954" s="11"/>
      <c r="JB3954" s="11"/>
      <c r="JC3954" s="11"/>
      <c r="JD3954" s="11"/>
      <c r="JE3954" s="11"/>
      <c r="JF3954" s="11"/>
      <c r="JG3954" s="11"/>
      <c r="JH3954" s="11"/>
      <c r="JI3954" s="11"/>
      <c r="JJ3954" s="11"/>
      <c r="JK3954" s="11"/>
      <c r="JL3954" s="11"/>
      <c r="JM3954" s="11"/>
      <c r="JN3954" s="11"/>
      <c r="JO3954" s="11"/>
      <c r="JP3954" s="11"/>
      <c r="JQ3954" s="11"/>
      <c r="JR3954" s="11"/>
      <c r="JS3954" s="11"/>
      <c r="JT3954" s="11"/>
      <c r="JU3954" s="11"/>
      <c r="JV3954" s="11"/>
      <c r="JW3954" s="11"/>
      <c r="JX3954" s="11"/>
      <c r="JY3954" s="11"/>
      <c r="JZ3954" s="11"/>
      <c r="KA3954" s="11"/>
      <c r="KB3954" s="11"/>
      <c r="KC3954" s="11"/>
      <c r="KD3954" s="11"/>
      <c r="KE3954" s="11"/>
      <c r="KF3954" s="11"/>
      <c r="KG3954" s="11"/>
      <c r="KH3954" s="11"/>
      <c r="KI3954" s="11"/>
      <c r="KJ3954" s="11"/>
      <c r="KK3954" s="11"/>
      <c r="KL3954" s="11"/>
      <c r="KM3954" s="11"/>
      <c r="KN3954" s="11"/>
      <c r="KO3954" s="11"/>
      <c r="KP3954" s="11"/>
      <c r="KQ3954" s="11"/>
      <c r="KR3954" s="11"/>
      <c r="KS3954" s="11"/>
      <c r="KT3954" s="11"/>
      <c r="KU3954" s="11"/>
      <c r="KV3954" s="11"/>
      <c r="KW3954" s="11"/>
      <c r="KX3954" s="11"/>
      <c r="KY3954" s="11"/>
      <c r="KZ3954" s="11"/>
      <c r="LA3954" s="11"/>
      <c r="LB3954" s="11"/>
      <c r="LC3954" s="11"/>
      <c r="LD3954" s="11"/>
      <c r="LE3954" s="11"/>
      <c r="LF3954" s="11"/>
      <c r="LG3954" s="11"/>
      <c r="LH3954" s="11"/>
      <c r="LI3954" s="11"/>
      <c r="LJ3954" s="11"/>
      <c r="LK3954" s="11"/>
      <c r="LL3954" s="11"/>
      <c r="LM3954" s="11"/>
      <c r="LN3954" s="11"/>
      <c r="LO3954" s="11"/>
      <c r="LP3954" s="11"/>
      <c r="LQ3954" s="11"/>
      <c r="LR3954" s="11"/>
      <c r="LS3954" s="11"/>
      <c r="LT3954" s="11"/>
      <c r="LU3954" s="11"/>
      <c r="LV3954" s="11"/>
      <c r="LW3954" s="11"/>
      <c r="LX3954" s="11"/>
      <c r="LY3954" s="11"/>
      <c r="LZ3954" s="11"/>
      <c r="MA3954" s="11"/>
      <c r="MB3954" s="11"/>
      <c r="MC3954" s="11"/>
      <c r="MD3954" s="11"/>
      <c r="ME3954" s="11"/>
      <c r="MF3954" s="11"/>
      <c r="MG3954" s="11"/>
      <c r="MH3954" s="11"/>
      <c r="MI3954" s="11"/>
      <c r="MJ3954" s="11"/>
      <c r="MK3954" s="11"/>
      <c r="ML3954" s="11"/>
      <c r="MM3954" s="11"/>
      <c r="MN3954" s="11"/>
      <c r="MO3954" s="11"/>
      <c r="MP3954" s="11"/>
      <c r="MQ3954" s="11"/>
      <c r="MR3954" s="11"/>
      <c r="MS3954" s="11"/>
      <c r="MT3954" s="11"/>
      <c r="MU3954" s="11"/>
      <c r="MV3954" s="11"/>
      <c r="MW3954" s="11"/>
      <c r="MX3954" s="11"/>
      <c r="MY3954" s="11"/>
      <c r="MZ3954" s="11"/>
      <c r="NA3954" s="11"/>
      <c r="NB3954" s="11"/>
      <c r="NC3954" s="11"/>
      <c r="ND3954" s="11"/>
      <c r="NE3954" s="11"/>
      <c r="NF3954" s="11"/>
      <c r="NG3954" s="11"/>
      <c r="NH3954" s="11"/>
      <c r="NI3954" s="11"/>
      <c r="NJ3954" s="11"/>
      <c r="NK3954" s="11"/>
      <c r="NL3954" s="11"/>
      <c r="NM3954" s="11"/>
      <c r="NN3954" s="11"/>
      <c r="NO3954" s="11"/>
      <c r="NP3954" s="11"/>
      <c r="NQ3954" s="11"/>
      <c r="NR3954" s="11"/>
      <c r="NS3954" s="11"/>
      <c r="NT3954" s="11"/>
      <c r="NU3954" s="11"/>
      <c r="NV3954" s="11"/>
      <c r="NW3954" s="11"/>
      <c r="NX3954" s="11"/>
      <c r="NY3954" s="11"/>
      <c r="NZ3954" s="11"/>
      <c r="OA3954" s="11"/>
      <c r="OB3954" s="11"/>
      <c r="OC3954" s="11"/>
      <c r="OD3954" s="11"/>
      <c r="OE3954" s="11"/>
      <c r="OF3954" s="11"/>
      <c r="OG3954" s="11"/>
      <c r="OH3954" s="11"/>
      <c r="OI3954" s="11"/>
      <c r="OJ3954" s="11"/>
      <c r="OK3954" s="11"/>
      <c r="OL3954" s="11"/>
      <c r="OM3954" s="11"/>
      <c r="ON3954" s="11"/>
      <c r="OO3954" s="11"/>
      <c r="OP3954" s="11"/>
      <c r="OQ3954" s="11"/>
      <c r="OR3954" s="11"/>
      <c r="OS3954" s="11"/>
      <c r="OT3954" s="11"/>
      <c r="OU3954" s="11"/>
      <c r="OV3954" s="11"/>
      <c r="OW3954" s="11"/>
      <c r="OX3954" s="11"/>
      <c r="OY3954" s="11"/>
      <c r="OZ3954" s="11"/>
      <c r="PA3954" s="11"/>
      <c r="PB3954" s="11"/>
      <c r="PC3954" s="11"/>
      <c r="PD3954" s="11"/>
      <c r="PE3954" s="11"/>
      <c r="PF3954" s="11"/>
      <c r="PG3954" s="11"/>
      <c r="PH3954" s="11"/>
      <c r="PI3954" s="11"/>
      <c r="PJ3954" s="11"/>
      <c r="PK3954" s="11"/>
      <c r="PL3954" s="11"/>
      <c r="PM3954" s="11"/>
      <c r="PN3954" s="11"/>
      <c r="PO3954" s="11"/>
      <c r="PP3954" s="11"/>
      <c r="PQ3954" s="11"/>
      <c r="PR3954" s="11"/>
      <c r="PS3954" s="11"/>
      <c r="PT3954" s="11"/>
      <c r="PU3954" s="11"/>
      <c r="PV3954" s="11"/>
      <c r="PW3954" s="11"/>
      <c r="PX3954" s="11"/>
      <c r="PY3954" s="11"/>
      <c r="PZ3954" s="11"/>
      <c r="QA3954" s="11"/>
      <c r="QB3954" s="11"/>
      <c r="QC3954" s="11"/>
      <c r="QD3954" s="11"/>
      <c r="QE3954" s="11"/>
      <c r="QF3954" s="11"/>
      <c r="QG3954" s="11"/>
      <c r="QH3954" s="11"/>
      <c r="QI3954" s="11"/>
      <c r="QJ3954" s="11"/>
      <c r="QK3954" s="11"/>
      <c r="QL3954" s="11"/>
      <c r="QM3954" s="11"/>
      <c r="QN3954" s="11"/>
      <c r="QO3954" s="11"/>
      <c r="QP3954" s="11"/>
      <c r="QQ3954" s="11"/>
      <c r="QR3954" s="45"/>
    </row>
    <row r="3955" spans="1:460" s="54" customFormat="1" ht="38.25" x14ac:dyDescent="0.2">
      <c r="A3955" s="234"/>
      <c r="B3955" s="4"/>
      <c r="C3955" s="61" t="s">
        <v>1877</v>
      </c>
      <c r="D3955" s="54">
        <v>2930379</v>
      </c>
      <c r="E3955" s="5" t="s">
        <v>2199</v>
      </c>
      <c r="F3955" s="4" t="s">
        <v>3772</v>
      </c>
      <c r="G3955" s="54">
        <v>796</v>
      </c>
      <c r="H3955" s="54" t="s">
        <v>61</v>
      </c>
      <c r="I3955" s="59">
        <v>6</v>
      </c>
      <c r="J3955" s="6">
        <v>80439000000</v>
      </c>
      <c r="K3955" s="54" t="s">
        <v>34</v>
      </c>
      <c r="L3955" s="59">
        <v>166200</v>
      </c>
      <c r="M3955" s="231"/>
      <c r="N3955" s="231"/>
      <c r="O3955" s="233"/>
      <c r="P3955" s="231"/>
      <c r="Q3955" s="234"/>
      <c r="R3955" s="11"/>
      <c r="S3955" s="11"/>
      <c r="T3955" s="11"/>
      <c r="U3955" s="11"/>
      <c r="V3955" s="11"/>
      <c r="W3955" s="11"/>
      <c r="X3955" s="11"/>
      <c r="Y3955" s="11"/>
      <c r="Z3955" s="11"/>
      <c r="AA3955" s="11"/>
      <c r="AB3955" s="11"/>
      <c r="AC3955" s="11"/>
      <c r="AD3955" s="11"/>
      <c r="AE3955" s="11"/>
      <c r="AF3955" s="11"/>
      <c r="AG3955" s="11"/>
      <c r="AH3955" s="11"/>
      <c r="AI3955" s="11"/>
      <c r="AJ3955" s="11"/>
      <c r="AK3955" s="11"/>
      <c r="AL3955" s="11"/>
      <c r="AM3955" s="11"/>
      <c r="AN3955" s="11"/>
      <c r="AO3955" s="11"/>
      <c r="AP3955" s="11"/>
      <c r="AQ3955" s="11"/>
      <c r="AR3955" s="11"/>
      <c r="AS3955" s="11"/>
      <c r="AT3955" s="11"/>
      <c r="AU3955" s="11"/>
      <c r="AV3955" s="11"/>
      <c r="AW3955" s="11"/>
      <c r="AX3955" s="11"/>
      <c r="AY3955" s="11"/>
      <c r="AZ3955" s="11"/>
      <c r="BA3955" s="11"/>
      <c r="BB3955" s="11"/>
      <c r="BC3955" s="11"/>
      <c r="BD3955" s="11"/>
      <c r="BE3955" s="11"/>
      <c r="BF3955" s="11"/>
      <c r="BG3955" s="11"/>
      <c r="BH3955" s="11"/>
      <c r="BI3955" s="11"/>
      <c r="BJ3955" s="11"/>
      <c r="BK3955" s="11"/>
      <c r="BL3955" s="11"/>
      <c r="BM3955" s="11"/>
      <c r="BN3955" s="11"/>
      <c r="BO3955" s="11"/>
      <c r="BP3955" s="11"/>
      <c r="BQ3955" s="11"/>
      <c r="BR3955" s="11"/>
      <c r="BS3955" s="11"/>
      <c r="BT3955" s="11"/>
      <c r="BU3955" s="11"/>
      <c r="BV3955" s="11"/>
      <c r="BW3955" s="11"/>
      <c r="BX3955" s="11"/>
      <c r="BY3955" s="11"/>
      <c r="BZ3955" s="11"/>
      <c r="CA3955" s="11"/>
      <c r="CB3955" s="11"/>
      <c r="CC3955" s="11"/>
      <c r="CD3955" s="11"/>
      <c r="CE3955" s="11"/>
      <c r="CF3955" s="11"/>
      <c r="CG3955" s="11"/>
      <c r="CH3955" s="11"/>
      <c r="CI3955" s="11"/>
      <c r="CJ3955" s="11"/>
      <c r="CK3955" s="11"/>
      <c r="CL3955" s="11"/>
      <c r="CM3955" s="11"/>
      <c r="CN3955" s="11"/>
      <c r="CO3955" s="11"/>
      <c r="CP3955" s="11"/>
      <c r="CQ3955" s="11"/>
      <c r="CR3955" s="11"/>
      <c r="CS3955" s="11"/>
      <c r="CT3955" s="11"/>
      <c r="CU3955" s="11"/>
      <c r="CV3955" s="11"/>
      <c r="CW3955" s="11"/>
      <c r="CX3955" s="11"/>
      <c r="CY3955" s="11"/>
      <c r="CZ3955" s="11"/>
      <c r="DA3955" s="11"/>
      <c r="DB3955" s="11"/>
      <c r="DC3955" s="11"/>
      <c r="DD3955" s="11"/>
      <c r="DE3955" s="11"/>
      <c r="DF3955" s="11"/>
      <c r="DG3955" s="11"/>
      <c r="DH3955" s="11"/>
      <c r="DI3955" s="11"/>
      <c r="DJ3955" s="11"/>
      <c r="DK3955" s="11"/>
      <c r="DL3955" s="11"/>
      <c r="DM3955" s="11"/>
      <c r="DN3955" s="11"/>
      <c r="DO3955" s="11"/>
      <c r="DP3955" s="11"/>
      <c r="DQ3955" s="11"/>
      <c r="DR3955" s="11"/>
      <c r="DS3955" s="11"/>
      <c r="DT3955" s="11"/>
      <c r="DU3955" s="11"/>
      <c r="DV3955" s="11"/>
      <c r="DW3955" s="11"/>
      <c r="DX3955" s="11"/>
      <c r="DY3955" s="11"/>
      <c r="DZ3955" s="11"/>
      <c r="EA3955" s="11"/>
      <c r="EB3955" s="11"/>
      <c r="EC3955" s="11"/>
      <c r="ED3955" s="11"/>
      <c r="EE3955" s="11"/>
      <c r="EF3955" s="11"/>
      <c r="EG3955" s="11"/>
      <c r="EH3955" s="11"/>
      <c r="EI3955" s="11"/>
      <c r="EJ3955" s="11"/>
      <c r="EK3955" s="11"/>
      <c r="EL3955" s="11"/>
      <c r="EM3955" s="11"/>
      <c r="EN3955" s="11"/>
      <c r="EO3955" s="11"/>
      <c r="EP3955" s="11"/>
      <c r="EQ3955" s="11"/>
      <c r="ER3955" s="11"/>
      <c r="ES3955" s="11"/>
      <c r="ET3955" s="11"/>
      <c r="EU3955" s="11"/>
      <c r="EV3955" s="11"/>
      <c r="EW3955" s="11"/>
      <c r="EX3955" s="11"/>
      <c r="EY3955" s="11"/>
      <c r="EZ3955" s="11"/>
      <c r="FA3955" s="11"/>
      <c r="FB3955" s="11"/>
      <c r="FC3955" s="11"/>
      <c r="FD3955" s="11"/>
      <c r="FE3955" s="11"/>
      <c r="FF3955" s="11"/>
      <c r="FG3955" s="11"/>
      <c r="FH3955" s="11"/>
      <c r="FI3955" s="11"/>
      <c r="FJ3955" s="11"/>
      <c r="FK3955" s="11"/>
      <c r="FL3955" s="11"/>
      <c r="FM3955" s="11"/>
      <c r="FN3955" s="11"/>
      <c r="FO3955" s="11"/>
      <c r="FP3955" s="11"/>
      <c r="FQ3955" s="11"/>
      <c r="FR3955" s="11"/>
      <c r="FS3955" s="11"/>
      <c r="FT3955" s="11"/>
      <c r="FU3955" s="11"/>
      <c r="FV3955" s="11"/>
      <c r="FW3955" s="11"/>
      <c r="FX3955" s="11"/>
      <c r="FY3955" s="11"/>
      <c r="FZ3955" s="11"/>
      <c r="GA3955" s="11"/>
      <c r="GB3955" s="11"/>
      <c r="GC3955" s="11"/>
      <c r="GD3955" s="11"/>
      <c r="GE3955" s="11"/>
      <c r="GF3955" s="11"/>
      <c r="GG3955" s="11"/>
      <c r="GH3955" s="11"/>
      <c r="GI3955" s="11"/>
      <c r="GJ3955" s="11"/>
      <c r="GK3955" s="11"/>
      <c r="GL3955" s="11"/>
      <c r="GM3955" s="11"/>
      <c r="GN3955" s="11"/>
      <c r="GO3955" s="11"/>
      <c r="GP3955" s="11"/>
      <c r="GQ3955" s="11"/>
      <c r="GR3955" s="11"/>
      <c r="GS3955" s="11"/>
      <c r="GT3955" s="11"/>
      <c r="GU3955" s="11"/>
      <c r="GV3955" s="11"/>
      <c r="GW3955" s="11"/>
      <c r="GX3955" s="11"/>
      <c r="GY3955" s="11"/>
      <c r="GZ3955" s="11"/>
      <c r="HA3955" s="11"/>
      <c r="HB3955" s="11"/>
      <c r="HC3955" s="11"/>
      <c r="HD3955" s="11"/>
      <c r="HE3955" s="11"/>
      <c r="HF3955" s="11"/>
      <c r="HG3955" s="11"/>
      <c r="HH3955" s="11"/>
      <c r="HI3955" s="11"/>
      <c r="HJ3955" s="11"/>
      <c r="HK3955" s="11"/>
      <c r="HL3955" s="11"/>
      <c r="HM3955" s="11"/>
      <c r="HN3955" s="11"/>
      <c r="HO3955" s="11"/>
      <c r="HP3955" s="11"/>
      <c r="HQ3955" s="11"/>
      <c r="HR3955" s="11"/>
      <c r="HS3955" s="11"/>
      <c r="HT3955" s="11"/>
      <c r="HU3955" s="11"/>
      <c r="HV3955" s="11"/>
      <c r="HW3955" s="11"/>
      <c r="HX3955" s="11"/>
      <c r="HY3955" s="11"/>
      <c r="HZ3955" s="11"/>
      <c r="IA3955" s="11"/>
      <c r="IB3955" s="11"/>
      <c r="IC3955" s="11"/>
      <c r="ID3955" s="11"/>
      <c r="IE3955" s="11"/>
      <c r="IF3955" s="11"/>
      <c r="IG3955" s="11"/>
      <c r="IH3955" s="11"/>
      <c r="II3955" s="11"/>
      <c r="IJ3955" s="11"/>
      <c r="IK3955" s="11"/>
      <c r="IL3955" s="11"/>
      <c r="IM3955" s="11"/>
      <c r="IN3955" s="11"/>
      <c r="IO3955" s="11"/>
      <c r="IP3955" s="11"/>
      <c r="IQ3955" s="11"/>
      <c r="IR3955" s="11"/>
      <c r="IS3955" s="11"/>
      <c r="IT3955" s="11"/>
      <c r="IU3955" s="11"/>
      <c r="IV3955" s="11"/>
      <c r="IW3955" s="11"/>
      <c r="IX3955" s="11"/>
      <c r="IY3955" s="11"/>
      <c r="IZ3955" s="11"/>
      <c r="JA3955" s="11"/>
      <c r="JB3955" s="11"/>
      <c r="JC3955" s="11"/>
      <c r="JD3955" s="11"/>
      <c r="JE3955" s="11"/>
      <c r="JF3955" s="11"/>
      <c r="JG3955" s="11"/>
      <c r="JH3955" s="11"/>
      <c r="JI3955" s="11"/>
      <c r="JJ3955" s="11"/>
      <c r="JK3955" s="11"/>
      <c r="JL3955" s="11"/>
      <c r="JM3955" s="11"/>
      <c r="JN3955" s="11"/>
      <c r="JO3955" s="11"/>
      <c r="JP3955" s="11"/>
      <c r="JQ3955" s="11"/>
      <c r="JR3955" s="11"/>
      <c r="JS3955" s="11"/>
      <c r="JT3955" s="11"/>
      <c r="JU3955" s="11"/>
      <c r="JV3955" s="11"/>
      <c r="JW3955" s="11"/>
      <c r="JX3955" s="11"/>
      <c r="JY3955" s="11"/>
      <c r="JZ3955" s="11"/>
      <c r="KA3955" s="11"/>
      <c r="KB3955" s="11"/>
      <c r="KC3955" s="11"/>
      <c r="KD3955" s="11"/>
      <c r="KE3955" s="11"/>
      <c r="KF3955" s="11"/>
      <c r="KG3955" s="11"/>
      <c r="KH3955" s="11"/>
      <c r="KI3955" s="11"/>
      <c r="KJ3955" s="11"/>
      <c r="KK3955" s="11"/>
      <c r="KL3955" s="11"/>
      <c r="KM3955" s="11"/>
      <c r="KN3955" s="11"/>
      <c r="KO3955" s="11"/>
      <c r="KP3955" s="11"/>
      <c r="KQ3955" s="11"/>
      <c r="KR3955" s="11"/>
      <c r="KS3955" s="11"/>
      <c r="KT3955" s="11"/>
      <c r="KU3955" s="11"/>
      <c r="KV3955" s="11"/>
      <c r="KW3955" s="11"/>
      <c r="KX3955" s="11"/>
      <c r="KY3955" s="11"/>
      <c r="KZ3955" s="11"/>
      <c r="LA3955" s="11"/>
      <c r="LB3955" s="11"/>
      <c r="LC3955" s="11"/>
      <c r="LD3955" s="11"/>
      <c r="LE3955" s="11"/>
      <c r="LF3955" s="11"/>
      <c r="LG3955" s="11"/>
      <c r="LH3955" s="11"/>
      <c r="LI3955" s="11"/>
      <c r="LJ3955" s="11"/>
      <c r="LK3955" s="11"/>
      <c r="LL3955" s="11"/>
      <c r="LM3955" s="11"/>
      <c r="LN3955" s="11"/>
      <c r="LO3955" s="11"/>
      <c r="LP3955" s="11"/>
      <c r="LQ3955" s="11"/>
      <c r="LR3955" s="11"/>
      <c r="LS3955" s="11"/>
      <c r="LT3955" s="11"/>
      <c r="LU3955" s="11"/>
      <c r="LV3955" s="11"/>
      <c r="LW3955" s="11"/>
      <c r="LX3955" s="11"/>
      <c r="LY3955" s="11"/>
      <c r="LZ3955" s="11"/>
      <c r="MA3955" s="11"/>
      <c r="MB3955" s="11"/>
      <c r="MC3955" s="11"/>
      <c r="MD3955" s="11"/>
      <c r="ME3955" s="11"/>
      <c r="MF3955" s="11"/>
      <c r="MG3955" s="11"/>
      <c r="MH3955" s="11"/>
      <c r="MI3955" s="11"/>
      <c r="MJ3955" s="11"/>
      <c r="MK3955" s="11"/>
      <c r="ML3955" s="11"/>
      <c r="MM3955" s="11"/>
      <c r="MN3955" s="11"/>
      <c r="MO3955" s="11"/>
      <c r="MP3955" s="11"/>
      <c r="MQ3955" s="11"/>
      <c r="MR3955" s="11"/>
      <c r="MS3955" s="11"/>
      <c r="MT3955" s="11"/>
      <c r="MU3955" s="11"/>
      <c r="MV3955" s="11"/>
      <c r="MW3955" s="11"/>
      <c r="MX3955" s="11"/>
      <c r="MY3955" s="11"/>
      <c r="MZ3955" s="11"/>
      <c r="NA3955" s="11"/>
      <c r="NB3955" s="11"/>
      <c r="NC3955" s="11"/>
      <c r="ND3955" s="11"/>
      <c r="NE3955" s="11"/>
      <c r="NF3955" s="11"/>
      <c r="NG3955" s="11"/>
      <c r="NH3955" s="11"/>
      <c r="NI3955" s="11"/>
      <c r="NJ3955" s="11"/>
      <c r="NK3955" s="11"/>
      <c r="NL3955" s="11"/>
      <c r="NM3955" s="11"/>
      <c r="NN3955" s="11"/>
      <c r="NO3955" s="11"/>
      <c r="NP3955" s="11"/>
      <c r="NQ3955" s="11"/>
      <c r="NR3955" s="11"/>
      <c r="NS3955" s="11"/>
      <c r="NT3955" s="11"/>
      <c r="NU3955" s="11"/>
      <c r="NV3955" s="11"/>
      <c r="NW3955" s="11"/>
      <c r="NX3955" s="11"/>
      <c r="NY3955" s="11"/>
      <c r="NZ3955" s="11"/>
      <c r="OA3955" s="11"/>
      <c r="OB3955" s="11"/>
      <c r="OC3955" s="11"/>
      <c r="OD3955" s="11"/>
      <c r="OE3955" s="11"/>
      <c r="OF3955" s="11"/>
      <c r="OG3955" s="11"/>
      <c r="OH3955" s="11"/>
      <c r="OI3955" s="11"/>
      <c r="OJ3955" s="11"/>
      <c r="OK3955" s="11"/>
      <c r="OL3955" s="11"/>
      <c r="OM3955" s="11"/>
      <c r="ON3955" s="11"/>
      <c r="OO3955" s="11"/>
      <c r="OP3955" s="11"/>
      <c r="OQ3955" s="11"/>
      <c r="OR3955" s="11"/>
      <c r="OS3955" s="11"/>
      <c r="OT3955" s="11"/>
      <c r="OU3955" s="11"/>
      <c r="OV3955" s="11"/>
      <c r="OW3955" s="11"/>
      <c r="OX3955" s="11"/>
      <c r="OY3955" s="11"/>
      <c r="OZ3955" s="11"/>
      <c r="PA3955" s="11"/>
      <c r="PB3955" s="11"/>
      <c r="PC3955" s="11"/>
      <c r="PD3955" s="11"/>
      <c r="PE3955" s="11"/>
      <c r="PF3955" s="11"/>
      <c r="PG3955" s="11"/>
      <c r="PH3955" s="11"/>
      <c r="PI3955" s="11"/>
      <c r="PJ3955" s="11"/>
      <c r="PK3955" s="11"/>
      <c r="PL3955" s="11"/>
      <c r="PM3955" s="11"/>
      <c r="PN3955" s="11"/>
      <c r="PO3955" s="11"/>
      <c r="PP3955" s="11"/>
      <c r="PQ3955" s="11"/>
      <c r="PR3955" s="11"/>
      <c r="PS3955" s="11"/>
      <c r="PT3955" s="11"/>
      <c r="PU3955" s="11"/>
      <c r="PV3955" s="11"/>
      <c r="PW3955" s="11"/>
      <c r="PX3955" s="11"/>
      <c r="PY3955" s="11"/>
      <c r="PZ3955" s="11"/>
      <c r="QA3955" s="11"/>
      <c r="QB3955" s="11"/>
      <c r="QC3955" s="11"/>
      <c r="QD3955" s="11"/>
      <c r="QE3955" s="11"/>
      <c r="QF3955" s="11"/>
      <c r="QG3955" s="11"/>
      <c r="QH3955" s="11"/>
      <c r="QI3955" s="11"/>
      <c r="QJ3955" s="11"/>
      <c r="QK3955" s="11"/>
      <c r="QL3955" s="11"/>
      <c r="QM3955" s="11"/>
      <c r="QN3955" s="11"/>
      <c r="QO3955" s="11"/>
      <c r="QP3955" s="11"/>
      <c r="QQ3955" s="11"/>
      <c r="QR3955" s="45"/>
    </row>
    <row r="3956" spans="1:460" s="54" customFormat="1" ht="38.25" x14ac:dyDescent="0.2">
      <c r="A3956" s="234"/>
      <c r="B3956" s="4"/>
      <c r="C3956" s="61" t="s">
        <v>1877</v>
      </c>
      <c r="D3956" s="54">
        <v>2930379</v>
      </c>
      <c r="E3956" s="5" t="s">
        <v>4625</v>
      </c>
      <c r="F3956" s="4" t="s">
        <v>3772</v>
      </c>
      <c r="G3956" s="54">
        <v>796</v>
      </c>
      <c r="H3956" s="54" t="s">
        <v>61</v>
      </c>
      <c r="I3956" s="59">
        <v>3</v>
      </c>
      <c r="J3956" s="6">
        <v>80439000000</v>
      </c>
      <c r="K3956" s="54" t="s">
        <v>34</v>
      </c>
      <c r="L3956" s="59">
        <v>122520</v>
      </c>
      <c r="M3956" s="231"/>
      <c r="N3956" s="231"/>
      <c r="O3956" s="233"/>
      <c r="P3956" s="231"/>
      <c r="Q3956" s="234"/>
      <c r="R3956" s="11"/>
      <c r="S3956" s="11"/>
      <c r="T3956" s="11"/>
      <c r="U3956" s="11"/>
      <c r="V3956" s="11"/>
      <c r="W3956" s="11"/>
      <c r="X3956" s="11"/>
      <c r="Y3956" s="11"/>
      <c r="Z3956" s="11"/>
      <c r="AA3956" s="11"/>
      <c r="AB3956" s="11"/>
      <c r="AC3956" s="11"/>
      <c r="AD3956" s="11"/>
      <c r="AE3956" s="11"/>
      <c r="AF3956" s="11"/>
      <c r="AG3956" s="11"/>
      <c r="AH3956" s="11"/>
      <c r="AI3956" s="11"/>
      <c r="AJ3956" s="11"/>
      <c r="AK3956" s="11"/>
      <c r="AL3956" s="11"/>
      <c r="AM3956" s="11"/>
      <c r="AN3956" s="11"/>
      <c r="AO3956" s="11"/>
      <c r="AP3956" s="11"/>
      <c r="AQ3956" s="11"/>
      <c r="AR3956" s="11"/>
      <c r="AS3956" s="11"/>
      <c r="AT3956" s="11"/>
      <c r="AU3956" s="11"/>
      <c r="AV3956" s="11"/>
      <c r="AW3956" s="11"/>
      <c r="AX3956" s="11"/>
      <c r="AY3956" s="11"/>
      <c r="AZ3956" s="11"/>
      <c r="BA3956" s="11"/>
      <c r="BB3956" s="11"/>
      <c r="BC3956" s="11"/>
      <c r="BD3956" s="11"/>
      <c r="BE3956" s="11"/>
      <c r="BF3956" s="11"/>
      <c r="BG3956" s="11"/>
      <c r="BH3956" s="11"/>
      <c r="BI3956" s="11"/>
      <c r="BJ3956" s="11"/>
      <c r="BK3956" s="11"/>
      <c r="BL3956" s="11"/>
      <c r="BM3956" s="11"/>
      <c r="BN3956" s="11"/>
      <c r="BO3956" s="11"/>
      <c r="BP3956" s="11"/>
      <c r="BQ3956" s="11"/>
      <c r="BR3956" s="11"/>
      <c r="BS3956" s="11"/>
      <c r="BT3956" s="11"/>
      <c r="BU3956" s="11"/>
      <c r="BV3956" s="11"/>
      <c r="BW3956" s="11"/>
      <c r="BX3956" s="11"/>
      <c r="BY3956" s="11"/>
      <c r="BZ3956" s="11"/>
      <c r="CA3956" s="11"/>
      <c r="CB3956" s="11"/>
      <c r="CC3956" s="11"/>
      <c r="CD3956" s="11"/>
      <c r="CE3956" s="11"/>
      <c r="CF3956" s="11"/>
      <c r="CG3956" s="11"/>
      <c r="CH3956" s="11"/>
      <c r="CI3956" s="11"/>
      <c r="CJ3956" s="11"/>
      <c r="CK3956" s="11"/>
      <c r="CL3956" s="11"/>
      <c r="CM3956" s="11"/>
      <c r="CN3956" s="11"/>
      <c r="CO3956" s="11"/>
      <c r="CP3956" s="11"/>
      <c r="CQ3956" s="11"/>
      <c r="CR3956" s="11"/>
      <c r="CS3956" s="11"/>
      <c r="CT3956" s="11"/>
      <c r="CU3956" s="11"/>
      <c r="CV3956" s="11"/>
      <c r="CW3956" s="11"/>
      <c r="CX3956" s="11"/>
      <c r="CY3956" s="11"/>
      <c r="CZ3956" s="11"/>
      <c r="DA3956" s="11"/>
      <c r="DB3956" s="11"/>
      <c r="DC3956" s="11"/>
      <c r="DD3956" s="11"/>
      <c r="DE3956" s="11"/>
      <c r="DF3956" s="11"/>
      <c r="DG3956" s="11"/>
      <c r="DH3956" s="11"/>
      <c r="DI3956" s="11"/>
      <c r="DJ3956" s="11"/>
      <c r="DK3956" s="11"/>
      <c r="DL3956" s="11"/>
      <c r="DM3956" s="11"/>
      <c r="DN3956" s="11"/>
      <c r="DO3956" s="11"/>
      <c r="DP3956" s="11"/>
      <c r="DQ3956" s="11"/>
      <c r="DR3956" s="11"/>
      <c r="DS3956" s="11"/>
      <c r="DT3956" s="11"/>
      <c r="DU3956" s="11"/>
      <c r="DV3956" s="11"/>
      <c r="DW3956" s="11"/>
      <c r="DX3956" s="11"/>
      <c r="DY3956" s="11"/>
      <c r="DZ3956" s="11"/>
      <c r="EA3956" s="11"/>
      <c r="EB3956" s="11"/>
      <c r="EC3956" s="11"/>
      <c r="ED3956" s="11"/>
      <c r="EE3956" s="11"/>
      <c r="EF3956" s="11"/>
      <c r="EG3956" s="11"/>
      <c r="EH3956" s="11"/>
      <c r="EI3956" s="11"/>
      <c r="EJ3956" s="11"/>
      <c r="EK3956" s="11"/>
      <c r="EL3956" s="11"/>
      <c r="EM3956" s="11"/>
      <c r="EN3956" s="11"/>
      <c r="EO3956" s="11"/>
      <c r="EP3956" s="11"/>
      <c r="EQ3956" s="11"/>
      <c r="ER3956" s="11"/>
      <c r="ES3956" s="11"/>
      <c r="ET3956" s="11"/>
      <c r="EU3956" s="11"/>
      <c r="EV3956" s="11"/>
      <c r="EW3956" s="11"/>
      <c r="EX3956" s="11"/>
      <c r="EY3956" s="11"/>
      <c r="EZ3956" s="11"/>
      <c r="FA3956" s="11"/>
      <c r="FB3956" s="11"/>
      <c r="FC3956" s="11"/>
      <c r="FD3956" s="11"/>
      <c r="FE3956" s="11"/>
      <c r="FF3956" s="11"/>
      <c r="FG3956" s="11"/>
      <c r="FH3956" s="11"/>
      <c r="FI3956" s="11"/>
      <c r="FJ3956" s="11"/>
      <c r="FK3956" s="11"/>
      <c r="FL3956" s="11"/>
      <c r="FM3956" s="11"/>
      <c r="FN3956" s="11"/>
      <c r="FO3956" s="11"/>
      <c r="FP3956" s="11"/>
      <c r="FQ3956" s="11"/>
      <c r="FR3956" s="11"/>
      <c r="FS3956" s="11"/>
      <c r="FT3956" s="11"/>
      <c r="FU3956" s="11"/>
      <c r="FV3956" s="11"/>
      <c r="FW3956" s="11"/>
      <c r="FX3956" s="11"/>
      <c r="FY3956" s="11"/>
      <c r="FZ3956" s="11"/>
      <c r="GA3956" s="11"/>
      <c r="GB3956" s="11"/>
      <c r="GC3956" s="11"/>
      <c r="GD3956" s="11"/>
      <c r="GE3956" s="11"/>
      <c r="GF3956" s="11"/>
      <c r="GG3956" s="11"/>
      <c r="GH3956" s="11"/>
      <c r="GI3956" s="11"/>
      <c r="GJ3956" s="11"/>
      <c r="GK3956" s="11"/>
      <c r="GL3956" s="11"/>
      <c r="GM3956" s="11"/>
      <c r="GN3956" s="11"/>
      <c r="GO3956" s="11"/>
      <c r="GP3956" s="11"/>
      <c r="GQ3956" s="11"/>
      <c r="GR3956" s="11"/>
      <c r="GS3956" s="11"/>
      <c r="GT3956" s="11"/>
      <c r="GU3956" s="11"/>
      <c r="GV3956" s="11"/>
      <c r="GW3956" s="11"/>
      <c r="GX3956" s="11"/>
      <c r="GY3956" s="11"/>
      <c r="GZ3956" s="11"/>
      <c r="HA3956" s="11"/>
      <c r="HB3956" s="11"/>
      <c r="HC3956" s="11"/>
      <c r="HD3956" s="11"/>
      <c r="HE3956" s="11"/>
      <c r="HF3956" s="11"/>
      <c r="HG3956" s="11"/>
      <c r="HH3956" s="11"/>
      <c r="HI3956" s="11"/>
      <c r="HJ3956" s="11"/>
      <c r="HK3956" s="11"/>
      <c r="HL3956" s="11"/>
      <c r="HM3956" s="11"/>
      <c r="HN3956" s="11"/>
      <c r="HO3956" s="11"/>
      <c r="HP3956" s="11"/>
      <c r="HQ3956" s="11"/>
      <c r="HR3956" s="11"/>
      <c r="HS3956" s="11"/>
      <c r="HT3956" s="11"/>
      <c r="HU3956" s="11"/>
      <c r="HV3956" s="11"/>
      <c r="HW3956" s="11"/>
      <c r="HX3956" s="11"/>
      <c r="HY3956" s="11"/>
      <c r="HZ3956" s="11"/>
      <c r="IA3956" s="11"/>
      <c r="IB3956" s="11"/>
      <c r="IC3956" s="11"/>
      <c r="ID3956" s="11"/>
      <c r="IE3956" s="11"/>
      <c r="IF3956" s="11"/>
      <c r="IG3956" s="11"/>
      <c r="IH3956" s="11"/>
      <c r="II3956" s="11"/>
      <c r="IJ3956" s="11"/>
      <c r="IK3956" s="11"/>
      <c r="IL3956" s="11"/>
      <c r="IM3956" s="11"/>
      <c r="IN3956" s="11"/>
      <c r="IO3956" s="11"/>
      <c r="IP3956" s="11"/>
      <c r="IQ3956" s="11"/>
      <c r="IR3956" s="11"/>
      <c r="IS3956" s="11"/>
      <c r="IT3956" s="11"/>
      <c r="IU3956" s="11"/>
      <c r="IV3956" s="11"/>
      <c r="IW3956" s="11"/>
      <c r="IX3956" s="11"/>
      <c r="IY3956" s="11"/>
      <c r="IZ3956" s="11"/>
      <c r="JA3956" s="11"/>
      <c r="JB3956" s="11"/>
      <c r="JC3956" s="11"/>
      <c r="JD3956" s="11"/>
      <c r="JE3956" s="11"/>
      <c r="JF3956" s="11"/>
      <c r="JG3956" s="11"/>
      <c r="JH3956" s="11"/>
      <c r="JI3956" s="11"/>
      <c r="JJ3956" s="11"/>
      <c r="JK3956" s="11"/>
      <c r="JL3956" s="11"/>
      <c r="JM3956" s="11"/>
      <c r="JN3956" s="11"/>
      <c r="JO3956" s="11"/>
      <c r="JP3956" s="11"/>
      <c r="JQ3956" s="11"/>
      <c r="JR3956" s="11"/>
      <c r="JS3956" s="11"/>
      <c r="JT3956" s="11"/>
      <c r="JU3956" s="11"/>
      <c r="JV3956" s="11"/>
      <c r="JW3956" s="11"/>
      <c r="JX3956" s="11"/>
      <c r="JY3956" s="11"/>
      <c r="JZ3956" s="11"/>
      <c r="KA3956" s="11"/>
      <c r="KB3956" s="11"/>
      <c r="KC3956" s="11"/>
      <c r="KD3956" s="11"/>
      <c r="KE3956" s="11"/>
      <c r="KF3956" s="11"/>
      <c r="KG3956" s="11"/>
      <c r="KH3956" s="11"/>
      <c r="KI3956" s="11"/>
      <c r="KJ3956" s="11"/>
      <c r="KK3956" s="11"/>
      <c r="KL3956" s="11"/>
      <c r="KM3956" s="11"/>
      <c r="KN3956" s="11"/>
      <c r="KO3956" s="11"/>
      <c r="KP3956" s="11"/>
      <c r="KQ3956" s="11"/>
      <c r="KR3956" s="11"/>
      <c r="KS3956" s="11"/>
      <c r="KT3956" s="11"/>
      <c r="KU3956" s="11"/>
      <c r="KV3956" s="11"/>
      <c r="KW3956" s="11"/>
      <c r="KX3956" s="11"/>
      <c r="KY3956" s="11"/>
      <c r="KZ3956" s="11"/>
      <c r="LA3956" s="11"/>
      <c r="LB3956" s="11"/>
      <c r="LC3956" s="11"/>
      <c r="LD3956" s="11"/>
      <c r="LE3956" s="11"/>
      <c r="LF3956" s="11"/>
      <c r="LG3956" s="11"/>
      <c r="LH3956" s="11"/>
      <c r="LI3956" s="11"/>
      <c r="LJ3956" s="11"/>
      <c r="LK3956" s="11"/>
      <c r="LL3956" s="11"/>
      <c r="LM3956" s="11"/>
      <c r="LN3956" s="11"/>
      <c r="LO3956" s="11"/>
      <c r="LP3956" s="11"/>
      <c r="LQ3956" s="11"/>
      <c r="LR3956" s="11"/>
      <c r="LS3956" s="11"/>
      <c r="LT3956" s="11"/>
      <c r="LU3956" s="11"/>
      <c r="LV3956" s="11"/>
      <c r="LW3956" s="11"/>
      <c r="LX3956" s="11"/>
      <c r="LY3956" s="11"/>
      <c r="LZ3956" s="11"/>
      <c r="MA3956" s="11"/>
      <c r="MB3956" s="11"/>
      <c r="MC3956" s="11"/>
      <c r="MD3956" s="11"/>
      <c r="ME3956" s="11"/>
      <c r="MF3956" s="11"/>
      <c r="MG3956" s="11"/>
      <c r="MH3956" s="11"/>
      <c r="MI3956" s="11"/>
      <c r="MJ3956" s="11"/>
      <c r="MK3956" s="11"/>
      <c r="ML3956" s="11"/>
      <c r="MM3956" s="11"/>
      <c r="MN3956" s="11"/>
      <c r="MO3956" s="11"/>
      <c r="MP3956" s="11"/>
      <c r="MQ3956" s="11"/>
      <c r="MR3956" s="11"/>
      <c r="MS3956" s="11"/>
      <c r="MT3956" s="11"/>
      <c r="MU3956" s="11"/>
      <c r="MV3956" s="11"/>
      <c r="MW3956" s="11"/>
      <c r="MX3956" s="11"/>
      <c r="MY3956" s="11"/>
      <c r="MZ3956" s="11"/>
      <c r="NA3956" s="11"/>
      <c r="NB3956" s="11"/>
      <c r="NC3956" s="11"/>
      <c r="ND3956" s="11"/>
      <c r="NE3956" s="11"/>
      <c r="NF3956" s="11"/>
      <c r="NG3956" s="11"/>
      <c r="NH3956" s="11"/>
      <c r="NI3956" s="11"/>
      <c r="NJ3956" s="11"/>
      <c r="NK3956" s="11"/>
      <c r="NL3956" s="11"/>
      <c r="NM3956" s="11"/>
      <c r="NN3956" s="11"/>
      <c r="NO3956" s="11"/>
      <c r="NP3956" s="11"/>
      <c r="NQ3956" s="11"/>
      <c r="NR3956" s="11"/>
      <c r="NS3956" s="11"/>
      <c r="NT3956" s="11"/>
      <c r="NU3956" s="11"/>
      <c r="NV3956" s="11"/>
      <c r="NW3956" s="11"/>
      <c r="NX3956" s="11"/>
      <c r="NY3956" s="11"/>
      <c r="NZ3956" s="11"/>
      <c r="OA3956" s="11"/>
      <c r="OB3956" s="11"/>
      <c r="OC3956" s="11"/>
      <c r="OD3956" s="11"/>
      <c r="OE3956" s="11"/>
      <c r="OF3956" s="11"/>
      <c r="OG3956" s="11"/>
      <c r="OH3956" s="11"/>
      <c r="OI3956" s="11"/>
      <c r="OJ3956" s="11"/>
      <c r="OK3956" s="11"/>
      <c r="OL3956" s="11"/>
      <c r="OM3956" s="11"/>
      <c r="ON3956" s="11"/>
      <c r="OO3956" s="11"/>
      <c r="OP3956" s="11"/>
      <c r="OQ3956" s="11"/>
      <c r="OR3956" s="11"/>
      <c r="OS3956" s="11"/>
      <c r="OT3956" s="11"/>
      <c r="OU3956" s="11"/>
      <c r="OV3956" s="11"/>
      <c r="OW3956" s="11"/>
      <c r="OX3956" s="11"/>
      <c r="OY3956" s="11"/>
      <c r="OZ3956" s="11"/>
      <c r="PA3956" s="11"/>
      <c r="PB3956" s="11"/>
      <c r="PC3956" s="11"/>
      <c r="PD3956" s="11"/>
      <c r="PE3956" s="11"/>
      <c r="PF3956" s="11"/>
      <c r="PG3956" s="11"/>
      <c r="PH3956" s="11"/>
      <c r="PI3956" s="11"/>
      <c r="PJ3956" s="11"/>
      <c r="PK3956" s="11"/>
      <c r="PL3956" s="11"/>
      <c r="PM3956" s="11"/>
      <c r="PN3956" s="11"/>
      <c r="PO3956" s="11"/>
      <c r="PP3956" s="11"/>
      <c r="PQ3956" s="11"/>
      <c r="PR3956" s="11"/>
      <c r="PS3956" s="11"/>
      <c r="PT3956" s="11"/>
      <c r="PU3956" s="11"/>
      <c r="PV3956" s="11"/>
      <c r="PW3956" s="11"/>
      <c r="PX3956" s="11"/>
      <c r="PY3956" s="11"/>
      <c r="PZ3956" s="11"/>
      <c r="QA3956" s="11"/>
      <c r="QB3956" s="11"/>
      <c r="QC3956" s="11"/>
      <c r="QD3956" s="11"/>
      <c r="QE3956" s="11"/>
      <c r="QF3956" s="11"/>
      <c r="QG3956" s="11"/>
      <c r="QH3956" s="11"/>
      <c r="QI3956" s="11"/>
      <c r="QJ3956" s="11"/>
      <c r="QK3956" s="11"/>
      <c r="QL3956" s="11"/>
      <c r="QM3956" s="11"/>
      <c r="QN3956" s="11"/>
      <c r="QO3956" s="11"/>
      <c r="QP3956" s="11"/>
      <c r="QQ3956" s="11"/>
      <c r="QR3956" s="45"/>
    </row>
    <row r="3957" spans="1:460" ht="38.25" x14ac:dyDescent="0.2">
      <c r="A3957" s="234">
        <v>3775</v>
      </c>
      <c r="C3957" s="61" t="s">
        <v>3832</v>
      </c>
      <c r="D3957" s="54">
        <v>2724230</v>
      </c>
      <c r="E3957" s="5" t="s">
        <v>4626</v>
      </c>
      <c r="F3957" s="4" t="s">
        <v>4627</v>
      </c>
      <c r="G3957" s="54" t="s">
        <v>45</v>
      </c>
      <c r="H3957" s="54" t="s">
        <v>72</v>
      </c>
      <c r="I3957" s="59">
        <v>70</v>
      </c>
      <c r="J3957" s="6">
        <v>80439000000</v>
      </c>
      <c r="K3957" s="54" t="s">
        <v>34</v>
      </c>
      <c r="L3957" s="59">
        <v>39503.629999999997</v>
      </c>
      <c r="M3957" s="231">
        <v>131780.48000000001</v>
      </c>
      <c r="N3957" s="231" t="s">
        <v>4609</v>
      </c>
      <c r="O3957" s="46">
        <v>42156</v>
      </c>
      <c r="P3957" s="234" t="s">
        <v>80</v>
      </c>
      <c r="Q3957" s="234" t="s">
        <v>3642</v>
      </c>
      <c r="R3957" s="11"/>
      <c r="S3957" s="11"/>
      <c r="T3957" s="11"/>
      <c r="U3957" s="11"/>
      <c r="V3957" s="11"/>
      <c r="W3957" s="11"/>
      <c r="X3957" s="11"/>
      <c r="Y3957" s="11"/>
      <c r="Z3957" s="11"/>
      <c r="AA3957" s="11"/>
      <c r="AB3957" s="11"/>
      <c r="AC3957" s="11"/>
      <c r="AD3957" s="11"/>
      <c r="AE3957" s="11"/>
      <c r="AF3957" s="11"/>
      <c r="AG3957" s="11"/>
      <c r="AH3957" s="11"/>
      <c r="AI3957" s="11"/>
      <c r="AJ3957" s="11"/>
      <c r="AK3957" s="11"/>
      <c r="AL3957" s="11"/>
      <c r="AM3957" s="11"/>
      <c r="AN3957" s="11"/>
      <c r="AO3957" s="11"/>
      <c r="AP3957" s="11"/>
      <c r="AQ3957" s="11"/>
      <c r="AR3957" s="11"/>
      <c r="AS3957" s="11"/>
      <c r="AT3957" s="11"/>
      <c r="AU3957" s="11"/>
      <c r="AV3957" s="11"/>
      <c r="AW3957" s="11"/>
      <c r="AX3957" s="11"/>
      <c r="AY3957" s="11"/>
      <c r="AZ3957" s="11"/>
      <c r="BA3957" s="11"/>
      <c r="BB3957" s="11"/>
      <c r="BC3957" s="11"/>
      <c r="BD3957" s="11"/>
      <c r="BE3957" s="11"/>
      <c r="BF3957" s="11"/>
      <c r="BG3957" s="11"/>
      <c r="BH3957" s="11"/>
      <c r="BI3957" s="11"/>
      <c r="BJ3957" s="11"/>
      <c r="BK3957" s="11"/>
      <c r="BL3957" s="11"/>
      <c r="BM3957" s="11"/>
      <c r="BN3957" s="11"/>
      <c r="BO3957" s="11"/>
      <c r="BP3957" s="11"/>
      <c r="BQ3957" s="11"/>
      <c r="BR3957" s="11"/>
      <c r="BS3957" s="11"/>
      <c r="BT3957" s="11"/>
      <c r="BU3957" s="11"/>
      <c r="BV3957" s="11"/>
      <c r="BW3957" s="11"/>
      <c r="BX3957" s="11"/>
      <c r="BY3957" s="11"/>
      <c r="BZ3957" s="11"/>
      <c r="CA3957" s="11"/>
      <c r="CB3957" s="11"/>
      <c r="CC3957" s="11"/>
      <c r="CD3957" s="11"/>
      <c r="CE3957" s="11"/>
      <c r="CF3957" s="11"/>
      <c r="CG3957" s="11"/>
      <c r="CH3957" s="11"/>
      <c r="CI3957" s="11"/>
      <c r="CJ3957" s="11"/>
      <c r="CK3957" s="11"/>
      <c r="CL3957" s="11"/>
      <c r="CM3957" s="11"/>
      <c r="CN3957" s="11"/>
      <c r="CO3957" s="11"/>
      <c r="CP3957" s="11"/>
      <c r="CQ3957" s="11"/>
      <c r="CR3957" s="11"/>
      <c r="CS3957" s="11"/>
      <c r="CT3957" s="11"/>
      <c r="CU3957" s="11"/>
      <c r="CV3957" s="11"/>
      <c r="CW3957" s="11"/>
      <c r="CX3957" s="11"/>
      <c r="CY3957" s="11"/>
      <c r="CZ3957" s="11"/>
      <c r="DA3957" s="11"/>
      <c r="DB3957" s="11"/>
      <c r="DC3957" s="11"/>
      <c r="DD3957" s="11"/>
      <c r="DE3957" s="11"/>
      <c r="DF3957" s="11"/>
      <c r="DG3957" s="11"/>
      <c r="DH3957" s="11"/>
      <c r="DI3957" s="11"/>
      <c r="DJ3957" s="11"/>
      <c r="DK3957" s="11"/>
      <c r="DL3957" s="11"/>
      <c r="DM3957" s="11"/>
      <c r="DN3957" s="11"/>
      <c r="DO3957" s="11"/>
      <c r="DP3957" s="11"/>
      <c r="DQ3957" s="11"/>
      <c r="DR3957" s="11"/>
      <c r="DS3957" s="11"/>
      <c r="DT3957" s="11"/>
      <c r="DU3957" s="11"/>
      <c r="DV3957" s="11"/>
      <c r="DW3957" s="11"/>
      <c r="DX3957" s="11"/>
      <c r="DY3957" s="11"/>
      <c r="DZ3957" s="11"/>
      <c r="EA3957" s="11"/>
      <c r="EB3957" s="11"/>
      <c r="EC3957" s="11"/>
      <c r="ED3957" s="11"/>
      <c r="EE3957" s="11"/>
      <c r="EF3957" s="11"/>
      <c r="EG3957" s="11"/>
      <c r="EH3957" s="11"/>
      <c r="EI3957" s="11"/>
      <c r="EJ3957" s="11"/>
      <c r="EK3957" s="11"/>
      <c r="EL3957" s="11"/>
      <c r="EM3957" s="11"/>
      <c r="EN3957" s="11"/>
      <c r="EO3957" s="11"/>
      <c r="EP3957" s="11"/>
      <c r="EQ3957" s="11"/>
      <c r="ER3957" s="11"/>
      <c r="ES3957" s="11"/>
      <c r="ET3957" s="11"/>
      <c r="EU3957" s="11"/>
      <c r="EV3957" s="11"/>
      <c r="EW3957" s="11"/>
      <c r="EX3957" s="11"/>
      <c r="EY3957" s="11"/>
      <c r="EZ3957" s="11"/>
      <c r="FA3957" s="11"/>
      <c r="FB3957" s="11"/>
      <c r="FC3957" s="11"/>
      <c r="FD3957" s="11"/>
      <c r="FE3957" s="11"/>
      <c r="FF3957" s="11"/>
      <c r="FG3957" s="11"/>
      <c r="FH3957" s="11"/>
      <c r="FI3957" s="11"/>
      <c r="FJ3957" s="11"/>
      <c r="FK3957" s="11"/>
      <c r="FL3957" s="11"/>
      <c r="FM3957" s="11"/>
      <c r="FN3957" s="11"/>
      <c r="FO3957" s="11"/>
      <c r="FP3957" s="11"/>
      <c r="FQ3957" s="11"/>
      <c r="FR3957" s="11"/>
      <c r="FS3957" s="11"/>
      <c r="FT3957" s="11"/>
      <c r="FU3957" s="11"/>
      <c r="FV3957" s="11"/>
      <c r="FW3957" s="11"/>
      <c r="FX3957" s="11"/>
      <c r="FY3957" s="11"/>
      <c r="FZ3957" s="11"/>
      <c r="GA3957" s="11"/>
      <c r="GB3957" s="11"/>
      <c r="GC3957" s="11"/>
      <c r="GD3957" s="11"/>
      <c r="GE3957" s="11"/>
      <c r="GF3957" s="11"/>
      <c r="GG3957" s="11"/>
      <c r="GH3957" s="11"/>
      <c r="GI3957" s="11"/>
      <c r="GJ3957" s="11"/>
      <c r="GK3957" s="11"/>
      <c r="GL3957" s="11"/>
      <c r="GM3957" s="11"/>
      <c r="GN3957" s="11"/>
      <c r="GO3957" s="11"/>
      <c r="GP3957" s="11"/>
      <c r="GQ3957" s="11"/>
      <c r="GR3957" s="11"/>
      <c r="GS3957" s="11"/>
      <c r="GT3957" s="11"/>
      <c r="GU3957" s="11"/>
      <c r="GV3957" s="11"/>
      <c r="GW3957" s="11"/>
      <c r="GX3957" s="11"/>
      <c r="GY3957" s="11"/>
      <c r="GZ3957" s="11"/>
      <c r="HA3957" s="11"/>
      <c r="HB3957" s="11"/>
      <c r="HC3957" s="11"/>
      <c r="HD3957" s="11"/>
      <c r="HE3957" s="11"/>
      <c r="HF3957" s="11"/>
      <c r="HG3957" s="11"/>
      <c r="HH3957" s="11"/>
      <c r="HI3957" s="11"/>
      <c r="HJ3957" s="11"/>
      <c r="HK3957" s="11"/>
      <c r="HL3957" s="11"/>
      <c r="HM3957" s="11"/>
      <c r="HN3957" s="11"/>
      <c r="HO3957" s="11"/>
      <c r="HP3957" s="11"/>
      <c r="HQ3957" s="11"/>
      <c r="HR3957" s="11"/>
      <c r="HS3957" s="11"/>
      <c r="HT3957" s="11"/>
      <c r="HU3957" s="11"/>
      <c r="HV3957" s="11"/>
      <c r="HW3957" s="11"/>
      <c r="HX3957" s="11"/>
      <c r="HY3957" s="11"/>
      <c r="HZ3957" s="11"/>
      <c r="IA3957" s="11"/>
      <c r="IB3957" s="11"/>
      <c r="IC3957" s="11"/>
      <c r="ID3957" s="11"/>
      <c r="IE3957" s="11"/>
      <c r="IF3957" s="11"/>
      <c r="IG3957" s="11"/>
      <c r="IH3957" s="11"/>
      <c r="II3957" s="11"/>
      <c r="IJ3957" s="11"/>
      <c r="IK3957" s="11"/>
      <c r="IL3957" s="11"/>
      <c r="IM3957" s="11"/>
      <c r="IN3957" s="11"/>
      <c r="IO3957" s="11"/>
      <c r="IP3957" s="11"/>
      <c r="IQ3957" s="11"/>
      <c r="IR3957" s="11"/>
      <c r="IS3957" s="11"/>
      <c r="IT3957" s="11"/>
      <c r="IU3957" s="11"/>
      <c r="IV3957" s="11"/>
      <c r="IW3957" s="11"/>
      <c r="IX3957" s="11"/>
      <c r="IY3957" s="11"/>
      <c r="IZ3957" s="11"/>
      <c r="JA3957" s="11"/>
      <c r="JB3957" s="11"/>
      <c r="JC3957" s="11"/>
      <c r="JD3957" s="11"/>
      <c r="JE3957" s="11"/>
      <c r="JF3957" s="11"/>
      <c r="JG3957" s="11"/>
      <c r="JH3957" s="11"/>
      <c r="JI3957" s="11"/>
      <c r="JJ3957" s="11"/>
      <c r="JK3957" s="11"/>
      <c r="JL3957" s="11"/>
      <c r="JM3957" s="11"/>
      <c r="JN3957" s="11"/>
      <c r="JO3957" s="11"/>
      <c r="JP3957" s="11"/>
      <c r="JQ3957" s="11"/>
      <c r="JR3957" s="11"/>
      <c r="JS3957" s="11"/>
      <c r="JT3957" s="11"/>
      <c r="JU3957" s="11"/>
      <c r="JV3957" s="11"/>
      <c r="JW3957" s="11"/>
      <c r="JX3957" s="11"/>
      <c r="JY3957" s="11"/>
      <c r="JZ3957" s="11"/>
      <c r="KA3957" s="11"/>
      <c r="KB3957" s="11"/>
      <c r="KC3957" s="11"/>
      <c r="KD3957" s="11"/>
      <c r="KE3957" s="11"/>
      <c r="KF3957" s="11"/>
      <c r="KG3957" s="11"/>
      <c r="KH3957" s="11"/>
      <c r="KI3957" s="11"/>
      <c r="KJ3957" s="11"/>
      <c r="KK3957" s="11"/>
      <c r="KL3957" s="11"/>
      <c r="KM3957" s="11"/>
      <c r="KN3957" s="11"/>
      <c r="KO3957" s="11"/>
      <c r="KP3957" s="11"/>
      <c r="KQ3957" s="11"/>
      <c r="KR3957" s="11"/>
      <c r="KS3957" s="11"/>
      <c r="KT3957" s="11"/>
      <c r="KU3957" s="11"/>
      <c r="KV3957" s="11"/>
      <c r="KW3957" s="11"/>
      <c r="KX3957" s="11"/>
      <c r="KY3957" s="11"/>
      <c r="KZ3957" s="11"/>
      <c r="LA3957" s="11"/>
      <c r="LB3957" s="11"/>
      <c r="LC3957" s="11"/>
      <c r="LD3957" s="11"/>
      <c r="LE3957" s="11"/>
      <c r="LF3957" s="11"/>
      <c r="LG3957" s="11"/>
      <c r="LH3957" s="11"/>
      <c r="LI3957" s="11"/>
      <c r="LJ3957" s="11"/>
      <c r="LK3957" s="11"/>
      <c r="LL3957" s="11"/>
      <c r="LM3957" s="11"/>
      <c r="LN3957" s="11"/>
      <c r="LO3957" s="11"/>
      <c r="LP3957" s="11"/>
      <c r="LQ3957" s="11"/>
      <c r="LR3957" s="11"/>
      <c r="LS3957" s="11"/>
      <c r="LT3957" s="11"/>
      <c r="LU3957" s="11"/>
      <c r="LV3957" s="11"/>
      <c r="LW3957" s="11"/>
      <c r="LX3957" s="11"/>
      <c r="LY3957" s="11"/>
      <c r="LZ3957" s="11"/>
      <c r="MA3957" s="11"/>
      <c r="MB3957" s="11"/>
      <c r="MC3957" s="11"/>
      <c r="MD3957" s="11"/>
      <c r="ME3957" s="11"/>
      <c r="MF3957" s="11"/>
      <c r="MG3957" s="11"/>
      <c r="MH3957" s="11"/>
      <c r="MI3957" s="11"/>
      <c r="MJ3957" s="11"/>
      <c r="MK3957" s="11"/>
      <c r="ML3957" s="11"/>
      <c r="MM3957" s="11"/>
      <c r="MN3957" s="11"/>
      <c r="MO3957" s="11"/>
      <c r="MP3957" s="11"/>
      <c r="MQ3957" s="11"/>
      <c r="MR3957" s="11"/>
      <c r="MS3957" s="11"/>
      <c r="MT3957" s="11"/>
      <c r="MU3957" s="11"/>
      <c r="MV3957" s="11"/>
      <c r="MW3957" s="11"/>
      <c r="MX3957" s="11"/>
      <c r="MY3957" s="11"/>
      <c r="MZ3957" s="11"/>
      <c r="NA3957" s="11"/>
      <c r="NB3957" s="11"/>
      <c r="NC3957" s="11"/>
      <c r="ND3957" s="11"/>
      <c r="NE3957" s="11"/>
      <c r="NF3957" s="11"/>
      <c r="NG3957" s="11"/>
      <c r="NH3957" s="11"/>
      <c r="NI3957" s="11"/>
      <c r="NJ3957" s="11"/>
      <c r="NK3957" s="11"/>
      <c r="NL3957" s="11"/>
      <c r="NM3957" s="11"/>
      <c r="NN3957" s="11"/>
      <c r="NO3957" s="11"/>
      <c r="NP3957" s="11"/>
      <c r="NQ3957" s="11"/>
      <c r="NR3957" s="11"/>
      <c r="NS3957" s="11"/>
      <c r="NT3957" s="11"/>
      <c r="NU3957" s="11"/>
      <c r="NV3957" s="11"/>
      <c r="NW3957" s="11"/>
      <c r="NX3957" s="11"/>
      <c r="NY3957" s="11"/>
      <c r="NZ3957" s="11"/>
      <c r="OA3957" s="11"/>
      <c r="OB3957" s="11"/>
      <c r="OC3957" s="11"/>
      <c r="OD3957" s="11"/>
      <c r="OE3957" s="11"/>
      <c r="OF3957" s="11"/>
      <c r="OG3957" s="11"/>
      <c r="OH3957" s="11"/>
      <c r="OI3957" s="11"/>
      <c r="OJ3957" s="11"/>
      <c r="OK3957" s="11"/>
      <c r="OL3957" s="11"/>
      <c r="OM3957" s="11"/>
      <c r="ON3957" s="11"/>
      <c r="OO3957" s="11"/>
      <c r="OP3957" s="11"/>
      <c r="OQ3957" s="11"/>
      <c r="OR3957" s="11"/>
      <c r="OS3957" s="11"/>
      <c r="OT3957" s="11"/>
      <c r="OU3957" s="11"/>
      <c r="OV3957" s="11"/>
      <c r="OW3957" s="11"/>
      <c r="OX3957" s="11"/>
      <c r="OY3957" s="11"/>
      <c r="OZ3957" s="11"/>
      <c r="PA3957" s="11"/>
      <c r="PB3957" s="11"/>
      <c r="PC3957" s="11"/>
      <c r="PD3957" s="11"/>
      <c r="PE3957" s="11"/>
      <c r="PF3957" s="11"/>
      <c r="PG3957" s="11"/>
      <c r="PH3957" s="11"/>
      <c r="PI3957" s="11"/>
      <c r="PJ3957" s="11"/>
      <c r="PK3957" s="11"/>
      <c r="PL3957" s="11"/>
      <c r="PM3957" s="11"/>
      <c r="PN3957" s="11"/>
      <c r="PO3957" s="11"/>
      <c r="PP3957" s="11"/>
      <c r="PQ3957" s="11"/>
      <c r="PR3957" s="11"/>
      <c r="PS3957" s="11"/>
      <c r="PT3957" s="11"/>
      <c r="PU3957" s="11"/>
      <c r="PV3957" s="11"/>
      <c r="PW3957" s="11"/>
      <c r="PX3957" s="11"/>
      <c r="PY3957" s="11"/>
      <c r="PZ3957" s="11"/>
      <c r="QA3957" s="11"/>
      <c r="QB3957" s="11"/>
      <c r="QC3957" s="11"/>
      <c r="QD3957" s="11"/>
      <c r="QE3957" s="11"/>
      <c r="QF3957" s="11"/>
      <c r="QG3957" s="11"/>
      <c r="QH3957" s="11"/>
      <c r="QI3957" s="11"/>
      <c r="QJ3957" s="11"/>
      <c r="QK3957" s="11"/>
      <c r="QL3957" s="11"/>
      <c r="QM3957" s="11"/>
      <c r="QN3957" s="11"/>
      <c r="QO3957" s="11"/>
      <c r="QP3957" s="11"/>
      <c r="QQ3957" s="11"/>
    </row>
    <row r="3958" spans="1:460" ht="38.25" x14ac:dyDescent="0.2">
      <c r="A3958" s="234"/>
      <c r="C3958" s="61" t="s">
        <v>3832</v>
      </c>
      <c r="D3958" s="54">
        <v>2724230</v>
      </c>
      <c r="E3958" s="5" t="s">
        <v>4628</v>
      </c>
      <c r="F3958" s="4" t="s">
        <v>4629</v>
      </c>
      <c r="G3958" s="54" t="s">
        <v>45</v>
      </c>
      <c r="H3958" s="54" t="s">
        <v>72</v>
      </c>
      <c r="I3958" s="59">
        <v>100</v>
      </c>
      <c r="J3958" s="6">
        <v>80439000000</v>
      </c>
      <c r="K3958" s="54" t="s">
        <v>34</v>
      </c>
      <c r="L3958" s="59">
        <v>56433.75</v>
      </c>
      <c r="M3958" s="231"/>
      <c r="N3958" s="231"/>
      <c r="O3958" s="46">
        <v>42157</v>
      </c>
      <c r="P3958" s="234"/>
      <c r="Q3958" s="234"/>
      <c r="R3958" s="11"/>
      <c r="S3958" s="11"/>
      <c r="T3958" s="11"/>
      <c r="U3958" s="11"/>
      <c r="V3958" s="11"/>
      <c r="W3958" s="11"/>
      <c r="X3958" s="11"/>
      <c r="Y3958" s="11"/>
      <c r="Z3958" s="11"/>
      <c r="AA3958" s="11"/>
      <c r="AB3958" s="11"/>
      <c r="AC3958" s="11"/>
      <c r="AD3958" s="11"/>
      <c r="AE3958" s="11"/>
      <c r="AF3958" s="11"/>
      <c r="AG3958" s="11"/>
      <c r="AH3958" s="11"/>
      <c r="AI3958" s="11"/>
      <c r="AJ3958" s="11"/>
      <c r="AK3958" s="11"/>
      <c r="AL3958" s="11"/>
      <c r="AM3958" s="11"/>
      <c r="AN3958" s="11"/>
      <c r="AO3958" s="11"/>
      <c r="AP3958" s="11"/>
      <c r="AQ3958" s="11"/>
      <c r="AR3958" s="11"/>
      <c r="AS3958" s="11"/>
      <c r="AT3958" s="11"/>
      <c r="AU3958" s="11"/>
      <c r="AV3958" s="11"/>
      <c r="AW3958" s="11"/>
      <c r="AX3958" s="11"/>
      <c r="AY3958" s="11"/>
      <c r="AZ3958" s="11"/>
      <c r="BA3958" s="11"/>
      <c r="BB3958" s="11"/>
      <c r="BC3958" s="11"/>
      <c r="BD3958" s="11"/>
      <c r="BE3958" s="11"/>
      <c r="BF3958" s="11"/>
      <c r="BG3958" s="11"/>
      <c r="BH3958" s="11"/>
      <c r="BI3958" s="11"/>
      <c r="BJ3958" s="11"/>
      <c r="BK3958" s="11"/>
      <c r="BL3958" s="11"/>
      <c r="BM3958" s="11"/>
      <c r="BN3958" s="11"/>
      <c r="BO3958" s="11"/>
      <c r="BP3958" s="11"/>
      <c r="BQ3958" s="11"/>
      <c r="BR3958" s="11"/>
      <c r="BS3958" s="11"/>
      <c r="BT3958" s="11"/>
      <c r="BU3958" s="11"/>
      <c r="BV3958" s="11"/>
      <c r="BW3958" s="11"/>
      <c r="BX3958" s="11"/>
      <c r="BY3958" s="11"/>
      <c r="BZ3958" s="11"/>
      <c r="CA3958" s="11"/>
      <c r="CB3958" s="11"/>
      <c r="CC3958" s="11"/>
      <c r="CD3958" s="11"/>
      <c r="CE3958" s="11"/>
      <c r="CF3958" s="11"/>
      <c r="CG3958" s="11"/>
      <c r="CH3958" s="11"/>
      <c r="CI3958" s="11"/>
      <c r="CJ3958" s="11"/>
      <c r="CK3958" s="11"/>
      <c r="CL3958" s="11"/>
      <c r="CM3958" s="11"/>
      <c r="CN3958" s="11"/>
      <c r="CO3958" s="11"/>
      <c r="CP3958" s="11"/>
      <c r="CQ3958" s="11"/>
      <c r="CR3958" s="11"/>
      <c r="CS3958" s="11"/>
      <c r="CT3958" s="11"/>
      <c r="CU3958" s="11"/>
      <c r="CV3958" s="11"/>
      <c r="CW3958" s="11"/>
      <c r="CX3958" s="11"/>
      <c r="CY3958" s="11"/>
      <c r="CZ3958" s="11"/>
      <c r="DA3958" s="11"/>
      <c r="DB3958" s="11"/>
      <c r="DC3958" s="11"/>
      <c r="DD3958" s="11"/>
      <c r="DE3958" s="11"/>
      <c r="DF3958" s="11"/>
      <c r="DG3958" s="11"/>
      <c r="DH3958" s="11"/>
      <c r="DI3958" s="11"/>
      <c r="DJ3958" s="11"/>
      <c r="DK3958" s="11"/>
      <c r="DL3958" s="11"/>
      <c r="DM3958" s="11"/>
      <c r="DN3958" s="11"/>
      <c r="DO3958" s="11"/>
      <c r="DP3958" s="11"/>
      <c r="DQ3958" s="11"/>
      <c r="DR3958" s="11"/>
      <c r="DS3958" s="11"/>
      <c r="DT3958" s="11"/>
      <c r="DU3958" s="11"/>
      <c r="DV3958" s="11"/>
      <c r="DW3958" s="11"/>
      <c r="DX3958" s="11"/>
      <c r="DY3958" s="11"/>
      <c r="DZ3958" s="11"/>
      <c r="EA3958" s="11"/>
      <c r="EB3958" s="11"/>
      <c r="EC3958" s="11"/>
      <c r="ED3958" s="11"/>
      <c r="EE3958" s="11"/>
      <c r="EF3958" s="11"/>
      <c r="EG3958" s="11"/>
      <c r="EH3958" s="11"/>
      <c r="EI3958" s="11"/>
      <c r="EJ3958" s="11"/>
      <c r="EK3958" s="11"/>
      <c r="EL3958" s="11"/>
      <c r="EM3958" s="11"/>
      <c r="EN3958" s="11"/>
      <c r="EO3958" s="11"/>
      <c r="EP3958" s="11"/>
      <c r="EQ3958" s="11"/>
      <c r="ER3958" s="11"/>
      <c r="ES3958" s="11"/>
      <c r="ET3958" s="11"/>
      <c r="EU3958" s="11"/>
      <c r="EV3958" s="11"/>
      <c r="EW3958" s="11"/>
      <c r="EX3958" s="11"/>
      <c r="EY3958" s="11"/>
      <c r="EZ3958" s="11"/>
      <c r="FA3958" s="11"/>
      <c r="FB3958" s="11"/>
      <c r="FC3958" s="11"/>
      <c r="FD3958" s="11"/>
      <c r="FE3958" s="11"/>
      <c r="FF3958" s="11"/>
      <c r="FG3958" s="11"/>
      <c r="FH3958" s="11"/>
      <c r="FI3958" s="11"/>
      <c r="FJ3958" s="11"/>
      <c r="FK3958" s="11"/>
      <c r="FL3958" s="11"/>
      <c r="FM3958" s="11"/>
      <c r="FN3958" s="11"/>
      <c r="FO3958" s="11"/>
      <c r="FP3958" s="11"/>
      <c r="FQ3958" s="11"/>
      <c r="FR3958" s="11"/>
      <c r="FS3958" s="11"/>
      <c r="FT3958" s="11"/>
      <c r="FU3958" s="11"/>
      <c r="FV3958" s="11"/>
      <c r="FW3958" s="11"/>
      <c r="FX3958" s="11"/>
      <c r="FY3958" s="11"/>
      <c r="FZ3958" s="11"/>
      <c r="GA3958" s="11"/>
      <c r="GB3958" s="11"/>
      <c r="GC3958" s="11"/>
      <c r="GD3958" s="11"/>
      <c r="GE3958" s="11"/>
      <c r="GF3958" s="11"/>
      <c r="GG3958" s="11"/>
      <c r="GH3958" s="11"/>
      <c r="GI3958" s="11"/>
      <c r="GJ3958" s="11"/>
      <c r="GK3958" s="11"/>
      <c r="GL3958" s="11"/>
      <c r="GM3958" s="11"/>
      <c r="GN3958" s="11"/>
      <c r="GO3958" s="11"/>
      <c r="GP3958" s="11"/>
      <c r="GQ3958" s="11"/>
      <c r="GR3958" s="11"/>
      <c r="GS3958" s="11"/>
      <c r="GT3958" s="11"/>
      <c r="GU3958" s="11"/>
      <c r="GV3958" s="11"/>
      <c r="GW3958" s="11"/>
      <c r="GX3958" s="11"/>
      <c r="GY3958" s="11"/>
      <c r="GZ3958" s="11"/>
      <c r="HA3958" s="11"/>
      <c r="HB3958" s="11"/>
      <c r="HC3958" s="11"/>
      <c r="HD3958" s="11"/>
      <c r="HE3958" s="11"/>
      <c r="HF3958" s="11"/>
      <c r="HG3958" s="11"/>
      <c r="HH3958" s="11"/>
      <c r="HI3958" s="11"/>
      <c r="HJ3958" s="11"/>
      <c r="HK3958" s="11"/>
      <c r="HL3958" s="11"/>
      <c r="HM3958" s="11"/>
      <c r="HN3958" s="11"/>
      <c r="HO3958" s="11"/>
      <c r="HP3958" s="11"/>
      <c r="HQ3958" s="11"/>
      <c r="HR3958" s="11"/>
      <c r="HS3958" s="11"/>
      <c r="HT3958" s="11"/>
      <c r="HU3958" s="11"/>
      <c r="HV3958" s="11"/>
      <c r="HW3958" s="11"/>
      <c r="HX3958" s="11"/>
      <c r="HY3958" s="11"/>
      <c r="HZ3958" s="11"/>
      <c r="IA3958" s="11"/>
      <c r="IB3958" s="11"/>
      <c r="IC3958" s="11"/>
      <c r="ID3958" s="11"/>
      <c r="IE3958" s="11"/>
      <c r="IF3958" s="11"/>
      <c r="IG3958" s="11"/>
      <c r="IH3958" s="11"/>
      <c r="II3958" s="11"/>
      <c r="IJ3958" s="11"/>
      <c r="IK3958" s="11"/>
      <c r="IL3958" s="11"/>
      <c r="IM3958" s="11"/>
      <c r="IN3958" s="11"/>
      <c r="IO3958" s="11"/>
      <c r="IP3958" s="11"/>
      <c r="IQ3958" s="11"/>
      <c r="IR3958" s="11"/>
      <c r="IS3958" s="11"/>
      <c r="IT3958" s="11"/>
      <c r="IU3958" s="11"/>
      <c r="IV3958" s="11"/>
      <c r="IW3958" s="11"/>
      <c r="IX3958" s="11"/>
      <c r="IY3958" s="11"/>
      <c r="IZ3958" s="11"/>
      <c r="JA3958" s="11"/>
      <c r="JB3958" s="11"/>
      <c r="JC3958" s="11"/>
      <c r="JD3958" s="11"/>
      <c r="JE3958" s="11"/>
      <c r="JF3958" s="11"/>
      <c r="JG3958" s="11"/>
      <c r="JH3958" s="11"/>
      <c r="JI3958" s="11"/>
      <c r="JJ3958" s="11"/>
      <c r="JK3958" s="11"/>
      <c r="JL3958" s="11"/>
      <c r="JM3958" s="11"/>
      <c r="JN3958" s="11"/>
      <c r="JO3958" s="11"/>
      <c r="JP3958" s="11"/>
      <c r="JQ3958" s="11"/>
      <c r="JR3958" s="11"/>
      <c r="JS3958" s="11"/>
      <c r="JT3958" s="11"/>
      <c r="JU3958" s="11"/>
      <c r="JV3958" s="11"/>
      <c r="JW3958" s="11"/>
      <c r="JX3958" s="11"/>
      <c r="JY3958" s="11"/>
      <c r="JZ3958" s="11"/>
      <c r="KA3958" s="11"/>
      <c r="KB3958" s="11"/>
      <c r="KC3958" s="11"/>
      <c r="KD3958" s="11"/>
      <c r="KE3958" s="11"/>
      <c r="KF3958" s="11"/>
      <c r="KG3958" s="11"/>
      <c r="KH3958" s="11"/>
      <c r="KI3958" s="11"/>
      <c r="KJ3958" s="11"/>
      <c r="KK3958" s="11"/>
      <c r="KL3958" s="11"/>
      <c r="KM3958" s="11"/>
      <c r="KN3958" s="11"/>
      <c r="KO3958" s="11"/>
      <c r="KP3958" s="11"/>
      <c r="KQ3958" s="11"/>
      <c r="KR3958" s="11"/>
      <c r="KS3958" s="11"/>
      <c r="KT3958" s="11"/>
      <c r="KU3958" s="11"/>
      <c r="KV3958" s="11"/>
      <c r="KW3958" s="11"/>
      <c r="KX3958" s="11"/>
      <c r="KY3958" s="11"/>
      <c r="KZ3958" s="11"/>
      <c r="LA3958" s="11"/>
      <c r="LB3958" s="11"/>
      <c r="LC3958" s="11"/>
      <c r="LD3958" s="11"/>
      <c r="LE3958" s="11"/>
      <c r="LF3958" s="11"/>
      <c r="LG3958" s="11"/>
      <c r="LH3958" s="11"/>
      <c r="LI3958" s="11"/>
      <c r="LJ3958" s="11"/>
      <c r="LK3958" s="11"/>
      <c r="LL3958" s="11"/>
      <c r="LM3958" s="11"/>
      <c r="LN3958" s="11"/>
      <c r="LO3958" s="11"/>
      <c r="LP3958" s="11"/>
      <c r="LQ3958" s="11"/>
      <c r="LR3958" s="11"/>
      <c r="LS3958" s="11"/>
      <c r="LT3958" s="11"/>
      <c r="LU3958" s="11"/>
      <c r="LV3958" s="11"/>
      <c r="LW3958" s="11"/>
      <c r="LX3958" s="11"/>
      <c r="LY3958" s="11"/>
      <c r="LZ3958" s="11"/>
      <c r="MA3958" s="11"/>
      <c r="MB3958" s="11"/>
      <c r="MC3958" s="11"/>
      <c r="MD3958" s="11"/>
      <c r="ME3958" s="11"/>
      <c r="MF3958" s="11"/>
      <c r="MG3958" s="11"/>
      <c r="MH3958" s="11"/>
      <c r="MI3958" s="11"/>
      <c r="MJ3958" s="11"/>
      <c r="MK3958" s="11"/>
      <c r="ML3958" s="11"/>
      <c r="MM3958" s="11"/>
      <c r="MN3958" s="11"/>
      <c r="MO3958" s="11"/>
      <c r="MP3958" s="11"/>
      <c r="MQ3958" s="11"/>
      <c r="MR3958" s="11"/>
      <c r="MS3958" s="11"/>
      <c r="MT3958" s="11"/>
      <c r="MU3958" s="11"/>
      <c r="MV3958" s="11"/>
      <c r="MW3958" s="11"/>
      <c r="MX3958" s="11"/>
      <c r="MY3958" s="11"/>
      <c r="MZ3958" s="11"/>
      <c r="NA3958" s="11"/>
      <c r="NB3958" s="11"/>
      <c r="NC3958" s="11"/>
      <c r="ND3958" s="11"/>
      <c r="NE3958" s="11"/>
      <c r="NF3958" s="11"/>
      <c r="NG3958" s="11"/>
      <c r="NH3958" s="11"/>
      <c r="NI3958" s="11"/>
      <c r="NJ3958" s="11"/>
      <c r="NK3958" s="11"/>
      <c r="NL3958" s="11"/>
      <c r="NM3958" s="11"/>
      <c r="NN3958" s="11"/>
      <c r="NO3958" s="11"/>
      <c r="NP3958" s="11"/>
      <c r="NQ3958" s="11"/>
      <c r="NR3958" s="11"/>
      <c r="NS3958" s="11"/>
      <c r="NT3958" s="11"/>
      <c r="NU3958" s="11"/>
      <c r="NV3958" s="11"/>
      <c r="NW3958" s="11"/>
      <c r="NX3958" s="11"/>
      <c r="NY3958" s="11"/>
      <c r="NZ3958" s="11"/>
      <c r="OA3958" s="11"/>
      <c r="OB3958" s="11"/>
      <c r="OC3958" s="11"/>
      <c r="OD3958" s="11"/>
      <c r="OE3958" s="11"/>
      <c r="OF3958" s="11"/>
      <c r="OG3958" s="11"/>
      <c r="OH3958" s="11"/>
      <c r="OI3958" s="11"/>
      <c r="OJ3958" s="11"/>
      <c r="OK3958" s="11"/>
      <c r="OL3958" s="11"/>
      <c r="OM3958" s="11"/>
      <c r="ON3958" s="11"/>
      <c r="OO3958" s="11"/>
      <c r="OP3958" s="11"/>
      <c r="OQ3958" s="11"/>
      <c r="OR3958" s="11"/>
      <c r="OS3958" s="11"/>
      <c r="OT3958" s="11"/>
      <c r="OU3958" s="11"/>
      <c r="OV3958" s="11"/>
      <c r="OW3958" s="11"/>
      <c r="OX3958" s="11"/>
      <c r="OY3958" s="11"/>
      <c r="OZ3958" s="11"/>
      <c r="PA3958" s="11"/>
      <c r="PB3958" s="11"/>
      <c r="PC3958" s="11"/>
      <c r="PD3958" s="11"/>
      <c r="PE3958" s="11"/>
      <c r="PF3958" s="11"/>
      <c r="PG3958" s="11"/>
      <c r="PH3958" s="11"/>
      <c r="PI3958" s="11"/>
      <c r="PJ3958" s="11"/>
      <c r="PK3958" s="11"/>
      <c r="PL3958" s="11"/>
      <c r="PM3958" s="11"/>
      <c r="PN3958" s="11"/>
      <c r="PO3958" s="11"/>
      <c r="PP3958" s="11"/>
      <c r="PQ3958" s="11"/>
      <c r="PR3958" s="11"/>
      <c r="PS3958" s="11"/>
      <c r="PT3958" s="11"/>
      <c r="PU3958" s="11"/>
      <c r="PV3958" s="11"/>
      <c r="PW3958" s="11"/>
      <c r="PX3958" s="11"/>
      <c r="PY3958" s="11"/>
      <c r="PZ3958" s="11"/>
      <c r="QA3958" s="11"/>
      <c r="QB3958" s="11"/>
      <c r="QC3958" s="11"/>
      <c r="QD3958" s="11"/>
      <c r="QE3958" s="11"/>
      <c r="QF3958" s="11"/>
      <c r="QG3958" s="11"/>
      <c r="QH3958" s="11"/>
      <c r="QI3958" s="11"/>
      <c r="QJ3958" s="11"/>
      <c r="QK3958" s="11"/>
      <c r="QL3958" s="11"/>
      <c r="QM3958" s="11"/>
      <c r="QN3958" s="11"/>
      <c r="QO3958" s="11"/>
      <c r="QP3958" s="11"/>
      <c r="QQ3958" s="11"/>
    </row>
    <row r="3959" spans="1:460" ht="38.25" x14ac:dyDescent="0.2">
      <c r="A3959" s="234"/>
      <c r="C3959" s="61" t="s">
        <v>3832</v>
      </c>
      <c r="D3959" s="54">
        <v>2723110</v>
      </c>
      <c r="E3959" s="5" t="s">
        <v>4630</v>
      </c>
      <c r="F3959" s="4" t="s">
        <v>4630</v>
      </c>
      <c r="G3959" s="54" t="s">
        <v>45</v>
      </c>
      <c r="H3959" s="54" t="s">
        <v>72</v>
      </c>
      <c r="I3959" s="59">
        <v>26</v>
      </c>
      <c r="J3959" s="6">
        <v>80439000000</v>
      </c>
      <c r="K3959" s="54" t="s">
        <v>34</v>
      </c>
      <c r="L3959" s="59">
        <v>8704.4</v>
      </c>
      <c r="M3959" s="231"/>
      <c r="N3959" s="231"/>
      <c r="O3959" s="46">
        <v>42158</v>
      </c>
      <c r="P3959" s="234"/>
      <c r="Q3959" s="234"/>
      <c r="R3959" s="11"/>
      <c r="S3959" s="11"/>
      <c r="T3959" s="11"/>
      <c r="U3959" s="11"/>
      <c r="V3959" s="11"/>
      <c r="W3959" s="11"/>
      <c r="X3959" s="11"/>
      <c r="Y3959" s="11"/>
      <c r="Z3959" s="11"/>
      <c r="AA3959" s="11"/>
      <c r="AB3959" s="11"/>
      <c r="AC3959" s="11"/>
      <c r="AD3959" s="11"/>
      <c r="AE3959" s="11"/>
      <c r="AF3959" s="11"/>
      <c r="AG3959" s="11"/>
      <c r="AH3959" s="11"/>
      <c r="AI3959" s="11"/>
      <c r="AJ3959" s="11"/>
      <c r="AK3959" s="11"/>
      <c r="AL3959" s="11"/>
      <c r="AM3959" s="11"/>
      <c r="AN3959" s="11"/>
      <c r="AO3959" s="11"/>
      <c r="AP3959" s="11"/>
      <c r="AQ3959" s="11"/>
      <c r="AR3959" s="11"/>
      <c r="AS3959" s="11"/>
      <c r="AT3959" s="11"/>
      <c r="AU3959" s="11"/>
      <c r="AV3959" s="11"/>
      <c r="AW3959" s="11"/>
      <c r="AX3959" s="11"/>
      <c r="AY3959" s="11"/>
      <c r="AZ3959" s="11"/>
      <c r="BA3959" s="11"/>
      <c r="BB3959" s="11"/>
      <c r="BC3959" s="11"/>
      <c r="BD3959" s="11"/>
      <c r="BE3959" s="11"/>
      <c r="BF3959" s="11"/>
      <c r="BG3959" s="11"/>
      <c r="BH3959" s="11"/>
      <c r="BI3959" s="11"/>
      <c r="BJ3959" s="11"/>
      <c r="BK3959" s="11"/>
      <c r="BL3959" s="11"/>
      <c r="BM3959" s="11"/>
      <c r="BN3959" s="11"/>
      <c r="BO3959" s="11"/>
      <c r="BP3959" s="11"/>
      <c r="BQ3959" s="11"/>
      <c r="BR3959" s="11"/>
      <c r="BS3959" s="11"/>
      <c r="BT3959" s="11"/>
      <c r="BU3959" s="11"/>
      <c r="BV3959" s="11"/>
      <c r="BW3959" s="11"/>
      <c r="BX3959" s="11"/>
      <c r="BY3959" s="11"/>
      <c r="BZ3959" s="11"/>
      <c r="CA3959" s="11"/>
      <c r="CB3959" s="11"/>
      <c r="CC3959" s="11"/>
      <c r="CD3959" s="11"/>
      <c r="CE3959" s="11"/>
      <c r="CF3959" s="11"/>
      <c r="CG3959" s="11"/>
      <c r="CH3959" s="11"/>
      <c r="CI3959" s="11"/>
      <c r="CJ3959" s="11"/>
      <c r="CK3959" s="11"/>
      <c r="CL3959" s="11"/>
      <c r="CM3959" s="11"/>
      <c r="CN3959" s="11"/>
      <c r="CO3959" s="11"/>
      <c r="CP3959" s="11"/>
      <c r="CQ3959" s="11"/>
      <c r="CR3959" s="11"/>
      <c r="CS3959" s="11"/>
      <c r="CT3959" s="11"/>
      <c r="CU3959" s="11"/>
      <c r="CV3959" s="11"/>
      <c r="CW3959" s="11"/>
      <c r="CX3959" s="11"/>
      <c r="CY3959" s="11"/>
      <c r="CZ3959" s="11"/>
      <c r="DA3959" s="11"/>
      <c r="DB3959" s="11"/>
      <c r="DC3959" s="11"/>
      <c r="DD3959" s="11"/>
      <c r="DE3959" s="11"/>
      <c r="DF3959" s="11"/>
      <c r="DG3959" s="11"/>
      <c r="DH3959" s="11"/>
      <c r="DI3959" s="11"/>
      <c r="DJ3959" s="11"/>
      <c r="DK3959" s="11"/>
      <c r="DL3959" s="11"/>
      <c r="DM3959" s="11"/>
      <c r="DN3959" s="11"/>
      <c r="DO3959" s="11"/>
      <c r="DP3959" s="11"/>
      <c r="DQ3959" s="11"/>
      <c r="DR3959" s="11"/>
      <c r="DS3959" s="11"/>
      <c r="DT3959" s="11"/>
      <c r="DU3959" s="11"/>
      <c r="DV3959" s="11"/>
      <c r="DW3959" s="11"/>
      <c r="DX3959" s="11"/>
      <c r="DY3959" s="11"/>
      <c r="DZ3959" s="11"/>
      <c r="EA3959" s="11"/>
      <c r="EB3959" s="11"/>
      <c r="EC3959" s="11"/>
      <c r="ED3959" s="11"/>
      <c r="EE3959" s="11"/>
      <c r="EF3959" s="11"/>
      <c r="EG3959" s="11"/>
      <c r="EH3959" s="11"/>
      <c r="EI3959" s="11"/>
      <c r="EJ3959" s="11"/>
      <c r="EK3959" s="11"/>
      <c r="EL3959" s="11"/>
      <c r="EM3959" s="11"/>
      <c r="EN3959" s="11"/>
      <c r="EO3959" s="11"/>
      <c r="EP3959" s="11"/>
      <c r="EQ3959" s="11"/>
      <c r="ER3959" s="11"/>
      <c r="ES3959" s="11"/>
      <c r="ET3959" s="11"/>
      <c r="EU3959" s="11"/>
      <c r="EV3959" s="11"/>
      <c r="EW3959" s="11"/>
      <c r="EX3959" s="11"/>
      <c r="EY3959" s="11"/>
      <c r="EZ3959" s="11"/>
      <c r="FA3959" s="11"/>
      <c r="FB3959" s="11"/>
      <c r="FC3959" s="11"/>
      <c r="FD3959" s="11"/>
      <c r="FE3959" s="11"/>
      <c r="FF3959" s="11"/>
      <c r="FG3959" s="11"/>
      <c r="FH3959" s="11"/>
      <c r="FI3959" s="11"/>
      <c r="FJ3959" s="11"/>
      <c r="FK3959" s="11"/>
      <c r="FL3959" s="11"/>
      <c r="FM3959" s="11"/>
      <c r="FN3959" s="11"/>
      <c r="FO3959" s="11"/>
      <c r="FP3959" s="11"/>
      <c r="FQ3959" s="11"/>
      <c r="FR3959" s="11"/>
      <c r="FS3959" s="11"/>
      <c r="FT3959" s="11"/>
      <c r="FU3959" s="11"/>
      <c r="FV3959" s="11"/>
      <c r="FW3959" s="11"/>
      <c r="FX3959" s="11"/>
      <c r="FY3959" s="11"/>
      <c r="FZ3959" s="11"/>
      <c r="GA3959" s="11"/>
      <c r="GB3959" s="11"/>
      <c r="GC3959" s="11"/>
      <c r="GD3959" s="11"/>
      <c r="GE3959" s="11"/>
      <c r="GF3959" s="11"/>
      <c r="GG3959" s="11"/>
      <c r="GH3959" s="11"/>
      <c r="GI3959" s="11"/>
      <c r="GJ3959" s="11"/>
      <c r="GK3959" s="11"/>
      <c r="GL3959" s="11"/>
      <c r="GM3959" s="11"/>
      <c r="GN3959" s="11"/>
      <c r="GO3959" s="11"/>
      <c r="GP3959" s="11"/>
      <c r="GQ3959" s="11"/>
      <c r="GR3959" s="11"/>
      <c r="GS3959" s="11"/>
      <c r="GT3959" s="11"/>
      <c r="GU3959" s="11"/>
      <c r="GV3959" s="11"/>
      <c r="GW3959" s="11"/>
      <c r="GX3959" s="11"/>
      <c r="GY3959" s="11"/>
      <c r="GZ3959" s="11"/>
      <c r="HA3959" s="11"/>
      <c r="HB3959" s="11"/>
      <c r="HC3959" s="11"/>
      <c r="HD3959" s="11"/>
      <c r="HE3959" s="11"/>
      <c r="HF3959" s="11"/>
      <c r="HG3959" s="11"/>
      <c r="HH3959" s="11"/>
      <c r="HI3959" s="11"/>
      <c r="HJ3959" s="11"/>
      <c r="HK3959" s="11"/>
      <c r="HL3959" s="11"/>
      <c r="HM3959" s="11"/>
      <c r="HN3959" s="11"/>
      <c r="HO3959" s="11"/>
      <c r="HP3959" s="11"/>
      <c r="HQ3959" s="11"/>
      <c r="HR3959" s="11"/>
      <c r="HS3959" s="11"/>
      <c r="HT3959" s="11"/>
      <c r="HU3959" s="11"/>
      <c r="HV3959" s="11"/>
      <c r="HW3959" s="11"/>
      <c r="HX3959" s="11"/>
      <c r="HY3959" s="11"/>
      <c r="HZ3959" s="11"/>
      <c r="IA3959" s="11"/>
      <c r="IB3959" s="11"/>
      <c r="IC3959" s="11"/>
      <c r="ID3959" s="11"/>
      <c r="IE3959" s="11"/>
      <c r="IF3959" s="11"/>
      <c r="IG3959" s="11"/>
      <c r="IH3959" s="11"/>
      <c r="II3959" s="11"/>
      <c r="IJ3959" s="11"/>
      <c r="IK3959" s="11"/>
      <c r="IL3959" s="11"/>
      <c r="IM3959" s="11"/>
      <c r="IN3959" s="11"/>
      <c r="IO3959" s="11"/>
      <c r="IP3959" s="11"/>
      <c r="IQ3959" s="11"/>
      <c r="IR3959" s="11"/>
      <c r="IS3959" s="11"/>
      <c r="IT3959" s="11"/>
      <c r="IU3959" s="11"/>
      <c r="IV3959" s="11"/>
      <c r="IW3959" s="11"/>
      <c r="IX3959" s="11"/>
      <c r="IY3959" s="11"/>
      <c r="IZ3959" s="11"/>
      <c r="JA3959" s="11"/>
      <c r="JB3959" s="11"/>
      <c r="JC3959" s="11"/>
      <c r="JD3959" s="11"/>
      <c r="JE3959" s="11"/>
      <c r="JF3959" s="11"/>
      <c r="JG3959" s="11"/>
      <c r="JH3959" s="11"/>
      <c r="JI3959" s="11"/>
      <c r="JJ3959" s="11"/>
      <c r="JK3959" s="11"/>
      <c r="JL3959" s="11"/>
      <c r="JM3959" s="11"/>
      <c r="JN3959" s="11"/>
      <c r="JO3959" s="11"/>
      <c r="JP3959" s="11"/>
      <c r="JQ3959" s="11"/>
      <c r="JR3959" s="11"/>
      <c r="JS3959" s="11"/>
      <c r="JT3959" s="11"/>
      <c r="JU3959" s="11"/>
      <c r="JV3959" s="11"/>
      <c r="JW3959" s="11"/>
      <c r="JX3959" s="11"/>
      <c r="JY3959" s="11"/>
      <c r="JZ3959" s="11"/>
      <c r="KA3959" s="11"/>
      <c r="KB3959" s="11"/>
      <c r="KC3959" s="11"/>
      <c r="KD3959" s="11"/>
      <c r="KE3959" s="11"/>
      <c r="KF3959" s="11"/>
      <c r="KG3959" s="11"/>
      <c r="KH3959" s="11"/>
      <c r="KI3959" s="11"/>
      <c r="KJ3959" s="11"/>
      <c r="KK3959" s="11"/>
      <c r="KL3959" s="11"/>
      <c r="KM3959" s="11"/>
      <c r="KN3959" s="11"/>
      <c r="KO3959" s="11"/>
      <c r="KP3959" s="11"/>
      <c r="KQ3959" s="11"/>
      <c r="KR3959" s="11"/>
      <c r="KS3959" s="11"/>
      <c r="KT3959" s="11"/>
      <c r="KU3959" s="11"/>
      <c r="KV3959" s="11"/>
      <c r="KW3959" s="11"/>
      <c r="KX3959" s="11"/>
      <c r="KY3959" s="11"/>
      <c r="KZ3959" s="11"/>
      <c r="LA3959" s="11"/>
      <c r="LB3959" s="11"/>
      <c r="LC3959" s="11"/>
      <c r="LD3959" s="11"/>
      <c r="LE3959" s="11"/>
      <c r="LF3959" s="11"/>
      <c r="LG3959" s="11"/>
      <c r="LH3959" s="11"/>
      <c r="LI3959" s="11"/>
      <c r="LJ3959" s="11"/>
      <c r="LK3959" s="11"/>
      <c r="LL3959" s="11"/>
      <c r="LM3959" s="11"/>
      <c r="LN3959" s="11"/>
      <c r="LO3959" s="11"/>
      <c r="LP3959" s="11"/>
      <c r="LQ3959" s="11"/>
      <c r="LR3959" s="11"/>
      <c r="LS3959" s="11"/>
      <c r="LT3959" s="11"/>
      <c r="LU3959" s="11"/>
      <c r="LV3959" s="11"/>
      <c r="LW3959" s="11"/>
      <c r="LX3959" s="11"/>
      <c r="LY3959" s="11"/>
      <c r="LZ3959" s="11"/>
      <c r="MA3959" s="11"/>
      <c r="MB3959" s="11"/>
      <c r="MC3959" s="11"/>
      <c r="MD3959" s="11"/>
      <c r="ME3959" s="11"/>
      <c r="MF3959" s="11"/>
      <c r="MG3959" s="11"/>
      <c r="MH3959" s="11"/>
      <c r="MI3959" s="11"/>
      <c r="MJ3959" s="11"/>
      <c r="MK3959" s="11"/>
      <c r="ML3959" s="11"/>
      <c r="MM3959" s="11"/>
      <c r="MN3959" s="11"/>
      <c r="MO3959" s="11"/>
      <c r="MP3959" s="11"/>
      <c r="MQ3959" s="11"/>
      <c r="MR3959" s="11"/>
      <c r="MS3959" s="11"/>
      <c r="MT3959" s="11"/>
      <c r="MU3959" s="11"/>
      <c r="MV3959" s="11"/>
      <c r="MW3959" s="11"/>
      <c r="MX3959" s="11"/>
      <c r="MY3959" s="11"/>
      <c r="MZ3959" s="11"/>
      <c r="NA3959" s="11"/>
      <c r="NB3959" s="11"/>
      <c r="NC3959" s="11"/>
      <c r="ND3959" s="11"/>
      <c r="NE3959" s="11"/>
      <c r="NF3959" s="11"/>
      <c r="NG3959" s="11"/>
      <c r="NH3959" s="11"/>
      <c r="NI3959" s="11"/>
      <c r="NJ3959" s="11"/>
      <c r="NK3959" s="11"/>
      <c r="NL3959" s="11"/>
      <c r="NM3959" s="11"/>
      <c r="NN3959" s="11"/>
      <c r="NO3959" s="11"/>
      <c r="NP3959" s="11"/>
      <c r="NQ3959" s="11"/>
      <c r="NR3959" s="11"/>
      <c r="NS3959" s="11"/>
      <c r="NT3959" s="11"/>
      <c r="NU3959" s="11"/>
      <c r="NV3959" s="11"/>
      <c r="NW3959" s="11"/>
      <c r="NX3959" s="11"/>
      <c r="NY3959" s="11"/>
      <c r="NZ3959" s="11"/>
      <c r="OA3959" s="11"/>
      <c r="OB3959" s="11"/>
      <c r="OC3959" s="11"/>
      <c r="OD3959" s="11"/>
      <c r="OE3959" s="11"/>
      <c r="OF3959" s="11"/>
      <c r="OG3959" s="11"/>
      <c r="OH3959" s="11"/>
      <c r="OI3959" s="11"/>
      <c r="OJ3959" s="11"/>
      <c r="OK3959" s="11"/>
      <c r="OL3959" s="11"/>
      <c r="OM3959" s="11"/>
      <c r="ON3959" s="11"/>
      <c r="OO3959" s="11"/>
      <c r="OP3959" s="11"/>
      <c r="OQ3959" s="11"/>
      <c r="OR3959" s="11"/>
      <c r="OS3959" s="11"/>
      <c r="OT3959" s="11"/>
      <c r="OU3959" s="11"/>
      <c r="OV3959" s="11"/>
      <c r="OW3959" s="11"/>
      <c r="OX3959" s="11"/>
      <c r="OY3959" s="11"/>
      <c r="OZ3959" s="11"/>
      <c r="PA3959" s="11"/>
      <c r="PB3959" s="11"/>
      <c r="PC3959" s="11"/>
      <c r="PD3959" s="11"/>
      <c r="PE3959" s="11"/>
      <c r="PF3959" s="11"/>
      <c r="PG3959" s="11"/>
      <c r="PH3959" s="11"/>
      <c r="PI3959" s="11"/>
      <c r="PJ3959" s="11"/>
      <c r="PK3959" s="11"/>
      <c r="PL3959" s="11"/>
      <c r="PM3959" s="11"/>
      <c r="PN3959" s="11"/>
      <c r="PO3959" s="11"/>
      <c r="PP3959" s="11"/>
      <c r="PQ3959" s="11"/>
      <c r="PR3959" s="11"/>
      <c r="PS3959" s="11"/>
      <c r="PT3959" s="11"/>
      <c r="PU3959" s="11"/>
      <c r="PV3959" s="11"/>
      <c r="PW3959" s="11"/>
      <c r="PX3959" s="11"/>
      <c r="PY3959" s="11"/>
      <c r="PZ3959" s="11"/>
      <c r="QA3959" s="11"/>
      <c r="QB3959" s="11"/>
      <c r="QC3959" s="11"/>
      <c r="QD3959" s="11"/>
      <c r="QE3959" s="11"/>
      <c r="QF3959" s="11"/>
      <c r="QG3959" s="11"/>
      <c r="QH3959" s="11"/>
      <c r="QI3959" s="11"/>
      <c r="QJ3959" s="11"/>
      <c r="QK3959" s="11"/>
      <c r="QL3959" s="11"/>
      <c r="QM3959" s="11"/>
      <c r="QN3959" s="11"/>
      <c r="QO3959" s="11"/>
      <c r="QP3959" s="11"/>
      <c r="QQ3959" s="11"/>
    </row>
    <row r="3960" spans="1:460" ht="38.25" x14ac:dyDescent="0.2">
      <c r="A3960" s="234"/>
      <c r="C3960" s="61" t="s">
        <v>3832</v>
      </c>
      <c r="D3960" s="54">
        <v>2723110</v>
      </c>
      <c r="E3960" s="5" t="s">
        <v>4631</v>
      </c>
      <c r="F3960" s="4" t="s">
        <v>4632</v>
      </c>
      <c r="G3960" s="54" t="s">
        <v>45</v>
      </c>
      <c r="H3960" s="54" t="s">
        <v>72</v>
      </c>
      <c r="I3960" s="59">
        <v>50</v>
      </c>
      <c r="J3960" s="6">
        <v>80439000000</v>
      </c>
      <c r="K3960" s="54" t="s">
        <v>34</v>
      </c>
      <c r="L3960" s="59">
        <v>15739.84</v>
      </c>
      <c r="M3960" s="231"/>
      <c r="N3960" s="231"/>
      <c r="O3960" s="46">
        <v>42159</v>
      </c>
      <c r="P3960" s="234"/>
      <c r="Q3960" s="234"/>
      <c r="R3960" s="11"/>
      <c r="S3960" s="11"/>
      <c r="T3960" s="11"/>
      <c r="U3960" s="11"/>
      <c r="V3960" s="11"/>
      <c r="W3960" s="11"/>
      <c r="X3960" s="11"/>
      <c r="Y3960" s="11"/>
      <c r="Z3960" s="11"/>
      <c r="AA3960" s="11"/>
      <c r="AB3960" s="11"/>
      <c r="AC3960" s="11"/>
      <c r="AD3960" s="11"/>
      <c r="AE3960" s="11"/>
      <c r="AF3960" s="11"/>
      <c r="AG3960" s="11"/>
      <c r="AH3960" s="11"/>
      <c r="AI3960" s="11"/>
      <c r="AJ3960" s="11"/>
      <c r="AK3960" s="11"/>
      <c r="AL3960" s="11"/>
      <c r="AM3960" s="11"/>
      <c r="AN3960" s="11"/>
      <c r="AO3960" s="11"/>
      <c r="AP3960" s="11"/>
      <c r="AQ3960" s="11"/>
      <c r="AR3960" s="11"/>
      <c r="AS3960" s="11"/>
      <c r="AT3960" s="11"/>
      <c r="AU3960" s="11"/>
      <c r="AV3960" s="11"/>
      <c r="AW3960" s="11"/>
      <c r="AX3960" s="11"/>
      <c r="AY3960" s="11"/>
      <c r="AZ3960" s="11"/>
      <c r="BA3960" s="11"/>
      <c r="BB3960" s="11"/>
      <c r="BC3960" s="11"/>
      <c r="BD3960" s="11"/>
      <c r="BE3960" s="11"/>
      <c r="BF3960" s="11"/>
      <c r="BG3960" s="11"/>
      <c r="BH3960" s="11"/>
      <c r="BI3960" s="11"/>
      <c r="BJ3960" s="11"/>
      <c r="BK3960" s="11"/>
      <c r="BL3960" s="11"/>
      <c r="BM3960" s="11"/>
      <c r="BN3960" s="11"/>
      <c r="BO3960" s="11"/>
      <c r="BP3960" s="11"/>
      <c r="BQ3960" s="11"/>
      <c r="BR3960" s="11"/>
      <c r="BS3960" s="11"/>
      <c r="BT3960" s="11"/>
      <c r="BU3960" s="11"/>
      <c r="BV3960" s="11"/>
      <c r="BW3960" s="11"/>
      <c r="BX3960" s="11"/>
      <c r="BY3960" s="11"/>
      <c r="BZ3960" s="11"/>
      <c r="CA3960" s="11"/>
      <c r="CB3960" s="11"/>
      <c r="CC3960" s="11"/>
      <c r="CD3960" s="11"/>
      <c r="CE3960" s="11"/>
      <c r="CF3960" s="11"/>
      <c r="CG3960" s="11"/>
      <c r="CH3960" s="11"/>
      <c r="CI3960" s="11"/>
      <c r="CJ3960" s="11"/>
      <c r="CK3960" s="11"/>
      <c r="CL3960" s="11"/>
      <c r="CM3960" s="11"/>
      <c r="CN3960" s="11"/>
      <c r="CO3960" s="11"/>
      <c r="CP3960" s="11"/>
      <c r="CQ3960" s="11"/>
      <c r="CR3960" s="11"/>
      <c r="CS3960" s="11"/>
      <c r="CT3960" s="11"/>
      <c r="CU3960" s="11"/>
      <c r="CV3960" s="11"/>
      <c r="CW3960" s="11"/>
      <c r="CX3960" s="11"/>
      <c r="CY3960" s="11"/>
      <c r="CZ3960" s="11"/>
      <c r="DA3960" s="11"/>
      <c r="DB3960" s="11"/>
      <c r="DC3960" s="11"/>
      <c r="DD3960" s="11"/>
      <c r="DE3960" s="11"/>
      <c r="DF3960" s="11"/>
      <c r="DG3960" s="11"/>
      <c r="DH3960" s="11"/>
      <c r="DI3960" s="11"/>
      <c r="DJ3960" s="11"/>
      <c r="DK3960" s="11"/>
      <c r="DL3960" s="11"/>
      <c r="DM3960" s="11"/>
      <c r="DN3960" s="11"/>
      <c r="DO3960" s="11"/>
      <c r="DP3960" s="11"/>
      <c r="DQ3960" s="11"/>
      <c r="DR3960" s="11"/>
      <c r="DS3960" s="11"/>
      <c r="DT3960" s="11"/>
      <c r="DU3960" s="11"/>
      <c r="DV3960" s="11"/>
      <c r="DW3960" s="11"/>
      <c r="DX3960" s="11"/>
      <c r="DY3960" s="11"/>
      <c r="DZ3960" s="11"/>
      <c r="EA3960" s="11"/>
      <c r="EB3960" s="11"/>
      <c r="EC3960" s="11"/>
      <c r="ED3960" s="11"/>
      <c r="EE3960" s="11"/>
      <c r="EF3960" s="11"/>
      <c r="EG3960" s="11"/>
      <c r="EH3960" s="11"/>
      <c r="EI3960" s="11"/>
      <c r="EJ3960" s="11"/>
      <c r="EK3960" s="11"/>
      <c r="EL3960" s="11"/>
      <c r="EM3960" s="11"/>
      <c r="EN3960" s="11"/>
      <c r="EO3960" s="11"/>
      <c r="EP3960" s="11"/>
      <c r="EQ3960" s="11"/>
      <c r="ER3960" s="11"/>
      <c r="ES3960" s="11"/>
      <c r="ET3960" s="11"/>
      <c r="EU3960" s="11"/>
      <c r="EV3960" s="11"/>
      <c r="EW3960" s="11"/>
      <c r="EX3960" s="11"/>
      <c r="EY3960" s="11"/>
      <c r="EZ3960" s="11"/>
      <c r="FA3960" s="11"/>
      <c r="FB3960" s="11"/>
      <c r="FC3960" s="11"/>
      <c r="FD3960" s="11"/>
      <c r="FE3960" s="11"/>
      <c r="FF3960" s="11"/>
      <c r="FG3960" s="11"/>
      <c r="FH3960" s="11"/>
      <c r="FI3960" s="11"/>
      <c r="FJ3960" s="11"/>
      <c r="FK3960" s="11"/>
      <c r="FL3960" s="11"/>
      <c r="FM3960" s="11"/>
      <c r="FN3960" s="11"/>
      <c r="FO3960" s="11"/>
      <c r="FP3960" s="11"/>
      <c r="FQ3960" s="11"/>
      <c r="FR3960" s="11"/>
      <c r="FS3960" s="11"/>
      <c r="FT3960" s="11"/>
      <c r="FU3960" s="11"/>
      <c r="FV3960" s="11"/>
      <c r="FW3960" s="11"/>
      <c r="FX3960" s="11"/>
      <c r="FY3960" s="11"/>
      <c r="FZ3960" s="11"/>
      <c r="GA3960" s="11"/>
      <c r="GB3960" s="11"/>
      <c r="GC3960" s="11"/>
      <c r="GD3960" s="11"/>
      <c r="GE3960" s="11"/>
      <c r="GF3960" s="11"/>
      <c r="GG3960" s="11"/>
      <c r="GH3960" s="11"/>
      <c r="GI3960" s="11"/>
      <c r="GJ3960" s="11"/>
      <c r="GK3960" s="11"/>
      <c r="GL3960" s="11"/>
      <c r="GM3960" s="11"/>
      <c r="GN3960" s="11"/>
      <c r="GO3960" s="11"/>
      <c r="GP3960" s="11"/>
      <c r="GQ3960" s="11"/>
      <c r="GR3960" s="11"/>
      <c r="GS3960" s="11"/>
      <c r="GT3960" s="11"/>
      <c r="GU3960" s="11"/>
      <c r="GV3960" s="11"/>
      <c r="GW3960" s="11"/>
      <c r="GX3960" s="11"/>
      <c r="GY3960" s="11"/>
      <c r="GZ3960" s="11"/>
      <c r="HA3960" s="11"/>
      <c r="HB3960" s="11"/>
      <c r="HC3960" s="11"/>
      <c r="HD3960" s="11"/>
      <c r="HE3960" s="11"/>
      <c r="HF3960" s="11"/>
      <c r="HG3960" s="11"/>
      <c r="HH3960" s="11"/>
      <c r="HI3960" s="11"/>
      <c r="HJ3960" s="11"/>
      <c r="HK3960" s="11"/>
      <c r="HL3960" s="11"/>
      <c r="HM3960" s="11"/>
      <c r="HN3960" s="11"/>
      <c r="HO3960" s="11"/>
      <c r="HP3960" s="11"/>
      <c r="HQ3960" s="11"/>
      <c r="HR3960" s="11"/>
      <c r="HS3960" s="11"/>
      <c r="HT3960" s="11"/>
      <c r="HU3960" s="11"/>
      <c r="HV3960" s="11"/>
      <c r="HW3960" s="11"/>
      <c r="HX3960" s="11"/>
      <c r="HY3960" s="11"/>
      <c r="HZ3960" s="11"/>
      <c r="IA3960" s="11"/>
      <c r="IB3960" s="11"/>
      <c r="IC3960" s="11"/>
      <c r="ID3960" s="11"/>
      <c r="IE3960" s="11"/>
      <c r="IF3960" s="11"/>
      <c r="IG3960" s="11"/>
      <c r="IH3960" s="11"/>
      <c r="II3960" s="11"/>
      <c r="IJ3960" s="11"/>
      <c r="IK3960" s="11"/>
      <c r="IL3960" s="11"/>
      <c r="IM3960" s="11"/>
      <c r="IN3960" s="11"/>
      <c r="IO3960" s="11"/>
      <c r="IP3960" s="11"/>
      <c r="IQ3960" s="11"/>
      <c r="IR3960" s="11"/>
      <c r="IS3960" s="11"/>
      <c r="IT3960" s="11"/>
      <c r="IU3960" s="11"/>
      <c r="IV3960" s="11"/>
      <c r="IW3960" s="11"/>
      <c r="IX3960" s="11"/>
      <c r="IY3960" s="11"/>
      <c r="IZ3960" s="11"/>
      <c r="JA3960" s="11"/>
      <c r="JB3960" s="11"/>
      <c r="JC3960" s="11"/>
      <c r="JD3960" s="11"/>
      <c r="JE3960" s="11"/>
      <c r="JF3960" s="11"/>
      <c r="JG3960" s="11"/>
      <c r="JH3960" s="11"/>
      <c r="JI3960" s="11"/>
      <c r="JJ3960" s="11"/>
      <c r="JK3960" s="11"/>
      <c r="JL3960" s="11"/>
      <c r="JM3960" s="11"/>
      <c r="JN3960" s="11"/>
      <c r="JO3960" s="11"/>
      <c r="JP3960" s="11"/>
      <c r="JQ3960" s="11"/>
      <c r="JR3960" s="11"/>
      <c r="JS3960" s="11"/>
      <c r="JT3960" s="11"/>
      <c r="JU3960" s="11"/>
      <c r="JV3960" s="11"/>
      <c r="JW3960" s="11"/>
      <c r="JX3960" s="11"/>
      <c r="JY3960" s="11"/>
      <c r="JZ3960" s="11"/>
      <c r="KA3960" s="11"/>
      <c r="KB3960" s="11"/>
      <c r="KC3960" s="11"/>
      <c r="KD3960" s="11"/>
      <c r="KE3960" s="11"/>
      <c r="KF3960" s="11"/>
      <c r="KG3960" s="11"/>
      <c r="KH3960" s="11"/>
      <c r="KI3960" s="11"/>
      <c r="KJ3960" s="11"/>
      <c r="KK3960" s="11"/>
      <c r="KL3960" s="11"/>
      <c r="KM3960" s="11"/>
      <c r="KN3960" s="11"/>
      <c r="KO3960" s="11"/>
      <c r="KP3960" s="11"/>
      <c r="KQ3960" s="11"/>
      <c r="KR3960" s="11"/>
      <c r="KS3960" s="11"/>
      <c r="KT3960" s="11"/>
      <c r="KU3960" s="11"/>
      <c r="KV3960" s="11"/>
      <c r="KW3960" s="11"/>
      <c r="KX3960" s="11"/>
      <c r="KY3960" s="11"/>
      <c r="KZ3960" s="11"/>
      <c r="LA3960" s="11"/>
      <c r="LB3960" s="11"/>
      <c r="LC3960" s="11"/>
      <c r="LD3960" s="11"/>
      <c r="LE3960" s="11"/>
      <c r="LF3960" s="11"/>
      <c r="LG3960" s="11"/>
      <c r="LH3960" s="11"/>
      <c r="LI3960" s="11"/>
      <c r="LJ3960" s="11"/>
      <c r="LK3960" s="11"/>
      <c r="LL3960" s="11"/>
      <c r="LM3960" s="11"/>
      <c r="LN3960" s="11"/>
      <c r="LO3960" s="11"/>
      <c r="LP3960" s="11"/>
      <c r="LQ3960" s="11"/>
      <c r="LR3960" s="11"/>
      <c r="LS3960" s="11"/>
      <c r="LT3960" s="11"/>
      <c r="LU3960" s="11"/>
      <c r="LV3960" s="11"/>
      <c r="LW3960" s="11"/>
      <c r="LX3960" s="11"/>
      <c r="LY3960" s="11"/>
      <c r="LZ3960" s="11"/>
      <c r="MA3960" s="11"/>
      <c r="MB3960" s="11"/>
      <c r="MC3960" s="11"/>
      <c r="MD3960" s="11"/>
      <c r="ME3960" s="11"/>
      <c r="MF3960" s="11"/>
      <c r="MG3960" s="11"/>
      <c r="MH3960" s="11"/>
      <c r="MI3960" s="11"/>
      <c r="MJ3960" s="11"/>
      <c r="MK3960" s="11"/>
      <c r="ML3960" s="11"/>
      <c r="MM3960" s="11"/>
      <c r="MN3960" s="11"/>
      <c r="MO3960" s="11"/>
      <c r="MP3960" s="11"/>
      <c r="MQ3960" s="11"/>
      <c r="MR3960" s="11"/>
      <c r="MS3960" s="11"/>
      <c r="MT3960" s="11"/>
      <c r="MU3960" s="11"/>
      <c r="MV3960" s="11"/>
      <c r="MW3960" s="11"/>
      <c r="MX3960" s="11"/>
      <c r="MY3960" s="11"/>
      <c r="MZ3960" s="11"/>
      <c r="NA3960" s="11"/>
      <c r="NB3960" s="11"/>
      <c r="NC3960" s="11"/>
      <c r="ND3960" s="11"/>
      <c r="NE3960" s="11"/>
      <c r="NF3960" s="11"/>
      <c r="NG3960" s="11"/>
      <c r="NH3960" s="11"/>
      <c r="NI3960" s="11"/>
      <c r="NJ3960" s="11"/>
      <c r="NK3960" s="11"/>
      <c r="NL3960" s="11"/>
      <c r="NM3960" s="11"/>
      <c r="NN3960" s="11"/>
      <c r="NO3960" s="11"/>
      <c r="NP3960" s="11"/>
      <c r="NQ3960" s="11"/>
      <c r="NR3960" s="11"/>
      <c r="NS3960" s="11"/>
      <c r="NT3960" s="11"/>
      <c r="NU3960" s="11"/>
      <c r="NV3960" s="11"/>
      <c r="NW3960" s="11"/>
      <c r="NX3960" s="11"/>
      <c r="NY3960" s="11"/>
      <c r="NZ3960" s="11"/>
      <c r="OA3960" s="11"/>
      <c r="OB3960" s="11"/>
      <c r="OC3960" s="11"/>
      <c r="OD3960" s="11"/>
      <c r="OE3960" s="11"/>
      <c r="OF3960" s="11"/>
      <c r="OG3960" s="11"/>
      <c r="OH3960" s="11"/>
      <c r="OI3960" s="11"/>
      <c r="OJ3960" s="11"/>
      <c r="OK3960" s="11"/>
      <c r="OL3960" s="11"/>
      <c r="OM3960" s="11"/>
      <c r="ON3960" s="11"/>
      <c r="OO3960" s="11"/>
      <c r="OP3960" s="11"/>
      <c r="OQ3960" s="11"/>
      <c r="OR3960" s="11"/>
      <c r="OS3960" s="11"/>
      <c r="OT3960" s="11"/>
      <c r="OU3960" s="11"/>
      <c r="OV3960" s="11"/>
      <c r="OW3960" s="11"/>
      <c r="OX3960" s="11"/>
      <c r="OY3960" s="11"/>
      <c r="OZ3960" s="11"/>
      <c r="PA3960" s="11"/>
      <c r="PB3960" s="11"/>
      <c r="PC3960" s="11"/>
      <c r="PD3960" s="11"/>
      <c r="PE3960" s="11"/>
      <c r="PF3960" s="11"/>
      <c r="PG3960" s="11"/>
      <c r="PH3960" s="11"/>
      <c r="PI3960" s="11"/>
      <c r="PJ3960" s="11"/>
      <c r="PK3960" s="11"/>
      <c r="PL3960" s="11"/>
      <c r="PM3960" s="11"/>
      <c r="PN3960" s="11"/>
      <c r="PO3960" s="11"/>
      <c r="PP3960" s="11"/>
      <c r="PQ3960" s="11"/>
      <c r="PR3960" s="11"/>
      <c r="PS3960" s="11"/>
      <c r="PT3960" s="11"/>
      <c r="PU3960" s="11"/>
      <c r="PV3960" s="11"/>
      <c r="PW3960" s="11"/>
      <c r="PX3960" s="11"/>
      <c r="PY3960" s="11"/>
      <c r="PZ3960" s="11"/>
      <c r="QA3960" s="11"/>
      <c r="QB3960" s="11"/>
      <c r="QC3960" s="11"/>
      <c r="QD3960" s="11"/>
      <c r="QE3960" s="11"/>
      <c r="QF3960" s="11"/>
      <c r="QG3960" s="11"/>
      <c r="QH3960" s="11"/>
      <c r="QI3960" s="11"/>
      <c r="QJ3960" s="11"/>
      <c r="QK3960" s="11"/>
      <c r="QL3960" s="11"/>
      <c r="QM3960" s="11"/>
      <c r="QN3960" s="11"/>
      <c r="QO3960" s="11"/>
      <c r="QP3960" s="11"/>
      <c r="QQ3960" s="11"/>
    </row>
    <row r="3961" spans="1:460" ht="38.25" x14ac:dyDescent="0.2">
      <c r="A3961" s="239"/>
      <c r="C3961" s="61" t="s">
        <v>3832</v>
      </c>
      <c r="D3961" s="54">
        <v>2723110</v>
      </c>
      <c r="E3961" s="5" t="s">
        <v>4633</v>
      </c>
      <c r="F3961" s="4" t="s">
        <v>4633</v>
      </c>
      <c r="G3961" s="54" t="s">
        <v>45</v>
      </c>
      <c r="H3961" s="54" t="s">
        <v>72</v>
      </c>
      <c r="I3961" s="59">
        <v>30</v>
      </c>
      <c r="J3961" s="6">
        <v>80439000000</v>
      </c>
      <c r="K3961" s="54" t="s">
        <v>34</v>
      </c>
      <c r="L3961" s="59">
        <v>11398.86</v>
      </c>
      <c r="M3961" s="231"/>
      <c r="N3961" s="231"/>
      <c r="O3961" s="46">
        <v>42160</v>
      </c>
      <c r="P3961" s="234"/>
      <c r="Q3961" s="234"/>
      <c r="R3961" s="11"/>
      <c r="S3961" s="11"/>
      <c r="T3961" s="11"/>
      <c r="U3961" s="11"/>
      <c r="V3961" s="11"/>
      <c r="W3961" s="11"/>
      <c r="X3961" s="11"/>
      <c r="Y3961" s="11"/>
      <c r="Z3961" s="11"/>
      <c r="AA3961" s="11"/>
      <c r="AB3961" s="11"/>
      <c r="AC3961" s="11"/>
      <c r="AD3961" s="11"/>
      <c r="AE3961" s="11"/>
      <c r="AF3961" s="11"/>
      <c r="AG3961" s="11"/>
      <c r="AH3961" s="11"/>
      <c r="AI3961" s="11"/>
      <c r="AJ3961" s="11"/>
      <c r="AK3961" s="11"/>
      <c r="AL3961" s="11"/>
      <c r="AM3961" s="11"/>
      <c r="AN3961" s="11"/>
      <c r="AO3961" s="11"/>
      <c r="AP3961" s="11"/>
      <c r="AQ3961" s="11"/>
      <c r="AR3961" s="11"/>
      <c r="AS3961" s="11"/>
      <c r="AT3961" s="11"/>
      <c r="AU3961" s="11"/>
      <c r="AV3961" s="11"/>
      <c r="AW3961" s="11"/>
      <c r="AX3961" s="11"/>
      <c r="AY3961" s="11"/>
      <c r="AZ3961" s="11"/>
      <c r="BA3961" s="11"/>
      <c r="BB3961" s="11"/>
      <c r="BC3961" s="11"/>
      <c r="BD3961" s="11"/>
      <c r="BE3961" s="11"/>
      <c r="BF3961" s="11"/>
      <c r="BG3961" s="11"/>
      <c r="BH3961" s="11"/>
      <c r="BI3961" s="11"/>
      <c r="BJ3961" s="11"/>
      <c r="BK3961" s="11"/>
      <c r="BL3961" s="11"/>
      <c r="BM3961" s="11"/>
      <c r="BN3961" s="11"/>
      <c r="BO3961" s="11"/>
      <c r="BP3961" s="11"/>
      <c r="BQ3961" s="11"/>
      <c r="BR3961" s="11"/>
      <c r="BS3961" s="11"/>
      <c r="BT3961" s="11"/>
      <c r="BU3961" s="11"/>
      <c r="BV3961" s="11"/>
      <c r="BW3961" s="11"/>
      <c r="BX3961" s="11"/>
      <c r="BY3961" s="11"/>
      <c r="BZ3961" s="11"/>
      <c r="CA3961" s="11"/>
      <c r="CB3961" s="11"/>
      <c r="CC3961" s="11"/>
      <c r="CD3961" s="11"/>
      <c r="CE3961" s="11"/>
      <c r="CF3961" s="11"/>
      <c r="CG3961" s="11"/>
      <c r="CH3961" s="11"/>
      <c r="CI3961" s="11"/>
      <c r="CJ3961" s="11"/>
      <c r="CK3961" s="11"/>
      <c r="CL3961" s="11"/>
      <c r="CM3961" s="11"/>
      <c r="CN3961" s="11"/>
      <c r="CO3961" s="11"/>
      <c r="CP3961" s="11"/>
      <c r="CQ3961" s="11"/>
      <c r="CR3961" s="11"/>
      <c r="CS3961" s="11"/>
      <c r="CT3961" s="11"/>
      <c r="CU3961" s="11"/>
      <c r="CV3961" s="11"/>
      <c r="CW3961" s="11"/>
      <c r="CX3961" s="11"/>
      <c r="CY3961" s="11"/>
      <c r="CZ3961" s="11"/>
      <c r="DA3961" s="11"/>
      <c r="DB3961" s="11"/>
      <c r="DC3961" s="11"/>
      <c r="DD3961" s="11"/>
      <c r="DE3961" s="11"/>
      <c r="DF3961" s="11"/>
      <c r="DG3961" s="11"/>
      <c r="DH3961" s="11"/>
      <c r="DI3961" s="11"/>
      <c r="DJ3961" s="11"/>
      <c r="DK3961" s="11"/>
      <c r="DL3961" s="11"/>
      <c r="DM3961" s="11"/>
      <c r="DN3961" s="11"/>
      <c r="DO3961" s="11"/>
      <c r="DP3961" s="11"/>
      <c r="DQ3961" s="11"/>
      <c r="DR3961" s="11"/>
      <c r="DS3961" s="11"/>
      <c r="DT3961" s="11"/>
      <c r="DU3961" s="11"/>
      <c r="DV3961" s="11"/>
      <c r="DW3961" s="11"/>
      <c r="DX3961" s="11"/>
      <c r="DY3961" s="11"/>
      <c r="DZ3961" s="11"/>
      <c r="EA3961" s="11"/>
      <c r="EB3961" s="11"/>
      <c r="EC3961" s="11"/>
      <c r="ED3961" s="11"/>
      <c r="EE3961" s="11"/>
      <c r="EF3961" s="11"/>
      <c r="EG3961" s="11"/>
      <c r="EH3961" s="11"/>
      <c r="EI3961" s="11"/>
      <c r="EJ3961" s="11"/>
      <c r="EK3961" s="11"/>
      <c r="EL3961" s="11"/>
      <c r="EM3961" s="11"/>
      <c r="EN3961" s="11"/>
      <c r="EO3961" s="11"/>
      <c r="EP3961" s="11"/>
      <c r="EQ3961" s="11"/>
      <c r="ER3961" s="11"/>
      <c r="ES3961" s="11"/>
      <c r="ET3961" s="11"/>
      <c r="EU3961" s="11"/>
      <c r="EV3961" s="11"/>
      <c r="EW3961" s="11"/>
      <c r="EX3961" s="11"/>
      <c r="EY3961" s="11"/>
      <c r="EZ3961" s="11"/>
      <c r="FA3961" s="11"/>
      <c r="FB3961" s="11"/>
      <c r="FC3961" s="11"/>
      <c r="FD3961" s="11"/>
      <c r="FE3961" s="11"/>
      <c r="FF3961" s="11"/>
      <c r="FG3961" s="11"/>
      <c r="FH3961" s="11"/>
      <c r="FI3961" s="11"/>
      <c r="FJ3961" s="11"/>
      <c r="FK3961" s="11"/>
      <c r="FL3961" s="11"/>
      <c r="FM3961" s="11"/>
      <c r="FN3961" s="11"/>
      <c r="FO3961" s="11"/>
      <c r="FP3961" s="11"/>
      <c r="FQ3961" s="11"/>
      <c r="FR3961" s="11"/>
      <c r="FS3961" s="11"/>
      <c r="FT3961" s="11"/>
      <c r="FU3961" s="11"/>
      <c r="FV3961" s="11"/>
      <c r="FW3961" s="11"/>
      <c r="FX3961" s="11"/>
      <c r="FY3961" s="11"/>
      <c r="FZ3961" s="11"/>
      <c r="GA3961" s="11"/>
      <c r="GB3961" s="11"/>
      <c r="GC3961" s="11"/>
      <c r="GD3961" s="11"/>
      <c r="GE3961" s="11"/>
      <c r="GF3961" s="11"/>
      <c r="GG3961" s="11"/>
      <c r="GH3961" s="11"/>
      <c r="GI3961" s="11"/>
      <c r="GJ3961" s="11"/>
      <c r="GK3961" s="11"/>
      <c r="GL3961" s="11"/>
      <c r="GM3961" s="11"/>
      <c r="GN3961" s="11"/>
      <c r="GO3961" s="11"/>
      <c r="GP3961" s="11"/>
      <c r="GQ3961" s="11"/>
      <c r="GR3961" s="11"/>
      <c r="GS3961" s="11"/>
      <c r="GT3961" s="11"/>
      <c r="GU3961" s="11"/>
      <c r="GV3961" s="11"/>
      <c r="GW3961" s="11"/>
      <c r="GX3961" s="11"/>
      <c r="GY3961" s="11"/>
      <c r="GZ3961" s="11"/>
      <c r="HA3961" s="11"/>
      <c r="HB3961" s="11"/>
      <c r="HC3961" s="11"/>
      <c r="HD3961" s="11"/>
      <c r="HE3961" s="11"/>
      <c r="HF3961" s="11"/>
      <c r="HG3961" s="11"/>
      <c r="HH3961" s="11"/>
      <c r="HI3961" s="11"/>
      <c r="HJ3961" s="11"/>
      <c r="HK3961" s="11"/>
      <c r="HL3961" s="11"/>
      <c r="HM3961" s="11"/>
      <c r="HN3961" s="11"/>
      <c r="HO3961" s="11"/>
      <c r="HP3961" s="11"/>
      <c r="HQ3961" s="11"/>
      <c r="HR3961" s="11"/>
      <c r="HS3961" s="11"/>
      <c r="HT3961" s="11"/>
      <c r="HU3961" s="11"/>
      <c r="HV3961" s="11"/>
      <c r="HW3961" s="11"/>
      <c r="HX3961" s="11"/>
      <c r="HY3961" s="11"/>
      <c r="HZ3961" s="11"/>
      <c r="IA3961" s="11"/>
      <c r="IB3961" s="11"/>
      <c r="IC3961" s="11"/>
      <c r="ID3961" s="11"/>
      <c r="IE3961" s="11"/>
      <c r="IF3961" s="11"/>
      <c r="IG3961" s="11"/>
      <c r="IH3961" s="11"/>
      <c r="II3961" s="11"/>
      <c r="IJ3961" s="11"/>
      <c r="IK3961" s="11"/>
      <c r="IL3961" s="11"/>
      <c r="IM3961" s="11"/>
      <c r="IN3961" s="11"/>
      <c r="IO3961" s="11"/>
      <c r="IP3961" s="11"/>
      <c r="IQ3961" s="11"/>
      <c r="IR3961" s="11"/>
      <c r="IS3961" s="11"/>
      <c r="IT3961" s="11"/>
      <c r="IU3961" s="11"/>
      <c r="IV3961" s="11"/>
      <c r="IW3961" s="11"/>
      <c r="IX3961" s="11"/>
      <c r="IY3961" s="11"/>
      <c r="IZ3961" s="11"/>
      <c r="JA3961" s="11"/>
      <c r="JB3961" s="11"/>
      <c r="JC3961" s="11"/>
      <c r="JD3961" s="11"/>
      <c r="JE3961" s="11"/>
      <c r="JF3961" s="11"/>
      <c r="JG3961" s="11"/>
      <c r="JH3961" s="11"/>
      <c r="JI3961" s="11"/>
      <c r="JJ3961" s="11"/>
      <c r="JK3961" s="11"/>
      <c r="JL3961" s="11"/>
      <c r="JM3961" s="11"/>
      <c r="JN3961" s="11"/>
      <c r="JO3961" s="11"/>
      <c r="JP3961" s="11"/>
      <c r="JQ3961" s="11"/>
      <c r="JR3961" s="11"/>
      <c r="JS3961" s="11"/>
      <c r="JT3961" s="11"/>
      <c r="JU3961" s="11"/>
      <c r="JV3961" s="11"/>
      <c r="JW3961" s="11"/>
      <c r="JX3961" s="11"/>
      <c r="JY3961" s="11"/>
      <c r="JZ3961" s="11"/>
      <c r="KA3961" s="11"/>
      <c r="KB3961" s="11"/>
      <c r="KC3961" s="11"/>
      <c r="KD3961" s="11"/>
      <c r="KE3961" s="11"/>
      <c r="KF3961" s="11"/>
      <c r="KG3961" s="11"/>
      <c r="KH3961" s="11"/>
      <c r="KI3961" s="11"/>
      <c r="KJ3961" s="11"/>
      <c r="KK3961" s="11"/>
      <c r="KL3961" s="11"/>
      <c r="KM3961" s="11"/>
      <c r="KN3961" s="11"/>
      <c r="KO3961" s="11"/>
      <c r="KP3961" s="11"/>
      <c r="KQ3961" s="11"/>
      <c r="KR3961" s="11"/>
      <c r="KS3961" s="11"/>
      <c r="KT3961" s="11"/>
      <c r="KU3961" s="11"/>
      <c r="KV3961" s="11"/>
      <c r="KW3961" s="11"/>
      <c r="KX3961" s="11"/>
      <c r="KY3961" s="11"/>
      <c r="KZ3961" s="11"/>
      <c r="LA3961" s="11"/>
      <c r="LB3961" s="11"/>
      <c r="LC3961" s="11"/>
      <c r="LD3961" s="11"/>
      <c r="LE3961" s="11"/>
      <c r="LF3961" s="11"/>
      <c r="LG3961" s="11"/>
      <c r="LH3961" s="11"/>
      <c r="LI3961" s="11"/>
      <c r="LJ3961" s="11"/>
      <c r="LK3961" s="11"/>
      <c r="LL3961" s="11"/>
      <c r="LM3961" s="11"/>
      <c r="LN3961" s="11"/>
      <c r="LO3961" s="11"/>
      <c r="LP3961" s="11"/>
      <c r="LQ3961" s="11"/>
      <c r="LR3961" s="11"/>
      <c r="LS3961" s="11"/>
      <c r="LT3961" s="11"/>
      <c r="LU3961" s="11"/>
      <c r="LV3961" s="11"/>
      <c r="LW3961" s="11"/>
      <c r="LX3961" s="11"/>
      <c r="LY3961" s="11"/>
      <c r="LZ3961" s="11"/>
      <c r="MA3961" s="11"/>
      <c r="MB3961" s="11"/>
      <c r="MC3961" s="11"/>
      <c r="MD3961" s="11"/>
      <c r="ME3961" s="11"/>
      <c r="MF3961" s="11"/>
      <c r="MG3961" s="11"/>
      <c r="MH3961" s="11"/>
      <c r="MI3961" s="11"/>
      <c r="MJ3961" s="11"/>
      <c r="MK3961" s="11"/>
      <c r="ML3961" s="11"/>
      <c r="MM3961" s="11"/>
      <c r="MN3961" s="11"/>
      <c r="MO3961" s="11"/>
      <c r="MP3961" s="11"/>
      <c r="MQ3961" s="11"/>
      <c r="MR3961" s="11"/>
      <c r="MS3961" s="11"/>
      <c r="MT3961" s="11"/>
      <c r="MU3961" s="11"/>
      <c r="MV3961" s="11"/>
      <c r="MW3961" s="11"/>
      <c r="MX3961" s="11"/>
      <c r="MY3961" s="11"/>
      <c r="MZ3961" s="11"/>
      <c r="NA3961" s="11"/>
      <c r="NB3961" s="11"/>
      <c r="NC3961" s="11"/>
      <c r="ND3961" s="11"/>
      <c r="NE3961" s="11"/>
      <c r="NF3961" s="11"/>
      <c r="NG3961" s="11"/>
      <c r="NH3961" s="11"/>
      <c r="NI3961" s="11"/>
      <c r="NJ3961" s="11"/>
      <c r="NK3961" s="11"/>
      <c r="NL3961" s="11"/>
      <c r="NM3961" s="11"/>
      <c r="NN3961" s="11"/>
      <c r="NO3961" s="11"/>
      <c r="NP3961" s="11"/>
      <c r="NQ3961" s="11"/>
      <c r="NR3961" s="11"/>
      <c r="NS3961" s="11"/>
      <c r="NT3961" s="11"/>
      <c r="NU3961" s="11"/>
      <c r="NV3961" s="11"/>
      <c r="NW3961" s="11"/>
      <c r="NX3961" s="11"/>
      <c r="NY3961" s="11"/>
      <c r="NZ3961" s="11"/>
      <c r="OA3961" s="11"/>
      <c r="OB3961" s="11"/>
      <c r="OC3961" s="11"/>
      <c r="OD3961" s="11"/>
      <c r="OE3961" s="11"/>
      <c r="OF3961" s="11"/>
      <c r="OG3961" s="11"/>
      <c r="OH3961" s="11"/>
      <c r="OI3961" s="11"/>
      <c r="OJ3961" s="11"/>
      <c r="OK3961" s="11"/>
      <c r="OL3961" s="11"/>
      <c r="OM3961" s="11"/>
      <c r="ON3961" s="11"/>
      <c r="OO3961" s="11"/>
      <c r="OP3961" s="11"/>
      <c r="OQ3961" s="11"/>
      <c r="OR3961" s="11"/>
      <c r="OS3961" s="11"/>
      <c r="OT3961" s="11"/>
      <c r="OU3961" s="11"/>
      <c r="OV3961" s="11"/>
      <c r="OW3961" s="11"/>
      <c r="OX3961" s="11"/>
      <c r="OY3961" s="11"/>
      <c r="OZ3961" s="11"/>
      <c r="PA3961" s="11"/>
      <c r="PB3961" s="11"/>
      <c r="PC3961" s="11"/>
      <c r="PD3961" s="11"/>
      <c r="PE3961" s="11"/>
      <c r="PF3961" s="11"/>
      <c r="PG3961" s="11"/>
      <c r="PH3961" s="11"/>
      <c r="PI3961" s="11"/>
      <c r="PJ3961" s="11"/>
      <c r="PK3961" s="11"/>
      <c r="PL3961" s="11"/>
      <c r="PM3961" s="11"/>
      <c r="PN3961" s="11"/>
      <c r="PO3961" s="11"/>
      <c r="PP3961" s="11"/>
      <c r="PQ3961" s="11"/>
      <c r="PR3961" s="11"/>
      <c r="PS3961" s="11"/>
      <c r="PT3961" s="11"/>
      <c r="PU3961" s="11"/>
      <c r="PV3961" s="11"/>
      <c r="PW3961" s="11"/>
      <c r="PX3961" s="11"/>
      <c r="PY3961" s="11"/>
      <c r="PZ3961" s="11"/>
      <c r="QA3961" s="11"/>
      <c r="QB3961" s="11"/>
      <c r="QC3961" s="11"/>
      <c r="QD3961" s="11"/>
      <c r="QE3961" s="11"/>
      <c r="QF3961" s="11"/>
      <c r="QG3961" s="11"/>
      <c r="QH3961" s="11"/>
      <c r="QI3961" s="11"/>
      <c r="QJ3961" s="11"/>
      <c r="QK3961" s="11"/>
      <c r="QL3961" s="11"/>
      <c r="QM3961" s="11"/>
      <c r="QN3961" s="11"/>
      <c r="QO3961" s="11"/>
      <c r="QP3961" s="11"/>
      <c r="QQ3961" s="11"/>
    </row>
    <row r="3962" spans="1:460" ht="38.25" x14ac:dyDescent="0.2">
      <c r="A3962" s="54">
        <v>3776</v>
      </c>
      <c r="B3962" s="4"/>
      <c r="C3962" s="61" t="s">
        <v>1680</v>
      </c>
      <c r="D3962" s="54">
        <v>7492039</v>
      </c>
      <c r="E3962" s="5" t="s">
        <v>4635</v>
      </c>
      <c r="F3962" s="4" t="s">
        <v>4636</v>
      </c>
      <c r="G3962" s="54">
        <v>876</v>
      </c>
      <c r="H3962" s="54" t="s">
        <v>1742</v>
      </c>
      <c r="I3962" s="59">
        <v>1</v>
      </c>
      <c r="J3962" s="6">
        <v>80439000000</v>
      </c>
      <c r="K3962" s="54" t="s">
        <v>34</v>
      </c>
      <c r="L3962" s="59">
        <v>1215711</v>
      </c>
      <c r="M3962" s="59">
        <v>1215711</v>
      </c>
      <c r="N3962" s="46" t="s">
        <v>4649</v>
      </c>
      <c r="O3962" s="46">
        <v>42339</v>
      </c>
      <c r="P3962" s="54" t="s">
        <v>1654</v>
      </c>
      <c r="Q3962" s="54" t="s">
        <v>3642</v>
      </c>
      <c r="R3962" s="11"/>
      <c r="S3962" s="11"/>
      <c r="T3962" s="11"/>
      <c r="U3962" s="11"/>
      <c r="V3962" s="11"/>
      <c r="W3962" s="11"/>
      <c r="X3962" s="11"/>
      <c r="Y3962" s="11"/>
      <c r="Z3962" s="11"/>
      <c r="AA3962" s="11"/>
      <c r="AB3962" s="11"/>
      <c r="AC3962" s="11"/>
      <c r="AD3962" s="11"/>
      <c r="AE3962" s="11"/>
      <c r="AF3962" s="11"/>
      <c r="AG3962" s="11"/>
      <c r="AH3962" s="11"/>
      <c r="AI3962" s="11"/>
      <c r="AJ3962" s="11"/>
      <c r="AK3962" s="11"/>
      <c r="AL3962" s="11"/>
      <c r="AM3962" s="11"/>
      <c r="AN3962" s="11"/>
      <c r="AO3962" s="11"/>
      <c r="AP3962" s="11"/>
      <c r="AQ3962" s="11"/>
      <c r="AR3962" s="11"/>
      <c r="AS3962" s="11"/>
      <c r="AT3962" s="11"/>
      <c r="AU3962" s="11"/>
      <c r="AV3962" s="11"/>
      <c r="AW3962" s="11"/>
      <c r="AX3962" s="11"/>
      <c r="AY3962" s="11"/>
      <c r="AZ3962" s="11"/>
      <c r="BA3962" s="11"/>
      <c r="BB3962" s="11"/>
      <c r="BC3962" s="11"/>
      <c r="BD3962" s="11"/>
      <c r="BE3962" s="11"/>
      <c r="BF3962" s="11"/>
      <c r="BG3962" s="11"/>
      <c r="BH3962" s="11"/>
      <c r="BI3962" s="11"/>
      <c r="BJ3962" s="11"/>
      <c r="BK3962" s="11"/>
      <c r="BL3962" s="11"/>
      <c r="BM3962" s="11"/>
      <c r="BN3962" s="11"/>
      <c r="BO3962" s="11"/>
      <c r="BP3962" s="11"/>
      <c r="BQ3962" s="11"/>
      <c r="BR3962" s="11"/>
      <c r="BS3962" s="11"/>
      <c r="BT3962" s="11"/>
      <c r="BU3962" s="11"/>
      <c r="BV3962" s="11"/>
      <c r="BW3962" s="11"/>
      <c r="BX3962" s="11"/>
      <c r="BY3962" s="11"/>
      <c r="BZ3962" s="11"/>
      <c r="CA3962" s="11"/>
      <c r="CB3962" s="11"/>
      <c r="CC3962" s="11"/>
      <c r="CD3962" s="11"/>
      <c r="CE3962" s="11"/>
      <c r="CF3962" s="11"/>
      <c r="CG3962" s="11"/>
      <c r="CH3962" s="11"/>
      <c r="CI3962" s="11"/>
      <c r="CJ3962" s="11"/>
      <c r="CK3962" s="11"/>
      <c r="CL3962" s="11"/>
      <c r="CM3962" s="11"/>
      <c r="CN3962" s="11"/>
      <c r="CO3962" s="11"/>
      <c r="CP3962" s="11"/>
      <c r="CQ3962" s="11"/>
      <c r="CR3962" s="11"/>
      <c r="CS3962" s="11"/>
      <c r="CT3962" s="11"/>
      <c r="CU3962" s="11"/>
      <c r="CV3962" s="11"/>
      <c r="CW3962" s="11"/>
      <c r="CX3962" s="11"/>
      <c r="CY3962" s="11"/>
      <c r="CZ3962" s="11"/>
      <c r="DA3962" s="11"/>
      <c r="DB3962" s="11"/>
      <c r="DC3962" s="11"/>
      <c r="DD3962" s="11"/>
      <c r="DE3962" s="11"/>
      <c r="DF3962" s="11"/>
      <c r="DG3962" s="11"/>
      <c r="DH3962" s="11"/>
      <c r="DI3962" s="11"/>
      <c r="DJ3962" s="11"/>
      <c r="DK3962" s="11"/>
      <c r="DL3962" s="11"/>
      <c r="DM3962" s="11"/>
      <c r="DN3962" s="11"/>
      <c r="DO3962" s="11"/>
      <c r="DP3962" s="11"/>
      <c r="DQ3962" s="11"/>
      <c r="DR3962" s="11"/>
      <c r="DS3962" s="11"/>
      <c r="DT3962" s="11"/>
      <c r="DU3962" s="11"/>
      <c r="DV3962" s="11"/>
      <c r="DW3962" s="11"/>
      <c r="DX3962" s="11"/>
      <c r="DY3962" s="11"/>
      <c r="DZ3962" s="11"/>
      <c r="EA3962" s="11"/>
      <c r="EB3962" s="11"/>
      <c r="EC3962" s="11"/>
      <c r="ED3962" s="11"/>
      <c r="EE3962" s="11"/>
      <c r="EF3962" s="11"/>
      <c r="EG3962" s="11"/>
      <c r="EH3962" s="11"/>
      <c r="EI3962" s="11"/>
      <c r="EJ3962" s="11"/>
      <c r="EK3962" s="11"/>
      <c r="EL3962" s="11"/>
      <c r="EM3962" s="11"/>
      <c r="EN3962" s="11"/>
      <c r="EO3962" s="11"/>
      <c r="EP3962" s="11"/>
      <c r="EQ3962" s="11"/>
      <c r="ER3962" s="11"/>
      <c r="ES3962" s="11"/>
      <c r="ET3962" s="11"/>
      <c r="EU3962" s="11"/>
      <c r="EV3962" s="11"/>
      <c r="EW3962" s="11"/>
      <c r="EX3962" s="11"/>
      <c r="EY3962" s="11"/>
      <c r="EZ3962" s="11"/>
      <c r="FA3962" s="11"/>
      <c r="FB3962" s="11"/>
      <c r="FC3962" s="11"/>
      <c r="FD3962" s="11"/>
      <c r="FE3962" s="11"/>
      <c r="FF3962" s="11"/>
      <c r="FG3962" s="11"/>
      <c r="FH3962" s="11"/>
      <c r="FI3962" s="11"/>
      <c r="FJ3962" s="11"/>
      <c r="FK3962" s="11"/>
      <c r="FL3962" s="11"/>
      <c r="FM3962" s="11"/>
      <c r="FN3962" s="11"/>
      <c r="FO3962" s="11"/>
      <c r="FP3962" s="11"/>
      <c r="FQ3962" s="11"/>
      <c r="FR3962" s="11"/>
      <c r="FS3962" s="11"/>
      <c r="FT3962" s="11"/>
      <c r="FU3962" s="11"/>
      <c r="FV3962" s="11"/>
      <c r="FW3962" s="11"/>
      <c r="FX3962" s="11"/>
      <c r="FY3962" s="11"/>
      <c r="FZ3962" s="11"/>
      <c r="GA3962" s="11"/>
      <c r="GB3962" s="11"/>
      <c r="GC3962" s="11"/>
      <c r="GD3962" s="11"/>
      <c r="GE3962" s="11"/>
      <c r="GF3962" s="11"/>
      <c r="GG3962" s="11"/>
      <c r="GH3962" s="11"/>
      <c r="GI3962" s="11"/>
      <c r="GJ3962" s="11"/>
      <c r="GK3962" s="11"/>
      <c r="GL3962" s="11"/>
      <c r="GM3962" s="11"/>
      <c r="GN3962" s="11"/>
      <c r="GO3962" s="11"/>
      <c r="GP3962" s="11"/>
      <c r="GQ3962" s="11"/>
      <c r="GR3962" s="11"/>
      <c r="GS3962" s="11"/>
      <c r="GT3962" s="11"/>
      <c r="GU3962" s="11"/>
      <c r="GV3962" s="11"/>
      <c r="GW3962" s="11"/>
      <c r="GX3962" s="11"/>
      <c r="GY3962" s="11"/>
      <c r="GZ3962" s="11"/>
      <c r="HA3962" s="11"/>
      <c r="HB3962" s="11"/>
      <c r="HC3962" s="11"/>
      <c r="HD3962" s="11"/>
      <c r="HE3962" s="11"/>
      <c r="HF3962" s="11"/>
      <c r="HG3962" s="11"/>
      <c r="HH3962" s="11"/>
      <c r="HI3962" s="11"/>
      <c r="HJ3962" s="11"/>
      <c r="HK3962" s="11"/>
      <c r="HL3962" s="11"/>
      <c r="HM3962" s="11"/>
      <c r="HN3962" s="11"/>
      <c r="HO3962" s="11"/>
      <c r="HP3962" s="11"/>
      <c r="HQ3962" s="11"/>
      <c r="HR3962" s="11"/>
      <c r="HS3962" s="11"/>
      <c r="HT3962" s="11"/>
      <c r="HU3962" s="11"/>
      <c r="HV3962" s="11"/>
      <c r="HW3962" s="11"/>
      <c r="HX3962" s="11"/>
      <c r="HY3962" s="11"/>
      <c r="HZ3962" s="11"/>
      <c r="IA3962" s="11"/>
      <c r="IB3962" s="11"/>
      <c r="IC3962" s="11"/>
      <c r="ID3962" s="11"/>
      <c r="IE3962" s="11"/>
      <c r="IF3962" s="11"/>
      <c r="IG3962" s="11"/>
      <c r="IH3962" s="11"/>
      <c r="II3962" s="11"/>
      <c r="IJ3962" s="11"/>
      <c r="IK3962" s="11"/>
      <c r="IL3962" s="11"/>
      <c r="IM3962" s="11"/>
      <c r="IN3962" s="11"/>
      <c r="IO3962" s="11"/>
      <c r="IP3962" s="11"/>
      <c r="IQ3962" s="11"/>
      <c r="IR3962" s="11"/>
      <c r="IS3962" s="11"/>
      <c r="IT3962" s="11"/>
      <c r="IU3962" s="11"/>
      <c r="IV3962" s="11"/>
      <c r="IW3962" s="11"/>
      <c r="IX3962" s="11"/>
      <c r="IY3962" s="11"/>
      <c r="IZ3962" s="11"/>
      <c r="JA3962" s="11"/>
      <c r="JB3962" s="11"/>
      <c r="JC3962" s="11"/>
      <c r="JD3962" s="11"/>
      <c r="JE3962" s="11"/>
      <c r="JF3962" s="11"/>
      <c r="JG3962" s="11"/>
      <c r="JH3962" s="11"/>
      <c r="JI3962" s="11"/>
      <c r="JJ3962" s="11"/>
      <c r="JK3962" s="11"/>
      <c r="JL3962" s="11"/>
      <c r="JM3962" s="11"/>
      <c r="JN3962" s="11"/>
      <c r="JO3962" s="11"/>
      <c r="JP3962" s="11"/>
      <c r="JQ3962" s="11"/>
      <c r="JR3962" s="11"/>
      <c r="JS3962" s="11"/>
      <c r="JT3962" s="11"/>
      <c r="JU3962" s="11"/>
      <c r="JV3962" s="11"/>
      <c r="JW3962" s="11"/>
      <c r="JX3962" s="11"/>
      <c r="JY3962" s="11"/>
      <c r="JZ3962" s="11"/>
      <c r="KA3962" s="11"/>
      <c r="KB3962" s="11"/>
      <c r="KC3962" s="11"/>
      <c r="KD3962" s="11"/>
      <c r="KE3962" s="11"/>
      <c r="KF3962" s="11"/>
      <c r="KG3962" s="11"/>
      <c r="KH3962" s="11"/>
      <c r="KI3962" s="11"/>
      <c r="KJ3962" s="11"/>
      <c r="KK3962" s="11"/>
      <c r="KL3962" s="11"/>
      <c r="KM3962" s="11"/>
      <c r="KN3962" s="11"/>
      <c r="KO3962" s="11"/>
      <c r="KP3962" s="11"/>
      <c r="KQ3962" s="11"/>
      <c r="KR3962" s="11"/>
      <c r="KS3962" s="11"/>
      <c r="KT3962" s="11"/>
      <c r="KU3962" s="11"/>
      <c r="KV3962" s="11"/>
      <c r="KW3962" s="11"/>
      <c r="KX3962" s="11"/>
      <c r="KY3962" s="11"/>
      <c r="KZ3962" s="11"/>
      <c r="LA3962" s="11"/>
      <c r="LB3962" s="11"/>
      <c r="LC3962" s="11"/>
      <c r="LD3962" s="11"/>
      <c r="LE3962" s="11"/>
      <c r="LF3962" s="11"/>
      <c r="LG3962" s="11"/>
      <c r="LH3962" s="11"/>
      <c r="LI3962" s="11"/>
      <c r="LJ3962" s="11"/>
      <c r="LK3962" s="11"/>
      <c r="LL3962" s="11"/>
      <c r="LM3962" s="11"/>
      <c r="LN3962" s="11"/>
      <c r="LO3962" s="11"/>
      <c r="LP3962" s="11"/>
      <c r="LQ3962" s="11"/>
      <c r="LR3962" s="11"/>
      <c r="LS3962" s="11"/>
      <c r="LT3962" s="11"/>
      <c r="LU3962" s="11"/>
      <c r="LV3962" s="11"/>
      <c r="LW3962" s="11"/>
      <c r="LX3962" s="11"/>
      <c r="LY3962" s="11"/>
      <c r="LZ3962" s="11"/>
      <c r="MA3962" s="11"/>
      <c r="MB3962" s="11"/>
      <c r="MC3962" s="11"/>
      <c r="MD3962" s="11"/>
      <c r="ME3962" s="11"/>
      <c r="MF3962" s="11"/>
      <c r="MG3962" s="11"/>
      <c r="MH3962" s="11"/>
      <c r="MI3962" s="11"/>
      <c r="MJ3962" s="11"/>
      <c r="MK3962" s="11"/>
      <c r="ML3962" s="11"/>
      <c r="MM3962" s="11"/>
      <c r="MN3962" s="11"/>
      <c r="MO3962" s="11"/>
      <c r="MP3962" s="11"/>
      <c r="MQ3962" s="11"/>
      <c r="MR3962" s="11"/>
      <c r="MS3962" s="11"/>
      <c r="MT3962" s="11"/>
      <c r="MU3962" s="11"/>
      <c r="MV3962" s="11"/>
      <c r="MW3962" s="11"/>
      <c r="MX3962" s="11"/>
      <c r="MY3962" s="11"/>
      <c r="MZ3962" s="11"/>
      <c r="NA3962" s="11"/>
      <c r="NB3962" s="11"/>
      <c r="NC3962" s="11"/>
      <c r="ND3962" s="11"/>
      <c r="NE3962" s="11"/>
      <c r="NF3962" s="11"/>
      <c r="NG3962" s="11"/>
      <c r="NH3962" s="11"/>
      <c r="NI3962" s="11"/>
      <c r="NJ3962" s="11"/>
      <c r="NK3962" s="11"/>
      <c r="NL3962" s="11"/>
      <c r="NM3962" s="11"/>
      <c r="NN3962" s="11"/>
      <c r="NO3962" s="11"/>
      <c r="NP3962" s="11"/>
      <c r="NQ3962" s="11"/>
      <c r="NR3962" s="11"/>
      <c r="NS3962" s="11"/>
      <c r="NT3962" s="11"/>
      <c r="NU3962" s="11"/>
      <c r="NV3962" s="11"/>
      <c r="NW3962" s="11"/>
      <c r="NX3962" s="11"/>
      <c r="NY3962" s="11"/>
      <c r="NZ3962" s="11"/>
      <c r="OA3962" s="11"/>
      <c r="OB3962" s="11"/>
      <c r="OC3962" s="11"/>
      <c r="OD3962" s="11"/>
      <c r="OE3962" s="11"/>
      <c r="OF3962" s="11"/>
      <c r="OG3962" s="11"/>
      <c r="OH3962" s="11"/>
      <c r="OI3962" s="11"/>
      <c r="OJ3962" s="11"/>
      <c r="OK3962" s="11"/>
      <c r="OL3962" s="11"/>
      <c r="OM3962" s="11"/>
      <c r="ON3962" s="11"/>
      <c r="OO3962" s="11"/>
      <c r="OP3962" s="11"/>
      <c r="OQ3962" s="11"/>
      <c r="OR3962" s="11"/>
      <c r="OS3962" s="11"/>
      <c r="OT3962" s="11"/>
      <c r="OU3962" s="11"/>
      <c r="OV3962" s="11"/>
      <c r="OW3962" s="11"/>
      <c r="OX3962" s="11"/>
      <c r="OY3962" s="11"/>
      <c r="OZ3962" s="11"/>
      <c r="PA3962" s="11"/>
      <c r="PB3962" s="11"/>
      <c r="PC3962" s="11"/>
      <c r="PD3962" s="11"/>
      <c r="PE3962" s="11"/>
      <c r="PF3962" s="11"/>
      <c r="PG3962" s="11"/>
      <c r="PH3962" s="11"/>
      <c r="PI3962" s="11"/>
      <c r="PJ3962" s="11"/>
      <c r="PK3962" s="11"/>
      <c r="PL3962" s="11"/>
      <c r="PM3962" s="11"/>
      <c r="PN3962" s="11"/>
      <c r="PO3962" s="11"/>
      <c r="PP3962" s="11"/>
      <c r="PQ3962" s="11"/>
      <c r="PR3962" s="11"/>
      <c r="PS3962" s="11"/>
      <c r="PT3962" s="11"/>
      <c r="PU3962" s="11"/>
      <c r="PV3962" s="11"/>
      <c r="PW3962" s="11"/>
      <c r="PX3962" s="11"/>
      <c r="PY3962" s="11"/>
      <c r="PZ3962" s="11"/>
      <c r="QA3962" s="11"/>
      <c r="QB3962" s="11"/>
      <c r="QC3962" s="11"/>
      <c r="QD3962" s="11"/>
      <c r="QE3962" s="11"/>
      <c r="QF3962" s="11"/>
      <c r="QG3962" s="11"/>
      <c r="QH3962" s="11"/>
      <c r="QI3962" s="11"/>
      <c r="QJ3962" s="11"/>
      <c r="QK3962" s="11"/>
      <c r="QL3962" s="11"/>
      <c r="QM3962" s="11"/>
      <c r="QN3962" s="11"/>
      <c r="QO3962" s="11"/>
      <c r="QP3962" s="11"/>
      <c r="QQ3962" s="11"/>
    </row>
    <row r="3963" spans="1:460" ht="38.25" x14ac:dyDescent="0.2">
      <c r="A3963" s="54">
        <v>3777</v>
      </c>
      <c r="C3963" s="61" t="s">
        <v>117</v>
      </c>
      <c r="D3963" s="54">
        <v>3222180</v>
      </c>
      <c r="E3963" s="5" t="s">
        <v>4638</v>
      </c>
      <c r="F3963" s="4" t="s">
        <v>3772</v>
      </c>
      <c r="G3963" s="54">
        <v>796</v>
      </c>
      <c r="H3963" s="54" t="s">
        <v>61</v>
      </c>
      <c r="I3963" s="59">
        <v>2</v>
      </c>
      <c r="J3963" s="6">
        <v>80439000000</v>
      </c>
      <c r="K3963" s="54" t="s">
        <v>34</v>
      </c>
      <c r="L3963" s="42">
        <v>84770.62</v>
      </c>
      <c r="M3963" s="231">
        <v>795537.2</v>
      </c>
      <c r="N3963" s="232" t="s">
        <v>4649</v>
      </c>
      <c r="O3963" s="232">
        <v>42186</v>
      </c>
      <c r="P3963" s="234" t="s">
        <v>4643</v>
      </c>
      <c r="Q3963" s="234" t="s">
        <v>3642</v>
      </c>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c r="AM3963" s="11"/>
      <c r="AN3963" s="11"/>
      <c r="AO3963" s="11"/>
      <c r="AP3963" s="11"/>
      <c r="AQ3963" s="11"/>
      <c r="AR3963" s="11"/>
      <c r="AS3963" s="11"/>
      <c r="AT3963" s="11"/>
      <c r="AU3963" s="11"/>
      <c r="AV3963" s="11"/>
      <c r="AW3963" s="11"/>
      <c r="AX3963" s="11"/>
      <c r="AY3963" s="11"/>
      <c r="AZ3963" s="11"/>
      <c r="BA3963" s="11"/>
      <c r="BB3963" s="11"/>
      <c r="BC3963" s="11"/>
      <c r="BD3963" s="11"/>
      <c r="BE3963" s="11"/>
      <c r="BF3963" s="11"/>
      <c r="BG3963" s="11"/>
      <c r="BH3963" s="11"/>
      <c r="BI3963" s="11"/>
      <c r="BJ3963" s="11"/>
      <c r="BK3963" s="11"/>
      <c r="BL3963" s="11"/>
      <c r="BM3963" s="11"/>
      <c r="BN3963" s="11"/>
      <c r="BO3963" s="11"/>
      <c r="BP3963" s="11"/>
      <c r="BQ3963" s="11"/>
      <c r="BR3963" s="11"/>
      <c r="BS3963" s="11"/>
      <c r="BT3963" s="11"/>
      <c r="BU3963" s="11"/>
      <c r="BV3963" s="11"/>
      <c r="BW3963" s="11"/>
      <c r="BX3963" s="11"/>
      <c r="BY3963" s="11"/>
      <c r="BZ3963" s="11"/>
      <c r="CA3963" s="11"/>
      <c r="CB3963" s="11"/>
      <c r="CC3963" s="11"/>
      <c r="CD3963" s="11"/>
      <c r="CE3963" s="11"/>
      <c r="CF3963" s="11"/>
      <c r="CG3963" s="11"/>
      <c r="CH3963" s="11"/>
      <c r="CI3963" s="11"/>
      <c r="CJ3963" s="11"/>
      <c r="CK3963" s="11"/>
      <c r="CL3963" s="11"/>
      <c r="CM3963" s="11"/>
      <c r="CN3963" s="11"/>
      <c r="CO3963" s="11"/>
      <c r="CP3963" s="11"/>
      <c r="CQ3963" s="11"/>
      <c r="CR3963" s="11"/>
      <c r="CS3963" s="11"/>
      <c r="CT3963" s="11"/>
      <c r="CU3963" s="11"/>
      <c r="CV3963" s="11"/>
      <c r="CW3963" s="11"/>
      <c r="CX3963" s="11"/>
      <c r="CY3963" s="11"/>
      <c r="CZ3963" s="11"/>
      <c r="DA3963" s="11"/>
      <c r="DB3963" s="11"/>
      <c r="DC3963" s="11"/>
      <c r="DD3963" s="11"/>
      <c r="DE3963" s="11"/>
      <c r="DF3963" s="11"/>
      <c r="DG3963" s="11"/>
      <c r="DH3963" s="11"/>
      <c r="DI3963" s="11"/>
      <c r="DJ3963" s="11"/>
      <c r="DK3963" s="11"/>
      <c r="DL3963" s="11"/>
      <c r="DM3963" s="11"/>
      <c r="DN3963" s="11"/>
      <c r="DO3963" s="11"/>
      <c r="DP3963" s="11"/>
      <c r="DQ3963" s="11"/>
      <c r="DR3963" s="11"/>
      <c r="DS3963" s="11"/>
      <c r="DT3963" s="11"/>
      <c r="DU3963" s="11"/>
      <c r="DV3963" s="11"/>
      <c r="DW3963" s="11"/>
      <c r="DX3963" s="11"/>
      <c r="DY3963" s="11"/>
      <c r="DZ3963" s="11"/>
      <c r="EA3963" s="11"/>
      <c r="EB3963" s="11"/>
      <c r="EC3963" s="11"/>
      <c r="ED3963" s="11"/>
      <c r="EE3963" s="11"/>
      <c r="EF3963" s="11"/>
      <c r="EG3963" s="11"/>
      <c r="EH3963" s="11"/>
      <c r="EI3963" s="11"/>
      <c r="EJ3963" s="11"/>
      <c r="EK3963" s="11"/>
      <c r="EL3963" s="11"/>
      <c r="EM3963" s="11"/>
      <c r="EN3963" s="11"/>
      <c r="EO3963" s="11"/>
      <c r="EP3963" s="11"/>
      <c r="EQ3963" s="11"/>
      <c r="ER3963" s="11"/>
      <c r="ES3963" s="11"/>
      <c r="ET3963" s="11"/>
      <c r="EU3963" s="11"/>
      <c r="EV3963" s="11"/>
      <c r="EW3963" s="11"/>
      <c r="EX3963" s="11"/>
      <c r="EY3963" s="11"/>
      <c r="EZ3963" s="11"/>
      <c r="FA3963" s="11"/>
      <c r="FB3963" s="11"/>
      <c r="FC3963" s="11"/>
      <c r="FD3963" s="11"/>
      <c r="FE3963" s="11"/>
      <c r="FF3963" s="11"/>
      <c r="FG3963" s="11"/>
      <c r="FH3963" s="11"/>
      <c r="FI3963" s="11"/>
      <c r="FJ3963" s="11"/>
      <c r="FK3963" s="11"/>
      <c r="FL3963" s="11"/>
      <c r="FM3963" s="11"/>
      <c r="FN3963" s="11"/>
      <c r="FO3963" s="11"/>
      <c r="FP3963" s="11"/>
      <c r="FQ3963" s="11"/>
      <c r="FR3963" s="11"/>
      <c r="FS3963" s="11"/>
      <c r="FT3963" s="11"/>
      <c r="FU3963" s="11"/>
      <c r="FV3963" s="11"/>
      <c r="FW3963" s="11"/>
      <c r="FX3963" s="11"/>
      <c r="FY3963" s="11"/>
      <c r="FZ3963" s="11"/>
      <c r="GA3963" s="11"/>
      <c r="GB3963" s="11"/>
      <c r="GC3963" s="11"/>
      <c r="GD3963" s="11"/>
      <c r="GE3963" s="11"/>
      <c r="GF3963" s="11"/>
      <c r="GG3963" s="11"/>
      <c r="GH3963" s="11"/>
      <c r="GI3963" s="11"/>
      <c r="GJ3963" s="11"/>
      <c r="GK3963" s="11"/>
      <c r="GL3963" s="11"/>
      <c r="GM3963" s="11"/>
      <c r="GN3963" s="11"/>
      <c r="GO3963" s="11"/>
      <c r="GP3963" s="11"/>
      <c r="GQ3963" s="11"/>
      <c r="GR3963" s="11"/>
      <c r="GS3963" s="11"/>
      <c r="GT3963" s="11"/>
      <c r="GU3963" s="11"/>
      <c r="GV3963" s="11"/>
      <c r="GW3963" s="11"/>
      <c r="GX3963" s="11"/>
      <c r="GY3963" s="11"/>
      <c r="GZ3963" s="11"/>
      <c r="HA3963" s="11"/>
      <c r="HB3963" s="11"/>
      <c r="HC3963" s="11"/>
      <c r="HD3963" s="11"/>
      <c r="HE3963" s="11"/>
      <c r="HF3963" s="11"/>
      <c r="HG3963" s="11"/>
      <c r="HH3963" s="11"/>
      <c r="HI3963" s="11"/>
      <c r="HJ3963" s="11"/>
      <c r="HK3963" s="11"/>
      <c r="HL3963" s="11"/>
      <c r="HM3963" s="11"/>
      <c r="HN3963" s="11"/>
      <c r="HO3963" s="11"/>
      <c r="HP3963" s="11"/>
      <c r="HQ3963" s="11"/>
      <c r="HR3963" s="11"/>
      <c r="HS3963" s="11"/>
      <c r="HT3963" s="11"/>
      <c r="HU3963" s="11"/>
      <c r="HV3963" s="11"/>
      <c r="HW3963" s="11"/>
      <c r="HX3963" s="11"/>
      <c r="HY3963" s="11"/>
      <c r="HZ3963" s="11"/>
      <c r="IA3963" s="11"/>
      <c r="IB3963" s="11"/>
      <c r="IC3963" s="11"/>
      <c r="ID3963" s="11"/>
      <c r="IE3963" s="11"/>
      <c r="IF3963" s="11"/>
      <c r="IG3963" s="11"/>
      <c r="IH3963" s="11"/>
      <c r="II3963" s="11"/>
      <c r="IJ3963" s="11"/>
      <c r="IK3963" s="11"/>
      <c r="IL3963" s="11"/>
      <c r="IM3963" s="11"/>
      <c r="IN3963" s="11"/>
      <c r="IO3963" s="11"/>
      <c r="IP3963" s="11"/>
      <c r="IQ3963" s="11"/>
      <c r="IR3963" s="11"/>
      <c r="IS3963" s="11"/>
      <c r="IT3963" s="11"/>
      <c r="IU3963" s="11"/>
      <c r="IV3963" s="11"/>
      <c r="IW3963" s="11"/>
      <c r="IX3963" s="11"/>
      <c r="IY3963" s="11"/>
      <c r="IZ3963" s="11"/>
      <c r="JA3963" s="11"/>
      <c r="JB3963" s="11"/>
      <c r="JC3963" s="11"/>
      <c r="JD3963" s="11"/>
      <c r="JE3963" s="11"/>
      <c r="JF3963" s="11"/>
      <c r="JG3963" s="11"/>
      <c r="JH3963" s="11"/>
      <c r="JI3963" s="11"/>
      <c r="JJ3963" s="11"/>
      <c r="JK3963" s="11"/>
      <c r="JL3963" s="11"/>
      <c r="JM3963" s="11"/>
      <c r="JN3963" s="11"/>
      <c r="JO3963" s="11"/>
      <c r="JP3963" s="11"/>
      <c r="JQ3963" s="11"/>
      <c r="JR3963" s="11"/>
      <c r="JS3963" s="11"/>
      <c r="JT3963" s="11"/>
      <c r="JU3963" s="11"/>
      <c r="JV3963" s="11"/>
      <c r="JW3963" s="11"/>
      <c r="JX3963" s="11"/>
      <c r="JY3963" s="11"/>
      <c r="JZ3963" s="11"/>
      <c r="KA3963" s="11"/>
      <c r="KB3963" s="11"/>
      <c r="KC3963" s="11"/>
      <c r="KD3963" s="11"/>
      <c r="KE3963" s="11"/>
      <c r="KF3963" s="11"/>
      <c r="KG3963" s="11"/>
      <c r="KH3963" s="11"/>
      <c r="KI3963" s="11"/>
      <c r="KJ3963" s="11"/>
      <c r="KK3963" s="11"/>
      <c r="KL3963" s="11"/>
      <c r="KM3963" s="11"/>
      <c r="KN3963" s="11"/>
      <c r="KO3963" s="11"/>
      <c r="KP3963" s="11"/>
      <c r="KQ3963" s="11"/>
      <c r="KR3963" s="11"/>
      <c r="KS3963" s="11"/>
      <c r="KT3963" s="11"/>
      <c r="KU3963" s="11"/>
      <c r="KV3963" s="11"/>
      <c r="KW3963" s="11"/>
      <c r="KX3963" s="11"/>
      <c r="KY3963" s="11"/>
      <c r="KZ3963" s="11"/>
      <c r="LA3963" s="11"/>
      <c r="LB3963" s="11"/>
      <c r="LC3963" s="11"/>
      <c r="LD3963" s="11"/>
      <c r="LE3963" s="11"/>
      <c r="LF3963" s="11"/>
      <c r="LG3963" s="11"/>
      <c r="LH3963" s="11"/>
      <c r="LI3963" s="11"/>
      <c r="LJ3963" s="11"/>
      <c r="LK3963" s="11"/>
      <c r="LL3963" s="11"/>
      <c r="LM3963" s="11"/>
      <c r="LN3963" s="11"/>
      <c r="LO3963" s="11"/>
      <c r="LP3963" s="11"/>
      <c r="LQ3963" s="11"/>
      <c r="LR3963" s="11"/>
      <c r="LS3963" s="11"/>
      <c r="LT3963" s="11"/>
      <c r="LU3963" s="11"/>
      <c r="LV3963" s="11"/>
      <c r="LW3963" s="11"/>
      <c r="LX3963" s="11"/>
      <c r="LY3963" s="11"/>
      <c r="LZ3963" s="11"/>
      <c r="MA3963" s="11"/>
      <c r="MB3963" s="11"/>
      <c r="MC3963" s="11"/>
      <c r="MD3963" s="11"/>
      <c r="ME3963" s="11"/>
      <c r="MF3963" s="11"/>
      <c r="MG3963" s="11"/>
      <c r="MH3963" s="11"/>
      <c r="MI3963" s="11"/>
      <c r="MJ3963" s="11"/>
      <c r="MK3963" s="11"/>
      <c r="ML3963" s="11"/>
      <c r="MM3963" s="11"/>
      <c r="MN3963" s="11"/>
      <c r="MO3963" s="11"/>
      <c r="MP3963" s="11"/>
      <c r="MQ3963" s="11"/>
      <c r="MR3963" s="11"/>
      <c r="MS3963" s="11"/>
      <c r="MT3963" s="11"/>
      <c r="MU3963" s="11"/>
      <c r="MV3963" s="11"/>
      <c r="MW3963" s="11"/>
      <c r="MX3963" s="11"/>
      <c r="MY3963" s="11"/>
      <c r="MZ3963" s="11"/>
      <c r="NA3963" s="11"/>
      <c r="NB3963" s="11"/>
      <c r="NC3963" s="11"/>
      <c r="ND3963" s="11"/>
      <c r="NE3963" s="11"/>
      <c r="NF3963" s="11"/>
      <c r="NG3963" s="11"/>
      <c r="NH3963" s="11"/>
      <c r="NI3963" s="11"/>
      <c r="NJ3963" s="11"/>
      <c r="NK3963" s="11"/>
      <c r="NL3963" s="11"/>
      <c r="NM3963" s="11"/>
      <c r="NN3963" s="11"/>
      <c r="NO3963" s="11"/>
      <c r="NP3963" s="11"/>
      <c r="NQ3963" s="11"/>
      <c r="NR3963" s="11"/>
      <c r="NS3963" s="11"/>
      <c r="NT3963" s="11"/>
      <c r="NU3963" s="11"/>
      <c r="NV3963" s="11"/>
      <c r="NW3963" s="11"/>
      <c r="NX3963" s="11"/>
      <c r="NY3963" s="11"/>
      <c r="NZ3963" s="11"/>
      <c r="OA3963" s="11"/>
      <c r="OB3963" s="11"/>
      <c r="OC3963" s="11"/>
      <c r="OD3963" s="11"/>
      <c r="OE3963" s="11"/>
      <c r="OF3963" s="11"/>
      <c r="OG3963" s="11"/>
      <c r="OH3963" s="11"/>
      <c r="OI3963" s="11"/>
      <c r="OJ3963" s="11"/>
      <c r="OK3963" s="11"/>
      <c r="OL3963" s="11"/>
      <c r="OM3963" s="11"/>
      <c r="ON3963" s="11"/>
      <c r="OO3963" s="11"/>
      <c r="OP3963" s="11"/>
      <c r="OQ3963" s="11"/>
      <c r="OR3963" s="11"/>
      <c r="OS3963" s="11"/>
      <c r="OT3963" s="11"/>
      <c r="OU3963" s="11"/>
      <c r="OV3963" s="11"/>
      <c r="OW3963" s="11"/>
      <c r="OX3963" s="11"/>
      <c r="OY3963" s="11"/>
      <c r="OZ3963" s="11"/>
      <c r="PA3963" s="11"/>
      <c r="PB3963" s="11"/>
      <c r="PC3963" s="11"/>
      <c r="PD3963" s="11"/>
      <c r="PE3963" s="11"/>
      <c r="PF3963" s="11"/>
      <c r="PG3963" s="11"/>
      <c r="PH3963" s="11"/>
      <c r="PI3963" s="11"/>
      <c r="PJ3963" s="11"/>
      <c r="PK3963" s="11"/>
      <c r="PL3963" s="11"/>
      <c r="PM3963" s="11"/>
      <c r="PN3963" s="11"/>
      <c r="PO3963" s="11"/>
      <c r="PP3963" s="11"/>
      <c r="PQ3963" s="11"/>
      <c r="PR3963" s="11"/>
      <c r="PS3963" s="11"/>
      <c r="PT3963" s="11"/>
      <c r="PU3963" s="11"/>
      <c r="PV3963" s="11"/>
      <c r="PW3963" s="11"/>
      <c r="PX3963" s="11"/>
      <c r="PY3963" s="11"/>
      <c r="PZ3963" s="11"/>
      <c r="QA3963" s="11"/>
      <c r="QB3963" s="11"/>
      <c r="QC3963" s="11"/>
      <c r="QD3963" s="11"/>
      <c r="QE3963" s="11"/>
      <c r="QF3963" s="11"/>
      <c r="QG3963" s="11"/>
      <c r="QH3963" s="11"/>
      <c r="QI3963" s="11"/>
      <c r="QJ3963" s="11"/>
      <c r="QK3963" s="11"/>
      <c r="QL3963" s="11"/>
      <c r="QM3963" s="11"/>
      <c r="QN3963" s="11"/>
      <c r="QO3963" s="11"/>
      <c r="QP3963" s="11"/>
      <c r="QQ3963" s="11"/>
    </row>
    <row r="3964" spans="1:460" ht="38.25" x14ac:dyDescent="0.2">
      <c r="A3964" s="54">
        <v>3778</v>
      </c>
      <c r="C3964" s="61" t="s">
        <v>117</v>
      </c>
      <c r="D3964" s="54">
        <v>3222180</v>
      </c>
      <c r="E3964" s="5" t="s">
        <v>4639</v>
      </c>
      <c r="F3964" s="4" t="s">
        <v>3772</v>
      </c>
      <c r="G3964" s="54">
        <v>796</v>
      </c>
      <c r="H3964" s="54" t="s">
        <v>61</v>
      </c>
      <c r="I3964" s="59">
        <v>5</v>
      </c>
      <c r="J3964" s="6">
        <v>80439000000</v>
      </c>
      <c r="K3964" s="54" t="s">
        <v>34</v>
      </c>
      <c r="L3964" s="42">
        <v>211926.55</v>
      </c>
      <c r="M3964" s="231"/>
      <c r="N3964" s="232"/>
      <c r="O3964" s="232"/>
      <c r="P3964" s="234"/>
      <c r="Q3964" s="234"/>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c r="AM3964" s="11"/>
      <c r="AN3964" s="11"/>
      <c r="AO3964" s="11"/>
      <c r="AP3964" s="11"/>
      <c r="AQ3964" s="11"/>
      <c r="AR3964" s="11"/>
      <c r="AS3964" s="11"/>
      <c r="AT3964" s="11"/>
      <c r="AU3964" s="11"/>
      <c r="AV3964" s="11"/>
      <c r="AW3964" s="11"/>
      <c r="AX3964" s="11"/>
      <c r="AY3964" s="11"/>
      <c r="AZ3964" s="11"/>
      <c r="BA3964" s="11"/>
      <c r="BB3964" s="11"/>
      <c r="BC3964" s="11"/>
      <c r="BD3964" s="11"/>
      <c r="BE3964" s="11"/>
      <c r="BF3964" s="11"/>
      <c r="BG3964" s="11"/>
      <c r="BH3964" s="11"/>
      <c r="BI3964" s="11"/>
      <c r="BJ3964" s="11"/>
      <c r="BK3964" s="11"/>
      <c r="BL3964" s="11"/>
      <c r="BM3964" s="11"/>
      <c r="BN3964" s="11"/>
      <c r="BO3964" s="11"/>
      <c r="BP3964" s="11"/>
      <c r="BQ3964" s="11"/>
      <c r="BR3964" s="11"/>
      <c r="BS3964" s="11"/>
      <c r="BT3964" s="11"/>
      <c r="BU3964" s="11"/>
      <c r="BV3964" s="11"/>
      <c r="BW3964" s="11"/>
      <c r="BX3964" s="11"/>
      <c r="BY3964" s="11"/>
      <c r="BZ3964" s="11"/>
      <c r="CA3964" s="11"/>
      <c r="CB3964" s="11"/>
      <c r="CC3964" s="11"/>
      <c r="CD3964" s="11"/>
      <c r="CE3964" s="11"/>
      <c r="CF3964" s="11"/>
      <c r="CG3964" s="11"/>
      <c r="CH3964" s="11"/>
      <c r="CI3964" s="11"/>
      <c r="CJ3964" s="11"/>
      <c r="CK3964" s="11"/>
      <c r="CL3964" s="11"/>
      <c r="CM3964" s="11"/>
      <c r="CN3964" s="11"/>
      <c r="CO3964" s="11"/>
      <c r="CP3964" s="11"/>
      <c r="CQ3964" s="11"/>
      <c r="CR3964" s="11"/>
      <c r="CS3964" s="11"/>
      <c r="CT3964" s="11"/>
      <c r="CU3964" s="11"/>
      <c r="CV3964" s="11"/>
      <c r="CW3964" s="11"/>
      <c r="CX3964" s="11"/>
      <c r="CY3964" s="11"/>
      <c r="CZ3964" s="11"/>
      <c r="DA3964" s="11"/>
      <c r="DB3964" s="11"/>
      <c r="DC3964" s="11"/>
      <c r="DD3964" s="11"/>
      <c r="DE3964" s="11"/>
      <c r="DF3964" s="11"/>
      <c r="DG3964" s="11"/>
      <c r="DH3964" s="11"/>
      <c r="DI3964" s="11"/>
      <c r="DJ3964" s="11"/>
      <c r="DK3964" s="11"/>
      <c r="DL3964" s="11"/>
      <c r="DM3964" s="11"/>
      <c r="DN3964" s="11"/>
      <c r="DO3964" s="11"/>
      <c r="DP3964" s="11"/>
      <c r="DQ3964" s="11"/>
      <c r="DR3964" s="11"/>
      <c r="DS3964" s="11"/>
      <c r="DT3964" s="11"/>
      <c r="DU3964" s="11"/>
      <c r="DV3964" s="11"/>
      <c r="DW3964" s="11"/>
      <c r="DX3964" s="11"/>
      <c r="DY3964" s="11"/>
      <c r="DZ3964" s="11"/>
      <c r="EA3964" s="11"/>
      <c r="EB3964" s="11"/>
      <c r="EC3964" s="11"/>
      <c r="ED3964" s="11"/>
      <c r="EE3964" s="11"/>
      <c r="EF3964" s="11"/>
      <c r="EG3964" s="11"/>
      <c r="EH3964" s="11"/>
      <c r="EI3964" s="11"/>
      <c r="EJ3964" s="11"/>
      <c r="EK3964" s="11"/>
      <c r="EL3964" s="11"/>
      <c r="EM3964" s="11"/>
      <c r="EN3964" s="11"/>
      <c r="EO3964" s="11"/>
      <c r="EP3964" s="11"/>
      <c r="EQ3964" s="11"/>
      <c r="ER3964" s="11"/>
      <c r="ES3964" s="11"/>
      <c r="ET3964" s="11"/>
      <c r="EU3964" s="11"/>
      <c r="EV3964" s="11"/>
      <c r="EW3964" s="11"/>
      <c r="EX3964" s="11"/>
      <c r="EY3964" s="11"/>
      <c r="EZ3964" s="11"/>
      <c r="FA3964" s="11"/>
      <c r="FB3964" s="11"/>
      <c r="FC3964" s="11"/>
      <c r="FD3964" s="11"/>
      <c r="FE3964" s="11"/>
      <c r="FF3964" s="11"/>
      <c r="FG3964" s="11"/>
      <c r="FH3964" s="11"/>
      <c r="FI3964" s="11"/>
      <c r="FJ3964" s="11"/>
      <c r="FK3964" s="11"/>
      <c r="FL3964" s="11"/>
      <c r="FM3964" s="11"/>
      <c r="FN3964" s="11"/>
      <c r="FO3964" s="11"/>
      <c r="FP3964" s="11"/>
      <c r="FQ3964" s="11"/>
      <c r="FR3964" s="11"/>
      <c r="FS3964" s="11"/>
      <c r="FT3964" s="11"/>
      <c r="FU3964" s="11"/>
      <c r="FV3964" s="11"/>
      <c r="FW3964" s="11"/>
      <c r="FX3964" s="11"/>
      <c r="FY3964" s="11"/>
      <c r="FZ3964" s="11"/>
      <c r="GA3964" s="11"/>
      <c r="GB3964" s="11"/>
      <c r="GC3964" s="11"/>
      <c r="GD3964" s="11"/>
      <c r="GE3964" s="11"/>
      <c r="GF3964" s="11"/>
      <c r="GG3964" s="11"/>
      <c r="GH3964" s="11"/>
      <c r="GI3964" s="11"/>
      <c r="GJ3964" s="11"/>
      <c r="GK3964" s="11"/>
      <c r="GL3964" s="11"/>
      <c r="GM3964" s="11"/>
      <c r="GN3964" s="11"/>
      <c r="GO3964" s="11"/>
      <c r="GP3964" s="11"/>
      <c r="GQ3964" s="11"/>
      <c r="GR3964" s="11"/>
      <c r="GS3964" s="11"/>
      <c r="GT3964" s="11"/>
      <c r="GU3964" s="11"/>
      <c r="GV3964" s="11"/>
      <c r="GW3964" s="11"/>
      <c r="GX3964" s="11"/>
      <c r="GY3964" s="11"/>
      <c r="GZ3964" s="11"/>
      <c r="HA3964" s="11"/>
      <c r="HB3964" s="11"/>
      <c r="HC3964" s="11"/>
      <c r="HD3964" s="11"/>
      <c r="HE3964" s="11"/>
      <c r="HF3964" s="11"/>
      <c r="HG3964" s="11"/>
      <c r="HH3964" s="11"/>
      <c r="HI3964" s="11"/>
      <c r="HJ3964" s="11"/>
      <c r="HK3964" s="11"/>
      <c r="HL3964" s="11"/>
      <c r="HM3964" s="11"/>
      <c r="HN3964" s="11"/>
      <c r="HO3964" s="11"/>
      <c r="HP3964" s="11"/>
      <c r="HQ3964" s="11"/>
      <c r="HR3964" s="11"/>
      <c r="HS3964" s="11"/>
      <c r="HT3964" s="11"/>
      <c r="HU3964" s="11"/>
      <c r="HV3964" s="11"/>
      <c r="HW3964" s="11"/>
      <c r="HX3964" s="11"/>
      <c r="HY3964" s="11"/>
      <c r="HZ3964" s="11"/>
      <c r="IA3964" s="11"/>
      <c r="IB3964" s="11"/>
      <c r="IC3964" s="11"/>
      <c r="ID3964" s="11"/>
      <c r="IE3964" s="11"/>
      <c r="IF3964" s="11"/>
      <c r="IG3964" s="11"/>
      <c r="IH3964" s="11"/>
      <c r="II3964" s="11"/>
      <c r="IJ3964" s="11"/>
      <c r="IK3964" s="11"/>
      <c r="IL3964" s="11"/>
      <c r="IM3964" s="11"/>
      <c r="IN3964" s="11"/>
      <c r="IO3964" s="11"/>
      <c r="IP3964" s="11"/>
      <c r="IQ3964" s="11"/>
      <c r="IR3964" s="11"/>
      <c r="IS3964" s="11"/>
      <c r="IT3964" s="11"/>
      <c r="IU3964" s="11"/>
      <c r="IV3964" s="11"/>
      <c r="IW3964" s="11"/>
      <c r="IX3964" s="11"/>
      <c r="IY3964" s="11"/>
      <c r="IZ3964" s="11"/>
      <c r="JA3964" s="11"/>
      <c r="JB3964" s="11"/>
      <c r="JC3964" s="11"/>
      <c r="JD3964" s="11"/>
      <c r="JE3964" s="11"/>
      <c r="JF3964" s="11"/>
      <c r="JG3964" s="11"/>
      <c r="JH3964" s="11"/>
      <c r="JI3964" s="11"/>
      <c r="JJ3964" s="11"/>
      <c r="JK3964" s="11"/>
      <c r="JL3964" s="11"/>
      <c r="JM3964" s="11"/>
      <c r="JN3964" s="11"/>
      <c r="JO3964" s="11"/>
      <c r="JP3964" s="11"/>
      <c r="JQ3964" s="11"/>
      <c r="JR3964" s="11"/>
      <c r="JS3964" s="11"/>
      <c r="JT3964" s="11"/>
      <c r="JU3964" s="11"/>
      <c r="JV3964" s="11"/>
      <c r="JW3964" s="11"/>
      <c r="JX3964" s="11"/>
      <c r="JY3964" s="11"/>
      <c r="JZ3964" s="11"/>
      <c r="KA3964" s="11"/>
      <c r="KB3964" s="11"/>
      <c r="KC3964" s="11"/>
      <c r="KD3964" s="11"/>
      <c r="KE3964" s="11"/>
      <c r="KF3964" s="11"/>
      <c r="KG3964" s="11"/>
      <c r="KH3964" s="11"/>
      <c r="KI3964" s="11"/>
      <c r="KJ3964" s="11"/>
      <c r="KK3964" s="11"/>
      <c r="KL3964" s="11"/>
      <c r="KM3964" s="11"/>
      <c r="KN3964" s="11"/>
      <c r="KO3964" s="11"/>
      <c r="KP3964" s="11"/>
      <c r="KQ3964" s="11"/>
      <c r="KR3964" s="11"/>
      <c r="KS3964" s="11"/>
      <c r="KT3964" s="11"/>
      <c r="KU3964" s="11"/>
      <c r="KV3964" s="11"/>
      <c r="KW3964" s="11"/>
      <c r="KX3964" s="11"/>
      <c r="KY3964" s="11"/>
      <c r="KZ3964" s="11"/>
      <c r="LA3964" s="11"/>
      <c r="LB3964" s="11"/>
      <c r="LC3964" s="11"/>
      <c r="LD3964" s="11"/>
      <c r="LE3964" s="11"/>
      <c r="LF3964" s="11"/>
      <c r="LG3964" s="11"/>
      <c r="LH3964" s="11"/>
      <c r="LI3964" s="11"/>
      <c r="LJ3964" s="11"/>
      <c r="LK3964" s="11"/>
      <c r="LL3964" s="11"/>
      <c r="LM3964" s="11"/>
      <c r="LN3964" s="11"/>
      <c r="LO3964" s="11"/>
      <c r="LP3964" s="11"/>
      <c r="LQ3964" s="11"/>
      <c r="LR3964" s="11"/>
      <c r="LS3964" s="11"/>
      <c r="LT3964" s="11"/>
      <c r="LU3964" s="11"/>
      <c r="LV3964" s="11"/>
      <c r="LW3964" s="11"/>
      <c r="LX3964" s="11"/>
      <c r="LY3964" s="11"/>
      <c r="LZ3964" s="11"/>
      <c r="MA3964" s="11"/>
      <c r="MB3964" s="11"/>
      <c r="MC3964" s="11"/>
      <c r="MD3964" s="11"/>
      <c r="ME3964" s="11"/>
      <c r="MF3964" s="11"/>
      <c r="MG3964" s="11"/>
      <c r="MH3964" s="11"/>
      <c r="MI3964" s="11"/>
      <c r="MJ3964" s="11"/>
      <c r="MK3964" s="11"/>
      <c r="ML3964" s="11"/>
      <c r="MM3964" s="11"/>
      <c r="MN3964" s="11"/>
      <c r="MO3964" s="11"/>
      <c r="MP3964" s="11"/>
      <c r="MQ3964" s="11"/>
      <c r="MR3964" s="11"/>
      <c r="MS3964" s="11"/>
      <c r="MT3964" s="11"/>
      <c r="MU3964" s="11"/>
      <c r="MV3964" s="11"/>
      <c r="MW3964" s="11"/>
      <c r="MX3964" s="11"/>
      <c r="MY3964" s="11"/>
      <c r="MZ3964" s="11"/>
      <c r="NA3964" s="11"/>
      <c r="NB3964" s="11"/>
      <c r="NC3964" s="11"/>
      <c r="ND3964" s="11"/>
      <c r="NE3964" s="11"/>
      <c r="NF3964" s="11"/>
      <c r="NG3964" s="11"/>
      <c r="NH3964" s="11"/>
      <c r="NI3964" s="11"/>
      <c r="NJ3964" s="11"/>
      <c r="NK3964" s="11"/>
      <c r="NL3964" s="11"/>
      <c r="NM3964" s="11"/>
      <c r="NN3964" s="11"/>
      <c r="NO3964" s="11"/>
      <c r="NP3964" s="11"/>
      <c r="NQ3964" s="11"/>
      <c r="NR3964" s="11"/>
      <c r="NS3964" s="11"/>
      <c r="NT3964" s="11"/>
      <c r="NU3964" s="11"/>
      <c r="NV3964" s="11"/>
      <c r="NW3964" s="11"/>
      <c r="NX3964" s="11"/>
      <c r="NY3964" s="11"/>
      <c r="NZ3964" s="11"/>
      <c r="OA3964" s="11"/>
      <c r="OB3964" s="11"/>
      <c r="OC3964" s="11"/>
      <c r="OD3964" s="11"/>
      <c r="OE3964" s="11"/>
      <c r="OF3964" s="11"/>
      <c r="OG3964" s="11"/>
      <c r="OH3964" s="11"/>
      <c r="OI3964" s="11"/>
      <c r="OJ3964" s="11"/>
      <c r="OK3964" s="11"/>
      <c r="OL3964" s="11"/>
      <c r="OM3964" s="11"/>
      <c r="ON3964" s="11"/>
      <c r="OO3964" s="11"/>
      <c r="OP3964" s="11"/>
      <c r="OQ3964" s="11"/>
      <c r="OR3964" s="11"/>
      <c r="OS3964" s="11"/>
      <c r="OT3964" s="11"/>
      <c r="OU3964" s="11"/>
      <c r="OV3964" s="11"/>
      <c r="OW3964" s="11"/>
      <c r="OX3964" s="11"/>
      <c r="OY3964" s="11"/>
      <c r="OZ3964" s="11"/>
      <c r="PA3964" s="11"/>
      <c r="PB3964" s="11"/>
      <c r="PC3964" s="11"/>
      <c r="PD3964" s="11"/>
      <c r="PE3964" s="11"/>
      <c r="PF3964" s="11"/>
      <c r="PG3964" s="11"/>
      <c r="PH3964" s="11"/>
      <c r="PI3964" s="11"/>
      <c r="PJ3964" s="11"/>
      <c r="PK3964" s="11"/>
      <c r="PL3964" s="11"/>
      <c r="PM3964" s="11"/>
      <c r="PN3964" s="11"/>
      <c r="PO3964" s="11"/>
      <c r="PP3964" s="11"/>
      <c r="PQ3964" s="11"/>
      <c r="PR3964" s="11"/>
      <c r="PS3964" s="11"/>
      <c r="PT3964" s="11"/>
      <c r="PU3964" s="11"/>
      <c r="PV3964" s="11"/>
      <c r="PW3964" s="11"/>
      <c r="PX3964" s="11"/>
      <c r="PY3964" s="11"/>
      <c r="PZ3964" s="11"/>
      <c r="QA3964" s="11"/>
      <c r="QB3964" s="11"/>
      <c r="QC3964" s="11"/>
      <c r="QD3964" s="11"/>
      <c r="QE3964" s="11"/>
      <c r="QF3964" s="11"/>
      <c r="QG3964" s="11"/>
      <c r="QH3964" s="11"/>
      <c r="QI3964" s="11"/>
      <c r="QJ3964" s="11"/>
      <c r="QK3964" s="11"/>
      <c r="QL3964" s="11"/>
      <c r="QM3964" s="11"/>
      <c r="QN3964" s="11"/>
      <c r="QO3964" s="11"/>
      <c r="QP3964" s="11"/>
      <c r="QQ3964" s="11"/>
    </row>
    <row r="3965" spans="1:460" ht="38.25" x14ac:dyDescent="0.2">
      <c r="A3965" s="54">
        <v>3779</v>
      </c>
      <c r="C3965" s="61" t="s">
        <v>117</v>
      </c>
      <c r="D3965" s="54">
        <v>3222180</v>
      </c>
      <c r="E3965" s="5" t="s">
        <v>4640</v>
      </c>
      <c r="F3965" s="4" t="s">
        <v>3772</v>
      </c>
      <c r="G3965" s="54">
        <v>796</v>
      </c>
      <c r="H3965" s="54" t="s">
        <v>61</v>
      </c>
      <c r="I3965" s="59">
        <v>1</v>
      </c>
      <c r="J3965" s="6">
        <v>80439000000</v>
      </c>
      <c r="K3965" s="54" t="s">
        <v>34</v>
      </c>
      <c r="L3965" s="42">
        <v>55426.67</v>
      </c>
      <c r="M3965" s="231"/>
      <c r="N3965" s="232"/>
      <c r="O3965" s="232"/>
      <c r="P3965" s="234"/>
      <c r="Q3965" s="234"/>
      <c r="R3965" s="11"/>
      <c r="S3965" s="11"/>
      <c r="T3965" s="11"/>
      <c r="U3965" s="11"/>
      <c r="V3965" s="11"/>
      <c r="W3965" s="11"/>
      <c r="X3965" s="11"/>
      <c r="Y3965" s="11"/>
      <c r="Z3965" s="11"/>
      <c r="AA3965" s="11"/>
      <c r="AB3965" s="11"/>
      <c r="AC3965" s="11"/>
      <c r="AD3965" s="11"/>
      <c r="AE3965" s="11"/>
      <c r="AF3965" s="11"/>
      <c r="AG3965" s="11"/>
      <c r="AH3965" s="11"/>
      <c r="AI3965" s="11"/>
      <c r="AJ3965" s="11"/>
      <c r="AK3965" s="11"/>
      <c r="AL3965" s="11"/>
      <c r="AM3965" s="11"/>
      <c r="AN3965" s="11"/>
      <c r="AO3965" s="11"/>
      <c r="AP3965" s="11"/>
      <c r="AQ3965" s="11"/>
      <c r="AR3965" s="11"/>
      <c r="AS3965" s="11"/>
      <c r="AT3965" s="11"/>
      <c r="AU3965" s="11"/>
      <c r="AV3965" s="11"/>
      <c r="AW3965" s="11"/>
      <c r="AX3965" s="11"/>
      <c r="AY3965" s="11"/>
      <c r="AZ3965" s="11"/>
      <c r="BA3965" s="11"/>
      <c r="BB3965" s="11"/>
      <c r="BC3965" s="11"/>
      <c r="BD3965" s="11"/>
      <c r="BE3965" s="11"/>
      <c r="BF3965" s="11"/>
      <c r="BG3965" s="11"/>
      <c r="BH3965" s="11"/>
      <c r="BI3965" s="11"/>
      <c r="BJ3965" s="11"/>
      <c r="BK3965" s="11"/>
      <c r="BL3965" s="11"/>
      <c r="BM3965" s="11"/>
      <c r="BN3965" s="11"/>
      <c r="BO3965" s="11"/>
      <c r="BP3965" s="11"/>
      <c r="BQ3965" s="11"/>
      <c r="BR3965" s="11"/>
      <c r="BS3965" s="11"/>
      <c r="BT3965" s="11"/>
      <c r="BU3965" s="11"/>
      <c r="BV3965" s="11"/>
      <c r="BW3965" s="11"/>
      <c r="BX3965" s="11"/>
      <c r="BY3965" s="11"/>
      <c r="BZ3965" s="11"/>
      <c r="CA3965" s="11"/>
      <c r="CB3965" s="11"/>
      <c r="CC3965" s="11"/>
      <c r="CD3965" s="11"/>
      <c r="CE3965" s="11"/>
      <c r="CF3965" s="11"/>
      <c r="CG3965" s="11"/>
      <c r="CH3965" s="11"/>
      <c r="CI3965" s="11"/>
      <c r="CJ3965" s="11"/>
      <c r="CK3965" s="11"/>
      <c r="CL3965" s="11"/>
      <c r="CM3965" s="11"/>
      <c r="CN3965" s="11"/>
      <c r="CO3965" s="11"/>
      <c r="CP3965" s="11"/>
      <c r="CQ3965" s="11"/>
      <c r="CR3965" s="11"/>
      <c r="CS3965" s="11"/>
      <c r="CT3965" s="11"/>
      <c r="CU3965" s="11"/>
      <c r="CV3965" s="11"/>
      <c r="CW3965" s="11"/>
      <c r="CX3965" s="11"/>
      <c r="CY3965" s="11"/>
      <c r="CZ3965" s="11"/>
      <c r="DA3965" s="11"/>
      <c r="DB3965" s="11"/>
      <c r="DC3965" s="11"/>
      <c r="DD3965" s="11"/>
      <c r="DE3965" s="11"/>
      <c r="DF3965" s="11"/>
      <c r="DG3965" s="11"/>
      <c r="DH3965" s="11"/>
      <c r="DI3965" s="11"/>
      <c r="DJ3965" s="11"/>
      <c r="DK3965" s="11"/>
      <c r="DL3965" s="11"/>
      <c r="DM3965" s="11"/>
      <c r="DN3965" s="11"/>
      <c r="DO3965" s="11"/>
      <c r="DP3965" s="11"/>
      <c r="DQ3965" s="11"/>
      <c r="DR3965" s="11"/>
      <c r="DS3965" s="11"/>
      <c r="DT3965" s="11"/>
      <c r="DU3965" s="11"/>
      <c r="DV3965" s="11"/>
      <c r="DW3965" s="11"/>
      <c r="DX3965" s="11"/>
      <c r="DY3965" s="11"/>
      <c r="DZ3965" s="11"/>
      <c r="EA3965" s="11"/>
      <c r="EB3965" s="11"/>
      <c r="EC3965" s="11"/>
      <c r="ED3965" s="11"/>
      <c r="EE3965" s="11"/>
      <c r="EF3965" s="11"/>
      <c r="EG3965" s="11"/>
      <c r="EH3965" s="11"/>
      <c r="EI3965" s="11"/>
      <c r="EJ3965" s="11"/>
      <c r="EK3965" s="11"/>
      <c r="EL3965" s="11"/>
      <c r="EM3965" s="11"/>
      <c r="EN3965" s="11"/>
      <c r="EO3965" s="11"/>
      <c r="EP3965" s="11"/>
      <c r="EQ3965" s="11"/>
      <c r="ER3965" s="11"/>
      <c r="ES3965" s="11"/>
      <c r="ET3965" s="11"/>
      <c r="EU3965" s="11"/>
      <c r="EV3965" s="11"/>
      <c r="EW3965" s="11"/>
      <c r="EX3965" s="11"/>
      <c r="EY3965" s="11"/>
      <c r="EZ3965" s="11"/>
      <c r="FA3965" s="11"/>
      <c r="FB3965" s="11"/>
      <c r="FC3965" s="11"/>
      <c r="FD3965" s="11"/>
      <c r="FE3965" s="11"/>
      <c r="FF3965" s="11"/>
      <c r="FG3965" s="11"/>
      <c r="FH3965" s="11"/>
      <c r="FI3965" s="11"/>
      <c r="FJ3965" s="11"/>
      <c r="FK3965" s="11"/>
      <c r="FL3965" s="11"/>
      <c r="FM3965" s="11"/>
      <c r="FN3965" s="11"/>
      <c r="FO3965" s="11"/>
      <c r="FP3965" s="11"/>
      <c r="FQ3965" s="11"/>
      <c r="FR3965" s="11"/>
      <c r="FS3965" s="11"/>
      <c r="FT3965" s="11"/>
      <c r="FU3965" s="11"/>
      <c r="FV3965" s="11"/>
      <c r="FW3965" s="11"/>
      <c r="FX3965" s="11"/>
      <c r="FY3965" s="11"/>
      <c r="FZ3965" s="11"/>
      <c r="GA3965" s="11"/>
      <c r="GB3965" s="11"/>
      <c r="GC3965" s="11"/>
      <c r="GD3965" s="11"/>
      <c r="GE3965" s="11"/>
      <c r="GF3965" s="11"/>
      <c r="GG3965" s="11"/>
      <c r="GH3965" s="11"/>
      <c r="GI3965" s="11"/>
      <c r="GJ3965" s="11"/>
      <c r="GK3965" s="11"/>
      <c r="GL3965" s="11"/>
      <c r="GM3965" s="11"/>
      <c r="GN3965" s="11"/>
      <c r="GO3965" s="11"/>
      <c r="GP3965" s="11"/>
      <c r="GQ3965" s="11"/>
      <c r="GR3965" s="11"/>
      <c r="GS3965" s="11"/>
      <c r="GT3965" s="11"/>
      <c r="GU3965" s="11"/>
      <c r="GV3965" s="11"/>
      <c r="GW3965" s="11"/>
      <c r="GX3965" s="11"/>
      <c r="GY3965" s="11"/>
      <c r="GZ3965" s="11"/>
      <c r="HA3965" s="11"/>
      <c r="HB3965" s="11"/>
      <c r="HC3965" s="11"/>
      <c r="HD3965" s="11"/>
      <c r="HE3965" s="11"/>
      <c r="HF3965" s="11"/>
      <c r="HG3965" s="11"/>
      <c r="HH3965" s="11"/>
      <c r="HI3965" s="11"/>
      <c r="HJ3965" s="11"/>
      <c r="HK3965" s="11"/>
      <c r="HL3965" s="11"/>
      <c r="HM3965" s="11"/>
      <c r="HN3965" s="11"/>
      <c r="HO3965" s="11"/>
      <c r="HP3965" s="11"/>
      <c r="HQ3965" s="11"/>
      <c r="HR3965" s="11"/>
      <c r="HS3965" s="11"/>
      <c r="HT3965" s="11"/>
      <c r="HU3965" s="11"/>
      <c r="HV3965" s="11"/>
      <c r="HW3965" s="11"/>
      <c r="HX3965" s="11"/>
      <c r="HY3965" s="11"/>
      <c r="HZ3965" s="11"/>
      <c r="IA3965" s="11"/>
      <c r="IB3965" s="11"/>
      <c r="IC3965" s="11"/>
      <c r="ID3965" s="11"/>
      <c r="IE3965" s="11"/>
      <c r="IF3965" s="11"/>
      <c r="IG3965" s="11"/>
      <c r="IH3965" s="11"/>
      <c r="II3965" s="11"/>
      <c r="IJ3965" s="11"/>
      <c r="IK3965" s="11"/>
      <c r="IL3965" s="11"/>
      <c r="IM3965" s="11"/>
      <c r="IN3965" s="11"/>
      <c r="IO3965" s="11"/>
      <c r="IP3965" s="11"/>
      <c r="IQ3965" s="11"/>
      <c r="IR3965" s="11"/>
      <c r="IS3965" s="11"/>
      <c r="IT3965" s="11"/>
      <c r="IU3965" s="11"/>
      <c r="IV3965" s="11"/>
      <c r="IW3965" s="11"/>
      <c r="IX3965" s="11"/>
      <c r="IY3965" s="11"/>
      <c r="IZ3965" s="11"/>
      <c r="JA3965" s="11"/>
      <c r="JB3965" s="11"/>
      <c r="JC3965" s="11"/>
      <c r="JD3965" s="11"/>
      <c r="JE3965" s="11"/>
      <c r="JF3965" s="11"/>
      <c r="JG3965" s="11"/>
      <c r="JH3965" s="11"/>
      <c r="JI3965" s="11"/>
      <c r="JJ3965" s="11"/>
      <c r="JK3965" s="11"/>
      <c r="JL3965" s="11"/>
      <c r="JM3965" s="11"/>
      <c r="JN3965" s="11"/>
      <c r="JO3965" s="11"/>
      <c r="JP3965" s="11"/>
      <c r="JQ3965" s="11"/>
      <c r="JR3965" s="11"/>
      <c r="JS3965" s="11"/>
      <c r="JT3965" s="11"/>
      <c r="JU3965" s="11"/>
      <c r="JV3965" s="11"/>
      <c r="JW3965" s="11"/>
      <c r="JX3965" s="11"/>
      <c r="JY3965" s="11"/>
      <c r="JZ3965" s="11"/>
      <c r="KA3965" s="11"/>
      <c r="KB3965" s="11"/>
      <c r="KC3965" s="11"/>
      <c r="KD3965" s="11"/>
      <c r="KE3965" s="11"/>
      <c r="KF3965" s="11"/>
      <c r="KG3965" s="11"/>
      <c r="KH3965" s="11"/>
      <c r="KI3965" s="11"/>
      <c r="KJ3965" s="11"/>
      <c r="KK3965" s="11"/>
      <c r="KL3965" s="11"/>
      <c r="KM3965" s="11"/>
      <c r="KN3965" s="11"/>
      <c r="KO3965" s="11"/>
      <c r="KP3965" s="11"/>
      <c r="KQ3965" s="11"/>
      <c r="KR3965" s="11"/>
      <c r="KS3965" s="11"/>
      <c r="KT3965" s="11"/>
      <c r="KU3965" s="11"/>
      <c r="KV3965" s="11"/>
      <c r="KW3965" s="11"/>
      <c r="KX3965" s="11"/>
      <c r="KY3965" s="11"/>
      <c r="KZ3965" s="11"/>
      <c r="LA3965" s="11"/>
      <c r="LB3965" s="11"/>
      <c r="LC3965" s="11"/>
      <c r="LD3965" s="11"/>
      <c r="LE3965" s="11"/>
      <c r="LF3965" s="11"/>
      <c r="LG3965" s="11"/>
      <c r="LH3965" s="11"/>
      <c r="LI3965" s="11"/>
      <c r="LJ3965" s="11"/>
      <c r="LK3965" s="11"/>
      <c r="LL3965" s="11"/>
      <c r="LM3965" s="11"/>
      <c r="LN3965" s="11"/>
      <c r="LO3965" s="11"/>
      <c r="LP3965" s="11"/>
      <c r="LQ3965" s="11"/>
      <c r="LR3965" s="11"/>
      <c r="LS3965" s="11"/>
      <c r="LT3965" s="11"/>
      <c r="LU3965" s="11"/>
      <c r="LV3965" s="11"/>
      <c r="LW3965" s="11"/>
      <c r="LX3965" s="11"/>
      <c r="LY3965" s="11"/>
      <c r="LZ3965" s="11"/>
      <c r="MA3965" s="11"/>
      <c r="MB3965" s="11"/>
      <c r="MC3965" s="11"/>
      <c r="MD3965" s="11"/>
      <c r="ME3965" s="11"/>
      <c r="MF3965" s="11"/>
      <c r="MG3965" s="11"/>
      <c r="MH3965" s="11"/>
      <c r="MI3965" s="11"/>
      <c r="MJ3965" s="11"/>
      <c r="MK3965" s="11"/>
      <c r="ML3965" s="11"/>
      <c r="MM3965" s="11"/>
      <c r="MN3965" s="11"/>
      <c r="MO3965" s="11"/>
      <c r="MP3965" s="11"/>
      <c r="MQ3965" s="11"/>
      <c r="MR3965" s="11"/>
      <c r="MS3965" s="11"/>
      <c r="MT3965" s="11"/>
      <c r="MU3965" s="11"/>
      <c r="MV3965" s="11"/>
      <c r="MW3965" s="11"/>
      <c r="MX3965" s="11"/>
      <c r="MY3965" s="11"/>
      <c r="MZ3965" s="11"/>
      <c r="NA3965" s="11"/>
      <c r="NB3965" s="11"/>
      <c r="NC3965" s="11"/>
      <c r="ND3965" s="11"/>
      <c r="NE3965" s="11"/>
      <c r="NF3965" s="11"/>
      <c r="NG3965" s="11"/>
      <c r="NH3965" s="11"/>
      <c r="NI3965" s="11"/>
      <c r="NJ3965" s="11"/>
      <c r="NK3965" s="11"/>
      <c r="NL3965" s="11"/>
      <c r="NM3965" s="11"/>
      <c r="NN3965" s="11"/>
      <c r="NO3965" s="11"/>
      <c r="NP3965" s="11"/>
      <c r="NQ3965" s="11"/>
      <c r="NR3965" s="11"/>
      <c r="NS3965" s="11"/>
      <c r="NT3965" s="11"/>
      <c r="NU3965" s="11"/>
      <c r="NV3965" s="11"/>
      <c r="NW3965" s="11"/>
      <c r="NX3965" s="11"/>
      <c r="NY3965" s="11"/>
      <c r="NZ3965" s="11"/>
      <c r="OA3965" s="11"/>
      <c r="OB3965" s="11"/>
      <c r="OC3965" s="11"/>
      <c r="OD3965" s="11"/>
      <c r="OE3965" s="11"/>
      <c r="OF3965" s="11"/>
      <c r="OG3965" s="11"/>
      <c r="OH3965" s="11"/>
      <c r="OI3965" s="11"/>
      <c r="OJ3965" s="11"/>
      <c r="OK3965" s="11"/>
      <c r="OL3965" s="11"/>
      <c r="OM3965" s="11"/>
      <c r="ON3965" s="11"/>
      <c r="OO3965" s="11"/>
      <c r="OP3965" s="11"/>
      <c r="OQ3965" s="11"/>
      <c r="OR3965" s="11"/>
      <c r="OS3965" s="11"/>
      <c r="OT3965" s="11"/>
      <c r="OU3965" s="11"/>
      <c r="OV3965" s="11"/>
      <c r="OW3965" s="11"/>
      <c r="OX3965" s="11"/>
      <c r="OY3965" s="11"/>
      <c r="OZ3965" s="11"/>
      <c r="PA3965" s="11"/>
      <c r="PB3965" s="11"/>
      <c r="PC3965" s="11"/>
      <c r="PD3965" s="11"/>
      <c r="PE3965" s="11"/>
      <c r="PF3965" s="11"/>
      <c r="PG3965" s="11"/>
      <c r="PH3965" s="11"/>
      <c r="PI3965" s="11"/>
      <c r="PJ3965" s="11"/>
      <c r="PK3965" s="11"/>
      <c r="PL3965" s="11"/>
      <c r="PM3965" s="11"/>
      <c r="PN3965" s="11"/>
      <c r="PO3965" s="11"/>
      <c r="PP3965" s="11"/>
      <c r="PQ3965" s="11"/>
      <c r="PR3965" s="11"/>
      <c r="PS3965" s="11"/>
      <c r="PT3965" s="11"/>
      <c r="PU3965" s="11"/>
      <c r="PV3965" s="11"/>
      <c r="PW3965" s="11"/>
      <c r="PX3965" s="11"/>
      <c r="PY3965" s="11"/>
      <c r="PZ3965" s="11"/>
      <c r="QA3965" s="11"/>
      <c r="QB3965" s="11"/>
      <c r="QC3965" s="11"/>
      <c r="QD3965" s="11"/>
      <c r="QE3965" s="11"/>
      <c r="QF3965" s="11"/>
      <c r="QG3965" s="11"/>
      <c r="QH3965" s="11"/>
      <c r="QI3965" s="11"/>
      <c r="QJ3965" s="11"/>
      <c r="QK3965" s="11"/>
      <c r="QL3965" s="11"/>
      <c r="QM3965" s="11"/>
      <c r="QN3965" s="11"/>
      <c r="QO3965" s="11"/>
      <c r="QP3965" s="11"/>
      <c r="QQ3965" s="11"/>
    </row>
    <row r="3966" spans="1:460" ht="38.25" x14ac:dyDescent="0.2">
      <c r="A3966" s="54">
        <v>3780</v>
      </c>
      <c r="C3966" s="61" t="s">
        <v>117</v>
      </c>
      <c r="D3966" s="54">
        <v>3222180</v>
      </c>
      <c r="E3966" s="5" t="s">
        <v>4641</v>
      </c>
      <c r="F3966" s="4" t="s">
        <v>3772</v>
      </c>
      <c r="G3966" s="54">
        <v>796</v>
      </c>
      <c r="H3966" s="54" t="s">
        <v>61</v>
      </c>
      <c r="I3966" s="59">
        <v>5</v>
      </c>
      <c r="J3966" s="6">
        <v>80439000000</v>
      </c>
      <c r="K3966" s="54" t="s">
        <v>34</v>
      </c>
      <c r="L3966" s="42">
        <v>277133.34999999998</v>
      </c>
      <c r="M3966" s="231"/>
      <c r="N3966" s="232"/>
      <c r="O3966" s="232"/>
      <c r="P3966" s="234"/>
      <c r="Q3966" s="234"/>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c r="AM3966" s="11"/>
      <c r="AN3966" s="11"/>
      <c r="AO3966" s="11"/>
      <c r="AP3966" s="11"/>
      <c r="AQ3966" s="11"/>
      <c r="AR3966" s="11"/>
      <c r="AS3966" s="11"/>
      <c r="AT3966" s="11"/>
      <c r="AU3966" s="11"/>
      <c r="AV3966" s="11"/>
      <c r="AW3966" s="11"/>
      <c r="AX3966" s="11"/>
      <c r="AY3966" s="11"/>
      <c r="AZ3966" s="11"/>
      <c r="BA3966" s="11"/>
      <c r="BB3966" s="11"/>
      <c r="BC3966" s="11"/>
      <c r="BD3966" s="11"/>
      <c r="BE3966" s="11"/>
      <c r="BF3966" s="11"/>
      <c r="BG3966" s="11"/>
      <c r="BH3966" s="11"/>
      <c r="BI3966" s="11"/>
      <c r="BJ3966" s="11"/>
      <c r="BK3966" s="11"/>
      <c r="BL3966" s="11"/>
      <c r="BM3966" s="11"/>
      <c r="BN3966" s="11"/>
      <c r="BO3966" s="11"/>
      <c r="BP3966" s="11"/>
      <c r="BQ3966" s="11"/>
      <c r="BR3966" s="11"/>
      <c r="BS3966" s="11"/>
      <c r="BT3966" s="11"/>
      <c r="BU3966" s="11"/>
      <c r="BV3966" s="11"/>
      <c r="BW3966" s="11"/>
      <c r="BX3966" s="11"/>
      <c r="BY3966" s="11"/>
      <c r="BZ3966" s="11"/>
      <c r="CA3966" s="11"/>
      <c r="CB3966" s="11"/>
      <c r="CC3966" s="11"/>
      <c r="CD3966" s="11"/>
      <c r="CE3966" s="11"/>
      <c r="CF3966" s="11"/>
      <c r="CG3966" s="11"/>
      <c r="CH3966" s="11"/>
      <c r="CI3966" s="11"/>
      <c r="CJ3966" s="11"/>
      <c r="CK3966" s="11"/>
      <c r="CL3966" s="11"/>
      <c r="CM3966" s="11"/>
      <c r="CN3966" s="11"/>
      <c r="CO3966" s="11"/>
      <c r="CP3966" s="11"/>
      <c r="CQ3966" s="11"/>
      <c r="CR3966" s="11"/>
      <c r="CS3966" s="11"/>
      <c r="CT3966" s="11"/>
      <c r="CU3966" s="11"/>
      <c r="CV3966" s="11"/>
      <c r="CW3966" s="11"/>
      <c r="CX3966" s="11"/>
      <c r="CY3966" s="11"/>
      <c r="CZ3966" s="11"/>
      <c r="DA3966" s="11"/>
      <c r="DB3966" s="11"/>
      <c r="DC3966" s="11"/>
      <c r="DD3966" s="11"/>
      <c r="DE3966" s="11"/>
      <c r="DF3966" s="11"/>
      <c r="DG3966" s="11"/>
      <c r="DH3966" s="11"/>
      <c r="DI3966" s="11"/>
      <c r="DJ3966" s="11"/>
      <c r="DK3966" s="11"/>
      <c r="DL3966" s="11"/>
      <c r="DM3966" s="11"/>
      <c r="DN3966" s="11"/>
      <c r="DO3966" s="11"/>
      <c r="DP3966" s="11"/>
      <c r="DQ3966" s="11"/>
      <c r="DR3966" s="11"/>
      <c r="DS3966" s="11"/>
      <c r="DT3966" s="11"/>
      <c r="DU3966" s="11"/>
      <c r="DV3966" s="11"/>
      <c r="DW3966" s="11"/>
      <c r="DX3966" s="11"/>
      <c r="DY3966" s="11"/>
      <c r="DZ3966" s="11"/>
      <c r="EA3966" s="11"/>
      <c r="EB3966" s="11"/>
      <c r="EC3966" s="11"/>
      <c r="ED3966" s="11"/>
      <c r="EE3966" s="11"/>
      <c r="EF3966" s="11"/>
      <c r="EG3966" s="11"/>
      <c r="EH3966" s="11"/>
      <c r="EI3966" s="11"/>
      <c r="EJ3966" s="11"/>
      <c r="EK3966" s="11"/>
      <c r="EL3966" s="11"/>
      <c r="EM3966" s="11"/>
      <c r="EN3966" s="11"/>
      <c r="EO3966" s="11"/>
      <c r="EP3966" s="11"/>
      <c r="EQ3966" s="11"/>
      <c r="ER3966" s="11"/>
      <c r="ES3966" s="11"/>
      <c r="ET3966" s="11"/>
      <c r="EU3966" s="11"/>
      <c r="EV3966" s="11"/>
      <c r="EW3966" s="11"/>
      <c r="EX3966" s="11"/>
      <c r="EY3966" s="11"/>
      <c r="EZ3966" s="11"/>
      <c r="FA3966" s="11"/>
      <c r="FB3966" s="11"/>
      <c r="FC3966" s="11"/>
      <c r="FD3966" s="11"/>
      <c r="FE3966" s="11"/>
      <c r="FF3966" s="11"/>
      <c r="FG3966" s="11"/>
      <c r="FH3966" s="11"/>
      <c r="FI3966" s="11"/>
      <c r="FJ3966" s="11"/>
      <c r="FK3966" s="11"/>
      <c r="FL3966" s="11"/>
      <c r="FM3966" s="11"/>
      <c r="FN3966" s="11"/>
      <c r="FO3966" s="11"/>
      <c r="FP3966" s="11"/>
      <c r="FQ3966" s="11"/>
      <c r="FR3966" s="11"/>
      <c r="FS3966" s="11"/>
      <c r="FT3966" s="11"/>
      <c r="FU3966" s="11"/>
      <c r="FV3966" s="11"/>
      <c r="FW3966" s="11"/>
      <c r="FX3966" s="11"/>
      <c r="FY3966" s="11"/>
      <c r="FZ3966" s="11"/>
      <c r="GA3966" s="11"/>
      <c r="GB3966" s="11"/>
      <c r="GC3966" s="11"/>
      <c r="GD3966" s="11"/>
      <c r="GE3966" s="11"/>
      <c r="GF3966" s="11"/>
      <c r="GG3966" s="11"/>
      <c r="GH3966" s="11"/>
      <c r="GI3966" s="11"/>
      <c r="GJ3966" s="11"/>
      <c r="GK3966" s="11"/>
      <c r="GL3966" s="11"/>
      <c r="GM3966" s="11"/>
      <c r="GN3966" s="11"/>
      <c r="GO3966" s="11"/>
      <c r="GP3966" s="11"/>
      <c r="GQ3966" s="11"/>
      <c r="GR3966" s="11"/>
      <c r="GS3966" s="11"/>
      <c r="GT3966" s="11"/>
      <c r="GU3966" s="11"/>
      <c r="GV3966" s="11"/>
      <c r="GW3966" s="11"/>
      <c r="GX3966" s="11"/>
      <c r="GY3966" s="11"/>
      <c r="GZ3966" s="11"/>
      <c r="HA3966" s="11"/>
      <c r="HB3966" s="11"/>
      <c r="HC3966" s="11"/>
      <c r="HD3966" s="11"/>
      <c r="HE3966" s="11"/>
      <c r="HF3966" s="11"/>
      <c r="HG3966" s="11"/>
      <c r="HH3966" s="11"/>
      <c r="HI3966" s="11"/>
      <c r="HJ3966" s="11"/>
      <c r="HK3966" s="11"/>
      <c r="HL3966" s="11"/>
      <c r="HM3966" s="11"/>
      <c r="HN3966" s="11"/>
      <c r="HO3966" s="11"/>
      <c r="HP3966" s="11"/>
      <c r="HQ3966" s="11"/>
      <c r="HR3966" s="11"/>
      <c r="HS3966" s="11"/>
      <c r="HT3966" s="11"/>
      <c r="HU3966" s="11"/>
      <c r="HV3966" s="11"/>
      <c r="HW3966" s="11"/>
      <c r="HX3966" s="11"/>
      <c r="HY3966" s="11"/>
      <c r="HZ3966" s="11"/>
      <c r="IA3966" s="11"/>
      <c r="IB3966" s="11"/>
      <c r="IC3966" s="11"/>
      <c r="ID3966" s="11"/>
      <c r="IE3966" s="11"/>
      <c r="IF3966" s="11"/>
      <c r="IG3966" s="11"/>
      <c r="IH3966" s="11"/>
      <c r="II3966" s="11"/>
      <c r="IJ3966" s="11"/>
      <c r="IK3966" s="11"/>
      <c r="IL3966" s="11"/>
      <c r="IM3966" s="11"/>
      <c r="IN3966" s="11"/>
      <c r="IO3966" s="11"/>
      <c r="IP3966" s="11"/>
      <c r="IQ3966" s="11"/>
      <c r="IR3966" s="11"/>
      <c r="IS3966" s="11"/>
      <c r="IT3966" s="11"/>
      <c r="IU3966" s="11"/>
      <c r="IV3966" s="11"/>
      <c r="IW3966" s="11"/>
      <c r="IX3966" s="11"/>
      <c r="IY3966" s="11"/>
      <c r="IZ3966" s="11"/>
      <c r="JA3966" s="11"/>
      <c r="JB3966" s="11"/>
      <c r="JC3966" s="11"/>
      <c r="JD3966" s="11"/>
      <c r="JE3966" s="11"/>
      <c r="JF3966" s="11"/>
      <c r="JG3966" s="11"/>
      <c r="JH3966" s="11"/>
      <c r="JI3966" s="11"/>
      <c r="JJ3966" s="11"/>
      <c r="JK3966" s="11"/>
      <c r="JL3966" s="11"/>
      <c r="JM3966" s="11"/>
      <c r="JN3966" s="11"/>
      <c r="JO3966" s="11"/>
      <c r="JP3966" s="11"/>
      <c r="JQ3966" s="11"/>
      <c r="JR3966" s="11"/>
      <c r="JS3966" s="11"/>
      <c r="JT3966" s="11"/>
      <c r="JU3966" s="11"/>
      <c r="JV3966" s="11"/>
      <c r="JW3966" s="11"/>
      <c r="JX3966" s="11"/>
      <c r="JY3966" s="11"/>
      <c r="JZ3966" s="11"/>
      <c r="KA3966" s="11"/>
      <c r="KB3966" s="11"/>
      <c r="KC3966" s="11"/>
      <c r="KD3966" s="11"/>
      <c r="KE3966" s="11"/>
      <c r="KF3966" s="11"/>
      <c r="KG3966" s="11"/>
      <c r="KH3966" s="11"/>
      <c r="KI3966" s="11"/>
      <c r="KJ3966" s="11"/>
      <c r="KK3966" s="11"/>
      <c r="KL3966" s="11"/>
      <c r="KM3966" s="11"/>
      <c r="KN3966" s="11"/>
      <c r="KO3966" s="11"/>
      <c r="KP3966" s="11"/>
      <c r="KQ3966" s="11"/>
      <c r="KR3966" s="11"/>
      <c r="KS3966" s="11"/>
      <c r="KT3966" s="11"/>
      <c r="KU3966" s="11"/>
      <c r="KV3966" s="11"/>
      <c r="KW3966" s="11"/>
      <c r="KX3966" s="11"/>
      <c r="KY3966" s="11"/>
      <c r="KZ3966" s="11"/>
      <c r="LA3966" s="11"/>
      <c r="LB3966" s="11"/>
      <c r="LC3966" s="11"/>
      <c r="LD3966" s="11"/>
      <c r="LE3966" s="11"/>
      <c r="LF3966" s="11"/>
      <c r="LG3966" s="11"/>
      <c r="LH3966" s="11"/>
      <c r="LI3966" s="11"/>
      <c r="LJ3966" s="11"/>
      <c r="LK3966" s="11"/>
      <c r="LL3966" s="11"/>
      <c r="LM3966" s="11"/>
      <c r="LN3966" s="11"/>
      <c r="LO3966" s="11"/>
      <c r="LP3966" s="11"/>
      <c r="LQ3966" s="11"/>
      <c r="LR3966" s="11"/>
      <c r="LS3966" s="11"/>
      <c r="LT3966" s="11"/>
      <c r="LU3966" s="11"/>
      <c r="LV3966" s="11"/>
      <c r="LW3966" s="11"/>
      <c r="LX3966" s="11"/>
      <c r="LY3966" s="11"/>
      <c r="LZ3966" s="11"/>
      <c r="MA3966" s="11"/>
      <c r="MB3966" s="11"/>
      <c r="MC3966" s="11"/>
      <c r="MD3966" s="11"/>
      <c r="ME3966" s="11"/>
      <c r="MF3966" s="11"/>
      <c r="MG3966" s="11"/>
      <c r="MH3966" s="11"/>
      <c r="MI3966" s="11"/>
      <c r="MJ3966" s="11"/>
      <c r="MK3966" s="11"/>
      <c r="ML3966" s="11"/>
      <c r="MM3966" s="11"/>
      <c r="MN3966" s="11"/>
      <c r="MO3966" s="11"/>
      <c r="MP3966" s="11"/>
      <c r="MQ3966" s="11"/>
      <c r="MR3966" s="11"/>
      <c r="MS3966" s="11"/>
      <c r="MT3966" s="11"/>
      <c r="MU3966" s="11"/>
      <c r="MV3966" s="11"/>
      <c r="MW3966" s="11"/>
      <c r="MX3966" s="11"/>
      <c r="MY3966" s="11"/>
      <c r="MZ3966" s="11"/>
      <c r="NA3966" s="11"/>
      <c r="NB3966" s="11"/>
      <c r="NC3966" s="11"/>
      <c r="ND3966" s="11"/>
      <c r="NE3966" s="11"/>
      <c r="NF3966" s="11"/>
      <c r="NG3966" s="11"/>
      <c r="NH3966" s="11"/>
      <c r="NI3966" s="11"/>
      <c r="NJ3966" s="11"/>
      <c r="NK3966" s="11"/>
      <c r="NL3966" s="11"/>
      <c r="NM3966" s="11"/>
      <c r="NN3966" s="11"/>
      <c r="NO3966" s="11"/>
      <c r="NP3966" s="11"/>
      <c r="NQ3966" s="11"/>
      <c r="NR3966" s="11"/>
      <c r="NS3966" s="11"/>
      <c r="NT3966" s="11"/>
      <c r="NU3966" s="11"/>
      <c r="NV3966" s="11"/>
      <c r="NW3966" s="11"/>
      <c r="NX3966" s="11"/>
      <c r="NY3966" s="11"/>
      <c r="NZ3966" s="11"/>
      <c r="OA3966" s="11"/>
      <c r="OB3966" s="11"/>
      <c r="OC3966" s="11"/>
      <c r="OD3966" s="11"/>
      <c r="OE3966" s="11"/>
      <c r="OF3966" s="11"/>
      <c r="OG3966" s="11"/>
      <c r="OH3966" s="11"/>
      <c r="OI3966" s="11"/>
      <c r="OJ3966" s="11"/>
      <c r="OK3966" s="11"/>
      <c r="OL3966" s="11"/>
      <c r="OM3966" s="11"/>
      <c r="ON3966" s="11"/>
      <c r="OO3966" s="11"/>
      <c r="OP3966" s="11"/>
      <c r="OQ3966" s="11"/>
      <c r="OR3966" s="11"/>
      <c r="OS3966" s="11"/>
      <c r="OT3966" s="11"/>
      <c r="OU3966" s="11"/>
      <c r="OV3966" s="11"/>
      <c r="OW3966" s="11"/>
      <c r="OX3966" s="11"/>
      <c r="OY3966" s="11"/>
      <c r="OZ3966" s="11"/>
      <c r="PA3966" s="11"/>
      <c r="PB3966" s="11"/>
      <c r="PC3966" s="11"/>
      <c r="PD3966" s="11"/>
      <c r="PE3966" s="11"/>
      <c r="PF3966" s="11"/>
      <c r="PG3966" s="11"/>
      <c r="PH3966" s="11"/>
      <c r="PI3966" s="11"/>
      <c r="PJ3966" s="11"/>
      <c r="PK3966" s="11"/>
      <c r="PL3966" s="11"/>
      <c r="PM3966" s="11"/>
      <c r="PN3966" s="11"/>
      <c r="PO3966" s="11"/>
      <c r="PP3966" s="11"/>
      <c r="PQ3966" s="11"/>
      <c r="PR3966" s="11"/>
      <c r="PS3966" s="11"/>
      <c r="PT3966" s="11"/>
      <c r="PU3966" s="11"/>
      <c r="PV3966" s="11"/>
      <c r="PW3966" s="11"/>
      <c r="PX3966" s="11"/>
      <c r="PY3966" s="11"/>
      <c r="PZ3966" s="11"/>
      <c r="QA3966" s="11"/>
      <c r="QB3966" s="11"/>
      <c r="QC3966" s="11"/>
      <c r="QD3966" s="11"/>
      <c r="QE3966" s="11"/>
      <c r="QF3966" s="11"/>
      <c r="QG3966" s="11"/>
      <c r="QH3966" s="11"/>
      <c r="QI3966" s="11"/>
      <c r="QJ3966" s="11"/>
      <c r="QK3966" s="11"/>
      <c r="QL3966" s="11"/>
      <c r="QM3966" s="11"/>
      <c r="QN3966" s="11"/>
      <c r="QO3966" s="11"/>
      <c r="QP3966" s="11"/>
      <c r="QQ3966" s="11"/>
    </row>
    <row r="3967" spans="1:460" ht="38.25" x14ac:dyDescent="0.2">
      <c r="A3967" s="56">
        <v>3781</v>
      </c>
      <c r="C3967" s="61" t="s">
        <v>117</v>
      </c>
      <c r="D3967" s="54">
        <v>3222180</v>
      </c>
      <c r="E3967" s="5" t="s">
        <v>4642</v>
      </c>
      <c r="F3967" s="4" t="s">
        <v>3772</v>
      </c>
      <c r="G3967" s="54">
        <v>796</v>
      </c>
      <c r="H3967" s="54" t="s">
        <v>61</v>
      </c>
      <c r="I3967" s="59">
        <v>3</v>
      </c>
      <c r="J3967" s="6">
        <v>80439000000</v>
      </c>
      <c r="K3967" s="54" t="s">
        <v>34</v>
      </c>
      <c r="L3967" s="42">
        <v>166280.01</v>
      </c>
      <c r="M3967" s="231"/>
      <c r="N3967" s="232"/>
      <c r="O3967" s="232"/>
      <c r="P3967" s="234"/>
      <c r="Q3967" s="234"/>
      <c r="R3967" s="11"/>
      <c r="S3967" s="11"/>
      <c r="T3967" s="11"/>
      <c r="U3967" s="11"/>
      <c r="V3967" s="11"/>
      <c r="W3967" s="11"/>
      <c r="X3967" s="11"/>
      <c r="Y3967" s="11"/>
      <c r="Z3967" s="11"/>
      <c r="AA3967" s="11"/>
      <c r="AB3967" s="11"/>
      <c r="AC3967" s="11"/>
      <c r="AD3967" s="11"/>
      <c r="AE3967" s="11"/>
      <c r="AF3967" s="11"/>
      <c r="AG3967" s="11"/>
      <c r="AH3967" s="11"/>
      <c r="AI3967" s="11"/>
      <c r="AJ3967" s="11"/>
      <c r="AK3967" s="11"/>
      <c r="AL3967" s="11"/>
      <c r="AM3967" s="11"/>
      <c r="AN3967" s="11"/>
      <c r="AO3967" s="11"/>
      <c r="AP3967" s="11"/>
      <c r="AQ3967" s="11"/>
      <c r="AR3967" s="11"/>
      <c r="AS3967" s="11"/>
      <c r="AT3967" s="11"/>
      <c r="AU3967" s="11"/>
      <c r="AV3967" s="11"/>
      <c r="AW3967" s="11"/>
      <c r="AX3967" s="11"/>
      <c r="AY3967" s="11"/>
      <c r="AZ3967" s="11"/>
      <c r="BA3967" s="11"/>
      <c r="BB3967" s="11"/>
      <c r="BC3967" s="11"/>
      <c r="BD3967" s="11"/>
      <c r="BE3967" s="11"/>
      <c r="BF3967" s="11"/>
      <c r="BG3967" s="11"/>
      <c r="BH3967" s="11"/>
      <c r="BI3967" s="11"/>
      <c r="BJ3967" s="11"/>
      <c r="BK3967" s="11"/>
      <c r="BL3967" s="11"/>
      <c r="BM3967" s="11"/>
      <c r="BN3967" s="11"/>
      <c r="BO3967" s="11"/>
      <c r="BP3967" s="11"/>
      <c r="BQ3967" s="11"/>
      <c r="BR3967" s="11"/>
      <c r="BS3967" s="11"/>
      <c r="BT3967" s="11"/>
      <c r="BU3967" s="11"/>
      <c r="BV3967" s="11"/>
      <c r="BW3967" s="11"/>
      <c r="BX3967" s="11"/>
      <c r="BY3967" s="11"/>
      <c r="BZ3967" s="11"/>
      <c r="CA3967" s="11"/>
      <c r="CB3967" s="11"/>
      <c r="CC3967" s="11"/>
      <c r="CD3967" s="11"/>
      <c r="CE3967" s="11"/>
      <c r="CF3967" s="11"/>
      <c r="CG3967" s="11"/>
      <c r="CH3967" s="11"/>
      <c r="CI3967" s="11"/>
      <c r="CJ3967" s="11"/>
      <c r="CK3967" s="11"/>
      <c r="CL3967" s="11"/>
      <c r="CM3967" s="11"/>
      <c r="CN3967" s="11"/>
      <c r="CO3967" s="11"/>
      <c r="CP3967" s="11"/>
      <c r="CQ3967" s="11"/>
      <c r="CR3967" s="11"/>
      <c r="CS3967" s="11"/>
      <c r="CT3967" s="11"/>
      <c r="CU3967" s="11"/>
      <c r="CV3967" s="11"/>
      <c r="CW3967" s="11"/>
      <c r="CX3967" s="11"/>
      <c r="CY3967" s="11"/>
      <c r="CZ3967" s="11"/>
      <c r="DA3967" s="11"/>
      <c r="DB3967" s="11"/>
      <c r="DC3967" s="11"/>
      <c r="DD3967" s="11"/>
      <c r="DE3967" s="11"/>
      <c r="DF3967" s="11"/>
      <c r="DG3967" s="11"/>
      <c r="DH3967" s="11"/>
      <c r="DI3967" s="11"/>
      <c r="DJ3967" s="11"/>
      <c r="DK3967" s="11"/>
      <c r="DL3967" s="11"/>
      <c r="DM3967" s="11"/>
      <c r="DN3967" s="11"/>
      <c r="DO3967" s="11"/>
      <c r="DP3967" s="11"/>
      <c r="DQ3967" s="11"/>
      <c r="DR3967" s="11"/>
      <c r="DS3967" s="11"/>
      <c r="DT3967" s="11"/>
      <c r="DU3967" s="11"/>
      <c r="DV3967" s="11"/>
      <c r="DW3967" s="11"/>
      <c r="DX3967" s="11"/>
      <c r="DY3967" s="11"/>
      <c r="DZ3967" s="11"/>
      <c r="EA3967" s="11"/>
      <c r="EB3967" s="11"/>
      <c r="EC3967" s="11"/>
      <c r="ED3967" s="11"/>
      <c r="EE3967" s="11"/>
      <c r="EF3967" s="11"/>
      <c r="EG3967" s="11"/>
      <c r="EH3967" s="11"/>
      <c r="EI3967" s="11"/>
      <c r="EJ3967" s="11"/>
      <c r="EK3967" s="11"/>
      <c r="EL3967" s="11"/>
      <c r="EM3967" s="11"/>
      <c r="EN3967" s="11"/>
      <c r="EO3967" s="11"/>
      <c r="EP3967" s="11"/>
      <c r="EQ3967" s="11"/>
      <c r="ER3967" s="11"/>
      <c r="ES3967" s="11"/>
      <c r="ET3967" s="11"/>
      <c r="EU3967" s="11"/>
      <c r="EV3967" s="11"/>
      <c r="EW3967" s="11"/>
      <c r="EX3967" s="11"/>
      <c r="EY3967" s="11"/>
      <c r="EZ3967" s="11"/>
      <c r="FA3967" s="11"/>
      <c r="FB3967" s="11"/>
      <c r="FC3967" s="11"/>
      <c r="FD3967" s="11"/>
      <c r="FE3967" s="11"/>
      <c r="FF3967" s="11"/>
      <c r="FG3967" s="11"/>
      <c r="FH3967" s="11"/>
      <c r="FI3967" s="11"/>
      <c r="FJ3967" s="11"/>
      <c r="FK3967" s="11"/>
      <c r="FL3967" s="11"/>
      <c r="FM3967" s="11"/>
      <c r="FN3967" s="11"/>
      <c r="FO3967" s="11"/>
      <c r="FP3967" s="11"/>
      <c r="FQ3967" s="11"/>
      <c r="FR3967" s="11"/>
      <c r="FS3967" s="11"/>
      <c r="FT3967" s="11"/>
      <c r="FU3967" s="11"/>
      <c r="FV3967" s="11"/>
      <c r="FW3967" s="11"/>
      <c r="FX3967" s="11"/>
      <c r="FY3967" s="11"/>
      <c r="FZ3967" s="11"/>
      <c r="GA3967" s="11"/>
      <c r="GB3967" s="11"/>
      <c r="GC3967" s="11"/>
      <c r="GD3967" s="11"/>
      <c r="GE3967" s="11"/>
      <c r="GF3967" s="11"/>
      <c r="GG3967" s="11"/>
      <c r="GH3967" s="11"/>
      <c r="GI3967" s="11"/>
      <c r="GJ3967" s="11"/>
      <c r="GK3967" s="11"/>
      <c r="GL3967" s="11"/>
      <c r="GM3967" s="11"/>
      <c r="GN3967" s="11"/>
      <c r="GO3967" s="11"/>
      <c r="GP3967" s="11"/>
      <c r="GQ3967" s="11"/>
      <c r="GR3967" s="11"/>
      <c r="GS3967" s="11"/>
      <c r="GT3967" s="11"/>
      <c r="GU3967" s="11"/>
      <c r="GV3967" s="11"/>
      <c r="GW3967" s="11"/>
      <c r="GX3967" s="11"/>
      <c r="GY3967" s="11"/>
      <c r="GZ3967" s="11"/>
      <c r="HA3967" s="11"/>
      <c r="HB3967" s="11"/>
      <c r="HC3967" s="11"/>
      <c r="HD3967" s="11"/>
      <c r="HE3967" s="11"/>
      <c r="HF3967" s="11"/>
      <c r="HG3967" s="11"/>
      <c r="HH3967" s="11"/>
      <c r="HI3967" s="11"/>
      <c r="HJ3967" s="11"/>
      <c r="HK3967" s="11"/>
      <c r="HL3967" s="11"/>
      <c r="HM3967" s="11"/>
      <c r="HN3967" s="11"/>
      <c r="HO3967" s="11"/>
      <c r="HP3967" s="11"/>
      <c r="HQ3967" s="11"/>
      <c r="HR3967" s="11"/>
      <c r="HS3967" s="11"/>
      <c r="HT3967" s="11"/>
      <c r="HU3967" s="11"/>
      <c r="HV3967" s="11"/>
      <c r="HW3967" s="11"/>
      <c r="HX3967" s="11"/>
      <c r="HY3967" s="11"/>
      <c r="HZ3967" s="11"/>
      <c r="IA3967" s="11"/>
      <c r="IB3967" s="11"/>
      <c r="IC3967" s="11"/>
      <c r="ID3967" s="11"/>
      <c r="IE3967" s="11"/>
      <c r="IF3967" s="11"/>
      <c r="IG3967" s="11"/>
      <c r="IH3967" s="11"/>
      <c r="II3967" s="11"/>
      <c r="IJ3967" s="11"/>
      <c r="IK3967" s="11"/>
      <c r="IL3967" s="11"/>
      <c r="IM3967" s="11"/>
      <c r="IN3967" s="11"/>
      <c r="IO3967" s="11"/>
      <c r="IP3967" s="11"/>
      <c r="IQ3967" s="11"/>
      <c r="IR3967" s="11"/>
      <c r="IS3967" s="11"/>
      <c r="IT3967" s="11"/>
      <c r="IU3967" s="11"/>
      <c r="IV3967" s="11"/>
      <c r="IW3967" s="11"/>
      <c r="IX3967" s="11"/>
      <c r="IY3967" s="11"/>
      <c r="IZ3967" s="11"/>
      <c r="JA3967" s="11"/>
      <c r="JB3967" s="11"/>
      <c r="JC3967" s="11"/>
      <c r="JD3967" s="11"/>
      <c r="JE3967" s="11"/>
      <c r="JF3967" s="11"/>
      <c r="JG3967" s="11"/>
      <c r="JH3967" s="11"/>
      <c r="JI3967" s="11"/>
      <c r="JJ3967" s="11"/>
      <c r="JK3967" s="11"/>
      <c r="JL3967" s="11"/>
      <c r="JM3967" s="11"/>
      <c r="JN3967" s="11"/>
      <c r="JO3967" s="11"/>
      <c r="JP3967" s="11"/>
      <c r="JQ3967" s="11"/>
      <c r="JR3967" s="11"/>
      <c r="JS3967" s="11"/>
      <c r="JT3967" s="11"/>
      <c r="JU3967" s="11"/>
      <c r="JV3967" s="11"/>
      <c r="JW3967" s="11"/>
      <c r="JX3967" s="11"/>
      <c r="JY3967" s="11"/>
      <c r="JZ3967" s="11"/>
      <c r="KA3967" s="11"/>
      <c r="KB3967" s="11"/>
      <c r="KC3967" s="11"/>
      <c r="KD3967" s="11"/>
      <c r="KE3967" s="11"/>
      <c r="KF3967" s="11"/>
      <c r="KG3967" s="11"/>
      <c r="KH3967" s="11"/>
      <c r="KI3967" s="11"/>
      <c r="KJ3967" s="11"/>
      <c r="KK3967" s="11"/>
      <c r="KL3967" s="11"/>
      <c r="KM3967" s="11"/>
      <c r="KN3967" s="11"/>
      <c r="KO3967" s="11"/>
      <c r="KP3967" s="11"/>
      <c r="KQ3967" s="11"/>
      <c r="KR3967" s="11"/>
      <c r="KS3967" s="11"/>
      <c r="KT3967" s="11"/>
      <c r="KU3967" s="11"/>
      <c r="KV3967" s="11"/>
      <c r="KW3967" s="11"/>
      <c r="KX3967" s="11"/>
      <c r="KY3967" s="11"/>
      <c r="KZ3967" s="11"/>
      <c r="LA3967" s="11"/>
      <c r="LB3967" s="11"/>
      <c r="LC3967" s="11"/>
      <c r="LD3967" s="11"/>
      <c r="LE3967" s="11"/>
      <c r="LF3967" s="11"/>
      <c r="LG3967" s="11"/>
      <c r="LH3967" s="11"/>
      <c r="LI3967" s="11"/>
      <c r="LJ3967" s="11"/>
      <c r="LK3967" s="11"/>
      <c r="LL3967" s="11"/>
      <c r="LM3967" s="11"/>
      <c r="LN3967" s="11"/>
      <c r="LO3967" s="11"/>
      <c r="LP3967" s="11"/>
      <c r="LQ3967" s="11"/>
      <c r="LR3967" s="11"/>
      <c r="LS3967" s="11"/>
      <c r="LT3967" s="11"/>
      <c r="LU3967" s="11"/>
      <c r="LV3967" s="11"/>
      <c r="LW3967" s="11"/>
      <c r="LX3967" s="11"/>
      <c r="LY3967" s="11"/>
      <c r="LZ3967" s="11"/>
      <c r="MA3967" s="11"/>
      <c r="MB3967" s="11"/>
      <c r="MC3967" s="11"/>
      <c r="MD3967" s="11"/>
      <c r="ME3967" s="11"/>
      <c r="MF3967" s="11"/>
      <c r="MG3967" s="11"/>
      <c r="MH3967" s="11"/>
      <c r="MI3967" s="11"/>
      <c r="MJ3967" s="11"/>
      <c r="MK3967" s="11"/>
      <c r="ML3967" s="11"/>
      <c r="MM3967" s="11"/>
      <c r="MN3967" s="11"/>
      <c r="MO3967" s="11"/>
      <c r="MP3967" s="11"/>
      <c r="MQ3967" s="11"/>
      <c r="MR3967" s="11"/>
      <c r="MS3967" s="11"/>
      <c r="MT3967" s="11"/>
      <c r="MU3967" s="11"/>
      <c r="MV3967" s="11"/>
      <c r="MW3967" s="11"/>
      <c r="MX3967" s="11"/>
      <c r="MY3967" s="11"/>
      <c r="MZ3967" s="11"/>
      <c r="NA3967" s="11"/>
      <c r="NB3967" s="11"/>
      <c r="NC3967" s="11"/>
      <c r="ND3967" s="11"/>
      <c r="NE3967" s="11"/>
      <c r="NF3967" s="11"/>
      <c r="NG3967" s="11"/>
      <c r="NH3967" s="11"/>
      <c r="NI3967" s="11"/>
      <c r="NJ3967" s="11"/>
      <c r="NK3967" s="11"/>
      <c r="NL3967" s="11"/>
      <c r="NM3967" s="11"/>
      <c r="NN3967" s="11"/>
      <c r="NO3967" s="11"/>
      <c r="NP3967" s="11"/>
      <c r="NQ3967" s="11"/>
      <c r="NR3967" s="11"/>
      <c r="NS3967" s="11"/>
      <c r="NT3967" s="11"/>
      <c r="NU3967" s="11"/>
      <c r="NV3967" s="11"/>
      <c r="NW3967" s="11"/>
      <c r="NX3967" s="11"/>
      <c r="NY3967" s="11"/>
      <c r="NZ3967" s="11"/>
      <c r="OA3967" s="11"/>
      <c r="OB3967" s="11"/>
      <c r="OC3967" s="11"/>
      <c r="OD3967" s="11"/>
      <c r="OE3967" s="11"/>
      <c r="OF3967" s="11"/>
      <c r="OG3967" s="11"/>
      <c r="OH3967" s="11"/>
      <c r="OI3967" s="11"/>
      <c r="OJ3967" s="11"/>
      <c r="OK3967" s="11"/>
      <c r="OL3967" s="11"/>
      <c r="OM3967" s="11"/>
      <c r="ON3967" s="11"/>
      <c r="OO3967" s="11"/>
      <c r="OP3967" s="11"/>
      <c r="OQ3967" s="11"/>
      <c r="OR3967" s="11"/>
      <c r="OS3967" s="11"/>
      <c r="OT3967" s="11"/>
      <c r="OU3967" s="11"/>
      <c r="OV3967" s="11"/>
      <c r="OW3967" s="11"/>
      <c r="OX3967" s="11"/>
      <c r="OY3967" s="11"/>
      <c r="OZ3967" s="11"/>
      <c r="PA3967" s="11"/>
      <c r="PB3967" s="11"/>
      <c r="PC3967" s="11"/>
      <c r="PD3967" s="11"/>
      <c r="PE3967" s="11"/>
      <c r="PF3967" s="11"/>
      <c r="PG3967" s="11"/>
      <c r="PH3967" s="11"/>
      <c r="PI3967" s="11"/>
      <c r="PJ3967" s="11"/>
      <c r="PK3967" s="11"/>
      <c r="PL3967" s="11"/>
      <c r="PM3967" s="11"/>
      <c r="PN3967" s="11"/>
      <c r="PO3967" s="11"/>
      <c r="PP3967" s="11"/>
      <c r="PQ3967" s="11"/>
      <c r="PR3967" s="11"/>
      <c r="PS3967" s="11"/>
      <c r="PT3967" s="11"/>
      <c r="PU3967" s="11"/>
      <c r="PV3967" s="11"/>
      <c r="PW3967" s="11"/>
      <c r="PX3967" s="11"/>
      <c r="PY3967" s="11"/>
      <c r="PZ3967" s="11"/>
      <c r="QA3967" s="11"/>
      <c r="QB3967" s="11"/>
      <c r="QC3967" s="11"/>
      <c r="QD3967" s="11"/>
      <c r="QE3967" s="11"/>
      <c r="QF3967" s="11"/>
      <c r="QG3967" s="11"/>
      <c r="QH3967" s="11"/>
      <c r="QI3967" s="11"/>
      <c r="QJ3967" s="11"/>
      <c r="QK3967" s="11"/>
      <c r="QL3967" s="11"/>
      <c r="QM3967" s="11"/>
      <c r="QN3967" s="11"/>
      <c r="QO3967" s="11"/>
      <c r="QP3967" s="11"/>
      <c r="QQ3967" s="11"/>
    </row>
    <row r="3968" spans="1:460" s="54" customFormat="1" ht="38.25" x14ac:dyDescent="0.2">
      <c r="A3968" s="54">
        <v>3782</v>
      </c>
      <c r="B3968" s="4"/>
      <c r="C3968" s="61" t="s">
        <v>4644</v>
      </c>
      <c r="D3968" s="54">
        <v>2899400</v>
      </c>
      <c r="E3968" s="5" t="s">
        <v>4645</v>
      </c>
      <c r="F3968" s="4" t="s">
        <v>3772</v>
      </c>
      <c r="G3968" s="54">
        <v>796</v>
      </c>
      <c r="H3968" s="54" t="s">
        <v>61</v>
      </c>
      <c r="I3968" s="59">
        <v>13</v>
      </c>
      <c r="J3968" s="6">
        <v>80439000000</v>
      </c>
      <c r="K3968" s="54" t="s">
        <v>34</v>
      </c>
      <c r="L3968" s="42">
        <v>118606.34188000002</v>
      </c>
      <c r="M3968" s="231">
        <v>164403.62</v>
      </c>
      <c r="N3968" s="232" t="s">
        <v>4649</v>
      </c>
      <c r="O3968" s="232" t="s">
        <v>4577</v>
      </c>
      <c r="P3968" s="234" t="s">
        <v>4643</v>
      </c>
      <c r="Q3968" s="234" t="s">
        <v>3642</v>
      </c>
      <c r="R3968" s="11"/>
      <c r="S3968" s="11"/>
      <c r="T3968" s="11"/>
      <c r="U3968" s="11"/>
      <c r="V3968" s="11"/>
      <c r="W3968" s="11"/>
      <c r="X3968" s="11"/>
      <c r="Y3968" s="11"/>
      <c r="Z3968" s="11"/>
      <c r="AA3968" s="11"/>
      <c r="AB3968" s="11"/>
      <c r="AC3968" s="11"/>
      <c r="AD3968" s="11"/>
      <c r="AE3968" s="11"/>
      <c r="AF3968" s="11"/>
      <c r="AG3968" s="11"/>
      <c r="AH3968" s="11"/>
      <c r="AI3968" s="11"/>
      <c r="AJ3968" s="11"/>
      <c r="AK3968" s="11"/>
      <c r="AL3968" s="11"/>
      <c r="AM3968" s="11"/>
      <c r="AN3968" s="11"/>
      <c r="AO3968" s="11"/>
      <c r="AP3968" s="11"/>
      <c r="AQ3968" s="11"/>
      <c r="AR3968" s="11"/>
      <c r="AS3968" s="11"/>
      <c r="AT3968" s="11"/>
      <c r="AU3968" s="11"/>
      <c r="AV3968" s="11"/>
      <c r="AW3968" s="11"/>
      <c r="AX3968" s="11"/>
      <c r="AY3968" s="11"/>
      <c r="AZ3968" s="11"/>
      <c r="BA3968" s="11"/>
      <c r="BB3968" s="11"/>
      <c r="BC3968" s="11"/>
      <c r="BD3968" s="11"/>
      <c r="BE3968" s="11"/>
      <c r="BF3968" s="11"/>
      <c r="BG3968" s="11"/>
      <c r="BH3968" s="11"/>
      <c r="BI3968" s="11"/>
      <c r="BJ3968" s="11"/>
      <c r="BK3968" s="11"/>
      <c r="BL3968" s="11"/>
      <c r="BM3968" s="11"/>
      <c r="BN3968" s="11"/>
      <c r="BO3968" s="11"/>
      <c r="BP3968" s="11"/>
      <c r="BQ3968" s="11"/>
      <c r="BR3968" s="11"/>
      <c r="BS3968" s="11"/>
      <c r="BT3968" s="11"/>
      <c r="BU3968" s="11"/>
      <c r="BV3968" s="11"/>
      <c r="BW3968" s="11"/>
      <c r="BX3968" s="11"/>
      <c r="BY3968" s="11"/>
      <c r="BZ3968" s="11"/>
      <c r="CA3968" s="11"/>
      <c r="CB3968" s="11"/>
      <c r="CC3968" s="11"/>
      <c r="CD3968" s="11"/>
      <c r="CE3968" s="11"/>
      <c r="CF3968" s="11"/>
      <c r="CG3968" s="11"/>
      <c r="CH3968" s="11"/>
      <c r="CI3968" s="11"/>
      <c r="CJ3968" s="11"/>
      <c r="CK3968" s="11"/>
      <c r="CL3968" s="11"/>
      <c r="CM3968" s="11"/>
      <c r="CN3968" s="11"/>
      <c r="CO3968" s="11"/>
      <c r="CP3968" s="11"/>
      <c r="CQ3968" s="11"/>
      <c r="CR3968" s="11"/>
      <c r="CS3968" s="11"/>
      <c r="CT3968" s="11"/>
      <c r="CU3968" s="11"/>
      <c r="CV3968" s="11"/>
      <c r="CW3968" s="11"/>
      <c r="CX3968" s="11"/>
      <c r="CY3968" s="11"/>
      <c r="CZ3968" s="11"/>
      <c r="DA3968" s="11"/>
      <c r="DB3968" s="11"/>
      <c r="DC3968" s="11"/>
      <c r="DD3968" s="11"/>
      <c r="DE3968" s="11"/>
      <c r="DF3968" s="11"/>
      <c r="DG3968" s="11"/>
      <c r="DH3968" s="11"/>
      <c r="DI3968" s="11"/>
      <c r="DJ3968" s="11"/>
      <c r="DK3968" s="11"/>
      <c r="DL3968" s="11"/>
      <c r="DM3968" s="11"/>
      <c r="DN3968" s="11"/>
      <c r="DO3968" s="11"/>
      <c r="DP3968" s="11"/>
      <c r="DQ3968" s="11"/>
      <c r="DR3968" s="11"/>
      <c r="DS3968" s="11"/>
      <c r="DT3968" s="11"/>
      <c r="DU3968" s="11"/>
      <c r="DV3968" s="11"/>
      <c r="DW3968" s="11"/>
      <c r="DX3968" s="11"/>
      <c r="DY3968" s="11"/>
      <c r="DZ3968" s="11"/>
      <c r="EA3968" s="11"/>
      <c r="EB3968" s="11"/>
      <c r="EC3968" s="11"/>
      <c r="ED3968" s="11"/>
      <c r="EE3968" s="11"/>
      <c r="EF3968" s="11"/>
      <c r="EG3968" s="11"/>
      <c r="EH3968" s="11"/>
      <c r="EI3968" s="11"/>
      <c r="EJ3968" s="11"/>
      <c r="EK3968" s="11"/>
      <c r="EL3968" s="11"/>
      <c r="EM3968" s="11"/>
      <c r="EN3968" s="11"/>
      <c r="EO3968" s="11"/>
      <c r="EP3968" s="11"/>
      <c r="EQ3968" s="11"/>
      <c r="ER3968" s="11"/>
      <c r="ES3968" s="11"/>
      <c r="ET3968" s="11"/>
      <c r="EU3968" s="11"/>
      <c r="EV3968" s="11"/>
      <c r="EW3968" s="11"/>
      <c r="EX3968" s="11"/>
      <c r="EY3968" s="11"/>
      <c r="EZ3968" s="11"/>
      <c r="FA3968" s="11"/>
      <c r="FB3968" s="11"/>
      <c r="FC3968" s="11"/>
      <c r="FD3968" s="11"/>
      <c r="FE3968" s="11"/>
      <c r="FF3968" s="11"/>
      <c r="FG3968" s="11"/>
      <c r="FH3968" s="11"/>
      <c r="FI3968" s="11"/>
      <c r="FJ3968" s="11"/>
      <c r="FK3968" s="11"/>
      <c r="FL3968" s="11"/>
      <c r="FM3968" s="11"/>
      <c r="FN3968" s="11"/>
      <c r="FO3968" s="11"/>
      <c r="FP3968" s="11"/>
      <c r="FQ3968" s="11"/>
      <c r="FR3968" s="11"/>
      <c r="FS3968" s="11"/>
      <c r="FT3968" s="11"/>
      <c r="FU3968" s="11"/>
      <c r="FV3968" s="11"/>
      <c r="FW3968" s="11"/>
      <c r="FX3968" s="11"/>
      <c r="FY3968" s="11"/>
      <c r="FZ3968" s="11"/>
      <c r="GA3968" s="11"/>
      <c r="GB3968" s="11"/>
      <c r="GC3968" s="11"/>
      <c r="GD3968" s="11"/>
      <c r="GE3968" s="11"/>
      <c r="GF3968" s="11"/>
      <c r="GG3968" s="11"/>
      <c r="GH3968" s="11"/>
      <c r="GI3968" s="11"/>
      <c r="GJ3968" s="11"/>
      <c r="GK3968" s="11"/>
      <c r="GL3968" s="11"/>
      <c r="GM3968" s="11"/>
      <c r="GN3968" s="11"/>
      <c r="GO3968" s="11"/>
      <c r="GP3968" s="11"/>
      <c r="GQ3968" s="11"/>
      <c r="GR3968" s="11"/>
      <c r="GS3968" s="11"/>
      <c r="GT3968" s="11"/>
      <c r="GU3968" s="11"/>
      <c r="GV3968" s="11"/>
      <c r="GW3968" s="11"/>
      <c r="GX3968" s="11"/>
      <c r="GY3968" s="11"/>
      <c r="GZ3968" s="11"/>
      <c r="HA3968" s="11"/>
      <c r="HB3968" s="11"/>
      <c r="HC3968" s="11"/>
      <c r="HD3968" s="11"/>
      <c r="HE3968" s="11"/>
      <c r="HF3968" s="11"/>
      <c r="HG3968" s="11"/>
      <c r="HH3968" s="11"/>
      <c r="HI3968" s="11"/>
      <c r="HJ3968" s="11"/>
      <c r="HK3968" s="11"/>
      <c r="HL3968" s="11"/>
      <c r="HM3968" s="11"/>
      <c r="HN3968" s="11"/>
      <c r="HO3968" s="11"/>
      <c r="HP3968" s="11"/>
      <c r="HQ3968" s="11"/>
      <c r="HR3968" s="11"/>
      <c r="HS3968" s="11"/>
      <c r="HT3968" s="11"/>
      <c r="HU3968" s="11"/>
      <c r="HV3968" s="11"/>
      <c r="HW3968" s="11"/>
      <c r="HX3968" s="11"/>
      <c r="HY3968" s="11"/>
      <c r="HZ3968" s="11"/>
      <c r="IA3968" s="11"/>
      <c r="IB3968" s="11"/>
      <c r="IC3968" s="11"/>
      <c r="ID3968" s="11"/>
      <c r="IE3968" s="11"/>
      <c r="IF3968" s="11"/>
      <c r="IG3968" s="11"/>
      <c r="IH3968" s="11"/>
      <c r="II3968" s="11"/>
      <c r="IJ3968" s="11"/>
      <c r="IK3968" s="11"/>
      <c r="IL3968" s="11"/>
      <c r="IM3968" s="11"/>
      <c r="IN3968" s="11"/>
      <c r="IO3968" s="11"/>
      <c r="IP3968" s="11"/>
      <c r="IQ3968" s="11"/>
      <c r="IR3968" s="11"/>
      <c r="IS3968" s="11"/>
      <c r="IT3968" s="11"/>
      <c r="IU3968" s="11"/>
      <c r="IV3968" s="11"/>
      <c r="IW3968" s="11"/>
      <c r="IX3968" s="11"/>
      <c r="IY3968" s="11"/>
      <c r="IZ3968" s="11"/>
      <c r="JA3968" s="11"/>
      <c r="JB3968" s="11"/>
      <c r="JC3968" s="11"/>
      <c r="JD3968" s="11"/>
      <c r="JE3968" s="11"/>
      <c r="JF3968" s="11"/>
      <c r="JG3968" s="11"/>
      <c r="JH3968" s="11"/>
      <c r="JI3968" s="11"/>
      <c r="JJ3968" s="11"/>
      <c r="JK3968" s="11"/>
      <c r="JL3968" s="11"/>
      <c r="JM3968" s="11"/>
      <c r="JN3968" s="11"/>
      <c r="JO3968" s="11"/>
      <c r="JP3968" s="11"/>
      <c r="JQ3968" s="11"/>
      <c r="JR3968" s="11"/>
      <c r="JS3968" s="11"/>
      <c r="JT3968" s="11"/>
      <c r="JU3968" s="11"/>
      <c r="JV3968" s="11"/>
      <c r="JW3968" s="11"/>
      <c r="JX3968" s="11"/>
      <c r="JY3968" s="11"/>
      <c r="JZ3968" s="11"/>
      <c r="KA3968" s="11"/>
      <c r="KB3968" s="11"/>
      <c r="KC3968" s="11"/>
      <c r="KD3968" s="11"/>
      <c r="KE3968" s="11"/>
      <c r="KF3968" s="11"/>
      <c r="KG3968" s="11"/>
      <c r="KH3968" s="11"/>
      <c r="KI3968" s="11"/>
      <c r="KJ3968" s="11"/>
      <c r="KK3968" s="11"/>
      <c r="KL3968" s="11"/>
      <c r="KM3968" s="11"/>
      <c r="KN3968" s="11"/>
      <c r="KO3968" s="11"/>
      <c r="KP3968" s="11"/>
      <c r="KQ3968" s="11"/>
      <c r="KR3968" s="11"/>
      <c r="KS3968" s="11"/>
      <c r="KT3968" s="11"/>
      <c r="KU3968" s="11"/>
      <c r="KV3968" s="11"/>
      <c r="KW3968" s="11"/>
      <c r="KX3968" s="11"/>
      <c r="KY3968" s="11"/>
      <c r="KZ3968" s="11"/>
      <c r="LA3968" s="11"/>
      <c r="LB3968" s="11"/>
      <c r="LC3968" s="11"/>
      <c r="LD3968" s="11"/>
      <c r="LE3968" s="11"/>
      <c r="LF3968" s="11"/>
      <c r="LG3968" s="11"/>
      <c r="LH3968" s="11"/>
      <c r="LI3968" s="11"/>
      <c r="LJ3968" s="11"/>
      <c r="LK3968" s="11"/>
      <c r="LL3968" s="11"/>
      <c r="LM3968" s="11"/>
      <c r="LN3968" s="11"/>
      <c r="LO3968" s="11"/>
      <c r="LP3968" s="11"/>
      <c r="LQ3968" s="11"/>
      <c r="LR3968" s="11"/>
      <c r="LS3968" s="11"/>
      <c r="LT3968" s="11"/>
      <c r="LU3968" s="11"/>
      <c r="LV3968" s="11"/>
      <c r="LW3968" s="11"/>
      <c r="LX3968" s="11"/>
      <c r="LY3968" s="11"/>
      <c r="LZ3968" s="11"/>
      <c r="MA3968" s="11"/>
      <c r="MB3968" s="11"/>
      <c r="MC3968" s="11"/>
      <c r="MD3968" s="11"/>
      <c r="ME3968" s="11"/>
      <c r="MF3968" s="11"/>
      <c r="MG3968" s="11"/>
      <c r="MH3968" s="11"/>
      <c r="MI3968" s="11"/>
      <c r="MJ3968" s="11"/>
      <c r="MK3968" s="11"/>
      <c r="ML3968" s="11"/>
      <c r="MM3968" s="11"/>
      <c r="MN3968" s="11"/>
      <c r="MO3968" s="11"/>
      <c r="MP3968" s="11"/>
      <c r="MQ3968" s="11"/>
      <c r="MR3968" s="11"/>
      <c r="MS3968" s="11"/>
      <c r="MT3968" s="11"/>
      <c r="MU3968" s="11"/>
      <c r="MV3968" s="11"/>
      <c r="MW3968" s="11"/>
      <c r="MX3968" s="11"/>
      <c r="MY3968" s="11"/>
      <c r="MZ3968" s="11"/>
      <c r="NA3968" s="11"/>
      <c r="NB3968" s="11"/>
      <c r="NC3968" s="11"/>
      <c r="ND3968" s="11"/>
      <c r="NE3968" s="11"/>
      <c r="NF3968" s="11"/>
      <c r="NG3968" s="11"/>
      <c r="NH3968" s="11"/>
      <c r="NI3968" s="11"/>
      <c r="NJ3968" s="11"/>
      <c r="NK3968" s="11"/>
      <c r="NL3968" s="11"/>
      <c r="NM3968" s="11"/>
      <c r="NN3968" s="11"/>
      <c r="NO3968" s="11"/>
      <c r="NP3968" s="11"/>
      <c r="NQ3968" s="11"/>
      <c r="NR3968" s="11"/>
      <c r="NS3968" s="11"/>
      <c r="NT3968" s="11"/>
      <c r="NU3968" s="11"/>
      <c r="NV3968" s="11"/>
      <c r="NW3968" s="11"/>
      <c r="NX3968" s="11"/>
      <c r="NY3968" s="11"/>
      <c r="NZ3968" s="11"/>
      <c r="OA3968" s="11"/>
      <c r="OB3968" s="11"/>
      <c r="OC3968" s="11"/>
      <c r="OD3968" s="11"/>
      <c r="OE3968" s="11"/>
      <c r="OF3968" s="11"/>
      <c r="OG3968" s="11"/>
      <c r="OH3968" s="11"/>
      <c r="OI3968" s="11"/>
      <c r="OJ3968" s="11"/>
      <c r="OK3968" s="11"/>
      <c r="OL3968" s="11"/>
      <c r="OM3968" s="11"/>
      <c r="ON3968" s="11"/>
      <c r="OO3968" s="11"/>
      <c r="OP3968" s="11"/>
      <c r="OQ3968" s="11"/>
      <c r="OR3968" s="11"/>
      <c r="OS3968" s="11"/>
      <c r="OT3968" s="11"/>
      <c r="OU3968" s="11"/>
      <c r="OV3968" s="11"/>
      <c r="OW3968" s="11"/>
      <c r="OX3968" s="11"/>
      <c r="OY3968" s="11"/>
      <c r="OZ3968" s="11"/>
      <c r="PA3968" s="11"/>
      <c r="PB3968" s="11"/>
      <c r="PC3968" s="11"/>
      <c r="PD3968" s="11"/>
      <c r="PE3968" s="11"/>
      <c r="PF3968" s="11"/>
      <c r="PG3968" s="11"/>
      <c r="PH3968" s="11"/>
      <c r="PI3968" s="11"/>
      <c r="PJ3968" s="11"/>
      <c r="PK3968" s="11"/>
      <c r="PL3968" s="11"/>
      <c r="PM3968" s="11"/>
      <c r="PN3968" s="11"/>
      <c r="PO3968" s="11"/>
      <c r="PP3968" s="11"/>
      <c r="PQ3968" s="11"/>
      <c r="PR3968" s="11"/>
      <c r="PS3968" s="11"/>
      <c r="PT3968" s="11"/>
      <c r="PU3968" s="11"/>
      <c r="PV3968" s="11"/>
      <c r="PW3968" s="11"/>
      <c r="PX3968" s="11"/>
      <c r="PY3968" s="11"/>
      <c r="PZ3968" s="11"/>
      <c r="QA3968" s="11"/>
      <c r="QB3968" s="11"/>
      <c r="QC3968" s="11"/>
      <c r="QD3968" s="11"/>
      <c r="QE3968" s="11"/>
      <c r="QF3968" s="11"/>
      <c r="QG3968" s="11"/>
      <c r="QH3968" s="11"/>
      <c r="QI3968" s="11"/>
      <c r="QJ3968" s="11"/>
      <c r="QK3968" s="11"/>
      <c r="QL3968" s="11"/>
      <c r="QM3968" s="11"/>
      <c r="QN3968" s="11"/>
      <c r="QO3968" s="11"/>
      <c r="QP3968" s="11"/>
      <c r="QQ3968" s="11"/>
      <c r="QR3968" s="45"/>
    </row>
    <row r="3969" spans="1:460" s="54" customFormat="1" ht="38.25" x14ac:dyDescent="0.2">
      <c r="A3969" s="54">
        <v>3783</v>
      </c>
      <c r="B3969" s="4"/>
      <c r="C3969" s="61" t="s">
        <v>22</v>
      </c>
      <c r="D3969" s="54">
        <v>3612430</v>
      </c>
      <c r="E3969" s="5" t="s">
        <v>4646</v>
      </c>
      <c r="F3969" s="4" t="s">
        <v>3772</v>
      </c>
      <c r="G3969" s="54">
        <v>796</v>
      </c>
      <c r="H3969" s="54" t="s">
        <v>61</v>
      </c>
      <c r="I3969" s="59">
        <v>5</v>
      </c>
      <c r="J3969" s="6">
        <v>80439000000</v>
      </c>
      <c r="K3969" s="54" t="s">
        <v>34</v>
      </c>
      <c r="L3969" s="42">
        <v>13072.383900000001</v>
      </c>
      <c r="M3969" s="231"/>
      <c r="N3969" s="232"/>
      <c r="O3969" s="232"/>
      <c r="P3969" s="234"/>
      <c r="Q3969" s="234"/>
      <c r="R3969" s="11"/>
      <c r="S3969" s="11"/>
      <c r="T3969" s="11"/>
      <c r="U3969" s="11"/>
      <c r="V3969" s="11"/>
      <c r="W3969" s="11"/>
      <c r="X3969" s="11"/>
      <c r="Y3969" s="11"/>
      <c r="Z3969" s="11"/>
      <c r="AA3969" s="11"/>
      <c r="AB3969" s="11"/>
      <c r="AC3969" s="11"/>
      <c r="AD3969" s="11"/>
      <c r="AE3969" s="11"/>
      <c r="AF3969" s="11"/>
      <c r="AG3969" s="11"/>
      <c r="AH3969" s="11"/>
      <c r="AI3969" s="11"/>
      <c r="AJ3969" s="11"/>
      <c r="AK3969" s="11"/>
      <c r="AL3969" s="11"/>
      <c r="AM3969" s="11"/>
      <c r="AN3969" s="11"/>
      <c r="AO3969" s="11"/>
      <c r="AP3969" s="11"/>
      <c r="AQ3969" s="11"/>
      <c r="AR3969" s="11"/>
      <c r="AS3969" s="11"/>
      <c r="AT3969" s="11"/>
      <c r="AU3969" s="11"/>
      <c r="AV3969" s="11"/>
      <c r="AW3969" s="11"/>
      <c r="AX3969" s="11"/>
      <c r="AY3969" s="11"/>
      <c r="AZ3969" s="11"/>
      <c r="BA3969" s="11"/>
      <c r="BB3969" s="11"/>
      <c r="BC3969" s="11"/>
      <c r="BD3969" s="11"/>
      <c r="BE3969" s="11"/>
      <c r="BF3969" s="11"/>
      <c r="BG3969" s="11"/>
      <c r="BH3969" s="11"/>
      <c r="BI3969" s="11"/>
      <c r="BJ3969" s="11"/>
      <c r="BK3969" s="11"/>
      <c r="BL3969" s="11"/>
      <c r="BM3969" s="11"/>
      <c r="BN3969" s="11"/>
      <c r="BO3969" s="11"/>
      <c r="BP3969" s="11"/>
      <c r="BQ3969" s="11"/>
      <c r="BR3969" s="11"/>
      <c r="BS3969" s="11"/>
      <c r="BT3969" s="11"/>
      <c r="BU3969" s="11"/>
      <c r="BV3969" s="11"/>
      <c r="BW3969" s="11"/>
      <c r="BX3969" s="11"/>
      <c r="BY3969" s="11"/>
      <c r="BZ3969" s="11"/>
      <c r="CA3969" s="11"/>
      <c r="CB3969" s="11"/>
      <c r="CC3969" s="11"/>
      <c r="CD3969" s="11"/>
      <c r="CE3969" s="11"/>
      <c r="CF3969" s="11"/>
      <c r="CG3969" s="11"/>
      <c r="CH3969" s="11"/>
      <c r="CI3969" s="11"/>
      <c r="CJ3969" s="11"/>
      <c r="CK3969" s="11"/>
      <c r="CL3969" s="11"/>
      <c r="CM3969" s="11"/>
      <c r="CN3969" s="11"/>
      <c r="CO3969" s="11"/>
      <c r="CP3969" s="11"/>
      <c r="CQ3969" s="11"/>
      <c r="CR3969" s="11"/>
      <c r="CS3969" s="11"/>
      <c r="CT3969" s="11"/>
      <c r="CU3969" s="11"/>
      <c r="CV3969" s="11"/>
      <c r="CW3969" s="11"/>
      <c r="CX3969" s="11"/>
      <c r="CY3969" s="11"/>
      <c r="CZ3969" s="11"/>
      <c r="DA3969" s="11"/>
      <c r="DB3969" s="11"/>
      <c r="DC3969" s="11"/>
      <c r="DD3969" s="11"/>
      <c r="DE3969" s="11"/>
      <c r="DF3969" s="11"/>
      <c r="DG3969" s="11"/>
      <c r="DH3969" s="11"/>
      <c r="DI3969" s="11"/>
      <c r="DJ3969" s="11"/>
      <c r="DK3969" s="11"/>
      <c r="DL3969" s="11"/>
      <c r="DM3969" s="11"/>
      <c r="DN3969" s="11"/>
      <c r="DO3969" s="11"/>
      <c r="DP3969" s="11"/>
      <c r="DQ3969" s="11"/>
      <c r="DR3969" s="11"/>
      <c r="DS3969" s="11"/>
      <c r="DT3969" s="11"/>
      <c r="DU3969" s="11"/>
      <c r="DV3969" s="11"/>
      <c r="DW3969" s="11"/>
      <c r="DX3969" s="11"/>
      <c r="DY3969" s="11"/>
      <c r="DZ3969" s="11"/>
      <c r="EA3969" s="11"/>
      <c r="EB3969" s="11"/>
      <c r="EC3969" s="11"/>
      <c r="ED3969" s="11"/>
      <c r="EE3969" s="11"/>
      <c r="EF3969" s="11"/>
      <c r="EG3969" s="11"/>
      <c r="EH3969" s="11"/>
      <c r="EI3969" s="11"/>
      <c r="EJ3969" s="11"/>
      <c r="EK3969" s="11"/>
      <c r="EL3969" s="11"/>
      <c r="EM3969" s="11"/>
      <c r="EN3969" s="11"/>
      <c r="EO3969" s="11"/>
      <c r="EP3969" s="11"/>
      <c r="EQ3969" s="11"/>
      <c r="ER3969" s="11"/>
      <c r="ES3969" s="11"/>
      <c r="ET3969" s="11"/>
      <c r="EU3969" s="11"/>
      <c r="EV3969" s="11"/>
      <c r="EW3969" s="11"/>
      <c r="EX3969" s="11"/>
      <c r="EY3969" s="11"/>
      <c r="EZ3969" s="11"/>
      <c r="FA3969" s="11"/>
      <c r="FB3969" s="11"/>
      <c r="FC3969" s="11"/>
      <c r="FD3969" s="11"/>
      <c r="FE3969" s="11"/>
      <c r="FF3969" s="11"/>
      <c r="FG3969" s="11"/>
      <c r="FH3969" s="11"/>
      <c r="FI3969" s="11"/>
      <c r="FJ3969" s="11"/>
      <c r="FK3969" s="11"/>
      <c r="FL3969" s="11"/>
      <c r="FM3969" s="11"/>
      <c r="FN3969" s="11"/>
      <c r="FO3969" s="11"/>
      <c r="FP3969" s="11"/>
      <c r="FQ3969" s="11"/>
      <c r="FR3969" s="11"/>
      <c r="FS3969" s="11"/>
      <c r="FT3969" s="11"/>
      <c r="FU3969" s="11"/>
      <c r="FV3969" s="11"/>
      <c r="FW3969" s="11"/>
      <c r="FX3969" s="11"/>
      <c r="FY3969" s="11"/>
      <c r="FZ3969" s="11"/>
      <c r="GA3969" s="11"/>
      <c r="GB3969" s="11"/>
      <c r="GC3969" s="11"/>
      <c r="GD3969" s="11"/>
      <c r="GE3969" s="11"/>
      <c r="GF3969" s="11"/>
      <c r="GG3969" s="11"/>
      <c r="GH3969" s="11"/>
      <c r="GI3969" s="11"/>
      <c r="GJ3969" s="11"/>
      <c r="GK3969" s="11"/>
      <c r="GL3969" s="11"/>
      <c r="GM3969" s="11"/>
      <c r="GN3969" s="11"/>
      <c r="GO3969" s="11"/>
      <c r="GP3969" s="11"/>
      <c r="GQ3969" s="11"/>
      <c r="GR3969" s="11"/>
      <c r="GS3969" s="11"/>
      <c r="GT3969" s="11"/>
      <c r="GU3969" s="11"/>
      <c r="GV3969" s="11"/>
      <c r="GW3969" s="11"/>
      <c r="GX3969" s="11"/>
      <c r="GY3969" s="11"/>
      <c r="GZ3969" s="11"/>
      <c r="HA3969" s="11"/>
      <c r="HB3969" s="11"/>
      <c r="HC3969" s="11"/>
      <c r="HD3969" s="11"/>
      <c r="HE3969" s="11"/>
      <c r="HF3969" s="11"/>
      <c r="HG3969" s="11"/>
      <c r="HH3969" s="11"/>
      <c r="HI3969" s="11"/>
      <c r="HJ3969" s="11"/>
      <c r="HK3969" s="11"/>
      <c r="HL3969" s="11"/>
      <c r="HM3969" s="11"/>
      <c r="HN3969" s="11"/>
      <c r="HO3969" s="11"/>
      <c r="HP3969" s="11"/>
      <c r="HQ3969" s="11"/>
      <c r="HR3969" s="11"/>
      <c r="HS3969" s="11"/>
      <c r="HT3969" s="11"/>
      <c r="HU3969" s="11"/>
      <c r="HV3969" s="11"/>
      <c r="HW3969" s="11"/>
      <c r="HX3969" s="11"/>
      <c r="HY3969" s="11"/>
      <c r="HZ3969" s="11"/>
      <c r="IA3969" s="11"/>
      <c r="IB3969" s="11"/>
      <c r="IC3969" s="11"/>
      <c r="ID3969" s="11"/>
      <c r="IE3969" s="11"/>
      <c r="IF3969" s="11"/>
      <c r="IG3969" s="11"/>
      <c r="IH3969" s="11"/>
      <c r="II3969" s="11"/>
      <c r="IJ3969" s="11"/>
      <c r="IK3969" s="11"/>
      <c r="IL3969" s="11"/>
      <c r="IM3969" s="11"/>
      <c r="IN3969" s="11"/>
      <c r="IO3969" s="11"/>
      <c r="IP3969" s="11"/>
      <c r="IQ3969" s="11"/>
      <c r="IR3969" s="11"/>
      <c r="IS3969" s="11"/>
      <c r="IT3969" s="11"/>
      <c r="IU3969" s="11"/>
      <c r="IV3969" s="11"/>
      <c r="IW3969" s="11"/>
      <c r="IX3969" s="11"/>
      <c r="IY3969" s="11"/>
      <c r="IZ3969" s="11"/>
      <c r="JA3969" s="11"/>
      <c r="JB3969" s="11"/>
      <c r="JC3969" s="11"/>
      <c r="JD3969" s="11"/>
      <c r="JE3969" s="11"/>
      <c r="JF3969" s="11"/>
      <c r="JG3969" s="11"/>
      <c r="JH3969" s="11"/>
      <c r="JI3969" s="11"/>
      <c r="JJ3969" s="11"/>
      <c r="JK3969" s="11"/>
      <c r="JL3969" s="11"/>
      <c r="JM3969" s="11"/>
      <c r="JN3969" s="11"/>
      <c r="JO3969" s="11"/>
      <c r="JP3969" s="11"/>
      <c r="JQ3969" s="11"/>
      <c r="JR3969" s="11"/>
      <c r="JS3969" s="11"/>
      <c r="JT3969" s="11"/>
      <c r="JU3969" s="11"/>
      <c r="JV3969" s="11"/>
      <c r="JW3969" s="11"/>
      <c r="JX3969" s="11"/>
      <c r="JY3969" s="11"/>
      <c r="JZ3969" s="11"/>
      <c r="KA3969" s="11"/>
      <c r="KB3969" s="11"/>
      <c r="KC3969" s="11"/>
      <c r="KD3969" s="11"/>
      <c r="KE3969" s="11"/>
      <c r="KF3969" s="11"/>
      <c r="KG3969" s="11"/>
      <c r="KH3969" s="11"/>
      <c r="KI3969" s="11"/>
      <c r="KJ3969" s="11"/>
      <c r="KK3969" s="11"/>
      <c r="KL3969" s="11"/>
      <c r="KM3969" s="11"/>
      <c r="KN3969" s="11"/>
      <c r="KO3969" s="11"/>
      <c r="KP3969" s="11"/>
      <c r="KQ3969" s="11"/>
      <c r="KR3969" s="11"/>
      <c r="KS3969" s="11"/>
      <c r="KT3969" s="11"/>
      <c r="KU3969" s="11"/>
      <c r="KV3969" s="11"/>
      <c r="KW3969" s="11"/>
      <c r="KX3969" s="11"/>
      <c r="KY3969" s="11"/>
      <c r="KZ3969" s="11"/>
      <c r="LA3969" s="11"/>
      <c r="LB3969" s="11"/>
      <c r="LC3969" s="11"/>
      <c r="LD3969" s="11"/>
      <c r="LE3969" s="11"/>
      <c r="LF3969" s="11"/>
      <c r="LG3969" s="11"/>
      <c r="LH3969" s="11"/>
      <c r="LI3969" s="11"/>
      <c r="LJ3969" s="11"/>
      <c r="LK3969" s="11"/>
      <c r="LL3969" s="11"/>
      <c r="LM3969" s="11"/>
      <c r="LN3969" s="11"/>
      <c r="LO3969" s="11"/>
      <c r="LP3969" s="11"/>
      <c r="LQ3969" s="11"/>
      <c r="LR3969" s="11"/>
      <c r="LS3969" s="11"/>
      <c r="LT3969" s="11"/>
      <c r="LU3969" s="11"/>
      <c r="LV3969" s="11"/>
      <c r="LW3969" s="11"/>
      <c r="LX3969" s="11"/>
      <c r="LY3969" s="11"/>
      <c r="LZ3969" s="11"/>
      <c r="MA3969" s="11"/>
      <c r="MB3969" s="11"/>
      <c r="MC3969" s="11"/>
      <c r="MD3969" s="11"/>
      <c r="ME3969" s="11"/>
      <c r="MF3969" s="11"/>
      <c r="MG3969" s="11"/>
      <c r="MH3969" s="11"/>
      <c r="MI3969" s="11"/>
      <c r="MJ3969" s="11"/>
      <c r="MK3969" s="11"/>
      <c r="ML3969" s="11"/>
      <c r="MM3969" s="11"/>
      <c r="MN3969" s="11"/>
      <c r="MO3969" s="11"/>
      <c r="MP3969" s="11"/>
      <c r="MQ3969" s="11"/>
      <c r="MR3969" s="11"/>
      <c r="MS3969" s="11"/>
      <c r="MT3969" s="11"/>
      <c r="MU3969" s="11"/>
      <c r="MV3969" s="11"/>
      <c r="MW3969" s="11"/>
      <c r="MX3969" s="11"/>
      <c r="MY3969" s="11"/>
      <c r="MZ3969" s="11"/>
      <c r="NA3969" s="11"/>
      <c r="NB3969" s="11"/>
      <c r="NC3969" s="11"/>
      <c r="ND3969" s="11"/>
      <c r="NE3969" s="11"/>
      <c r="NF3969" s="11"/>
      <c r="NG3969" s="11"/>
      <c r="NH3969" s="11"/>
      <c r="NI3969" s="11"/>
      <c r="NJ3969" s="11"/>
      <c r="NK3969" s="11"/>
      <c r="NL3969" s="11"/>
      <c r="NM3969" s="11"/>
      <c r="NN3969" s="11"/>
      <c r="NO3969" s="11"/>
      <c r="NP3969" s="11"/>
      <c r="NQ3969" s="11"/>
      <c r="NR3969" s="11"/>
      <c r="NS3969" s="11"/>
      <c r="NT3969" s="11"/>
      <c r="NU3969" s="11"/>
      <c r="NV3969" s="11"/>
      <c r="NW3969" s="11"/>
      <c r="NX3969" s="11"/>
      <c r="NY3969" s="11"/>
      <c r="NZ3969" s="11"/>
      <c r="OA3969" s="11"/>
      <c r="OB3969" s="11"/>
      <c r="OC3969" s="11"/>
      <c r="OD3969" s="11"/>
      <c r="OE3969" s="11"/>
      <c r="OF3969" s="11"/>
      <c r="OG3969" s="11"/>
      <c r="OH3969" s="11"/>
      <c r="OI3969" s="11"/>
      <c r="OJ3969" s="11"/>
      <c r="OK3969" s="11"/>
      <c r="OL3969" s="11"/>
      <c r="OM3969" s="11"/>
      <c r="ON3969" s="11"/>
      <c r="OO3969" s="11"/>
      <c r="OP3969" s="11"/>
      <c r="OQ3969" s="11"/>
      <c r="OR3969" s="11"/>
      <c r="OS3969" s="11"/>
      <c r="OT3969" s="11"/>
      <c r="OU3969" s="11"/>
      <c r="OV3969" s="11"/>
      <c r="OW3969" s="11"/>
      <c r="OX3969" s="11"/>
      <c r="OY3969" s="11"/>
      <c r="OZ3969" s="11"/>
      <c r="PA3969" s="11"/>
      <c r="PB3969" s="11"/>
      <c r="PC3969" s="11"/>
      <c r="PD3969" s="11"/>
      <c r="PE3969" s="11"/>
      <c r="PF3969" s="11"/>
      <c r="PG3969" s="11"/>
      <c r="PH3969" s="11"/>
      <c r="PI3969" s="11"/>
      <c r="PJ3969" s="11"/>
      <c r="PK3969" s="11"/>
      <c r="PL3969" s="11"/>
      <c r="PM3969" s="11"/>
      <c r="PN3969" s="11"/>
      <c r="PO3969" s="11"/>
      <c r="PP3969" s="11"/>
      <c r="PQ3969" s="11"/>
      <c r="PR3969" s="11"/>
      <c r="PS3969" s="11"/>
      <c r="PT3969" s="11"/>
      <c r="PU3969" s="11"/>
      <c r="PV3969" s="11"/>
      <c r="PW3969" s="11"/>
      <c r="PX3969" s="11"/>
      <c r="PY3969" s="11"/>
      <c r="PZ3969" s="11"/>
      <c r="QA3969" s="11"/>
      <c r="QB3969" s="11"/>
      <c r="QC3969" s="11"/>
      <c r="QD3969" s="11"/>
      <c r="QE3969" s="11"/>
      <c r="QF3969" s="11"/>
      <c r="QG3969" s="11"/>
      <c r="QH3969" s="11"/>
      <c r="QI3969" s="11"/>
      <c r="QJ3969" s="11"/>
      <c r="QK3969" s="11"/>
      <c r="QL3969" s="11"/>
      <c r="QM3969" s="11"/>
      <c r="QN3969" s="11"/>
      <c r="QO3969" s="11"/>
      <c r="QP3969" s="11"/>
      <c r="QQ3969" s="11"/>
      <c r="QR3969" s="45"/>
    </row>
    <row r="3970" spans="1:460" s="54" customFormat="1" ht="38.25" x14ac:dyDescent="0.2">
      <c r="A3970" s="54">
        <v>3784</v>
      </c>
      <c r="B3970" s="4"/>
      <c r="C3970" s="61" t="s">
        <v>4644</v>
      </c>
      <c r="D3970" s="54">
        <v>2899400</v>
      </c>
      <c r="E3970" s="5" t="s">
        <v>4647</v>
      </c>
      <c r="F3970" s="4" t="s">
        <v>3772</v>
      </c>
      <c r="G3970" s="54">
        <v>796</v>
      </c>
      <c r="H3970" s="54" t="s">
        <v>61</v>
      </c>
      <c r="I3970" s="59">
        <v>1</v>
      </c>
      <c r="J3970" s="6">
        <v>80439000000</v>
      </c>
      <c r="K3970" s="54" t="s">
        <v>34</v>
      </c>
      <c r="L3970" s="42">
        <v>16362.448225</v>
      </c>
      <c r="M3970" s="231"/>
      <c r="N3970" s="232"/>
      <c r="O3970" s="232"/>
      <c r="P3970" s="234"/>
      <c r="Q3970" s="234"/>
      <c r="R3970" s="11"/>
      <c r="S3970" s="11"/>
      <c r="T3970" s="11"/>
      <c r="U3970" s="11"/>
      <c r="V3970" s="11"/>
      <c r="W3970" s="11"/>
      <c r="X3970" s="11"/>
      <c r="Y3970" s="11"/>
      <c r="Z3970" s="11"/>
      <c r="AA3970" s="11"/>
      <c r="AB3970" s="11"/>
      <c r="AC3970" s="11"/>
      <c r="AD3970" s="11"/>
      <c r="AE3970" s="11"/>
      <c r="AF3970" s="11"/>
      <c r="AG3970" s="11"/>
      <c r="AH3970" s="11"/>
      <c r="AI3970" s="11"/>
      <c r="AJ3970" s="11"/>
      <c r="AK3970" s="11"/>
      <c r="AL3970" s="11"/>
      <c r="AM3970" s="11"/>
      <c r="AN3970" s="11"/>
      <c r="AO3970" s="11"/>
      <c r="AP3970" s="11"/>
      <c r="AQ3970" s="11"/>
      <c r="AR3970" s="11"/>
      <c r="AS3970" s="11"/>
      <c r="AT3970" s="11"/>
      <c r="AU3970" s="11"/>
      <c r="AV3970" s="11"/>
      <c r="AW3970" s="11"/>
      <c r="AX3970" s="11"/>
      <c r="AY3970" s="11"/>
      <c r="AZ3970" s="11"/>
      <c r="BA3970" s="11"/>
      <c r="BB3970" s="11"/>
      <c r="BC3970" s="11"/>
      <c r="BD3970" s="11"/>
      <c r="BE3970" s="11"/>
      <c r="BF3970" s="11"/>
      <c r="BG3970" s="11"/>
      <c r="BH3970" s="11"/>
      <c r="BI3970" s="11"/>
      <c r="BJ3970" s="11"/>
      <c r="BK3970" s="11"/>
      <c r="BL3970" s="11"/>
      <c r="BM3970" s="11"/>
      <c r="BN3970" s="11"/>
      <c r="BO3970" s="11"/>
      <c r="BP3970" s="11"/>
      <c r="BQ3970" s="11"/>
      <c r="BR3970" s="11"/>
      <c r="BS3970" s="11"/>
      <c r="BT3970" s="11"/>
      <c r="BU3970" s="11"/>
      <c r="BV3970" s="11"/>
      <c r="BW3970" s="11"/>
      <c r="BX3970" s="11"/>
      <c r="BY3970" s="11"/>
      <c r="BZ3970" s="11"/>
      <c r="CA3970" s="11"/>
      <c r="CB3970" s="11"/>
      <c r="CC3970" s="11"/>
      <c r="CD3970" s="11"/>
      <c r="CE3970" s="11"/>
      <c r="CF3970" s="11"/>
      <c r="CG3970" s="11"/>
      <c r="CH3970" s="11"/>
      <c r="CI3970" s="11"/>
      <c r="CJ3970" s="11"/>
      <c r="CK3970" s="11"/>
      <c r="CL3970" s="11"/>
      <c r="CM3970" s="11"/>
      <c r="CN3970" s="11"/>
      <c r="CO3970" s="11"/>
      <c r="CP3970" s="11"/>
      <c r="CQ3970" s="11"/>
      <c r="CR3970" s="11"/>
      <c r="CS3970" s="11"/>
      <c r="CT3970" s="11"/>
      <c r="CU3970" s="11"/>
      <c r="CV3970" s="11"/>
      <c r="CW3970" s="11"/>
      <c r="CX3970" s="11"/>
      <c r="CY3970" s="11"/>
      <c r="CZ3970" s="11"/>
      <c r="DA3970" s="11"/>
      <c r="DB3970" s="11"/>
      <c r="DC3970" s="11"/>
      <c r="DD3970" s="11"/>
      <c r="DE3970" s="11"/>
      <c r="DF3970" s="11"/>
      <c r="DG3970" s="11"/>
      <c r="DH3970" s="11"/>
      <c r="DI3970" s="11"/>
      <c r="DJ3970" s="11"/>
      <c r="DK3970" s="11"/>
      <c r="DL3970" s="11"/>
      <c r="DM3970" s="11"/>
      <c r="DN3970" s="11"/>
      <c r="DO3970" s="11"/>
      <c r="DP3970" s="11"/>
      <c r="DQ3970" s="11"/>
      <c r="DR3970" s="11"/>
      <c r="DS3970" s="11"/>
      <c r="DT3970" s="11"/>
      <c r="DU3970" s="11"/>
      <c r="DV3970" s="11"/>
      <c r="DW3970" s="11"/>
      <c r="DX3970" s="11"/>
      <c r="DY3970" s="11"/>
      <c r="DZ3970" s="11"/>
      <c r="EA3970" s="11"/>
      <c r="EB3970" s="11"/>
      <c r="EC3970" s="11"/>
      <c r="ED3970" s="11"/>
      <c r="EE3970" s="11"/>
      <c r="EF3970" s="11"/>
      <c r="EG3970" s="11"/>
      <c r="EH3970" s="11"/>
      <c r="EI3970" s="11"/>
      <c r="EJ3970" s="11"/>
      <c r="EK3970" s="11"/>
      <c r="EL3970" s="11"/>
      <c r="EM3970" s="11"/>
      <c r="EN3970" s="11"/>
      <c r="EO3970" s="11"/>
      <c r="EP3970" s="11"/>
      <c r="EQ3970" s="11"/>
      <c r="ER3970" s="11"/>
      <c r="ES3970" s="11"/>
      <c r="ET3970" s="11"/>
      <c r="EU3970" s="11"/>
      <c r="EV3970" s="11"/>
      <c r="EW3970" s="11"/>
      <c r="EX3970" s="11"/>
      <c r="EY3970" s="11"/>
      <c r="EZ3970" s="11"/>
      <c r="FA3970" s="11"/>
      <c r="FB3970" s="11"/>
      <c r="FC3970" s="11"/>
      <c r="FD3970" s="11"/>
      <c r="FE3970" s="11"/>
      <c r="FF3970" s="11"/>
      <c r="FG3970" s="11"/>
      <c r="FH3970" s="11"/>
      <c r="FI3970" s="11"/>
      <c r="FJ3970" s="11"/>
      <c r="FK3970" s="11"/>
      <c r="FL3970" s="11"/>
      <c r="FM3970" s="11"/>
      <c r="FN3970" s="11"/>
      <c r="FO3970" s="11"/>
      <c r="FP3970" s="11"/>
      <c r="FQ3970" s="11"/>
      <c r="FR3970" s="11"/>
      <c r="FS3970" s="11"/>
      <c r="FT3970" s="11"/>
      <c r="FU3970" s="11"/>
      <c r="FV3970" s="11"/>
      <c r="FW3970" s="11"/>
      <c r="FX3970" s="11"/>
      <c r="FY3970" s="11"/>
      <c r="FZ3970" s="11"/>
      <c r="GA3970" s="11"/>
      <c r="GB3970" s="11"/>
      <c r="GC3970" s="11"/>
      <c r="GD3970" s="11"/>
      <c r="GE3970" s="11"/>
      <c r="GF3970" s="11"/>
      <c r="GG3970" s="11"/>
      <c r="GH3970" s="11"/>
      <c r="GI3970" s="11"/>
      <c r="GJ3970" s="11"/>
      <c r="GK3970" s="11"/>
      <c r="GL3970" s="11"/>
      <c r="GM3970" s="11"/>
      <c r="GN3970" s="11"/>
      <c r="GO3970" s="11"/>
      <c r="GP3970" s="11"/>
      <c r="GQ3970" s="11"/>
      <c r="GR3970" s="11"/>
      <c r="GS3970" s="11"/>
      <c r="GT3970" s="11"/>
      <c r="GU3970" s="11"/>
      <c r="GV3970" s="11"/>
      <c r="GW3970" s="11"/>
      <c r="GX3970" s="11"/>
      <c r="GY3970" s="11"/>
      <c r="GZ3970" s="11"/>
      <c r="HA3970" s="11"/>
      <c r="HB3970" s="11"/>
      <c r="HC3970" s="11"/>
      <c r="HD3970" s="11"/>
      <c r="HE3970" s="11"/>
      <c r="HF3970" s="11"/>
      <c r="HG3970" s="11"/>
      <c r="HH3970" s="11"/>
      <c r="HI3970" s="11"/>
      <c r="HJ3970" s="11"/>
      <c r="HK3970" s="11"/>
      <c r="HL3970" s="11"/>
      <c r="HM3970" s="11"/>
      <c r="HN3970" s="11"/>
      <c r="HO3970" s="11"/>
      <c r="HP3970" s="11"/>
      <c r="HQ3970" s="11"/>
      <c r="HR3970" s="11"/>
      <c r="HS3970" s="11"/>
      <c r="HT3970" s="11"/>
      <c r="HU3970" s="11"/>
      <c r="HV3970" s="11"/>
      <c r="HW3970" s="11"/>
      <c r="HX3970" s="11"/>
      <c r="HY3970" s="11"/>
      <c r="HZ3970" s="11"/>
      <c r="IA3970" s="11"/>
      <c r="IB3970" s="11"/>
      <c r="IC3970" s="11"/>
      <c r="ID3970" s="11"/>
      <c r="IE3970" s="11"/>
      <c r="IF3970" s="11"/>
      <c r="IG3970" s="11"/>
      <c r="IH3970" s="11"/>
      <c r="II3970" s="11"/>
      <c r="IJ3970" s="11"/>
      <c r="IK3970" s="11"/>
      <c r="IL3970" s="11"/>
      <c r="IM3970" s="11"/>
      <c r="IN3970" s="11"/>
      <c r="IO3970" s="11"/>
      <c r="IP3970" s="11"/>
      <c r="IQ3970" s="11"/>
      <c r="IR3970" s="11"/>
      <c r="IS3970" s="11"/>
      <c r="IT3970" s="11"/>
      <c r="IU3970" s="11"/>
      <c r="IV3970" s="11"/>
      <c r="IW3970" s="11"/>
      <c r="IX3970" s="11"/>
      <c r="IY3970" s="11"/>
      <c r="IZ3970" s="11"/>
      <c r="JA3970" s="11"/>
      <c r="JB3970" s="11"/>
      <c r="JC3970" s="11"/>
      <c r="JD3970" s="11"/>
      <c r="JE3970" s="11"/>
      <c r="JF3970" s="11"/>
      <c r="JG3970" s="11"/>
      <c r="JH3970" s="11"/>
      <c r="JI3970" s="11"/>
      <c r="JJ3970" s="11"/>
      <c r="JK3970" s="11"/>
      <c r="JL3970" s="11"/>
      <c r="JM3970" s="11"/>
      <c r="JN3970" s="11"/>
      <c r="JO3970" s="11"/>
      <c r="JP3970" s="11"/>
      <c r="JQ3970" s="11"/>
      <c r="JR3970" s="11"/>
      <c r="JS3970" s="11"/>
      <c r="JT3970" s="11"/>
      <c r="JU3970" s="11"/>
      <c r="JV3970" s="11"/>
      <c r="JW3970" s="11"/>
      <c r="JX3970" s="11"/>
      <c r="JY3970" s="11"/>
      <c r="JZ3970" s="11"/>
      <c r="KA3970" s="11"/>
      <c r="KB3970" s="11"/>
      <c r="KC3970" s="11"/>
      <c r="KD3970" s="11"/>
      <c r="KE3970" s="11"/>
      <c r="KF3970" s="11"/>
      <c r="KG3970" s="11"/>
      <c r="KH3970" s="11"/>
      <c r="KI3970" s="11"/>
      <c r="KJ3970" s="11"/>
      <c r="KK3970" s="11"/>
      <c r="KL3970" s="11"/>
      <c r="KM3970" s="11"/>
      <c r="KN3970" s="11"/>
      <c r="KO3970" s="11"/>
      <c r="KP3970" s="11"/>
      <c r="KQ3970" s="11"/>
      <c r="KR3970" s="11"/>
      <c r="KS3970" s="11"/>
      <c r="KT3970" s="11"/>
      <c r="KU3970" s="11"/>
      <c r="KV3970" s="11"/>
      <c r="KW3970" s="11"/>
      <c r="KX3970" s="11"/>
      <c r="KY3970" s="11"/>
      <c r="KZ3970" s="11"/>
      <c r="LA3970" s="11"/>
      <c r="LB3970" s="11"/>
      <c r="LC3970" s="11"/>
      <c r="LD3970" s="11"/>
      <c r="LE3970" s="11"/>
      <c r="LF3970" s="11"/>
      <c r="LG3970" s="11"/>
      <c r="LH3970" s="11"/>
      <c r="LI3970" s="11"/>
      <c r="LJ3970" s="11"/>
      <c r="LK3970" s="11"/>
      <c r="LL3970" s="11"/>
      <c r="LM3970" s="11"/>
      <c r="LN3970" s="11"/>
      <c r="LO3970" s="11"/>
      <c r="LP3970" s="11"/>
      <c r="LQ3970" s="11"/>
      <c r="LR3970" s="11"/>
      <c r="LS3970" s="11"/>
      <c r="LT3970" s="11"/>
      <c r="LU3970" s="11"/>
      <c r="LV3970" s="11"/>
      <c r="LW3970" s="11"/>
      <c r="LX3970" s="11"/>
      <c r="LY3970" s="11"/>
      <c r="LZ3970" s="11"/>
      <c r="MA3970" s="11"/>
      <c r="MB3970" s="11"/>
      <c r="MC3970" s="11"/>
      <c r="MD3970" s="11"/>
      <c r="ME3970" s="11"/>
      <c r="MF3970" s="11"/>
      <c r="MG3970" s="11"/>
      <c r="MH3970" s="11"/>
      <c r="MI3970" s="11"/>
      <c r="MJ3970" s="11"/>
      <c r="MK3970" s="11"/>
      <c r="ML3970" s="11"/>
      <c r="MM3970" s="11"/>
      <c r="MN3970" s="11"/>
      <c r="MO3970" s="11"/>
      <c r="MP3970" s="11"/>
      <c r="MQ3970" s="11"/>
      <c r="MR3970" s="11"/>
      <c r="MS3970" s="11"/>
      <c r="MT3970" s="11"/>
      <c r="MU3970" s="11"/>
      <c r="MV3970" s="11"/>
      <c r="MW3970" s="11"/>
      <c r="MX3970" s="11"/>
      <c r="MY3970" s="11"/>
      <c r="MZ3970" s="11"/>
      <c r="NA3970" s="11"/>
      <c r="NB3970" s="11"/>
      <c r="NC3970" s="11"/>
      <c r="ND3970" s="11"/>
      <c r="NE3970" s="11"/>
      <c r="NF3970" s="11"/>
      <c r="NG3970" s="11"/>
      <c r="NH3970" s="11"/>
      <c r="NI3970" s="11"/>
      <c r="NJ3970" s="11"/>
      <c r="NK3970" s="11"/>
      <c r="NL3970" s="11"/>
      <c r="NM3970" s="11"/>
      <c r="NN3970" s="11"/>
      <c r="NO3970" s="11"/>
      <c r="NP3970" s="11"/>
      <c r="NQ3970" s="11"/>
      <c r="NR3970" s="11"/>
      <c r="NS3970" s="11"/>
      <c r="NT3970" s="11"/>
      <c r="NU3970" s="11"/>
      <c r="NV3970" s="11"/>
      <c r="NW3970" s="11"/>
      <c r="NX3970" s="11"/>
      <c r="NY3970" s="11"/>
      <c r="NZ3970" s="11"/>
      <c r="OA3970" s="11"/>
      <c r="OB3970" s="11"/>
      <c r="OC3970" s="11"/>
      <c r="OD3970" s="11"/>
      <c r="OE3970" s="11"/>
      <c r="OF3970" s="11"/>
      <c r="OG3970" s="11"/>
      <c r="OH3970" s="11"/>
      <c r="OI3970" s="11"/>
      <c r="OJ3970" s="11"/>
      <c r="OK3970" s="11"/>
      <c r="OL3970" s="11"/>
      <c r="OM3970" s="11"/>
      <c r="ON3970" s="11"/>
      <c r="OO3970" s="11"/>
      <c r="OP3970" s="11"/>
      <c r="OQ3970" s="11"/>
      <c r="OR3970" s="11"/>
      <c r="OS3970" s="11"/>
      <c r="OT3970" s="11"/>
      <c r="OU3970" s="11"/>
      <c r="OV3970" s="11"/>
      <c r="OW3970" s="11"/>
      <c r="OX3970" s="11"/>
      <c r="OY3970" s="11"/>
      <c r="OZ3970" s="11"/>
      <c r="PA3970" s="11"/>
      <c r="PB3970" s="11"/>
      <c r="PC3970" s="11"/>
      <c r="PD3970" s="11"/>
      <c r="PE3970" s="11"/>
      <c r="PF3970" s="11"/>
      <c r="PG3970" s="11"/>
      <c r="PH3970" s="11"/>
      <c r="PI3970" s="11"/>
      <c r="PJ3970" s="11"/>
      <c r="PK3970" s="11"/>
      <c r="PL3970" s="11"/>
      <c r="PM3970" s="11"/>
      <c r="PN3970" s="11"/>
      <c r="PO3970" s="11"/>
      <c r="PP3970" s="11"/>
      <c r="PQ3970" s="11"/>
      <c r="PR3970" s="11"/>
      <c r="PS3970" s="11"/>
      <c r="PT3970" s="11"/>
      <c r="PU3970" s="11"/>
      <c r="PV3970" s="11"/>
      <c r="PW3970" s="11"/>
      <c r="PX3970" s="11"/>
      <c r="PY3970" s="11"/>
      <c r="PZ3970" s="11"/>
      <c r="QA3970" s="11"/>
      <c r="QB3970" s="11"/>
      <c r="QC3970" s="11"/>
      <c r="QD3970" s="11"/>
      <c r="QE3970" s="11"/>
      <c r="QF3970" s="11"/>
      <c r="QG3970" s="11"/>
      <c r="QH3970" s="11"/>
      <c r="QI3970" s="11"/>
      <c r="QJ3970" s="11"/>
      <c r="QK3970" s="11"/>
      <c r="QL3970" s="11"/>
      <c r="QM3970" s="11"/>
      <c r="QN3970" s="11"/>
      <c r="QO3970" s="11"/>
      <c r="QP3970" s="11"/>
      <c r="QQ3970" s="11"/>
      <c r="QR3970" s="45"/>
    </row>
    <row r="3971" spans="1:460" s="54" customFormat="1" ht="38.25" x14ac:dyDescent="0.2">
      <c r="A3971" s="54">
        <v>3785</v>
      </c>
      <c r="B3971" s="4"/>
      <c r="C3971" s="61" t="s">
        <v>32</v>
      </c>
      <c r="D3971" s="54">
        <v>2899401</v>
      </c>
      <c r="E3971" s="5" t="s">
        <v>4648</v>
      </c>
      <c r="F3971" s="4" t="s">
        <v>3772</v>
      </c>
      <c r="G3971" s="54">
        <v>796</v>
      </c>
      <c r="H3971" s="54" t="s">
        <v>61</v>
      </c>
      <c r="I3971" s="59">
        <v>1</v>
      </c>
      <c r="J3971" s="6">
        <v>80439000000</v>
      </c>
      <c r="K3971" s="54" t="s">
        <v>34</v>
      </c>
      <c r="L3971" s="42">
        <v>16362.448225</v>
      </c>
      <c r="M3971" s="231"/>
      <c r="N3971" s="232"/>
      <c r="O3971" s="232"/>
      <c r="P3971" s="234"/>
      <c r="Q3971" s="234"/>
      <c r="R3971" s="11"/>
      <c r="S3971" s="11"/>
      <c r="T3971" s="11"/>
      <c r="U3971" s="11"/>
      <c r="V3971" s="11"/>
      <c r="W3971" s="11"/>
      <c r="X3971" s="11"/>
      <c r="Y3971" s="11"/>
      <c r="Z3971" s="11"/>
      <c r="AA3971" s="11"/>
      <c r="AB3971" s="11"/>
      <c r="AC3971" s="11"/>
      <c r="AD3971" s="11"/>
      <c r="AE3971" s="11"/>
      <c r="AF3971" s="11"/>
      <c r="AG3971" s="11"/>
      <c r="AH3971" s="11"/>
      <c r="AI3971" s="11"/>
      <c r="AJ3971" s="11"/>
      <c r="AK3971" s="11"/>
      <c r="AL3971" s="11"/>
      <c r="AM3971" s="11"/>
      <c r="AN3971" s="11"/>
      <c r="AO3971" s="11"/>
      <c r="AP3971" s="11"/>
      <c r="AQ3971" s="11"/>
      <c r="AR3971" s="11"/>
      <c r="AS3971" s="11"/>
      <c r="AT3971" s="11"/>
      <c r="AU3971" s="11"/>
      <c r="AV3971" s="11"/>
      <c r="AW3971" s="11"/>
      <c r="AX3971" s="11"/>
      <c r="AY3971" s="11"/>
      <c r="AZ3971" s="11"/>
      <c r="BA3971" s="11"/>
      <c r="BB3971" s="11"/>
      <c r="BC3971" s="11"/>
      <c r="BD3971" s="11"/>
      <c r="BE3971" s="11"/>
      <c r="BF3971" s="11"/>
      <c r="BG3971" s="11"/>
      <c r="BH3971" s="11"/>
      <c r="BI3971" s="11"/>
      <c r="BJ3971" s="11"/>
      <c r="BK3971" s="11"/>
      <c r="BL3971" s="11"/>
      <c r="BM3971" s="11"/>
      <c r="BN3971" s="11"/>
      <c r="BO3971" s="11"/>
      <c r="BP3971" s="11"/>
      <c r="BQ3971" s="11"/>
      <c r="BR3971" s="11"/>
      <c r="BS3971" s="11"/>
      <c r="BT3971" s="11"/>
      <c r="BU3971" s="11"/>
      <c r="BV3971" s="11"/>
      <c r="BW3971" s="11"/>
      <c r="BX3971" s="11"/>
      <c r="BY3971" s="11"/>
      <c r="BZ3971" s="11"/>
      <c r="CA3971" s="11"/>
      <c r="CB3971" s="11"/>
      <c r="CC3971" s="11"/>
      <c r="CD3971" s="11"/>
      <c r="CE3971" s="11"/>
      <c r="CF3971" s="11"/>
      <c r="CG3971" s="11"/>
      <c r="CH3971" s="11"/>
      <c r="CI3971" s="11"/>
      <c r="CJ3971" s="11"/>
      <c r="CK3971" s="11"/>
      <c r="CL3971" s="11"/>
      <c r="CM3971" s="11"/>
      <c r="CN3971" s="11"/>
      <c r="CO3971" s="11"/>
      <c r="CP3971" s="11"/>
      <c r="CQ3971" s="11"/>
      <c r="CR3971" s="11"/>
      <c r="CS3971" s="11"/>
      <c r="CT3971" s="11"/>
      <c r="CU3971" s="11"/>
      <c r="CV3971" s="11"/>
      <c r="CW3971" s="11"/>
      <c r="CX3971" s="11"/>
      <c r="CY3971" s="11"/>
      <c r="CZ3971" s="11"/>
      <c r="DA3971" s="11"/>
      <c r="DB3971" s="11"/>
      <c r="DC3971" s="11"/>
      <c r="DD3971" s="11"/>
      <c r="DE3971" s="11"/>
      <c r="DF3971" s="11"/>
      <c r="DG3971" s="11"/>
      <c r="DH3971" s="11"/>
      <c r="DI3971" s="11"/>
      <c r="DJ3971" s="11"/>
      <c r="DK3971" s="11"/>
      <c r="DL3971" s="11"/>
      <c r="DM3971" s="11"/>
      <c r="DN3971" s="11"/>
      <c r="DO3971" s="11"/>
      <c r="DP3971" s="11"/>
      <c r="DQ3971" s="11"/>
      <c r="DR3971" s="11"/>
      <c r="DS3971" s="11"/>
      <c r="DT3971" s="11"/>
      <c r="DU3971" s="11"/>
      <c r="DV3971" s="11"/>
      <c r="DW3971" s="11"/>
      <c r="DX3971" s="11"/>
      <c r="DY3971" s="11"/>
      <c r="DZ3971" s="11"/>
      <c r="EA3971" s="11"/>
      <c r="EB3971" s="11"/>
      <c r="EC3971" s="11"/>
      <c r="ED3971" s="11"/>
      <c r="EE3971" s="11"/>
      <c r="EF3971" s="11"/>
      <c r="EG3971" s="11"/>
      <c r="EH3971" s="11"/>
      <c r="EI3971" s="11"/>
      <c r="EJ3971" s="11"/>
      <c r="EK3971" s="11"/>
      <c r="EL3971" s="11"/>
      <c r="EM3971" s="11"/>
      <c r="EN3971" s="11"/>
      <c r="EO3971" s="11"/>
      <c r="EP3971" s="11"/>
      <c r="EQ3971" s="11"/>
      <c r="ER3971" s="11"/>
      <c r="ES3971" s="11"/>
      <c r="ET3971" s="11"/>
      <c r="EU3971" s="11"/>
      <c r="EV3971" s="11"/>
      <c r="EW3971" s="11"/>
      <c r="EX3971" s="11"/>
      <c r="EY3971" s="11"/>
      <c r="EZ3971" s="11"/>
      <c r="FA3971" s="11"/>
      <c r="FB3971" s="11"/>
      <c r="FC3971" s="11"/>
      <c r="FD3971" s="11"/>
      <c r="FE3971" s="11"/>
      <c r="FF3971" s="11"/>
      <c r="FG3971" s="11"/>
      <c r="FH3971" s="11"/>
      <c r="FI3971" s="11"/>
      <c r="FJ3971" s="11"/>
      <c r="FK3971" s="11"/>
      <c r="FL3971" s="11"/>
      <c r="FM3971" s="11"/>
      <c r="FN3971" s="11"/>
      <c r="FO3971" s="11"/>
      <c r="FP3971" s="11"/>
      <c r="FQ3971" s="11"/>
      <c r="FR3971" s="11"/>
      <c r="FS3971" s="11"/>
      <c r="FT3971" s="11"/>
      <c r="FU3971" s="11"/>
      <c r="FV3971" s="11"/>
      <c r="FW3971" s="11"/>
      <c r="FX3971" s="11"/>
      <c r="FY3971" s="11"/>
      <c r="FZ3971" s="11"/>
      <c r="GA3971" s="11"/>
      <c r="GB3971" s="11"/>
      <c r="GC3971" s="11"/>
      <c r="GD3971" s="11"/>
      <c r="GE3971" s="11"/>
      <c r="GF3971" s="11"/>
      <c r="GG3971" s="11"/>
      <c r="GH3971" s="11"/>
      <c r="GI3971" s="11"/>
      <c r="GJ3971" s="11"/>
      <c r="GK3971" s="11"/>
      <c r="GL3971" s="11"/>
      <c r="GM3971" s="11"/>
      <c r="GN3971" s="11"/>
      <c r="GO3971" s="11"/>
      <c r="GP3971" s="11"/>
      <c r="GQ3971" s="11"/>
      <c r="GR3971" s="11"/>
      <c r="GS3971" s="11"/>
      <c r="GT3971" s="11"/>
      <c r="GU3971" s="11"/>
      <c r="GV3971" s="11"/>
      <c r="GW3971" s="11"/>
      <c r="GX3971" s="11"/>
      <c r="GY3971" s="11"/>
      <c r="GZ3971" s="11"/>
      <c r="HA3971" s="11"/>
      <c r="HB3971" s="11"/>
      <c r="HC3971" s="11"/>
      <c r="HD3971" s="11"/>
      <c r="HE3971" s="11"/>
      <c r="HF3971" s="11"/>
      <c r="HG3971" s="11"/>
      <c r="HH3971" s="11"/>
      <c r="HI3971" s="11"/>
      <c r="HJ3971" s="11"/>
      <c r="HK3971" s="11"/>
      <c r="HL3971" s="11"/>
      <c r="HM3971" s="11"/>
      <c r="HN3971" s="11"/>
      <c r="HO3971" s="11"/>
      <c r="HP3971" s="11"/>
      <c r="HQ3971" s="11"/>
      <c r="HR3971" s="11"/>
      <c r="HS3971" s="11"/>
      <c r="HT3971" s="11"/>
      <c r="HU3971" s="11"/>
      <c r="HV3971" s="11"/>
      <c r="HW3971" s="11"/>
      <c r="HX3971" s="11"/>
      <c r="HY3971" s="11"/>
      <c r="HZ3971" s="11"/>
      <c r="IA3971" s="11"/>
      <c r="IB3971" s="11"/>
      <c r="IC3971" s="11"/>
      <c r="ID3971" s="11"/>
      <c r="IE3971" s="11"/>
      <c r="IF3971" s="11"/>
      <c r="IG3971" s="11"/>
      <c r="IH3971" s="11"/>
      <c r="II3971" s="11"/>
      <c r="IJ3971" s="11"/>
      <c r="IK3971" s="11"/>
      <c r="IL3971" s="11"/>
      <c r="IM3971" s="11"/>
      <c r="IN3971" s="11"/>
      <c r="IO3971" s="11"/>
      <c r="IP3971" s="11"/>
      <c r="IQ3971" s="11"/>
      <c r="IR3971" s="11"/>
      <c r="IS3971" s="11"/>
      <c r="IT3971" s="11"/>
      <c r="IU3971" s="11"/>
      <c r="IV3971" s="11"/>
      <c r="IW3971" s="11"/>
      <c r="IX3971" s="11"/>
      <c r="IY3971" s="11"/>
      <c r="IZ3971" s="11"/>
      <c r="JA3971" s="11"/>
      <c r="JB3971" s="11"/>
      <c r="JC3971" s="11"/>
      <c r="JD3971" s="11"/>
      <c r="JE3971" s="11"/>
      <c r="JF3971" s="11"/>
      <c r="JG3971" s="11"/>
      <c r="JH3971" s="11"/>
      <c r="JI3971" s="11"/>
      <c r="JJ3971" s="11"/>
      <c r="JK3971" s="11"/>
      <c r="JL3971" s="11"/>
      <c r="JM3971" s="11"/>
      <c r="JN3971" s="11"/>
      <c r="JO3971" s="11"/>
      <c r="JP3971" s="11"/>
      <c r="JQ3971" s="11"/>
      <c r="JR3971" s="11"/>
      <c r="JS3971" s="11"/>
      <c r="JT3971" s="11"/>
      <c r="JU3971" s="11"/>
      <c r="JV3971" s="11"/>
      <c r="JW3971" s="11"/>
      <c r="JX3971" s="11"/>
      <c r="JY3971" s="11"/>
      <c r="JZ3971" s="11"/>
      <c r="KA3971" s="11"/>
      <c r="KB3971" s="11"/>
      <c r="KC3971" s="11"/>
      <c r="KD3971" s="11"/>
      <c r="KE3971" s="11"/>
      <c r="KF3971" s="11"/>
      <c r="KG3971" s="11"/>
      <c r="KH3971" s="11"/>
      <c r="KI3971" s="11"/>
      <c r="KJ3971" s="11"/>
      <c r="KK3971" s="11"/>
      <c r="KL3971" s="11"/>
      <c r="KM3971" s="11"/>
      <c r="KN3971" s="11"/>
      <c r="KO3971" s="11"/>
      <c r="KP3971" s="11"/>
      <c r="KQ3971" s="11"/>
      <c r="KR3971" s="11"/>
      <c r="KS3971" s="11"/>
      <c r="KT3971" s="11"/>
      <c r="KU3971" s="11"/>
      <c r="KV3971" s="11"/>
      <c r="KW3971" s="11"/>
      <c r="KX3971" s="11"/>
      <c r="KY3971" s="11"/>
      <c r="KZ3971" s="11"/>
      <c r="LA3971" s="11"/>
      <c r="LB3971" s="11"/>
      <c r="LC3971" s="11"/>
      <c r="LD3971" s="11"/>
      <c r="LE3971" s="11"/>
      <c r="LF3971" s="11"/>
      <c r="LG3971" s="11"/>
      <c r="LH3971" s="11"/>
      <c r="LI3971" s="11"/>
      <c r="LJ3971" s="11"/>
      <c r="LK3971" s="11"/>
      <c r="LL3971" s="11"/>
      <c r="LM3971" s="11"/>
      <c r="LN3971" s="11"/>
      <c r="LO3971" s="11"/>
      <c r="LP3971" s="11"/>
      <c r="LQ3971" s="11"/>
      <c r="LR3971" s="11"/>
      <c r="LS3971" s="11"/>
      <c r="LT3971" s="11"/>
      <c r="LU3971" s="11"/>
      <c r="LV3971" s="11"/>
      <c r="LW3971" s="11"/>
      <c r="LX3971" s="11"/>
      <c r="LY3971" s="11"/>
      <c r="LZ3971" s="11"/>
      <c r="MA3971" s="11"/>
      <c r="MB3971" s="11"/>
      <c r="MC3971" s="11"/>
      <c r="MD3971" s="11"/>
      <c r="ME3971" s="11"/>
      <c r="MF3971" s="11"/>
      <c r="MG3971" s="11"/>
      <c r="MH3971" s="11"/>
      <c r="MI3971" s="11"/>
      <c r="MJ3971" s="11"/>
      <c r="MK3971" s="11"/>
      <c r="ML3971" s="11"/>
      <c r="MM3971" s="11"/>
      <c r="MN3971" s="11"/>
      <c r="MO3971" s="11"/>
      <c r="MP3971" s="11"/>
      <c r="MQ3971" s="11"/>
      <c r="MR3971" s="11"/>
      <c r="MS3971" s="11"/>
      <c r="MT3971" s="11"/>
      <c r="MU3971" s="11"/>
      <c r="MV3971" s="11"/>
      <c r="MW3971" s="11"/>
      <c r="MX3971" s="11"/>
      <c r="MY3971" s="11"/>
      <c r="MZ3971" s="11"/>
      <c r="NA3971" s="11"/>
      <c r="NB3971" s="11"/>
      <c r="NC3971" s="11"/>
      <c r="ND3971" s="11"/>
      <c r="NE3971" s="11"/>
      <c r="NF3971" s="11"/>
      <c r="NG3971" s="11"/>
      <c r="NH3971" s="11"/>
      <c r="NI3971" s="11"/>
      <c r="NJ3971" s="11"/>
      <c r="NK3971" s="11"/>
      <c r="NL3971" s="11"/>
      <c r="NM3971" s="11"/>
      <c r="NN3971" s="11"/>
      <c r="NO3971" s="11"/>
      <c r="NP3971" s="11"/>
      <c r="NQ3971" s="11"/>
      <c r="NR3971" s="11"/>
      <c r="NS3971" s="11"/>
      <c r="NT3971" s="11"/>
      <c r="NU3971" s="11"/>
      <c r="NV3971" s="11"/>
      <c r="NW3971" s="11"/>
      <c r="NX3971" s="11"/>
      <c r="NY3971" s="11"/>
      <c r="NZ3971" s="11"/>
      <c r="OA3971" s="11"/>
      <c r="OB3971" s="11"/>
      <c r="OC3971" s="11"/>
      <c r="OD3971" s="11"/>
      <c r="OE3971" s="11"/>
      <c r="OF3971" s="11"/>
      <c r="OG3971" s="11"/>
      <c r="OH3971" s="11"/>
      <c r="OI3971" s="11"/>
      <c r="OJ3971" s="11"/>
      <c r="OK3971" s="11"/>
      <c r="OL3971" s="11"/>
      <c r="OM3971" s="11"/>
      <c r="ON3971" s="11"/>
      <c r="OO3971" s="11"/>
      <c r="OP3971" s="11"/>
      <c r="OQ3971" s="11"/>
      <c r="OR3971" s="11"/>
      <c r="OS3971" s="11"/>
      <c r="OT3971" s="11"/>
      <c r="OU3971" s="11"/>
      <c r="OV3971" s="11"/>
      <c r="OW3971" s="11"/>
      <c r="OX3971" s="11"/>
      <c r="OY3971" s="11"/>
      <c r="OZ3971" s="11"/>
      <c r="PA3971" s="11"/>
      <c r="PB3971" s="11"/>
      <c r="PC3971" s="11"/>
      <c r="PD3971" s="11"/>
      <c r="PE3971" s="11"/>
      <c r="PF3971" s="11"/>
      <c r="PG3971" s="11"/>
      <c r="PH3971" s="11"/>
      <c r="PI3971" s="11"/>
      <c r="PJ3971" s="11"/>
      <c r="PK3971" s="11"/>
      <c r="PL3971" s="11"/>
      <c r="PM3971" s="11"/>
      <c r="PN3971" s="11"/>
      <c r="PO3971" s="11"/>
      <c r="PP3971" s="11"/>
      <c r="PQ3971" s="11"/>
      <c r="PR3971" s="11"/>
      <c r="PS3971" s="11"/>
      <c r="PT3971" s="11"/>
      <c r="PU3971" s="11"/>
      <c r="PV3971" s="11"/>
      <c r="PW3971" s="11"/>
      <c r="PX3971" s="11"/>
      <c r="PY3971" s="11"/>
      <c r="PZ3971" s="11"/>
      <c r="QA3971" s="11"/>
      <c r="QB3971" s="11"/>
      <c r="QC3971" s="11"/>
      <c r="QD3971" s="11"/>
      <c r="QE3971" s="11"/>
      <c r="QF3971" s="11"/>
      <c r="QG3971" s="11"/>
      <c r="QH3971" s="11"/>
      <c r="QI3971" s="11"/>
      <c r="QJ3971" s="11"/>
      <c r="QK3971" s="11"/>
      <c r="QL3971" s="11"/>
      <c r="QM3971" s="11"/>
      <c r="QN3971" s="11"/>
      <c r="QO3971" s="11"/>
      <c r="QP3971" s="11"/>
      <c r="QQ3971" s="11"/>
      <c r="QR3971" s="45"/>
    </row>
    <row r="3972" spans="1:460" ht="38.25" x14ac:dyDescent="0.2">
      <c r="A3972" s="57">
        <v>3786</v>
      </c>
      <c r="C3972" s="61" t="s">
        <v>4650</v>
      </c>
      <c r="D3972" s="54">
        <v>3410360</v>
      </c>
      <c r="E3972" s="5" t="s">
        <v>4651</v>
      </c>
      <c r="F3972" s="4" t="s">
        <v>3772</v>
      </c>
      <c r="G3972" s="54">
        <v>796</v>
      </c>
      <c r="H3972" s="54" t="s">
        <v>61</v>
      </c>
      <c r="I3972" s="59">
        <v>1</v>
      </c>
      <c r="J3972" s="6">
        <v>80439000000</v>
      </c>
      <c r="K3972" s="54" t="s">
        <v>34</v>
      </c>
      <c r="L3972" s="59">
        <v>2141200</v>
      </c>
      <c r="M3972" s="59">
        <v>2141200</v>
      </c>
      <c r="N3972" s="46" t="s">
        <v>4649</v>
      </c>
      <c r="O3972" s="46" t="s">
        <v>4577</v>
      </c>
      <c r="P3972" s="9" t="s">
        <v>4643</v>
      </c>
      <c r="Q3972" s="54" t="s">
        <v>3642</v>
      </c>
      <c r="R3972" s="11"/>
      <c r="S3972" s="11"/>
      <c r="T3972" s="11"/>
      <c r="U3972" s="11"/>
      <c r="V3972" s="11"/>
      <c r="W3972" s="11"/>
      <c r="X3972" s="11"/>
      <c r="Y3972" s="11"/>
      <c r="Z3972" s="11"/>
      <c r="AA3972" s="11"/>
      <c r="AB3972" s="11"/>
      <c r="AC3972" s="11"/>
      <c r="AD3972" s="11"/>
      <c r="AE3972" s="11"/>
      <c r="AF3972" s="11"/>
      <c r="AG3972" s="11"/>
      <c r="AH3972" s="11"/>
      <c r="AI3972" s="11"/>
      <c r="AJ3972" s="11"/>
      <c r="AK3972" s="11"/>
      <c r="AL3972" s="11"/>
      <c r="AM3972" s="11"/>
      <c r="AN3972" s="11"/>
      <c r="AO3972" s="11"/>
      <c r="AP3972" s="11"/>
      <c r="AQ3972" s="11"/>
      <c r="AR3972" s="11"/>
      <c r="AS3972" s="11"/>
      <c r="AT3972" s="11"/>
      <c r="AU3972" s="11"/>
      <c r="AV3972" s="11"/>
      <c r="AW3972" s="11"/>
      <c r="AX3972" s="11"/>
      <c r="AY3972" s="11"/>
      <c r="AZ3972" s="11"/>
      <c r="BA3972" s="11"/>
      <c r="BB3972" s="11"/>
      <c r="BC3972" s="11"/>
      <c r="BD3972" s="11"/>
      <c r="BE3972" s="11"/>
      <c r="BF3972" s="11"/>
      <c r="BG3972" s="11"/>
      <c r="BH3972" s="11"/>
      <c r="BI3972" s="11"/>
      <c r="BJ3972" s="11"/>
      <c r="BK3972" s="11"/>
      <c r="BL3972" s="11"/>
      <c r="BM3972" s="11"/>
      <c r="BN3972" s="11"/>
      <c r="BO3972" s="11"/>
      <c r="BP3972" s="11"/>
      <c r="BQ3972" s="11"/>
      <c r="BR3972" s="11"/>
      <c r="BS3972" s="11"/>
      <c r="BT3972" s="11"/>
      <c r="BU3972" s="11"/>
      <c r="BV3972" s="11"/>
      <c r="BW3972" s="11"/>
      <c r="BX3972" s="11"/>
      <c r="BY3972" s="11"/>
      <c r="BZ3972" s="11"/>
      <c r="CA3972" s="11"/>
      <c r="CB3972" s="11"/>
      <c r="CC3972" s="11"/>
      <c r="CD3972" s="11"/>
      <c r="CE3972" s="11"/>
      <c r="CF3972" s="11"/>
      <c r="CG3972" s="11"/>
      <c r="CH3972" s="11"/>
      <c r="CI3972" s="11"/>
      <c r="CJ3972" s="11"/>
      <c r="CK3972" s="11"/>
      <c r="CL3972" s="11"/>
      <c r="CM3972" s="11"/>
      <c r="CN3972" s="11"/>
      <c r="CO3972" s="11"/>
      <c r="CP3972" s="11"/>
      <c r="CQ3972" s="11"/>
      <c r="CR3972" s="11"/>
      <c r="CS3972" s="11"/>
      <c r="CT3972" s="11"/>
      <c r="CU3972" s="11"/>
      <c r="CV3972" s="11"/>
      <c r="CW3972" s="11"/>
      <c r="CX3972" s="11"/>
      <c r="CY3972" s="11"/>
      <c r="CZ3972" s="11"/>
      <c r="DA3972" s="11"/>
      <c r="DB3972" s="11"/>
      <c r="DC3972" s="11"/>
      <c r="DD3972" s="11"/>
      <c r="DE3972" s="11"/>
      <c r="DF3972" s="11"/>
      <c r="DG3972" s="11"/>
      <c r="DH3972" s="11"/>
      <c r="DI3972" s="11"/>
      <c r="DJ3972" s="11"/>
      <c r="DK3972" s="11"/>
      <c r="DL3972" s="11"/>
      <c r="DM3972" s="11"/>
      <c r="DN3972" s="11"/>
      <c r="DO3972" s="11"/>
      <c r="DP3972" s="11"/>
      <c r="DQ3972" s="11"/>
      <c r="DR3972" s="11"/>
      <c r="DS3972" s="11"/>
      <c r="DT3972" s="11"/>
      <c r="DU3972" s="11"/>
      <c r="DV3972" s="11"/>
      <c r="DW3972" s="11"/>
      <c r="DX3972" s="11"/>
      <c r="DY3972" s="11"/>
      <c r="DZ3972" s="11"/>
      <c r="EA3972" s="11"/>
      <c r="EB3972" s="11"/>
      <c r="EC3972" s="11"/>
      <c r="ED3972" s="11"/>
      <c r="EE3972" s="11"/>
      <c r="EF3972" s="11"/>
      <c r="EG3972" s="11"/>
      <c r="EH3972" s="11"/>
      <c r="EI3972" s="11"/>
      <c r="EJ3972" s="11"/>
      <c r="EK3972" s="11"/>
      <c r="EL3972" s="11"/>
      <c r="EM3972" s="11"/>
      <c r="EN3972" s="11"/>
      <c r="EO3972" s="11"/>
      <c r="EP3972" s="11"/>
      <c r="EQ3972" s="11"/>
      <c r="ER3972" s="11"/>
      <c r="ES3972" s="11"/>
      <c r="ET3972" s="11"/>
      <c r="EU3972" s="11"/>
      <c r="EV3972" s="11"/>
      <c r="EW3972" s="11"/>
      <c r="EX3972" s="11"/>
      <c r="EY3972" s="11"/>
      <c r="EZ3972" s="11"/>
      <c r="FA3972" s="11"/>
      <c r="FB3972" s="11"/>
      <c r="FC3972" s="11"/>
      <c r="FD3972" s="11"/>
      <c r="FE3972" s="11"/>
      <c r="FF3972" s="11"/>
      <c r="FG3972" s="11"/>
      <c r="FH3972" s="11"/>
      <c r="FI3972" s="11"/>
      <c r="FJ3972" s="11"/>
      <c r="FK3972" s="11"/>
      <c r="FL3972" s="11"/>
      <c r="FM3972" s="11"/>
      <c r="FN3972" s="11"/>
      <c r="FO3972" s="11"/>
      <c r="FP3972" s="11"/>
      <c r="FQ3972" s="11"/>
      <c r="FR3972" s="11"/>
      <c r="FS3972" s="11"/>
      <c r="FT3972" s="11"/>
      <c r="FU3972" s="11"/>
      <c r="FV3972" s="11"/>
      <c r="FW3972" s="11"/>
      <c r="FX3972" s="11"/>
      <c r="FY3972" s="11"/>
      <c r="FZ3972" s="11"/>
      <c r="GA3972" s="11"/>
      <c r="GB3972" s="11"/>
      <c r="GC3972" s="11"/>
      <c r="GD3972" s="11"/>
      <c r="GE3972" s="11"/>
      <c r="GF3972" s="11"/>
      <c r="GG3972" s="11"/>
      <c r="GH3972" s="11"/>
      <c r="GI3972" s="11"/>
      <c r="GJ3972" s="11"/>
      <c r="GK3972" s="11"/>
      <c r="GL3972" s="11"/>
      <c r="GM3972" s="11"/>
      <c r="GN3972" s="11"/>
      <c r="GO3972" s="11"/>
      <c r="GP3972" s="11"/>
      <c r="GQ3972" s="11"/>
      <c r="GR3972" s="11"/>
      <c r="GS3972" s="11"/>
      <c r="GT3972" s="11"/>
      <c r="GU3972" s="11"/>
      <c r="GV3972" s="11"/>
      <c r="GW3972" s="11"/>
      <c r="GX3972" s="11"/>
      <c r="GY3972" s="11"/>
      <c r="GZ3972" s="11"/>
      <c r="HA3972" s="11"/>
      <c r="HB3972" s="11"/>
      <c r="HC3972" s="11"/>
      <c r="HD3972" s="11"/>
      <c r="HE3972" s="11"/>
      <c r="HF3972" s="11"/>
      <c r="HG3972" s="11"/>
      <c r="HH3972" s="11"/>
      <c r="HI3972" s="11"/>
      <c r="HJ3972" s="11"/>
      <c r="HK3972" s="11"/>
      <c r="HL3972" s="11"/>
      <c r="HM3972" s="11"/>
      <c r="HN3972" s="11"/>
      <c r="HO3972" s="11"/>
      <c r="HP3972" s="11"/>
      <c r="HQ3972" s="11"/>
      <c r="HR3972" s="11"/>
      <c r="HS3972" s="11"/>
      <c r="HT3972" s="11"/>
      <c r="HU3972" s="11"/>
      <c r="HV3972" s="11"/>
      <c r="HW3972" s="11"/>
      <c r="HX3972" s="11"/>
      <c r="HY3972" s="11"/>
      <c r="HZ3972" s="11"/>
      <c r="IA3972" s="11"/>
      <c r="IB3972" s="11"/>
      <c r="IC3972" s="11"/>
      <c r="ID3972" s="11"/>
      <c r="IE3972" s="11"/>
      <c r="IF3972" s="11"/>
      <c r="IG3972" s="11"/>
      <c r="IH3972" s="11"/>
      <c r="II3972" s="11"/>
      <c r="IJ3972" s="11"/>
      <c r="IK3972" s="11"/>
      <c r="IL3972" s="11"/>
      <c r="IM3972" s="11"/>
      <c r="IN3972" s="11"/>
      <c r="IO3972" s="11"/>
      <c r="IP3972" s="11"/>
      <c r="IQ3972" s="11"/>
      <c r="IR3972" s="11"/>
      <c r="IS3972" s="11"/>
      <c r="IT3972" s="11"/>
      <c r="IU3972" s="11"/>
      <c r="IV3972" s="11"/>
      <c r="IW3972" s="11"/>
      <c r="IX3972" s="11"/>
      <c r="IY3972" s="11"/>
      <c r="IZ3972" s="11"/>
      <c r="JA3972" s="11"/>
      <c r="JB3972" s="11"/>
      <c r="JC3972" s="11"/>
      <c r="JD3972" s="11"/>
      <c r="JE3972" s="11"/>
      <c r="JF3972" s="11"/>
      <c r="JG3972" s="11"/>
      <c r="JH3972" s="11"/>
      <c r="JI3972" s="11"/>
      <c r="JJ3972" s="11"/>
      <c r="JK3972" s="11"/>
      <c r="JL3972" s="11"/>
      <c r="JM3972" s="11"/>
      <c r="JN3972" s="11"/>
      <c r="JO3972" s="11"/>
      <c r="JP3972" s="11"/>
      <c r="JQ3972" s="11"/>
      <c r="JR3972" s="11"/>
      <c r="JS3972" s="11"/>
      <c r="JT3972" s="11"/>
      <c r="JU3972" s="11"/>
      <c r="JV3972" s="11"/>
      <c r="JW3972" s="11"/>
      <c r="JX3972" s="11"/>
      <c r="JY3972" s="11"/>
      <c r="JZ3972" s="11"/>
      <c r="KA3972" s="11"/>
      <c r="KB3972" s="11"/>
      <c r="KC3972" s="11"/>
      <c r="KD3972" s="11"/>
      <c r="KE3972" s="11"/>
      <c r="KF3972" s="11"/>
      <c r="KG3972" s="11"/>
      <c r="KH3972" s="11"/>
      <c r="KI3972" s="11"/>
      <c r="KJ3972" s="11"/>
      <c r="KK3972" s="11"/>
      <c r="KL3972" s="11"/>
      <c r="KM3972" s="11"/>
      <c r="KN3972" s="11"/>
      <c r="KO3972" s="11"/>
      <c r="KP3972" s="11"/>
      <c r="KQ3972" s="11"/>
      <c r="KR3972" s="11"/>
      <c r="KS3972" s="11"/>
      <c r="KT3972" s="11"/>
      <c r="KU3972" s="11"/>
      <c r="KV3972" s="11"/>
      <c r="KW3972" s="11"/>
      <c r="KX3972" s="11"/>
      <c r="KY3972" s="11"/>
      <c r="KZ3972" s="11"/>
      <c r="LA3972" s="11"/>
      <c r="LB3972" s="11"/>
      <c r="LC3972" s="11"/>
      <c r="LD3972" s="11"/>
      <c r="LE3972" s="11"/>
      <c r="LF3972" s="11"/>
      <c r="LG3972" s="11"/>
      <c r="LH3972" s="11"/>
      <c r="LI3972" s="11"/>
      <c r="LJ3972" s="11"/>
      <c r="LK3972" s="11"/>
      <c r="LL3972" s="11"/>
      <c r="LM3972" s="11"/>
      <c r="LN3972" s="11"/>
      <c r="LO3972" s="11"/>
      <c r="LP3972" s="11"/>
      <c r="LQ3972" s="11"/>
      <c r="LR3972" s="11"/>
      <c r="LS3972" s="11"/>
      <c r="LT3972" s="11"/>
      <c r="LU3972" s="11"/>
      <c r="LV3972" s="11"/>
      <c r="LW3972" s="11"/>
      <c r="LX3972" s="11"/>
      <c r="LY3972" s="11"/>
      <c r="LZ3972" s="11"/>
      <c r="MA3972" s="11"/>
      <c r="MB3972" s="11"/>
      <c r="MC3972" s="11"/>
      <c r="MD3972" s="11"/>
      <c r="ME3972" s="11"/>
      <c r="MF3972" s="11"/>
      <c r="MG3972" s="11"/>
      <c r="MH3972" s="11"/>
      <c r="MI3972" s="11"/>
      <c r="MJ3972" s="11"/>
      <c r="MK3972" s="11"/>
      <c r="ML3972" s="11"/>
      <c r="MM3972" s="11"/>
      <c r="MN3972" s="11"/>
      <c r="MO3972" s="11"/>
      <c r="MP3972" s="11"/>
      <c r="MQ3972" s="11"/>
      <c r="MR3972" s="11"/>
      <c r="MS3972" s="11"/>
      <c r="MT3972" s="11"/>
      <c r="MU3972" s="11"/>
      <c r="MV3972" s="11"/>
      <c r="MW3972" s="11"/>
      <c r="MX3972" s="11"/>
      <c r="MY3972" s="11"/>
      <c r="MZ3972" s="11"/>
      <c r="NA3972" s="11"/>
      <c r="NB3972" s="11"/>
      <c r="NC3972" s="11"/>
      <c r="ND3972" s="11"/>
      <c r="NE3972" s="11"/>
      <c r="NF3972" s="11"/>
      <c r="NG3972" s="11"/>
      <c r="NH3972" s="11"/>
      <c r="NI3972" s="11"/>
      <c r="NJ3972" s="11"/>
      <c r="NK3972" s="11"/>
      <c r="NL3972" s="11"/>
      <c r="NM3972" s="11"/>
      <c r="NN3972" s="11"/>
      <c r="NO3972" s="11"/>
      <c r="NP3972" s="11"/>
      <c r="NQ3972" s="11"/>
      <c r="NR3972" s="11"/>
      <c r="NS3972" s="11"/>
      <c r="NT3972" s="11"/>
      <c r="NU3972" s="11"/>
      <c r="NV3972" s="11"/>
      <c r="NW3972" s="11"/>
      <c r="NX3972" s="11"/>
      <c r="NY3972" s="11"/>
      <c r="NZ3972" s="11"/>
      <c r="OA3972" s="11"/>
      <c r="OB3972" s="11"/>
      <c r="OC3972" s="11"/>
      <c r="OD3972" s="11"/>
      <c r="OE3972" s="11"/>
      <c r="OF3972" s="11"/>
      <c r="OG3972" s="11"/>
      <c r="OH3972" s="11"/>
      <c r="OI3972" s="11"/>
      <c r="OJ3972" s="11"/>
      <c r="OK3972" s="11"/>
      <c r="OL3972" s="11"/>
      <c r="OM3972" s="11"/>
      <c r="ON3972" s="11"/>
      <c r="OO3972" s="11"/>
      <c r="OP3972" s="11"/>
      <c r="OQ3972" s="11"/>
      <c r="OR3972" s="11"/>
      <c r="OS3972" s="11"/>
      <c r="OT3972" s="11"/>
      <c r="OU3972" s="11"/>
      <c r="OV3972" s="11"/>
      <c r="OW3972" s="11"/>
      <c r="OX3972" s="11"/>
      <c r="OY3972" s="11"/>
      <c r="OZ3972" s="11"/>
      <c r="PA3972" s="11"/>
      <c r="PB3972" s="11"/>
      <c r="PC3972" s="11"/>
      <c r="PD3972" s="11"/>
      <c r="PE3972" s="11"/>
      <c r="PF3972" s="11"/>
      <c r="PG3972" s="11"/>
      <c r="PH3972" s="11"/>
      <c r="PI3972" s="11"/>
      <c r="PJ3972" s="11"/>
      <c r="PK3972" s="11"/>
      <c r="PL3972" s="11"/>
      <c r="PM3972" s="11"/>
      <c r="PN3972" s="11"/>
      <c r="PO3972" s="11"/>
      <c r="PP3972" s="11"/>
      <c r="PQ3972" s="11"/>
      <c r="PR3972" s="11"/>
      <c r="PS3972" s="11"/>
      <c r="PT3972" s="11"/>
      <c r="PU3972" s="11"/>
      <c r="PV3972" s="11"/>
      <c r="PW3972" s="11"/>
      <c r="PX3972" s="11"/>
      <c r="PY3972" s="11"/>
      <c r="PZ3972" s="11"/>
      <c r="QA3972" s="11"/>
      <c r="QB3972" s="11"/>
      <c r="QC3972" s="11"/>
      <c r="QD3972" s="11"/>
      <c r="QE3972" s="11"/>
      <c r="QF3972" s="11"/>
      <c r="QG3972" s="11"/>
      <c r="QH3972" s="11"/>
      <c r="QI3972" s="11"/>
      <c r="QJ3972" s="11"/>
      <c r="QK3972" s="11"/>
      <c r="QL3972" s="11"/>
      <c r="QM3972" s="11"/>
      <c r="QN3972" s="11"/>
      <c r="QO3972" s="11"/>
      <c r="QP3972" s="11"/>
      <c r="QQ3972" s="11"/>
    </row>
    <row r="3973" spans="1:460" s="54" customFormat="1" ht="38.25" customHeight="1" x14ac:dyDescent="0.2">
      <c r="A3973" s="54">
        <v>3787</v>
      </c>
      <c r="B3973" s="4"/>
      <c r="C3973" s="61" t="s">
        <v>128</v>
      </c>
      <c r="D3973" s="54">
        <v>3313000</v>
      </c>
      <c r="E3973" s="5" t="s">
        <v>4652</v>
      </c>
      <c r="F3973" s="4" t="s">
        <v>4653</v>
      </c>
      <c r="G3973" s="54">
        <v>796</v>
      </c>
      <c r="H3973" s="54" t="s">
        <v>61</v>
      </c>
      <c r="I3973" s="59">
        <v>3</v>
      </c>
      <c r="J3973" s="6">
        <v>80439000000</v>
      </c>
      <c r="K3973" s="54" t="s">
        <v>34</v>
      </c>
      <c r="L3973" s="42">
        <v>80073</v>
      </c>
      <c r="M3973" s="231">
        <v>111196.4</v>
      </c>
      <c r="N3973" s="231" t="s">
        <v>4649</v>
      </c>
      <c r="O3973" s="231" t="s">
        <v>4577</v>
      </c>
      <c r="P3973" s="231" t="s">
        <v>4590</v>
      </c>
      <c r="Q3973" s="234" t="s">
        <v>3642</v>
      </c>
      <c r="R3973" s="11"/>
      <c r="S3973" s="11"/>
      <c r="T3973" s="11"/>
      <c r="U3973" s="11"/>
      <c r="V3973" s="11"/>
      <c r="W3973" s="11"/>
      <c r="X3973" s="11"/>
      <c r="Y3973" s="11"/>
      <c r="Z3973" s="11"/>
      <c r="AA3973" s="11"/>
      <c r="AB3973" s="11"/>
      <c r="AC3973" s="11"/>
      <c r="AD3973" s="11"/>
      <c r="AE3973" s="11"/>
      <c r="AF3973" s="11"/>
      <c r="AG3973" s="11"/>
      <c r="AH3973" s="11"/>
      <c r="AI3973" s="11"/>
      <c r="AJ3973" s="11"/>
      <c r="AK3973" s="11"/>
      <c r="AL3973" s="11"/>
      <c r="AM3973" s="11"/>
      <c r="AN3973" s="11"/>
      <c r="AO3973" s="11"/>
      <c r="AP3973" s="11"/>
      <c r="AQ3973" s="11"/>
      <c r="AR3973" s="11"/>
      <c r="AS3973" s="11"/>
      <c r="AT3973" s="11"/>
      <c r="AU3973" s="11"/>
      <c r="AV3973" s="11"/>
      <c r="AW3973" s="11"/>
      <c r="AX3973" s="11"/>
      <c r="AY3973" s="11"/>
      <c r="AZ3973" s="11"/>
      <c r="BA3973" s="11"/>
      <c r="BB3973" s="11"/>
      <c r="BC3973" s="11"/>
      <c r="BD3973" s="11"/>
      <c r="BE3973" s="11"/>
      <c r="BF3973" s="11"/>
      <c r="BG3973" s="11"/>
      <c r="BH3973" s="11"/>
      <c r="BI3973" s="11"/>
      <c r="BJ3973" s="11"/>
      <c r="BK3973" s="11"/>
      <c r="BL3973" s="11"/>
      <c r="BM3973" s="11"/>
      <c r="BN3973" s="11"/>
      <c r="BO3973" s="11"/>
      <c r="BP3973" s="11"/>
      <c r="BQ3973" s="11"/>
      <c r="BR3973" s="11"/>
      <c r="BS3973" s="11"/>
      <c r="BT3973" s="11"/>
      <c r="BU3973" s="11"/>
      <c r="BV3973" s="11"/>
      <c r="BW3973" s="11"/>
      <c r="BX3973" s="11"/>
      <c r="BY3973" s="11"/>
      <c r="BZ3973" s="11"/>
      <c r="CA3973" s="11"/>
      <c r="CB3973" s="11"/>
      <c r="CC3973" s="11"/>
      <c r="CD3973" s="11"/>
      <c r="CE3973" s="11"/>
      <c r="CF3973" s="11"/>
      <c r="CG3973" s="11"/>
      <c r="CH3973" s="11"/>
      <c r="CI3973" s="11"/>
      <c r="CJ3973" s="11"/>
      <c r="CK3973" s="11"/>
      <c r="CL3973" s="11"/>
      <c r="CM3973" s="11"/>
      <c r="CN3973" s="11"/>
      <c r="CO3973" s="11"/>
      <c r="CP3973" s="11"/>
      <c r="CQ3973" s="11"/>
      <c r="CR3973" s="11"/>
      <c r="CS3973" s="11"/>
      <c r="CT3973" s="11"/>
      <c r="CU3973" s="11"/>
      <c r="CV3973" s="11"/>
      <c r="CW3973" s="11"/>
      <c r="CX3973" s="11"/>
      <c r="CY3973" s="11"/>
      <c r="CZ3973" s="11"/>
      <c r="DA3973" s="11"/>
      <c r="DB3973" s="11"/>
      <c r="DC3973" s="11"/>
      <c r="DD3973" s="11"/>
      <c r="DE3973" s="11"/>
      <c r="DF3973" s="11"/>
      <c r="DG3973" s="11"/>
      <c r="DH3973" s="11"/>
      <c r="DI3973" s="11"/>
      <c r="DJ3973" s="11"/>
      <c r="DK3973" s="11"/>
      <c r="DL3973" s="11"/>
      <c r="DM3973" s="11"/>
      <c r="DN3973" s="11"/>
      <c r="DO3973" s="11"/>
      <c r="DP3973" s="11"/>
      <c r="DQ3973" s="11"/>
      <c r="DR3973" s="11"/>
      <c r="DS3973" s="11"/>
      <c r="DT3973" s="11"/>
      <c r="DU3973" s="11"/>
      <c r="DV3973" s="11"/>
      <c r="DW3973" s="11"/>
      <c r="DX3973" s="11"/>
      <c r="DY3973" s="11"/>
      <c r="DZ3973" s="11"/>
      <c r="EA3973" s="11"/>
      <c r="EB3973" s="11"/>
      <c r="EC3973" s="11"/>
      <c r="ED3973" s="11"/>
      <c r="EE3973" s="11"/>
      <c r="EF3973" s="11"/>
      <c r="EG3973" s="11"/>
      <c r="EH3973" s="11"/>
      <c r="EI3973" s="11"/>
      <c r="EJ3973" s="11"/>
      <c r="EK3973" s="11"/>
      <c r="EL3973" s="11"/>
      <c r="EM3973" s="11"/>
      <c r="EN3973" s="11"/>
      <c r="EO3973" s="11"/>
      <c r="EP3973" s="11"/>
      <c r="EQ3973" s="11"/>
      <c r="ER3973" s="11"/>
      <c r="ES3973" s="11"/>
      <c r="ET3973" s="11"/>
      <c r="EU3973" s="11"/>
      <c r="EV3973" s="11"/>
      <c r="EW3973" s="11"/>
      <c r="EX3973" s="11"/>
      <c r="EY3973" s="11"/>
      <c r="EZ3973" s="11"/>
      <c r="FA3973" s="11"/>
      <c r="FB3973" s="11"/>
      <c r="FC3973" s="11"/>
      <c r="FD3973" s="11"/>
      <c r="FE3973" s="11"/>
      <c r="FF3973" s="11"/>
      <c r="FG3973" s="11"/>
      <c r="FH3973" s="11"/>
      <c r="FI3973" s="11"/>
      <c r="FJ3973" s="11"/>
      <c r="FK3973" s="11"/>
      <c r="FL3973" s="11"/>
      <c r="FM3973" s="11"/>
      <c r="FN3973" s="11"/>
      <c r="FO3973" s="11"/>
      <c r="FP3973" s="11"/>
      <c r="FQ3973" s="11"/>
      <c r="FR3973" s="11"/>
      <c r="FS3973" s="11"/>
      <c r="FT3973" s="11"/>
      <c r="FU3973" s="11"/>
      <c r="FV3973" s="11"/>
      <c r="FW3973" s="11"/>
      <c r="FX3973" s="11"/>
      <c r="FY3973" s="11"/>
      <c r="FZ3973" s="11"/>
      <c r="GA3973" s="11"/>
      <c r="GB3973" s="11"/>
      <c r="GC3973" s="11"/>
      <c r="GD3973" s="11"/>
      <c r="GE3973" s="11"/>
      <c r="GF3973" s="11"/>
      <c r="GG3973" s="11"/>
      <c r="GH3973" s="11"/>
      <c r="GI3973" s="11"/>
      <c r="GJ3973" s="11"/>
      <c r="GK3973" s="11"/>
      <c r="GL3973" s="11"/>
      <c r="GM3973" s="11"/>
      <c r="GN3973" s="11"/>
      <c r="GO3973" s="11"/>
      <c r="GP3973" s="11"/>
      <c r="GQ3973" s="11"/>
      <c r="GR3973" s="11"/>
      <c r="GS3973" s="11"/>
      <c r="GT3973" s="11"/>
      <c r="GU3973" s="11"/>
      <c r="GV3973" s="11"/>
      <c r="GW3973" s="11"/>
      <c r="GX3973" s="11"/>
      <c r="GY3973" s="11"/>
      <c r="GZ3973" s="11"/>
      <c r="HA3973" s="11"/>
      <c r="HB3973" s="11"/>
      <c r="HC3973" s="11"/>
      <c r="HD3973" s="11"/>
      <c r="HE3973" s="11"/>
      <c r="HF3973" s="11"/>
      <c r="HG3973" s="11"/>
      <c r="HH3973" s="11"/>
      <c r="HI3973" s="11"/>
      <c r="HJ3973" s="11"/>
      <c r="HK3973" s="11"/>
      <c r="HL3973" s="11"/>
      <c r="HM3973" s="11"/>
      <c r="HN3973" s="11"/>
      <c r="HO3973" s="11"/>
      <c r="HP3973" s="11"/>
      <c r="HQ3973" s="11"/>
      <c r="HR3973" s="11"/>
      <c r="HS3973" s="11"/>
      <c r="HT3973" s="11"/>
      <c r="HU3973" s="11"/>
      <c r="HV3973" s="11"/>
      <c r="HW3973" s="11"/>
      <c r="HX3973" s="11"/>
      <c r="HY3973" s="11"/>
      <c r="HZ3973" s="11"/>
      <c r="IA3973" s="11"/>
      <c r="IB3973" s="11"/>
      <c r="IC3973" s="11"/>
      <c r="ID3973" s="11"/>
      <c r="IE3973" s="11"/>
      <c r="IF3973" s="11"/>
      <c r="IG3973" s="11"/>
      <c r="IH3973" s="11"/>
      <c r="II3973" s="11"/>
      <c r="IJ3973" s="11"/>
      <c r="IK3973" s="11"/>
      <c r="IL3973" s="11"/>
      <c r="IM3973" s="11"/>
      <c r="IN3973" s="11"/>
      <c r="IO3973" s="11"/>
      <c r="IP3973" s="11"/>
      <c r="IQ3973" s="11"/>
      <c r="IR3973" s="11"/>
      <c r="IS3973" s="11"/>
      <c r="IT3973" s="11"/>
      <c r="IU3973" s="11"/>
      <c r="IV3973" s="11"/>
      <c r="IW3973" s="11"/>
      <c r="IX3973" s="11"/>
      <c r="IY3973" s="11"/>
      <c r="IZ3973" s="11"/>
      <c r="JA3973" s="11"/>
      <c r="JB3973" s="11"/>
      <c r="JC3973" s="11"/>
      <c r="JD3973" s="11"/>
      <c r="JE3973" s="11"/>
      <c r="JF3973" s="11"/>
      <c r="JG3973" s="11"/>
      <c r="JH3973" s="11"/>
      <c r="JI3973" s="11"/>
      <c r="JJ3973" s="11"/>
      <c r="JK3973" s="11"/>
      <c r="JL3973" s="11"/>
      <c r="JM3973" s="11"/>
      <c r="JN3973" s="11"/>
      <c r="JO3973" s="11"/>
      <c r="JP3973" s="11"/>
      <c r="JQ3973" s="11"/>
      <c r="JR3973" s="11"/>
      <c r="JS3973" s="11"/>
      <c r="JT3973" s="11"/>
      <c r="JU3973" s="11"/>
      <c r="JV3973" s="11"/>
      <c r="JW3973" s="11"/>
      <c r="JX3973" s="11"/>
      <c r="JY3973" s="11"/>
      <c r="JZ3973" s="11"/>
      <c r="KA3973" s="11"/>
      <c r="KB3973" s="11"/>
      <c r="KC3973" s="11"/>
      <c r="KD3973" s="11"/>
      <c r="KE3973" s="11"/>
      <c r="KF3973" s="11"/>
      <c r="KG3973" s="11"/>
      <c r="KH3973" s="11"/>
      <c r="KI3973" s="11"/>
      <c r="KJ3973" s="11"/>
      <c r="KK3973" s="11"/>
      <c r="KL3973" s="11"/>
      <c r="KM3973" s="11"/>
      <c r="KN3973" s="11"/>
      <c r="KO3973" s="11"/>
      <c r="KP3973" s="11"/>
      <c r="KQ3973" s="11"/>
      <c r="KR3973" s="11"/>
      <c r="KS3973" s="11"/>
      <c r="KT3973" s="11"/>
      <c r="KU3973" s="11"/>
      <c r="KV3973" s="11"/>
      <c r="KW3973" s="11"/>
      <c r="KX3973" s="11"/>
      <c r="KY3973" s="11"/>
      <c r="KZ3973" s="11"/>
      <c r="LA3973" s="11"/>
      <c r="LB3973" s="11"/>
      <c r="LC3973" s="11"/>
      <c r="LD3973" s="11"/>
      <c r="LE3973" s="11"/>
      <c r="LF3973" s="11"/>
      <c r="LG3973" s="11"/>
      <c r="LH3973" s="11"/>
      <c r="LI3973" s="11"/>
      <c r="LJ3973" s="11"/>
      <c r="LK3973" s="11"/>
      <c r="LL3973" s="11"/>
      <c r="LM3973" s="11"/>
      <c r="LN3973" s="11"/>
      <c r="LO3973" s="11"/>
      <c r="LP3973" s="11"/>
      <c r="LQ3973" s="11"/>
      <c r="LR3973" s="11"/>
      <c r="LS3973" s="11"/>
      <c r="LT3973" s="11"/>
      <c r="LU3973" s="11"/>
      <c r="LV3973" s="11"/>
      <c r="LW3973" s="11"/>
      <c r="LX3973" s="11"/>
      <c r="LY3973" s="11"/>
      <c r="LZ3973" s="11"/>
      <c r="MA3973" s="11"/>
      <c r="MB3973" s="11"/>
      <c r="MC3973" s="11"/>
      <c r="MD3973" s="11"/>
      <c r="ME3973" s="11"/>
      <c r="MF3973" s="11"/>
      <c r="MG3973" s="11"/>
      <c r="MH3973" s="11"/>
      <c r="MI3973" s="11"/>
      <c r="MJ3973" s="11"/>
      <c r="MK3973" s="11"/>
      <c r="ML3973" s="11"/>
      <c r="MM3973" s="11"/>
      <c r="MN3973" s="11"/>
      <c r="MO3973" s="11"/>
      <c r="MP3973" s="11"/>
      <c r="MQ3973" s="11"/>
      <c r="MR3973" s="11"/>
      <c r="MS3973" s="11"/>
      <c r="MT3973" s="11"/>
      <c r="MU3973" s="11"/>
      <c r="MV3973" s="11"/>
      <c r="MW3973" s="11"/>
      <c r="MX3973" s="11"/>
      <c r="MY3973" s="11"/>
      <c r="MZ3973" s="11"/>
      <c r="NA3973" s="11"/>
      <c r="NB3973" s="11"/>
      <c r="NC3973" s="11"/>
      <c r="ND3973" s="11"/>
      <c r="NE3973" s="11"/>
      <c r="NF3973" s="11"/>
      <c r="NG3973" s="11"/>
      <c r="NH3973" s="11"/>
      <c r="NI3973" s="11"/>
      <c r="NJ3973" s="11"/>
      <c r="NK3973" s="11"/>
      <c r="NL3973" s="11"/>
      <c r="NM3973" s="11"/>
      <c r="NN3973" s="11"/>
      <c r="NO3973" s="11"/>
      <c r="NP3973" s="11"/>
      <c r="NQ3973" s="11"/>
      <c r="NR3973" s="11"/>
      <c r="NS3973" s="11"/>
      <c r="NT3973" s="11"/>
      <c r="NU3973" s="11"/>
      <c r="NV3973" s="11"/>
      <c r="NW3973" s="11"/>
      <c r="NX3973" s="11"/>
      <c r="NY3973" s="11"/>
      <c r="NZ3973" s="11"/>
      <c r="OA3973" s="11"/>
      <c r="OB3973" s="11"/>
      <c r="OC3973" s="11"/>
      <c r="OD3973" s="11"/>
      <c r="OE3973" s="11"/>
      <c r="OF3973" s="11"/>
      <c r="OG3973" s="11"/>
      <c r="OH3973" s="11"/>
      <c r="OI3973" s="11"/>
      <c r="OJ3973" s="11"/>
      <c r="OK3973" s="11"/>
      <c r="OL3973" s="11"/>
      <c r="OM3973" s="11"/>
      <c r="ON3973" s="11"/>
      <c r="OO3973" s="11"/>
      <c r="OP3973" s="11"/>
      <c r="OQ3973" s="11"/>
      <c r="OR3973" s="11"/>
      <c r="OS3973" s="11"/>
      <c r="OT3973" s="11"/>
      <c r="OU3973" s="11"/>
      <c r="OV3973" s="11"/>
      <c r="OW3973" s="11"/>
      <c r="OX3973" s="11"/>
      <c r="OY3973" s="11"/>
      <c r="OZ3973" s="11"/>
      <c r="PA3973" s="11"/>
      <c r="PB3973" s="11"/>
      <c r="PC3973" s="11"/>
      <c r="PD3973" s="11"/>
      <c r="PE3973" s="11"/>
      <c r="PF3973" s="11"/>
      <c r="PG3973" s="11"/>
      <c r="PH3973" s="11"/>
      <c r="PI3973" s="11"/>
      <c r="PJ3973" s="11"/>
      <c r="PK3973" s="11"/>
      <c r="PL3973" s="11"/>
      <c r="PM3973" s="11"/>
      <c r="PN3973" s="11"/>
      <c r="PO3973" s="11"/>
      <c r="PP3973" s="11"/>
      <c r="PQ3973" s="11"/>
      <c r="PR3973" s="11"/>
      <c r="PS3973" s="11"/>
      <c r="PT3973" s="11"/>
      <c r="PU3973" s="11"/>
      <c r="PV3973" s="11"/>
      <c r="PW3973" s="11"/>
      <c r="PX3973" s="11"/>
      <c r="PY3973" s="11"/>
      <c r="PZ3973" s="11"/>
      <c r="QA3973" s="11"/>
      <c r="QB3973" s="11"/>
      <c r="QC3973" s="11"/>
      <c r="QD3973" s="11"/>
      <c r="QE3973" s="11"/>
      <c r="QF3973" s="11"/>
      <c r="QG3973" s="11"/>
      <c r="QH3973" s="11"/>
      <c r="QI3973" s="11"/>
      <c r="QJ3973" s="11"/>
      <c r="QK3973" s="11"/>
      <c r="QL3973" s="11"/>
      <c r="QM3973" s="11"/>
      <c r="QN3973" s="11"/>
      <c r="QO3973" s="11"/>
      <c r="QP3973" s="11"/>
      <c r="QQ3973" s="11"/>
      <c r="QR3973" s="45"/>
    </row>
    <row r="3974" spans="1:460" s="54" customFormat="1" ht="38.25" x14ac:dyDescent="0.2">
      <c r="A3974" s="54">
        <v>3788</v>
      </c>
      <c r="B3974" s="4"/>
      <c r="C3974" s="61" t="s">
        <v>128</v>
      </c>
      <c r="D3974" s="54">
        <v>3313000</v>
      </c>
      <c r="E3974" s="5" t="s">
        <v>4654</v>
      </c>
      <c r="F3974" s="4" t="s">
        <v>4653</v>
      </c>
      <c r="G3974" s="54">
        <v>796</v>
      </c>
      <c r="H3974" s="54" t="s">
        <v>61</v>
      </c>
      <c r="I3974" s="59">
        <v>1</v>
      </c>
      <c r="J3974" s="6">
        <v>80439000000</v>
      </c>
      <c r="K3974" s="54" t="s">
        <v>34</v>
      </c>
      <c r="L3974" s="42">
        <v>31123.4</v>
      </c>
      <c r="M3974" s="231"/>
      <c r="N3974" s="231"/>
      <c r="O3974" s="231"/>
      <c r="P3974" s="231"/>
      <c r="Q3974" s="234"/>
      <c r="R3974" s="11"/>
      <c r="S3974" s="11"/>
      <c r="T3974" s="11"/>
      <c r="U3974" s="11"/>
      <c r="V3974" s="11"/>
      <c r="W3974" s="11"/>
      <c r="X3974" s="11"/>
      <c r="Y3974" s="11"/>
      <c r="Z3974" s="11"/>
      <c r="AA3974" s="11"/>
      <c r="AB3974" s="11"/>
      <c r="AC3974" s="11"/>
      <c r="AD3974" s="11"/>
      <c r="AE3974" s="11"/>
      <c r="AF3974" s="11"/>
      <c r="AG3974" s="11"/>
      <c r="AH3974" s="11"/>
      <c r="AI3974" s="11"/>
      <c r="AJ3974" s="11"/>
      <c r="AK3974" s="11"/>
      <c r="AL3974" s="11"/>
      <c r="AM3974" s="11"/>
      <c r="AN3974" s="11"/>
      <c r="AO3974" s="11"/>
      <c r="AP3974" s="11"/>
      <c r="AQ3974" s="11"/>
      <c r="AR3974" s="11"/>
      <c r="AS3974" s="11"/>
      <c r="AT3974" s="11"/>
      <c r="AU3974" s="11"/>
      <c r="AV3974" s="11"/>
      <c r="AW3974" s="11"/>
      <c r="AX3974" s="11"/>
      <c r="AY3974" s="11"/>
      <c r="AZ3974" s="11"/>
      <c r="BA3974" s="11"/>
      <c r="BB3974" s="11"/>
      <c r="BC3974" s="11"/>
      <c r="BD3974" s="11"/>
      <c r="BE3974" s="11"/>
      <c r="BF3974" s="11"/>
      <c r="BG3974" s="11"/>
      <c r="BH3974" s="11"/>
      <c r="BI3974" s="11"/>
      <c r="BJ3974" s="11"/>
      <c r="BK3974" s="11"/>
      <c r="BL3974" s="11"/>
      <c r="BM3974" s="11"/>
      <c r="BN3974" s="11"/>
      <c r="BO3974" s="11"/>
      <c r="BP3974" s="11"/>
      <c r="BQ3974" s="11"/>
      <c r="BR3974" s="11"/>
      <c r="BS3974" s="11"/>
      <c r="BT3974" s="11"/>
      <c r="BU3974" s="11"/>
      <c r="BV3974" s="11"/>
      <c r="BW3974" s="11"/>
      <c r="BX3974" s="11"/>
      <c r="BY3974" s="11"/>
      <c r="BZ3974" s="11"/>
      <c r="CA3974" s="11"/>
      <c r="CB3974" s="11"/>
      <c r="CC3974" s="11"/>
      <c r="CD3974" s="11"/>
      <c r="CE3974" s="11"/>
      <c r="CF3974" s="11"/>
      <c r="CG3974" s="11"/>
      <c r="CH3974" s="11"/>
      <c r="CI3974" s="11"/>
      <c r="CJ3974" s="11"/>
      <c r="CK3974" s="11"/>
      <c r="CL3974" s="11"/>
      <c r="CM3974" s="11"/>
      <c r="CN3974" s="11"/>
      <c r="CO3974" s="11"/>
      <c r="CP3974" s="11"/>
      <c r="CQ3974" s="11"/>
      <c r="CR3974" s="11"/>
      <c r="CS3974" s="11"/>
      <c r="CT3974" s="11"/>
      <c r="CU3974" s="11"/>
      <c r="CV3974" s="11"/>
      <c r="CW3974" s="11"/>
      <c r="CX3974" s="11"/>
      <c r="CY3974" s="11"/>
      <c r="CZ3974" s="11"/>
      <c r="DA3974" s="11"/>
      <c r="DB3974" s="11"/>
      <c r="DC3974" s="11"/>
      <c r="DD3974" s="11"/>
      <c r="DE3974" s="11"/>
      <c r="DF3974" s="11"/>
      <c r="DG3974" s="11"/>
      <c r="DH3974" s="11"/>
      <c r="DI3974" s="11"/>
      <c r="DJ3974" s="11"/>
      <c r="DK3974" s="11"/>
      <c r="DL3974" s="11"/>
      <c r="DM3974" s="11"/>
      <c r="DN3974" s="11"/>
      <c r="DO3974" s="11"/>
      <c r="DP3974" s="11"/>
      <c r="DQ3974" s="11"/>
      <c r="DR3974" s="11"/>
      <c r="DS3974" s="11"/>
      <c r="DT3974" s="11"/>
      <c r="DU3974" s="11"/>
      <c r="DV3974" s="11"/>
      <c r="DW3974" s="11"/>
      <c r="DX3974" s="11"/>
      <c r="DY3974" s="11"/>
      <c r="DZ3974" s="11"/>
      <c r="EA3974" s="11"/>
      <c r="EB3974" s="11"/>
      <c r="EC3974" s="11"/>
      <c r="ED3974" s="11"/>
      <c r="EE3974" s="11"/>
      <c r="EF3974" s="11"/>
      <c r="EG3974" s="11"/>
      <c r="EH3974" s="11"/>
      <c r="EI3974" s="11"/>
      <c r="EJ3974" s="11"/>
      <c r="EK3974" s="11"/>
      <c r="EL3974" s="11"/>
      <c r="EM3974" s="11"/>
      <c r="EN3974" s="11"/>
      <c r="EO3974" s="11"/>
      <c r="EP3974" s="11"/>
      <c r="EQ3974" s="11"/>
      <c r="ER3974" s="11"/>
      <c r="ES3974" s="11"/>
      <c r="ET3974" s="11"/>
      <c r="EU3974" s="11"/>
      <c r="EV3974" s="11"/>
      <c r="EW3974" s="11"/>
      <c r="EX3974" s="11"/>
      <c r="EY3974" s="11"/>
      <c r="EZ3974" s="11"/>
      <c r="FA3974" s="11"/>
      <c r="FB3974" s="11"/>
      <c r="FC3974" s="11"/>
      <c r="FD3974" s="11"/>
      <c r="FE3974" s="11"/>
      <c r="FF3974" s="11"/>
      <c r="FG3974" s="11"/>
      <c r="FH3974" s="11"/>
      <c r="FI3974" s="11"/>
      <c r="FJ3974" s="11"/>
      <c r="FK3974" s="11"/>
      <c r="FL3974" s="11"/>
      <c r="FM3974" s="11"/>
      <c r="FN3974" s="11"/>
      <c r="FO3974" s="11"/>
      <c r="FP3974" s="11"/>
      <c r="FQ3974" s="11"/>
      <c r="FR3974" s="11"/>
      <c r="FS3974" s="11"/>
      <c r="FT3974" s="11"/>
      <c r="FU3974" s="11"/>
      <c r="FV3974" s="11"/>
      <c r="FW3974" s="11"/>
      <c r="FX3974" s="11"/>
      <c r="FY3974" s="11"/>
      <c r="FZ3974" s="11"/>
      <c r="GA3974" s="11"/>
      <c r="GB3974" s="11"/>
      <c r="GC3974" s="11"/>
      <c r="GD3974" s="11"/>
      <c r="GE3974" s="11"/>
      <c r="GF3974" s="11"/>
      <c r="GG3974" s="11"/>
      <c r="GH3974" s="11"/>
      <c r="GI3974" s="11"/>
      <c r="GJ3974" s="11"/>
      <c r="GK3974" s="11"/>
      <c r="GL3974" s="11"/>
      <c r="GM3974" s="11"/>
      <c r="GN3974" s="11"/>
      <c r="GO3974" s="11"/>
      <c r="GP3974" s="11"/>
      <c r="GQ3974" s="11"/>
      <c r="GR3974" s="11"/>
      <c r="GS3974" s="11"/>
      <c r="GT3974" s="11"/>
      <c r="GU3974" s="11"/>
      <c r="GV3974" s="11"/>
      <c r="GW3974" s="11"/>
      <c r="GX3974" s="11"/>
      <c r="GY3974" s="11"/>
      <c r="GZ3974" s="11"/>
      <c r="HA3974" s="11"/>
      <c r="HB3974" s="11"/>
      <c r="HC3974" s="11"/>
      <c r="HD3974" s="11"/>
      <c r="HE3974" s="11"/>
      <c r="HF3974" s="11"/>
      <c r="HG3974" s="11"/>
      <c r="HH3974" s="11"/>
      <c r="HI3974" s="11"/>
      <c r="HJ3974" s="11"/>
      <c r="HK3974" s="11"/>
      <c r="HL3974" s="11"/>
      <c r="HM3974" s="11"/>
      <c r="HN3974" s="11"/>
      <c r="HO3974" s="11"/>
      <c r="HP3974" s="11"/>
      <c r="HQ3974" s="11"/>
      <c r="HR3974" s="11"/>
      <c r="HS3974" s="11"/>
      <c r="HT3974" s="11"/>
      <c r="HU3974" s="11"/>
      <c r="HV3974" s="11"/>
      <c r="HW3974" s="11"/>
      <c r="HX3974" s="11"/>
      <c r="HY3974" s="11"/>
      <c r="HZ3974" s="11"/>
      <c r="IA3974" s="11"/>
      <c r="IB3974" s="11"/>
      <c r="IC3974" s="11"/>
      <c r="ID3974" s="11"/>
      <c r="IE3974" s="11"/>
      <c r="IF3974" s="11"/>
      <c r="IG3974" s="11"/>
      <c r="IH3974" s="11"/>
      <c r="II3974" s="11"/>
      <c r="IJ3974" s="11"/>
      <c r="IK3974" s="11"/>
      <c r="IL3974" s="11"/>
      <c r="IM3974" s="11"/>
      <c r="IN3974" s="11"/>
      <c r="IO3974" s="11"/>
      <c r="IP3974" s="11"/>
      <c r="IQ3974" s="11"/>
      <c r="IR3974" s="11"/>
      <c r="IS3974" s="11"/>
      <c r="IT3974" s="11"/>
      <c r="IU3974" s="11"/>
      <c r="IV3974" s="11"/>
      <c r="IW3974" s="11"/>
      <c r="IX3974" s="11"/>
      <c r="IY3974" s="11"/>
      <c r="IZ3974" s="11"/>
      <c r="JA3974" s="11"/>
      <c r="JB3974" s="11"/>
      <c r="JC3974" s="11"/>
      <c r="JD3974" s="11"/>
      <c r="JE3974" s="11"/>
      <c r="JF3974" s="11"/>
      <c r="JG3974" s="11"/>
      <c r="JH3974" s="11"/>
      <c r="JI3974" s="11"/>
      <c r="JJ3974" s="11"/>
      <c r="JK3974" s="11"/>
      <c r="JL3974" s="11"/>
      <c r="JM3974" s="11"/>
      <c r="JN3974" s="11"/>
      <c r="JO3974" s="11"/>
      <c r="JP3974" s="11"/>
      <c r="JQ3974" s="11"/>
      <c r="JR3974" s="11"/>
      <c r="JS3974" s="11"/>
      <c r="JT3974" s="11"/>
      <c r="JU3974" s="11"/>
      <c r="JV3974" s="11"/>
      <c r="JW3974" s="11"/>
      <c r="JX3974" s="11"/>
      <c r="JY3974" s="11"/>
      <c r="JZ3974" s="11"/>
      <c r="KA3974" s="11"/>
      <c r="KB3974" s="11"/>
      <c r="KC3974" s="11"/>
      <c r="KD3974" s="11"/>
      <c r="KE3974" s="11"/>
      <c r="KF3974" s="11"/>
      <c r="KG3974" s="11"/>
      <c r="KH3974" s="11"/>
      <c r="KI3974" s="11"/>
      <c r="KJ3974" s="11"/>
      <c r="KK3974" s="11"/>
      <c r="KL3974" s="11"/>
      <c r="KM3974" s="11"/>
      <c r="KN3974" s="11"/>
      <c r="KO3974" s="11"/>
      <c r="KP3974" s="11"/>
      <c r="KQ3974" s="11"/>
      <c r="KR3974" s="11"/>
      <c r="KS3974" s="11"/>
      <c r="KT3974" s="11"/>
      <c r="KU3974" s="11"/>
      <c r="KV3974" s="11"/>
      <c r="KW3974" s="11"/>
      <c r="KX3974" s="11"/>
      <c r="KY3974" s="11"/>
      <c r="KZ3974" s="11"/>
      <c r="LA3974" s="11"/>
      <c r="LB3974" s="11"/>
      <c r="LC3974" s="11"/>
      <c r="LD3974" s="11"/>
      <c r="LE3974" s="11"/>
      <c r="LF3974" s="11"/>
      <c r="LG3974" s="11"/>
      <c r="LH3974" s="11"/>
      <c r="LI3974" s="11"/>
      <c r="LJ3974" s="11"/>
      <c r="LK3974" s="11"/>
      <c r="LL3974" s="11"/>
      <c r="LM3974" s="11"/>
      <c r="LN3974" s="11"/>
      <c r="LO3974" s="11"/>
      <c r="LP3974" s="11"/>
      <c r="LQ3974" s="11"/>
      <c r="LR3974" s="11"/>
      <c r="LS3974" s="11"/>
      <c r="LT3974" s="11"/>
      <c r="LU3974" s="11"/>
      <c r="LV3974" s="11"/>
      <c r="LW3974" s="11"/>
      <c r="LX3974" s="11"/>
      <c r="LY3974" s="11"/>
      <c r="LZ3974" s="11"/>
      <c r="MA3974" s="11"/>
      <c r="MB3974" s="11"/>
      <c r="MC3974" s="11"/>
      <c r="MD3974" s="11"/>
      <c r="ME3974" s="11"/>
      <c r="MF3974" s="11"/>
      <c r="MG3974" s="11"/>
      <c r="MH3974" s="11"/>
      <c r="MI3974" s="11"/>
      <c r="MJ3974" s="11"/>
      <c r="MK3974" s="11"/>
      <c r="ML3974" s="11"/>
      <c r="MM3974" s="11"/>
      <c r="MN3974" s="11"/>
      <c r="MO3974" s="11"/>
      <c r="MP3974" s="11"/>
      <c r="MQ3974" s="11"/>
      <c r="MR3974" s="11"/>
      <c r="MS3974" s="11"/>
      <c r="MT3974" s="11"/>
      <c r="MU3974" s="11"/>
      <c r="MV3974" s="11"/>
      <c r="MW3974" s="11"/>
      <c r="MX3974" s="11"/>
      <c r="MY3974" s="11"/>
      <c r="MZ3974" s="11"/>
      <c r="NA3974" s="11"/>
      <c r="NB3974" s="11"/>
      <c r="NC3974" s="11"/>
      <c r="ND3974" s="11"/>
      <c r="NE3974" s="11"/>
      <c r="NF3974" s="11"/>
      <c r="NG3974" s="11"/>
      <c r="NH3974" s="11"/>
      <c r="NI3974" s="11"/>
      <c r="NJ3974" s="11"/>
      <c r="NK3974" s="11"/>
      <c r="NL3974" s="11"/>
      <c r="NM3974" s="11"/>
      <c r="NN3974" s="11"/>
      <c r="NO3974" s="11"/>
      <c r="NP3974" s="11"/>
      <c r="NQ3974" s="11"/>
      <c r="NR3974" s="11"/>
      <c r="NS3974" s="11"/>
      <c r="NT3974" s="11"/>
      <c r="NU3974" s="11"/>
      <c r="NV3974" s="11"/>
      <c r="NW3974" s="11"/>
      <c r="NX3974" s="11"/>
      <c r="NY3974" s="11"/>
      <c r="NZ3974" s="11"/>
      <c r="OA3974" s="11"/>
      <c r="OB3974" s="11"/>
      <c r="OC3974" s="11"/>
      <c r="OD3974" s="11"/>
      <c r="OE3974" s="11"/>
      <c r="OF3974" s="11"/>
      <c r="OG3974" s="11"/>
      <c r="OH3974" s="11"/>
      <c r="OI3974" s="11"/>
      <c r="OJ3974" s="11"/>
      <c r="OK3974" s="11"/>
      <c r="OL3974" s="11"/>
      <c r="OM3974" s="11"/>
      <c r="ON3974" s="11"/>
      <c r="OO3974" s="11"/>
      <c r="OP3974" s="11"/>
      <c r="OQ3974" s="11"/>
      <c r="OR3974" s="11"/>
      <c r="OS3974" s="11"/>
      <c r="OT3974" s="11"/>
      <c r="OU3974" s="11"/>
      <c r="OV3974" s="11"/>
      <c r="OW3974" s="11"/>
      <c r="OX3974" s="11"/>
      <c r="OY3974" s="11"/>
      <c r="OZ3974" s="11"/>
      <c r="PA3974" s="11"/>
      <c r="PB3974" s="11"/>
      <c r="PC3974" s="11"/>
      <c r="PD3974" s="11"/>
      <c r="PE3974" s="11"/>
      <c r="PF3974" s="11"/>
      <c r="PG3974" s="11"/>
      <c r="PH3974" s="11"/>
      <c r="PI3974" s="11"/>
      <c r="PJ3974" s="11"/>
      <c r="PK3974" s="11"/>
      <c r="PL3974" s="11"/>
      <c r="PM3974" s="11"/>
      <c r="PN3974" s="11"/>
      <c r="PO3974" s="11"/>
      <c r="PP3974" s="11"/>
      <c r="PQ3974" s="11"/>
      <c r="PR3974" s="11"/>
      <c r="PS3974" s="11"/>
      <c r="PT3974" s="11"/>
      <c r="PU3974" s="11"/>
      <c r="PV3974" s="11"/>
      <c r="PW3974" s="11"/>
      <c r="PX3974" s="11"/>
      <c r="PY3974" s="11"/>
      <c r="PZ3974" s="11"/>
      <c r="QA3974" s="11"/>
      <c r="QB3974" s="11"/>
      <c r="QC3974" s="11"/>
      <c r="QD3974" s="11"/>
      <c r="QE3974" s="11"/>
      <c r="QF3974" s="11"/>
      <c r="QG3974" s="11"/>
      <c r="QH3974" s="11"/>
      <c r="QI3974" s="11"/>
      <c r="QJ3974" s="11"/>
      <c r="QK3974" s="11"/>
      <c r="QL3974" s="11"/>
      <c r="QM3974" s="11"/>
      <c r="QN3974" s="11"/>
      <c r="QO3974" s="11"/>
      <c r="QP3974" s="11"/>
      <c r="QQ3974" s="11"/>
      <c r="QR3974" s="45"/>
    </row>
    <row r="3975" spans="1:460" s="54" customFormat="1" ht="51" x14ac:dyDescent="0.2">
      <c r="A3975" s="54">
        <v>3789</v>
      </c>
      <c r="B3975" s="4"/>
      <c r="C3975" s="61" t="s">
        <v>3777</v>
      </c>
      <c r="D3975" s="54">
        <v>4560000</v>
      </c>
      <c r="E3975" s="5" t="s">
        <v>4655</v>
      </c>
      <c r="F3975" s="4" t="s">
        <v>3772</v>
      </c>
      <c r="G3975" s="54">
        <v>876</v>
      </c>
      <c r="H3975" s="54" t="s">
        <v>1742</v>
      </c>
      <c r="I3975" s="59">
        <v>1</v>
      </c>
      <c r="J3975" s="6">
        <v>80439000000</v>
      </c>
      <c r="K3975" s="54" t="s">
        <v>34</v>
      </c>
      <c r="L3975" s="59">
        <v>3375000</v>
      </c>
      <c r="M3975" s="59">
        <v>3375000</v>
      </c>
      <c r="N3975" s="46" t="s">
        <v>4649</v>
      </c>
      <c r="O3975" s="46">
        <v>42339</v>
      </c>
      <c r="P3975" s="9" t="s">
        <v>4643</v>
      </c>
      <c r="Q3975" s="54" t="s">
        <v>3642</v>
      </c>
      <c r="R3975" s="11"/>
      <c r="S3975" s="11"/>
      <c r="T3975" s="11"/>
      <c r="U3975" s="11"/>
      <c r="V3975" s="11"/>
      <c r="W3975" s="11"/>
      <c r="X3975" s="11"/>
      <c r="Y3975" s="11"/>
      <c r="Z3975" s="11"/>
      <c r="AA3975" s="11"/>
      <c r="AB3975" s="11"/>
      <c r="AC3975" s="11"/>
      <c r="AD3975" s="11"/>
      <c r="AE3975" s="11"/>
      <c r="AF3975" s="11"/>
      <c r="AG3975" s="11"/>
      <c r="AH3975" s="11"/>
      <c r="AI3975" s="11"/>
      <c r="AJ3975" s="11"/>
      <c r="AK3975" s="11"/>
      <c r="AL3975" s="11"/>
      <c r="AM3975" s="11"/>
      <c r="AN3975" s="11"/>
      <c r="AO3975" s="11"/>
      <c r="AP3975" s="11"/>
      <c r="AQ3975" s="11"/>
      <c r="AR3975" s="11"/>
      <c r="AS3975" s="11"/>
      <c r="AT3975" s="11"/>
      <c r="AU3975" s="11"/>
      <c r="AV3975" s="11"/>
      <c r="AW3975" s="11"/>
      <c r="AX3975" s="11"/>
      <c r="AY3975" s="11"/>
      <c r="AZ3975" s="11"/>
      <c r="BA3975" s="11"/>
      <c r="BB3975" s="11"/>
      <c r="BC3975" s="11"/>
      <c r="BD3975" s="11"/>
      <c r="BE3975" s="11"/>
      <c r="BF3975" s="11"/>
      <c r="BG3975" s="11"/>
      <c r="BH3975" s="11"/>
      <c r="BI3975" s="11"/>
      <c r="BJ3975" s="11"/>
      <c r="BK3975" s="11"/>
      <c r="BL3975" s="11"/>
      <c r="BM3975" s="11"/>
      <c r="BN3975" s="11"/>
      <c r="BO3975" s="11"/>
      <c r="BP3975" s="11"/>
      <c r="BQ3975" s="11"/>
      <c r="BR3975" s="11"/>
      <c r="BS3975" s="11"/>
      <c r="BT3975" s="11"/>
      <c r="BU3975" s="11"/>
      <c r="BV3975" s="11"/>
      <c r="BW3975" s="11"/>
      <c r="BX3975" s="11"/>
      <c r="BY3975" s="11"/>
      <c r="BZ3975" s="11"/>
      <c r="CA3975" s="11"/>
      <c r="CB3975" s="11"/>
      <c r="CC3975" s="11"/>
      <c r="CD3975" s="11"/>
      <c r="CE3975" s="11"/>
      <c r="CF3975" s="11"/>
      <c r="CG3975" s="11"/>
      <c r="CH3975" s="11"/>
      <c r="CI3975" s="11"/>
      <c r="CJ3975" s="11"/>
      <c r="CK3975" s="11"/>
      <c r="CL3975" s="11"/>
      <c r="CM3975" s="11"/>
      <c r="CN3975" s="11"/>
      <c r="CO3975" s="11"/>
      <c r="CP3975" s="11"/>
      <c r="CQ3975" s="11"/>
      <c r="CR3975" s="11"/>
      <c r="CS3975" s="11"/>
      <c r="CT3975" s="11"/>
      <c r="CU3975" s="11"/>
      <c r="CV3975" s="11"/>
      <c r="CW3975" s="11"/>
      <c r="CX3975" s="11"/>
      <c r="CY3975" s="11"/>
      <c r="CZ3975" s="11"/>
      <c r="DA3975" s="11"/>
      <c r="DB3975" s="11"/>
      <c r="DC3975" s="11"/>
      <c r="DD3975" s="11"/>
      <c r="DE3975" s="11"/>
      <c r="DF3975" s="11"/>
      <c r="DG3975" s="11"/>
      <c r="DH3975" s="11"/>
      <c r="DI3975" s="11"/>
      <c r="DJ3975" s="11"/>
      <c r="DK3975" s="11"/>
      <c r="DL3975" s="11"/>
      <c r="DM3975" s="11"/>
      <c r="DN3975" s="11"/>
      <c r="DO3975" s="11"/>
      <c r="DP3975" s="11"/>
      <c r="DQ3975" s="11"/>
      <c r="DR3975" s="11"/>
      <c r="DS3975" s="11"/>
      <c r="DT3975" s="11"/>
      <c r="DU3975" s="11"/>
      <c r="DV3975" s="11"/>
      <c r="DW3975" s="11"/>
      <c r="DX3975" s="11"/>
      <c r="DY3975" s="11"/>
      <c r="DZ3975" s="11"/>
      <c r="EA3975" s="11"/>
      <c r="EB3975" s="11"/>
      <c r="EC3975" s="11"/>
      <c r="ED3975" s="11"/>
      <c r="EE3975" s="11"/>
      <c r="EF3975" s="11"/>
      <c r="EG3975" s="11"/>
      <c r="EH3975" s="11"/>
      <c r="EI3975" s="11"/>
      <c r="EJ3975" s="11"/>
      <c r="EK3975" s="11"/>
      <c r="EL3975" s="11"/>
      <c r="EM3975" s="11"/>
      <c r="EN3975" s="11"/>
      <c r="EO3975" s="11"/>
      <c r="EP3975" s="11"/>
      <c r="EQ3975" s="11"/>
      <c r="ER3975" s="11"/>
      <c r="ES3975" s="11"/>
      <c r="ET3975" s="11"/>
      <c r="EU3975" s="11"/>
      <c r="EV3975" s="11"/>
      <c r="EW3975" s="11"/>
      <c r="EX3975" s="11"/>
      <c r="EY3975" s="11"/>
      <c r="EZ3975" s="11"/>
      <c r="FA3975" s="11"/>
      <c r="FB3975" s="11"/>
      <c r="FC3975" s="11"/>
      <c r="FD3975" s="11"/>
      <c r="FE3975" s="11"/>
      <c r="FF3975" s="11"/>
      <c r="FG3975" s="11"/>
      <c r="FH3975" s="11"/>
      <c r="FI3975" s="11"/>
      <c r="FJ3975" s="11"/>
      <c r="FK3975" s="11"/>
      <c r="FL3975" s="11"/>
      <c r="FM3975" s="11"/>
      <c r="FN3975" s="11"/>
      <c r="FO3975" s="11"/>
      <c r="FP3975" s="11"/>
      <c r="FQ3975" s="11"/>
      <c r="FR3975" s="11"/>
      <c r="FS3975" s="11"/>
      <c r="FT3975" s="11"/>
      <c r="FU3975" s="11"/>
      <c r="FV3975" s="11"/>
      <c r="FW3975" s="11"/>
      <c r="FX3975" s="11"/>
      <c r="FY3975" s="11"/>
      <c r="FZ3975" s="11"/>
      <c r="GA3975" s="11"/>
      <c r="GB3975" s="11"/>
      <c r="GC3975" s="11"/>
      <c r="GD3975" s="11"/>
      <c r="GE3975" s="11"/>
      <c r="GF3975" s="11"/>
      <c r="GG3975" s="11"/>
      <c r="GH3975" s="11"/>
      <c r="GI3975" s="11"/>
      <c r="GJ3975" s="11"/>
      <c r="GK3975" s="11"/>
      <c r="GL3975" s="11"/>
      <c r="GM3975" s="11"/>
      <c r="GN3975" s="11"/>
      <c r="GO3975" s="11"/>
      <c r="GP3975" s="11"/>
      <c r="GQ3975" s="11"/>
      <c r="GR3975" s="11"/>
      <c r="GS3975" s="11"/>
      <c r="GT3975" s="11"/>
      <c r="GU3975" s="11"/>
      <c r="GV3975" s="11"/>
      <c r="GW3975" s="11"/>
      <c r="GX3975" s="11"/>
      <c r="GY3975" s="11"/>
      <c r="GZ3975" s="11"/>
      <c r="HA3975" s="11"/>
      <c r="HB3975" s="11"/>
      <c r="HC3975" s="11"/>
      <c r="HD3975" s="11"/>
      <c r="HE3975" s="11"/>
      <c r="HF3975" s="11"/>
      <c r="HG3975" s="11"/>
      <c r="HH3975" s="11"/>
      <c r="HI3975" s="11"/>
      <c r="HJ3975" s="11"/>
      <c r="HK3975" s="11"/>
      <c r="HL3975" s="11"/>
      <c r="HM3975" s="11"/>
      <c r="HN3975" s="11"/>
      <c r="HO3975" s="11"/>
      <c r="HP3975" s="11"/>
      <c r="HQ3975" s="11"/>
      <c r="HR3975" s="11"/>
      <c r="HS3975" s="11"/>
      <c r="HT3975" s="11"/>
      <c r="HU3975" s="11"/>
      <c r="HV3975" s="11"/>
      <c r="HW3975" s="11"/>
      <c r="HX3975" s="11"/>
      <c r="HY3975" s="11"/>
      <c r="HZ3975" s="11"/>
      <c r="IA3975" s="11"/>
      <c r="IB3975" s="11"/>
      <c r="IC3975" s="11"/>
      <c r="ID3975" s="11"/>
      <c r="IE3975" s="11"/>
      <c r="IF3975" s="11"/>
      <c r="IG3975" s="11"/>
      <c r="IH3975" s="11"/>
      <c r="II3975" s="11"/>
      <c r="IJ3975" s="11"/>
      <c r="IK3975" s="11"/>
      <c r="IL3975" s="11"/>
      <c r="IM3975" s="11"/>
      <c r="IN3975" s="11"/>
      <c r="IO3975" s="11"/>
      <c r="IP3975" s="11"/>
      <c r="IQ3975" s="11"/>
      <c r="IR3975" s="11"/>
      <c r="IS3975" s="11"/>
      <c r="IT3975" s="11"/>
      <c r="IU3975" s="11"/>
      <c r="IV3975" s="11"/>
      <c r="IW3975" s="11"/>
      <c r="IX3975" s="11"/>
      <c r="IY3975" s="11"/>
      <c r="IZ3975" s="11"/>
      <c r="JA3975" s="11"/>
      <c r="JB3975" s="11"/>
      <c r="JC3975" s="11"/>
      <c r="JD3975" s="11"/>
      <c r="JE3975" s="11"/>
      <c r="JF3975" s="11"/>
      <c r="JG3975" s="11"/>
      <c r="JH3975" s="11"/>
      <c r="JI3975" s="11"/>
      <c r="JJ3975" s="11"/>
      <c r="JK3975" s="11"/>
      <c r="JL3975" s="11"/>
      <c r="JM3975" s="11"/>
      <c r="JN3975" s="11"/>
      <c r="JO3975" s="11"/>
      <c r="JP3975" s="11"/>
      <c r="JQ3975" s="11"/>
      <c r="JR3975" s="11"/>
      <c r="JS3975" s="11"/>
      <c r="JT3975" s="11"/>
      <c r="JU3975" s="11"/>
      <c r="JV3975" s="11"/>
      <c r="JW3975" s="11"/>
      <c r="JX3975" s="11"/>
      <c r="JY3975" s="11"/>
      <c r="JZ3975" s="11"/>
      <c r="KA3975" s="11"/>
      <c r="KB3975" s="11"/>
      <c r="KC3975" s="11"/>
      <c r="KD3975" s="11"/>
      <c r="KE3975" s="11"/>
      <c r="KF3975" s="11"/>
      <c r="KG3975" s="11"/>
      <c r="KH3975" s="11"/>
      <c r="KI3975" s="11"/>
      <c r="KJ3975" s="11"/>
      <c r="KK3975" s="11"/>
      <c r="KL3975" s="11"/>
      <c r="KM3975" s="11"/>
      <c r="KN3975" s="11"/>
      <c r="KO3975" s="11"/>
      <c r="KP3975" s="11"/>
      <c r="KQ3975" s="11"/>
      <c r="KR3975" s="11"/>
      <c r="KS3975" s="11"/>
      <c r="KT3975" s="11"/>
      <c r="KU3975" s="11"/>
      <c r="KV3975" s="11"/>
      <c r="KW3975" s="11"/>
      <c r="KX3975" s="11"/>
      <c r="KY3975" s="11"/>
      <c r="KZ3975" s="11"/>
      <c r="LA3975" s="11"/>
      <c r="LB3975" s="11"/>
      <c r="LC3975" s="11"/>
      <c r="LD3975" s="11"/>
      <c r="LE3975" s="11"/>
      <c r="LF3975" s="11"/>
      <c r="LG3975" s="11"/>
      <c r="LH3975" s="11"/>
      <c r="LI3975" s="11"/>
      <c r="LJ3975" s="11"/>
      <c r="LK3975" s="11"/>
      <c r="LL3975" s="11"/>
      <c r="LM3975" s="11"/>
      <c r="LN3975" s="11"/>
      <c r="LO3975" s="11"/>
      <c r="LP3975" s="11"/>
      <c r="LQ3975" s="11"/>
      <c r="LR3975" s="11"/>
      <c r="LS3975" s="11"/>
      <c r="LT3975" s="11"/>
      <c r="LU3975" s="11"/>
      <c r="LV3975" s="11"/>
      <c r="LW3975" s="11"/>
      <c r="LX3975" s="11"/>
      <c r="LY3975" s="11"/>
      <c r="LZ3975" s="11"/>
      <c r="MA3975" s="11"/>
      <c r="MB3975" s="11"/>
      <c r="MC3975" s="11"/>
      <c r="MD3975" s="11"/>
      <c r="ME3975" s="11"/>
      <c r="MF3975" s="11"/>
      <c r="MG3975" s="11"/>
      <c r="MH3975" s="11"/>
      <c r="MI3975" s="11"/>
      <c r="MJ3975" s="11"/>
      <c r="MK3975" s="11"/>
      <c r="ML3975" s="11"/>
      <c r="MM3975" s="11"/>
      <c r="MN3975" s="11"/>
      <c r="MO3975" s="11"/>
      <c r="MP3975" s="11"/>
      <c r="MQ3975" s="11"/>
      <c r="MR3975" s="11"/>
      <c r="MS3975" s="11"/>
      <c r="MT3975" s="11"/>
      <c r="MU3975" s="11"/>
      <c r="MV3975" s="11"/>
      <c r="MW3975" s="11"/>
      <c r="MX3975" s="11"/>
      <c r="MY3975" s="11"/>
      <c r="MZ3975" s="11"/>
      <c r="NA3975" s="11"/>
      <c r="NB3975" s="11"/>
      <c r="NC3975" s="11"/>
      <c r="ND3975" s="11"/>
      <c r="NE3975" s="11"/>
      <c r="NF3975" s="11"/>
      <c r="NG3975" s="11"/>
      <c r="NH3975" s="11"/>
      <c r="NI3975" s="11"/>
      <c r="NJ3975" s="11"/>
      <c r="NK3975" s="11"/>
      <c r="NL3975" s="11"/>
      <c r="NM3975" s="11"/>
      <c r="NN3975" s="11"/>
      <c r="NO3975" s="11"/>
      <c r="NP3975" s="11"/>
      <c r="NQ3975" s="11"/>
      <c r="NR3975" s="11"/>
      <c r="NS3975" s="11"/>
      <c r="NT3975" s="11"/>
      <c r="NU3975" s="11"/>
      <c r="NV3975" s="11"/>
      <c r="NW3975" s="11"/>
      <c r="NX3975" s="11"/>
      <c r="NY3975" s="11"/>
      <c r="NZ3975" s="11"/>
      <c r="OA3975" s="11"/>
      <c r="OB3975" s="11"/>
      <c r="OC3975" s="11"/>
      <c r="OD3975" s="11"/>
      <c r="OE3975" s="11"/>
      <c r="OF3975" s="11"/>
      <c r="OG3975" s="11"/>
      <c r="OH3975" s="11"/>
      <c r="OI3975" s="11"/>
      <c r="OJ3975" s="11"/>
      <c r="OK3975" s="11"/>
      <c r="OL3975" s="11"/>
      <c r="OM3975" s="11"/>
      <c r="ON3975" s="11"/>
      <c r="OO3975" s="11"/>
      <c r="OP3975" s="11"/>
      <c r="OQ3975" s="11"/>
      <c r="OR3975" s="11"/>
      <c r="OS3975" s="11"/>
      <c r="OT3975" s="11"/>
      <c r="OU3975" s="11"/>
      <c r="OV3975" s="11"/>
      <c r="OW3975" s="11"/>
      <c r="OX3975" s="11"/>
      <c r="OY3975" s="11"/>
      <c r="OZ3975" s="11"/>
      <c r="PA3975" s="11"/>
      <c r="PB3975" s="11"/>
      <c r="PC3975" s="11"/>
      <c r="PD3975" s="11"/>
      <c r="PE3975" s="11"/>
      <c r="PF3975" s="11"/>
      <c r="PG3975" s="11"/>
      <c r="PH3975" s="11"/>
      <c r="PI3975" s="11"/>
      <c r="PJ3975" s="11"/>
      <c r="PK3975" s="11"/>
      <c r="PL3975" s="11"/>
      <c r="PM3975" s="11"/>
      <c r="PN3975" s="11"/>
      <c r="PO3975" s="11"/>
      <c r="PP3975" s="11"/>
      <c r="PQ3975" s="11"/>
      <c r="PR3975" s="11"/>
      <c r="PS3975" s="11"/>
      <c r="PT3975" s="11"/>
      <c r="PU3975" s="11"/>
      <c r="PV3975" s="11"/>
      <c r="PW3975" s="11"/>
      <c r="PX3975" s="11"/>
      <c r="PY3975" s="11"/>
      <c r="PZ3975" s="11"/>
      <c r="QA3975" s="11"/>
      <c r="QB3975" s="11"/>
      <c r="QC3975" s="11"/>
      <c r="QD3975" s="11"/>
      <c r="QE3975" s="11"/>
      <c r="QF3975" s="11"/>
      <c r="QG3975" s="11"/>
      <c r="QH3975" s="11"/>
      <c r="QI3975" s="11"/>
      <c r="QJ3975" s="11"/>
      <c r="QK3975" s="11"/>
      <c r="QL3975" s="11"/>
      <c r="QM3975" s="11"/>
      <c r="QN3975" s="11"/>
      <c r="QO3975" s="11"/>
      <c r="QP3975" s="11"/>
      <c r="QQ3975" s="11"/>
      <c r="QR3975" s="45"/>
    </row>
    <row r="3976" spans="1:460" ht="38.25" x14ac:dyDescent="0.2">
      <c r="A3976" s="57">
        <v>3790</v>
      </c>
      <c r="B3976" s="41"/>
      <c r="C3976" s="61" t="s">
        <v>211</v>
      </c>
      <c r="D3976" s="54">
        <v>2949030</v>
      </c>
      <c r="E3976" s="5" t="s">
        <v>4656</v>
      </c>
      <c r="F3976" s="4" t="s">
        <v>3772</v>
      </c>
      <c r="G3976" s="54">
        <v>796</v>
      </c>
      <c r="H3976" s="54" t="s">
        <v>61</v>
      </c>
      <c r="I3976" s="59">
        <v>4</v>
      </c>
      <c r="J3976" s="6">
        <v>80439000000</v>
      </c>
      <c r="K3976" s="54" t="s">
        <v>34</v>
      </c>
      <c r="L3976" s="59">
        <v>420552</v>
      </c>
      <c r="M3976" s="59">
        <v>420552</v>
      </c>
      <c r="N3976" s="46" t="s">
        <v>4649</v>
      </c>
      <c r="O3976" s="46">
        <v>42156</v>
      </c>
      <c r="P3976" s="9" t="s">
        <v>1654</v>
      </c>
      <c r="Q3976" s="54" t="s">
        <v>3642</v>
      </c>
      <c r="R3976" s="11"/>
      <c r="S3976" s="11"/>
      <c r="T3976" s="11"/>
      <c r="U3976" s="11"/>
      <c r="V3976" s="11"/>
      <c r="W3976" s="11"/>
      <c r="X3976" s="11"/>
      <c r="Y3976" s="11"/>
      <c r="Z3976" s="11"/>
      <c r="AA3976" s="11"/>
      <c r="AB3976" s="11"/>
      <c r="AC3976" s="11"/>
      <c r="AD3976" s="11"/>
      <c r="AE3976" s="11"/>
      <c r="AF3976" s="11"/>
      <c r="AG3976" s="11"/>
      <c r="AH3976" s="11"/>
      <c r="AI3976" s="11"/>
      <c r="AJ3976" s="11"/>
      <c r="AK3976" s="11"/>
      <c r="AL3976" s="11"/>
      <c r="AM3976" s="11"/>
      <c r="AN3976" s="11"/>
      <c r="AO3976" s="11"/>
      <c r="AP3976" s="11"/>
      <c r="AQ3976" s="11"/>
      <c r="AR3976" s="11"/>
      <c r="AS3976" s="11"/>
      <c r="AT3976" s="11"/>
      <c r="AU3976" s="11"/>
      <c r="AV3976" s="11"/>
      <c r="AW3976" s="11"/>
      <c r="AX3976" s="11"/>
      <c r="AY3976" s="11"/>
      <c r="AZ3976" s="11"/>
      <c r="BA3976" s="11"/>
      <c r="BB3976" s="11"/>
      <c r="BC3976" s="11"/>
      <c r="BD3976" s="11"/>
      <c r="BE3976" s="11"/>
      <c r="BF3976" s="11"/>
      <c r="BG3976" s="11"/>
      <c r="BH3976" s="11"/>
      <c r="BI3976" s="11"/>
      <c r="BJ3976" s="11"/>
      <c r="BK3976" s="11"/>
      <c r="BL3976" s="11"/>
      <c r="BM3976" s="11"/>
      <c r="BN3976" s="11"/>
      <c r="BO3976" s="11"/>
      <c r="BP3976" s="11"/>
      <c r="BQ3976" s="11"/>
      <c r="BR3976" s="11"/>
      <c r="BS3976" s="11"/>
      <c r="BT3976" s="11"/>
      <c r="BU3976" s="11"/>
      <c r="BV3976" s="11"/>
      <c r="BW3976" s="11"/>
      <c r="BX3976" s="11"/>
      <c r="BY3976" s="11"/>
      <c r="BZ3976" s="11"/>
      <c r="CA3976" s="11"/>
      <c r="CB3976" s="11"/>
      <c r="CC3976" s="11"/>
      <c r="CD3976" s="11"/>
      <c r="CE3976" s="11"/>
      <c r="CF3976" s="11"/>
      <c r="CG3976" s="11"/>
      <c r="CH3976" s="11"/>
      <c r="CI3976" s="11"/>
      <c r="CJ3976" s="11"/>
      <c r="CK3976" s="11"/>
      <c r="CL3976" s="11"/>
      <c r="CM3976" s="11"/>
      <c r="CN3976" s="11"/>
      <c r="CO3976" s="11"/>
      <c r="CP3976" s="11"/>
      <c r="CQ3976" s="11"/>
      <c r="CR3976" s="11"/>
      <c r="CS3976" s="11"/>
      <c r="CT3976" s="11"/>
      <c r="CU3976" s="11"/>
      <c r="CV3976" s="11"/>
      <c r="CW3976" s="11"/>
      <c r="CX3976" s="11"/>
      <c r="CY3976" s="11"/>
      <c r="CZ3976" s="11"/>
      <c r="DA3976" s="11"/>
      <c r="DB3976" s="11"/>
      <c r="DC3976" s="11"/>
      <c r="DD3976" s="11"/>
      <c r="DE3976" s="11"/>
      <c r="DF3976" s="11"/>
      <c r="DG3976" s="11"/>
      <c r="DH3976" s="11"/>
      <c r="DI3976" s="11"/>
      <c r="DJ3976" s="11"/>
      <c r="DK3976" s="11"/>
      <c r="DL3976" s="11"/>
      <c r="DM3976" s="11"/>
      <c r="DN3976" s="11"/>
      <c r="DO3976" s="11"/>
      <c r="DP3976" s="11"/>
      <c r="DQ3976" s="11"/>
      <c r="DR3976" s="11"/>
      <c r="DS3976" s="11"/>
      <c r="DT3976" s="11"/>
      <c r="DU3976" s="11"/>
      <c r="DV3976" s="11"/>
      <c r="DW3976" s="11"/>
      <c r="DX3976" s="11"/>
      <c r="DY3976" s="11"/>
      <c r="DZ3976" s="11"/>
      <c r="EA3976" s="11"/>
      <c r="EB3976" s="11"/>
      <c r="EC3976" s="11"/>
      <c r="ED3976" s="11"/>
      <c r="EE3976" s="11"/>
      <c r="EF3976" s="11"/>
      <c r="EG3976" s="11"/>
      <c r="EH3976" s="11"/>
      <c r="EI3976" s="11"/>
      <c r="EJ3976" s="11"/>
      <c r="EK3976" s="11"/>
      <c r="EL3976" s="11"/>
      <c r="EM3976" s="11"/>
      <c r="EN3976" s="11"/>
      <c r="EO3976" s="11"/>
      <c r="EP3976" s="11"/>
      <c r="EQ3976" s="11"/>
      <c r="ER3976" s="11"/>
      <c r="ES3976" s="11"/>
      <c r="ET3976" s="11"/>
      <c r="EU3976" s="11"/>
      <c r="EV3976" s="11"/>
      <c r="EW3976" s="11"/>
      <c r="EX3976" s="11"/>
      <c r="EY3976" s="11"/>
      <c r="EZ3976" s="11"/>
      <c r="FA3976" s="11"/>
      <c r="FB3976" s="11"/>
      <c r="FC3976" s="11"/>
      <c r="FD3976" s="11"/>
      <c r="FE3976" s="11"/>
      <c r="FF3976" s="11"/>
      <c r="FG3976" s="11"/>
      <c r="FH3976" s="11"/>
      <c r="FI3976" s="11"/>
      <c r="FJ3976" s="11"/>
      <c r="FK3976" s="11"/>
      <c r="FL3976" s="11"/>
      <c r="FM3976" s="11"/>
      <c r="FN3976" s="11"/>
      <c r="FO3976" s="11"/>
      <c r="FP3976" s="11"/>
      <c r="FQ3976" s="11"/>
      <c r="FR3976" s="11"/>
      <c r="FS3976" s="11"/>
      <c r="FT3976" s="11"/>
      <c r="FU3976" s="11"/>
      <c r="FV3976" s="11"/>
      <c r="FW3976" s="11"/>
      <c r="FX3976" s="11"/>
      <c r="FY3976" s="11"/>
      <c r="FZ3976" s="11"/>
      <c r="GA3976" s="11"/>
      <c r="GB3976" s="11"/>
      <c r="GC3976" s="11"/>
      <c r="GD3976" s="11"/>
      <c r="GE3976" s="11"/>
      <c r="GF3976" s="11"/>
      <c r="GG3976" s="11"/>
      <c r="GH3976" s="11"/>
      <c r="GI3976" s="11"/>
      <c r="GJ3976" s="11"/>
      <c r="GK3976" s="11"/>
      <c r="GL3976" s="11"/>
      <c r="GM3976" s="11"/>
      <c r="GN3976" s="11"/>
      <c r="GO3976" s="11"/>
      <c r="GP3976" s="11"/>
      <c r="GQ3976" s="11"/>
      <c r="GR3976" s="11"/>
      <c r="GS3976" s="11"/>
      <c r="GT3976" s="11"/>
      <c r="GU3976" s="11"/>
      <c r="GV3976" s="11"/>
      <c r="GW3976" s="11"/>
      <c r="GX3976" s="11"/>
      <c r="GY3976" s="11"/>
      <c r="GZ3976" s="11"/>
      <c r="HA3976" s="11"/>
      <c r="HB3976" s="11"/>
      <c r="HC3976" s="11"/>
      <c r="HD3976" s="11"/>
      <c r="HE3976" s="11"/>
      <c r="HF3976" s="11"/>
      <c r="HG3976" s="11"/>
      <c r="HH3976" s="11"/>
      <c r="HI3976" s="11"/>
      <c r="HJ3976" s="11"/>
      <c r="HK3976" s="11"/>
      <c r="HL3976" s="11"/>
      <c r="HM3976" s="11"/>
      <c r="HN3976" s="11"/>
      <c r="HO3976" s="11"/>
      <c r="HP3976" s="11"/>
      <c r="HQ3976" s="11"/>
      <c r="HR3976" s="11"/>
      <c r="HS3976" s="11"/>
      <c r="HT3976" s="11"/>
      <c r="HU3976" s="11"/>
      <c r="HV3976" s="11"/>
      <c r="HW3976" s="11"/>
      <c r="HX3976" s="11"/>
      <c r="HY3976" s="11"/>
      <c r="HZ3976" s="11"/>
      <c r="IA3976" s="11"/>
      <c r="IB3976" s="11"/>
      <c r="IC3976" s="11"/>
      <c r="ID3976" s="11"/>
      <c r="IE3976" s="11"/>
      <c r="IF3976" s="11"/>
      <c r="IG3976" s="11"/>
      <c r="IH3976" s="11"/>
      <c r="II3976" s="11"/>
      <c r="IJ3976" s="11"/>
      <c r="IK3976" s="11"/>
      <c r="IL3976" s="11"/>
      <c r="IM3976" s="11"/>
      <c r="IN3976" s="11"/>
      <c r="IO3976" s="11"/>
      <c r="IP3976" s="11"/>
      <c r="IQ3976" s="11"/>
      <c r="IR3976" s="11"/>
      <c r="IS3976" s="11"/>
      <c r="IT3976" s="11"/>
      <c r="IU3976" s="11"/>
      <c r="IV3976" s="11"/>
      <c r="IW3976" s="11"/>
      <c r="IX3976" s="11"/>
      <c r="IY3976" s="11"/>
      <c r="IZ3976" s="11"/>
      <c r="JA3976" s="11"/>
      <c r="JB3976" s="11"/>
      <c r="JC3976" s="11"/>
      <c r="JD3976" s="11"/>
      <c r="JE3976" s="11"/>
      <c r="JF3976" s="11"/>
      <c r="JG3976" s="11"/>
      <c r="JH3976" s="11"/>
      <c r="JI3976" s="11"/>
      <c r="JJ3976" s="11"/>
      <c r="JK3976" s="11"/>
      <c r="JL3976" s="11"/>
      <c r="JM3976" s="11"/>
      <c r="JN3976" s="11"/>
      <c r="JO3976" s="11"/>
      <c r="JP3976" s="11"/>
      <c r="JQ3976" s="11"/>
      <c r="JR3976" s="11"/>
      <c r="JS3976" s="11"/>
      <c r="JT3976" s="11"/>
      <c r="JU3976" s="11"/>
      <c r="JV3976" s="11"/>
      <c r="JW3976" s="11"/>
      <c r="JX3976" s="11"/>
      <c r="JY3976" s="11"/>
      <c r="JZ3976" s="11"/>
      <c r="KA3976" s="11"/>
      <c r="KB3976" s="11"/>
      <c r="KC3976" s="11"/>
      <c r="KD3976" s="11"/>
      <c r="KE3976" s="11"/>
      <c r="KF3976" s="11"/>
      <c r="KG3976" s="11"/>
      <c r="KH3976" s="11"/>
      <c r="KI3976" s="11"/>
      <c r="KJ3976" s="11"/>
      <c r="KK3976" s="11"/>
      <c r="KL3976" s="11"/>
      <c r="KM3976" s="11"/>
      <c r="KN3976" s="11"/>
      <c r="KO3976" s="11"/>
      <c r="KP3976" s="11"/>
      <c r="KQ3976" s="11"/>
      <c r="KR3976" s="11"/>
      <c r="KS3976" s="11"/>
      <c r="KT3976" s="11"/>
      <c r="KU3976" s="11"/>
      <c r="KV3976" s="11"/>
      <c r="KW3976" s="11"/>
      <c r="KX3976" s="11"/>
      <c r="KY3976" s="11"/>
      <c r="KZ3976" s="11"/>
      <c r="LA3976" s="11"/>
      <c r="LB3976" s="11"/>
      <c r="LC3976" s="11"/>
      <c r="LD3976" s="11"/>
      <c r="LE3976" s="11"/>
      <c r="LF3976" s="11"/>
      <c r="LG3976" s="11"/>
      <c r="LH3976" s="11"/>
      <c r="LI3976" s="11"/>
      <c r="LJ3976" s="11"/>
      <c r="LK3976" s="11"/>
      <c r="LL3976" s="11"/>
      <c r="LM3976" s="11"/>
      <c r="LN3976" s="11"/>
      <c r="LO3976" s="11"/>
      <c r="LP3976" s="11"/>
      <c r="LQ3976" s="11"/>
      <c r="LR3976" s="11"/>
      <c r="LS3976" s="11"/>
      <c r="LT3976" s="11"/>
      <c r="LU3976" s="11"/>
      <c r="LV3976" s="11"/>
      <c r="LW3976" s="11"/>
      <c r="LX3976" s="11"/>
      <c r="LY3976" s="11"/>
      <c r="LZ3976" s="11"/>
      <c r="MA3976" s="11"/>
      <c r="MB3976" s="11"/>
      <c r="MC3976" s="11"/>
      <c r="MD3976" s="11"/>
      <c r="ME3976" s="11"/>
      <c r="MF3976" s="11"/>
      <c r="MG3976" s="11"/>
      <c r="MH3976" s="11"/>
      <c r="MI3976" s="11"/>
      <c r="MJ3976" s="11"/>
      <c r="MK3976" s="11"/>
      <c r="ML3976" s="11"/>
      <c r="MM3976" s="11"/>
      <c r="MN3976" s="11"/>
      <c r="MO3976" s="11"/>
      <c r="MP3976" s="11"/>
      <c r="MQ3976" s="11"/>
      <c r="MR3976" s="11"/>
      <c r="MS3976" s="11"/>
      <c r="MT3976" s="11"/>
      <c r="MU3976" s="11"/>
      <c r="MV3976" s="11"/>
      <c r="MW3976" s="11"/>
      <c r="MX3976" s="11"/>
      <c r="MY3976" s="11"/>
      <c r="MZ3976" s="11"/>
      <c r="NA3976" s="11"/>
      <c r="NB3976" s="11"/>
      <c r="NC3976" s="11"/>
      <c r="ND3976" s="11"/>
      <c r="NE3976" s="11"/>
      <c r="NF3976" s="11"/>
      <c r="NG3976" s="11"/>
      <c r="NH3976" s="11"/>
      <c r="NI3976" s="11"/>
      <c r="NJ3976" s="11"/>
      <c r="NK3976" s="11"/>
      <c r="NL3976" s="11"/>
      <c r="NM3976" s="11"/>
      <c r="NN3976" s="11"/>
      <c r="NO3976" s="11"/>
      <c r="NP3976" s="11"/>
      <c r="NQ3976" s="11"/>
      <c r="NR3976" s="11"/>
      <c r="NS3976" s="11"/>
      <c r="NT3976" s="11"/>
      <c r="NU3976" s="11"/>
      <c r="NV3976" s="11"/>
      <c r="NW3976" s="11"/>
      <c r="NX3976" s="11"/>
      <c r="NY3976" s="11"/>
      <c r="NZ3976" s="11"/>
      <c r="OA3976" s="11"/>
      <c r="OB3976" s="11"/>
      <c r="OC3976" s="11"/>
      <c r="OD3976" s="11"/>
      <c r="OE3976" s="11"/>
      <c r="OF3976" s="11"/>
      <c r="OG3976" s="11"/>
      <c r="OH3976" s="11"/>
      <c r="OI3976" s="11"/>
      <c r="OJ3976" s="11"/>
      <c r="OK3976" s="11"/>
      <c r="OL3976" s="11"/>
      <c r="OM3976" s="11"/>
      <c r="ON3976" s="11"/>
      <c r="OO3976" s="11"/>
      <c r="OP3976" s="11"/>
      <c r="OQ3976" s="11"/>
      <c r="OR3976" s="11"/>
      <c r="OS3976" s="11"/>
      <c r="OT3976" s="11"/>
      <c r="OU3976" s="11"/>
      <c r="OV3976" s="11"/>
      <c r="OW3976" s="11"/>
      <c r="OX3976" s="11"/>
      <c r="OY3976" s="11"/>
      <c r="OZ3976" s="11"/>
      <c r="PA3976" s="11"/>
      <c r="PB3976" s="11"/>
      <c r="PC3976" s="11"/>
      <c r="PD3976" s="11"/>
      <c r="PE3976" s="11"/>
      <c r="PF3976" s="11"/>
      <c r="PG3976" s="11"/>
      <c r="PH3976" s="11"/>
      <c r="PI3976" s="11"/>
      <c r="PJ3976" s="11"/>
      <c r="PK3976" s="11"/>
      <c r="PL3976" s="11"/>
      <c r="PM3976" s="11"/>
      <c r="PN3976" s="11"/>
      <c r="PO3976" s="11"/>
      <c r="PP3976" s="11"/>
      <c r="PQ3976" s="11"/>
      <c r="PR3976" s="11"/>
      <c r="PS3976" s="11"/>
      <c r="PT3976" s="11"/>
      <c r="PU3976" s="11"/>
      <c r="PV3976" s="11"/>
      <c r="PW3976" s="11"/>
      <c r="PX3976" s="11"/>
      <c r="PY3976" s="11"/>
      <c r="PZ3976" s="11"/>
      <c r="QA3976" s="11"/>
      <c r="QB3976" s="11"/>
      <c r="QC3976" s="11"/>
      <c r="QD3976" s="11"/>
      <c r="QE3976" s="11"/>
      <c r="QF3976" s="11"/>
      <c r="QG3976" s="11"/>
      <c r="QH3976" s="11"/>
      <c r="QI3976" s="11"/>
      <c r="QJ3976" s="11"/>
      <c r="QK3976" s="11"/>
      <c r="QL3976" s="11"/>
      <c r="QM3976" s="11"/>
      <c r="QN3976" s="11"/>
      <c r="QO3976" s="11"/>
      <c r="QP3976" s="11"/>
      <c r="QQ3976" s="11"/>
    </row>
    <row r="3977" spans="1:460" s="54" customFormat="1" ht="38.25" x14ac:dyDescent="0.2">
      <c r="A3977" s="54">
        <v>3791</v>
      </c>
      <c r="B3977" s="4"/>
      <c r="C3977" s="61" t="s">
        <v>4657</v>
      </c>
      <c r="D3977" s="54">
        <v>9314105</v>
      </c>
      <c r="E3977" s="5" t="s">
        <v>4753</v>
      </c>
      <c r="F3977" s="4" t="s">
        <v>3772</v>
      </c>
      <c r="G3977" s="54">
        <v>876</v>
      </c>
      <c r="H3977" s="54" t="s">
        <v>1742</v>
      </c>
      <c r="I3977" s="59">
        <v>1</v>
      </c>
      <c r="J3977" s="6">
        <v>80439000000</v>
      </c>
      <c r="K3977" s="54" t="s">
        <v>34</v>
      </c>
      <c r="L3977" s="59">
        <v>775382.81</v>
      </c>
      <c r="M3977" s="59">
        <v>775382.81</v>
      </c>
      <c r="N3977" s="46" t="s">
        <v>4649</v>
      </c>
      <c r="O3977" s="46">
        <v>42278</v>
      </c>
      <c r="P3977" s="9" t="s">
        <v>4643</v>
      </c>
      <c r="Q3977" s="54" t="s">
        <v>3642</v>
      </c>
      <c r="R3977" s="11"/>
      <c r="S3977" s="11"/>
      <c r="T3977" s="11"/>
      <c r="U3977" s="11"/>
      <c r="V3977" s="11"/>
      <c r="W3977" s="11"/>
      <c r="X3977" s="11"/>
      <c r="Y3977" s="11"/>
      <c r="Z3977" s="11"/>
      <c r="AA3977" s="11"/>
      <c r="AB3977" s="11"/>
      <c r="AC3977" s="11"/>
      <c r="AD3977" s="11"/>
      <c r="AE3977" s="11"/>
      <c r="AF3977" s="11"/>
      <c r="AG3977" s="11"/>
      <c r="AH3977" s="11"/>
      <c r="AI3977" s="11"/>
      <c r="AJ3977" s="11"/>
      <c r="AK3977" s="11"/>
      <c r="AL3977" s="11"/>
      <c r="AM3977" s="11"/>
      <c r="AN3977" s="11"/>
      <c r="AO3977" s="11"/>
      <c r="AP3977" s="11"/>
      <c r="AQ3977" s="11"/>
      <c r="AR3977" s="11"/>
      <c r="AS3977" s="11"/>
      <c r="AT3977" s="11"/>
      <c r="AU3977" s="11"/>
      <c r="AV3977" s="11"/>
      <c r="AW3977" s="11"/>
      <c r="AX3977" s="11"/>
      <c r="AY3977" s="11"/>
      <c r="AZ3977" s="11"/>
      <c r="BA3977" s="11"/>
      <c r="BB3977" s="11"/>
      <c r="BC3977" s="11"/>
      <c r="BD3977" s="11"/>
      <c r="BE3977" s="11"/>
      <c r="BF3977" s="11"/>
      <c r="BG3977" s="11"/>
      <c r="BH3977" s="11"/>
      <c r="BI3977" s="11"/>
      <c r="BJ3977" s="11"/>
      <c r="BK3977" s="11"/>
      <c r="BL3977" s="11"/>
      <c r="BM3977" s="11"/>
      <c r="BN3977" s="11"/>
      <c r="BO3977" s="11"/>
      <c r="BP3977" s="11"/>
      <c r="BQ3977" s="11"/>
      <c r="BR3977" s="11"/>
      <c r="BS3977" s="11"/>
      <c r="BT3977" s="11"/>
      <c r="BU3977" s="11"/>
      <c r="BV3977" s="11"/>
      <c r="BW3977" s="11"/>
      <c r="BX3977" s="11"/>
      <c r="BY3977" s="11"/>
      <c r="BZ3977" s="11"/>
      <c r="CA3977" s="11"/>
      <c r="CB3977" s="11"/>
      <c r="CC3977" s="11"/>
      <c r="CD3977" s="11"/>
      <c r="CE3977" s="11"/>
      <c r="CF3977" s="11"/>
      <c r="CG3977" s="11"/>
      <c r="CH3977" s="11"/>
      <c r="CI3977" s="11"/>
      <c r="CJ3977" s="11"/>
      <c r="CK3977" s="11"/>
      <c r="CL3977" s="11"/>
      <c r="CM3977" s="11"/>
      <c r="CN3977" s="11"/>
      <c r="CO3977" s="11"/>
      <c r="CP3977" s="11"/>
      <c r="CQ3977" s="11"/>
      <c r="CR3977" s="11"/>
      <c r="CS3977" s="11"/>
      <c r="CT3977" s="11"/>
      <c r="CU3977" s="11"/>
      <c r="CV3977" s="11"/>
      <c r="CW3977" s="11"/>
      <c r="CX3977" s="11"/>
      <c r="CY3977" s="11"/>
      <c r="CZ3977" s="11"/>
      <c r="DA3977" s="11"/>
      <c r="DB3977" s="11"/>
      <c r="DC3977" s="11"/>
      <c r="DD3977" s="11"/>
      <c r="DE3977" s="11"/>
      <c r="DF3977" s="11"/>
      <c r="DG3977" s="11"/>
      <c r="DH3977" s="11"/>
      <c r="DI3977" s="11"/>
      <c r="DJ3977" s="11"/>
      <c r="DK3977" s="11"/>
      <c r="DL3977" s="11"/>
      <c r="DM3977" s="11"/>
      <c r="DN3977" s="11"/>
      <c r="DO3977" s="11"/>
      <c r="DP3977" s="11"/>
      <c r="DQ3977" s="11"/>
      <c r="DR3977" s="11"/>
      <c r="DS3977" s="11"/>
      <c r="DT3977" s="11"/>
      <c r="DU3977" s="11"/>
      <c r="DV3977" s="11"/>
      <c r="DW3977" s="11"/>
      <c r="DX3977" s="11"/>
      <c r="DY3977" s="11"/>
      <c r="DZ3977" s="11"/>
      <c r="EA3977" s="11"/>
      <c r="EB3977" s="11"/>
      <c r="EC3977" s="11"/>
      <c r="ED3977" s="11"/>
      <c r="EE3977" s="11"/>
      <c r="EF3977" s="11"/>
      <c r="EG3977" s="11"/>
      <c r="EH3977" s="11"/>
      <c r="EI3977" s="11"/>
      <c r="EJ3977" s="11"/>
      <c r="EK3977" s="11"/>
      <c r="EL3977" s="11"/>
      <c r="EM3977" s="11"/>
      <c r="EN3977" s="11"/>
      <c r="EO3977" s="11"/>
      <c r="EP3977" s="11"/>
      <c r="EQ3977" s="11"/>
      <c r="ER3977" s="11"/>
      <c r="ES3977" s="11"/>
      <c r="ET3977" s="11"/>
      <c r="EU3977" s="11"/>
      <c r="EV3977" s="11"/>
      <c r="EW3977" s="11"/>
      <c r="EX3977" s="11"/>
      <c r="EY3977" s="11"/>
      <c r="EZ3977" s="11"/>
      <c r="FA3977" s="11"/>
      <c r="FB3977" s="11"/>
      <c r="FC3977" s="11"/>
      <c r="FD3977" s="11"/>
      <c r="FE3977" s="11"/>
      <c r="FF3977" s="11"/>
      <c r="FG3977" s="11"/>
      <c r="FH3977" s="11"/>
      <c r="FI3977" s="11"/>
      <c r="FJ3977" s="11"/>
      <c r="FK3977" s="11"/>
      <c r="FL3977" s="11"/>
      <c r="FM3977" s="11"/>
      <c r="FN3977" s="11"/>
      <c r="FO3977" s="11"/>
      <c r="FP3977" s="11"/>
      <c r="FQ3977" s="11"/>
      <c r="FR3977" s="11"/>
      <c r="FS3977" s="11"/>
      <c r="FT3977" s="11"/>
      <c r="FU3977" s="11"/>
      <c r="FV3977" s="11"/>
      <c r="FW3977" s="11"/>
      <c r="FX3977" s="11"/>
      <c r="FY3977" s="11"/>
      <c r="FZ3977" s="11"/>
      <c r="GA3977" s="11"/>
      <c r="GB3977" s="11"/>
      <c r="GC3977" s="11"/>
      <c r="GD3977" s="11"/>
      <c r="GE3977" s="11"/>
      <c r="GF3977" s="11"/>
      <c r="GG3977" s="11"/>
      <c r="GH3977" s="11"/>
      <c r="GI3977" s="11"/>
      <c r="GJ3977" s="11"/>
      <c r="GK3977" s="11"/>
      <c r="GL3977" s="11"/>
      <c r="GM3977" s="11"/>
      <c r="GN3977" s="11"/>
      <c r="GO3977" s="11"/>
      <c r="GP3977" s="11"/>
      <c r="GQ3977" s="11"/>
      <c r="GR3977" s="11"/>
      <c r="GS3977" s="11"/>
      <c r="GT3977" s="11"/>
      <c r="GU3977" s="11"/>
      <c r="GV3977" s="11"/>
      <c r="GW3977" s="11"/>
      <c r="GX3977" s="11"/>
      <c r="GY3977" s="11"/>
      <c r="GZ3977" s="11"/>
      <c r="HA3977" s="11"/>
      <c r="HB3977" s="11"/>
      <c r="HC3977" s="11"/>
      <c r="HD3977" s="11"/>
      <c r="HE3977" s="11"/>
      <c r="HF3977" s="11"/>
      <c r="HG3977" s="11"/>
      <c r="HH3977" s="11"/>
      <c r="HI3977" s="11"/>
      <c r="HJ3977" s="11"/>
      <c r="HK3977" s="11"/>
      <c r="HL3977" s="11"/>
      <c r="HM3977" s="11"/>
      <c r="HN3977" s="11"/>
      <c r="HO3977" s="11"/>
      <c r="HP3977" s="11"/>
      <c r="HQ3977" s="11"/>
      <c r="HR3977" s="11"/>
      <c r="HS3977" s="11"/>
      <c r="HT3977" s="11"/>
      <c r="HU3977" s="11"/>
      <c r="HV3977" s="11"/>
      <c r="HW3977" s="11"/>
      <c r="HX3977" s="11"/>
      <c r="HY3977" s="11"/>
      <c r="HZ3977" s="11"/>
      <c r="IA3977" s="11"/>
      <c r="IB3977" s="11"/>
      <c r="IC3977" s="11"/>
      <c r="ID3977" s="11"/>
      <c r="IE3977" s="11"/>
      <c r="IF3977" s="11"/>
      <c r="IG3977" s="11"/>
      <c r="IH3977" s="11"/>
      <c r="II3977" s="11"/>
      <c r="IJ3977" s="11"/>
      <c r="IK3977" s="11"/>
      <c r="IL3977" s="11"/>
      <c r="IM3977" s="11"/>
      <c r="IN3977" s="11"/>
      <c r="IO3977" s="11"/>
      <c r="IP3977" s="11"/>
      <c r="IQ3977" s="11"/>
      <c r="IR3977" s="11"/>
      <c r="IS3977" s="11"/>
      <c r="IT3977" s="11"/>
      <c r="IU3977" s="11"/>
      <c r="IV3977" s="11"/>
      <c r="IW3977" s="11"/>
      <c r="IX3977" s="11"/>
      <c r="IY3977" s="11"/>
      <c r="IZ3977" s="11"/>
      <c r="JA3977" s="11"/>
      <c r="JB3977" s="11"/>
      <c r="JC3977" s="11"/>
      <c r="JD3977" s="11"/>
      <c r="JE3977" s="11"/>
      <c r="JF3977" s="11"/>
      <c r="JG3977" s="11"/>
      <c r="JH3977" s="11"/>
      <c r="JI3977" s="11"/>
      <c r="JJ3977" s="11"/>
      <c r="JK3977" s="11"/>
      <c r="JL3977" s="11"/>
      <c r="JM3977" s="11"/>
      <c r="JN3977" s="11"/>
      <c r="JO3977" s="11"/>
      <c r="JP3977" s="11"/>
      <c r="JQ3977" s="11"/>
      <c r="JR3977" s="11"/>
      <c r="JS3977" s="11"/>
      <c r="JT3977" s="11"/>
      <c r="JU3977" s="11"/>
      <c r="JV3977" s="11"/>
      <c r="JW3977" s="11"/>
      <c r="JX3977" s="11"/>
      <c r="JY3977" s="11"/>
      <c r="JZ3977" s="11"/>
      <c r="KA3977" s="11"/>
      <c r="KB3977" s="11"/>
      <c r="KC3977" s="11"/>
      <c r="KD3977" s="11"/>
      <c r="KE3977" s="11"/>
      <c r="KF3977" s="11"/>
      <c r="KG3977" s="11"/>
      <c r="KH3977" s="11"/>
      <c r="KI3977" s="11"/>
      <c r="KJ3977" s="11"/>
      <c r="KK3977" s="11"/>
      <c r="KL3977" s="11"/>
      <c r="KM3977" s="11"/>
      <c r="KN3977" s="11"/>
      <c r="KO3977" s="11"/>
      <c r="KP3977" s="11"/>
      <c r="KQ3977" s="11"/>
      <c r="KR3977" s="11"/>
      <c r="KS3977" s="11"/>
      <c r="KT3977" s="11"/>
      <c r="KU3977" s="11"/>
      <c r="KV3977" s="11"/>
      <c r="KW3977" s="11"/>
      <c r="KX3977" s="11"/>
      <c r="KY3977" s="11"/>
      <c r="KZ3977" s="11"/>
      <c r="LA3977" s="11"/>
      <c r="LB3977" s="11"/>
      <c r="LC3977" s="11"/>
      <c r="LD3977" s="11"/>
      <c r="LE3977" s="11"/>
      <c r="LF3977" s="11"/>
      <c r="LG3977" s="11"/>
      <c r="LH3977" s="11"/>
      <c r="LI3977" s="11"/>
      <c r="LJ3977" s="11"/>
      <c r="LK3977" s="11"/>
      <c r="LL3977" s="11"/>
      <c r="LM3977" s="11"/>
      <c r="LN3977" s="11"/>
      <c r="LO3977" s="11"/>
      <c r="LP3977" s="11"/>
      <c r="LQ3977" s="11"/>
      <c r="LR3977" s="11"/>
      <c r="LS3977" s="11"/>
      <c r="LT3977" s="11"/>
      <c r="LU3977" s="11"/>
      <c r="LV3977" s="11"/>
      <c r="LW3977" s="11"/>
      <c r="LX3977" s="11"/>
      <c r="LY3977" s="11"/>
      <c r="LZ3977" s="11"/>
      <c r="MA3977" s="11"/>
      <c r="MB3977" s="11"/>
      <c r="MC3977" s="11"/>
      <c r="MD3977" s="11"/>
      <c r="ME3977" s="11"/>
      <c r="MF3977" s="11"/>
      <c r="MG3977" s="11"/>
      <c r="MH3977" s="11"/>
      <c r="MI3977" s="11"/>
      <c r="MJ3977" s="11"/>
      <c r="MK3977" s="11"/>
      <c r="ML3977" s="11"/>
      <c r="MM3977" s="11"/>
      <c r="MN3977" s="11"/>
      <c r="MO3977" s="11"/>
      <c r="MP3977" s="11"/>
      <c r="MQ3977" s="11"/>
      <c r="MR3977" s="11"/>
      <c r="MS3977" s="11"/>
      <c r="MT3977" s="11"/>
      <c r="MU3977" s="11"/>
      <c r="MV3977" s="11"/>
      <c r="MW3977" s="11"/>
      <c r="MX3977" s="11"/>
      <c r="MY3977" s="11"/>
      <c r="MZ3977" s="11"/>
      <c r="NA3977" s="11"/>
      <c r="NB3977" s="11"/>
      <c r="NC3977" s="11"/>
      <c r="ND3977" s="11"/>
      <c r="NE3977" s="11"/>
      <c r="NF3977" s="11"/>
      <c r="NG3977" s="11"/>
      <c r="NH3977" s="11"/>
      <c r="NI3977" s="11"/>
      <c r="NJ3977" s="11"/>
      <c r="NK3977" s="11"/>
      <c r="NL3977" s="11"/>
      <c r="NM3977" s="11"/>
      <c r="NN3977" s="11"/>
      <c r="NO3977" s="11"/>
      <c r="NP3977" s="11"/>
      <c r="NQ3977" s="11"/>
      <c r="NR3977" s="11"/>
      <c r="NS3977" s="11"/>
      <c r="NT3977" s="11"/>
      <c r="NU3977" s="11"/>
      <c r="NV3977" s="11"/>
      <c r="NW3977" s="11"/>
      <c r="NX3977" s="11"/>
      <c r="NY3977" s="11"/>
      <c r="NZ3977" s="11"/>
      <c r="OA3977" s="11"/>
      <c r="OB3977" s="11"/>
      <c r="OC3977" s="11"/>
      <c r="OD3977" s="11"/>
      <c r="OE3977" s="11"/>
      <c r="OF3977" s="11"/>
      <c r="OG3977" s="11"/>
      <c r="OH3977" s="11"/>
      <c r="OI3977" s="11"/>
      <c r="OJ3977" s="11"/>
      <c r="OK3977" s="11"/>
      <c r="OL3977" s="11"/>
      <c r="OM3977" s="11"/>
      <c r="ON3977" s="11"/>
      <c r="OO3977" s="11"/>
      <c r="OP3977" s="11"/>
      <c r="OQ3977" s="11"/>
      <c r="OR3977" s="11"/>
      <c r="OS3977" s="11"/>
      <c r="OT3977" s="11"/>
      <c r="OU3977" s="11"/>
      <c r="OV3977" s="11"/>
      <c r="OW3977" s="11"/>
      <c r="OX3977" s="11"/>
      <c r="OY3977" s="11"/>
      <c r="OZ3977" s="11"/>
      <c r="PA3977" s="11"/>
      <c r="PB3977" s="11"/>
      <c r="PC3977" s="11"/>
      <c r="PD3977" s="11"/>
      <c r="PE3977" s="11"/>
      <c r="PF3977" s="11"/>
      <c r="PG3977" s="11"/>
      <c r="PH3977" s="11"/>
      <c r="PI3977" s="11"/>
      <c r="PJ3977" s="11"/>
      <c r="PK3977" s="11"/>
      <c r="PL3977" s="11"/>
      <c r="PM3977" s="11"/>
      <c r="PN3977" s="11"/>
      <c r="PO3977" s="11"/>
      <c r="PP3977" s="11"/>
      <c r="PQ3977" s="11"/>
      <c r="PR3977" s="11"/>
      <c r="PS3977" s="11"/>
      <c r="PT3977" s="11"/>
      <c r="PU3977" s="11"/>
      <c r="PV3977" s="11"/>
      <c r="PW3977" s="11"/>
      <c r="PX3977" s="11"/>
      <c r="PY3977" s="11"/>
      <c r="PZ3977" s="11"/>
      <c r="QA3977" s="11"/>
      <c r="QB3977" s="11"/>
      <c r="QC3977" s="11"/>
      <c r="QD3977" s="11"/>
      <c r="QE3977" s="11"/>
      <c r="QF3977" s="11"/>
      <c r="QG3977" s="11"/>
      <c r="QH3977" s="11"/>
      <c r="QI3977" s="11"/>
      <c r="QJ3977" s="11"/>
      <c r="QK3977" s="11"/>
      <c r="QL3977" s="11"/>
      <c r="QM3977" s="11"/>
      <c r="QN3977" s="11"/>
      <c r="QO3977" s="11"/>
      <c r="QP3977" s="11"/>
      <c r="QQ3977" s="11"/>
      <c r="QR3977" s="45"/>
    </row>
    <row r="3978" spans="1:460" ht="38.25" x14ac:dyDescent="0.2">
      <c r="A3978" s="57">
        <v>3792</v>
      </c>
      <c r="C3978" s="61" t="s">
        <v>1158</v>
      </c>
      <c r="D3978" s="54">
        <v>2712000</v>
      </c>
      <c r="E3978" s="5" t="s">
        <v>4660</v>
      </c>
      <c r="F3978" s="4" t="s">
        <v>1162</v>
      </c>
      <c r="G3978" s="54" t="s">
        <v>3774</v>
      </c>
      <c r="H3978" s="54" t="s">
        <v>72</v>
      </c>
      <c r="I3978" s="59">
        <v>40</v>
      </c>
      <c r="J3978" s="6">
        <v>80439000000</v>
      </c>
      <c r="K3978" s="54" t="s">
        <v>34</v>
      </c>
      <c r="L3978" s="42">
        <v>20408.072120000001</v>
      </c>
      <c r="M3978" s="231">
        <v>154169.42000000001</v>
      </c>
      <c r="N3978" s="233" t="s">
        <v>3753</v>
      </c>
      <c r="O3978" s="233" t="s">
        <v>4664</v>
      </c>
      <c r="P3978" s="233" t="s">
        <v>80</v>
      </c>
      <c r="Q3978" s="234" t="s">
        <v>3642</v>
      </c>
      <c r="R3978" s="11"/>
      <c r="S3978" s="11"/>
      <c r="T3978" s="11"/>
      <c r="U3978" s="11"/>
      <c r="V3978" s="11"/>
      <c r="W3978" s="11"/>
      <c r="X3978" s="11"/>
      <c r="Y3978" s="11"/>
      <c r="Z3978" s="11"/>
      <c r="AA3978" s="11"/>
      <c r="AB3978" s="11"/>
      <c r="AC3978" s="11"/>
      <c r="AD3978" s="11"/>
      <c r="AE3978" s="11"/>
      <c r="AF3978" s="11"/>
      <c r="AG3978" s="11"/>
      <c r="AH3978" s="11"/>
      <c r="AI3978" s="11"/>
      <c r="AJ3978" s="11"/>
      <c r="AK3978" s="11"/>
      <c r="AL3978" s="11"/>
      <c r="AM3978" s="11"/>
      <c r="AN3978" s="11"/>
      <c r="AO3978" s="11"/>
      <c r="AP3978" s="11"/>
      <c r="AQ3978" s="11"/>
      <c r="AR3978" s="11"/>
      <c r="AS3978" s="11"/>
      <c r="AT3978" s="11"/>
      <c r="AU3978" s="11"/>
      <c r="AV3978" s="11"/>
      <c r="AW3978" s="11"/>
      <c r="AX3978" s="11"/>
      <c r="AY3978" s="11"/>
      <c r="AZ3978" s="11"/>
      <c r="BA3978" s="11"/>
      <c r="BB3978" s="11"/>
      <c r="BC3978" s="11"/>
      <c r="BD3978" s="11"/>
      <c r="BE3978" s="11"/>
      <c r="BF3978" s="11"/>
      <c r="BG3978" s="11"/>
      <c r="BH3978" s="11"/>
      <c r="BI3978" s="11"/>
      <c r="BJ3978" s="11"/>
      <c r="BK3978" s="11"/>
      <c r="BL3978" s="11"/>
      <c r="BM3978" s="11"/>
      <c r="BN3978" s="11"/>
      <c r="BO3978" s="11"/>
      <c r="BP3978" s="11"/>
      <c r="BQ3978" s="11"/>
      <c r="BR3978" s="11"/>
      <c r="BS3978" s="11"/>
      <c r="BT3978" s="11"/>
      <c r="BU3978" s="11"/>
      <c r="BV3978" s="11"/>
      <c r="BW3978" s="11"/>
      <c r="BX3978" s="11"/>
      <c r="BY3978" s="11"/>
      <c r="BZ3978" s="11"/>
      <c r="CA3978" s="11"/>
      <c r="CB3978" s="11"/>
      <c r="CC3978" s="11"/>
      <c r="CD3978" s="11"/>
      <c r="CE3978" s="11"/>
      <c r="CF3978" s="11"/>
      <c r="CG3978" s="11"/>
      <c r="CH3978" s="11"/>
      <c r="CI3978" s="11"/>
      <c r="CJ3978" s="11"/>
      <c r="CK3978" s="11"/>
      <c r="CL3978" s="11"/>
      <c r="CM3978" s="11"/>
      <c r="CN3978" s="11"/>
      <c r="CO3978" s="11"/>
      <c r="CP3978" s="11"/>
      <c r="CQ3978" s="11"/>
      <c r="CR3978" s="11"/>
      <c r="CS3978" s="11"/>
      <c r="CT3978" s="11"/>
      <c r="CU3978" s="11"/>
      <c r="CV3978" s="11"/>
      <c r="CW3978" s="11"/>
      <c r="CX3978" s="11"/>
      <c r="CY3978" s="11"/>
      <c r="CZ3978" s="11"/>
      <c r="DA3978" s="11"/>
      <c r="DB3978" s="11"/>
      <c r="DC3978" s="11"/>
      <c r="DD3978" s="11"/>
      <c r="DE3978" s="11"/>
      <c r="DF3978" s="11"/>
      <c r="DG3978" s="11"/>
      <c r="DH3978" s="11"/>
      <c r="DI3978" s="11"/>
      <c r="DJ3978" s="11"/>
      <c r="DK3978" s="11"/>
      <c r="DL3978" s="11"/>
      <c r="DM3978" s="11"/>
      <c r="DN3978" s="11"/>
      <c r="DO3978" s="11"/>
      <c r="DP3978" s="11"/>
      <c r="DQ3978" s="11"/>
      <c r="DR3978" s="11"/>
      <c r="DS3978" s="11"/>
      <c r="DT3978" s="11"/>
      <c r="DU3978" s="11"/>
      <c r="DV3978" s="11"/>
      <c r="DW3978" s="11"/>
      <c r="DX3978" s="11"/>
      <c r="DY3978" s="11"/>
      <c r="DZ3978" s="11"/>
      <c r="EA3978" s="11"/>
      <c r="EB3978" s="11"/>
      <c r="EC3978" s="11"/>
      <c r="ED3978" s="11"/>
      <c r="EE3978" s="11"/>
      <c r="EF3978" s="11"/>
      <c r="EG3978" s="11"/>
      <c r="EH3978" s="11"/>
      <c r="EI3978" s="11"/>
      <c r="EJ3978" s="11"/>
      <c r="EK3978" s="11"/>
      <c r="EL3978" s="11"/>
      <c r="EM3978" s="11"/>
      <c r="EN3978" s="11"/>
      <c r="EO3978" s="11"/>
      <c r="EP3978" s="11"/>
      <c r="EQ3978" s="11"/>
      <c r="ER3978" s="11"/>
      <c r="ES3978" s="11"/>
      <c r="ET3978" s="11"/>
      <c r="EU3978" s="11"/>
      <c r="EV3978" s="11"/>
      <c r="EW3978" s="11"/>
      <c r="EX3978" s="11"/>
      <c r="EY3978" s="11"/>
      <c r="EZ3978" s="11"/>
      <c r="FA3978" s="11"/>
      <c r="FB3978" s="11"/>
      <c r="FC3978" s="11"/>
      <c r="FD3978" s="11"/>
      <c r="FE3978" s="11"/>
      <c r="FF3978" s="11"/>
      <c r="FG3978" s="11"/>
      <c r="FH3978" s="11"/>
      <c r="FI3978" s="11"/>
      <c r="FJ3978" s="11"/>
      <c r="FK3978" s="11"/>
      <c r="FL3978" s="11"/>
      <c r="FM3978" s="11"/>
      <c r="FN3978" s="11"/>
      <c r="FO3978" s="11"/>
      <c r="FP3978" s="11"/>
      <c r="FQ3978" s="11"/>
      <c r="FR3978" s="11"/>
      <c r="FS3978" s="11"/>
      <c r="FT3978" s="11"/>
      <c r="FU3978" s="11"/>
      <c r="FV3978" s="11"/>
      <c r="FW3978" s="11"/>
      <c r="FX3978" s="11"/>
      <c r="FY3978" s="11"/>
      <c r="FZ3978" s="11"/>
      <c r="GA3978" s="11"/>
      <c r="GB3978" s="11"/>
      <c r="GC3978" s="11"/>
      <c r="GD3978" s="11"/>
      <c r="GE3978" s="11"/>
      <c r="GF3978" s="11"/>
      <c r="GG3978" s="11"/>
      <c r="GH3978" s="11"/>
      <c r="GI3978" s="11"/>
      <c r="GJ3978" s="11"/>
      <c r="GK3978" s="11"/>
      <c r="GL3978" s="11"/>
      <c r="GM3978" s="11"/>
      <c r="GN3978" s="11"/>
      <c r="GO3978" s="11"/>
      <c r="GP3978" s="11"/>
      <c r="GQ3978" s="11"/>
      <c r="GR3978" s="11"/>
      <c r="GS3978" s="11"/>
      <c r="GT3978" s="11"/>
      <c r="GU3978" s="11"/>
      <c r="GV3978" s="11"/>
      <c r="GW3978" s="11"/>
      <c r="GX3978" s="11"/>
      <c r="GY3978" s="11"/>
      <c r="GZ3978" s="11"/>
      <c r="HA3978" s="11"/>
      <c r="HB3978" s="11"/>
      <c r="HC3978" s="11"/>
      <c r="HD3978" s="11"/>
      <c r="HE3978" s="11"/>
      <c r="HF3978" s="11"/>
      <c r="HG3978" s="11"/>
      <c r="HH3978" s="11"/>
      <c r="HI3978" s="11"/>
      <c r="HJ3978" s="11"/>
      <c r="HK3978" s="11"/>
      <c r="HL3978" s="11"/>
      <c r="HM3978" s="11"/>
      <c r="HN3978" s="11"/>
      <c r="HO3978" s="11"/>
      <c r="HP3978" s="11"/>
      <c r="HQ3978" s="11"/>
      <c r="HR3978" s="11"/>
      <c r="HS3978" s="11"/>
      <c r="HT3978" s="11"/>
      <c r="HU3978" s="11"/>
      <c r="HV3978" s="11"/>
      <c r="HW3978" s="11"/>
      <c r="HX3978" s="11"/>
      <c r="HY3978" s="11"/>
      <c r="HZ3978" s="11"/>
      <c r="IA3978" s="11"/>
      <c r="IB3978" s="11"/>
      <c r="IC3978" s="11"/>
      <c r="ID3978" s="11"/>
      <c r="IE3978" s="11"/>
      <c r="IF3978" s="11"/>
      <c r="IG3978" s="11"/>
      <c r="IH3978" s="11"/>
      <c r="II3978" s="11"/>
      <c r="IJ3978" s="11"/>
      <c r="IK3978" s="11"/>
      <c r="IL3978" s="11"/>
      <c r="IM3978" s="11"/>
      <c r="IN3978" s="11"/>
      <c r="IO3978" s="11"/>
      <c r="IP3978" s="11"/>
      <c r="IQ3978" s="11"/>
      <c r="IR3978" s="11"/>
      <c r="IS3978" s="11"/>
      <c r="IT3978" s="11"/>
      <c r="IU3978" s="11"/>
      <c r="IV3978" s="11"/>
      <c r="IW3978" s="11"/>
      <c r="IX3978" s="11"/>
      <c r="IY3978" s="11"/>
      <c r="IZ3978" s="11"/>
      <c r="JA3978" s="11"/>
      <c r="JB3978" s="11"/>
      <c r="JC3978" s="11"/>
      <c r="JD3978" s="11"/>
      <c r="JE3978" s="11"/>
      <c r="JF3978" s="11"/>
      <c r="JG3978" s="11"/>
      <c r="JH3978" s="11"/>
      <c r="JI3978" s="11"/>
      <c r="JJ3978" s="11"/>
      <c r="JK3978" s="11"/>
      <c r="JL3978" s="11"/>
      <c r="JM3978" s="11"/>
      <c r="JN3978" s="11"/>
      <c r="JO3978" s="11"/>
      <c r="JP3978" s="11"/>
      <c r="JQ3978" s="11"/>
      <c r="JR3978" s="11"/>
      <c r="JS3978" s="11"/>
      <c r="JT3978" s="11"/>
      <c r="JU3978" s="11"/>
      <c r="JV3978" s="11"/>
      <c r="JW3978" s="11"/>
      <c r="JX3978" s="11"/>
      <c r="JY3978" s="11"/>
      <c r="JZ3978" s="11"/>
      <c r="KA3978" s="11"/>
      <c r="KB3978" s="11"/>
      <c r="KC3978" s="11"/>
      <c r="KD3978" s="11"/>
      <c r="KE3978" s="11"/>
      <c r="KF3978" s="11"/>
      <c r="KG3978" s="11"/>
      <c r="KH3978" s="11"/>
      <c r="KI3978" s="11"/>
      <c r="KJ3978" s="11"/>
      <c r="KK3978" s="11"/>
      <c r="KL3978" s="11"/>
      <c r="KM3978" s="11"/>
      <c r="KN3978" s="11"/>
      <c r="KO3978" s="11"/>
      <c r="KP3978" s="11"/>
      <c r="KQ3978" s="11"/>
      <c r="KR3978" s="11"/>
      <c r="KS3978" s="11"/>
      <c r="KT3978" s="11"/>
      <c r="KU3978" s="11"/>
      <c r="KV3978" s="11"/>
      <c r="KW3978" s="11"/>
      <c r="KX3978" s="11"/>
      <c r="KY3978" s="11"/>
      <c r="KZ3978" s="11"/>
      <c r="LA3978" s="11"/>
      <c r="LB3978" s="11"/>
      <c r="LC3978" s="11"/>
      <c r="LD3978" s="11"/>
      <c r="LE3978" s="11"/>
      <c r="LF3978" s="11"/>
      <c r="LG3978" s="11"/>
      <c r="LH3978" s="11"/>
      <c r="LI3978" s="11"/>
      <c r="LJ3978" s="11"/>
      <c r="LK3978" s="11"/>
      <c r="LL3978" s="11"/>
      <c r="LM3978" s="11"/>
      <c r="LN3978" s="11"/>
      <c r="LO3978" s="11"/>
      <c r="LP3978" s="11"/>
      <c r="LQ3978" s="11"/>
      <c r="LR3978" s="11"/>
      <c r="LS3978" s="11"/>
      <c r="LT3978" s="11"/>
      <c r="LU3978" s="11"/>
      <c r="LV3978" s="11"/>
      <c r="LW3978" s="11"/>
      <c r="LX3978" s="11"/>
      <c r="LY3978" s="11"/>
      <c r="LZ3978" s="11"/>
      <c r="MA3978" s="11"/>
      <c r="MB3978" s="11"/>
      <c r="MC3978" s="11"/>
      <c r="MD3978" s="11"/>
      <c r="ME3978" s="11"/>
      <c r="MF3978" s="11"/>
      <c r="MG3978" s="11"/>
      <c r="MH3978" s="11"/>
      <c r="MI3978" s="11"/>
      <c r="MJ3978" s="11"/>
      <c r="MK3978" s="11"/>
      <c r="ML3978" s="11"/>
      <c r="MM3978" s="11"/>
      <c r="MN3978" s="11"/>
      <c r="MO3978" s="11"/>
      <c r="MP3978" s="11"/>
      <c r="MQ3978" s="11"/>
      <c r="MR3978" s="11"/>
      <c r="MS3978" s="11"/>
      <c r="MT3978" s="11"/>
      <c r="MU3978" s="11"/>
      <c r="MV3978" s="11"/>
      <c r="MW3978" s="11"/>
      <c r="MX3978" s="11"/>
      <c r="MY3978" s="11"/>
      <c r="MZ3978" s="11"/>
      <c r="NA3978" s="11"/>
      <c r="NB3978" s="11"/>
      <c r="NC3978" s="11"/>
      <c r="ND3978" s="11"/>
      <c r="NE3978" s="11"/>
      <c r="NF3978" s="11"/>
      <c r="NG3978" s="11"/>
      <c r="NH3978" s="11"/>
      <c r="NI3978" s="11"/>
      <c r="NJ3978" s="11"/>
      <c r="NK3978" s="11"/>
      <c r="NL3978" s="11"/>
      <c r="NM3978" s="11"/>
      <c r="NN3978" s="11"/>
      <c r="NO3978" s="11"/>
      <c r="NP3978" s="11"/>
      <c r="NQ3978" s="11"/>
      <c r="NR3978" s="11"/>
      <c r="NS3978" s="11"/>
      <c r="NT3978" s="11"/>
      <c r="NU3978" s="11"/>
      <c r="NV3978" s="11"/>
      <c r="NW3978" s="11"/>
      <c r="NX3978" s="11"/>
      <c r="NY3978" s="11"/>
      <c r="NZ3978" s="11"/>
      <c r="OA3978" s="11"/>
      <c r="OB3978" s="11"/>
      <c r="OC3978" s="11"/>
      <c r="OD3978" s="11"/>
      <c r="OE3978" s="11"/>
      <c r="OF3978" s="11"/>
      <c r="OG3978" s="11"/>
      <c r="OH3978" s="11"/>
      <c r="OI3978" s="11"/>
      <c r="OJ3978" s="11"/>
      <c r="OK3978" s="11"/>
      <c r="OL3978" s="11"/>
      <c r="OM3978" s="11"/>
      <c r="ON3978" s="11"/>
      <c r="OO3978" s="11"/>
      <c r="OP3978" s="11"/>
      <c r="OQ3978" s="11"/>
      <c r="OR3978" s="11"/>
      <c r="OS3978" s="11"/>
      <c r="OT3978" s="11"/>
      <c r="OU3978" s="11"/>
      <c r="OV3978" s="11"/>
      <c r="OW3978" s="11"/>
      <c r="OX3978" s="11"/>
      <c r="OY3978" s="11"/>
      <c r="OZ3978" s="11"/>
      <c r="PA3978" s="11"/>
      <c r="PB3978" s="11"/>
      <c r="PC3978" s="11"/>
      <c r="PD3978" s="11"/>
      <c r="PE3978" s="11"/>
      <c r="PF3978" s="11"/>
      <c r="PG3978" s="11"/>
      <c r="PH3978" s="11"/>
      <c r="PI3978" s="11"/>
      <c r="PJ3978" s="11"/>
      <c r="PK3978" s="11"/>
      <c r="PL3978" s="11"/>
      <c r="PM3978" s="11"/>
      <c r="PN3978" s="11"/>
      <c r="PO3978" s="11"/>
      <c r="PP3978" s="11"/>
      <c r="PQ3978" s="11"/>
      <c r="PR3978" s="11"/>
      <c r="PS3978" s="11"/>
      <c r="PT3978" s="11"/>
      <c r="PU3978" s="11"/>
      <c r="PV3978" s="11"/>
      <c r="PW3978" s="11"/>
      <c r="PX3978" s="11"/>
      <c r="PY3978" s="11"/>
      <c r="PZ3978" s="11"/>
      <c r="QA3978" s="11"/>
      <c r="QB3978" s="11"/>
      <c r="QC3978" s="11"/>
      <c r="QD3978" s="11"/>
      <c r="QE3978" s="11"/>
      <c r="QF3978" s="11"/>
      <c r="QG3978" s="11"/>
      <c r="QH3978" s="11"/>
      <c r="QI3978" s="11"/>
      <c r="QJ3978" s="11"/>
      <c r="QK3978" s="11"/>
      <c r="QL3978" s="11"/>
      <c r="QM3978" s="11"/>
      <c r="QN3978" s="11"/>
      <c r="QO3978" s="11"/>
      <c r="QP3978" s="11"/>
      <c r="QQ3978" s="11"/>
    </row>
    <row r="3979" spans="1:460" ht="38.25" x14ac:dyDescent="0.2">
      <c r="A3979" s="56">
        <v>3793</v>
      </c>
      <c r="C3979" s="61" t="s">
        <v>1158</v>
      </c>
      <c r="D3979" s="54">
        <v>2712000</v>
      </c>
      <c r="E3979" s="5" t="s">
        <v>4661</v>
      </c>
      <c r="F3979" s="4" t="s">
        <v>1162</v>
      </c>
      <c r="G3979" s="54" t="s">
        <v>3774</v>
      </c>
      <c r="H3979" s="54" t="s">
        <v>72</v>
      </c>
      <c r="I3979" s="59">
        <v>80</v>
      </c>
      <c r="J3979" s="6">
        <v>80439000000</v>
      </c>
      <c r="K3979" s="54" t="s">
        <v>34</v>
      </c>
      <c r="L3979" s="42">
        <v>40816.144240000001</v>
      </c>
      <c r="M3979" s="231"/>
      <c r="N3979" s="233"/>
      <c r="O3979" s="233"/>
      <c r="P3979" s="233"/>
      <c r="Q3979" s="234"/>
      <c r="R3979" s="11"/>
      <c r="S3979" s="11"/>
      <c r="T3979" s="11"/>
      <c r="U3979" s="11"/>
      <c r="V3979" s="11"/>
      <c r="W3979" s="11"/>
      <c r="X3979" s="11"/>
      <c r="Y3979" s="11"/>
      <c r="Z3979" s="11"/>
      <c r="AA3979" s="11"/>
      <c r="AB3979" s="11"/>
      <c r="AC3979" s="11"/>
      <c r="AD3979" s="11"/>
      <c r="AE3979" s="11"/>
      <c r="AF3979" s="11"/>
      <c r="AG3979" s="11"/>
      <c r="AH3979" s="11"/>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11"/>
      <c r="BD3979" s="11"/>
      <c r="BE3979" s="11"/>
      <c r="BF3979" s="11"/>
      <c r="BG3979" s="11"/>
      <c r="BH3979" s="11"/>
      <c r="BI3979" s="11"/>
      <c r="BJ3979" s="11"/>
      <c r="BK3979" s="11"/>
      <c r="BL3979" s="11"/>
      <c r="BM3979" s="11"/>
      <c r="BN3979" s="11"/>
      <c r="BO3979" s="11"/>
      <c r="BP3979" s="11"/>
      <c r="BQ3979" s="11"/>
      <c r="BR3979" s="11"/>
      <c r="BS3979" s="11"/>
      <c r="BT3979" s="11"/>
      <c r="BU3979" s="11"/>
      <c r="BV3979" s="11"/>
      <c r="BW3979" s="11"/>
      <c r="BX3979" s="11"/>
      <c r="BY3979" s="11"/>
      <c r="BZ3979" s="11"/>
      <c r="CA3979" s="11"/>
      <c r="CB3979" s="11"/>
      <c r="CC3979" s="11"/>
      <c r="CD3979" s="11"/>
      <c r="CE3979" s="11"/>
      <c r="CF3979" s="11"/>
      <c r="CG3979" s="11"/>
      <c r="CH3979" s="11"/>
      <c r="CI3979" s="11"/>
      <c r="CJ3979" s="11"/>
      <c r="CK3979" s="11"/>
      <c r="CL3979" s="11"/>
      <c r="CM3979" s="11"/>
      <c r="CN3979" s="11"/>
      <c r="CO3979" s="11"/>
      <c r="CP3979" s="11"/>
      <c r="CQ3979" s="11"/>
      <c r="CR3979" s="11"/>
      <c r="CS3979" s="11"/>
      <c r="CT3979" s="11"/>
      <c r="CU3979" s="11"/>
      <c r="CV3979" s="11"/>
      <c r="CW3979" s="11"/>
      <c r="CX3979" s="11"/>
      <c r="CY3979" s="11"/>
      <c r="CZ3979" s="11"/>
      <c r="DA3979" s="11"/>
      <c r="DB3979" s="11"/>
      <c r="DC3979" s="11"/>
      <c r="DD3979" s="11"/>
      <c r="DE3979" s="11"/>
      <c r="DF3979" s="11"/>
      <c r="DG3979" s="11"/>
      <c r="DH3979" s="11"/>
      <c r="DI3979" s="11"/>
      <c r="DJ3979" s="11"/>
      <c r="DK3979" s="11"/>
      <c r="DL3979" s="11"/>
      <c r="DM3979" s="11"/>
      <c r="DN3979" s="11"/>
      <c r="DO3979" s="11"/>
      <c r="DP3979" s="11"/>
      <c r="DQ3979" s="11"/>
      <c r="DR3979" s="11"/>
      <c r="DS3979" s="11"/>
      <c r="DT3979" s="11"/>
      <c r="DU3979" s="11"/>
      <c r="DV3979" s="11"/>
      <c r="DW3979" s="11"/>
      <c r="DX3979" s="11"/>
      <c r="DY3979" s="11"/>
      <c r="DZ3979" s="11"/>
      <c r="EA3979" s="11"/>
      <c r="EB3979" s="11"/>
      <c r="EC3979" s="11"/>
      <c r="ED3979" s="11"/>
      <c r="EE3979" s="11"/>
      <c r="EF3979" s="11"/>
      <c r="EG3979" s="11"/>
      <c r="EH3979" s="11"/>
      <c r="EI3979" s="11"/>
      <c r="EJ3979" s="11"/>
      <c r="EK3979" s="11"/>
      <c r="EL3979" s="11"/>
      <c r="EM3979" s="11"/>
      <c r="EN3979" s="11"/>
      <c r="EO3979" s="11"/>
      <c r="EP3979" s="11"/>
      <c r="EQ3979" s="11"/>
      <c r="ER3979" s="11"/>
      <c r="ES3979" s="11"/>
      <c r="ET3979" s="11"/>
      <c r="EU3979" s="11"/>
      <c r="EV3979" s="11"/>
      <c r="EW3979" s="11"/>
      <c r="EX3979" s="11"/>
      <c r="EY3979" s="11"/>
      <c r="EZ3979" s="11"/>
      <c r="FA3979" s="11"/>
      <c r="FB3979" s="11"/>
      <c r="FC3979" s="11"/>
      <c r="FD3979" s="11"/>
      <c r="FE3979" s="11"/>
      <c r="FF3979" s="11"/>
      <c r="FG3979" s="11"/>
      <c r="FH3979" s="11"/>
      <c r="FI3979" s="11"/>
      <c r="FJ3979" s="11"/>
      <c r="FK3979" s="11"/>
      <c r="FL3979" s="11"/>
      <c r="FM3979" s="11"/>
      <c r="FN3979" s="11"/>
      <c r="FO3979" s="11"/>
      <c r="FP3979" s="11"/>
      <c r="FQ3979" s="11"/>
      <c r="FR3979" s="11"/>
      <c r="FS3979" s="11"/>
      <c r="FT3979" s="11"/>
      <c r="FU3979" s="11"/>
      <c r="FV3979" s="11"/>
      <c r="FW3979" s="11"/>
      <c r="FX3979" s="11"/>
      <c r="FY3979" s="11"/>
      <c r="FZ3979" s="11"/>
      <c r="GA3979" s="11"/>
      <c r="GB3979" s="11"/>
      <c r="GC3979" s="11"/>
      <c r="GD3979" s="11"/>
      <c r="GE3979" s="11"/>
      <c r="GF3979" s="11"/>
      <c r="GG3979" s="11"/>
      <c r="GH3979" s="11"/>
      <c r="GI3979" s="11"/>
      <c r="GJ3979" s="11"/>
      <c r="GK3979" s="11"/>
      <c r="GL3979" s="11"/>
      <c r="GM3979" s="11"/>
      <c r="GN3979" s="11"/>
      <c r="GO3979" s="11"/>
      <c r="GP3979" s="11"/>
      <c r="GQ3979" s="11"/>
      <c r="GR3979" s="11"/>
      <c r="GS3979" s="11"/>
      <c r="GT3979" s="11"/>
      <c r="GU3979" s="11"/>
      <c r="GV3979" s="11"/>
      <c r="GW3979" s="11"/>
      <c r="GX3979" s="11"/>
      <c r="GY3979" s="11"/>
      <c r="GZ3979" s="11"/>
      <c r="HA3979" s="11"/>
      <c r="HB3979" s="11"/>
      <c r="HC3979" s="11"/>
      <c r="HD3979" s="11"/>
      <c r="HE3979" s="11"/>
      <c r="HF3979" s="11"/>
      <c r="HG3979" s="11"/>
      <c r="HH3979" s="11"/>
      <c r="HI3979" s="11"/>
      <c r="HJ3979" s="11"/>
      <c r="HK3979" s="11"/>
      <c r="HL3979" s="11"/>
      <c r="HM3979" s="11"/>
      <c r="HN3979" s="11"/>
      <c r="HO3979" s="11"/>
      <c r="HP3979" s="11"/>
      <c r="HQ3979" s="11"/>
      <c r="HR3979" s="11"/>
      <c r="HS3979" s="11"/>
      <c r="HT3979" s="11"/>
      <c r="HU3979" s="11"/>
      <c r="HV3979" s="11"/>
      <c r="HW3979" s="11"/>
      <c r="HX3979" s="11"/>
      <c r="HY3979" s="11"/>
      <c r="HZ3979" s="11"/>
      <c r="IA3979" s="11"/>
      <c r="IB3979" s="11"/>
      <c r="IC3979" s="11"/>
      <c r="ID3979" s="11"/>
      <c r="IE3979" s="11"/>
      <c r="IF3979" s="11"/>
      <c r="IG3979" s="11"/>
      <c r="IH3979" s="11"/>
      <c r="II3979" s="11"/>
      <c r="IJ3979" s="11"/>
      <c r="IK3979" s="11"/>
      <c r="IL3979" s="11"/>
      <c r="IM3979" s="11"/>
      <c r="IN3979" s="11"/>
      <c r="IO3979" s="11"/>
      <c r="IP3979" s="11"/>
      <c r="IQ3979" s="11"/>
      <c r="IR3979" s="11"/>
      <c r="IS3979" s="11"/>
      <c r="IT3979" s="11"/>
      <c r="IU3979" s="11"/>
      <c r="IV3979" s="11"/>
      <c r="IW3979" s="11"/>
      <c r="IX3979" s="11"/>
      <c r="IY3979" s="11"/>
      <c r="IZ3979" s="11"/>
      <c r="JA3979" s="11"/>
      <c r="JB3979" s="11"/>
      <c r="JC3979" s="11"/>
      <c r="JD3979" s="11"/>
      <c r="JE3979" s="11"/>
      <c r="JF3979" s="11"/>
      <c r="JG3979" s="11"/>
      <c r="JH3979" s="11"/>
      <c r="JI3979" s="11"/>
      <c r="JJ3979" s="11"/>
      <c r="JK3979" s="11"/>
      <c r="JL3979" s="11"/>
      <c r="JM3979" s="11"/>
      <c r="JN3979" s="11"/>
      <c r="JO3979" s="11"/>
      <c r="JP3979" s="11"/>
      <c r="JQ3979" s="11"/>
      <c r="JR3979" s="11"/>
      <c r="JS3979" s="11"/>
      <c r="JT3979" s="11"/>
      <c r="JU3979" s="11"/>
      <c r="JV3979" s="11"/>
      <c r="JW3979" s="11"/>
      <c r="JX3979" s="11"/>
      <c r="JY3979" s="11"/>
      <c r="JZ3979" s="11"/>
      <c r="KA3979" s="11"/>
      <c r="KB3979" s="11"/>
      <c r="KC3979" s="11"/>
      <c r="KD3979" s="11"/>
      <c r="KE3979" s="11"/>
      <c r="KF3979" s="11"/>
      <c r="KG3979" s="11"/>
      <c r="KH3979" s="11"/>
      <c r="KI3979" s="11"/>
      <c r="KJ3979" s="11"/>
      <c r="KK3979" s="11"/>
      <c r="KL3979" s="11"/>
      <c r="KM3979" s="11"/>
      <c r="KN3979" s="11"/>
      <c r="KO3979" s="11"/>
      <c r="KP3979" s="11"/>
      <c r="KQ3979" s="11"/>
      <c r="KR3979" s="11"/>
      <c r="KS3979" s="11"/>
      <c r="KT3979" s="11"/>
      <c r="KU3979" s="11"/>
      <c r="KV3979" s="11"/>
      <c r="KW3979" s="11"/>
      <c r="KX3979" s="11"/>
      <c r="KY3979" s="11"/>
      <c r="KZ3979" s="11"/>
      <c r="LA3979" s="11"/>
      <c r="LB3979" s="11"/>
      <c r="LC3979" s="11"/>
      <c r="LD3979" s="11"/>
      <c r="LE3979" s="11"/>
      <c r="LF3979" s="11"/>
      <c r="LG3979" s="11"/>
      <c r="LH3979" s="11"/>
      <c r="LI3979" s="11"/>
      <c r="LJ3979" s="11"/>
      <c r="LK3979" s="11"/>
      <c r="LL3979" s="11"/>
      <c r="LM3979" s="11"/>
      <c r="LN3979" s="11"/>
      <c r="LO3979" s="11"/>
      <c r="LP3979" s="11"/>
      <c r="LQ3979" s="11"/>
      <c r="LR3979" s="11"/>
      <c r="LS3979" s="11"/>
      <c r="LT3979" s="11"/>
      <c r="LU3979" s="11"/>
      <c r="LV3979" s="11"/>
      <c r="LW3979" s="11"/>
      <c r="LX3979" s="11"/>
      <c r="LY3979" s="11"/>
      <c r="LZ3979" s="11"/>
      <c r="MA3979" s="11"/>
      <c r="MB3979" s="11"/>
      <c r="MC3979" s="11"/>
      <c r="MD3979" s="11"/>
      <c r="ME3979" s="11"/>
      <c r="MF3979" s="11"/>
      <c r="MG3979" s="11"/>
      <c r="MH3979" s="11"/>
      <c r="MI3979" s="11"/>
      <c r="MJ3979" s="11"/>
      <c r="MK3979" s="11"/>
      <c r="ML3979" s="11"/>
      <c r="MM3979" s="11"/>
      <c r="MN3979" s="11"/>
      <c r="MO3979" s="11"/>
      <c r="MP3979" s="11"/>
      <c r="MQ3979" s="11"/>
      <c r="MR3979" s="11"/>
      <c r="MS3979" s="11"/>
      <c r="MT3979" s="11"/>
      <c r="MU3979" s="11"/>
      <c r="MV3979" s="11"/>
      <c r="MW3979" s="11"/>
      <c r="MX3979" s="11"/>
      <c r="MY3979" s="11"/>
      <c r="MZ3979" s="11"/>
      <c r="NA3979" s="11"/>
      <c r="NB3979" s="11"/>
      <c r="NC3979" s="11"/>
      <c r="ND3979" s="11"/>
      <c r="NE3979" s="11"/>
      <c r="NF3979" s="11"/>
      <c r="NG3979" s="11"/>
      <c r="NH3979" s="11"/>
      <c r="NI3979" s="11"/>
      <c r="NJ3979" s="11"/>
      <c r="NK3979" s="11"/>
      <c r="NL3979" s="11"/>
      <c r="NM3979" s="11"/>
      <c r="NN3979" s="11"/>
      <c r="NO3979" s="11"/>
      <c r="NP3979" s="11"/>
      <c r="NQ3979" s="11"/>
      <c r="NR3979" s="11"/>
      <c r="NS3979" s="11"/>
      <c r="NT3979" s="11"/>
      <c r="NU3979" s="11"/>
      <c r="NV3979" s="11"/>
      <c r="NW3979" s="11"/>
      <c r="NX3979" s="11"/>
      <c r="NY3979" s="11"/>
      <c r="NZ3979" s="11"/>
      <c r="OA3979" s="11"/>
      <c r="OB3979" s="11"/>
      <c r="OC3979" s="11"/>
      <c r="OD3979" s="11"/>
      <c r="OE3979" s="11"/>
      <c r="OF3979" s="11"/>
      <c r="OG3979" s="11"/>
      <c r="OH3979" s="11"/>
      <c r="OI3979" s="11"/>
      <c r="OJ3979" s="11"/>
      <c r="OK3979" s="11"/>
      <c r="OL3979" s="11"/>
      <c r="OM3979" s="11"/>
      <c r="ON3979" s="11"/>
      <c r="OO3979" s="11"/>
      <c r="OP3979" s="11"/>
      <c r="OQ3979" s="11"/>
      <c r="OR3979" s="11"/>
      <c r="OS3979" s="11"/>
      <c r="OT3979" s="11"/>
      <c r="OU3979" s="11"/>
      <c r="OV3979" s="11"/>
      <c r="OW3979" s="11"/>
      <c r="OX3979" s="11"/>
      <c r="OY3979" s="11"/>
      <c r="OZ3979" s="11"/>
      <c r="PA3979" s="11"/>
      <c r="PB3979" s="11"/>
      <c r="PC3979" s="11"/>
      <c r="PD3979" s="11"/>
      <c r="PE3979" s="11"/>
      <c r="PF3979" s="11"/>
      <c r="PG3979" s="11"/>
      <c r="PH3979" s="11"/>
      <c r="PI3979" s="11"/>
      <c r="PJ3979" s="11"/>
      <c r="PK3979" s="11"/>
      <c r="PL3979" s="11"/>
      <c r="PM3979" s="11"/>
      <c r="PN3979" s="11"/>
      <c r="PO3979" s="11"/>
      <c r="PP3979" s="11"/>
      <c r="PQ3979" s="11"/>
      <c r="PR3979" s="11"/>
      <c r="PS3979" s="11"/>
      <c r="PT3979" s="11"/>
      <c r="PU3979" s="11"/>
      <c r="PV3979" s="11"/>
      <c r="PW3979" s="11"/>
      <c r="PX3979" s="11"/>
      <c r="PY3979" s="11"/>
      <c r="PZ3979" s="11"/>
      <c r="QA3979" s="11"/>
      <c r="QB3979" s="11"/>
      <c r="QC3979" s="11"/>
      <c r="QD3979" s="11"/>
      <c r="QE3979" s="11"/>
      <c r="QF3979" s="11"/>
      <c r="QG3979" s="11"/>
      <c r="QH3979" s="11"/>
      <c r="QI3979" s="11"/>
      <c r="QJ3979" s="11"/>
      <c r="QK3979" s="11"/>
      <c r="QL3979" s="11"/>
      <c r="QM3979" s="11"/>
      <c r="QN3979" s="11"/>
      <c r="QO3979" s="11"/>
      <c r="QP3979" s="11"/>
      <c r="QQ3979" s="11"/>
    </row>
    <row r="3980" spans="1:460" ht="38.25" x14ac:dyDescent="0.2">
      <c r="A3980" s="54">
        <v>3794</v>
      </c>
      <c r="C3980" s="61" t="s">
        <v>1158</v>
      </c>
      <c r="D3980" s="54">
        <v>2712000</v>
      </c>
      <c r="E3980" s="5" t="s">
        <v>4662</v>
      </c>
      <c r="F3980" s="4" t="s">
        <v>1166</v>
      </c>
      <c r="G3980" s="54" t="s">
        <v>3774</v>
      </c>
      <c r="H3980" s="54" t="s">
        <v>72</v>
      </c>
      <c r="I3980" s="59">
        <v>90</v>
      </c>
      <c r="J3980" s="6">
        <v>80439000000</v>
      </c>
      <c r="K3980" s="54" t="s">
        <v>34</v>
      </c>
      <c r="L3980" s="42">
        <v>55767.122729999995</v>
      </c>
      <c r="M3980" s="231"/>
      <c r="N3980" s="233"/>
      <c r="O3980" s="233"/>
      <c r="P3980" s="233"/>
      <c r="Q3980" s="234"/>
      <c r="R3980" s="11"/>
      <c r="S3980" s="11"/>
      <c r="T3980" s="11"/>
      <c r="U3980" s="11"/>
      <c r="V3980" s="11"/>
      <c r="W3980" s="11"/>
      <c r="X3980" s="11"/>
      <c r="Y3980" s="11"/>
      <c r="Z3980" s="11"/>
      <c r="AA3980" s="11"/>
      <c r="AB3980" s="11"/>
      <c r="AC3980" s="11"/>
      <c r="AD3980" s="11"/>
      <c r="AE3980" s="11"/>
      <c r="AF3980" s="11"/>
      <c r="AG3980" s="11"/>
      <c r="AH3980" s="11"/>
      <c r="AI3980" s="11"/>
      <c r="AJ3980" s="11"/>
      <c r="AK3980" s="11"/>
      <c r="AL3980" s="11"/>
      <c r="AM3980" s="11"/>
      <c r="AN3980" s="11"/>
      <c r="AO3980" s="11"/>
      <c r="AP3980" s="11"/>
      <c r="AQ3980" s="11"/>
      <c r="AR3980" s="11"/>
      <c r="AS3980" s="11"/>
      <c r="AT3980" s="11"/>
      <c r="AU3980" s="11"/>
      <c r="AV3980" s="11"/>
      <c r="AW3980" s="11"/>
      <c r="AX3980" s="11"/>
      <c r="AY3980" s="11"/>
      <c r="AZ3980" s="11"/>
      <c r="BA3980" s="11"/>
      <c r="BB3980" s="11"/>
      <c r="BC3980" s="11"/>
      <c r="BD3980" s="11"/>
      <c r="BE3980" s="11"/>
      <c r="BF3980" s="11"/>
      <c r="BG3980" s="11"/>
      <c r="BH3980" s="11"/>
      <c r="BI3980" s="11"/>
      <c r="BJ3980" s="11"/>
      <c r="BK3980" s="11"/>
      <c r="BL3980" s="11"/>
      <c r="BM3980" s="11"/>
      <c r="BN3980" s="11"/>
      <c r="BO3980" s="11"/>
      <c r="BP3980" s="11"/>
      <c r="BQ3980" s="11"/>
      <c r="BR3980" s="11"/>
      <c r="BS3980" s="11"/>
      <c r="BT3980" s="11"/>
      <c r="BU3980" s="11"/>
      <c r="BV3980" s="11"/>
      <c r="BW3980" s="11"/>
      <c r="BX3980" s="11"/>
      <c r="BY3980" s="11"/>
      <c r="BZ3980" s="11"/>
      <c r="CA3980" s="11"/>
      <c r="CB3980" s="11"/>
      <c r="CC3980" s="11"/>
      <c r="CD3980" s="11"/>
      <c r="CE3980" s="11"/>
      <c r="CF3980" s="11"/>
      <c r="CG3980" s="11"/>
      <c r="CH3980" s="11"/>
      <c r="CI3980" s="11"/>
      <c r="CJ3980" s="11"/>
      <c r="CK3980" s="11"/>
      <c r="CL3980" s="11"/>
      <c r="CM3980" s="11"/>
      <c r="CN3980" s="11"/>
      <c r="CO3980" s="11"/>
      <c r="CP3980" s="11"/>
      <c r="CQ3980" s="11"/>
      <c r="CR3980" s="11"/>
      <c r="CS3980" s="11"/>
      <c r="CT3980" s="11"/>
      <c r="CU3980" s="11"/>
      <c r="CV3980" s="11"/>
      <c r="CW3980" s="11"/>
      <c r="CX3980" s="11"/>
      <c r="CY3980" s="11"/>
      <c r="CZ3980" s="11"/>
      <c r="DA3980" s="11"/>
      <c r="DB3980" s="11"/>
      <c r="DC3980" s="11"/>
      <c r="DD3980" s="11"/>
      <c r="DE3980" s="11"/>
      <c r="DF3980" s="11"/>
      <c r="DG3980" s="11"/>
      <c r="DH3980" s="11"/>
      <c r="DI3980" s="11"/>
      <c r="DJ3980" s="11"/>
      <c r="DK3980" s="11"/>
      <c r="DL3980" s="11"/>
      <c r="DM3980" s="11"/>
      <c r="DN3980" s="11"/>
      <c r="DO3980" s="11"/>
      <c r="DP3980" s="11"/>
      <c r="DQ3980" s="11"/>
      <c r="DR3980" s="11"/>
      <c r="DS3980" s="11"/>
      <c r="DT3980" s="11"/>
      <c r="DU3980" s="11"/>
      <c r="DV3980" s="11"/>
      <c r="DW3980" s="11"/>
      <c r="DX3980" s="11"/>
      <c r="DY3980" s="11"/>
      <c r="DZ3980" s="11"/>
      <c r="EA3980" s="11"/>
      <c r="EB3980" s="11"/>
      <c r="EC3980" s="11"/>
      <c r="ED3980" s="11"/>
      <c r="EE3980" s="11"/>
      <c r="EF3980" s="11"/>
      <c r="EG3980" s="11"/>
      <c r="EH3980" s="11"/>
      <c r="EI3980" s="11"/>
      <c r="EJ3980" s="11"/>
      <c r="EK3980" s="11"/>
      <c r="EL3980" s="11"/>
      <c r="EM3980" s="11"/>
      <c r="EN3980" s="11"/>
      <c r="EO3980" s="11"/>
      <c r="EP3980" s="11"/>
      <c r="EQ3980" s="11"/>
      <c r="ER3980" s="11"/>
      <c r="ES3980" s="11"/>
      <c r="ET3980" s="11"/>
      <c r="EU3980" s="11"/>
      <c r="EV3980" s="11"/>
      <c r="EW3980" s="11"/>
      <c r="EX3980" s="11"/>
      <c r="EY3980" s="11"/>
      <c r="EZ3980" s="11"/>
      <c r="FA3980" s="11"/>
      <c r="FB3980" s="11"/>
      <c r="FC3980" s="11"/>
      <c r="FD3980" s="11"/>
      <c r="FE3980" s="11"/>
      <c r="FF3980" s="11"/>
      <c r="FG3980" s="11"/>
      <c r="FH3980" s="11"/>
      <c r="FI3980" s="11"/>
      <c r="FJ3980" s="11"/>
      <c r="FK3980" s="11"/>
      <c r="FL3980" s="11"/>
      <c r="FM3980" s="11"/>
      <c r="FN3980" s="11"/>
      <c r="FO3980" s="11"/>
      <c r="FP3980" s="11"/>
      <c r="FQ3980" s="11"/>
      <c r="FR3980" s="11"/>
      <c r="FS3980" s="11"/>
      <c r="FT3980" s="11"/>
      <c r="FU3980" s="11"/>
      <c r="FV3980" s="11"/>
      <c r="FW3980" s="11"/>
      <c r="FX3980" s="11"/>
      <c r="FY3980" s="11"/>
      <c r="FZ3980" s="11"/>
      <c r="GA3980" s="11"/>
      <c r="GB3980" s="11"/>
      <c r="GC3980" s="11"/>
      <c r="GD3980" s="11"/>
      <c r="GE3980" s="11"/>
      <c r="GF3980" s="11"/>
      <c r="GG3980" s="11"/>
      <c r="GH3980" s="11"/>
      <c r="GI3980" s="11"/>
      <c r="GJ3980" s="11"/>
      <c r="GK3980" s="11"/>
      <c r="GL3980" s="11"/>
      <c r="GM3980" s="11"/>
      <c r="GN3980" s="11"/>
      <c r="GO3980" s="11"/>
      <c r="GP3980" s="11"/>
      <c r="GQ3980" s="11"/>
      <c r="GR3980" s="11"/>
      <c r="GS3980" s="11"/>
      <c r="GT3980" s="11"/>
      <c r="GU3980" s="11"/>
      <c r="GV3980" s="11"/>
      <c r="GW3980" s="11"/>
      <c r="GX3980" s="11"/>
      <c r="GY3980" s="11"/>
      <c r="GZ3980" s="11"/>
      <c r="HA3980" s="11"/>
      <c r="HB3980" s="11"/>
      <c r="HC3980" s="11"/>
      <c r="HD3980" s="11"/>
      <c r="HE3980" s="11"/>
      <c r="HF3980" s="11"/>
      <c r="HG3980" s="11"/>
      <c r="HH3980" s="11"/>
      <c r="HI3980" s="11"/>
      <c r="HJ3980" s="11"/>
      <c r="HK3980" s="11"/>
      <c r="HL3980" s="11"/>
      <c r="HM3980" s="11"/>
      <c r="HN3980" s="11"/>
      <c r="HO3980" s="11"/>
      <c r="HP3980" s="11"/>
      <c r="HQ3980" s="11"/>
      <c r="HR3980" s="11"/>
      <c r="HS3980" s="11"/>
      <c r="HT3980" s="11"/>
      <c r="HU3980" s="11"/>
      <c r="HV3980" s="11"/>
      <c r="HW3980" s="11"/>
      <c r="HX3980" s="11"/>
      <c r="HY3980" s="11"/>
      <c r="HZ3980" s="11"/>
      <c r="IA3980" s="11"/>
      <c r="IB3980" s="11"/>
      <c r="IC3980" s="11"/>
      <c r="ID3980" s="11"/>
      <c r="IE3980" s="11"/>
      <c r="IF3980" s="11"/>
      <c r="IG3980" s="11"/>
      <c r="IH3980" s="11"/>
      <c r="II3980" s="11"/>
      <c r="IJ3980" s="11"/>
      <c r="IK3980" s="11"/>
      <c r="IL3980" s="11"/>
      <c r="IM3980" s="11"/>
      <c r="IN3980" s="11"/>
      <c r="IO3980" s="11"/>
      <c r="IP3980" s="11"/>
      <c r="IQ3980" s="11"/>
      <c r="IR3980" s="11"/>
      <c r="IS3980" s="11"/>
      <c r="IT3980" s="11"/>
      <c r="IU3980" s="11"/>
      <c r="IV3980" s="11"/>
      <c r="IW3980" s="11"/>
      <c r="IX3980" s="11"/>
      <c r="IY3980" s="11"/>
      <c r="IZ3980" s="11"/>
      <c r="JA3980" s="11"/>
      <c r="JB3980" s="11"/>
      <c r="JC3980" s="11"/>
      <c r="JD3980" s="11"/>
      <c r="JE3980" s="11"/>
      <c r="JF3980" s="11"/>
      <c r="JG3980" s="11"/>
      <c r="JH3980" s="11"/>
      <c r="JI3980" s="11"/>
      <c r="JJ3980" s="11"/>
      <c r="JK3980" s="11"/>
      <c r="JL3980" s="11"/>
      <c r="JM3980" s="11"/>
      <c r="JN3980" s="11"/>
      <c r="JO3980" s="11"/>
      <c r="JP3980" s="11"/>
      <c r="JQ3980" s="11"/>
      <c r="JR3980" s="11"/>
      <c r="JS3980" s="11"/>
      <c r="JT3980" s="11"/>
      <c r="JU3980" s="11"/>
      <c r="JV3980" s="11"/>
      <c r="JW3980" s="11"/>
      <c r="JX3980" s="11"/>
      <c r="JY3980" s="11"/>
      <c r="JZ3980" s="11"/>
      <c r="KA3980" s="11"/>
      <c r="KB3980" s="11"/>
      <c r="KC3980" s="11"/>
      <c r="KD3980" s="11"/>
      <c r="KE3980" s="11"/>
      <c r="KF3980" s="11"/>
      <c r="KG3980" s="11"/>
      <c r="KH3980" s="11"/>
      <c r="KI3980" s="11"/>
      <c r="KJ3980" s="11"/>
      <c r="KK3980" s="11"/>
      <c r="KL3980" s="11"/>
      <c r="KM3980" s="11"/>
      <c r="KN3980" s="11"/>
      <c r="KO3980" s="11"/>
      <c r="KP3980" s="11"/>
      <c r="KQ3980" s="11"/>
      <c r="KR3980" s="11"/>
      <c r="KS3980" s="11"/>
      <c r="KT3980" s="11"/>
      <c r="KU3980" s="11"/>
      <c r="KV3980" s="11"/>
      <c r="KW3980" s="11"/>
      <c r="KX3980" s="11"/>
      <c r="KY3980" s="11"/>
      <c r="KZ3980" s="11"/>
      <c r="LA3980" s="11"/>
      <c r="LB3980" s="11"/>
      <c r="LC3980" s="11"/>
      <c r="LD3980" s="11"/>
      <c r="LE3980" s="11"/>
      <c r="LF3980" s="11"/>
      <c r="LG3980" s="11"/>
      <c r="LH3980" s="11"/>
      <c r="LI3980" s="11"/>
      <c r="LJ3980" s="11"/>
      <c r="LK3980" s="11"/>
      <c r="LL3980" s="11"/>
      <c r="LM3980" s="11"/>
      <c r="LN3980" s="11"/>
      <c r="LO3980" s="11"/>
      <c r="LP3980" s="11"/>
      <c r="LQ3980" s="11"/>
      <c r="LR3980" s="11"/>
      <c r="LS3980" s="11"/>
      <c r="LT3980" s="11"/>
      <c r="LU3980" s="11"/>
      <c r="LV3980" s="11"/>
      <c r="LW3980" s="11"/>
      <c r="LX3980" s="11"/>
      <c r="LY3980" s="11"/>
      <c r="LZ3980" s="11"/>
      <c r="MA3980" s="11"/>
      <c r="MB3980" s="11"/>
      <c r="MC3980" s="11"/>
      <c r="MD3980" s="11"/>
      <c r="ME3980" s="11"/>
      <c r="MF3980" s="11"/>
      <c r="MG3980" s="11"/>
      <c r="MH3980" s="11"/>
      <c r="MI3980" s="11"/>
      <c r="MJ3980" s="11"/>
      <c r="MK3980" s="11"/>
      <c r="ML3980" s="11"/>
      <c r="MM3980" s="11"/>
      <c r="MN3980" s="11"/>
      <c r="MO3980" s="11"/>
      <c r="MP3980" s="11"/>
      <c r="MQ3980" s="11"/>
      <c r="MR3980" s="11"/>
      <c r="MS3980" s="11"/>
      <c r="MT3980" s="11"/>
      <c r="MU3980" s="11"/>
      <c r="MV3980" s="11"/>
      <c r="MW3980" s="11"/>
      <c r="MX3980" s="11"/>
      <c r="MY3980" s="11"/>
      <c r="MZ3980" s="11"/>
      <c r="NA3980" s="11"/>
      <c r="NB3980" s="11"/>
      <c r="NC3980" s="11"/>
      <c r="ND3980" s="11"/>
      <c r="NE3980" s="11"/>
      <c r="NF3980" s="11"/>
      <c r="NG3980" s="11"/>
      <c r="NH3980" s="11"/>
      <c r="NI3980" s="11"/>
      <c r="NJ3980" s="11"/>
      <c r="NK3980" s="11"/>
      <c r="NL3980" s="11"/>
      <c r="NM3980" s="11"/>
      <c r="NN3980" s="11"/>
      <c r="NO3980" s="11"/>
      <c r="NP3980" s="11"/>
      <c r="NQ3980" s="11"/>
      <c r="NR3980" s="11"/>
      <c r="NS3980" s="11"/>
      <c r="NT3980" s="11"/>
      <c r="NU3980" s="11"/>
      <c r="NV3980" s="11"/>
      <c r="NW3980" s="11"/>
      <c r="NX3980" s="11"/>
      <c r="NY3980" s="11"/>
      <c r="NZ3980" s="11"/>
      <c r="OA3980" s="11"/>
      <c r="OB3980" s="11"/>
      <c r="OC3980" s="11"/>
      <c r="OD3980" s="11"/>
      <c r="OE3980" s="11"/>
      <c r="OF3980" s="11"/>
      <c r="OG3980" s="11"/>
      <c r="OH3980" s="11"/>
      <c r="OI3980" s="11"/>
      <c r="OJ3980" s="11"/>
      <c r="OK3980" s="11"/>
      <c r="OL3980" s="11"/>
      <c r="OM3980" s="11"/>
      <c r="ON3980" s="11"/>
      <c r="OO3980" s="11"/>
      <c r="OP3980" s="11"/>
      <c r="OQ3980" s="11"/>
      <c r="OR3980" s="11"/>
      <c r="OS3980" s="11"/>
      <c r="OT3980" s="11"/>
      <c r="OU3980" s="11"/>
      <c r="OV3980" s="11"/>
      <c r="OW3980" s="11"/>
      <c r="OX3980" s="11"/>
      <c r="OY3980" s="11"/>
      <c r="OZ3980" s="11"/>
      <c r="PA3980" s="11"/>
      <c r="PB3980" s="11"/>
      <c r="PC3980" s="11"/>
      <c r="PD3980" s="11"/>
      <c r="PE3980" s="11"/>
      <c r="PF3980" s="11"/>
      <c r="PG3980" s="11"/>
      <c r="PH3980" s="11"/>
      <c r="PI3980" s="11"/>
      <c r="PJ3980" s="11"/>
      <c r="PK3980" s="11"/>
      <c r="PL3980" s="11"/>
      <c r="PM3980" s="11"/>
      <c r="PN3980" s="11"/>
      <c r="PO3980" s="11"/>
      <c r="PP3980" s="11"/>
      <c r="PQ3980" s="11"/>
      <c r="PR3980" s="11"/>
      <c r="PS3980" s="11"/>
      <c r="PT3980" s="11"/>
      <c r="PU3980" s="11"/>
      <c r="PV3980" s="11"/>
      <c r="PW3980" s="11"/>
      <c r="PX3980" s="11"/>
      <c r="PY3980" s="11"/>
      <c r="PZ3980" s="11"/>
      <c r="QA3980" s="11"/>
      <c r="QB3980" s="11"/>
      <c r="QC3980" s="11"/>
      <c r="QD3980" s="11"/>
      <c r="QE3980" s="11"/>
      <c r="QF3980" s="11"/>
      <c r="QG3980" s="11"/>
      <c r="QH3980" s="11"/>
      <c r="QI3980" s="11"/>
      <c r="QJ3980" s="11"/>
      <c r="QK3980" s="11"/>
      <c r="QL3980" s="11"/>
      <c r="QM3980" s="11"/>
      <c r="QN3980" s="11"/>
      <c r="QO3980" s="11"/>
      <c r="QP3980" s="11"/>
      <c r="QQ3980" s="11"/>
    </row>
    <row r="3981" spans="1:460" ht="38.25" x14ac:dyDescent="0.2">
      <c r="A3981" s="54">
        <v>3795</v>
      </c>
      <c r="C3981" s="61" t="s">
        <v>1158</v>
      </c>
      <c r="D3981" s="54">
        <v>2712000</v>
      </c>
      <c r="E3981" s="5" t="s">
        <v>4663</v>
      </c>
      <c r="F3981" s="4" t="s">
        <v>1166</v>
      </c>
      <c r="G3981" s="54" t="s">
        <v>3774</v>
      </c>
      <c r="H3981" s="54" t="s">
        <v>72</v>
      </c>
      <c r="I3981" s="59">
        <v>60</v>
      </c>
      <c r="J3981" s="6">
        <v>80439000000</v>
      </c>
      <c r="K3981" s="54" t="s">
        <v>34</v>
      </c>
      <c r="L3981" s="42">
        <v>37178.081819999999</v>
      </c>
      <c r="M3981" s="231"/>
      <c r="N3981" s="233"/>
      <c r="O3981" s="233"/>
      <c r="P3981" s="233"/>
      <c r="Q3981" s="234"/>
      <c r="R3981" s="11"/>
      <c r="S3981" s="11"/>
      <c r="T3981" s="11"/>
      <c r="U3981" s="11"/>
      <c r="V3981" s="11"/>
      <c r="W3981" s="11"/>
      <c r="X3981" s="11"/>
      <c r="Y3981" s="11"/>
      <c r="Z3981" s="11"/>
      <c r="AA3981" s="11"/>
      <c r="AB3981" s="11"/>
      <c r="AC3981" s="11"/>
      <c r="AD3981" s="11"/>
      <c r="AE3981" s="11"/>
      <c r="AF3981" s="11"/>
      <c r="AG3981" s="11"/>
      <c r="AH3981" s="11"/>
      <c r="AI3981" s="11"/>
      <c r="AJ3981" s="11"/>
      <c r="AK3981" s="11"/>
      <c r="AL3981" s="11"/>
      <c r="AM3981" s="11"/>
      <c r="AN3981" s="11"/>
      <c r="AO3981" s="11"/>
      <c r="AP3981" s="11"/>
      <c r="AQ3981" s="11"/>
      <c r="AR3981" s="11"/>
      <c r="AS3981" s="11"/>
      <c r="AT3981" s="11"/>
      <c r="AU3981" s="11"/>
      <c r="AV3981" s="11"/>
      <c r="AW3981" s="11"/>
      <c r="AX3981" s="11"/>
      <c r="AY3981" s="11"/>
      <c r="AZ3981" s="11"/>
      <c r="BA3981" s="11"/>
      <c r="BB3981" s="11"/>
      <c r="BC3981" s="11"/>
      <c r="BD3981" s="11"/>
      <c r="BE3981" s="11"/>
      <c r="BF3981" s="11"/>
      <c r="BG3981" s="11"/>
      <c r="BH3981" s="11"/>
      <c r="BI3981" s="11"/>
      <c r="BJ3981" s="11"/>
      <c r="BK3981" s="11"/>
      <c r="BL3981" s="11"/>
      <c r="BM3981" s="11"/>
      <c r="BN3981" s="11"/>
      <c r="BO3981" s="11"/>
      <c r="BP3981" s="11"/>
      <c r="BQ3981" s="11"/>
      <c r="BR3981" s="11"/>
      <c r="BS3981" s="11"/>
      <c r="BT3981" s="11"/>
      <c r="BU3981" s="11"/>
      <c r="BV3981" s="11"/>
      <c r="BW3981" s="11"/>
      <c r="BX3981" s="11"/>
      <c r="BY3981" s="11"/>
      <c r="BZ3981" s="11"/>
      <c r="CA3981" s="11"/>
      <c r="CB3981" s="11"/>
      <c r="CC3981" s="11"/>
      <c r="CD3981" s="11"/>
      <c r="CE3981" s="11"/>
      <c r="CF3981" s="11"/>
      <c r="CG3981" s="11"/>
      <c r="CH3981" s="11"/>
      <c r="CI3981" s="11"/>
      <c r="CJ3981" s="11"/>
      <c r="CK3981" s="11"/>
      <c r="CL3981" s="11"/>
      <c r="CM3981" s="11"/>
      <c r="CN3981" s="11"/>
      <c r="CO3981" s="11"/>
      <c r="CP3981" s="11"/>
      <c r="CQ3981" s="11"/>
      <c r="CR3981" s="11"/>
      <c r="CS3981" s="11"/>
      <c r="CT3981" s="11"/>
      <c r="CU3981" s="11"/>
      <c r="CV3981" s="11"/>
      <c r="CW3981" s="11"/>
      <c r="CX3981" s="11"/>
      <c r="CY3981" s="11"/>
      <c r="CZ3981" s="11"/>
      <c r="DA3981" s="11"/>
      <c r="DB3981" s="11"/>
      <c r="DC3981" s="11"/>
      <c r="DD3981" s="11"/>
      <c r="DE3981" s="11"/>
      <c r="DF3981" s="11"/>
      <c r="DG3981" s="11"/>
      <c r="DH3981" s="11"/>
      <c r="DI3981" s="11"/>
      <c r="DJ3981" s="11"/>
      <c r="DK3981" s="11"/>
      <c r="DL3981" s="11"/>
      <c r="DM3981" s="11"/>
      <c r="DN3981" s="11"/>
      <c r="DO3981" s="11"/>
      <c r="DP3981" s="11"/>
      <c r="DQ3981" s="11"/>
      <c r="DR3981" s="11"/>
      <c r="DS3981" s="11"/>
      <c r="DT3981" s="11"/>
      <c r="DU3981" s="11"/>
      <c r="DV3981" s="11"/>
      <c r="DW3981" s="11"/>
      <c r="DX3981" s="11"/>
      <c r="DY3981" s="11"/>
      <c r="DZ3981" s="11"/>
      <c r="EA3981" s="11"/>
      <c r="EB3981" s="11"/>
      <c r="EC3981" s="11"/>
      <c r="ED3981" s="11"/>
      <c r="EE3981" s="11"/>
      <c r="EF3981" s="11"/>
      <c r="EG3981" s="11"/>
      <c r="EH3981" s="11"/>
      <c r="EI3981" s="11"/>
      <c r="EJ3981" s="11"/>
      <c r="EK3981" s="11"/>
      <c r="EL3981" s="11"/>
      <c r="EM3981" s="11"/>
      <c r="EN3981" s="11"/>
      <c r="EO3981" s="11"/>
      <c r="EP3981" s="11"/>
      <c r="EQ3981" s="11"/>
      <c r="ER3981" s="11"/>
      <c r="ES3981" s="11"/>
      <c r="ET3981" s="11"/>
      <c r="EU3981" s="11"/>
      <c r="EV3981" s="11"/>
      <c r="EW3981" s="11"/>
      <c r="EX3981" s="11"/>
      <c r="EY3981" s="11"/>
      <c r="EZ3981" s="11"/>
      <c r="FA3981" s="11"/>
      <c r="FB3981" s="11"/>
      <c r="FC3981" s="11"/>
      <c r="FD3981" s="11"/>
      <c r="FE3981" s="11"/>
      <c r="FF3981" s="11"/>
      <c r="FG3981" s="11"/>
      <c r="FH3981" s="11"/>
      <c r="FI3981" s="11"/>
      <c r="FJ3981" s="11"/>
      <c r="FK3981" s="11"/>
      <c r="FL3981" s="11"/>
      <c r="FM3981" s="11"/>
      <c r="FN3981" s="11"/>
      <c r="FO3981" s="11"/>
      <c r="FP3981" s="11"/>
      <c r="FQ3981" s="11"/>
      <c r="FR3981" s="11"/>
      <c r="FS3981" s="11"/>
      <c r="FT3981" s="11"/>
      <c r="FU3981" s="11"/>
      <c r="FV3981" s="11"/>
      <c r="FW3981" s="11"/>
      <c r="FX3981" s="11"/>
      <c r="FY3981" s="11"/>
      <c r="FZ3981" s="11"/>
      <c r="GA3981" s="11"/>
      <c r="GB3981" s="11"/>
      <c r="GC3981" s="11"/>
      <c r="GD3981" s="11"/>
      <c r="GE3981" s="11"/>
      <c r="GF3981" s="11"/>
      <c r="GG3981" s="11"/>
      <c r="GH3981" s="11"/>
      <c r="GI3981" s="11"/>
      <c r="GJ3981" s="11"/>
      <c r="GK3981" s="11"/>
      <c r="GL3981" s="11"/>
      <c r="GM3981" s="11"/>
      <c r="GN3981" s="11"/>
      <c r="GO3981" s="11"/>
      <c r="GP3981" s="11"/>
      <c r="GQ3981" s="11"/>
      <c r="GR3981" s="11"/>
      <c r="GS3981" s="11"/>
      <c r="GT3981" s="11"/>
      <c r="GU3981" s="11"/>
      <c r="GV3981" s="11"/>
      <c r="GW3981" s="11"/>
      <c r="GX3981" s="11"/>
      <c r="GY3981" s="11"/>
      <c r="GZ3981" s="11"/>
      <c r="HA3981" s="11"/>
      <c r="HB3981" s="11"/>
      <c r="HC3981" s="11"/>
      <c r="HD3981" s="11"/>
      <c r="HE3981" s="11"/>
      <c r="HF3981" s="11"/>
      <c r="HG3981" s="11"/>
      <c r="HH3981" s="11"/>
      <c r="HI3981" s="11"/>
      <c r="HJ3981" s="11"/>
      <c r="HK3981" s="11"/>
      <c r="HL3981" s="11"/>
      <c r="HM3981" s="11"/>
      <c r="HN3981" s="11"/>
      <c r="HO3981" s="11"/>
      <c r="HP3981" s="11"/>
      <c r="HQ3981" s="11"/>
      <c r="HR3981" s="11"/>
      <c r="HS3981" s="11"/>
      <c r="HT3981" s="11"/>
      <c r="HU3981" s="11"/>
      <c r="HV3981" s="11"/>
      <c r="HW3981" s="11"/>
      <c r="HX3981" s="11"/>
      <c r="HY3981" s="11"/>
      <c r="HZ3981" s="11"/>
      <c r="IA3981" s="11"/>
      <c r="IB3981" s="11"/>
      <c r="IC3981" s="11"/>
      <c r="ID3981" s="11"/>
      <c r="IE3981" s="11"/>
      <c r="IF3981" s="11"/>
      <c r="IG3981" s="11"/>
      <c r="IH3981" s="11"/>
      <c r="II3981" s="11"/>
      <c r="IJ3981" s="11"/>
      <c r="IK3981" s="11"/>
      <c r="IL3981" s="11"/>
      <c r="IM3981" s="11"/>
      <c r="IN3981" s="11"/>
      <c r="IO3981" s="11"/>
      <c r="IP3981" s="11"/>
      <c r="IQ3981" s="11"/>
      <c r="IR3981" s="11"/>
      <c r="IS3981" s="11"/>
      <c r="IT3981" s="11"/>
      <c r="IU3981" s="11"/>
      <c r="IV3981" s="11"/>
      <c r="IW3981" s="11"/>
      <c r="IX3981" s="11"/>
      <c r="IY3981" s="11"/>
      <c r="IZ3981" s="11"/>
      <c r="JA3981" s="11"/>
      <c r="JB3981" s="11"/>
      <c r="JC3981" s="11"/>
      <c r="JD3981" s="11"/>
      <c r="JE3981" s="11"/>
      <c r="JF3981" s="11"/>
      <c r="JG3981" s="11"/>
      <c r="JH3981" s="11"/>
      <c r="JI3981" s="11"/>
      <c r="JJ3981" s="11"/>
      <c r="JK3981" s="11"/>
      <c r="JL3981" s="11"/>
      <c r="JM3981" s="11"/>
      <c r="JN3981" s="11"/>
      <c r="JO3981" s="11"/>
      <c r="JP3981" s="11"/>
      <c r="JQ3981" s="11"/>
      <c r="JR3981" s="11"/>
      <c r="JS3981" s="11"/>
      <c r="JT3981" s="11"/>
      <c r="JU3981" s="11"/>
      <c r="JV3981" s="11"/>
      <c r="JW3981" s="11"/>
      <c r="JX3981" s="11"/>
      <c r="JY3981" s="11"/>
      <c r="JZ3981" s="11"/>
      <c r="KA3981" s="11"/>
      <c r="KB3981" s="11"/>
      <c r="KC3981" s="11"/>
      <c r="KD3981" s="11"/>
      <c r="KE3981" s="11"/>
      <c r="KF3981" s="11"/>
      <c r="KG3981" s="11"/>
      <c r="KH3981" s="11"/>
      <c r="KI3981" s="11"/>
      <c r="KJ3981" s="11"/>
      <c r="KK3981" s="11"/>
      <c r="KL3981" s="11"/>
      <c r="KM3981" s="11"/>
      <c r="KN3981" s="11"/>
      <c r="KO3981" s="11"/>
      <c r="KP3981" s="11"/>
      <c r="KQ3981" s="11"/>
      <c r="KR3981" s="11"/>
      <c r="KS3981" s="11"/>
      <c r="KT3981" s="11"/>
      <c r="KU3981" s="11"/>
      <c r="KV3981" s="11"/>
      <c r="KW3981" s="11"/>
      <c r="KX3981" s="11"/>
      <c r="KY3981" s="11"/>
      <c r="KZ3981" s="11"/>
      <c r="LA3981" s="11"/>
      <c r="LB3981" s="11"/>
      <c r="LC3981" s="11"/>
      <c r="LD3981" s="11"/>
      <c r="LE3981" s="11"/>
      <c r="LF3981" s="11"/>
      <c r="LG3981" s="11"/>
      <c r="LH3981" s="11"/>
      <c r="LI3981" s="11"/>
      <c r="LJ3981" s="11"/>
      <c r="LK3981" s="11"/>
      <c r="LL3981" s="11"/>
      <c r="LM3981" s="11"/>
      <c r="LN3981" s="11"/>
      <c r="LO3981" s="11"/>
      <c r="LP3981" s="11"/>
      <c r="LQ3981" s="11"/>
      <c r="LR3981" s="11"/>
      <c r="LS3981" s="11"/>
      <c r="LT3981" s="11"/>
      <c r="LU3981" s="11"/>
      <c r="LV3981" s="11"/>
      <c r="LW3981" s="11"/>
      <c r="LX3981" s="11"/>
      <c r="LY3981" s="11"/>
      <c r="LZ3981" s="11"/>
      <c r="MA3981" s="11"/>
      <c r="MB3981" s="11"/>
      <c r="MC3981" s="11"/>
      <c r="MD3981" s="11"/>
      <c r="ME3981" s="11"/>
      <c r="MF3981" s="11"/>
      <c r="MG3981" s="11"/>
      <c r="MH3981" s="11"/>
      <c r="MI3981" s="11"/>
      <c r="MJ3981" s="11"/>
      <c r="MK3981" s="11"/>
      <c r="ML3981" s="11"/>
      <c r="MM3981" s="11"/>
      <c r="MN3981" s="11"/>
      <c r="MO3981" s="11"/>
      <c r="MP3981" s="11"/>
      <c r="MQ3981" s="11"/>
      <c r="MR3981" s="11"/>
      <c r="MS3981" s="11"/>
      <c r="MT3981" s="11"/>
      <c r="MU3981" s="11"/>
      <c r="MV3981" s="11"/>
      <c r="MW3981" s="11"/>
      <c r="MX3981" s="11"/>
      <c r="MY3981" s="11"/>
      <c r="MZ3981" s="11"/>
      <c r="NA3981" s="11"/>
      <c r="NB3981" s="11"/>
      <c r="NC3981" s="11"/>
      <c r="ND3981" s="11"/>
      <c r="NE3981" s="11"/>
      <c r="NF3981" s="11"/>
      <c r="NG3981" s="11"/>
      <c r="NH3981" s="11"/>
      <c r="NI3981" s="11"/>
      <c r="NJ3981" s="11"/>
      <c r="NK3981" s="11"/>
      <c r="NL3981" s="11"/>
      <c r="NM3981" s="11"/>
      <c r="NN3981" s="11"/>
      <c r="NO3981" s="11"/>
      <c r="NP3981" s="11"/>
      <c r="NQ3981" s="11"/>
      <c r="NR3981" s="11"/>
      <c r="NS3981" s="11"/>
      <c r="NT3981" s="11"/>
      <c r="NU3981" s="11"/>
      <c r="NV3981" s="11"/>
      <c r="NW3981" s="11"/>
      <c r="NX3981" s="11"/>
      <c r="NY3981" s="11"/>
      <c r="NZ3981" s="11"/>
      <c r="OA3981" s="11"/>
      <c r="OB3981" s="11"/>
      <c r="OC3981" s="11"/>
      <c r="OD3981" s="11"/>
      <c r="OE3981" s="11"/>
      <c r="OF3981" s="11"/>
      <c r="OG3981" s="11"/>
      <c r="OH3981" s="11"/>
      <c r="OI3981" s="11"/>
      <c r="OJ3981" s="11"/>
      <c r="OK3981" s="11"/>
      <c r="OL3981" s="11"/>
      <c r="OM3981" s="11"/>
      <c r="ON3981" s="11"/>
      <c r="OO3981" s="11"/>
      <c r="OP3981" s="11"/>
      <c r="OQ3981" s="11"/>
      <c r="OR3981" s="11"/>
      <c r="OS3981" s="11"/>
      <c r="OT3981" s="11"/>
      <c r="OU3981" s="11"/>
      <c r="OV3981" s="11"/>
      <c r="OW3981" s="11"/>
      <c r="OX3981" s="11"/>
      <c r="OY3981" s="11"/>
      <c r="OZ3981" s="11"/>
      <c r="PA3981" s="11"/>
      <c r="PB3981" s="11"/>
      <c r="PC3981" s="11"/>
      <c r="PD3981" s="11"/>
      <c r="PE3981" s="11"/>
      <c r="PF3981" s="11"/>
      <c r="PG3981" s="11"/>
      <c r="PH3981" s="11"/>
      <c r="PI3981" s="11"/>
      <c r="PJ3981" s="11"/>
      <c r="PK3981" s="11"/>
      <c r="PL3981" s="11"/>
      <c r="PM3981" s="11"/>
      <c r="PN3981" s="11"/>
      <c r="PO3981" s="11"/>
      <c r="PP3981" s="11"/>
      <c r="PQ3981" s="11"/>
      <c r="PR3981" s="11"/>
      <c r="PS3981" s="11"/>
      <c r="PT3981" s="11"/>
      <c r="PU3981" s="11"/>
      <c r="PV3981" s="11"/>
      <c r="PW3981" s="11"/>
      <c r="PX3981" s="11"/>
      <c r="PY3981" s="11"/>
      <c r="PZ3981" s="11"/>
      <c r="QA3981" s="11"/>
      <c r="QB3981" s="11"/>
      <c r="QC3981" s="11"/>
      <c r="QD3981" s="11"/>
      <c r="QE3981" s="11"/>
      <c r="QF3981" s="11"/>
      <c r="QG3981" s="11"/>
      <c r="QH3981" s="11"/>
      <c r="QI3981" s="11"/>
      <c r="QJ3981" s="11"/>
      <c r="QK3981" s="11"/>
      <c r="QL3981" s="11"/>
      <c r="QM3981" s="11"/>
      <c r="QN3981" s="11"/>
      <c r="QO3981" s="11"/>
      <c r="QP3981" s="11"/>
      <c r="QQ3981" s="11"/>
    </row>
    <row r="3982" spans="1:460" ht="51" x14ac:dyDescent="0.2">
      <c r="A3982" s="54">
        <v>3796</v>
      </c>
      <c r="B3982" s="4"/>
      <c r="C3982" s="61" t="s">
        <v>128</v>
      </c>
      <c r="D3982" s="54">
        <v>3313170</v>
      </c>
      <c r="E3982" s="5" t="s">
        <v>4665</v>
      </c>
      <c r="F3982" s="4" t="s">
        <v>4811</v>
      </c>
      <c r="G3982" s="61" t="s">
        <v>4666</v>
      </c>
      <c r="H3982" s="54" t="s">
        <v>82</v>
      </c>
      <c r="I3982" s="59">
        <v>5</v>
      </c>
      <c r="J3982" s="6">
        <v>80439000000</v>
      </c>
      <c r="K3982" s="54" t="s">
        <v>34</v>
      </c>
      <c r="L3982" s="59">
        <v>1001937.9999999999</v>
      </c>
      <c r="M3982" s="59">
        <v>1001937.9999999999</v>
      </c>
      <c r="N3982" s="61" t="s">
        <v>209</v>
      </c>
      <c r="O3982" s="61" t="s">
        <v>2780</v>
      </c>
      <c r="P3982" s="61" t="s">
        <v>3781</v>
      </c>
      <c r="Q3982" s="54" t="s">
        <v>3642</v>
      </c>
      <c r="R3982" s="11"/>
      <c r="S3982" s="11"/>
      <c r="T3982" s="11"/>
      <c r="U3982" s="11"/>
      <c r="V3982" s="11"/>
      <c r="W3982" s="11"/>
      <c r="X3982" s="11"/>
      <c r="Y3982" s="11"/>
      <c r="Z3982" s="11"/>
      <c r="AA3982" s="11"/>
      <c r="AB3982" s="11"/>
      <c r="AC3982" s="11"/>
      <c r="AD3982" s="11"/>
      <c r="AE3982" s="11"/>
      <c r="AF3982" s="11"/>
      <c r="AG3982" s="11"/>
      <c r="AH3982" s="11"/>
      <c r="AI3982" s="11"/>
      <c r="AJ3982" s="11"/>
      <c r="AK3982" s="11"/>
      <c r="AL3982" s="11"/>
      <c r="AM3982" s="11"/>
      <c r="AN3982" s="11"/>
      <c r="AO3982" s="11"/>
      <c r="AP3982" s="11"/>
      <c r="AQ3982" s="11"/>
      <c r="AR3982" s="11"/>
      <c r="AS3982" s="11"/>
      <c r="AT3982" s="11"/>
      <c r="AU3982" s="11"/>
      <c r="AV3982" s="11"/>
      <c r="AW3982" s="11"/>
      <c r="AX3982" s="11"/>
      <c r="AY3982" s="11"/>
      <c r="AZ3982" s="11"/>
      <c r="BA3982" s="11"/>
      <c r="BB3982" s="11"/>
      <c r="BC3982" s="11"/>
      <c r="BD3982" s="11"/>
      <c r="BE3982" s="11"/>
      <c r="BF3982" s="11"/>
      <c r="BG3982" s="11"/>
      <c r="BH3982" s="11"/>
      <c r="BI3982" s="11"/>
      <c r="BJ3982" s="11"/>
      <c r="BK3982" s="11"/>
      <c r="BL3982" s="11"/>
      <c r="BM3982" s="11"/>
      <c r="BN3982" s="11"/>
      <c r="BO3982" s="11"/>
      <c r="BP3982" s="11"/>
      <c r="BQ3982" s="11"/>
      <c r="BR3982" s="11"/>
      <c r="BS3982" s="11"/>
      <c r="BT3982" s="11"/>
      <c r="BU3982" s="11"/>
      <c r="BV3982" s="11"/>
      <c r="BW3982" s="11"/>
      <c r="BX3982" s="11"/>
      <c r="BY3982" s="11"/>
      <c r="BZ3982" s="11"/>
      <c r="CA3982" s="11"/>
      <c r="CB3982" s="11"/>
      <c r="CC3982" s="11"/>
      <c r="CD3982" s="11"/>
      <c r="CE3982" s="11"/>
      <c r="CF3982" s="11"/>
      <c r="CG3982" s="11"/>
      <c r="CH3982" s="11"/>
      <c r="CI3982" s="11"/>
      <c r="CJ3982" s="11"/>
      <c r="CK3982" s="11"/>
      <c r="CL3982" s="11"/>
      <c r="CM3982" s="11"/>
      <c r="CN3982" s="11"/>
      <c r="CO3982" s="11"/>
      <c r="CP3982" s="11"/>
      <c r="CQ3982" s="11"/>
      <c r="CR3982" s="11"/>
      <c r="CS3982" s="11"/>
      <c r="CT3982" s="11"/>
      <c r="CU3982" s="11"/>
      <c r="CV3982" s="11"/>
      <c r="CW3982" s="11"/>
      <c r="CX3982" s="11"/>
      <c r="CY3982" s="11"/>
      <c r="CZ3982" s="11"/>
      <c r="DA3982" s="11"/>
      <c r="DB3982" s="11"/>
      <c r="DC3982" s="11"/>
      <c r="DD3982" s="11"/>
      <c r="DE3982" s="11"/>
      <c r="DF3982" s="11"/>
      <c r="DG3982" s="11"/>
      <c r="DH3982" s="11"/>
      <c r="DI3982" s="11"/>
      <c r="DJ3982" s="11"/>
      <c r="DK3982" s="11"/>
      <c r="DL3982" s="11"/>
      <c r="DM3982" s="11"/>
      <c r="DN3982" s="11"/>
      <c r="DO3982" s="11"/>
      <c r="DP3982" s="11"/>
      <c r="DQ3982" s="11"/>
      <c r="DR3982" s="11"/>
      <c r="DS3982" s="11"/>
      <c r="DT3982" s="11"/>
      <c r="DU3982" s="11"/>
      <c r="DV3982" s="11"/>
      <c r="DW3982" s="11"/>
      <c r="DX3982" s="11"/>
      <c r="DY3982" s="11"/>
      <c r="DZ3982" s="11"/>
      <c r="EA3982" s="11"/>
      <c r="EB3982" s="11"/>
      <c r="EC3982" s="11"/>
      <c r="ED3982" s="11"/>
      <c r="EE3982" s="11"/>
      <c r="EF3982" s="11"/>
      <c r="EG3982" s="11"/>
      <c r="EH3982" s="11"/>
      <c r="EI3982" s="11"/>
      <c r="EJ3982" s="11"/>
      <c r="EK3982" s="11"/>
      <c r="EL3982" s="11"/>
      <c r="EM3982" s="11"/>
      <c r="EN3982" s="11"/>
      <c r="EO3982" s="11"/>
      <c r="EP3982" s="11"/>
      <c r="EQ3982" s="11"/>
      <c r="ER3982" s="11"/>
      <c r="ES3982" s="11"/>
      <c r="ET3982" s="11"/>
      <c r="EU3982" s="11"/>
      <c r="EV3982" s="11"/>
      <c r="EW3982" s="11"/>
      <c r="EX3982" s="11"/>
      <c r="EY3982" s="11"/>
      <c r="EZ3982" s="11"/>
      <c r="FA3982" s="11"/>
      <c r="FB3982" s="11"/>
      <c r="FC3982" s="11"/>
      <c r="FD3982" s="11"/>
      <c r="FE3982" s="11"/>
      <c r="FF3982" s="11"/>
      <c r="FG3982" s="11"/>
      <c r="FH3982" s="11"/>
      <c r="FI3982" s="11"/>
      <c r="FJ3982" s="11"/>
      <c r="FK3982" s="11"/>
      <c r="FL3982" s="11"/>
      <c r="FM3982" s="11"/>
      <c r="FN3982" s="11"/>
      <c r="FO3982" s="11"/>
      <c r="FP3982" s="11"/>
      <c r="FQ3982" s="11"/>
      <c r="FR3982" s="11"/>
      <c r="FS3982" s="11"/>
      <c r="FT3982" s="11"/>
      <c r="FU3982" s="11"/>
      <c r="FV3982" s="11"/>
      <c r="FW3982" s="11"/>
      <c r="FX3982" s="11"/>
      <c r="FY3982" s="11"/>
      <c r="FZ3982" s="11"/>
      <c r="GA3982" s="11"/>
      <c r="GB3982" s="11"/>
      <c r="GC3982" s="11"/>
      <c r="GD3982" s="11"/>
      <c r="GE3982" s="11"/>
      <c r="GF3982" s="11"/>
      <c r="GG3982" s="11"/>
      <c r="GH3982" s="11"/>
      <c r="GI3982" s="11"/>
      <c r="GJ3982" s="11"/>
      <c r="GK3982" s="11"/>
      <c r="GL3982" s="11"/>
      <c r="GM3982" s="11"/>
      <c r="GN3982" s="11"/>
      <c r="GO3982" s="11"/>
      <c r="GP3982" s="11"/>
      <c r="GQ3982" s="11"/>
      <c r="GR3982" s="11"/>
      <c r="GS3982" s="11"/>
      <c r="GT3982" s="11"/>
      <c r="GU3982" s="11"/>
      <c r="GV3982" s="11"/>
      <c r="GW3982" s="11"/>
      <c r="GX3982" s="11"/>
      <c r="GY3982" s="11"/>
      <c r="GZ3982" s="11"/>
      <c r="HA3982" s="11"/>
      <c r="HB3982" s="11"/>
      <c r="HC3982" s="11"/>
      <c r="HD3982" s="11"/>
      <c r="HE3982" s="11"/>
      <c r="HF3982" s="11"/>
      <c r="HG3982" s="11"/>
      <c r="HH3982" s="11"/>
      <c r="HI3982" s="11"/>
      <c r="HJ3982" s="11"/>
      <c r="HK3982" s="11"/>
      <c r="HL3982" s="11"/>
      <c r="HM3982" s="11"/>
      <c r="HN3982" s="11"/>
      <c r="HO3982" s="11"/>
      <c r="HP3982" s="11"/>
      <c r="HQ3982" s="11"/>
      <c r="HR3982" s="11"/>
      <c r="HS3982" s="11"/>
      <c r="HT3982" s="11"/>
      <c r="HU3982" s="11"/>
      <c r="HV3982" s="11"/>
      <c r="HW3982" s="11"/>
      <c r="HX3982" s="11"/>
      <c r="HY3982" s="11"/>
      <c r="HZ3982" s="11"/>
      <c r="IA3982" s="11"/>
      <c r="IB3982" s="11"/>
      <c r="IC3982" s="11"/>
      <c r="ID3982" s="11"/>
      <c r="IE3982" s="11"/>
      <c r="IF3982" s="11"/>
      <c r="IG3982" s="11"/>
      <c r="IH3982" s="11"/>
      <c r="II3982" s="11"/>
      <c r="IJ3982" s="11"/>
      <c r="IK3982" s="11"/>
      <c r="IL3982" s="11"/>
      <c r="IM3982" s="11"/>
      <c r="IN3982" s="11"/>
      <c r="IO3982" s="11"/>
      <c r="IP3982" s="11"/>
      <c r="IQ3982" s="11"/>
      <c r="IR3982" s="11"/>
      <c r="IS3982" s="11"/>
      <c r="IT3982" s="11"/>
      <c r="IU3982" s="11"/>
      <c r="IV3982" s="11"/>
      <c r="IW3982" s="11"/>
      <c r="IX3982" s="11"/>
      <c r="IY3982" s="11"/>
      <c r="IZ3982" s="11"/>
      <c r="JA3982" s="11"/>
      <c r="JB3982" s="11"/>
      <c r="JC3982" s="11"/>
      <c r="JD3982" s="11"/>
      <c r="JE3982" s="11"/>
      <c r="JF3982" s="11"/>
      <c r="JG3982" s="11"/>
      <c r="JH3982" s="11"/>
      <c r="JI3982" s="11"/>
      <c r="JJ3982" s="11"/>
      <c r="JK3982" s="11"/>
      <c r="JL3982" s="11"/>
      <c r="JM3982" s="11"/>
      <c r="JN3982" s="11"/>
      <c r="JO3982" s="11"/>
      <c r="JP3982" s="11"/>
      <c r="JQ3982" s="11"/>
      <c r="JR3982" s="11"/>
      <c r="JS3982" s="11"/>
      <c r="JT3982" s="11"/>
      <c r="JU3982" s="11"/>
      <c r="JV3982" s="11"/>
      <c r="JW3982" s="11"/>
      <c r="JX3982" s="11"/>
      <c r="JY3982" s="11"/>
      <c r="JZ3982" s="11"/>
      <c r="KA3982" s="11"/>
      <c r="KB3982" s="11"/>
      <c r="KC3982" s="11"/>
      <c r="KD3982" s="11"/>
      <c r="KE3982" s="11"/>
      <c r="KF3982" s="11"/>
      <c r="KG3982" s="11"/>
      <c r="KH3982" s="11"/>
      <c r="KI3982" s="11"/>
      <c r="KJ3982" s="11"/>
      <c r="KK3982" s="11"/>
      <c r="KL3982" s="11"/>
      <c r="KM3982" s="11"/>
      <c r="KN3982" s="11"/>
      <c r="KO3982" s="11"/>
      <c r="KP3982" s="11"/>
      <c r="KQ3982" s="11"/>
      <c r="KR3982" s="11"/>
      <c r="KS3982" s="11"/>
      <c r="KT3982" s="11"/>
      <c r="KU3982" s="11"/>
      <c r="KV3982" s="11"/>
      <c r="KW3982" s="11"/>
      <c r="KX3982" s="11"/>
      <c r="KY3982" s="11"/>
      <c r="KZ3982" s="11"/>
      <c r="LA3982" s="11"/>
      <c r="LB3982" s="11"/>
      <c r="LC3982" s="11"/>
      <c r="LD3982" s="11"/>
      <c r="LE3982" s="11"/>
      <c r="LF3982" s="11"/>
      <c r="LG3982" s="11"/>
      <c r="LH3982" s="11"/>
      <c r="LI3982" s="11"/>
      <c r="LJ3982" s="11"/>
      <c r="LK3982" s="11"/>
      <c r="LL3982" s="11"/>
      <c r="LM3982" s="11"/>
      <c r="LN3982" s="11"/>
      <c r="LO3982" s="11"/>
      <c r="LP3982" s="11"/>
      <c r="LQ3982" s="11"/>
      <c r="LR3982" s="11"/>
      <c r="LS3982" s="11"/>
      <c r="LT3982" s="11"/>
      <c r="LU3982" s="11"/>
      <c r="LV3982" s="11"/>
      <c r="LW3982" s="11"/>
      <c r="LX3982" s="11"/>
      <c r="LY3982" s="11"/>
      <c r="LZ3982" s="11"/>
      <c r="MA3982" s="11"/>
      <c r="MB3982" s="11"/>
      <c r="MC3982" s="11"/>
      <c r="MD3982" s="11"/>
      <c r="ME3982" s="11"/>
      <c r="MF3982" s="11"/>
      <c r="MG3982" s="11"/>
      <c r="MH3982" s="11"/>
      <c r="MI3982" s="11"/>
      <c r="MJ3982" s="11"/>
      <c r="MK3982" s="11"/>
      <c r="ML3982" s="11"/>
      <c r="MM3982" s="11"/>
      <c r="MN3982" s="11"/>
      <c r="MO3982" s="11"/>
      <c r="MP3982" s="11"/>
      <c r="MQ3982" s="11"/>
      <c r="MR3982" s="11"/>
      <c r="MS3982" s="11"/>
      <c r="MT3982" s="11"/>
      <c r="MU3982" s="11"/>
      <c r="MV3982" s="11"/>
      <c r="MW3982" s="11"/>
      <c r="MX3982" s="11"/>
      <c r="MY3982" s="11"/>
      <c r="MZ3982" s="11"/>
      <c r="NA3982" s="11"/>
      <c r="NB3982" s="11"/>
      <c r="NC3982" s="11"/>
      <c r="ND3982" s="11"/>
      <c r="NE3982" s="11"/>
      <c r="NF3982" s="11"/>
      <c r="NG3982" s="11"/>
      <c r="NH3982" s="11"/>
      <c r="NI3982" s="11"/>
      <c r="NJ3982" s="11"/>
      <c r="NK3982" s="11"/>
      <c r="NL3982" s="11"/>
      <c r="NM3982" s="11"/>
      <c r="NN3982" s="11"/>
      <c r="NO3982" s="11"/>
      <c r="NP3982" s="11"/>
      <c r="NQ3982" s="11"/>
      <c r="NR3982" s="11"/>
      <c r="NS3982" s="11"/>
      <c r="NT3982" s="11"/>
      <c r="NU3982" s="11"/>
      <c r="NV3982" s="11"/>
      <c r="NW3982" s="11"/>
      <c r="NX3982" s="11"/>
      <c r="NY3982" s="11"/>
      <c r="NZ3982" s="11"/>
      <c r="OA3982" s="11"/>
      <c r="OB3982" s="11"/>
      <c r="OC3982" s="11"/>
      <c r="OD3982" s="11"/>
      <c r="OE3982" s="11"/>
      <c r="OF3982" s="11"/>
      <c r="OG3982" s="11"/>
      <c r="OH3982" s="11"/>
      <c r="OI3982" s="11"/>
      <c r="OJ3982" s="11"/>
      <c r="OK3982" s="11"/>
      <c r="OL3982" s="11"/>
      <c r="OM3982" s="11"/>
      <c r="ON3982" s="11"/>
      <c r="OO3982" s="11"/>
      <c r="OP3982" s="11"/>
      <c r="OQ3982" s="11"/>
      <c r="OR3982" s="11"/>
      <c r="OS3982" s="11"/>
      <c r="OT3982" s="11"/>
      <c r="OU3982" s="11"/>
      <c r="OV3982" s="11"/>
      <c r="OW3982" s="11"/>
      <c r="OX3982" s="11"/>
      <c r="OY3982" s="11"/>
      <c r="OZ3982" s="11"/>
      <c r="PA3982" s="11"/>
      <c r="PB3982" s="11"/>
      <c r="PC3982" s="11"/>
      <c r="PD3982" s="11"/>
      <c r="PE3982" s="11"/>
      <c r="PF3982" s="11"/>
      <c r="PG3982" s="11"/>
      <c r="PH3982" s="11"/>
      <c r="PI3982" s="11"/>
      <c r="PJ3982" s="11"/>
      <c r="PK3982" s="11"/>
      <c r="PL3982" s="11"/>
      <c r="PM3982" s="11"/>
      <c r="PN3982" s="11"/>
      <c r="PO3982" s="11"/>
      <c r="PP3982" s="11"/>
      <c r="PQ3982" s="11"/>
      <c r="PR3982" s="11"/>
      <c r="PS3982" s="11"/>
      <c r="PT3982" s="11"/>
      <c r="PU3982" s="11"/>
      <c r="PV3982" s="11"/>
      <c r="PW3982" s="11"/>
      <c r="PX3982" s="11"/>
      <c r="PY3982" s="11"/>
      <c r="PZ3982" s="11"/>
      <c r="QA3982" s="11"/>
      <c r="QB3982" s="11"/>
      <c r="QC3982" s="11"/>
      <c r="QD3982" s="11"/>
      <c r="QE3982" s="11"/>
      <c r="QF3982" s="11"/>
      <c r="QG3982" s="11"/>
      <c r="QH3982" s="11"/>
      <c r="QI3982" s="11"/>
      <c r="QJ3982" s="11"/>
      <c r="QK3982" s="11"/>
      <c r="QL3982" s="11"/>
      <c r="QM3982" s="11"/>
      <c r="QN3982" s="11"/>
      <c r="QO3982" s="11"/>
      <c r="QP3982" s="11"/>
      <c r="QQ3982" s="11"/>
    </row>
    <row r="3983" spans="1:460" ht="38.25" x14ac:dyDescent="0.2">
      <c r="A3983" s="54">
        <v>3797</v>
      </c>
      <c r="B3983" s="4"/>
      <c r="C3983" s="61" t="s">
        <v>128</v>
      </c>
      <c r="D3983" s="54">
        <v>3313170</v>
      </c>
      <c r="E3983" s="5" t="s">
        <v>4667</v>
      </c>
      <c r="F3983" s="4" t="s">
        <v>3772</v>
      </c>
      <c r="G3983" s="61" t="s">
        <v>4666</v>
      </c>
      <c r="H3983" s="54" t="s">
        <v>82</v>
      </c>
      <c r="I3983" s="59">
        <v>2</v>
      </c>
      <c r="J3983" s="6">
        <v>80439000000</v>
      </c>
      <c r="K3983" s="54" t="s">
        <v>34</v>
      </c>
      <c r="L3983" s="42">
        <v>44233</v>
      </c>
      <c r="M3983" s="231">
        <v>102527.15</v>
      </c>
      <c r="N3983" s="233" t="s">
        <v>3753</v>
      </c>
      <c r="O3983" s="233" t="s">
        <v>2780</v>
      </c>
      <c r="P3983" s="233" t="s">
        <v>80</v>
      </c>
      <c r="Q3983" s="234" t="s">
        <v>3642</v>
      </c>
      <c r="R3983" s="11"/>
      <c r="S3983" s="11"/>
      <c r="T3983" s="11"/>
      <c r="U3983" s="11"/>
      <c r="V3983" s="11"/>
      <c r="W3983" s="11"/>
      <c r="X3983" s="11"/>
      <c r="Y3983" s="11"/>
      <c r="Z3983" s="11"/>
      <c r="AA3983" s="11"/>
      <c r="AB3983" s="11"/>
      <c r="AC3983" s="11"/>
      <c r="AD3983" s="11"/>
      <c r="AE3983" s="11"/>
      <c r="AF3983" s="11"/>
      <c r="AG3983" s="11"/>
      <c r="AH3983" s="11"/>
      <c r="AI3983" s="11"/>
      <c r="AJ3983" s="11"/>
      <c r="AK3983" s="11"/>
      <c r="AL3983" s="11"/>
      <c r="AM3983" s="11"/>
      <c r="AN3983" s="11"/>
      <c r="AO3983" s="11"/>
      <c r="AP3983" s="11"/>
      <c r="AQ3983" s="11"/>
      <c r="AR3983" s="11"/>
      <c r="AS3983" s="11"/>
      <c r="AT3983" s="11"/>
      <c r="AU3983" s="11"/>
      <c r="AV3983" s="11"/>
      <c r="AW3983" s="11"/>
      <c r="AX3983" s="11"/>
      <c r="AY3983" s="11"/>
      <c r="AZ3983" s="11"/>
      <c r="BA3983" s="11"/>
      <c r="BB3983" s="11"/>
      <c r="BC3983" s="11"/>
      <c r="BD3983" s="11"/>
      <c r="BE3983" s="11"/>
      <c r="BF3983" s="11"/>
      <c r="BG3983" s="11"/>
      <c r="BH3983" s="11"/>
      <c r="BI3983" s="11"/>
      <c r="BJ3983" s="11"/>
      <c r="BK3983" s="11"/>
      <c r="BL3983" s="11"/>
      <c r="BM3983" s="11"/>
      <c r="BN3983" s="11"/>
      <c r="BO3983" s="11"/>
      <c r="BP3983" s="11"/>
      <c r="BQ3983" s="11"/>
      <c r="BR3983" s="11"/>
      <c r="BS3983" s="11"/>
      <c r="BT3983" s="11"/>
      <c r="BU3983" s="11"/>
      <c r="BV3983" s="11"/>
      <c r="BW3983" s="11"/>
      <c r="BX3983" s="11"/>
      <c r="BY3983" s="11"/>
      <c r="BZ3983" s="11"/>
      <c r="CA3983" s="11"/>
      <c r="CB3983" s="11"/>
      <c r="CC3983" s="11"/>
      <c r="CD3983" s="11"/>
      <c r="CE3983" s="11"/>
      <c r="CF3983" s="11"/>
      <c r="CG3983" s="11"/>
      <c r="CH3983" s="11"/>
      <c r="CI3983" s="11"/>
      <c r="CJ3983" s="11"/>
      <c r="CK3983" s="11"/>
      <c r="CL3983" s="11"/>
      <c r="CM3983" s="11"/>
      <c r="CN3983" s="11"/>
      <c r="CO3983" s="11"/>
      <c r="CP3983" s="11"/>
      <c r="CQ3983" s="11"/>
      <c r="CR3983" s="11"/>
      <c r="CS3983" s="11"/>
      <c r="CT3983" s="11"/>
      <c r="CU3983" s="11"/>
      <c r="CV3983" s="11"/>
      <c r="CW3983" s="11"/>
      <c r="CX3983" s="11"/>
      <c r="CY3983" s="11"/>
      <c r="CZ3983" s="11"/>
      <c r="DA3983" s="11"/>
      <c r="DB3983" s="11"/>
      <c r="DC3983" s="11"/>
      <c r="DD3983" s="11"/>
      <c r="DE3983" s="11"/>
      <c r="DF3983" s="11"/>
      <c r="DG3983" s="11"/>
      <c r="DH3983" s="11"/>
      <c r="DI3983" s="11"/>
      <c r="DJ3983" s="11"/>
      <c r="DK3983" s="11"/>
      <c r="DL3983" s="11"/>
      <c r="DM3983" s="11"/>
      <c r="DN3983" s="11"/>
      <c r="DO3983" s="11"/>
      <c r="DP3983" s="11"/>
      <c r="DQ3983" s="11"/>
      <c r="DR3983" s="11"/>
      <c r="DS3983" s="11"/>
      <c r="DT3983" s="11"/>
      <c r="DU3983" s="11"/>
      <c r="DV3983" s="11"/>
      <c r="DW3983" s="11"/>
      <c r="DX3983" s="11"/>
      <c r="DY3983" s="11"/>
      <c r="DZ3983" s="11"/>
      <c r="EA3983" s="11"/>
      <c r="EB3983" s="11"/>
      <c r="EC3983" s="11"/>
      <c r="ED3983" s="11"/>
      <c r="EE3983" s="11"/>
      <c r="EF3983" s="11"/>
      <c r="EG3983" s="11"/>
      <c r="EH3983" s="11"/>
      <c r="EI3983" s="11"/>
      <c r="EJ3983" s="11"/>
      <c r="EK3983" s="11"/>
      <c r="EL3983" s="11"/>
      <c r="EM3983" s="11"/>
      <c r="EN3983" s="11"/>
      <c r="EO3983" s="11"/>
      <c r="EP3983" s="11"/>
      <c r="EQ3983" s="11"/>
      <c r="ER3983" s="11"/>
      <c r="ES3983" s="11"/>
      <c r="ET3983" s="11"/>
      <c r="EU3983" s="11"/>
      <c r="EV3983" s="11"/>
      <c r="EW3983" s="11"/>
      <c r="EX3983" s="11"/>
      <c r="EY3983" s="11"/>
      <c r="EZ3983" s="11"/>
      <c r="FA3983" s="11"/>
      <c r="FB3983" s="11"/>
      <c r="FC3983" s="11"/>
      <c r="FD3983" s="11"/>
      <c r="FE3983" s="11"/>
      <c r="FF3983" s="11"/>
      <c r="FG3983" s="11"/>
      <c r="FH3983" s="11"/>
      <c r="FI3983" s="11"/>
      <c r="FJ3983" s="11"/>
      <c r="FK3983" s="11"/>
      <c r="FL3983" s="11"/>
      <c r="FM3983" s="11"/>
      <c r="FN3983" s="11"/>
      <c r="FO3983" s="11"/>
      <c r="FP3983" s="11"/>
      <c r="FQ3983" s="11"/>
      <c r="FR3983" s="11"/>
      <c r="FS3983" s="11"/>
      <c r="FT3983" s="11"/>
      <c r="FU3983" s="11"/>
      <c r="FV3983" s="11"/>
      <c r="FW3983" s="11"/>
      <c r="FX3983" s="11"/>
      <c r="FY3983" s="11"/>
      <c r="FZ3983" s="11"/>
      <c r="GA3983" s="11"/>
      <c r="GB3983" s="11"/>
      <c r="GC3983" s="11"/>
      <c r="GD3983" s="11"/>
      <c r="GE3983" s="11"/>
      <c r="GF3983" s="11"/>
      <c r="GG3983" s="11"/>
      <c r="GH3983" s="11"/>
      <c r="GI3983" s="11"/>
      <c r="GJ3983" s="11"/>
      <c r="GK3983" s="11"/>
      <c r="GL3983" s="11"/>
      <c r="GM3983" s="11"/>
      <c r="GN3983" s="11"/>
      <c r="GO3983" s="11"/>
      <c r="GP3983" s="11"/>
      <c r="GQ3983" s="11"/>
      <c r="GR3983" s="11"/>
      <c r="GS3983" s="11"/>
      <c r="GT3983" s="11"/>
      <c r="GU3983" s="11"/>
      <c r="GV3983" s="11"/>
      <c r="GW3983" s="11"/>
      <c r="GX3983" s="11"/>
      <c r="GY3983" s="11"/>
      <c r="GZ3983" s="11"/>
      <c r="HA3983" s="11"/>
      <c r="HB3983" s="11"/>
      <c r="HC3983" s="11"/>
      <c r="HD3983" s="11"/>
      <c r="HE3983" s="11"/>
      <c r="HF3983" s="11"/>
      <c r="HG3983" s="11"/>
      <c r="HH3983" s="11"/>
      <c r="HI3983" s="11"/>
      <c r="HJ3983" s="11"/>
      <c r="HK3983" s="11"/>
      <c r="HL3983" s="11"/>
      <c r="HM3983" s="11"/>
      <c r="HN3983" s="11"/>
      <c r="HO3983" s="11"/>
      <c r="HP3983" s="11"/>
      <c r="HQ3983" s="11"/>
      <c r="HR3983" s="11"/>
      <c r="HS3983" s="11"/>
      <c r="HT3983" s="11"/>
      <c r="HU3983" s="11"/>
      <c r="HV3983" s="11"/>
      <c r="HW3983" s="11"/>
      <c r="HX3983" s="11"/>
      <c r="HY3983" s="11"/>
      <c r="HZ3983" s="11"/>
      <c r="IA3983" s="11"/>
      <c r="IB3983" s="11"/>
      <c r="IC3983" s="11"/>
      <c r="ID3983" s="11"/>
      <c r="IE3983" s="11"/>
      <c r="IF3983" s="11"/>
      <c r="IG3983" s="11"/>
      <c r="IH3983" s="11"/>
      <c r="II3983" s="11"/>
      <c r="IJ3983" s="11"/>
      <c r="IK3983" s="11"/>
      <c r="IL3983" s="11"/>
      <c r="IM3983" s="11"/>
      <c r="IN3983" s="11"/>
      <c r="IO3983" s="11"/>
      <c r="IP3983" s="11"/>
      <c r="IQ3983" s="11"/>
      <c r="IR3983" s="11"/>
      <c r="IS3983" s="11"/>
      <c r="IT3983" s="11"/>
      <c r="IU3983" s="11"/>
      <c r="IV3983" s="11"/>
      <c r="IW3983" s="11"/>
      <c r="IX3983" s="11"/>
      <c r="IY3983" s="11"/>
      <c r="IZ3983" s="11"/>
      <c r="JA3983" s="11"/>
      <c r="JB3983" s="11"/>
      <c r="JC3983" s="11"/>
      <c r="JD3983" s="11"/>
      <c r="JE3983" s="11"/>
      <c r="JF3983" s="11"/>
      <c r="JG3983" s="11"/>
      <c r="JH3983" s="11"/>
      <c r="JI3983" s="11"/>
      <c r="JJ3983" s="11"/>
      <c r="JK3983" s="11"/>
      <c r="JL3983" s="11"/>
      <c r="JM3983" s="11"/>
      <c r="JN3983" s="11"/>
      <c r="JO3983" s="11"/>
      <c r="JP3983" s="11"/>
      <c r="JQ3983" s="11"/>
      <c r="JR3983" s="11"/>
      <c r="JS3983" s="11"/>
      <c r="JT3983" s="11"/>
      <c r="JU3983" s="11"/>
      <c r="JV3983" s="11"/>
      <c r="JW3983" s="11"/>
      <c r="JX3983" s="11"/>
      <c r="JY3983" s="11"/>
      <c r="JZ3983" s="11"/>
      <c r="KA3983" s="11"/>
      <c r="KB3983" s="11"/>
      <c r="KC3983" s="11"/>
      <c r="KD3983" s="11"/>
      <c r="KE3983" s="11"/>
      <c r="KF3983" s="11"/>
      <c r="KG3983" s="11"/>
      <c r="KH3983" s="11"/>
      <c r="KI3983" s="11"/>
      <c r="KJ3983" s="11"/>
      <c r="KK3983" s="11"/>
      <c r="KL3983" s="11"/>
      <c r="KM3983" s="11"/>
      <c r="KN3983" s="11"/>
      <c r="KO3983" s="11"/>
      <c r="KP3983" s="11"/>
      <c r="KQ3983" s="11"/>
      <c r="KR3983" s="11"/>
      <c r="KS3983" s="11"/>
      <c r="KT3983" s="11"/>
      <c r="KU3983" s="11"/>
      <c r="KV3983" s="11"/>
      <c r="KW3983" s="11"/>
      <c r="KX3983" s="11"/>
      <c r="KY3983" s="11"/>
      <c r="KZ3983" s="11"/>
      <c r="LA3983" s="11"/>
      <c r="LB3983" s="11"/>
      <c r="LC3983" s="11"/>
      <c r="LD3983" s="11"/>
      <c r="LE3983" s="11"/>
      <c r="LF3983" s="11"/>
      <c r="LG3983" s="11"/>
      <c r="LH3983" s="11"/>
      <c r="LI3983" s="11"/>
      <c r="LJ3983" s="11"/>
      <c r="LK3983" s="11"/>
      <c r="LL3983" s="11"/>
      <c r="LM3983" s="11"/>
      <c r="LN3983" s="11"/>
      <c r="LO3983" s="11"/>
      <c r="LP3983" s="11"/>
      <c r="LQ3983" s="11"/>
      <c r="LR3983" s="11"/>
      <c r="LS3983" s="11"/>
      <c r="LT3983" s="11"/>
      <c r="LU3983" s="11"/>
      <c r="LV3983" s="11"/>
      <c r="LW3983" s="11"/>
      <c r="LX3983" s="11"/>
      <c r="LY3983" s="11"/>
      <c r="LZ3983" s="11"/>
      <c r="MA3983" s="11"/>
      <c r="MB3983" s="11"/>
      <c r="MC3983" s="11"/>
      <c r="MD3983" s="11"/>
      <c r="ME3983" s="11"/>
      <c r="MF3983" s="11"/>
      <c r="MG3983" s="11"/>
      <c r="MH3983" s="11"/>
      <c r="MI3983" s="11"/>
      <c r="MJ3983" s="11"/>
      <c r="MK3983" s="11"/>
      <c r="ML3983" s="11"/>
      <c r="MM3983" s="11"/>
      <c r="MN3983" s="11"/>
      <c r="MO3983" s="11"/>
      <c r="MP3983" s="11"/>
      <c r="MQ3983" s="11"/>
      <c r="MR3983" s="11"/>
      <c r="MS3983" s="11"/>
      <c r="MT3983" s="11"/>
      <c r="MU3983" s="11"/>
      <c r="MV3983" s="11"/>
      <c r="MW3983" s="11"/>
      <c r="MX3983" s="11"/>
      <c r="MY3983" s="11"/>
      <c r="MZ3983" s="11"/>
      <c r="NA3983" s="11"/>
      <c r="NB3983" s="11"/>
      <c r="NC3983" s="11"/>
      <c r="ND3983" s="11"/>
      <c r="NE3983" s="11"/>
      <c r="NF3983" s="11"/>
      <c r="NG3983" s="11"/>
      <c r="NH3983" s="11"/>
      <c r="NI3983" s="11"/>
      <c r="NJ3983" s="11"/>
      <c r="NK3983" s="11"/>
      <c r="NL3983" s="11"/>
      <c r="NM3983" s="11"/>
      <c r="NN3983" s="11"/>
      <c r="NO3983" s="11"/>
      <c r="NP3983" s="11"/>
      <c r="NQ3983" s="11"/>
      <c r="NR3983" s="11"/>
      <c r="NS3983" s="11"/>
      <c r="NT3983" s="11"/>
      <c r="NU3983" s="11"/>
      <c r="NV3983" s="11"/>
      <c r="NW3983" s="11"/>
      <c r="NX3983" s="11"/>
      <c r="NY3983" s="11"/>
      <c r="NZ3983" s="11"/>
      <c r="OA3983" s="11"/>
      <c r="OB3983" s="11"/>
      <c r="OC3983" s="11"/>
      <c r="OD3983" s="11"/>
      <c r="OE3983" s="11"/>
      <c r="OF3983" s="11"/>
      <c r="OG3983" s="11"/>
      <c r="OH3983" s="11"/>
      <c r="OI3983" s="11"/>
      <c r="OJ3983" s="11"/>
      <c r="OK3983" s="11"/>
      <c r="OL3983" s="11"/>
      <c r="OM3983" s="11"/>
      <c r="ON3983" s="11"/>
      <c r="OO3983" s="11"/>
      <c r="OP3983" s="11"/>
      <c r="OQ3983" s="11"/>
      <c r="OR3983" s="11"/>
      <c r="OS3983" s="11"/>
      <c r="OT3983" s="11"/>
      <c r="OU3983" s="11"/>
      <c r="OV3983" s="11"/>
      <c r="OW3983" s="11"/>
      <c r="OX3983" s="11"/>
      <c r="OY3983" s="11"/>
      <c r="OZ3983" s="11"/>
      <c r="PA3983" s="11"/>
      <c r="PB3983" s="11"/>
      <c r="PC3983" s="11"/>
      <c r="PD3983" s="11"/>
      <c r="PE3983" s="11"/>
      <c r="PF3983" s="11"/>
      <c r="PG3983" s="11"/>
      <c r="PH3983" s="11"/>
      <c r="PI3983" s="11"/>
      <c r="PJ3983" s="11"/>
      <c r="PK3983" s="11"/>
      <c r="PL3983" s="11"/>
      <c r="PM3983" s="11"/>
      <c r="PN3983" s="11"/>
      <c r="PO3983" s="11"/>
      <c r="PP3983" s="11"/>
      <c r="PQ3983" s="11"/>
      <c r="PR3983" s="11"/>
      <c r="PS3983" s="11"/>
      <c r="PT3983" s="11"/>
      <c r="PU3983" s="11"/>
      <c r="PV3983" s="11"/>
      <c r="PW3983" s="11"/>
      <c r="PX3983" s="11"/>
      <c r="PY3983" s="11"/>
      <c r="PZ3983" s="11"/>
      <c r="QA3983" s="11"/>
      <c r="QB3983" s="11"/>
      <c r="QC3983" s="11"/>
      <c r="QD3983" s="11"/>
      <c r="QE3983" s="11"/>
      <c r="QF3983" s="11"/>
      <c r="QG3983" s="11"/>
      <c r="QH3983" s="11"/>
      <c r="QI3983" s="11"/>
      <c r="QJ3983" s="11"/>
      <c r="QK3983" s="11"/>
      <c r="QL3983" s="11"/>
      <c r="QM3983" s="11"/>
      <c r="QN3983" s="11"/>
      <c r="QO3983" s="11"/>
      <c r="QP3983" s="11"/>
      <c r="QQ3983" s="11"/>
    </row>
    <row r="3984" spans="1:460" ht="38.25" x14ac:dyDescent="0.2">
      <c r="A3984" s="54">
        <v>3798</v>
      </c>
      <c r="B3984" s="4"/>
      <c r="C3984" s="61" t="s">
        <v>125</v>
      </c>
      <c r="D3984" s="54">
        <v>2943217</v>
      </c>
      <c r="E3984" s="5" t="s">
        <v>4668</v>
      </c>
      <c r="F3984" s="4" t="s">
        <v>3772</v>
      </c>
      <c r="G3984" s="61" t="s">
        <v>4666</v>
      </c>
      <c r="H3984" s="54" t="s">
        <v>82</v>
      </c>
      <c r="I3984" s="59">
        <v>30</v>
      </c>
      <c r="J3984" s="6">
        <v>80439000000</v>
      </c>
      <c r="K3984" s="54" t="s">
        <v>34</v>
      </c>
      <c r="L3984" s="42">
        <v>3197.5499999999997</v>
      </c>
      <c r="M3984" s="231"/>
      <c r="N3984" s="233"/>
      <c r="O3984" s="233"/>
      <c r="P3984" s="233"/>
      <c r="Q3984" s="234"/>
      <c r="R3984" s="11"/>
      <c r="S3984" s="11"/>
      <c r="T3984" s="11"/>
      <c r="U3984" s="11"/>
      <c r="V3984" s="11"/>
      <c r="W3984" s="11"/>
      <c r="X3984" s="11"/>
      <c r="Y3984" s="11"/>
      <c r="Z3984" s="11"/>
      <c r="AA3984" s="11"/>
      <c r="AB3984" s="11"/>
      <c r="AC3984" s="11"/>
      <c r="AD3984" s="11"/>
      <c r="AE3984" s="11"/>
      <c r="AF3984" s="11"/>
      <c r="AG3984" s="11"/>
      <c r="AH3984" s="11"/>
      <c r="AI3984" s="11"/>
      <c r="AJ3984" s="11"/>
      <c r="AK3984" s="11"/>
      <c r="AL3984" s="11"/>
      <c r="AM3984" s="11"/>
      <c r="AN3984" s="11"/>
      <c r="AO3984" s="11"/>
      <c r="AP3984" s="11"/>
      <c r="AQ3984" s="11"/>
      <c r="AR3984" s="11"/>
      <c r="AS3984" s="11"/>
      <c r="AT3984" s="11"/>
      <c r="AU3984" s="11"/>
      <c r="AV3984" s="11"/>
      <c r="AW3984" s="11"/>
      <c r="AX3984" s="11"/>
      <c r="AY3984" s="11"/>
      <c r="AZ3984" s="11"/>
      <c r="BA3984" s="11"/>
      <c r="BB3984" s="11"/>
      <c r="BC3984" s="11"/>
      <c r="BD3984" s="11"/>
      <c r="BE3984" s="11"/>
      <c r="BF3984" s="11"/>
      <c r="BG3984" s="11"/>
      <c r="BH3984" s="11"/>
      <c r="BI3984" s="11"/>
      <c r="BJ3984" s="11"/>
      <c r="BK3984" s="11"/>
      <c r="BL3984" s="11"/>
      <c r="BM3984" s="11"/>
      <c r="BN3984" s="11"/>
      <c r="BO3984" s="11"/>
      <c r="BP3984" s="11"/>
      <c r="BQ3984" s="11"/>
      <c r="BR3984" s="11"/>
      <c r="BS3984" s="11"/>
      <c r="BT3984" s="11"/>
      <c r="BU3984" s="11"/>
      <c r="BV3984" s="11"/>
      <c r="BW3984" s="11"/>
      <c r="BX3984" s="11"/>
      <c r="BY3984" s="11"/>
      <c r="BZ3984" s="11"/>
      <c r="CA3984" s="11"/>
      <c r="CB3984" s="11"/>
      <c r="CC3984" s="11"/>
      <c r="CD3984" s="11"/>
      <c r="CE3984" s="11"/>
      <c r="CF3984" s="11"/>
      <c r="CG3984" s="11"/>
      <c r="CH3984" s="11"/>
      <c r="CI3984" s="11"/>
      <c r="CJ3984" s="11"/>
      <c r="CK3984" s="11"/>
      <c r="CL3984" s="11"/>
      <c r="CM3984" s="11"/>
      <c r="CN3984" s="11"/>
      <c r="CO3984" s="11"/>
      <c r="CP3984" s="11"/>
      <c r="CQ3984" s="11"/>
      <c r="CR3984" s="11"/>
      <c r="CS3984" s="11"/>
      <c r="CT3984" s="11"/>
      <c r="CU3984" s="11"/>
      <c r="CV3984" s="11"/>
      <c r="CW3984" s="11"/>
      <c r="CX3984" s="11"/>
      <c r="CY3984" s="11"/>
      <c r="CZ3984" s="11"/>
      <c r="DA3984" s="11"/>
      <c r="DB3984" s="11"/>
      <c r="DC3984" s="11"/>
      <c r="DD3984" s="11"/>
      <c r="DE3984" s="11"/>
      <c r="DF3984" s="11"/>
      <c r="DG3984" s="11"/>
      <c r="DH3984" s="11"/>
      <c r="DI3984" s="11"/>
      <c r="DJ3984" s="11"/>
      <c r="DK3984" s="11"/>
      <c r="DL3984" s="11"/>
      <c r="DM3984" s="11"/>
      <c r="DN3984" s="11"/>
      <c r="DO3984" s="11"/>
      <c r="DP3984" s="11"/>
      <c r="DQ3984" s="11"/>
      <c r="DR3984" s="11"/>
      <c r="DS3984" s="11"/>
      <c r="DT3984" s="11"/>
      <c r="DU3984" s="11"/>
      <c r="DV3984" s="11"/>
      <c r="DW3984" s="11"/>
      <c r="DX3984" s="11"/>
      <c r="DY3984" s="11"/>
      <c r="DZ3984" s="11"/>
      <c r="EA3984" s="11"/>
      <c r="EB3984" s="11"/>
      <c r="EC3984" s="11"/>
      <c r="ED3984" s="11"/>
      <c r="EE3984" s="11"/>
      <c r="EF3984" s="11"/>
      <c r="EG3984" s="11"/>
      <c r="EH3984" s="11"/>
      <c r="EI3984" s="11"/>
      <c r="EJ3984" s="11"/>
      <c r="EK3984" s="11"/>
      <c r="EL3984" s="11"/>
      <c r="EM3984" s="11"/>
      <c r="EN3984" s="11"/>
      <c r="EO3984" s="11"/>
      <c r="EP3984" s="11"/>
      <c r="EQ3984" s="11"/>
      <c r="ER3984" s="11"/>
      <c r="ES3984" s="11"/>
      <c r="ET3984" s="11"/>
      <c r="EU3984" s="11"/>
      <c r="EV3984" s="11"/>
      <c r="EW3984" s="11"/>
      <c r="EX3984" s="11"/>
      <c r="EY3984" s="11"/>
      <c r="EZ3984" s="11"/>
      <c r="FA3984" s="11"/>
      <c r="FB3984" s="11"/>
      <c r="FC3984" s="11"/>
      <c r="FD3984" s="11"/>
      <c r="FE3984" s="11"/>
      <c r="FF3984" s="11"/>
      <c r="FG3984" s="11"/>
      <c r="FH3984" s="11"/>
      <c r="FI3984" s="11"/>
      <c r="FJ3984" s="11"/>
      <c r="FK3984" s="11"/>
      <c r="FL3984" s="11"/>
      <c r="FM3984" s="11"/>
      <c r="FN3984" s="11"/>
      <c r="FO3984" s="11"/>
      <c r="FP3984" s="11"/>
      <c r="FQ3984" s="11"/>
      <c r="FR3984" s="11"/>
      <c r="FS3984" s="11"/>
      <c r="FT3984" s="11"/>
      <c r="FU3984" s="11"/>
      <c r="FV3984" s="11"/>
      <c r="FW3984" s="11"/>
      <c r="FX3984" s="11"/>
      <c r="FY3984" s="11"/>
      <c r="FZ3984" s="11"/>
      <c r="GA3984" s="11"/>
      <c r="GB3984" s="11"/>
      <c r="GC3984" s="11"/>
      <c r="GD3984" s="11"/>
      <c r="GE3984" s="11"/>
      <c r="GF3984" s="11"/>
      <c r="GG3984" s="11"/>
      <c r="GH3984" s="11"/>
      <c r="GI3984" s="11"/>
      <c r="GJ3984" s="11"/>
      <c r="GK3984" s="11"/>
      <c r="GL3984" s="11"/>
      <c r="GM3984" s="11"/>
      <c r="GN3984" s="11"/>
      <c r="GO3984" s="11"/>
      <c r="GP3984" s="11"/>
      <c r="GQ3984" s="11"/>
      <c r="GR3984" s="11"/>
      <c r="GS3984" s="11"/>
      <c r="GT3984" s="11"/>
      <c r="GU3984" s="11"/>
      <c r="GV3984" s="11"/>
      <c r="GW3984" s="11"/>
      <c r="GX3984" s="11"/>
      <c r="GY3984" s="11"/>
      <c r="GZ3984" s="11"/>
      <c r="HA3984" s="11"/>
      <c r="HB3984" s="11"/>
      <c r="HC3984" s="11"/>
      <c r="HD3984" s="11"/>
      <c r="HE3984" s="11"/>
      <c r="HF3984" s="11"/>
      <c r="HG3984" s="11"/>
      <c r="HH3984" s="11"/>
      <c r="HI3984" s="11"/>
      <c r="HJ3984" s="11"/>
      <c r="HK3984" s="11"/>
      <c r="HL3984" s="11"/>
      <c r="HM3984" s="11"/>
      <c r="HN3984" s="11"/>
      <c r="HO3984" s="11"/>
      <c r="HP3984" s="11"/>
      <c r="HQ3984" s="11"/>
      <c r="HR3984" s="11"/>
      <c r="HS3984" s="11"/>
      <c r="HT3984" s="11"/>
      <c r="HU3984" s="11"/>
      <c r="HV3984" s="11"/>
      <c r="HW3984" s="11"/>
      <c r="HX3984" s="11"/>
      <c r="HY3984" s="11"/>
      <c r="HZ3984" s="11"/>
      <c r="IA3984" s="11"/>
      <c r="IB3984" s="11"/>
      <c r="IC3984" s="11"/>
      <c r="ID3984" s="11"/>
      <c r="IE3984" s="11"/>
      <c r="IF3984" s="11"/>
      <c r="IG3984" s="11"/>
      <c r="IH3984" s="11"/>
      <c r="II3984" s="11"/>
      <c r="IJ3984" s="11"/>
      <c r="IK3984" s="11"/>
      <c r="IL3984" s="11"/>
      <c r="IM3984" s="11"/>
      <c r="IN3984" s="11"/>
      <c r="IO3984" s="11"/>
      <c r="IP3984" s="11"/>
      <c r="IQ3984" s="11"/>
      <c r="IR3984" s="11"/>
      <c r="IS3984" s="11"/>
      <c r="IT3984" s="11"/>
      <c r="IU3984" s="11"/>
      <c r="IV3984" s="11"/>
      <c r="IW3984" s="11"/>
      <c r="IX3984" s="11"/>
      <c r="IY3984" s="11"/>
      <c r="IZ3984" s="11"/>
      <c r="JA3984" s="11"/>
      <c r="JB3984" s="11"/>
      <c r="JC3984" s="11"/>
      <c r="JD3984" s="11"/>
      <c r="JE3984" s="11"/>
      <c r="JF3984" s="11"/>
      <c r="JG3984" s="11"/>
      <c r="JH3984" s="11"/>
      <c r="JI3984" s="11"/>
      <c r="JJ3984" s="11"/>
      <c r="JK3984" s="11"/>
      <c r="JL3984" s="11"/>
      <c r="JM3984" s="11"/>
      <c r="JN3984" s="11"/>
      <c r="JO3984" s="11"/>
      <c r="JP3984" s="11"/>
      <c r="JQ3984" s="11"/>
      <c r="JR3984" s="11"/>
      <c r="JS3984" s="11"/>
      <c r="JT3984" s="11"/>
      <c r="JU3984" s="11"/>
      <c r="JV3984" s="11"/>
      <c r="JW3984" s="11"/>
      <c r="JX3984" s="11"/>
      <c r="JY3984" s="11"/>
      <c r="JZ3984" s="11"/>
      <c r="KA3984" s="11"/>
      <c r="KB3984" s="11"/>
      <c r="KC3984" s="11"/>
      <c r="KD3984" s="11"/>
      <c r="KE3984" s="11"/>
      <c r="KF3984" s="11"/>
      <c r="KG3984" s="11"/>
      <c r="KH3984" s="11"/>
      <c r="KI3984" s="11"/>
      <c r="KJ3984" s="11"/>
      <c r="KK3984" s="11"/>
      <c r="KL3984" s="11"/>
      <c r="KM3984" s="11"/>
      <c r="KN3984" s="11"/>
      <c r="KO3984" s="11"/>
      <c r="KP3984" s="11"/>
      <c r="KQ3984" s="11"/>
      <c r="KR3984" s="11"/>
      <c r="KS3984" s="11"/>
      <c r="KT3984" s="11"/>
      <c r="KU3984" s="11"/>
      <c r="KV3984" s="11"/>
      <c r="KW3984" s="11"/>
      <c r="KX3984" s="11"/>
      <c r="KY3984" s="11"/>
      <c r="KZ3984" s="11"/>
      <c r="LA3984" s="11"/>
      <c r="LB3984" s="11"/>
      <c r="LC3984" s="11"/>
      <c r="LD3984" s="11"/>
      <c r="LE3984" s="11"/>
      <c r="LF3984" s="11"/>
      <c r="LG3984" s="11"/>
      <c r="LH3984" s="11"/>
      <c r="LI3984" s="11"/>
      <c r="LJ3984" s="11"/>
      <c r="LK3984" s="11"/>
      <c r="LL3984" s="11"/>
      <c r="LM3984" s="11"/>
      <c r="LN3984" s="11"/>
      <c r="LO3984" s="11"/>
      <c r="LP3984" s="11"/>
      <c r="LQ3984" s="11"/>
      <c r="LR3984" s="11"/>
      <c r="LS3984" s="11"/>
      <c r="LT3984" s="11"/>
      <c r="LU3984" s="11"/>
      <c r="LV3984" s="11"/>
      <c r="LW3984" s="11"/>
      <c r="LX3984" s="11"/>
      <c r="LY3984" s="11"/>
      <c r="LZ3984" s="11"/>
      <c r="MA3984" s="11"/>
      <c r="MB3984" s="11"/>
      <c r="MC3984" s="11"/>
      <c r="MD3984" s="11"/>
      <c r="ME3984" s="11"/>
      <c r="MF3984" s="11"/>
      <c r="MG3984" s="11"/>
      <c r="MH3984" s="11"/>
      <c r="MI3984" s="11"/>
      <c r="MJ3984" s="11"/>
      <c r="MK3984" s="11"/>
      <c r="ML3984" s="11"/>
      <c r="MM3984" s="11"/>
      <c r="MN3984" s="11"/>
      <c r="MO3984" s="11"/>
      <c r="MP3984" s="11"/>
      <c r="MQ3984" s="11"/>
      <c r="MR3984" s="11"/>
      <c r="MS3984" s="11"/>
      <c r="MT3984" s="11"/>
      <c r="MU3984" s="11"/>
      <c r="MV3984" s="11"/>
      <c r="MW3984" s="11"/>
      <c r="MX3984" s="11"/>
      <c r="MY3984" s="11"/>
      <c r="MZ3984" s="11"/>
      <c r="NA3984" s="11"/>
      <c r="NB3984" s="11"/>
      <c r="NC3984" s="11"/>
      <c r="ND3984" s="11"/>
      <c r="NE3984" s="11"/>
      <c r="NF3984" s="11"/>
      <c r="NG3984" s="11"/>
      <c r="NH3984" s="11"/>
      <c r="NI3984" s="11"/>
      <c r="NJ3984" s="11"/>
      <c r="NK3984" s="11"/>
      <c r="NL3984" s="11"/>
      <c r="NM3984" s="11"/>
      <c r="NN3984" s="11"/>
      <c r="NO3984" s="11"/>
      <c r="NP3984" s="11"/>
      <c r="NQ3984" s="11"/>
      <c r="NR3984" s="11"/>
      <c r="NS3984" s="11"/>
      <c r="NT3984" s="11"/>
      <c r="NU3984" s="11"/>
      <c r="NV3984" s="11"/>
      <c r="NW3984" s="11"/>
      <c r="NX3984" s="11"/>
      <c r="NY3984" s="11"/>
      <c r="NZ3984" s="11"/>
      <c r="OA3984" s="11"/>
      <c r="OB3984" s="11"/>
      <c r="OC3984" s="11"/>
      <c r="OD3984" s="11"/>
      <c r="OE3984" s="11"/>
      <c r="OF3984" s="11"/>
      <c r="OG3984" s="11"/>
      <c r="OH3984" s="11"/>
      <c r="OI3984" s="11"/>
      <c r="OJ3984" s="11"/>
      <c r="OK3984" s="11"/>
      <c r="OL3984" s="11"/>
      <c r="OM3984" s="11"/>
      <c r="ON3984" s="11"/>
      <c r="OO3984" s="11"/>
      <c r="OP3984" s="11"/>
      <c r="OQ3984" s="11"/>
      <c r="OR3984" s="11"/>
      <c r="OS3984" s="11"/>
      <c r="OT3984" s="11"/>
      <c r="OU3984" s="11"/>
      <c r="OV3984" s="11"/>
      <c r="OW3984" s="11"/>
      <c r="OX3984" s="11"/>
      <c r="OY3984" s="11"/>
      <c r="OZ3984" s="11"/>
      <c r="PA3984" s="11"/>
      <c r="PB3984" s="11"/>
      <c r="PC3984" s="11"/>
      <c r="PD3984" s="11"/>
      <c r="PE3984" s="11"/>
      <c r="PF3984" s="11"/>
      <c r="PG3984" s="11"/>
      <c r="PH3984" s="11"/>
      <c r="PI3984" s="11"/>
      <c r="PJ3984" s="11"/>
      <c r="PK3984" s="11"/>
      <c r="PL3984" s="11"/>
      <c r="PM3984" s="11"/>
      <c r="PN3984" s="11"/>
      <c r="PO3984" s="11"/>
      <c r="PP3984" s="11"/>
      <c r="PQ3984" s="11"/>
      <c r="PR3984" s="11"/>
      <c r="PS3984" s="11"/>
      <c r="PT3984" s="11"/>
      <c r="PU3984" s="11"/>
      <c r="PV3984" s="11"/>
      <c r="PW3984" s="11"/>
      <c r="PX3984" s="11"/>
      <c r="PY3984" s="11"/>
      <c r="PZ3984" s="11"/>
      <c r="QA3984" s="11"/>
      <c r="QB3984" s="11"/>
      <c r="QC3984" s="11"/>
      <c r="QD3984" s="11"/>
      <c r="QE3984" s="11"/>
      <c r="QF3984" s="11"/>
      <c r="QG3984" s="11"/>
      <c r="QH3984" s="11"/>
      <c r="QI3984" s="11"/>
      <c r="QJ3984" s="11"/>
      <c r="QK3984" s="11"/>
      <c r="QL3984" s="11"/>
      <c r="QM3984" s="11"/>
      <c r="QN3984" s="11"/>
      <c r="QO3984" s="11"/>
      <c r="QP3984" s="11"/>
      <c r="QQ3984" s="11"/>
    </row>
    <row r="3985" spans="1:460" ht="38.25" x14ac:dyDescent="0.2">
      <c r="A3985" s="54">
        <v>3799</v>
      </c>
      <c r="B3985" s="4"/>
      <c r="C3985" s="61" t="s">
        <v>125</v>
      </c>
      <c r="D3985" s="54">
        <v>2943217</v>
      </c>
      <c r="E3985" s="5" t="s">
        <v>4669</v>
      </c>
      <c r="F3985" s="4" t="s">
        <v>3772</v>
      </c>
      <c r="G3985" s="61" t="s">
        <v>4666</v>
      </c>
      <c r="H3985" s="54" t="s">
        <v>82</v>
      </c>
      <c r="I3985" s="59">
        <v>30</v>
      </c>
      <c r="J3985" s="6">
        <v>80439000000</v>
      </c>
      <c r="K3985" s="54" t="s">
        <v>34</v>
      </c>
      <c r="L3985" s="42">
        <v>4070.9999999999995</v>
      </c>
      <c r="M3985" s="231"/>
      <c r="N3985" s="233"/>
      <c r="O3985" s="233"/>
      <c r="P3985" s="233"/>
      <c r="Q3985" s="234"/>
      <c r="R3985" s="11"/>
      <c r="S3985" s="11"/>
      <c r="T3985" s="11"/>
      <c r="U3985" s="11"/>
      <c r="V3985" s="11"/>
      <c r="W3985" s="11"/>
      <c r="X3985" s="11"/>
      <c r="Y3985" s="11"/>
      <c r="Z3985" s="11"/>
      <c r="AA3985" s="11"/>
      <c r="AB3985" s="11"/>
      <c r="AC3985" s="11"/>
      <c r="AD3985" s="11"/>
      <c r="AE3985" s="11"/>
      <c r="AF3985" s="11"/>
      <c r="AG3985" s="11"/>
      <c r="AH3985" s="11"/>
      <c r="AI3985" s="11"/>
      <c r="AJ3985" s="11"/>
      <c r="AK3985" s="11"/>
      <c r="AL3985" s="11"/>
      <c r="AM3985" s="11"/>
      <c r="AN3985" s="11"/>
      <c r="AO3985" s="11"/>
      <c r="AP3985" s="11"/>
      <c r="AQ3985" s="11"/>
      <c r="AR3985" s="11"/>
      <c r="AS3985" s="11"/>
      <c r="AT3985" s="11"/>
      <c r="AU3985" s="11"/>
      <c r="AV3985" s="11"/>
      <c r="AW3985" s="11"/>
      <c r="AX3985" s="11"/>
      <c r="AY3985" s="11"/>
      <c r="AZ3985" s="11"/>
      <c r="BA3985" s="11"/>
      <c r="BB3985" s="11"/>
      <c r="BC3985" s="11"/>
      <c r="BD3985" s="11"/>
      <c r="BE3985" s="11"/>
      <c r="BF3985" s="11"/>
      <c r="BG3985" s="11"/>
      <c r="BH3985" s="11"/>
      <c r="BI3985" s="11"/>
      <c r="BJ3985" s="11"/>
      <c r="BK3985" s="11"/>
      <c r="BL3985" s="11"/>
      <c r="BM3985" s="11"/>
      <c r="BN3985" s="11"/>
      <c r="BO3985" s="11"/>
      <c r="BP3985" s="11"/>
      <c r="BQ3985" s="11"/>
      <c r="BR3985" s="11"/>
      <c r="BS3985" s="11"/>
      <c r="BT3985" s="11"/>
      <c r="BU3985" s="11"/>
      <c r="BV3985" s="11"/>
      <c r="BW3985" s="11"/>
      <c r="BX3985" s="11"/>
      <c r="BY3985" s="11"/>
      <c r="BZ3985" s="11"/>
      <c r="CA3985" s="11"/>
      <c r="CB3985" s="11"/>
      <c r="CC3985" s="11"/>
      <c r="CD3985" s="11"/>
      <c r="CE3985" s="11"/>
      <c r="CF3985" s="11"/>
      <c r="CG3985" s="11"/>
      <c r="CH3985" s="11"/>
      <c r="CI3985" s="11"/>
      <c r="CJ3985" s="11"/>
      <c r="CK3985" s="11"/>
      <c r="CL3985" s="11"/>
      <c r="CM3985" s="11"/>
      <c r="CN3985" s="11"/>
      <c r="CO3985" s="11"/>
      <c r="CP3985" s="11"/>
      <c r="CQ3985" s="11"/>
      <c r="CR3985" s="11"/>
      <c r="CS3985" s="11"/>
      <c r="CT3985" s="11"/>
      <c r="CU3985" s="11"/>
      <c r="CV3985" s="11"/>
      <c r="CW3985" s="11"/>
      <c r="CX3985" s="11"/>
      <c r="CY3985" s="11"/>
      <c r="CZ3985" s="11"/>
      <c r="DA3985" s="11"/>
      <c r="DB3985" s="11"/>
      <c r="DC3985" s="11"/>
      <c r="DD3985" s="11"/>
      <c r="DE3985" s="11"/>
      <c r="DF3985" s="11"/>
      <c r="DG3985" s="11"/>
      <c r="DH3985" s="11"/>
      <c r="DI3985" s="11"/>
      <c r="DJ3985" s="11"/>
      <c r="DK3985" s="11"/>
      <c r="DL3985" s="11"/>
      <c r="DM3985" s="11"/>
      <c r="DN3985" s="11"/>
      <c r="DO3985" s="11"/>
      <c r="DP3985" s="11"/>
      <c r="DQ3985" s="11"/>
      <c r="DR3985" s="11"/>
      <c r="DS3985" s="11"/>
      <c r="DT3985" s="11"/>
      <c r="DU3985" s="11"/>
      <c r="DV3985" s="11"/>
      <c r="DW3985" s="11"/>
      <c r="DX3985" s="11"/>
      <c r="DY3985" s="11"/>
      <c r="DZ3985" s="11"/>
      <c r="EA3985" s="11"/>
      <c r="EB3985" s="11"/>
      <c r="EC3985" s="11"/>
      <c r="ED3985" s="11"/>
      <c r="EE3985" s="11"/>
      <c r="EF3985" s="11"/>
      <c r="EG3985" s="11"/>
      <c r="EH3985" s="11"/>
      <c r="EI3985" s="11"/>
      <c r="EJ3985" s="11"/>
      <c r="EK3985" s="11"/>
      <c r="EL3985" s="11"/>
      <c r="EM3985" s="11"/>
      <c r="EN3985" s="11"/>
      <c r="EO3985" s="11"/>
      <c r="EP3985" s="11"/>
      <c r="EQ3985" s="11"/>
      <c r="ER3985" s="11"/>
      <c r="ES3985" s="11"/>
      <c r="ET3985" s="11"/>
      <c r="EU3985" s="11"/>
      <c r="EV3985" s="11"/>
      <c r="EW3985" s="11"/>
      <c r="EX3985" s="11"/>
      <c r="EY3985" s="11"/>
      <c r="EZ3985" s="11"/>
      <c r="FA3985" s="11"/>
      <c r="FB3985" s="11"/>
      <c r="FC3985" s="11"/>
      <c r="FD3985" s="11"/>
      <c r="FE3985" s="11"/>
      <c r="FF3985" s="11"/>
      <c r="FG3985" s="11"/>
      <c r="FH3985" s="11"/>
      <c r="FI3985" s="11"/>
      <c r="FJ3985" s="11"/>
      <c r="FK3985" s="11"/>
      <c r="FL3985" s="11"/>
      <c r="FM3985" s="11"/>
      <c r="FN3985" s="11"/>
      <c r="FO3985" s="11"/>
      <c r="FP3985" s="11"/>
      <c r="FQ3985" s="11"/>
      <c r="FR3985" s="11"/>
      <c r="FS3985" s="11"/>
      <c r="FT3985" s="11"/>
      <c r="FU3985" s="11"/>
      <c r="FV3985" s="11"/>
      <c r="FW3985" s="11"/>
      <c r="FX3985" s="11"/>
      <c r="FY3985" s="11"/>
      <c r="FZ3985" s="11"/>
      <c r="GA3985" s="11"/>
      <c r="GB3985" s="11"/>
      <c r="GC3985" s="11"/>
      <c r="GD3985" s="11"/>
      <c r="GE3985" s="11"/>
      <c r="GF3985" s="11"/>
      <c r="GG3985" s="11"/>
      <c r="GH3985" s="11"/>
      <c r="GI3985" s="11"/>
      <c r="GJ3985" s="11"/>
      <c r="GK3985" s="11"/>
      <c r="GL3985" s="11"/>
      <c r="GM3985" s="11"/>
      <c r="GN3985" s="11"/>
      <c r="GO3985" s="11"/>
      <c r="GP3985" s="11"/>
      <c r="GQ3985" s="11"/>
      <c r="GR3985" s="11"/>
      <c r="GS3985" s="11"/>
      <c r="GT3985" s="11"/>
      <c r="GU3985" s="11"/>
      <c r="GV3985" s="11"/>
      <c r="GW3985" s="11"/>
      <c r="GX3985" s="11"/>
      <c r="GY3985" s="11"/>
      <c r="GZ3985" s="11"/>
      <c r="HA3985" s="11"/>
      <c r="HB3985" s="11"/>
      <c r="HC3985" s="11"/>
      <c r="HD3985" s="11"/>
      <c r="HE3985" s="11"/>
      <c r="HF3985" s="11"/>
      <c r="HG3985" s="11"/>
      <c r="HH3985" s="11"/>
      <c r="HI3985" s="11"/>
      <c r="HJ3985" s="11"/>
      <c r="HK3985" s="11"/>
      <c r="HL3985" s="11"/>
      <c r="HM3985" s="11"/>
      <c r="HN3985" s="11"/>
      <c r="HO3985" s="11"/>
      <c r="HP3985" s="11"/>
      <c r="HQ3985" s="11"/>
      <c r="HR3985" s="11"/>
      <c r="HS3985" s="11"/>
      <c r="HT3985" s="11"/>
      <c r="HU3985" s="11"/>
      <c r="HV3985" s="11"/>
      <c r="HW3985" s="11"/>
      <c r="HX3985" s="11"/>
      <c r="HY3985" s="11"/>
      <c r="HZ3985" s="11"/>
      <c r="IA3985" s="11"/>
      <c r="IB3985" s="11"/>
      <c r="IC3985" s="11"/>
      <c r="ID3985" s="11"/>
      <c r="IE3985" s="11"/>
      <c r="IF3985" s="11"/>
      <c r="IG3985" s="11"/>
      <c r="IH3985" s="11"/>
      <c r="II3985" s="11"/>
      <c r="IJ3985" s="11"/>
      <c r="IK3985" s="11"/>
      <c r="IL3985" s="11"/>
      <c r="IM3985" s="11"/>
      <c r="IN3985" s="11"/>
      <c r="IO3985" s="11"/>
      <c r="IP3985" s="11"/>
      <c r="IQ3985" s="11"/>
      <c r="IR3985" s="11"/>
      <c r="IS3985" s="11"/>
      <c r="IT3985" s="11"/>
      <c r="IU3985" s="11"/>
      <c r="IV3985" s="11"/>
      <c r="IW3985" s="11"/>
      <c r="IX3985" s="11"/>
      <c r="IY3985" s="11"/>
      <c r="IZ3985" s="11"/>
      <c r="JA3985" s="11"/>
      <c r="JB3985" s="11"/>
      <c r="JC3985" s="11"/>
      <c r="JD3985" s="11"/>
      <c r="JE3985" s="11"/>
      <c r="JF3985" s="11"/>
      <c r="JG3985" s="11"/>
      <c r="JH3985" s="11"/>
      <c r="JI3985" s="11"/>
      <c r="JJ3985" s="11"/>
      <c r="JK3985" s="11"/>
      <c r="JL3985" s="11"/>
      <c r="JM3985" s="11"/>
      <c r="JN3985" s="11"/>
      <c r="JO3985" s="11"/>
      <c r="JP3985" s="11"/>
      <c r="JQ3985" s="11"/>
      <c r="JR3985" s="11"/>
      <c r="JS3985" s="11"/>
      <c r="JT3985" s="11"/>
      <c r="JU3985" s="11"/>
      <c r="JV3985" s="11"/>
      <c r="JW3985" s="11"/>
      <c r="JX3985" s="11"/>
      <c r="JY3985" s="11"/>
      <c r="JZ3985" s="11"/>
      <c r="KA3985" s="11"/>
      <c r="KB3985" s="11"/>
      <c r="KC3985" s="11"/>
      <c r="KD3985" s="11"/>
      <c r="KE3985" s="11"/>
      <c r="KF3985" s="11"/>
      <c r="KG3985" s="11"/>
      <c r="KH3985" s="11"/>
      <c r="KI3985" s="11"/>
      <c r="KJ3985" s="11"/>
      <c r="KK3985" s="11"/>
      <c r="KL3985" s="11"/>
      <c r="KM3985" s="11"/>
      <c r="KN3985" s="11"/>
      <c r="KO3985" s="11"/>
      <c r="KP3985" s="11"/>
      <c r="KQ3985" s="11"/>
      <c r="KR3985" s="11"/>
      <c r="KS3985" s="11"/>
      <c r="KT3985" s="11"/>
      <c r="KU3985" s="11"/>
      <c r="KV3985" s="11"/>
      <c r="KW3985" s="11"/>
      <c r="KX3985" s="11"/>
      <c r="KY3985" s="11"/>
      <c r="KZ3985" s="11"/>
      <c r="LA3985" s="11"/>
      <c r="LB3985" s="11"/>
      <c r="LC3985" s="11"/>
      <c r="LD3985" s="11"/>
      <c r="LE3985" s="11"/>
      <c r="LF3985" s="11"/>
      <c r="LG3985" s="11"/>
      <c r="LH3985" s="11"/>
      <c r="LI3985" s="11"/>
      <c r="LJ3985" s="11"/>
      <c r="LK3985" s="11"/>
      <c r="LL3985" s="11"/>
      <c r="LM3985" s="11"/>
      <c r="LN3985" s="11"/>
      <c r="LO3985" s="11"/>
      <c r="LP3985" s="11"/>
      <c r="LQ3985" s="11"/>
      <c r="LR3985" s="11"/>
      <c r="LS3985" s="11"/>
      <c r="LT3985" s="11"/>
      <c r="LU3985" s="11"/>
      <c r="LV3985" s="11"/>
      <c r="LW3985" s="11"/>
      <c r="LX3985" s="11"/>
      <c r="LY3985" s="11"/>
      <c r="LZ3985" s="11"/>
      <c r="MA3985" s="11"/>
      <c r="MB3985" s="11"/>
      <c r="MC3985" s="11"/>
      <c r="MD3985" s="11"/>
      <c r="ME3985" s="11"/>
      <c r="MF3985" s="11"/>
      <c r="MG3985" s="11"/>
      <c r="MH3985" s="11"/>
      <c r="MI3985" s="11"/>
      <c r="MJ3985" s="11"/>
      <c r="MK3985" s="11"/>
      <c r="ML3985" s="11"/>
      <c r="MM3985" s="11"/>
      <c r="MN3985" s="11"/>
      <c r="MO3985" s="11"/>
      <c r="MP3985" s="11"/>
      <c r="MQ3985" s="11"/>
      <c r="MR3985" s="11"/>
      <c r="MS3985" s="11"/>
      <c r="MT3985" s="11"/>
      <c r="MU3985" s="11"/>
      <c r="MV3985" s="11"/>
      <c r="MW3985" s="11"/>
      <c r="MX3985" s="11"/>
      <c r="MY3985" s="11"/>
      <c r="MZ3985" s="11"/>
      <c r="NA3985" s="11"/>
      <c r="NB3985" s="11"/>
      <c r="NC3985" s="11"/>
      <c r="ND3985" s="11"/>
      <c r="NE3985" s="11"/>
      <c r="NF3985" s="11"/>
      <c r="NG3985" s="11"/>
      <c r="NH3985" s="11"/>
      <c r="NI3985" s="11"/>
      <c r="NJ3985" s="11"/>
      <c r="NK3985" s="11"/>
      <c r="NL3985" s="11"/>
      <c r="NM3985" s="11"/>
      <c r="NN3985" s="11"/>
      <c r="NO3985" s="11"/>
      <c r="NP3985" s="11"/>
      <c r="NQ3985" s="11"/>
      <c r="NR3985" s="11"/>
      <c r="NS3985" s="11"/>
      <c r="NT3985" s="11"/>
      <c r="NU3985" s="11"/>
      <c r="NV3985" s="11"/>
      <c r="NW3985" s="11"/>
      <c r="NX3985" s="11"/>
      <c r="NY3985" s="11"/>
      <c r="NZ3985" s="11"/>
      <c r="OA3985" s="11"/>
      <c r="OB3985" s="11"/>
      <c r="OC3985" s="11"/>
      <c r="OD3985" s="11"/>
      <c r="OE3985" s="11"/>
      <c r="OF3985" s="11"/>
      <c r="OG3985" s="11"/>
      <c r="OH3985" s="11"/>
      <c r="OI3985" s="11"/>
      <c r="OJ3985" s="11"/>
      <c r="OK3985" s="11"/>
      <c r="OL3985" s="11"/>
      <c r="OM3985" s="11"/>
      <c r="ON3985" s="11"/>
      <c r="OO3985" s="11"/>
      <c r="OP3985" s="11"/>
      <c r="OQ3985" s="11"/>
      <c r="OR3985" s="11"/>
      <c r="OS3985" s="11"/>
      <c r="OT3985" s="11"/>
      <c r="OU3985" s="11"/>
      <c r="OV3985" s="11"/>
      <c r="OW3985" s="11"/>
      <c r="OX3985" s="11"/>
      <c r="OY3985" s="11"/>
      <c r="OZ3985" s="11"/>
      <c r="PA3985" s="11"/>
      <c r="PB3985" s="11"/>
      <c r="PC3985" s="11"/>
      <c r="PD3985" s="11"/>
      <c r="PE3985" s="11"/>
      <c r="PF3985" s="11"/>
      <c r="PG3985" s="11"/>
      <c r="PH3985" s="11"/>
      <c r="PI3985" s="11"/>
      <c r="PJ3985" s="11"/>
      <c r="PK3985" s="11"/>
      <c r="PL3985" s="11"/>
      <c r="PM3985" s="11"/>
      <c r="PN3985" s="11"/>
      <c r="PO3985" s="11"/>
      <c r="PP3985" s="11"/>
      <c r="PQ3985" s="11"/>
      <c r="PR3985" s="11"/>
      <c r="PS3985" s="11"/>
      <c r="PT3985" s="11"/>
      <c r="PU3985" s="11"/>
      <c r="PV3985" s="11"/>
      <c r="PW3985" s="11"/>
      <c r="PX3985" s="11"/>
      <c r="PY3985" s="11"/>
      <c r="PZ3985" s="11"/>
      <c r="QA3985" s="11"/>
      <c r="QB3985" s="11"/>
      <c r="QC3985" s="11"/>
      <c r="QD3985" s="11"/>
      <c r="QE3985" s="11"/>
      <c r="QF3985" s="11"/>
      <c r="QG3985" s="11"/>
      <c r="QH3985" s="11"/>
      <c r="QI3985" s="11"/>
      <c r="QJ3985" s="11"/>
      <c r="QK3985" s="11"/>
      <c r="QL3985" s="11"/>
      <c r="QM3985" s="11"/>
      <c r="QN3985" s="11"/>
      <c r="QO3985" s="11"/>
      <c r="QP3985" s="11"/>
      <c r="QQ3985" s="11"/>
    </row>
    <row r="3986" spans="1:460" ht="38.25" x14ac:dyDescent="0.2">
      <c r="A3986" s="54">
        <v>3800</v>
      </c>
      <c r="B3986" s="4"/>
      <c r="C3986" s="61" t="s">
        <v>125</v>
      </c>
      <c r="D3986" s="54">
        <v>2943217</v>
      </c>
      <c r="E3986" s="5" t="s">
        <v>4670</v>
      </c>
      <c r="F3986" s="4" t="s">
        <v>3772</v>
      </c>
      <c r="G3986" s="61" t="s">
        <v>4666</v>
      </c>
      <c r="H3986" s="54" t="s">
        <v>82</v>
      </c>
      <c r="I3986" s="59">
        <v>30</v>
      </c>
      <c r="J3986" s="6">
        <v>80439000000</v>
      </c>
      <c r="K3986" s="54" t="s">
        <v>34</v>
      </c>
      <c r="L3986" s="42">
        <v>1170.45</v>
      </c>
      <c r="M3986" s="231"/>
      <c r="N3986" s="233"/>
      <c r="O3986" s="233"/>
      <c r="P3986" s="233"/>
      <c r="Q3986" s="234"/>
      <c r="R3986" s="11"/>
      <c r="S3986" s="11"/>
      <c r="T3986" s="11"/>
      <c r="U3986" s="11"/>
      <c r="V3986" s="11"/>
      <c r="W3986" s="11"/>
      <c r="X3986" s="11"/>
      <c r="Y3986" s="11"/>
      <c r="Z3986" s="11"/>
      <c r="AA3986" s="11"/>
      <c r="AB3986" s="11"/>
      <c r="AC3986" s="11"/>
      <c r="AD3986" s="11"/>
      <c r="AE3986" s="11"/>
      <c r="AF3986" s="11"/>
      <c r="AG3986" s="11"/>
      <c r="AH3986" s="11"/>
      <c r="AI3986" s="11"/>
      <c r="AJ3986" s="11"/>
      <c r="AK3986" s="11"/>
      <c r="AL3986" s="11"/>
      <c r="AM3986" s="11"/>
      <c r="AN3986" s="11"/>
      <c r="AO3986" s="11"/>
      <c r="AP3986" s="11"/>
      <c r="AQ3986" s="11"/>
      <c r="AR3986" s="11"/>
      <c r="AS3986" s="11"/>
      <c r="AT3986" s="11"/>
      <c r="AU3986" s="11"/>
      <c r="AV3986" s="11"/>
      <c r="AW3986" s="11"/>
      <c r="AX3986" s="11"/>
      <c r="AY3986" s="11"/>
      <c r="AZ3986" s="11"/>
      <c r="BA3986" s="11"/>
      <c r="BB3986" s="11"/>
      <c r="BC3986" s="11"/>
      <c r="BD3986" s="11"/>
      <c r="BE3986" s="11"/>
      <c r="BF3986" s="11"/>
      <c r="BG3986" s="11"/>
      <c r="BH3986" s="11"/>
      <c r="BI3986" s="11"/>
      <c r="BJ3986" s="11"/>
      <c r="BK3986" s="11"/>
      <c r="BL3986" s="11"/>
      <c r="BM3986" s="11"/>
      <c r="BN3986" s="11"/>
      <c r="BO3986" s="11"/>
      <c r="BP3986" s="11"/>
      <c r="BQ3986" s="11"/>
      <c r="BR3986" s="11"/>
      <c r="BS3986" s="11"/>
      <c r="BT3986" s="11"/>
      <c r="BU3986" s="11"/>
      <c r="BV3986" s="11"/>
      <c r="BW3986" s="11"/>
      <c r="BX3986" s="11"/>
      <c r="BY3986" s="11"/>
      <c r="BZ3986" s="11"/>
      <c r="CA3986" s="11"/>
      <c r="CB3986" s="11"/>
      <c r="CC3986" s="11"/>
      <c r="CD3986" s="11"/>
      <c r="CE3986" s="11"/>
      <c r="CF3986" s="11"/>
      <c r="CG3986" s="11"/>
      <c r="CH3986" s="11"/>
      <c r="CI3986" s="11"/>
      <c r="CJ3986" s="11"/>
      <c r="CK3986" s="11"/>
      <c r="CL3986" s="11"/>
      <c r="CM3986" s="11"/>
      <c r="CN3986" s="11"/>
      <c r="CO3986" s="11"/>
      <c r="CP3986" s="11"/>
      <c r="CQ3986" s="11"/>
      <c r="CR3986" s="11"/>
      <c r="CS3986" s="11"/>
      <c r="CT3986" s="11"/>
      <c r="CU3986" s="11"/>
      <c r="CV3986" s="11"/>
      <c r="CW3986" s="11"/>
      <c r="CX3986" s="11"/>
      <c r="CY3986" s="11"/>
      <c r="CZ3986" s="11"/>
      <c r="DA3986" s="11"/>
      <c r="DB3986" s="11"/>
      <c r="DC3986" s="11"/>
      <c r="DD3986" s="11"/>
      <c r="DE3986" s="11"/>
      <c r="DF3986" s="11"/>
      <c r="DG3986" s="11"/>
      <c r="DH3986" s="11"/>
      <c r="DI3986" s="11"/>
      <c r="DJ3986" s="11"/>
      <c r="DK3986" s="11"/>
      <c r="DL3986" s="11"/>
      <c r="DM3986" s="11"/>
      <c r="DN3986" s="11"/>
      <c r="DO3986" s="11"/>
      <c r="DP3986" s="11"/>
      <c r="DQ3986" s="11"/>
      <c r="DR3986" s="11"/>
      <c r="DS3986" s="11"/>
      <c r="DT3986" s="11"/>
      <c r="DU3986" s="11"/>
      <c r="DV3986" s="11"/>
      <c r="DW3986" s="11"/>
      <c r="DX3986" s="11"/>
      <c r="DY3986" s="11"/>
      <c r="DZ3986" s="11"/>
      <c r="EA3986" s="11"/>
      <c r="EB3986" s="11"/>
      <c r="EC3986" s="11"/>
      <c r="ED3986" s="11"/>
      <c r="EE3986" s="11"/>
      <c r="EF3986" s="11"/>
      <c r="EG3986" s="11"/>
      <c r="EH3986" s="11"/>
      <c r="EI3986" s="11"/>
      <c r="EJ3986" s="11"/>
      <c r="EK3986" s="11"/>
      <c r="EL3986" s="11"/>
      <c r="EM3986" s="11"/>
      <c r="EN3986" s="11"/>
      <c r="EO3986" s="11"/>
      <c r="EP3986" s="11"/>
      <c r="EQ3986" s="11"/>
      <c r="ER3986" s="11"/>
      <c r="ES3986" s="11"/>
      <c r="ET3986" s="11"/>
      <c r="EU3986" s="11"/>
      <c r="EV3986" s="11"/>
      <c r="EW3986" s="11"/>
      <c r="EX3986" s="11"/>
      <c r="EY3986" s="11"/>
      <c r="EZ3986" s="11"/>
      <c r="FA3986" s="11"/>
      <c r="FB3986" s="11"/>
      <c r="FC3986" s="11"/>
      <c r="FD3986" s="11"/>
      <c r="FE3986" s="11"/>
      <c r="FF3986" s="11"/>
      <c r="FG3986" s="11"/>
      <c r="FH3986" s="11"/>
      <c r="FI3986" s="11"/>
      <c r="FJ3986" s="11"/>
      <c r="FK3986" s="11"/>
      <c r="FL3986" s="11"/>
      <c r="FM3986" s="11"/>
      <c r="FN3986" s="11"/>
      <c r="FO3986" s="11"/>
      <c r="FP3986" s="11"/>
      <c r="FQ3986" s="11"/>
      <c r="FR3986" s="11"/>
      <c r="FS3986" s="11"/>
      <c r="FT3986" s="11"/>
      <c r="FU3986" s="11"/>
      <c r="FV3986" s="11"/>
      <c r="FW3986" s="11"/>
      <c r="FX3986" s="11"/>
      <c r="FY3986" s="11"/>
      <c r="FZ3986" s="11"/>
      <c r="GA3986" s="11"/>
      <c r="GB3986" s="11"/>
      <c r="GC3986" s="11"/>
      <c r="GD3986" s="11"/>
      <c r="GE3986" s="11"/>
      <c r="GF3986" s="11"/>
      <c r="GG3986" s="11"/>
      <c r="GH3986" s="11"/>
      <c r="GI3986" s="11"/>
      <c r="GJ3986" s="11"/>
      <c r="GK3986" s="11"/>
      <c r="GL3986" s="11"/>
      <c r="GM3986" s="11"/>
      <c r="GN3986" s="11"/>
      <c r="GO3986" s="11"/>
      <c r="GP3986" s="11"/>
      <c r="GQ3986" s="11"/>
      <c r="GR3986" s="11"/>
      <c r="GS3986" s="11"/>
      <c r="GT3986" s="11"/>
      <c r="GU3986" s="11"/>
      <c r="GV3986" s="11"/>
      <c r="GW3986" s="11"/>
      <c r="GX3986" s="11"/>
      <c r="GY3986" s="11"/>
      <c r="GZ3986" s="11"/>
      <c r="HA3986" s="11"/>
      <c r="HB3986" s="11"/>
      <c r="HC3986" s="11"/>
      <c r="HD3986" s="11"/>
      <c r="HE3986" s="11"/>
      <c r="HF3986" s="11"/>
      <c r="HG3986" s="11"/>
      <c r="HH3986" s="11"/>
      <c r="HI3986" s="11"/>
      <c r="HJ3986" s="11"/>
      <c r="HK3986" s="11"/>
      <c r="HL3986" s="11"/>
      <c r="HM3986" s="11"/>
      <c r="HN3986" s="11"/>
      <c r="HO3986" s="11"/>
      <c r="HP3986" s="11"/>
      <c r="HQ3986" s="11"/>
      <c r="HR3986" s="11"/>
      <c r="HS3986" s="11"/>
      <c r="HT3986" s="11"/>
      <c r="HU3986" s="11"/>
      <c r="HV3986" s="11"/>
      <c r="HW3986" s="11"/>
      <c r="HX3986" s="11"/>
      <c r="HY3986" s="11"/>
      <c r="HZ3986" s="11"/>
      <c r="IA3986" s="11"/>
      <c r="IB3986" s="11"/>
      <c r="IC3986" s="11"/>
      <c r="ID3986" s="11"/>
      <c r="IE3986" s="11"/>
      <c r="IF3986" s="11"/>
      <c r="IG3986" s="11"/>
      <c r="IH3986" s="11"/>
      <c r="II3986" s="11"/>
      <c r="IJ3986" s="11"/>
      <c r="IK3986" s="11"/>
      <c r="IL3986" s="11"/>
      <c r="IM3986" s="11"/>
      <c r="IN3986" s="11"/>
      <c r="IO3986" s="11"/>
      <c r="IP3986" s="11"/>
      <c r="IQ3986" s="11"/>
      <c r="IR3986" s="11"/>
      <c r="IS3986" s="11"/>
      <c r="IT3986" s="11"/>
      <c r="IU3986" s="11"/>
      <c r="IV3986" s="11"/>
      <c r="IW3986" s="11"/>
      <c r="IX3986" s="11"/>
      <c r="IY3986" s="11"/>
      <c r="IZ3986" s="11"/>
      <c r="JA3986" s="11"/>
      <c r="JB3986" s="11"/>
      <c r="JC3986" s="11"/>
      <c r="JD3986" s="11"/>
      <c r="JE3986" s="11"/>
      <c r="JF3986" s="11"/>
      <c r="JG3986" s="11"/>
      <c r="JH3986" s="11"/>
      <c r="JI3986" s="11"/>
      <c r="JJ3986" s="11"/>
      <c r="JK3986" s="11"/>
      <c r="JL3986" s="11"/>
      <c r="JM3986" s="11"/>
      <c r="JN3986" s="11"/>
      <c r="JO3986" s="11"/>
      <c r="JP3986" s="11"/>
      <c r="JQ3986" s="11"/>
      <c r="JR3986" s="11"/>
      <c r="JS3986" s="11"/>
      <c r="JT3986" s="11"/>
      <c r="JU3986" s="11"/>
      <c r="JV3986" s="11"/>
      <c r="JW3986" s="11"/>
      <c r="JX3986" s="11"/>
      <c r="JY3986" s="11"/>
      <c r="JZ3986" s="11"/>
      <c r="KA3986" s="11"/>
      <c r="KB3986" s="11"/>
      <c r="KC3986" s="11"/>
      <c r="KD3986" s="11"/>
      <c r="KE3986" s="11"/>
      <c r="KF3986" s="11"/>
      <c r="KG3986" s="11"/>
      <c r="KH3986" s="11"/>
      <c r="KI3986" s="11"/>
      <c r="KJ3986" s="11"/>
      <c r="KK3986" s="11"/>
      <c r="KL3986" s="11"/>
      <c r="KM3986" s="11"/>
      <c r="KN3986" s="11"/>
      <c r="KO3986" s="11"/>
      <c r="KP3986" s="11"/>
      <c r="KQ3986" s="11"/>
      <c r="KR3986" s="11"/>
      <c r="KS3986" s="11"/>
      <c r="KT3986" s="11"/>
      <c r="KU3986" s="11"/>
      <c r="KV3986" s="11"/>
      <c r="KW3986" s="11"/>
      <c r="KX3986" s="11"/>
      <c r="KY3986" s="11"/>
      <c r="KZ3986" s="11"/>
      <c r="LA3986" s="11"/>
      <c r="LB3986" s="11"/>
      <c r="LC3986" s="11"/>
      <c r="LD3986" s="11"/>
      <c r="LE3986" s="11"/>
      <c r="LF3986" s="11"/>
      <c r="LG3986" s="11"/>
      <c r="LH3986" s="11"/>
      <c r="LI3986" s="11"/>
      <c r="LJ3986" s="11"/>
      <c r="LK3986" s="11"/>
      <c r="LL3986" s="11"/>
      <c r="LM3986" s="11"/>
      <c r="LN3986" s="11"/>
      <c r="LO3986" s="11"/>
      <c r="LP3986" s="11"/>
      <c r="LQ3986" s="11"/>
      <c r="LR3986" s="11"/>
      <c r="LS3986" s="11"/>
      <c r="LT3986" s="11"/>
      <c r="LU3986" s="11"/>
      <c r="LV3986" s="11"/>
      <c r="LW3986" s="11"/>
      <c r="LX3986" s="11"/>
      <c r="LY3986" s="11"/>
      <c r="LZ3986" s="11"/>
      <c r="MA3986" s="11"/>
      <c r="MB3986" s="11"/>
      <c r="MC3986" s="11"/>
      <c r="MD3986" s="11"/>
      <c r="ME3986" s="11"/>
      <c r="MF3986" s="11"/>
      <c r="MG3986" s="11"/>
      <c r="MH3986" s="11"/>
      <c r="MI3986" s="11"/>
      <c r="MJ3986" s="11"/>
      <c r="MK3986" s="11"/>
      <c r="ML3986" s="11"/>
      <c r="MM3986" s="11"/>
      <c r="MN3986" s="11"/>
      <c r="MO3986" s="11"/>
      <c r="MP3986" s="11"/>
      <c r="MQ3986" s="11"/>
      <c r="MR3986" s="11"/>
      <c r="MS3986" s="11"/>
      <c r="MT3986" s="11"/>
      <c r="MU3986" s="11"/>
      <c r="MV3986" s="11"/>
      <c r="MW3986" s="11"/>
      <c r="MX3986" s="11"/>
      <c r="MY3986" s="11"/>
      <c r="MZ3986" s="11"/>
      <c r="NA3986" s="11"/>
      <c r="NB3986" s="11"/>
      <c r="NC3986" s="11"/>
      <c r="ND3986" s="11"/>
      <c r="NE3986" s="11"/>
      <c r="NF3986" s="11"/>
      <c r="NG3986" s="11"/>
      <c r="NH3986" s="11"/>
      <c r="NI3986" s="11"/>
      <c r="NJ3986" s="11"/>
      <c r="NK3986" s="11"/>
      <c r="NL3986" s="11"/>
      <c r="NM3986" s="11"/>
      <c r="NN3986" s="11"/>
      <c r="NO3986" s="11"/>
      <c r="NP3986" s="11"/>
      <c r="NQ3986" s="11"/>
      <c r="NR3986" s="11"/>
      <c r="NS3986" s="11"/>
      <c r="NT3986" s="11"/>
      <c r="NU3986" s="11"/>
      <c r="NV3986" s="11"/>
      <c r="NW3986" s="11"/>
      <c r="NX3986" s="11"/>
      <c r="NY3986" s="11"/>
      <c r="NZ3986" s="11"/>
      <c r="OA3986" s="11"/>
      <c r="OB3986" s="11"/>
      <c r="OC3986" s="11"/>
      <c r="OD3986" s="11"/>
      <c r="OE3986" s="11"/>
      <c r="OF3986" s="11"/>
      <c r="OG3986" s="11"/>
      <c r="OH3986" s="11"/>
      <c r="OI3986" s="11"/>
      <c r="OJ3986" s="11"/>
      <c r="OK3986" s="11"/>
      <c r="OL3986" s="11"/>
      <c r="OM3986" s="11"/>
      <c r="ON3986" s="11"/>
      <c r="OO3986" s="11"/>
      <c r="OP3986" s="11"/>
      <c r="OQ3986" s="11"/>
      <c r="OR3986" s="11"/>
      <c r="OS3986" s="11"/>
      <c r="OT3986" s="11"/>
      <c r="OU3986" s="11"/>
      <c r="OV3986" s="11"/>
      <c r="OW3986" s="11"/>
      <c r="OX3986" s="11"/>
      <c r="OY3986" s="11"/>
      <c r="OZ3986" s="11"/>
      <c r="PA3986" s="11"/>
      <c r="PB3986" s="11"/>
      <c r="PC3986" s="11"/>
      <c r="PD3986" s="11"/>
      <c r="PE3986" s="11"/>
      <c r="PF3986" s="11"/>
      <c r="PG3986" s="11"/>
      <c r="PH3986" s="11"/>
      <c r="PI3986" s="11"/>
      <c r="PJ3986" s="11"/>
      <c r="PK3986" s="11"/>
      <c r="PL3986" s="11"/>
      <c r="PM3986" s="11"/>
      <c r="PN3986" s="11"/>
      <c r="PO3986" s="11"/>
      <c r="PP3986" s="11"/>
      <c r="PQ3986" s="11"/>
      <c r="PR3986" s="11"/>
      <c r="PS3986" s="11"/>
      <c r="PT3986" s="11"/>
      <c r="PU3986" s="11"/>
      <c r="PV3986" s="11"/>
      <c r="PW3986" s="11"/>
      <c r="PX3986" s="11"/>
      <c r="PY3986" s="11"/>
      <c r="PZ3986" s="11"/>
      <c r="QA3986" s="11"/>
      <c r="QB3986" s="11"/>
      <c r="QC3986" s="11"/>
      <c r="QD3986" s="11"/>
      <c r="QE3986" s="11"/>
      <c r="QF3986" s="11"/>
      <c r="QG3986" s="11"/>
      <c r="QH3986" s="11"/>
      <c r="QI3986" s="11"/>
      <c r="QJ3986" s="11"/>
      <c r="QK3986" s="11"/>
      <c r="QL3986" s="11"/>
      <c r="QM3986" s="11"/>
      <c r="QN3986" s="11"/>
      <c r="QO3986" s="11"/>
      <c r="QP3986" s="11"/>
      <c r="QQ3986" s="11"/>
    </row>
    <row r="3987" spans="1:460" ht="38.25" x14ac:dyDescent="0.2">
      <c r="A3987" s="54">
        <v>3801</v>
      </c>
      <c r="B3987" s="4"/>
      <c r="C3987" s="61" t="s">
        <v>125</v>
      </c>
      <c r="D3987" s="54">
        <v>2943217</v>
      </c>
      <c r="E3987" s="5" t="s">
        <v>4671</v>
      </c>
      <c r="F3987" s="4" t="s">
        <v>3772</v>
      </c>
      <c r="G3987" s="61" t="s">
        <v>4666</v>
      </c>
      <c r="H3987" s="54" t="s">
        <v>82</v>
      </c>
      <c r="I3987" s="59">
        <v>30</v>
      </c>
      <c r="J3987" s="6">
        <v>80439000000</v>
      </c>
      <c r="K3987" s="54" t="s">
        <v>34</v>
      </c>
      <c r="L3987" s="42">
        <v>1088.4000000000001</v>
      </c>
      <c r="M3987" s="231"/>
      <c r="N3987" s="233"/>
      <c r="O3987" s="233"/>
      <c r="P3987" s="233"/>
      <c r="Q3987" s="234"/>
      <c r="R3987" s="11"/>
      <c r="S3987" s="11"/>
      <c r="T3987" s="11"/>
      <c r="U3987" s="11"/>
      <c r="V3987" s="11"/>
      <c r="W3987" s="11"/>
      <c r="X3987" s="11"/>
      <c r="Y3987" s="11"/>
      <c r="Z3987" s="11"/>
      <c r="AA3987" s="11"/>
      <c r="AB3987" s="11"/>
      <c r="AC3987" s="11"/>
      <c r="AD3987" s="11"/>
      <c r="AE3987" s="11"/>
      <c r="AF3987" s="11"/>
      <c r="AG3987" s="11"/>
      <c r="AH3987" s="11"/>
      <c r="AI3987" s="11"/>
      <c r="AJ3987" s="11"/>
      <c r="AK3987" s="11"/>
      <c r="AL3987" s="11"/>
      <c r="AM3987" s="11"/>
      <c r="AN3987" s="11"/>
      <c r="AO3987" s="11"/>
      <c r="AP3987" s="11"/>
      <c r="AQ3987" s="11"/>
      <c r="AR3987" s="11"/>
      <c r="AS3987" s="11"/>
      <c r="AT3987" s="11"/>
      <c r="AU3987" s="11"/>
      <c r="AV3987" s="11"/>
      <c r="AW3987" s="11"/>
      <c r="AX3987" s="11"/>
      <c r="AY3987" s="11"/>
      <c r="AZ3987" s="11"/>
      <c r="BA3987" s="11"/>
      <c r="BB3987" s="11"/>
      <c r="BC3987" s="11"/>
      <c r="BD3987" s="11"/>
      <c r="BE3987" s="11"/>
      <c r="BF3987" s="11"/>
      <c r="BG3987" s="11"/>
      <c r="BH3987" s="11"/>
      <c r="BI3987" s="11"/>
      <c r="BJ3987" s="11"/>
      <c r="BK3987" s="11"/>
      <c r="BL3987" s="11"/>
      <c r="BM3987" s="11"/>
      <c r="BN3987" s="11"/>
      <c r="BO3987" s="11"/>
      <c r="BP3987" s="11"/>
      <c r="BQ3987" s="11"/>
      <c r="BR3987" s="11"/>
      <c r="BS3987" s="11"/>
      <c r="BT3987" s="11"/>
      <c r="BU3987" s="11"/>
      <c r="BV3987" s="11"/>
      <c r="BW3987" s="11"/>
      <c r="BX3987" s="11"/>
      <c r="BY3987" s="11"/>
      <c r="BZ3987" s="11"/>
      <c r="CA3987" s="11"/>
      <c r="CB3987" s="11"/>
      <c r="CC3987" s="11"/>
      <c r="CD3987" s="11"/>
      <c r="CE3987" s="11"/>
      <c r="CF3987" s="11"/>
      <c r="CG3987" s="11"/>
      <c r="CH3987" s="11"/>
      <c r="CI3987" s="11"/>
      <c r="CJ3987" s="11"/>
      <c r="CK3987" s="11"/>
      <c r="CL3987" s="11"/>
      <c r="CM3987" s="11"/>
      <c r="CN3987" s="11"/>
      <c r="CO3987" s="11"/>
      <c r="CP3987" s="11"/>
      <c r="CQ3987" s="11"/>
      <c r="CR3987" s="11"/>
      <c r="CS3987" s="11"/>
      <c r="CT3987" s="11"/>
      <c r="CU3987" s="11"/>
      <c r="CV3987" s="11"/>
      <c r="CW3987" s="11"/>
      <c r="CX3987" s="11"/>
      <c r="CY3987" s="11"/>
      <c r="CZ3987" s="11"/>
      <c r="DA3987" s="11"/>
      <c r="DB3987" s="11"/>
      <c r="DC3987" s="11"/>
      <c r="DD3987" s="11"/>
      <c r="DE3987" s="11"/>
      <c r="DF3987" s="11"/>
      <c r="DG3987" s="11"/>
      <c r="DH3987" s="11"/>
      <c r="DI3987" s="11"/>
      <c r="DJ3987" s="11"/>
      <c r="DK3987" s="11"/>
      <c r="DL3987" s="11"/>
      <c r="DM3987" s="11"/>
      <c r="DN3987" s="11"/>
      <c r="DO3987" s="11"/>
      <c r="DP3987" s="11"/>
      <c r="DQ3987" s="11"/>
      <c r="DR3987" s="11"/>
      <c r="DS3987" s="11"/>
      <c r="DT3987" s="11"/>
      <c r="DU3987" s="11"/>
      <c r="DV3987" s="11"/>
      <c r="DW3987" s="11"/>
      <c r="DX3987" s="11"/>
      <c r="DY3987" s="11"/>
      <c r="DZ3987" s="11"/>
      <c r="EA3987" s="11"/>
      <c r="EB3987" s="11"/>
      <c r="EC3987" s="11"/>
      <c r="ED3987" s="11"/>
      <c r="EE3987" s="11"/>
      <c r="EF3987" s="11"/>
      <c r="EG3987" s="11"/>
      <c r="EH3987" s="11"/>
      <c r="EI3987" s="11"/>
      <c r="EJ3987" s="11"/>
      <c r="EK3987" s="11"/>
      <c r="EL3987" s="11"/>
      <c r="EM3987" s="11"/>
      <c r="EN3987" s="11"/>
      <c r="EO3987" s="11"/>
      <c r="EP3987" s="11"/>
      <c r="EQ3987" s="11"/>
      <c r="ER3987" s="11"/>
      <c r="ES3987" s="11"/>
      <c r="ET3987" s="11"/>
      <c r="EU3987" s="11"/>
      <c r="EV3987" s="11"/>
      <c r="EW3987" s="11"/>
      <c r="EX3987" s="11"/>
      <c r="EY3987" s="11"/>
      <c r="EZ3987" s="11"/>
      <c r="FA3987" s="11"/>
      <c r="FB3987" s="11"/>
      <c r="FC3987" s="11"/>
      <c r="FD3987" s="11"/>
      <c r="FE3987" s="11"/>
      <c r="FF3987" s="11"/>
      <c r="FG3987" s="11"/>
      <c r="FH3987" s="11"/>
      <c r="FI3987" s="11"/>
      <c r="FJ3987" s="11"/>
      <c r="FK3987" s="11"/>
      <c r="FL3987" s="11"/>
      <c r="FM3987" s="11"/>
      <c r="FN3987" s="11"/>
      <c r="FO3987" s="11"/>
      <c r="FP3987" s="11"/>
      <c r="FQ3987" s="11"/>
      <c r="FR3987" s="11"/>
      <c r="FS3987" s="11"/>
      <c r="FT3987" s="11"/>
      <c r="FU3987" s="11"/>
      <c r="FV3987" s="11"/>
      <c r="FW3987" s="11"/>
      <c r="FX3987" s="11"/>
      <c r="FY3987" s="11"/>
      <c r="FZ3987" s="11"/>
      <c r="GA3987" s="11"/>
      <c r="GB3987" s="11"/>
      <c r="GC3987" s="11"/>
      <c r="GD3987" s="11"/>
      <c r="GE3987" s="11"/>
      <c r="GF3987" s="11"/>
      <c r="GG3987" s="11"/>
      <c r="GH3987" s="11"/>
      <c r="GI3987" s="11"/>
      <c r="GJ3987" s="11"/>
      <c r="GK3987" s="11"/>
      <c r="GL3987" s="11"/>
      <c r="GM3987" s="11"/>
      <c r="GN3987" s="11"/>
      <c r="GO3987" s="11"/>
      <c r="GP3987" s="11"/>
      <c r="GQ3987" s="11"/>
      <c r="GR3987" s="11"/>
      <c r="GS3987" s="11"/>
      <c r="GT3987" s="11"/>
      <c r="GU3987" s="11"/>
      <c r="GV3987" s="11"/>
      <c r="GW3987" s="11"/>
      <c r="GX3987" s="11"/>
      <c r="GY3987" s="11"/>
      <c r="GZ3987" s="11"/>
      <c r="HA3987" s="11"/>
      <c r="HB3987" s="11"/>
      <c r="HC3987" s="11"/>
      <c r="HD3987" s="11"/>
      <c r="HE3987" s="11"/>
      <c r="HF3987" s="11"/>
      <c r="HG3987" s="11"/>
      <c r="HH3987" s="11"/>
      <c r="HI3987" s="11"/>
      <c r="HJ3987" s="11"/>
      <c r="HK3987" s="11"/>
      <c r="HL3987" s="11"/>
      <c r="HM3987" s="11"/>
      <c r="HN3987" s="11"/>
      <c r="HO3987" s="11"/>
      <c r="HP3987" s="11"/>
      <c r="HQ3987" s="11"/>
      <c r="HR3987" s="11"/>
      <c r="HS3987" s="11"/>
      <c r="HT3987" s="11"/>
      <c r="HU3987" s="11"/>
      <c r="HV3987" s="11"/>
      <c r="HW3987" s="11"/>
      <c r="HX3987" s="11"/>
      <c r="HY3987" s="11"/>
      <c r="HZ3987" s="11"/>
      <c r="IA3987" s="11"/>
      <c r="IB3987" s="11"/>
      <c r="IC3987" s="11"/>
      <c r="ID3987" s="11"/>
      <c r="IE3987" s="11"/>
      <c r="IF3987" s="11"/>
      <c r="IG3987" s="11"/>
      <c r="IH3987" s="11"/>
      <c r="II3987" s="11"/>
      <c r="IJ3987" s="11"/>
      <c r="IK3987" s="11"/>
      <c r="IL3987" s="11"/>
      <c r="IM3987" s="11"/>
      <c r="IN3987" s="11"/>
      <c r="IO3987" s="11"/>
      <c r="IP3987" s="11"/>
      <c r="IQ3987" s="11"/>
      <c r="IR3987" s="11"/>
      <c r="IS3987" s="11"/>
      <c r="IT3987" s="11"/>
      <c r="IU3987" s="11"/>
      <c r="IV3987" s="11"/>
      <c r="IW3987" s="11"/>
      <c r="IX3987" s="11"/>
      <c r="IY3987" s="11"/>
      <c r="IZ3987" s="11"/>
      <c r="JA3987" s="11"/>
      <c r="JB3987" s="11"/>
      <c r="JC3987" s="11"/>
      <c r="JD3987" s="11"/>
      <c r="JE3987" s="11"/>
      <c r="JF3987" s="11"/>
      <c r="JG3987" s="11"/>
      <c r="JH3987" s="11"/>
      <c r="JI3987" s="11"/>
      <c r="JJ3987" s="11"/>
      <c r="JK3987" s="11"/>
      <c r="JL3987" s="11"/>
      <c r="JM3987" s="11"/>
      <c r="JN3987" s="11"/>
      <c r="JO3987" s="11"/>
      <c r="JP3987" s="11"/>
      <c r="JQ3987" s="11"/>
      <c r="JR3987" s="11"/>
      <c r="JS3987" s="11"/>
      <c r="JT3987" s="11"/>
      <c r="JU3987" s="11"/>
      <c r="JV3987" s="11"/>
      <c r="JW3987" s="11"/>
      <c r="JX3987" s="11"/>
      <c r="JY3987" s="11"/>
      <c r="JZ3987" s="11"/>
      <c r="KA3987" s="11"/>
      <c r="KB3987" s="11"/>
      <c r="KC3987" s="11"/>
      <c r="KD3987" s="11"/>
      <c r="KE3987" s="11"/>
      <c r="KF3987" s="11"/>
      <c r="KG3987" s="11"/>
      <c r="KH3987" s="11"/>
      <c r="KI3987" s="11"/>
      <c r="KJ3987" s="11"/>
      <c r="KK3987" s="11"/>
      <c r="KL3987" s="11"/>
      <c r="KM3987" s="11"/>
      <c r="KN3987" s="11"/>
      <c r="KO3987" s="11"/>
      <c r="KP3987" s="11"/>
      <c r="KQ3987" s="11"/>
      <c r="KR3987" s="11"/>
      <c r="KS3987" s="11"/>
      <c r="KT3987" s="11"/>
      <c r="KU3987" s="11"/>
      <c r="KV3987" s="11"/>
      <c r="KW3987" s="11"/>
      <c r="KX3987" s="11"/>
      <c r="KY3987" s="11"/>
      <c r="KZ3987" s="11"/>
      <c r="LA3987" s="11"/>
      <c r="LB3987" s="11"/>
      <c r="LC3987" s="11"/>
      <c r="LD3987" s="11"/>
      <c r="LE3987" s="11"/>
      <c r="LF3987" s="11"/>
      <c r="LG3987" s="11"/>
      <c r="LH3987" s="11"/>
      <c r="LI3987" s="11"/>
      <c r="LJ3987" s="11"/>
      <c r="LK3987" s="11"/>
      <c r="LL3987" s="11"/>
      <c r="LM3987" s="11"/>
      <c r="LN3987" s="11"/>
      <c r="LO3987" s="11"/>
      <c r="LP3987" s="11"/>
      <c r="LQ3987" s="11"/>
      <c r="LR3987" s="11"/>
      <c r="LS3987" s="11"/>
      <c r="LT3987" s="11"/>
      <c r="LU3987" s="11"/>
      <c r="LV3987" s="11"/>
      <c r="LW3987" s="11"/>
      <c r="LX3987" s="11"/>
      <c r="LY3987" s="11"/>
      <c r="LZ3987" s="11"/>
      <c r="MA3987" s="11"/>
      <c r="MB3987" s="11"/>
      <c r="MC3987" s="11"/>
      <c r="MD3987" s="11"/>
      <c r="ME3987" s="11"/>
      <c r="MF3987" s="11"/>
      <c r="MG3987" s="11"/>
      <c r="MH3987" s="11"/>
      <c r="MI3987" s="11"/>
      <c r="MJ3987" s="11"/>
      <c r="MK3987" s="11"/>
      <c r="ML3987" s="11"/>
      <c r="MM3987" s="11"/>
      <c r="MN3987" s="11"/>
      <c r="MO3987" s="11"/>
      <c r="MP3987" s="11"/>
      <c r="MQ3987" s="11"/>
      <c r="MR3987" s="11"/>
      <c r="MS3987" s="11"/>
      <c r="MT3987" s="11"/>
      <c r="MU3987" s="11"/>
      <c r="MV3987" s="11"/>
      <c r="MW3987" s="11"/>
      <c r="MX3987" s="11"/>
      <c r="MY3987" s="11"/>
      <c r="MZ3987" s="11"/>
      <c r="NA3987" s="11"/>
      <c r="NB3987" s="11"/>
      <c r="NC3987" s="11"/>
      <c r="ND3987" s="11"/>
      <c r="NE3987" s="11"/>
      <c r="NF3987" s="11"/>
      <c r="NG3987" s="11"/>
      <c r="NH3987" s="11"/>
      <c r="NI3987" s="11"/>
      <c r="NJ3987" s="11"/>
      <c r="NK3987" s="11"/>
      <c r="NL3987" s="11"/>
      <c r="NM3987" s="11"/>
      <c r="NN3987" s="11"/>
      <c r="NO3987" s="11"/>
      <c r="NP3987" s="11"/>
      <c r="NQ3987" s="11"/>
      <c r="NR3987" s="11"/>
      <c r="NS3987" s="11"/>
      <c r="NT3987" s="11"/>
      <c r="NU3987" s="11"/>
      <c r="NV3987" s="11"/>
      <c r="NW3987" s="11"/>
      <c r="NX3987" s="11"/>
      <c r="NY3987" s="11"/>
      <c r="NZ3987" s="11"/>
      <c r="OA3987" s="11"/>
      <c r="OB3987" s="11"/>
      <c r="OC3987" s="11"/>
      <c r="OD3987" s="11"/>
      <c r="OE3987" s="11"/>
      <c r="OF3987" s="11"/>
      <c r="OG3987" s="11"/>
      <c r="OH3987" s="11"/>
      <c r="OI3987" s="11"/>
      <c r="OJ3987" s="11"/>
      <c r="OK3987" s="11"/>
      <c r="OL3987" s="11"/>
      <c r="OM3987" s="11"/>
      <c r="ON3987" s="11"/>
      <c r="OO3987" s="11"/>
      <c r="OP3987" s="11"/>
      <c r="OQ3987" s="11"/>
      <c r="OR3987" s="11"/>
      <c r="OS3987" s="11"/>
      <c r="OT3987" s="11"/>
      <c r="OU3987" s="11"/>
      <c r="OV3987" s="11"/>
      <c r="OW3987" s="11"/>
      <c r="OX3987" s="11"/>
      <c r="OY3987" s="11"/>
      <c r="OZ3987" s="11"/>
      <c r="PA3987" s="11"/>
      <c r="PB3987" s="11"/>
      <c r="PC3987" s="11"/>
      <c r="PD3987" s="11"/>
      <c r="PE3987" s="11"/>
      <c r="PF3987" s="11"/>
      <c r="PG3987" s="11"/>
      <c r="PH3987" s="11"/>
      <c r="PI3987" s="11"/>
      <c r="PJ3987" s="11"/>
      <c r="PK3987" s="11"/>
      <c r="PL3987" s="11"/>
      <c r="PM3987" s="11"/>
      <c r="PN3987" s="11"/>
      <c r="PO3987" s="11"/>
      <c r="PP3987" s="11"/>
      <c r="PQ3987" s="11"/>
      <c r="PR3987" s="11"/>
      <c r="PS3987" s="11"/>
      <c r="PT3987" s="11"/>
      <c r="PU3987" s="11"/>
      <c r="PV3987" s="11"/>
      <c r="PW3987" s="11"/>
      <c r="PX3987" s="11"/>
      <c r="PY3987" s="11"/>
      <c r="PZ3987" s="11"/>
      <c r="QA3987" s="11"/>
      <c r="QB3987" s="11"/>
      <c r="QC3987" s="11"/>
      <c r="QD3987" s="11"/>
      <c r="QE3987" s="11"/>
      <c r="QF3987" s="11"/>
      <c r="QG3987" s="11"/>
      <c r="QH3987" s="11"/>
      <c r="QI3987" s="11"/>
      <c r="QJ3987" s="11"/>
      <c r="QK3987" s="11"/>
      <c r="QL3987" s="11"/>
      <c r="QM3987" s="11"/>
      <c r="QN3987" s="11"/>
      <c r="QO3987" s="11"/>
      <c r="QP3987" s="11"/>
      <c r="QQ3987" s="11"/>
    </row>
    <row r="3988" spans="1:460" ht="38.25" x14ac:dyDescent="0.2">
      <c r="A3988" s="54">
        <v>3802</v>
      </c>
      <c r="B3988" s="4"/>
      <c r="C3988" s="61" t="s">
        <v>125</v>
      </c>
      <c r="D3988" s="54">
        <v>2943217</v>
      </c>
      <c r="E3988" s="5" t="s">
        <v>4672</v>
      </c>
      <c r="F3988" s="4" t="s">
        <v>3772</v>
      </c>
      <c r="G3988" s="61" t="s">
        <v>4666</v>
      </c>
      <c r="H3988" s="54" t="s">
        <v>82</v>
      </c>
      <c r="I3988" s="59">
        <v>30</v>
      </c>
      <c r="J3988" s="6">
        <v>80439000000</v>
      </c>
      <c r="K3988" s="54" t="s">
        <v>34</v>
      </c>
      <c r="L3988" s="42">
        <v>1505.1000000000001</v>
      </c>
      <c r="M3988" s="231"/>
      <c r="N3988" s="233"/>
      <c r="O3988" s="233"/>
      <c r="P3988" s="233"/>
      <c r="Q3988" s="234"/>
      <c r="R3988" s="11"/>
      <c r="S3988" s="11"/>
      <c r="T3988" s="11"/>
      <c r="U3988" s="11"/>
      <c r="V3988" s="11"/>
      <c r="W3988" s="11"/>
      <c r="X3988" s="11"/>
      <c r="Y3988" s="11"/>
      <c r="Z3988" s="11"/>
      <c r="AA3988" s="11"/>
      <c r="AB3988" s="11"/>
      <c r="AC3988" s="11"/>
      <c r="AD3988" s="11"/>
      <c r="AE3988" s="11"/>
      <c r="AF3988" s="11"/>
      <c r="AG3988" s="11"/>
      <c r="AH3988" s="11"/>
      <c r="AI3988" s="11"/>
      <c r="AJ3988" s="11"/>
      <c r="AK3988" s="11"/>
      <c r="AL3988" s="11"/>
      <c r="AM3988" s="11"/>
      <c r="AN3988" s="11"/>
      <c r="AO3988" s="11"/>
      <c r="AP3988" s="11"/>
      <c r="AQ3988" s="11"/>
      <c r="AR3988" s="11"/>
      <c r="AS3988" s="11"/>
      <c r="AT3988" s="11"/>
      <c r="AU3988" s="11"/>
      <c r="AV3988" s="11"/>
      <c r="AW3988" s="11"/>
      <c r="AX3988" s="11"/>
      <c r="AY3988" s="11"/>
      <c r="AZ3988" s="11"/>
      <c r="BA3988" s="11"/>
      <c r="BB3988" s="11"/>
      <c r="BC3988" s="11"/>
      <c r="BD3988" s="11"/>
      <c r="BE3988" s="11"/>
      <c r="BF3988" s="11"/>
      <c r="BG3988" s="11"/>
      <c r="BH3988" s="11"/>
      <c r="BI3988" s="11"/>
      <c r="BJ3988" s="11"/>
      <c r="BK3988" s="11"/>
      <c r="BL3988" s="11"/>
      <c r="BM3988" s="11"/>
      <c r="BN3988" s="11"/>
      <c r="BO3988" s="11"/>
      <c r="BP3988" s="11"/>
      <c r="BQ3988" s="11"/>
      <c r="BR3988" s="11"/>
      <c r="BS3988" s="11"/>
      <c r="BT3988" s="11"/>
      <c r="BU3988" s="11"/>
      <c r="BV3988" s="11"/>
      <c r="BW3988" s="11"/>
      <c r="BX3988" s="11"/>
      <c r="BY3988" s="11"/>
      <c r="BZ3988" s="11"/>
      <c r="CA3988" s="11"/>
      <c r="CB3988" s="11"/>
      <c r="CC3988" s="11"/>
      <c r="CD3988" s="11"/>
      <c r="CE3988" s="11"/>
      <c r="CF3988" s="11"/>
      <c r="CG3988" s="11"/>
      <c r="CH3988" s="11"/>
      <c r="CI3988" s="11"/>
      <c r="CJ3988" s="11"/>
      <c r="CK3988" s="11"/>
      <c r="CL3988" s="11"/>
      <c r="CM3988" s="11"/>
      <c r="CN3988" s="11"/>
      <c r="CO3988" s="11"/>
      <c r="CP3988" s="11"/>
      <c r="CQ3988" s="11"/>
      <c r="CR3988" s="11"/>
      <c r="CS3988" s="11"/>
      <c r="CT3988" s="11"/>
      <c r="CU3988" s="11"/>
      <c r="CV3988" s="11"/>
      <c r="CW3988" s="11"/>
      <c r="CX3988" s="11"/>
      <c r="CY3988" s="11"/>
      <c r="CZ3988" s="11"/>
      <c r="DA3988" s="11"/>
      <c r="DB3988" s="11"/>
      <c r="DC3988" s="11"/>
      <c r="DD3988" s="11"/>
      <c r="DE3988" s="11"/>
      <c r="DF3988" s="11"/>
      <c r="DG3988" s="11"/>
      <c r="DH3988" s="11"/>
      <c r="DI3988" s="11"/>
      <c r="DJ3988" s="11"/>
      <c r="DK3988" s="11"/>
      <c r="DL3988" s="11"/>
      <c r="DM3988" s="11"/>
      <c r="DN3988" s="11"/>
      <c r="DO3988" s="11"/>
      <c r="DP3988" s="11"/>
      <c r="DQ3988" s="11"/>
      <c r="DR3988" s="11"/>
      <c r="DS3988" s="11"/>
      <c r="DT3988" s="11"/>
      <c r="DU3988" s="11"/>
      <c r="DV3988" s="11"/>
      <c r="DW3988" s="11"/>
      <c r="DX3988" s="11"/>
      <c r="DY3988" s="11"/>
      <c r="DZ3988" s="11"/>
      <c r="EA3988" s="11"/>
      <c r="EB3988" s="11"/>
      <c r="EC3988" s="11"/>
      <c r="ED3988" s="11"/>
      <c r="EE3988" s="11"/>
      <c r="EF3988" s="11"/>
      <c r="EG3988" s="11"/>
      <c r="EH3988" s="11"/>
      <c r="EI3988" s="11"/>
      <c r="EJ3988" s="11"/>
      <c r="EK3988" s="11"/>
      <c r="EL3988" s="11"/>
      <c r="EM3988" s="11"/>
      <c r="EN3988" s="11"/>
      <c r="EO3988" s="11"/>
      <c r="EP3988" s="11"/>
      <c r="EQ3988" s="11"/>
      <c r="ER3988" s="11"/>
      <c r="ES3988" s="11"/>
      <c r="ET3988" s="11"/>
      <c r="EU3988" s="11"/>
      <c r="EV3988" s="11"/>
      <c r="EW3988" s="11"/>
      <c r="EX3988" s="11"/>
      <c r="EY3988" s="11"/>
      <c r="EZ3988" s="11"/>
      <c r="FA3988" s="11"/>
      <c r="FB3988" s="11"/>
      <c r="FC3988" s="11"/>
      <c r="FD3988" s="11"/>
      <c r="FE3988" s="11"/>
      <c r="FF3988" s="11"/>
      <c r="FG3988" s="11"/>
      <c r="FH3988" s="11"/>
      <c r="FI3988" s="11"/>
      <c r="FJ3988" s="11"/>
      <c r="FK3988" s="11"/>
      <c r="FL3988" s="11"/>
      <c r="FM3988" s="11"/>
      <c r="FN3988" s="11"/>
      <c r="FO3988" s="11"/>
      <c r="FP3988" s="11"/>
      <c r="FQ3988" s="11"/>
      <c r="FR3988" s="11"/>
      <c r="FS3988" s="11"/>
      <c r="FT3988" s="11"/>
      <c r="FU3988" s="11"/>
      <c r="FV3988" s="11"/>
      <c r="FW3988" s="11"/>
      <c r="FX3988" s="11"/>
      <c r="FY3988" s="11"/>
      <c r="FZ3988" s="11"/>
      <c r="GA3988" s="11"/>
      <c r="GB3988" s="11"/>
      <c r="GC3988" s="11"/>
      <c r="GD3988" s="11"/>
      <c r="GE3988" s="11"/>
      <c r="GF3988" s="11"/>
      <c r="GG3988" s="11"/>
      <c r="GH3988" s="11"/>
      <c r="GI3988" s="11"/>
      <c r="GJ3988" s="11"/>
      <c r="GK3988" s="11"/>
      <c r="GL3988" s="11"/>
      <c r="GM3988" s="11"/>
      <c r="GN3988" s="11"/>
      <c r="GO3988" s="11"/>
      <c r="GP3988" s="11"/>
      <c r="GQ3988" s="11"/>
      <c r="GR3988" s="11"/>
      <c r="GS3988" s="11"/>
      <c r="GT3988" s="11"/>
      <c r="GU3988" s="11"/>
      <c r="GV3988" s="11"/>
      <c r="GW3988" s="11"/>
      <c r="GX3988" s="11"/>
      <c r="GY3988" s="11"/>
      <c r="GZ3988" s="11"/>
      <c r="HA3988" s="11"/>
      <c r="HB3988" s="11"/>
      <c r="HC3988" s="11"/>
      <c r="HD3988" s="11"/>
      <c r="HE3988" s="11"/>
      <c r="HF3988" s="11"/>
      <c r="HG3988" s="11"/>
      <c r="HH3988" s="11"/>
      <c r="HI3988" s="11"/>
      <c r="HJ3988" s="11"/>
      <c r="HK3988" s="11"/>
      <c r="HL3988" s="11"/>
      <c r="HM3988" s="11"/>
      <c r="HN3988" s="11"/>
      <c r="HO3988" s="11"/>
      <c r="HP3988" s="11"/>
      <c r="HQ3988" s="11"/>
      <c r="HR3988" s="11"/>
      <c r="HS3988" s="11"/>
      <c r="HT3988" s="11"/>
      <c r="HU3988" s="11"/>
      <c r="HV3988" s="11"/>
      <c r="HW3988" s="11"/>
      <c r="HX3988" s="11"/>
      <c r="HY3988" s="11"/>
      <c r="HZ3988" s="11"/>
      <c r="IA3988" s="11"/>
      <c r="IB3988" s="11"/>
      <c r="IC3988" s="11"/>
      <c r="ID3988" s="11"/>
      <c r="IE3988" s="11"/>
      <c r="IF3988" s="11"/>
      <c r="IG3988" s="11"/>
      <c r="IH3988" s="11"/>
      <c r="II3988" s="11"/>
      <c r="IJ3988" s="11"/>
      <c r="IK3988" s="11"/>
      <c r="IL3988" s="11"/>
      <c r="IM3988" s="11"/>
      <c r="IN3988" s="11"/>
      <c r="IO3988" s="11"/>
      <c r="IP3988" s="11"/>
      <c r="IQ3988" s="11"/>
      <c r="IR3988" s="11"/>
      <c r="IS3988" s="11"/>
      <c r="IT3988" s="11"/>
      <c r="IU3988" s="11"/>
      <c r="IV3988" s="11"/>
      <c r="IW3988" s="11"/>
      <c r="IX3988" s="11"/>
      <c r="IY3988" s="11"/>
      <c r="IZ3988" s="11"/>
      <c r="JA3988" s="11"/>
      <c r="JB3988" s="11"/>
      <c r="JC3988" s="11"/>
      <c r="JD3988" s="11"/>
      <c r="JE3988" s="11"/>
      <c r="JF3988" s="11"/>
      <c r="JG3988" s="11"/>
      <c r="JH3988" s="11"/>
      <c r="JI3988" s="11"/>
      <c r="JJ3988" s="11"/>
      <c r="JK3988" s="11"/>
      <c r="JL3988" s="11"/>
      <c r="JM3988" s="11"/>
      <c r="JN3988" s="11"/>
      <c r="JO3988" s="11"/>
      <c r="JP3988" s="11"/>
      <c r="JQ3988" s="11"/>
      <c r="JR3988" s="11"/>
      <c r="JS3988" s="11"/>
      <c r="JT3988" s="11"/>
      <c r="JU3988" s="11"/>
      <c r="JV3988" s="11"/>
      <c r="JW3988" s="11"/>
      <c r="JX3988" s="11"/>
      <c r="JY3988" s="11"/>
      <c r="JZ3988" s="11"/>
      <c r="KA3988" s="11"/>
      <c r="KB3988" s="11"/>
      <c r="KC3988" s="11"/>
      <c r="KD3988" s="11"/>
      <c r="KE3988" s="11"/>
      <c r="KF3988" s="11"/>
      <c r="KG3988" s="11"/>
      <c r="KH3988" s="11"/>
      <c r="KI3988" s="11"/>
      <c r="KJ3988" s="11"/>
      <c r="KK3988" s="11"/>
      <c r="KL3988" s="11"/>
      <c r="KM3988" s="11"/>
      <c r="KN3988" s="11"/>
      <c r="KO3988" s="11"/>
      <c r="KP3988" s="11"/>
      <c r="KQ3988" s="11"/>
      <c r="KR3988" s="11"/>
      <c r="KS3988" s="11"/>
      <c r="KT3988" s="11"/>
      <c r="KU3988" s="11"/>
      <c r="KV3988" s="11"/>
      <c r="KW3988" s="11"/>
      <c r="KX3988" s="11"/>
      <c r="KY3988" s="11"/>
      <c r="KZ3988" s="11"/>
      <c r="LA3988" s="11"/>
      <c r="LB3988" s="11"/>
      <c r="LC3988" s="11"/>
      <c r="LD3988" s="11"/>
      <c r="LE3988" s="11"/>
      <c r="LF3988" s="11"/>
      <c r="LG3988" s="11"/>
      <c r="LH3988" s="11"/>
      <c r="LI3988" s="11"/>
      <c r="LJ3988" s="11"/>
      <c r="LK3988" s="11"/>
      <c r="LL3988" s="11"/>
      <c r="LM3988" s="11"/>
      <c r="LN3988" s="11"/>
      <c r="LO3988" s="11"/>
      <c r="LP3988" s="11"/>
      <c r="LQ3988" s="11"/>
      <c r="LR3988" s="11"/>
      <c r="LS3988" s="11"/>
      <c r="LT3988" s="11"/>
      <c r="LU3988" s="11"/>
      <c r="LV3988" s="11"/>
      <c r="LW3988" s="11"/>
      <c r="LX3988" s="11"/>
      <c r="LY3988" s="11"/>
      <c r="LZ3988" s="11"/>
      <c r="MA3988" s="11"/>
      <c r="MB3988" s="11"/>
      <c r="MC3988" s="11"/>
      <c r="MD3988" s="11"/>
      <c r="ME3988" s="11"/>
      <c r="MF3988" s="11"/>
      <c r="MG3988" s="11"/>
      <c r="MH3988" s="11"/>
      <c r="MI3988" s="11"/>
      <c r="MJ3988" s="11"/>
      <c r="MK3988" s="11"/>
      <c r="ML3988" s="11"/>
      <c r="MM3988" s="11"/>
      <c r="MN3988" s="11"/>
      <c r="MO3988" s="11"/>
      <c r="MP3988" s="11"/>
      <c r="MQ3988" s="11"/>
      <c r="MR3988" s="11"/>
      <c r="MS3988" s="11"/>
      <c r="MT3988" s="11"/>
      <c r="MU3988" s="11"/>
      <c r="MV3988" s="11"/>
      <c r="MW3988" s="11"/>
      <c r="MX3988" s="11"/>
      <c r="MY3988" s="11"/>
      <c r="MZ3988" s="11"/>
      <c r="NA3988" s="11"/>
      <c r="NB3988" s="11"/>
      <c r="NC3988" s="11"/>
      <c r="ND3988" s="11"/>
      <c r="NE3988" s="11"/>
      <c r="NF3988" s="11"/>
      <c r="NG3988" s="11"/>
      <c r="NH3988" s="11"/>
      <c r="NI3988" s="11"/>
      <c r="NJ3988" s="11"/>
      <c r="NK3988" s="11"/>
      <c r="NL3988" s="11"/>
      <c r="NM3988" s="11"/>
      <c r="NN3988" s="11"/>
      <c r="NO3988" s="11"/>
      <c r="NP3988" s="11"/>
      <c r="NQ3988" s="11"/>
      <c r="NR3988" s="11"/>
      <c r="NS3988" s="11"/>
      <c r="NT3988" s="11"/>
      <c r="NU3988" s="11"/>
      <c r="NV3988" s="11"/>
      <c r="NW3988" s="11"/>
      <c r="NX3988" s="11"/>
      <c r="NY3988" s="11"/>
      <c r="NZ3988" s="11"/>
      <c r="OA3988" s="11"/>
      <c r="OB3988" s="11"/>
      <c r="OC3988" s="11"/>
      <c r="OD3988" s="11"/>
      <c r="OE3988" s="11"/>
      <c r="OF3988" s="11"/>
      <c r="OG3988" s="11"/>
      <c r="OH3988" s="11"/>
      <c r="OI3988" s="11"/>
      <c r="OJ3988" s="11"/>
      <c r="OK3988" s="11"/>
      <c r="OL3988" s="11"/>
      <c r="OM3988" s="11"/>
      <c r="ON3988" s="11"/>
      <c r="OO3988" s="11"/>
      <c r="OP3988" s="11"/>
      <c r="OQ3988" s="11"/>
      <c r="OR3988" s="11"/>
      <c r="OS3988" s="11"/>
      <c r="OT3988" s="11"/>
      <c r="OU3988" s="11"/>
      <c r="OV3988" s="11"/>
      <c r="OW3988" s="11"/>
      <c r="OX3988" s="11"/>
      <c r="OY3988" s="11"/>
      <c r="OZ3988" s="11"/>
      <c r="PA3988" s="11"/>
      <c r="PB3988" s="11"/>
      <c r="PC3988" s="11"/>
      <c r="PD3988" s="11"/>
      <c r="PE3988" s="11"/>
      <c r="PF3988" s="11"/>
      <c r="PG3988" s="11"/>
      <c r="PH3988" s="11"/>
      <c r="PI3988" s="11"/>
      <c r="PJ3988" s="11"/>
      <c r="PK3988" s="11"/>
      <c r="PL3988" s="11"/>
      <c r="PM3988" s="11"/>
      <c r="PN3988" s="11"/>
      <c r="PO3988" s="11"/>
      <c r="PP3988" s="11"/>
      <c r="PQ3988" s="11"/>
      <c r="PR3988" s="11"/>
      <c r="PS3988" s="11"/>
      <c r="PT3988" s="11"/>
      <c r="PU3988" s="11"/>
      <c r="PV3988" s="11"/>
      <c r="PW3988" s="11"/>
      <c r="PX3988" s="11"/>
      <c r="PY3988" s="11"/>
      <c r="PZ3988" s="11"/>
      <c r="QA3988" s="11"/>
      <c r="QB3988" s="11"/>
      <c r="QC3988" s="11"/>
      <c r="QD3988" s="11"/>
      <c r="QE3988" s="11"/>
      <c r="QF3988" s="11"/>
      <c r="QG3988" s="11"/>
      <c r="QH3988" s="11"/>
      <c r="QI3988" s="11"/>
      <c r="QJ3988" s="11"/>
      <c r="QK3988" s="11"/>
      <c r="QL3988" s="11"/>
      <c r="QM3988" s="11"/>
      <c r="QN3988" s="11"/>
      <c r="QO3988" s="11"/>
      <c r="QP3988" s="11"/>
      <c r="QQ3988" s="11"/>
    </row>
    <row r="3989" spans="1:460" ht="38.25" x14ac:dyDescent="0.2">
      <c r="A3989" s="54">
        <v>3803</v>
      </c>
      <c r="B3989" s="4"/>
      <c r="C3989" s="61" t="s">
        <v>125</v>
      </c>
      <c r="D3989" s="54">
        <v>2943217</v>
      </c>
      <c r="E3989" s="5" t="s">
        <v>4673</v>
      </c>
      <c r="F3989" s="4" t="s">
        <v>3772</v>
      </c>
      <c r="G3989" s="61" t="s">
        <v>4666</v>
      </c>
      <c r="H3989" s="54" t="s">
        <v>82</v>
      </c>
      <c r="I3989" s="59">
        <v>50</v>
      </c>
      <c r="J3989" s="6">
        <v>80439000000</v>
      </c>
      <c r="K3989" s="54" t="s">
        <v>34</v>
      </c>
      <c r="L3989" s="42">
        <v>867.50000000000011</v>
      </c>
      <c r="M3989" s="231"/>
      <c r="N3989" s="233"/>
      <c r="O3989" s="233"/>
      <c r="P3989" s="233"/>
      <c r="Q3989" s="234"/>
      <c r="R3989" s="11"/>
      <c r="S3989" s="11"/>
      <c r="T3989" s="11"/>
      <c r="U3989" s="11"/>
      <c r="V3989" s="11"/>
      <c r="W3989" s="11"/>
      <c r="X3989" s="11"/>
      <c r="Y3989" s="11"/>
      <c r="Z3989" s="11"/>
      <c r="AA3989" s="11"/>
      <c r="AB3989" s="11"/>
      <c r="AC3989" s="11"/>
      <c r="AD3989" s="11"/>
      <c r="AE3989" s="11"/>
      <c r="AF3989" s="11"/>
      <c r="AG3989" s="11"/>
      <c r="AH3989" s="11"/>
      <c r="AI3989" s="11"/>
      <c r="AJ3989" s="11"/>
      <c r="AK3989" s="11"/>
      <c r="AL3989" s="11"/>
      <c r="AM3989" s="11"/>
      <c r="AN3989" s="11"/>
      <c r="AO3989" s="11"/>
      <c r="AP3989" s="11"/>
      <c r="AQ3989" s="11"/>
      <c r="AR3989" s="11"/>
      <c r="AS3989" s="11"/>
      <c r="AT3989" s="11"/>
      <c r="AU3989" s="11"/>
      <c r="AV3989" s="11"/>
      <c r="AW3989" s="11"/>
      <c r="AX3989" s="11"/>
      <c r="AY3989" s="11"/>
      <c r="AZ3989" s="11"/>
      <c r="BA3989" s="11"/>
      <c r="BB3989" s="11"/>
      <c r="BC3989" s="11"/>
      <c r="BD3989" s="11"/>
      <c r="BE3989" s="11"/>
      <c r="BF3989" s="11"/>
      <c r="BG3989" s="11"/>
      <c r="BH3989" s="11"/>
      <c r="BI3989" s="11"/>
      <c r="BJ3989" s="11"/>
      <c r="BK3989" s="11"/>
      <c r="BL3989" s="11"/>
      <c r="BM3989" s="11"/>
      <c r="BN3989" s="11"/>
      <c r="BO3989" s="11"/>
      <c r="BP3989" s="11"/>
      <c r="BQ3989" s="11"/>
      <c r="BR3989" s="11"/>
      <c r="BS3989" s="11"/>
      <c r="BT3989" s="11"/>
      <c r="BU3989" s="11"/>
      <c r="BV3989" s="11"/>
      <c r="BW3989" s="11"/>
      <c r="BX3989" s="11"/>
      <c r="BY3989" s="11"/>
      <c r="BZ3989" s="11"/>
      <c r="CA3989" s="11"/>
      <c r="CB3989" s="11"/>
      <c r="CC3989" s="11"/>
      <c r="CD3989" s="11"/>
      <c r="CE3989" s="11"/>
      <c r="CF3989" s="11"/>
      <c r="CG3989" s="11"/>
      <c r="CH3989" s="11"/>
      <c r="CI3989" s="11"/>
      <c r="CJ3989" s="11"/>
      <c r="CK3989" s="11"/>
      <c r="CL3989" s="11"/>
      <c r="CM3989" s="11"/>
      <c r="CN3989" s="11"/>
      <c r="CO3989" s="11"/>
      <c r="CP3989" s="11"/>
      <c r="CQ3989" s="11"/>
      <c r="CR3989" s="11"/>
      <c r="CS3989" s="11"/>
      <c r="CT3989" s="11"/>
      <c r="CU3989" s="11"/>
      <c r="CV3989" s="11"/>
      <c r="CW3989" s="11"/>
      <c r="CX3989" s="11"/>
      <c r="CY3989" s="11"/>
      <c r="CZ3989" s="11"/>
      <c r="DA3989" s="11"/>
      <c r="DB3989" s="11"/>
      <c r="DC3989" s="11"/>
      <c r="DD3989" s="11"/>
      <c r="DE3989" s="11"/>
      <c r="DF3989" s="11"/>
      <c r="DG3989" s="11"/>
      <c r="DH3989" s="11"/>
      <c r="DI3989" s="11"/>
      <c r="DJ3989" s="11"/>
      <c r="DK3989" s="11"/>
      <c r="DL3989" s="11"/>
      <c r="DM3989" s="11"/>
      <c r="DN3989" s="11"/>
      <c r="DO3989" s="11"/>
      <c r="DP3989" s="11"/>
      <c r="DQ3989" s="11"/>
      <c r="DR3989" s="11"/>
      <c r="DS3989" s="11"/>
      <c r="DT3989" s="11"/>
      <c r="DU3989" s="11"/>
      <c r="DV3989" s="11"/>
      <c r="DW3989" s="11"/>
      <c r="DX3989" s="11"/>
      <c r="DY3989" s="11"/>
      <c r="DZ3989" s="11"/>
      <c r="EA3989" s="11"/>
      <c r="EB3989" s="11"/>
      <c r="EC3989" s="11"/>
      <c r="ED3989" s="11"/>
      <c r="EE3989" s="11"/>
      <c r="EF3989" s="11"/>
      <c r="EG3989" s="11"/>
      <c r="EH3989" s="11"/>
      <c r="EI3989" s="11"/>
      <c r="EJ3989" s="11"/>
      <c r="EK3989" s="11"/>
      <c r="EL3989" s="11"/>
      <c r="EM3989" s="11"/>
      <c r="EN3989" s="11"/>
      <c r="EO3989" s="11"/>
      <c r="EP3989" s="11"/>
      <c r="EQ3989" s="11"/>
      <c r="ER3989" s="11"/>
      <c r="ES3989" s="11"/>
      <c r="ET3989" s="11"/>
      <c r="EU3989" s="11"/>
      <c r="EV3989" s="11"/>
      <c r="EW3989" s="11"/>
      <c r="EX3989" s="11"/>
      <c r="EY3989" s="11"/>
      <c r="EZ3989" s="11"/>
      <c r="FA3989" s="11"/>
      <c r="FB3989" s="11"/>
      <c r="FC3989" s="11"/>
      <c r="FD3989" s="11"/>
      <c r="FE3989" s="11"/>
      <c r="FF3989" s="11"/>
      <c r="FG3989" s="11"/>
      <c r="FH3989" s="11"/>
      <c r="FI3989" s="11"/>
      <c r="FJ3989" s="11"/>
      <c r="FK3989" s="11"/>
      <c r="FL3989" s="11"/>
      <c r="FM3989" s="11"/>
      <c r="FN3989" s="11"/>
      <c r="FO3989" s="11"/>
      <c r="FP3989" s="11"/>
      <c r="FQ3989" s="11"/>
      <c r="FR3989" s="11"/>
      <c r="FS3989" s="11"/>
      <c r="FT3989" s="11"/>
      <c r="FU3989" s="11"/>
      <c r="FV3989" s="11"/>
      <c r="FW3989" s="11"/>
      <c r="FX3989" s="11"/>
      <c r="FY3989" s="11"/>
      <c r="FZ3989" s="11"/>
      <c r="GA3989" s="11"/>
      <c r="GB3989" s="11"/>
      <c r="GC3989" s="11"/>
      <c r="GD3989" s="11"/>
      <c r="GE3989" s="11"/>
      <c r="GF3989" s="11"/>
      <c r="GG3989" s="11"/>
      <c r="GH3989" s="11"/>
      <c r="GI3989" s="11"/>
      <c r="GJ3989" s="11"/>
      <c r="GK3989" s="11"/>
      <c r="GL3989" s="11"/>
      <c r="GM3989" s="11"/>
      <c r="GN3989" s="11"/>
      <c r="GO3989" s="11"/>
      <c r="GP3989" s="11"/>
      <c r="GQ3989" s="11"/>
      <c r="GR3989" s="11"/>
      <c r="GS3989" s="11"/>
      <c r="GT3989" s="11"/>
      <c r="GU3989" s="11"/>
      <c r="GV3989" s="11"/>
      <c r="GW3989" s="11"/>
      <c r="GX3989" s="11"/>
      <c r="GY3989" s="11"/>
      <c r="GZ3989" s="11"/>
      <c r="HA3989" s="11"/>
      <c r="HB3989" s="11"/>
      <c r="HC3989" s="11"/>
      <c r="HD3989" s="11"/>
      <c r="HE3989" s="11"/>
      <c r="HF3989" s="11"/>
      <c r="HG3989" s="11"/>
      <c r="HH3989" s="11"/>
      <c r="HI3989" s="11"/>
      <c r="HJ3989" s="11"/>
      <c r="HK3989" s="11"/>
      <c r="HL3989" s="11"/>
      <c r="HM3989" s="11"/>
      <c r="HN3989" s="11"/>
      <c r="HO3989" s="11"/>
      <c r="HP3989" s="11"/>
      <c r="HQ3989" s="11"/>
      <c r="HR3989" s="11"/>
      <c r="HS3989" s="11"/>
      <c r="HT3989" s="11"/>
      <c r="HU3989" s="11"/>
      <c r="HV3989" s="11"/>
      <c r="HW3989" s="11"/>
      <c r="HX3989" s="11"/>
      <c r="HY3989" s="11"/>
      <c r="HZ3989" s="11"/>
      <c r="IA3989" s="11"/>
      <c r="IB3989" s="11"/>
      <c r="IC3989" s="11"/>
      <c r="ID3989" s="11"/>
      <c r="IE3989" s="11"/>
      <c r="IF3989" s="11"/>
      <c r="IG3989" s="11"/>
      <c r="IH3989" s="11"/>
      <c r="II3989" s="11"/>
      <c r="IJ3989" s="11"/>
      <c r="IK3989" s="11"/>
      <c r="IL3989" s="11"/>
      <c r="IM3989" s="11"/>
      <c r="IN3989" s="11"/>
      <c r="IO3989" s="11"/>
      <c r="IP3989" s="11"/>
      <c r="IQ3989" s="11"/>
      <c r="IR3989" s="11"/>
      <c r="IS3989" s="11"/>
      <c r="IT3989" s="11"/>
      <c r="IU3989" s="11"/>
      <c r="IV3989" s="11"/>
      <c r="IW3989" s="11"/>
      <c r="IX3989" s="11"/>
      <c r="IY3989" s="11"/>
      <c r="IZ3989" s="11"/>
      <c r="JA3989" s="11"/>
      <c r="JB3989" s="11"/>
      <c r="JC3989" s="11"/>
      <c r="JD3989" s="11"/>
      <c r="JE3989" s="11"/>
      <c r="JF3989" s="11"/>
      <c r="JG3989" s="11"/>
      <c r="JH3989" s="11"/>
      <c r="JI3989" s="11"/>
      <c r="JJ3989" s="11"/>
      <c r="JK3989" s="11"/>
      <c r="JL3989" s="11"/>
      <c r="JM3989" s="11"/>
      <c r="JN3989" s="11"/>
      <c r="JO3989" s="11"/>
      <c r="JP3989" s="11"/>
      <c r="JQ3989" s="11"/>
      <c r="JR3989" s="11"/>
      <c r="JS3989" s="11"/>
      <c r="JT3989" s="11"/>
      <c r="JU3989" s="11"/>
      <c r="JV3989" s="11"/>
      <c r="JW3989" s="11"/>
      <c r="JX3989" s="11"/>
      <c r="JY3989" s="11"/>
      <c r="JZ3989" s="11"/>
      <c r="KA3989" s="11"/>
      <c r="KB3989" s="11"/>
      <c r="KC3989" s="11"/>
      <c r="KD3989" s="11"/>
      <c r="KE3989" s="11"/>
      <c r="KF3989" s="11"/>
      <c r="KG3989" s="11"/>
      <c r="KH3989" s="11"/>
      <c r="KI3989" s="11"/>
      <c r="KJ3989" s="11"/>
      <c r="KK3989" s="11"/>
      <c r="KL3989" s="11"/>
      <c r="KM3989" s="11"/>
      <c r="KN3989" s="11"/>
      <c r="KO3989" s="11"/>
      <c r="KP3989" s="11"/>
      <c r="KQ3989" s="11"/>
      <c r="KR3989" s="11"/>
      <c r="KS3989" s="11"/>
      <c r="KT3989" s="11"/>
      <c r="KU3989" s="11"/>
      <c r="KV3989" s="11"/>
      <c r="KW3989" s="11"/>
      <c r="KX3989" s="11"/>
      <c r="KY3989" s="11"/>
      <c r="KZ3989" s="11"/>
      <c r="LA3989" s="11"/>
      <c r="LB3989" s="11"/>
      <c r="LC3989" s="11"/>
      <c r="LD3989" s="11"/>
      <c r="LE3989" s="11"/>
      <c r="LF3989" s="11"/>
      <c r="LG3989" s="11"/>
      <c r="LH3989" s="11"/>
      <c r="LI3989" s="11"/>
      <c r="LJ3989" s="11"/>
      <c r="LK3989" s="11"/>
      <c r="LL3989" s="11"/>
      <c r="LM3989" s="11"/>
      <c r="LN3989" s="11"/>
      <c r="LO3989" s="11"/>
      <c r="LP3989" s="11"/>
      <c r="LQ3989" s="11"/>
      <c r="LR3989" s="11"/>
      <c r="LS3989" s="11"/>
      <c r="LT3989" s="11"/>
      <c r="LU3989" s="11"/>
      <c r="LV3989" s="11"/>
      <c r="LW3989" s="11"/>
      <c r="LX3989" s="11"/>
      <c r="LY3989" s="11"/>
      <c r="LZ3989" s="11"/>
      <c r="MA3989" s="11"/>
      <c r="MB3989" s="11"/>
      <c r="MC3989" s="11"/>
      <c r="MD3989" s="11"/>
      <c r="ME3989" s="11"/>
      <c r="MF3989" s="11"/>
      <c r="MG3989" s="11"/>
      <c r="MH3989" s="11"/>
      <c r="MI3989" s="11"/>
      <c r="MJ3989" s="11"/>
      <c r="MK3989" s="11"/>
      <c r="ML3989" s="11"/>
      <c r="MM3989" s="11"/>
      <c r="MN3989" s="11"/>
      <c r="MO3989" s="11"/>
      <c r="MP3989" s="11"/>
      <c r="MQ3989" s="11"/>
      <c r="MR3989" s="11"/>
      <c r="MS3989" s="11"/>
      <c r="MT3989" s="11"/>
      <c r="MU3989" s="11"/>
      <c r="MV3989" s="11"/>
      <c r="MW3989" s="11"/>
      <c r="MX3989" s="11"/>
      <c r="MY3989" s="11"/>
      <c r="MZ3989" s="11"/>
      <c r="NA3989" s="11"/>
      <c r="NB3989" s="11"/>
      <c r="NC3989" s="11"/>
      <c r="ND3989" s="11"/>
      <c r="NE3989" s="11"/>
      <c r="NF3989" s="11"/>
      <c r="NG3989" s="11"/>
      <c r="NH3989" s="11"/>
      <c r="NI3989" s="11"/>
      <c r="NJ3989" s="11"/>
      <c r="NK3989" s="11"/>
      <c r="NL3989" s="11"/>
      <c r="NM3989" s="11"/>
      <c r="NN3989" s="11"/>
      <c r="NO3989" s="11"/>
      <c r="NP3989" s="11"/>
      <c r="NQ3989" s="11"/>
      <c r="NR3989" s="11"/>
      <c r="NS3989" s="11"/>
      <c r="NT3989" s="11"/>
      <c r="NU3989" s="11"/>
      <c r="NV3989" s="11"/>
      <c r="NW3989" s="11"/>
      <c r="NX3989" s="11"/>
      <c r="NY3989" s="11"/>
      <c r="NZ3989" s="11"/>
      <c r="OA3989" s="11"/>
      <c r="OB3989" s="11"/>
      <c r="OC3989" s="11"/>
      <c r="OD3989" s="11"/>
      <c r="OE3989" s="11"/>
      <c r="OF3989" s="11"/>
      <c r="OG3989" s="11"/>
      <c r="OH3989" s="11"/>
      <c r="OI3989" s="11"/>
      <c r="OJ3989" s="11"/>
      <c r="OK3989" s="11"/>
      <c r="OL3989" s="11"/>
      <c r="OM3989" s="11"/>
      <c r="ON3989" s="11"/>
      <c r="OO3989" s="11"/>
      <c r="OP3989" s="11"/>
      <c r="OQ3989" s="11"/>
      <c r="OR3989" s="11"/>
      <c r="OS3989" s="11"/>
      <c r="OT3989" s="11"/>
      <c r="OU3989" s="11"/>
      <c r="OV3989" s="11"/>
      <c r="OW3989" s="11"/>
      <c r="OX3989" s="11"/>
      <c r="OY3989" s="11"/>
      <c r="OZ3989" s="11"/>
      <c r="PA3989" s="11"/>
      <c r="PB3989" s="11"/>
      <c r="PC3989" s="11"/>
      <c r="PD3989" s="11"/>
      <c r="PE3989" s="11"/>
      <c r="PF3989" s="11"/>
      <c r="PG3989" s="11"/>
      <c r="PH3989" s="11"/>
      <c r="PI3989" s="11"/>
      <c r="PJ3989" s="11"/>
      <c r="PK3989" s="11"/>
      <c r="PL3989" s="11"/>
      <c r="PM3989" s="11"/>
      <c r="PN3989" s="11"/>
      <c r="PO3989" s="11"/>
      <c r="PP3989" s="11"/>
      <c r="PQ3989" s="11"/>
      <c r="PR3989" s="11"/>
      <c r="PS3989" s="11"/>
      <c r="PT3989" s="11"/>
      <c r="PU3989" s="11"/>
      <c r="PV3989" s="11"/>
      <c r="PW3989" s="11"/>
      <c r="PX3989" s="11"/>
      <c r="PY3989" s="11"/>
      <c r="PZ3989" s="11"/>
      <c r="QA3989" s="11"/>
      <c r="QB3989" s="11"/>
      <c r="QC3989" s="11"/>
      <c r="QD3989" s="11"/>
      <c r="QE3989" s="11"/>
      <c r="QF3989" s="11"/>
      <c r="QG3989" s="11"/>
      <c r="QH3989" s="11"/>
      <c r="QI3989" s="11"/>
      <c r="QJ3989" s="11"/>
      <c r="QK3989" s="11"/>
      <c r="QL3989" s="11"/>
      <c r="QM3989" s="11"/>
      <c r="QN3989" s="11"/>
      <c r="QO3989" s="11"/>
      <c r="QP3989" s="11"/>
      <c r="QQ3989" s="11"/>
    </row>
    <row r="3990" spans="1:460" ht="38.25" x14ac:dyDescent="0.2">
      <c r="A3990" s="54">
        <v>3804</v>
      </c>
      <c r="B3990" s="4"/>
      <c r="C3990" s="61" t="s">
        <v>125</v>
      </c>
      <c r="D3990" s="54">
        <v>2943217</v>
      </c>
      <c r="E3990" s="5" t="s">
        <v>4674</v>
      </c>
      <c r="F3990" s="4" t="s">
        <v>3772</v>
      </c>
      <c r="G3990" s="61" t="s">
        <v>4666</v>
      </c>
      <c r="H3990" s="54" t="s">
        <v>82</v>
      </c>
      <c r="I3990" s="59">
        <v>50</v>
      </c>
      <c r="J3990" s="6">
        <v>80439000000</v>
      </c>
      <c r="K3990" s="54" t="s">
        <v>34</v>
      </c>
      <c r="L3990" s="42">
        <v>1353.5</v>
      </c>
      <c r="M3990" s="231"/>
      <c r="N3990" s="233"/>
      <c r="O3990" s="233"/>
      <c r="P3990" s="233"/>
      <c r="Q3990" s="234"/>
      <c r="R3990" s="11"/>
      <c r="S3990" s="11"/>
      <c r="T3990" s="11"/>
      <c r="U3990" s="11"/>
      <c r="V3990" s="11"/>
      <c r="W3990" s="11"/>
      <c r="X3990" s="11"/>
      <c r="Y3990" s="11"/>
      <c r="Z3990" s="11"/>
      <c r="AA3990" s="11"/>
      <c r="AB3990" s="11"/>
      <c r="AC3990" s="11"/>
      <c r="AD3990" s="11"/>
      <c r="AE3990" s="11"/>
      <c r="AF3990" s="11"/>
      <c r="AG3990" s="11"/>
      <c r="AH3990" s="11"/>
      <c r="AI3990" s="11"/>
      <c r="AJ3990" s="11"/>
      <c r="AK3990" s="11"/>
      <c r="AL3990" s="11"/>
      <c r="AM3990" s="11"/>
      <c r="AN3990" s="11"/>
      <c r="AO3990" s="11"/>
      <c r="AP3990" s="11"/>
      <c r="AQ3990" s="11"/>
      <c r="AR3990" s="11"/>
      <c r="AS3990" s="11"/>
      <c r="AT3990" s="11"/>
      <c r="AU3990" s="11"/>
      <c r="AV3990" s="11"/>
      <c r="AW3990" s="11"/>
      <c r="AX3990" s="11"/>
      <c r="AY3990" s="11"/>
      <c r="AZ3990" s="11"/>
      <c r="BA3990" s="11"/>
      <c r="BB3990" s="11"/>
      <c r="BC3990" s="11"/>
      <c r="BD3990" s="11"/>
      <c r="BE3990" s="11"/>
      <c r="BF3990" s="11"/>
      <c r="BG3990" s="11"/>
      <c r="BH3990" s="11"/>
      <c r="BI3990" s="11"/>
      <c r="BJ3990" s="11"/>
      <c r="BK3990" s="11"/>
      <c r="BL3990" s="11"/>
      <c r="BM3990" s="11"/>
      <c r="BN3990" s="11"/>
      <c r="BO3990" s="11"/>
      <c r="BP3990" s="11"/>
      <c r="BQ3990" s="11"/>
      <c r="BR3990" s="11"/>
      <c r="BS3990" s="11"/>
      <c r="BT3990" s="11"/>
      <c r="BU3990" s="11"/>
      <c r="BV3990" s="11"/>
      <c r="BW3990" s="11"/>
      <c r="BX3990" s="11"/>
      <c r="BY3990" s="11"/>
      <c r="BZ3990" s="11"/>
      <c r="CA3990" s="11"/>
      <c r="CB3990" s="11"/>
      <c r="CC3990" s="11"/>
      <c r="CD3990" s="11"/>
      <c r="CE3990" s="11"/>
      <c r="CF3990" s="11"/>
      <c r="CG3990" s="11"/>
      <c r="CH3990" s="11"/>
      <c r="CI3990" s="11"/>
      <c r="CJ3990" s="11"/>
      <c r="CK3990" s="11"/>
      <c r="CL3990" s="11"/>
      <c r="CM3990" s="11"/>
      <c r="CN3990" s="11"/>
      <c r="CO3990" s="11"/>
      <c r="CP3990" s="11"/>
      <c r="CQ3990" s="11"/>
      <c r="CR3990" s="11"/>
      <c r="CS3990" s="11"/>
      <c r="CT3990" s="11"/>
      <c r="CU3990" s="11"/>
      <c r="CV3990" s="11"/>
      <c r="CW3990" s="11"/>
      <c r="CX3990" s="11"/>
      <c r="CY3990" s="11"/>
      <c r="CZ3990" s="11"/>
      <c r="DA3990" s="11"/>
      <c r="DB3990" s="11"/>
      <c r="DC3990" s="11"/>
      <c r="DD3990" s="11"/>
      <c r="DE3990" s="11"/>
      <c r="DF3990" s="11"/>
      <c r="DG3990" s="11"/>
      <c r="DH3990" s="11"/>
      <c r="DI3990" s="11"/>
      <c r="DJ3990" s="11"/>
      <c r="DK3990" s="11"/>
      <c r="DL3990" s="11"/>
      <c r="DM3990" s="11"/>
      <c r="DN3990" s="11"/>
      <c r="DO3990" s="11"/>
      <c r="DP3990" s="11"/>
      <c r="DQ3990" s="11"/>
      <c r="DR3990" s="11"/>
      <c r="DS3990" s="11"/>
      <c r="DT3990" s="11"/>
      <c r="DU3990" s="11"/>
      <c r="DV3990" s="11"/>
      <c r="DW3990" s="11"/>
      <c r="DX3990" s="11"/>
      <c r="DY3990" s="11"/>
      <c r="DZ3990" s="11"/>
      <c r="EA3990" s="11"/>
      <c r="EB3990" s="11"/>
      <c r="EC3990" s="11"/>
      <c r="ED3990" s="11"/>
      <c r="EE3990" s="11"/>
      <c r="EF3990" s="11"/>
      <c r="EG3990" s="11"/>
      <c r="EH3990" s="11"/>
      <c r="EI3990" s="11"/>
      <c r="EJ3990" s="11"/>
      <c r="EK3990" s="11"/>
      <c r="EL3990" s="11"/>
      <c r="EM3990" s="11"/>
      <c r="EN3990" s="11"/>
      <c r="EO3990" s="11"/>
      <c r="EP3990" s="11"/>
      <c r="EQ3990" s="11"/>
      <c r="ER3990" s="11"/>
      <c r="ES3990" s="11"/>
      <c r="ET3990" s="11"/>
      <c r="EU3990" s="11"/>
      <c r="EV3990" s="11"/>
      <c r="EW3990" s="11"/>
      <c r="EX3990" s="11"/>
      <c r="EY3990" s="11"/>
      <c r="EZ3990" s="11"/>
      <c r="FA3990" s="11"/>
      <c r="FB3990" s="11"/>
      <c r="FC3990" s="11"/>
      <c r="FD3990" s="11"/>
      <c r="FE3990" s="11"/>
      <c r="FF3990" s="11"/>
      <c r="FG3990" s="11"/>
      <c r="FH3990" s="11"/>
      <c r="FI3990" s="11"/>
      <c r="FJ3990" s="11"/>
      <c r="FK3990" s="11"/>
      <c r="FL3990" s="11"/>
      <c r="FM3990" s="11"/>
      <c r="FN3990" s="11"/>
      <c r="FO3990" s="11"/>
      <c r="FP3990" s="11"/>
      <c r="FQ3990" s="11"/>
      <c r="FR3990" s="11"/>
      <c r="FS3990" s="11"/>
      <c r="FT3990" s="11"/>
      <c r="FU3990" s="11"/>
      <c r="FV3990" s="11"/>
      <c r="FW3990" s="11"/>
      <c r="FX3990" s="11"/>
      <c r="FY3990" s="11"/>
      <c r="FZ3990" s="11"/>
      <c r="GA3990" s="11"/>
      <c r="GB3990" s="11"/>
      <c r="GC3990" s="11"/>
      <c r="GD3990" s="11"/>
      <c r="GE3990" s="11"/>
      <c r="GF3990" s="11"/>
      <c r="GG3990" s="11"/>
      <c r="GH3990" s="11"/>
      <c r="GI3990" s="11"/>
      <c r="GJ3990" s="11"/>
      <c r="GK3990" s="11"/>
      <c r="GL3990" s="11"/>
      <c r="GM3990" s="11"/>
      <c r="GN3990" s="11"/>
      <c r="GO3990" s="11"/>
      <c r="GP3990" s="11"/>
      <c r="GQ3990" s="11"/>
      <c r="GR3990" s="11"/>
      <c r="GS3990" s="11"/>
      <c r="GT3990" s="11"/>
      <c r="GU3990" s="11"/>
      <c r="GV3990" s="11"/>
      <c r="GW3990" s="11"/>
      <c r="GX3990" s="11"/>
      <c r="GY3990" s="11"/>
      <c r="GZ3990" s="11"/>
      <c r="HA3990" s="11"/>
      <c r="HB3990" s="11"/>
      <c r="HC3990" s="11"/>
      <c r="HD3990" s="11"/>
      <c r="HE3990" s="11"/>
      <c r="HF3990" s="11"/>
      <c r="HG3990" s="11"/>
      <c r="HH3990" s="11"/>
      <c r="HI3990" s="11"/>
      <c r="HJ3990" s="11"/>
      <c r="HK3990" s="11"/>
      <c r="HL3990" s="11"/>
      <c r="HM3990" s="11"/>
      <c r="HN3990" s="11"/>
      <c r="HO3990" s="11"/>
      <c r="HP3990" s="11"/>
      <c r="HQ3990" s="11"/>
      <c r="HR3990" s="11"/>
      <c r="HS3990" s="11"/>
      <c r="HT3990" s="11"/>
      <c r="HU3990" s="11"/>
      <c r="HV3990" s="11"/>
      <c r="HW3990" s="11"/>
      <c r="HX3990" s="11"/>
      <c r="HY3990" s="11"/>
      <c r="HZ3990" s="11"/>
      <c r="IA3990" s="11"/>
      <c r="IB3990" s="11"/>
      <c r="IC3990" s="11"/>
      <c r="ID3990" s="11"/>
      <c r="IE3990" s="11"/>
      <c r="IF3990" s="11"/>
      <c r="IG3990" s="11"/>
      <c r="IH3990" s="11"/>
      <c r="II3990" s="11"/>
      <c r="IJ3990" s="11"/>
      <c r="IK3990" s="11"/>
      <c r="IL3990" s="11"/>
      <c r="IM3990" s="11"/>
      <c r="IN3990" s="11"/>
      <c r="IO3990" s="11"/>
      <c r="IP3990" s="11"/>
      <c r="IQ3990" s="11"/>
      <c r="IR3990" s="11"/>
      <c r="IS3990" s="11"/>
      <c r="IT3990" s="11"/>
      <c r="IU3990" s="11"/>
      <c r="IV3990" s="11"/>
      <c r="IW3990" s="11"/>
      <c r="IX3990" s="11"/>
      <c r="IY3990" s="11"/>
      <c r="IZ3990" s="11"/>
      <c r="JA3990" s="11"/>
      <c r="JB3990" s="11"/>
      <c r="JC3990" s="11"/>
      <c r="JD3990" s="11"/>
      <c r="JE3990" s="11"/>
      <c r="JF3990" s="11"/>
      <c r="JG3990" s="11"/>
      <c r="JH3990" s="11"/>
      <c r="JI3990" s="11"/>
      <c r="JJ3990" s="11"/>
      <c r="JK3990" s="11"/>
      <c r="JL3990" s="11"/>
      <c r="JM3990" s="11"/>
      <c r="JN3990" s="11"/>
      <c r="JO3990" s="11"/>
      <c r="JP3990" s="11"/>
      <c r="JQ3990" s="11"/>
      <c r="JR3990" s="11"/>
      <c r="JS3990" s="11"/>
      <c r="JT3990" s="11"/>
      <c r="JU3990" s="11"/>
      <c r="JV3990" s="11"/>
      <c r="JW3990" s="11"/>
      <c r="JX3990" s="11"/>
      <c r="JY3990" s="11"/>
      <c r="JZ3990" s="11"/>
      <c r="KA3990" s="11"/>
      <c r="KB3990" s="11"/>
      <c r="KC3990" s="11"/>
      <c r="KD3990" s="11"/>
      <c r="KE3990" s="11"/>
      <c r="KF3990" s="11"/>
      <c r="KG3990" s="11"/>
      <c r="KH3990" s="11"/>
      <c r="KI3990" s="11"/>
      <c r="KJ3990" s="11"/>
      <c r="KK3990" s="11"/>
      <c r="KL3990" s="11"/>
      <c r="KM3990" s="11"/>
      <c r="KN3990" s="11"/>
      <c r="KO3990" s="11"/>
      <c r="KP3990" s="11"/>
      <c r="KQ3990" s="11"/>
      <c r="KR3990" s="11"/>
      <c r="KS3990" s="11"/>
      <c r="KT3990" s="11"/>
      <c r="KU3990" s="11"/>
      <c r="KV3990" s="11"/>
      <c r="KW3990" s="11"/>
      <c r="KX3990" s="11"/>
      <c r="KY3990" s="11"/>
      <c r="KZ3990" s="11"/>
      <c r="LA3990" s="11"/>
      <c r="LB3990" s="11"/>
      <c r="LC3990" s="11"/>
      <c r="LD3990" s="11"/>
      <c r="LE3990" s="11"/>
      <c r="LF3990" s="11"/>
      <c r="LG3990" s="11"/>
      <c r="LH3990" s="11"/>
      <c r="LI3990" s="11"/>
      <c r="LJ3990" s="11"/>
      <c r="LK3990" s="11"/>
      <c r="LL3990" s="11"/>
      <c r="LM3990" s="11"/>
      <c r="LN3990" s="11"/>
      <c r="LO3990" s="11"/>
      <c r="LP3990" s="11"/>
      <c r="LQ3990" s="11"/>
      <c r="LR3990" s="11"/>
      <c r="LS3990" s="11"/>
      <c r="LT3990" s="11"/>
      <c r="LU3990" s="11"/>
      <c r="LV3990" s="11"/>
      <c r="LW3990" s="11"/>
      <c r="LX3990" s="11"/>
      <c r="LY3990" s="11"/>
      <c r="LZ3990" s="11"/>
      <c r="MA3990" s="11"/>
      <c r="MB3990" s="11"/>
      <c r="MC3990" s="11"/>
      <c r="MD3990" s="11"/>
      <c r="ME3990" s="11"/>
      <c r="MF3990" s="11"/>
      <c r="MG3990" s="11"/>
      <c r="MH3990" s="11"/>
      <c r="MI3990" s="11"/>
      <c r="MJ3990" s="11"/>
      <c r="MK3990" s="11"/>
      <c r="ML3990" s="11"/>
      <c r="MM3990" s="11"/>
      <c r="MN3990" s="11"/>
      <c r="MO3990" s="11"/>
      <c r="MP3990" s="11"/>
      <c r="MQ3990" s="11"/>
      <c r="MR3990" s="11"/>
      <c r="MS3990" s="11"/>
      <c r="MT3990" s="11"/>
      <c r="MU3990" s="11"/>
      <c r="MV3990" s="11"/>
      <c r="MW3990" s="11"/>
      <c r="MX3990" s="11"/>
      <c r="MY3990" s="11"/>
      <c r="MZ3990" s="11"/>
      <c r="NA3990" s="11"/>
      <c r="NB3990" s="11"/>
      <c r="NC3990" s="11"/>
      <c r="ND3990" s="11"/>
      <c r="NE3990" s="11"/>
      <c r="NF3990" s="11"/>
      <c r="NG3990" s="11"/>
      <c r="NH3990" s="11"/>
      <c r="NI3990" s="11"/>
      <c r="NJ3990" s="11"/>
      <c r="NK3990" s="11"/>
      <c r="NL3990" s="11"/>
      <c r="NM3990" s="11"/>
      <c r="NN3990" s="11"/>
      <c r="NO3990" s="11"/>
      <c r="NP3990" s="11"/>
      <c r="NQ3990" s="11"/>
      <c r="NR3990" s="11"/>
      <c r="NS3990" s="11"/>
      <c r="NT3990" s="11"/>
      <c r="NU3990" s="11"/>
      <c r="NV3990" s="11"/>
      <c r="NW3990" s="11"/>
      <c r="NX3990" s="11"/>
      <c r="NY3990" s="11"/>
      <c r="NZ3990" s="11"/>
      <c r="OA3990" s="11"/>
      <c r="OB3990" s="11"/>
      <c r="OC3990" s="11"/>
      <c r="OD3990" s="11"/>
      <c r="OE3990" s="11"/>
      <c r="OF3990" s="11"/>
      <c r="OG3990" s="11"/>
      <c r="OH3990" s="11"/>
      <c r="OI3990" s="11"/>
      <c r="OJ3990" s="11"/>
      <c r="OK3990" s="11"/>
      <c r="OL3990" s="11"/>
      <c r="OM3990" s="11"/>
      <c r="ON3990" s="11"/>
      <c r="OO3990" s="11"/>
      <c r="OP3990" s="11"/>
      <c r="OQ3990" s="11"/>
      <c r="OR3990" s="11"/>
      <c r="OS3990" s="11"/>
      <c r="OT3990" s="11"/>
      <c r="OU3990" s="11"/>
      <c r="OV3990" s="11"/>
      <c r="OW3990" s="11"/>
      <c r="OX3990" s="11"/>
      <c r="OY3990" s="11"/>
      <c r="OZ3990" s="11"/>
      <c r="PA3990" s="11"/>
      <c r="PB3990" s="11"/>
      <c r="PC3990" s="11"/>
      <c r="PD3990" s="11"/>
      <c r="PE3990" s="11"/>
      <c r="PF3990" s="11"/>
      <c r="PG3990" s="11"/>
      <c r="PH3990" s="11"/>
      <c r="PI3990" s="11"/>
      <c r="PJ3990" s="11"/>
      <c r="PK3990" s="11"/>
      <c r="PL3990" s="11"/>
      <c r="PM3990" s="11"/>
      <c r="PN3990" s="11"/>
      <c r="PO3990" s="11"/>
      <c r="PP3990" s="11"/>
      <c r="PQ3990" s="11"/>
      <c r="PR3990" s="11"/>
      <c r="PS3990" s="11"/>
      <c r="PT3990" s="11"/>
      <c r="PU3990" s="11"/>
      <c r="PV3990" s="11"/>
      <c r="PW3990" s="11"/>
      <c r="PX3990" s="11"/>
      <c r="PY3990" s="11"/>
      <c r="PZ3990" s="11"/>
      <c r="QA3990" s="11"/>
      <c r="QB3990" s="11"/>
      <c r="QC3990" s="11"/>
      <c r="QD3990" s="11"/>
      <c r="QE3990" s="11"/>
      <c r="QF3990" s="11"/>
      <c r="QG3990" s="11"/>
      <c r="QH3990" s="11"/>
      <c r="QI3990" s="11"/>
      <c r="QJ3990" s="11"/>
      <c r="QK3990" s="11"/>
      <c r="QL3990" s="11"/>
      <c r="QM3990" s="11"/>
      <c r="QN3990" s="11"/>
      <c r="QO3990" s="11"/>
      <c r="QP3990" s="11"/>
      <c r="QQ3990" s="11"/>
    </row>
    <row r="3991" spans="1:460" ht="38.25" x14ac:dyDescent="0.2">
      <c r="A3991" s="54">
        <v>3805</v>
      </c>
      <c r="B3991" s="4"/>
      <c r="C3991" s="61" t="s">
        <v>125</v>
      </c>
      <c r="D3991" s="54">
        <v>2943217</v>
      </c>
      <c r="E3991" s="5" t="s">
        <v>4675</v>
      </c>
      <c r="F3991" s="4" t="s">
        <v>3772</v>
      </c>
      <c r="G3991" s="61" t="s">
        <v>4666</v>
      </c>
      <c r="H3991" s="54" t="s">
        <v>82</v>
      </c>
      <c r="I3991" s="59">
        <v>100</v>
      </c>
      <c r="J3991" s="6">
        <v>80439000000</v>
      </c>
      <c r="K3991" s="54" t="s">
        <v>34</v>
      </c>
      <c r="L3991" s="42">
        <v>586</v>
      </c>
      <c r="M3991" s="231"/>
      <c r="N3991" s="233"/>
      <c r="O3991" s="233"/>
      <c r="P3991" s="233"/>
      <c r="Q3991" s="234"/>
      <c r="R3991" s="11"/>
      <c r="S3991" s="11"/>
      <c r="T3991" s="11"/>
      <c r="U3991" s="11"/>
      <c r="V3991" s="11"/>
      <c r="W3991" s="11"/>
      <c r="X3991" s="11"/>
      <c r="Y3991" s="11"/>
      <c r="Z3991" s="11"/>
      <c r="AA3991" s="11"/>
      <c r="AB3991" s="11"/>
      <c r="AC3991" s="11"/>
      <c r="AD3991" s="11"/>
      <c r="AE3991" s="11"/>
      <c r="AF3991" s="11"/>
      <c r="AG3991" s="11"/>
      <c r="AH3991" s="11"/>
      <c r="AI3991" s="11"/>
      <c r="AJ3991" s="11"/>
      <c r="AK3991" s="11"/>
      <c r="AL3991" s="11"/>
      <c r="AM3991" s="11"/>
      <c r="AN3991" s="11"/>
      <c r="AO3991" s="11"/>
      <c r="AP3991" s="11"/>
      <c r="AQ3991" s="11"/>
      <c r="AR3991" s="11"/>
      <c r="AS3991" s="11"/>
      <c r="AT3991" s="11"/>
      <c r="AU3991" s="11"/>
      <c r="AV3991" s="11"/>
      <c r="AW3991" s="11"/>
      <c r="AX3991" s="11"/>
      <c r="AY3991" s="11"/>
      <c r="AZ3991" s="11"/>
      <c r="BA3991" s="11"/>
      <c r="BB3991" s="11"/>
      <c r="BC3991" s="11"/>
      <c r="BD3991" s="11"/>
      <c r="BE3991" s="11"/>
      <c r="BF3991" s="11"/>
      <c r="BG3991" s="11"/>
      <c r="BH3991" s="11"/>
      <c r="BI3991" s="11"/>
      <c r="BJ3991" s="11"/>
      <c r="BK3991" s="11"/>
      <c r="BL3991" s="11"/>
      <c r="BM3991" s="11"/>
      <c r="BN3991" s="11"/>
      <c r="BO3991" s="11"/>
      <c r="BP3991" s="11"/>
      <c r="BQ3991" s="11"/>
      <c r="BR3991" s="11"/>
      <c r="BS3991" s="11"/>
      <c r="BT3991" s="11"/>
      <c r="BU3991" s="11"/>
      <c r="BV3991" s="11"/>
      <c r="BW3991" s="11"/>
      <c r="BX3991" s="11"/>
      <c r="BY3991" s="11"/>
      <c r="BZ3991" s="11"/>
      <c r="CA3991" s="11"/>
      <c r="CB3991" s="11"/>
      <c r="CC3991" s="11"/>
      <c r="CD3991" s="11"/>
      <c r="CE3991" s="11"/>
      <c r="CF3991" s="11"/>
      <c r="CG3991" s="11"/>
      <c r="CH3991" s="11"/>
      <c r="CI3991" s="11"/>
      <c r="CJ3991" s="11"/>
      <c r="CK3991" s="11"/>
      <c r="CL3991" s="11"/>
      <c r="CM3991" s="11"/>
      <c r="CN3991" s="11"/>
      <c r="CO3991" s="11"/>
      <c r="CP3991" s="11"/>
      <c r="CQ3991" s="11"/>
      <c r="CR3991" s="11"/>
      <c r="CS3991" s="11"/>
      <c r="CT3991" s="11"/>
      <c r="CU3991" s="11"/>
      <c r="CV3991" s="11"/>
      <c r="CW3991" s="11"/>
      <c r="CX3991" s="11"/>
      <c r="CY3991" s="11"/>
      <c r="CZ3991" s="11"/>
      <c r="DA3991" s="11"/>
      <c r="DB3991" s="11"/>
      <c r="DC3991" s="11"/>
      <c r="DD3991" s="11"/>
      <c r="DE3991" s="11"/>
      <c r="DF3991" s="11"/>
      <c r="DG3991" s="11"/>
      <c r="DH3991" s="11"/>
      <c r="DI3991" s="11"/>
      <c r="DJ3991" s="11"/>
      <c r="DK3991" s="11"/>
      <c r="DL3991" s="11"/>
      <c r="DM3991" s="11"/>
      <c r="DN3991" s="11"/>
      <c r="DO3991" s="11"/>
      <c r="DP3991" s="11"/>
      <c r="DQ3991" s="11"/>
      <c r="DR3991" s="11"/>
      <c r="DS3991" s="11"/>
      <c r="DT3991" s="11"/>
      <c r="DU3991" s="11"/>
      <c r="DV3991" s="11"/>
      <c r="DW3991" s="11"/>
      <c r="DX3991" s="11"/>
      <c r="DY3991" s="11"/>
      <c r="DZ3991" s="11"/>
      <c r="EA3991" s="11"/>
      <c r="EB3991" s="11"/>
      <c r="EC3991" s="11"/>
      <c r="ED3991" s="11"/>
      <c r="EE3991" s="11"/>
      <c r="EF3991" s="11"/>
      <c r="EG3991" s="11"/>
      <c r="EH3991" s="11"/>
      <c r="EI3991" s="11"/>
      <c r="EJ3991" s="11"/>
      <c r="EK3991" s="11"/>
      <c r="EL3991" s="11"/>
      <c r="EM3991" s="11"/>
      <c r="EN3991" s="11"/>
      <c r="EO3991" s="11"/>
      <c r="EP3991" s="11"/>
      <c r="EQ3991" s="11"/>
      <c r="ER3991" s="11"/>
      <c r="ES3991" s="11"/>
      <c r="ET3991" s="11"/>
      <c r="EU3991" s="11"/>
      <c r="EV3991" s="11"/>
      <c r="EW3991" s="11"/>
      <c r="EX3991" s="11"/>
      <c r="EY3991" s="11"/>
      <c r="EZ3991" s="11"/>
      <c r="FA3991" s="11"/>
      <c r="FB3991" s="11"/>
      <c r="FC3991" s="11"/>
      <c r="FD3991" s="11"/>
      <c r="FE3991" s="11"/>
      <c r="FF3991" s="11"/>
      <c r="FG3991" s="11"/>
      <c r="FH3991" s="11"/>
      <c r="FI3991" s="11"/>
      <c r="FJ3991" s="11"/>
      <c r="FK3991" s="11"/>
      <c r="FL3991" s="11"/>
      <c r="FM3991" s="11"/>
      <c r="FN3991" s="11"/>
      <c r="FO3991" s="11"/>
      <c r="FP3991" s="11"/>
      <c r="FQ3991" s="11"/>
      <c r="FR3991" s="11"/>
      <c r="FS3991" s="11"/>
      <c r="FT3991" s="11"/>
      <c r="FU3991" s="11"/>
      <c r="FV3991" s="11"/>
      <c r="FW3991" s="11"/>
      <c r="FX3991" s="11"/>
      <c r="FY3991" s="11"/>
      <c r="FZ3991" s="11"/>
      <c r="GA3991" s="11"/>
      <c r="GB3991" s="11"/>
      <c r="GC3991" s="11"/>
      <c r="GD3991" s="11"/>
      <c r="GE3991" s="11"/>
      <c r="GF3991" s="11"/>
      <c r="GG3991" s="11"/>
      <c r="GH3991" s="11"/>
      <c r="GI3991" s="11"/>
      <c r="GJ3991" s="11"/>
      <c r="GK3991" s="11"/>
      <c r="GL3991" s="11"/>
      <c r="GM3991" s="11"/>
      <c r="GN3991" s="11"/>
      <c r="GO3991" s="11"/>
      <c r="GP3991" s="11"/>
      <c r="GQ3991" s="11"/>
      <c r="GR3991" s="11"/>
      <c r="GS3991" s="11"/>
      <c r="GT3991" s="11"/>
      <c r="GU3991" s="11"/>
      <c r="GV3991" s="11"/>
      <c r="GW3991" s="11"/>
      <c r="GX3991" s="11"/>
      <c r="GY3991" s="11"/>
      <c r="GZ3991" s="11"/>
      <c r="HA3991" s="11"/>
      <c r="HB3991" s="11"/>
      <c r="HC3991" s="11"/>
      <c r="HD3991" s="11"/>
      <c r="HE3991" s="11"/>
      <c r="HF3991" s="11"/>
      <c r="HG3991" s="11"/>
      <c r="HH3991" s="11"/>
      <c r="HI3991" s="11"/>
      <c r="HJ3991" s="11"/>
      <c r="HK3991" s="11"/>
      <c r="HL3991" s="11"/>
      <c r="HM3991" s="11"/>
      <c r="HN3991" s="11"/>
      <c r="HO3991" s="11"/>
      <c r="HP3991" s="11"/>
      <c r="HQ3991" s="11"/>
      <c r="HR3991" s="11"/>
      <c r="HS3991" s="11"/>
      <c r="HT3991" s="11"/>
      <c r="HU3991" s="11"/>
      <c r="HV3991" s="11"/>
      <c r="HW3991" s="11"/>
      <c r="HX3991" s="11"/>
      <c r="HY3991" s="11"/>
      <c r="HZ3991" s="11"/>
      <c r="IA3991" s="11"/>
      <c r="IB3991" s="11"/>
      <c r="IC3991" s="11"/>
      <c r="ID3991" s="11"/>
      <c r="IE3991" s="11"/>
      <c r="IF3991" s="11"/>
      <c r="IG3991" s="11"/>
      <c r="IH3991" s="11"/>
      <c r="II3991" s="11"/>
      <c r="IJ3991" s="11"/>
      <c r="IK3991" s="11"/>
      <c r="IL3991" s="11"/>
      <c r="IM3991" s="11"/>
      <c r="IN3991" s="11"/>
      <c r="IO3991" s="11"/>
      <c r="IP3991" s="11"/>
      <c r="IQ3991" s="11"/>
      <c r="IR3991" s="11"/>
      <c r="IS3991" s="11"/>
      <c r="IT3991" s="11"/>
      <c r="IU3991" s="11"/>
      <c r="IV3991" s="11"/>
      <c r="IW3991" s="11"/>
      <c r="IX3991" s="11"/>
      <c r="IY3991" s="11"/>
      <c r="IZ3991" s="11"/>
      <c r="JA3991" s="11"/>
      <c r="JB3991" s="11"/>
      <c r="JC3991" s="11"/>
      <c r="JD3991" s="11"/>
      <c r="JE3991" s="11"/>
      <c r="JF3991" s="11"/>
      <c r="JG3991" s="11"/>
      <c r="JH3991" s="11"/>
      <c r="JI3991" s="11"/>
      <c r="JJ3991" s="11"/>
      <c r="JK3991" s="11"/>
      <c r="JL3991" s="11"/>
      <c r="JM3991" s="11"/>
      <c r="JN3991" s="11"/>
      <c r="JO3991" s="11"/>
      <c r="JP3991" s="11"/>
      <c r="JQ3991" s="11"/>
      <c r="JR3991" s="11"/>
      <c r="JS3991" s="11"/>
      <c r="JT3991" s="11"/>
      <c r="JU3991" s="11"/>
      <c r="JV3991" s="11"/>
      <c r="JW3991" s="11"/>
      <c r="JX3991" s="11"/>
      <c r="JY3991" s="11"/>
      <c r="JZ3991" s="11"/>
      <c r="KA3991" s="11"/>
      <c r="KB3991" s="11"/>
      <c r="KC3991" s="11"/>
      <c r="KD3991" s="11"/>
      <c r="KE3991" s="11"/>
      <c r="KF3991" s="11"/>
      <c r="KG3991" s="11"/>
      <c r="KH3991" s="11"/>
      <c r="KI3991" s="11"/>
      <c r="KJ3991" s="11"/>
      <c r="KK3991" s="11"/>
      <c r="KL3991" s="11"/>
      <c r="KM3991" s="11"/>
      <c r="KN3991" s="11"/>
      <c r="KO3991" s="11"/>
      <c r="KP3991" s="11"/>
      <c r="KQ3991" s="11"/>
      <c r="KR3991" s="11"/>
      <c r="KS3991" s="11"/>
      <c r="KT3991" s="11"/>
      <c r="KU3991" s="11"/>
      <c r="KV3991" s="11"/>
      <c r="KW3991" s="11"/>
      <c r="KX3991" s="11"/>
      <c r="KY3991" s="11"/>
      <c r="KZ3991" s="11"/>
      <c r="LA3991" s="11"/>
      <c r="LB3991" s="11"/>
      <c r="LC3991" s="11"/>
      <c r="LD3991" s="11"/>
      <c r="LE3991" s="11"/>
      <c r="LF3991" s="11"/>
      <c r="LG3991" s="11"/>
      <c r="LH3991" s="11"/>
      <c r="LI3991" s="11"/>
      <c r="LJ3991" s="11"/>
      <c r="LK3991" s="11"/>
      <c r="LL3991" s="11"/>
      <c r="LM3991" s="11"/>
      <c r="LN3991" s="11"/>
      <c r="LO3991" s="11"/>
      <c r="LP3991" s="11"/>
      <c r="LQ3991" s="11"/>
      <c r="LR3991" s="11"/>
      <c r="LS3991" s="11"/>
      <c r="LT3991" s="11"/>
      <c r="LU3991" s="11"/>
      <c r="LV3991" s="11"/>
      <c r="LW3991" s="11"/>
      <c r="LX3991" s="11"/>
      <c r="LY3991" s="11"/>
      <c r="LZ3991" s="11"/>
      <c r="MA3991" s="11"/>
      <c r="MB3991" s="11"/>
      <c r="MC3991" s="11"/>
      <c r="MD3991" s="11"/>
      <c r="ME3991" s="11"/>
      <c r="MF3991" s="11"/>
      <c r="MG3991" s="11"/>
      <c r="MH3991" s="11"/>
      <c r="MI3991" s="11"/>
      <c r="MJ3991" s="11"/>
      <c r="MK3991" s="11"/>
      <c r="ML3991" s="11"/>
      <c r="MM3991" s="11"/>
      <c r="MN3991" s="11"/>
      <c r="MO3991" s="11"/>
      <c r="MP3991" s="11"/>
      <c r="MQ3991" s="11"/>
      <c r="MR3991" s="11"/>
      <c r="MS3991" s="11"/>
      <c r="MT3991" s="11"/>
      <c r="MU3991" s="11"/>
      <c r="MV3991" s="11"/>
      <c r="MW3991" s="11"/>
      <c r="MX3991" s="11"/>
      <c r="MY3991" s="11"/>
      <c r="MZ3991" s="11"/>
      <c r="NA3991" s="11"/>
      <c r="NB3991" s="11"/>
      <c r="NC3991" s="11"/>
      <c r="ND3991" s="11"/>
      <c r="NE3991" s="11"/>
      <c r="NF3991" s="11"/>
      <c r="NG3991" s="11"/>
      <c r="NH3991" s="11"/>
      <c r="NI3991" s="11"/>
      <c r="NJ3991" s="11"/>
      <c r="NK3991" s="11"/>
      <c r="NL3991" s="11"/>
      <c r="NM3991" s="11"/>
      <c r="NN3991" s="11"/>
      <c r="NO3991" s="11"/>
      <c r="NP3991" s="11"/>
      <c r="NQ3991" s="11"/>
      <c r="NR3991" s="11"/>
      <c r="NS3991" s="11"/>
      <c r="NT3991" s="11"/>
      <c r="NU3991" s="11"/>
      <c r="NV3991" s="11"/>
      <c r="NW3991" s="11"/>
      <c r="NX3991" s="11"/>
      <c r="NY3991" s="11"/>
      <c r="NZ3991" s="11"/>
      <c r="OA3991" s="11"/>
      <c r="OB3991" s="11"/>
      <c r="OC3991" s="11"/>
      <c r="OD3991" s="11"/>
      <c r="OE3991" s="11"/>
      <c r="OF3991" s="11"/>
      <c r="OG3991" s="11"/>
      <c r="OH3991" s="11"/>
      <c r="OI3991" s="11"/>
      <c r="OJ3991" s="11"/>
      <c r="OK3991" s="11"/>
      <c r="OL3991" s="11"/>
      <c r="OM3991" s="11"/>
      <c r="ON3991" s="11"/>
      <c r="OO3991" s="11"/>
      <c r="OP3991" s="11"/>
      <c r="OQ3991" s="11"/>
      <c r="OR3991" s="11"/>
      <c r="OS3991" s="11"/>
      <c r="OT3991" s="11"/>
      <c r="OU3991" s="11"/>
      <c r="OV3991" s="11"/>
      <c r="OW3991" s="11"/>
      <c r="OX3991" s="11"/>
      <c r="OY3991" s="11"/>
      <c r="OZ3991" s="11"/>
      <c r="PA3991" s="11"/>
      <c r="PB3991" s="11"/>
      <c r="PC3991" s="11"/>
      <c r="PD3991" s="11"/>
      <c r="PE3991" s="11"/>
      <c r="PF3991" s="11"/>
      <c r="PG3991" s="11"/>
      <c r="PH3991" s="11"/>
      <c r="PI3991" s="11"/>
      <c r="PJ3991" s="11"/>
      <c r="PK3991" s="11"/>
      <c r="PL3991" s="11"/>
      <c r="PM3991" s="11"/>
      <c r="PN3991" s="11"/>
      <c r="PO3991" s="11"/>
      <c r="PP3991" s="11"/>
      <c r="PQ3991" s="11"/>
      <c r="PR3991" s="11"/>
      <c r="PS3991" s="11"/>
      <c r="PT3991" s="11"/>
      <c r="PU3991" s="11"/>
      <c r="PV3991" s="11"/>
      <c r="PW3991" s="11"/>
      <c r="PX3991" s="11"/>
      <c r="PY3991" s="11"/>
      <c r="PZ3991" s="11"/>
      <c r="QA3991" s="11"/>
      <c r="QB3991" s="11"/>
      <c r="QC3991" s="11"/>
      <c r="QD3991" s="11"/>
      <c r="QE3991" s="11"/>
      <c r="QF3991" s="11"/>
      <c r="QG3991" s="11"/>
      <c r="QH3991" s="11"/>
      <c r="QI3991" s="11"/>
      <c r="QJ3991" s="11"/>
      <c r="QK3991" s="11"/>
      <c r="QL3991" s="11"/>
      <c r="QM3991" s="11"/>
      <c r="QN3991" s="11"/>
      <c r="QO3991" s="11"/>
      <c r="QP3991" s="11"/>
      <c r="QQ3991" s="11"/>
    </row>
    <row r="3992" spans="1:460" ht="38.25" x14ac:dyDescent="0.2">
      <c r="A3992" s="54">
        <v>3806</v>
      </c>
      <c r="B3992" s="4"/>
      <c r="C3992" s="61" t="s">
        <v>128</v>
      </c>
      <c r="D3992" s="54">
        <v>3313170</v>
      </c>
      <c r="E3992" s="5" t="s">
        <v>4676</v>
      </c>
      <c r="F3992" s="4" t="s">
        <v>3772</v>
      </c>
      <c r="G3992" s="61" t="s">
        <v>4666</v>
      </c>
      <c r="H3992" s="54" t="s">
        <v>82</v>
      </c>
      <c r="I3992" s="59">
        <v>50</v>
      </c>
      <c r="J3992" s="6">
        <v>80439000000</v>
      </c>
      <c r="K3992" s="54" t="s">
        <v>34</v>
      </c>
      <c r="L3992" s="42">
        <v>8399.75</v>
      </c>
      <c r="M3992" s="231"/>
      <c r="N3992" s="233"/>
      <c r="O3992" s="233"/>
      <c r="P3992" s="233"/>
      <c r="Q3992" s="234"/>
      <c r="R3992" s="11"/>
      <c r="S3992" s="11"/>
      <c r="T3992" s="11"/>
      <c r="U3992" s="11"/>
      <c r="V3992" s="11"/>
      <c r="W3992" s="11"/>
      <c r="X3992" s="11"/>
      <c r="Y3992" s="11"/>
      <c r="Z3992" s="11"/>
      <c r="AA3992" s="11"/>
      <c r="AB3992" s="11"/>
      <c r="AC3992" s="11"/>
      <c r="AD3992" s="11"/>
      <c r="AE3992" s="11"/>
      <c r="AF3992" s="11"/>
      <c r="AG3992" s="11"/>
      <c r="AH3992" s="11"/>
      <c r="AI3992" s="11"/>
      <c r="AJ3992" s="11"/>
      <c r="AK3992" s="11"/>
      <c r="AL3992" s="11"/>
      <c r="AM3992" s="11"/>
      <c r="AN3992" s="11"/>
      <c r="AO3992" s="11"/>
      <c r="AP3992" s="11"/>
      <c r="AQ3992" s="11"/>
      <c r="AR3992" s="11"/>
      <c r="AS3992" s="11"/>
      <c r="AT3992" s="11"/>
      <c r="AU3992" s="11"/>
      <c r="AV3992" s="11"/>
      <c r="AW3992" s="11"/>
      <c r="AX3992" s="11"/>
      <c r="AY3992" s="11"/>
      <c r="AZ3992" s="11"/>
      <c r="BA3992" s="11"/>
      <c r="BB3992" s="11"/>
      <c r="BC3992" s="11"/>
      <c r="BD3992" s="11"/>
      <c r="BE3992" s="11"/>
      <c r="BF3992" s="11"/>
      <c r="BG3992" s="11"/>
      <c r="BH3992" s="11"/>
      <c r="BI3992" s="11"/>
      <c r="BJ3992" s="11"/>
      <c r="BK3992" s="11"/>
      <c r="BL3992" s="11"/>
      <c r="BM3992" s="11"/>
      <c r="BN3992" s="11"/>
      <c r="BO3992" s="11"/>
      <c r="BP3992" s="11"/>
      <c r="BQ3992" s="11"/>
      <c r="BR3992" s="11"/>
      <c r="BS3992" s="11"/>
      <c r="BT3992" s="11"/>
      <c r="BU3992" s="11"/>
      <c r="BV3992" s="11"/>
      <c r="BW3992" s="11"/>
      <c r="BX3992" s="11"/>
      <c r="BY3992" s="11"/>
      <c r="BZ3992" s="11"/>
      <c r="CA3992" s="11"/>
      <c r="CB3992" s="11"/>
      <c r="CC3992" s="11"/>
      <c r="CD3992" s="11"/>
      <c r="CE3992" s="11"/>
      <c r="CF3992" s="11"/>
      <c r="CG3992" s="11"/>
      <c r="CH3992" s="11"/>
      <c r="CI3992" s="11"/>
      <c r="CJ3992" s="11"/>
      <c r="CK3992" s="11"/>
      <c r="CL3992" s="11"/>
      <c r="CM3992" s="11"/>
      <c r="CN3992" s="11"/>
      <c r="CO3992" s="11"/>
      <c r="CP3992" s="11"/>
      <c r="CQ3992" s="11"/>
      <c r="CR3992" s="11"/>
      <c r="CS3992" s="11"/>
      <c r="CT3992" s="11"/>
      <c r="CU3992" s="11"/>
      <c r="CV3992" s="11"/>
      <c r="CW3992" s="11"/>
      <c r="CX3992" s="11"/>
      <c r="CY3992" s="11"/>
      <c r="CZ3992" s="11"/>
      <c r="DA3992" s="11"/>
      <c r="DB3992" s="11"/>
      <c r="DC3992" s="11"/>
      <c r="DD3992" s="11"/>
      <c r="DE3992" s="11"/>
      <c r="DF3992" s="11"/>
      <c r="DG3992" s="11"/>
      <c r="DH3992" s="11"/>
      <c r="DI3992" s="11"/>
      <c r="DJ3992" s="11"/>
      <c r="DK3992" s="11"/>
      <c r="DL3992" s="11"/>
      <c r="DM3992" s="11"/>
      <c r="DN3992" s="11"/>
      <c r="DO3992" s="11"/>
      <c r="DP3992" s="11"/>
      <c r="DQ3992" s="11"/>
      <c r="DR3992" s="11"/>
      <c r="DS3992" s="11"/>
      <c r="DT3992" s="11"/>
      <c r="DU3992" s="11"/>
      <c r="DV3992" s="11"/>
      <c r="DW3992" s="11"/>
      <c r="DX3992" s="11"/>
      <c r="DY3992" s="11"/>
      <c r="DZ3992" s="11"/>
      <c r="EA3992" s="11"/>
      <c r="EB3992" s="11"/>
      <c r="EC3992" s="11"/>
      <c r="ED3992" s="11"/>
      <c r="EE3992" s="11"/>
      <c r="EF3992" s="11"/>
      <c r="EG3992" s="11"/>
      <c r="EH3992" s="11"/>
      <c r="EI3992" s="11"/>
      <c r="EJ3992" s="11"/>
      <c r="EK3992" s="11"/>
      <c r="EL3992" s="11"/>
      <c r="EM3992" s="11"/>
      <c r="EN3992" s="11"/>
      <c r="EO3992" s="11"/>
      <c r="EP3992" s="11"/>
      <c r="EQ3992" s="11"/>
      <c r="ER3992" s="11"/>
      <c r="ES3992" s="11"/>
      <c r="ET3992" s="11"/>
      <c r="EU3992" s="11"/>
      <c r="EV3992" s="11"/>
      <c r="EW3992" s="11"/>
      <c r="EX3992" s="11"/>
      <c r="EY3992" s="11"/>
      <c r="EZ3992" s="11"/>
      <c r="FA3992" s="11"/>
      <c r="FB3992" s="11"/>
      <c r="FC3992" s="11"/>
      <c r="FD3992" s="11"/>
      <c r="FE3992" s="11"/>
      <c r="FF3992" s="11"/>
      <c r="FG3992" s="11"/>
      <c r="FH3992" s="11"/>
      <c r="FI3992" s="11"/>
      <c r="FJ3992" s="11"/>
      <c r="FK3992" s="11"/>
      <c r="FL3992" s="11"/>
      <c r="FM3992" s="11"/>
      <c r="FN3992" s="11"/>
      <c r="FO3992" s="11"/>
      <c r="FP3992" s="11"/>
      <c r="FQ3992" s="11"/>
      <c r="FR3992" s="11"/>
      <c r="FS3992" s="11"/>
      <c r="FT3992" s="11"/>
      <c r="FU3992" s="11"/>
      <c r="FV3992" s="11"/>
      <c r="FW3992" s="11"/>
      <c r="FX3992" s="11"/>
      <c r="FY3992" s="11"/>
      <c r="FZ3992" s="11"/>
      <c r="GA3992" s="11"/>
      <c r="GB3992" s="11"/>
      <c r="GC3992" s="11"/>
      <c r="GD3992" s="11"/>
      <c r="GE3992" s="11"/>
      <c r="GF3992" s="11"/>
      <c r="GG3992" s="11"/>
      <c r="GH3992" s="11"/>
      <c r="GI3992" s="11"/>
      <c r="GJ3992" s="11"/>
      <c r="GK3992" s="11"/>
      <c r="GL3992" s="11"/>
      <c r="GM3992" s="11"/>
      <c r="GN3992" s="11"/>
      <c r="GO3992" s="11"/>
      <c r="GP3992" s="11"/>
      <c r="GQ3992" s="11"/>
      <c r="GR3992" s="11"/>
      <c r="GS3992" s="11"/>
      <c r="GT3992" s="11"/>
      <c r="GU3992" s="11"/>
      <c r="GV3992" s="11"/>
      <c r="GW3992" s="11"/>
      <c r="GX3992" s="11"/>
      <c r="GY3992" s="11"/>
      <c r="GZ3992" s="11"/>
      <c r="HA3992" s="11"/>
      <c r="HB3992" s="11"/>
      <c r="HC3992" s="11"/>
      <c r="HD3992" s="11"/>
      <c r="HE3992" s="11"/>
      <c r="HF3992" s="11"/>
      <c r="HG3992" s="11"/>
      <c r="HH3992" s="11"/>
      <c r="HI3992" s="11"/>
      <c r="HJ3992" s="11"/>
      <c r="HK3992" s="11"/>
      <c r="HL3992" s="11"/>
      <c r="HM3992" s="11"/>
      <c r="HN3992" s="11"/>
      <c r="HO3992" s="11"/>
      <c r="HP3992" s="11"/>
      <c r="HQ3992" s="11"/>
      <c r="HR3992" s="11"/>
      <c r="HS3992" s="11"/>
      <c r="HT3992" s="11"/>
      <c r="HU3992" s="11"/>
      <c r="HV3992" s="11"/>
      <c r="HW3992" s="11"/>
      <c r="HX3992" s="11"/>
      <c r="HY3992" s="11"/>
      <c r="HZ3992" s="11"/>
      <c r="IA3992" s="11"/>
      <c r="IB3992" s="11"/>
      <c r="IC3992" s="11"/>
      <c r="ID3992" s="11"/>
      <c r="IE3992" s="11"/>
      <c r="IF3992" s="11"/>
      <c r="IG3992" s="11"/>
      <c r="IH3992" s="11"/>
      <c r="II3992" s="11"/>
      <c r="IJ3992" s="11"/>
      <c r="IK3992" s="11"/>
      <c r="IL3992" s="11"/>
      <c r="IM3992" s="11"/>
      <c r="IN3992" s="11"/>
      <c r="IO3992" s="11"/>
      <c r="IP3992" s="11"/>
      <c r="IQ3992" s="11"/>
      <c r="IR3992" s="11"/>
      <c r="IS3992" s="11"/>
      <c r="IT3992" s="11"/>
      <c r="IU3992" s="11"/>
      <c r="IV3992" s="11"/>
      <c r="IW3992" s="11"/>
      <c r="IX3992" s="11"/>
      <c r="IY3992" s="11"/>
      <c r="IZ3992" s="11"/>
      <c r="JA3992" s="11"/>
      <c r="JB3992" s="11"/>
      <c r="JC3992" s="11"/>
      <c r="JD3992" s="11"/>
      <c r="JE3992" s="11"/>
      <c r="JF3992" s="11"/>
      <c r="JG3992" s="11"/>
      <c r="JH3992" s="11"/>
      <c r="JI3992" s="11"/>
      <c r="JJ3992" s="11"/>
      <c r="JK3992" s="11"/>
      <c r="JL3992" s="11"/>
      <c r="JM3992" s="11"/>
      <c r="JN3992" s="11"/>
      <c r="JO3992" s="11"/>
      <c r="JP3992" s="11"/>
      <c r="JQ3992" s="11"/>
      <c r="JR3992" s="11"/>
      <c r="JS3992" s="11"/>
      <c r="JT3992" s="11"/>
      <c r="JU3992" s="11"/>
      <c r="JV3992" s="11"/>
      <c r="JW3992" s="11"/>
      <c r="JX3992" s="11"/>
      <c r="JY3992" s="11"/>
      <c r="JZ3992" s="11"/>
      <c r="KA3992" s="11"/>
      <c r="KB3992" s="11"/>
      <c r="KC3992" s="11"/>
      <c r="KD3992" s="11"/>
      <c r="KE3992" s="11"/>
      <c r="KF3992" s="11"/>
      <c r="KG3992" s="11"/>
      <c r="KH3992" s="11"/>
      <c r="KI3992" s="11"/>
      <c r="KJ3992" s="11"/>
      <c r="KK3992" s="11"/>
      <c r="KL3992" s="11"/>
      <c r="KM3992" s="11"/>
      <c r="KN3992" s="11"/>
      <c r="KO3992" s="11"/>
      <c r="KP3992" s="11"/>
      <c r="KQ3992" s="11"/>
      <c r="KR3992" s="11"/>
      <c r="KS3992" s="11"/>
      <c r="KT3992" s="11"/>
      <c r="KU3992" s="11"/>
      <c r="KV3992" s="11"/>
      <c r="KW3992" s="11"/>
      <c r="KX3992" s="11"/>
      <c r="KY3992" s="11"/>
      <c r="KZ3992" s="11"/>
      <c r="LA3992" s="11"/>
      <c r="LB3992" s="11"/>
      <c r="LC3992" s="11"/>
      <c r="LD3992" s="11"/>
      <c r="LE3992" s="11"/>
      <c r="LF3992" s="11"/>
      <c r="LG3992" s="11"/>
      <c r="LH3992" s="11"/>
      <c r="LI3992" s="11"/>
      <c r="LJ3992" s="11"/>
      <c r="LK3992" s="11"/>
      <c r="LL3992" s="11"/>
      <c r="LM3992" s="11"/>
      <c r="LN3992" s="11"/>
      <c r="LO3992" s="11"/>
      <c r="LP3992" s="11"/>
      <c r="LQ3992" s="11"/>
      <c r="LR3992" s="11"/>
      <c r="LS3992" s="11"/>
      <c r="LT3992" s="11"/>
      <c r="LU3992" s="11"/>
      <c r="LV3992" s="11"/>
      <c r="LW3992" s="11"/>
      <c r="LX3992" s="11"/>
      <c r="LY3992" s="11"/>
      <c r="LZ3992" s="11"/>
      <c r="MA3992" s="11"/>
      <c r="MB3992" s="11"/>
      <c r="MC3992" s="11"/>
      <c r="MD3992" s="11"/>
      <c r="ME3992" s="11"/>
      <c r="MF3992" s="11"/>
      <c r="MG3992" s="11"/>
      <c r="MH3992" s="11"/>
      <c r="MI3992" s="11"/>
      <c r="MJ3992" s="11"/>
      <c r="MK3992" s="11"/>
      <c r="ML3992" s="11"/>
      <c r="MM3992" s="11"/>
      <c r="MN3992" s="11"/>
      <c r="MO3992" s="11"/>
      <c r="MP3992" s="11"/>
      <c r="MQ3992" s="11"/>
      <c r="MR3992" s="11"/>
      <c r="MS3992" s="11"/>
      <c r="MT3992" s="11"/>
      <c r="MU3992" s="11"/>
      <c r="MV3992" s="11"/>
      <c r="MW3992" s="11"/>
      <c r="MX3992" s="11"/>
      <c r="MY3992" s="11"/>
      <c r="MZ3992" s="11"/>
      <c r="NA3992" s="11"/>
      <c r="NB3992" s="11"/>
      <c r="NC3992" s="11"/>
      <c r="ND3992" s="11"/>
      <c r="NE3992" s="11"/>
      <c r="NF3992" s="11"/>
      <c r="NG3992" s="11"/>
      <c r="NH3992" s="11"/>
      <c r="NI3992" s="11"/>
      <c r="NJ3992" s="11"/>
      <c r="NK3992" s="11"/>
      <c r="NL3992" s="11"/>
      <c r="NM3992" s="11"/>
      <c r="NN3992" s="11"/>
      <c r="NO3992" s="11"/>
      <c r="NP3992" s="11"/>
      <c r="NQ3992" s="11"/>
      <c r="NR3992" s="11"/>
      <c r="NS3992" s="11"/>
      <c r="NT3992" s="11"/>
      <c r="NU3992" s="11"/>
      <c r="NV3992" s="11"/>
      <c r="NW3992" s="11"/>
      <c r="NX3992" s="11"/>
      <c r="NY3992" s="11"/>
      <c r="NZ3992" s="11"/>
      <c r="OA3992" s="11"/>
      <c r="OB3992" s="11"/>
      <c r="OC3992" s="11"/>
      <c r="OD3992" s="11"/>
      <c r="OE3992" s="11"/>
      <c r="OF3992" s="11"/>
      <c r="OG3992" s="11"/>
      <c r="OH3992" s="11"/>
      <c r="OI3992" s="11"/>
      <c r="OJ3992" s="11"/>
      <c r="OK3992" s="11"/>
      <c r="OL3992" s="11"/>
      <c r="OM3992" s="11"/>
      <c r="ON3992" s="11"/>
      <c r="OO3992" s="11"/>
      <c r="OP3992" s="11"/>
      <c r="OQ3992" s="11"/>
      <c r="OR3992" s="11"/>
      <c r="OS3992" s="11"/>
      <c r="OT3992" s="11"/>
      <c r="OU3992" s="11"/>
      <c r="OV3992" s="11"/>
      <c r="OW3992" s="11"/>
      <c r="OX3992" s="11"/>
      <c r="OY3992" s="11"/>
      <c r="OZ3992" s="11"/>
      <c r="PA3992" s="11"/>
      <c r="PB3992" s="11"/>
      <c r="PC3992" s="11"/>
      <c r="PD3992" s="11"/>
      <c r="PE3992" s="11"/>
      <c r="PF3992" s="11"/>
      <c r="PG3992" s="11"/>
      <c r="PH3992" s="11"/>
      <c r="PI3992" s="11"/>
      <c r="PJ3992" s="11"/>
      <c r="PK3992" s="11"/>
      <c r="PL3992" s="11"/>
      <c r="PM3992" s="11"/>
      <c r="PN3992" s="11"/>
      <c r="PO3992" s="11"/>
      <c r="PP3992" s="11"/>
      <c r="PQ3992" s="11"/>
      <c r="PR3992" s="11"/>
      <c r="PS3992" s="11"/>
      <c r="PT3992" s="11"/>
      <c r="PU3992" s="11"/>
      <c r="PV3992" s="11"/>
      <c r="PW3992" s="11"/>
      <c r="PX3992" s="11"/>
      <c r="PY3992" s="11"/>
      <c r="PZ3992" s="11"/>
      <c r="QA3992" s="11"/>
      <c r="QB3992" s="11"/>
      <c r="QC3992" s="11"/>
      <c r="QD3992" s="11"/>
      <c r="QE3992" s="11"/>
      <c r="QF3992" s="11"/>
      <c r="QG3992" s="11"/>
      <c r="QH3992" s="11"/>
      <c r="QI3992" s="11"/>
      <c r="QJ3992" s="11"/>
      <c r="QK3992" s="11"/>
      <c r="QL3992" s="11"/>
      <c r="QM3992" s="11"/>
      <c r="QN3992" s="11"/>
      <c r="QO3992" s="11"/>
      <c r="QP3992" s="11"/>
      <c r="QQ3992" s="11"/>
    </row>
    <row r="3993" spans="1:460" ht="38.25" x14ac:dyDescent="0.2">
      <c r="A3993" s="54">
        <v>3807</v>
      </c>
      <c r="B3993" s="4"/>
      <c r="C3993" s="61" t="s">
        <v>19</v>
      </c>
      <c r="D3993" s="54">
        <v>3020350</v>
      </c>
      <c r="E3993" s="5" t="s">
        <v>4677</v>
      </c>
      <c r="F3993" s="4" t="s">
        <v>3772</v>
      </c>
      <c r="G3993" s="61" t="s">
        <v>4666</v>
      </c>
      <c r="H3993" s="54" t="s">
        <v>82</v>
      </c>
      <c r="I3993" s="59">
        <v>5</v>
      </c>
      <c r="J3993" s="6">
        <v>80439000000</v>
      </c>
      <c r="K3993" s="54" t="s">
        <v>34</v>
      </c>
      <c r="L3993" s="42">
        <v>900.3</v>
      </c>
      <c r="M3993" s="231"/>
      <c r="N3993" s="233"/>
      <c r="O3993" s="233"/>
      <c r="P3993" s="233"/>
      <c r="Q3993" s="234"/>
      <c r="R3993" s="11"/>
      <c r="S3993" s="11"/>
      <c r="T3993" s="11"/>
      <c r="U3993" s="11"/>
      <c r="V3993" s="11"/>
      <c r="W3993" s="11"/>
      <c r="X3993" s="11"/>
      <c r="Y3993" s="11"/>
      <c r="Z3993" s="11"/>
      <c r="AA3993" s="11"/>
      <c r="AB3993" s="11"/>
      <c r="AC3993" s="11"/>
      <c r="AD3993" s="11"/>
      <c r="AE3993" s="11"/>
      <c r="AF3993" s="11"/>
      <c r="AG3993" s="11"/>
      <c r="AH3993" s="11"/>
      <c r="AI3993" s="11"/>
      <c r="AJ3993" s="11"/>
      <c r="AK3993" s="11"/>
      <c r="AL3993" s="11"/>
      <c r="AM3993" s="11"/>
      <c r="AN3993" s="11"/>
      <c r="AO3993" s="11"/>
      <c r="AP3993" s="11"/>
      <c r="AQ3993" s="11"/>
      <c r="AR3993" s="11"/>
      <c r="AS3993" s="11"/>
      <c r="AT3993" s="11"/>
      <c r="AU3993" s="11"/>
      <c r="AV3993" s="11"/>
      <c r="AW3993" s="11"/>
      <c r="AX3993" s="11"/>
      <c r="AY3993" s="11"/>
      <c r="AZ3993" s="11"/>
      <c r="BA3993" s="11"/>
      <c r="BB3993" s="11"/>
      <c r="BC3993" s="11"/>
      <c r="BD3993" s="11"/>
      <c r="BE3993" s="11"/>
      <c r="BF3993" s="11"/>
      <c r="BG3993" s="11"/>
      <c r="BH3993" s="11"/>
      <c r="BI3993" s="11"/>
      <c r="BJ3993" s="11"/>
      <c r="BK3993" s="11"/>
      <c r="BL3993" s="11"/>
      <c r="BM3993" s="11"/>
      <c r="BN3993" s="11"/>
      <c r="BO3993" s="11"/>
      <c r="BP3993" s="11"/>
      <c r="BQ3993" s="11"/>
      <c r="BR3993" s="11"/>
      <c r="BS3993" s="11"/>
      <c r="BT3993" s="11"/>
      <c r="BU3993" s="11"/>
      <c r="BV3993" s="11"/>
      <c r="BW3993" s="11"/>
      <c r="BX3993" s="11"/>
      <c r="BY3993" s="11"/>
      <c r="BZ3993" s="11"/>
      <c r="CA3993" s="11"/>
      <c r="CB3993" s="11"/>
      <c r="CC3993" s="11"/>
      <c r="CD3993" s="11"/>
      <c r="CE3993" s="11"/>
      <c r="CF3993" s="11"/>
      <c r="CG3993" s="11"/>
      <c r="CH3993" s="11"/>
      <c r="CI3993" s="11"/>
      <c r="CJ3993" s="11"/>
      <c r="CK3993" s="11"/>
      <c r="CL3993" s="11"/>
      <c r="CM3993" s="11"/>
      <c r="CN3993" s="11"/>
      <c r="CO3993" s="11"/>
      <c r="CP3993" s="11"/>
      <c r="CQ3993" s="11"/>
      <c r="CR3993" s="11"/>
      <c r="CS3993" s="11"/>
      <c r="CT3993" s="11"/>
      <c r="CU3993" s="11"/>
      <c r="CV3993" s="11"/>
      <c r="CW3993" s="11"/>
      <c r="CX3993" s="11"/>
      <c r="CY3993" s="11"/>
      <c r="CZ3993" s="11"/>
      <c r="DA3993" s="11"/>
      <c r="DB3993" s="11"/>
      <c r="DC3993" s="11"/>
      <c r="DD3993" s="11"/>
      <c r="DE3993" s="11"/>
      <c r="DF3993" s="11"/>
      <c r="DG3993" s="11"/>
      <c r="DH3993" s="11"/>
      <c r="DI3993" s="11"/>
      <c r="DJ3993" s="11"/>
      <c r="DK3993" s="11"/>
      <c r="DL3993" s="11"/>
      <c r="DM3993" s="11"/>
      <c r="DN3993" s="11"/>
      <c r="DO3993" s="11"/>
      <c r="DP3993" s="11"/>
      <c r="DQ3993" s="11"/>
      <c r="DR3993" s="11"/>
      <c r="DS3993" s="11"/>
      <c r="DT3993" s="11"/>
      <c r="DU3993" s="11"/>
      <c r="DV3993" s="11"/>
      <c r="DW3993" s="11"/>
      <c r="DX3993" s="11"/>
      <c r="DY3993" s="11"/>
      <c r="DZ3993" s="11"/>
      <c r="EA3993" s="11"/>
      <c r="EB3993" s="11"/>
      <c r="EC3993" s="11"/>
      <c r="ED3993" s="11"/>
      <c r="EE3993" s="11"/>
      <c r="EF3993" s="11"/>
      <c r="EG3993" s="11"/>
      <c r="EH3993" s="11"/>
      <c r="EI3993" s="11"/>
      <c r="EJ3993" s="11"/>
      <c r="EK3993" s="11"/>
      <c r="EL3993" s="11"/>
      <c r="EM3993" s="11"/>
      <c r="EN3993" s="11"/>
      <c r="EO3993" s="11"/>
      <c r="EP3993" s="11"/>
      <c r="EQ3993" s="11"/>
      <c r="ER3993" s="11"/>
      <c r="ES3993" s="11"/>
      <c r="ET3993" s="11"/>
      <c r="EU3993" s="11"/>
      <c r="EV3993" s="11"/>
      <c r="EW3993" s="11"/>
      <c r="EX3993" s="11"/>
      <c r="EY3993" s="11"/>
      <c r="EZ3993" s="11"/>
      <c r="FA3993" s="11"/>
      <c r="FB3993" s="11"/>
      <c r="FC3993" s="11"/>
      <c r="FD3993" s="11"/>
      <c r="FE3993" s="11"/>
      <c r="FF3993" s="11"/>
      <c r="FG3993" s="11"/>
      <c r="FH3993" s="11"/>
      <c r="FI3993" s="11"/>
      <c r="FJ3993" s="11"/>
      <c r="FK3993" s="11"/>
      <c r="FL3993" s="11"/>
      <c r="FM3993" s="11"/>
      <c r="FN3993" s="11"/>
      <c r="FO3993" s="11"/>
      <c r="FP3993" s="11"/>
      <c r="FQ3993" s="11"/>
      <c r="FR3993" s="11"/>
      <c r="FS3993" s="11"/>
      <c r="FT3993" s="11"/>
      <c r="FU3993" s="11"/>
      <c r="FV3993" s="11"/>
      <c r="FW3993" s="11"/>
      <c r="FX3993" s="11"/>
      <c r="FY3993" s="11"/>
      <c r="FZ3993" s="11"/>
      <c r="GA3993" s="11"/>
      <c r="GB3993" s="11"/>
      <c r="GC3993" s="11"/>
      <c r="GD3993" s="11"/>
      <c r="GE3993" s="11"/>
      <c r="GF3993" s="11"/>
      <c r="GG3993" s="11"/>
      <c r="GH3993" s="11"/>
      <c r="GI3993" s="11"/>
      <c r="GJ3993" s="11"/>
      <c r="GK3993" s="11"/>
      <c r="GL3993" s="11"/>
      <c r="GM3993" s="11"/>
      <c r="GN3993" s="11"/>
      <c r="GO3993" s="11"/>
      <c r="GP3993" s="11"/>
      <c r="GQ3993" s="11"/>
      <c r="GR3993" s="11"/>
      <c r="GS3993" s="11"/>
      <c r="GT3993" s="11"/>
      <c r="GU3993" s="11"/>
      <c r="GV3993" s="11"/>
      <c r="GW3993" s="11"/>
      <c r="GX3993" s="11"/>
      <c r="GY3993" s="11"/>
      <c r="GZ3993" s="11"/>
      <c r="HA3993" s="11"/>
      <c r="HB3993" s="11"/>
      <c r="HC3993" s="11"/>
      <c r="HD3993" s="11"/>
      <c r="HE3993" s="11"/>
      <c r="HF3993" s="11"/>
      <c r="HG3993" s="11"/>
      <c r="HH3993" s="11"/>
      <c r="HI3993" s="11"/>
      <c r="HJ3993" s="11"/>
      <c r="HK3993" s="11"/>
      <c r="HL3993" s="11"/>
      <c r="HM3993" s="11"/>
      <c r="HN3993" s="11"/>
      <c r="HO3993" s="11"/>
      <c r="HP3993" s="11"/>
      <c r="HQ3993" s="11"/>
      <c r="HR3993" s="11"/>
      <c r="HS3993" s="11"/>
      <c r="HT3993" s="11"/>
      <c r="HU3993" s="11"/>
      <c r="HV3993" s="11"/>
      <c r="HW3993" s="11"/>
      <c r="HX3993" s="11"/>
      <c r="HY3993" s="11"/>
      <c r="HZ3993" s="11"/>
      <c r="IA3993" s="11"/>
      <c r="IB3993" s="11"/>
      <c r="IC3993" s="11"/>
      <c r="ID3993" s="11"/>
      <c r="IE3993" s="11"/>
      <c r="IF3993" s="11"/>
      <c r="IG3993" s="11"/>
      <c r="IH3993" s="11"/>
      <c r="II3993" s="11"/>
      <c r="IJ3993" s="11"/>
      <c r="IK3993" s="11"/>
      <c r="IL3993" s="11"/>
      <c r="IM3993" s="11"/>
      <c r="IN3993" s="11"/>
      <c r="IO3993" s="11"/>
      <c r="IP3993" s="11"/>
      <c r="IQ3993" s="11"/>
      <c r="IR3993" s="11"/>
      <c r="IS3993" s="11"/>
      <c r="IT3993" s="11"/>
      <c r="IU3993" s="11"/>
      <c r="IV3993" s="11"/>
      <c r="IW3993" s="11"/>
      <c r="IX3993" s="11"/>
      <c r="IY3993" s="11"/>
      <c r="IZ3993" s="11"/>
      <c r="JA3993" s="11"/>
      <c r="JB3993" s="11"/>
      <c r="JC3993" s="11"/>
      <c r="JD3993" s="11"/>
      <c r="JE3993" s="11"/>
      <c r="JF3993" s="11"/>
      <c r="JG3993" s="11"/>
      <c r="JH3993" s="11"/>
      <c r="JI3993" s="11"/>
      <c r="JJ3993" s="11"/>
      <c r="JK3993" s="11"/>
      <c r="JL3993" s="11"/>
      <c r="JM3993" s="11"/>
      <c r="JN3993" s="11"/>
      <c r="JO3993" s="11"/>
      <c r="JP3993" s="11"/>
      <c r="JQ3993" s="11"/>
      <c r="JR3993" s="11"/>
      <c r="JS3993" s="11"/>
      <c r="JT3993" s="11"/>
      <c r="JU3993" s="11"/>
      <c r="JV3993" s="11"/>
      <c r="JW3993" s="11"/>
      <c r="JX3993" s="11"/>
      <c r="JY3993" s="11"/>
      <c r="JZ3993" s="11"/>
      <c r="KA3993" s="11"/>
      <c r="KB3993" s="11"/>
      <c r="KC3993" s="11"/>
      <c r="KD3993" s="11"/>
      <c r="KE3993" s="11"/>
      <c r="KF3993" s="11"/>
      <c r="KG3993" s="11"/>
      <c r="KH3993" s="11"/>
      <c r="KI3993" s="11"/>
      <c r="KJ3993" s="11"/>
      <c r="KK3993" s="11"/>
      <c r="KL3993" s="11"/>
      <c r="KM3993" s="11"/>
      <c r="KN3993" s="11"/>
      <c r="KO3993" s="11"/>
      <c r="KP3993" s="11"/>
      <c r="KQ3993" s="11"/>
      <c r="KR3993" s="11"/>
      <c r="KS3993" s="11"/>
      <c r="KT3993" s="11"/>
      <c r="KU3993" s="11"/>
      <c r="KV3993" s="11"/>
      <c r="KW3993" s="11"/>
      <c r="KX3993" s="11"/>
      <c r="KY3993" s="11"/>
      <c r="KZ3993" s="11"/>
      <c r="LA3993" s="11"/>
      <c r="LB3993" s="11"/>
      <c r="LC3993" s="11"/>
      <c r="LD3993" s="11"/>
      <c r="LE3993" s="11"/>
      <c r="LF3993" s="11"/>
      <c r="LG3993" s="11"/>
      <c r="LH3993" s="11"/>
      <c r="LI3993" s="11"/>
      <c r="LJ3993" s="11"/>
      <c r="LK3993" s="11"/>
      <c r="LL3993" s="11"/>
      <c r="LM3993" s="11"/>
      <c r="LN3993" s="11"/>
      <c r="LO3993" s="11"/>
      <c r="LP3993" s="11"/>
      <c r="LQ3993" s="11"/>
      <c r="LR3993" s="11"/>
      <c r="LS3993" s="11"/>
      <c r="LT3993" s="11"/>
      <c r="LU3993" s="11"/>
      <c r="LV3993" s="11"/>
      <c r="LW3993" s="11"/>
      <c r="LX3993" s="11"/>
      <c r="LY3993" s="11"/>
      <c r="LZ3993" s="11"/>
      <c r="MA3993" s="11"/>
      <c r="MB3993" s="11"/>
      <c r="MC3993" s="11"/>
      <c r="MD3993" s="11"/>
      <c r="ME3993" s="11"/>
      <c r="MF3993" s="11"/>
      <c r="MG3993" s="11"/>
      <c r="MH3993" s="11"/>
      <c r="MI3993" s="11"/>
      <c r="MJ3993" s="11"/>
      <c r="MK3993" s="11"/>
      <c r="ML3993" s="11"/>
      <c r="MM3993" s="11"/>
      <c r="MN3993" s="11"/>
      <c r="MO3993" s="11"/>
      <c r="MP3993" s="11"/>
      <c r="MQ3993" s="11"/>
      <c r="MR3993" s="11"/>
      <c r="MS3993" s="11"/>
      <c r="MT3993" s="11"/>
      <c r="MU3993" s="11"/>
      <c r="MV3993" s="11"/>
      <c r="MW3993" s="11"/>
      <c r="MX3993" s="11"/>
      <c r="MY3993" s="11"/>
      <c r="MZ3993" s="11"/>
      <c r="NA3993" s="11"/>
      <c r="NB3993" s="11"/>
      <c r="NC3993" s="11"/>
      <c r="ND3993" s="11"/>
      <c r="NE3993" s="11"/>
      <c r="NF3993" s="11"/>
      <c r="NG3993" s="11"/>
      <c r="NH3993" s="11"/>
      <c r="NI3993" s="11"/>
      <c r="NJ3993" s="11"/>
      <c r="NK3993" s="11"/>
      <c r="NL3993" s="11"/>
      <c r="NM3993" s="11"/>
      <c r="NN3993" s="11"/>
      <c r="NO3993" s="11"/>
      <c r="NP3993" s="11"/>
      <c r="NQ3993" s="11"/>
      <c r="NR3993" s="11"/>
      <c r="NS3993" s="11"/>
      <c r="NT3993" s="11"/>
      <c r="NU3993" s="11"/>
      <c r="NV3993" s="11"/>
      <c r="NW3993" s="11"/>
      <c r="NX3993" s="11"/>
      <c r="NY3993" s="11"/>
      <c r="NZ3993" s="11"/>
      <c r="OA3993" s="11"/>
      <c r="OB3993" s="11"/>
      <c r="OC3993" s="11"/>
      <c r="OD3993" s="11"/>
      <c r="OE3993" s="11"/>
      <c r="OF3993" s="11"/>
      <c r="OG3993" s="11"/>
      <c r="OH3993" s="11"/>
      <c r="OI3993" s="11"/>
      <c r="OJ3993" s="11"/>
      <c r="OK3993" s="11"/>
      <c r="OL3993" s="11"/>
      <c r="OM3993" s="11"/>
      <c r="ON3993" s="11"/>
      <c r="OO3993" s="11"/>
      <c r="OP3993" s="11"/>
      <c r="OQ3993" s="11"/>
      <c r="OR3993" s="11"/>
      <c r="OS3993" s="11"/>
      <c r="OT3993" s="11"/>
      <c r="OU3993" s="11"/>
      <c r="OV3993" s="11"/>
      <c r="OW3993" s="11"/>
      <c r="OX3993" s="11"/>
      <c r="OY3993" s="11"/>
      <c r="OZ3993" s="11"/>
      <c r="PA3993" s="11"/>
      <c r="PB3993" s="11"/>
      <c r="PC3993" s="11"/>
      <c r="PD3993" s="11"/>
      <c r="PE3993" s="11"/>
      <c r="PF3993" s="11"/>
      <c r="PG3993" s="11"/>
      <c r="PH3993" s="11"/>
      <c r="PI3993" s="11"/>
      <c r="PJ3993" s="11"/>
      <c r="PK3993" s="11"/>
      <c r="PL3993" s="11"/>
      <c r="PM3993" s="11"/>
      <c r="PN3993" s="11"/>
      <c r="PO3993" s="11"/>
      <c r="PP3993" s="11"/>
      <c r="PQ3993" s="11"/>
      <c r="PR3993" s="11"/>
      <c r="PS3993" s="11"/>
      <c r="PT3993" s="11"/>
      <c r="PU3993" s="11"/>
      <c r="PV3993" s="11"/>
      <c r="PW3993" s="11"/>
      <c r="PX3993" s="11"/>
      <c r="PY3993" s="11"/>
      <c r="PZ3993" s="11"/>
      <c r="QA3993" s="11"/>
      <c r="QB3993" s="11"/>
      <c r="QC3993" s="11"/>
      <c r="QD3993" s="11"/>
      <c r="QE3993" s="11"/>
      <c r="QF3993" s="11"/>
      <c r="QG3993" s="11"/>
      <c r="QH3993" s="11"/>
      <c r="QI3993" s="11"/>
      <c r="QJ3993" s="11"/>
      <c r="QK3993" s="11"/>
      <c r="QL3993" s="11"/>
      <c r="QM3993" s="11"/>
      <c r="QN3993" s="11"/>
      <c r="QO3993" s="11"/>
      <c r="QP3993" s="11"/>
      <c r="QQ3993" s="11"/>
    </row>
    <row r="3994" spans="1:460" ht="38.25" x14ac:dyDescent="0.2">
      <c r="A3994" s="54">
        <v>3808</v>
      </c>
      <c r="B3994" s="4"/>
      <c r="C3994" s="61" t="s">
        <v>128</v>
      </c>
      <c r="D3994" s="54">
        <v>3313170</v>
      </c>
      <c r="E3994" s="5" t="s">
        <v>4678</v>
      </c>
      <c r="F3994" s="4" t="s">
        <v>3772</v>
      </c>
      <c r="G3994" s="61" t="s">
        <v>4666</v>
      </c>
      <c r="H3994" s="54" t="s">
        <v>82</v>
      </c>
      <c r="I3994" s="59">
        <v>10</v>
      </c>
      <c r="J3994" s="6">
        <v>80439000000</v>
      </c>
      <c r="K3994" s="54" t="s">
        <v>34</v>
      </c>
      <c r="L3994" s="42">
        <v>35154.6</v>
      </c>
      <c r="M3994" s="231"/>
      <c r="N3994" s="233"/>
      <c r="O3994" s="233"/>
      <c r="P3994" s="233"/>
      <c r="Q3994" s="234"/>
      <c r="R3994" s="11"/>
      <c r="S3994" s="11"/>
      <c r="T3994" s="11"/>
      <c r="U3994" s="11"/>
      <c r="V3994" s="11"/>
      <c r="W3994" s="11"/>
      <c r="X3994" s="11"/>
      <c r="Y3994" s="11"/>
      <c r="Z3994" s="11"/>
      <c r="AA3994" s="11"/>
      <c r="AB3994" s="11"/>
      <c r="AC3994" s="11"/>
      <c r="AD3994" s="11"/>
      <c r="AE3994" s="11"/>
      <c r="AF3994" s="11"/>
      <c r="AG3994" s="11"/>
      <c r="AH3994" s="11"/>
      <c r="AI3994" s="11"/>
      <c r="AJ3994" s="11"/>
      <c r="AK3994" s="11"/>
      <c r="AL3994" s="11"/>
      <c r="AM3994" s="11"/>
      <c r="AN3994" s="11"/>
      <c r="AO3994" s="11"/>
      <c r="AP3994" s="11"/>
      <c r="AQ3994" s="11"/>
      <c r="AR3994" s="11"/>
      <c r="AS3994" s="11"/>
      <c r="AT3994" s="11"/>
      <c r="AU3994" s="11"/>
      <c r="AV3994" s="11"/>
      <c r="AW3994" s="11"/>
      <c r="AX3994" s="11"/>
      <c r="AY3994" s="11"/>
      <c r="AZ3994" s="11"/>
      <c r="BA3994" s="11"/>
      <c r="BB3994" s="11"/>
      <c r="BC3994" s="11"/>
      <c r="BD3994" s="11"/>
      <c r="BE3994" s="11"/>
      <c r="BF3994" s="11"/>
      <c r="BG3994" s="11"/>
      <c r="BH3994" s="11"/>
      <c r="BI3994" s="11"/>
      <c r="BJ3994" s="11"/>
      <c r="BK3994" s="11"/>
      <c r="BL3994" s="11"/>
      <c r="BM3994" s="11"/>
      <c r="BN3994" s="11"/>
      <c r="BO3994" s="11"/>
      <c r="BP3994" s="11"/>
      <c r="BQ3994" s="11"/>
      <c r="BR3994" s="11"/>
      <c r="BS3994" s="11"/>
      <c r="BT3994" s="11"/>
      <c r="BU3994" s="11"/>
      <c r="BV3994" s="11"/>
      <c r="BW3994" s="11"/>
      <c r="BX3994" s="11"/>
      <c r="BY3994" s="11"/>
      <c r="BZ3994" s="11"/>
      <c r="CA3994" s="11"/>
      <c r="CB3994" s="11"/>
      <c r="CC3994" s="11"/>
      <c r="CD3994" s="11"/>
      <c r="CE3994" s="11"/>
      <c r="CF3994" s="11"/>
      <c r="CG3994" s="11"/>
      <c r="CH3994" s="11"/>
      <c r="CI3994" s="11"/>
      <c r="CJ3994" s="11"/>
      <c r="CK3994" s="11"/>
      <c r="CL3994" s="11"/>
      <c r="CM3994" s="11"/>
      <c r="CN3994" s="11"/>
      <c r="CO3994" s="11"/>
      <c r="CP3994" s="11"/>
      <c r="CQ3994" s="11"/>
      <c r="CR3994" s="11"/>
      <c r="CS3994" s="11"/>
      <c r="CT3994" s="11"/>
      <c r="CU3994" s="11"/>
      <c r="CV3994" s="11"/>
      <c r="CW3994" s="11"/>
      <c r="CX3994" s="11"/>
      <c r="CY3994" s="11"/>
      <c r="CZ3994" s="11"/>
      <c r="DA3994" s="11"/>
      <c r="DB3994" s="11"/>
      <c r="DC3994" s="11"/>
      <c r="DD3994" s="11"/>
      <c r="DE3994" s="11"/>
      <c r="DF3994" s="11"/>
      <c r="DG3994" s="11"/>
      <c r="DH3994" s="11"/>
      <c r="DI3994" s="11"/>
      <c r="DJ3994" s="11"/>
      <c r="DK3994" s="11"/>
      <c r="DL3994" s="11"/>
      <c r="DM3994" s="11"/>
      <c r="DN3994" s="11"/>
      <c r="DO3994" s="11"/>
      <c r="DP3994" s="11"/>
      <c r="DQ3994" s="11"/>
      <c r="DR3994" s="11"/>
      <c r="DS3994" s="11"/>
      <c r="DT3994" s="11"/>
      <c r="DU3994" s="11"/>
      <c r="DV3994" s="11"/>
      <c r="DW3994" s="11"/>
      <c r="DX3994" s="11"/>
      <c r="DY3994" s="11"/>
      <c r="DZ3994" s="11"/>
      <c r="EA3994" s="11"/>
      <c r="EB3994" s="11"/>
      <c r="EC3994" s="11"/>
      <c r="ED3994" s="11"/>
      <c r="EE3994" s="11"/>
      <c r="EF3994" s="11"/>
      <c r="EG3994" s="11"/>
      <c r="EH3994" s="11"/>
      <c r="EI3994" s="11"/>
      <c r="EJ3994" s="11"/>
      <c r="EK3994" s="11"/>
      <c r="EL3994" s="11"/>
      <c r="EM3994" s="11"/>
      <c r="EN3994" s="11"/>
      <c r="EO3994" s="11"/>
      <c r="EP3994" s="11"/>
      <c r="EQ3994" s="11"/>
      <c r="ER3994" s="11"/>
      <c r="ES3994" s="11"/>
      <c r="ET3994" s="11"/>
      <c r="EU3994" s="11"/>
      <c r="EV3994" s="11"/>
      <c r="EW3994" s="11"/>
      <c r="EX3994" s="11"/>
      <c r="EY3994" s="11"/>
      <c r="EZ3994" s="11"/>
      <c r="FA3994" s="11"/>
      <c r="FB3994" s="11"/>
      <c r="FC3994" s="11"/>
      <c r="FD3994" s="11"/>
      <c r="FE3994" s="11"/>
      <c r="FF3994" s="11"/>
      <c r="FG3994" s="11"/>
      <c r="FH3994" s="11"/>
      <c r="FI3994" s="11"/>
      <c r="FJ3994" s="11"/>
      <c r="FK3994" s="11"/>
      <c r="FL3994" s="11"/>
      <c r="FM3994" s="11"/>
      <c r="FN3994" s="11"/>
      <c r="FO3994" s="11"/>
      <c r="FP3994" s="11"/>
      <c r="FQ3994" s="11"/>
      <c r="FR3994" s="11"/>
      <c r="FS3994" s="11"/>
      <c r="FT3994" s="11"/>
      <c r="FU3994" s="11"/>
      <c r="FV3994" s="11"/>
      <c r="FW3994" s="11"/>
      <c r="FX3994" s="11"/>
      <c r="FY3994" s="11"/>
      <c r="FZ3994" s="11"/>
      <c r="GA3994" s="11"/>
      <c r="GB3994" s="11"/>
      <c r="GC3994" s="11"/>
      <c r="GD3994" s="11"/>
      <c r="GE3994" s="11"/>
      <c r="GF3994" s="11"/>
      <c r="GG3994" s="11"/>
      <c r="GH3994" s="11"/>
      <c r="GI3994" s="11"/>
      <c r="GJ3994" s="11"/>
      <c r="GK3994" s="11"/>
      <c r="GL3994" s="11"/>
      <c r="GM3994" s="11"/>
      <c r="GN3994" s="11"/>
      <c r="GO3994" s="11"/>
      <c r="GP3994" s="11"/>
      <c r="GQ3994" s="11"/>
      <c r="GR3994" s="11"/>
      <c r="GS3994" s="11"/>
      <c r="GT3994" s="11"/>
      <c r="GU3994" s="11"/>
      <c r="GV3994" s="11"/>
      <c r="GW3994" s="11"/>
      <c r="GX3994" s="11"/>
      <c r="GY3994" s="11"/>
      <c r="GZ3994" s="11"/>
      <c r="HA3994" s="11"/>
      <c r="HB3994" s="11"/>
      <c r="HC3994" s="11"/>
      <c r="HD3994" s="11"/>
      <c r="HE3994" s="11"/>
      <c r="HF3994" s="11"/>
      <c r="HG3994" s="11"/>
      <c r="HH3994" s="11"/>
      <c r="HI3994" s="11"/>
      <c r="HJ3994" s="11"/>
      <c r="HK3994" s="11"/>
      <c r="HL3994" s="11"/>
      <c r="HM3994" s="11"/>
      <c r="HN3994" s="11"/>
      <c r="HO3994" s="11"/>
      <c r="HP3994" s="11"/>
      <c r="HQ3994" s="11"/>
      <c r="HR3994" s="11"/>
      <c r="HS3994" s="11"/>
      <c r="HT3994" s="11"/>
      <c r="HU3994" s="11"/>
      <c r="HV3994" s="11"/>
      <c r="HW3994" s="11"/>
      <c r="HX3994" s="11"/>
      <c r="HY3994" s="11"/>
      <c r="HZ3994" s="11"/>
      <c r="IA3994" s="11"/>
      <c r="IB3994" s="11"/>
      <c r="IC3994" s="11"/>
      <c r="ID3994" s="11"/>
      <c r="IE3994" s="11"/>
      <c r="IF3994" s="11"/>
      <c r="IG3994" s="11"/>
      <c r="IH3994" s="11"/>
      <c r="II3994" s="11"/>
      <c r="IJ3994" s="11"/>
      <c r="IK3994" s="11"/>
      <c r="IL3994" s="11"/>
      <c r="IM3994" s="11"/>
      <c r="IN3994" s="11"/>
      <c r="IO3994" s="11"/>
      <c r="IP3994" s="11"/>
      <c r="IQ3994" s="11"/>
      <c r="IR3994" s="11"/>
      <c r="IS3994" s="11"/>
      <c r="IT3994" s="11"/>
      <c r="IU3994" s="11"/>
      <c r="IV3994" s="11"/>
      <c r="IW3994" s="11"/>
      <c r="IX3994" s="11"/>
      <c r="IY3994" s="11"/>
      <c r="IZ3994" s="11"/>
      <c r="JA3994" s="11"/>
      <c r="JB3994" s="11"/>
      <c r="JC3994" s="11"/>
      <c r="JD3994" s="11"/>
      <c r="JE3994" s="11"/>
      <c r="JF3994" s="11"/>
      <c r="JG3994" s="11"/>
      <c r="JH3994" s="11"/>
      <c r="JI3994" s="11"/>
      <c r="JJ3994" s="11"/>
      <c r="JK3994" s="11"/>
      <c r="JL3994" s="11"/>
      <c r="JM3994" s="11"/>
      <c r="JN3994" s="11"/>
      <c r="JO3994" s="11"/>
      <c r="JP3994" s="11"/>
      <c r="JQ3994" s="11"/>
      <c r="JR3994" s="11"/>
      <c r="JS3994" s="11"/>
      <c r="JT3994" s="11"/>
      <c r="JU3994" s="11"/>
      <c r="JV3994" s="11"/>
      <c r="JW3994" s="11"/>
      <c r="JX3994" s="11"/>
      <c r="JY3994" s="11"/>
      <c r="JZ3994" s="11"/>
      <c r="KA3994" s="11"/>
      <c r="KB3994" s="11"/>
      <c r="KC3994" s="11"/>
      <c r="KD3994" s="11"/>
      <c r="KE3994" s="11"/>
      <c r="KF3994" s="11"/>
      <c r="KG3994" s="11"/>
      <c r="KH3994" s="11"/>
      <c r="KI3994" s="11"/>
      <c r="KJ3994" s="11"/>
      <c r="KK3994" s="11"/>
      <c r="KL3994" s="11"/>
      <c r="KM3994" s="11"/>
      <c r="KN3994" s="11"/>
      <c r="KO3994" s="11"/>
      <c r="KP3994" s="11"/>
      <c r="KQ3994" s="11"/>
      <c r="KR3994" s="11"/>
      <c r="KS3994" s="11"/>
      <c r="KT3994" s="11"/>
      <c r="KU3994" s="11"/>
      <c r="KV3994" s="11"/>
      <c r="KW3994" s="11"/>
      <c r="KX3994" s="11"/>
      <c r="KY3994" s="11"/>
      <c r="KZ3994" s="11"/>
      <c r="LA3994" s="11"/>
      <c r="LB3994" s="11"/>
      <c r="LC3994" s="11"/>
      <c r="LD3994" s="11"/>
      <c r="LE3994" s="11"/>
      <c r="LF3994" s="11"/>
      <c r="LG3994" s="11"/>
      <c r="LH3994" s="11"/>
      <c r="LI3994" s="11"/>
      <c r="LJ3994" s="11"/>
      <c r="LK3994" s="11"/>
      <c r="LL3994" s="11"/>
      <c r="LM3994" s="11"/>
      <c r="LN3994" s="11"/>
      <c r="LO3994" s="11"/>
      <c r="LP3994" s="11"/>
      <c r="LQ3994" s="11"/>
      <c r="LR3994" s="11"/>
      <c r="LS3994" s="11"/>
      <c r="LT3994" s="11"/>
      <c r="LU3994" s="11"/>
      <c r="LV3994" s="11"/>
      <c r="LW3994" s="11"/>
      <c r="LX3994" s="11"/>
      <c r="LY3994" s="11"/>
      <c r="LZ3994" s="11"/>
      <c r="MA3994" s="11"/>
      <c r="MB3994" s="11"/>
      <c r="MC3994" s="11"/>
      <c r="MD3994" s="11"/>
      <c r="ME3994" s="11"/>
      <c r="MF3994" s="11"/>
      <c r="MG3994" s="11"/>
      <c r="MH3994" s="11"/>
      <c r="MI3994" s="11"/>
      <c r="MJ3994" s="11"/>
      <c r="MK3994" s="11"/>
      <c r="ML3994" s="11"/>
      <c r="MM3994" s="11"/>
      <c r="MN3994" s="11"/>
      <c r="MO3994" s="11"/>
      <c r="MP3994" s="11"/>
      <c r="MQ3994" s="11"/>
      <c r="MR3994" s="11"/>
      <c r="MS3994" s="11"/>
      <c r="MT3994" s="11"/>
      <c r="MU3994" s="11"/>
      <c r="MV3994" s="11"/>
      <c r="MW3994" s="11"/>
      <c r="MX3994" s="11"/>
      <c r="MY3994" s="11"/>
      <c r="MZ3994" s="11"/>
      <c r="NA3994" s="11"/>
      <c r="NB3994" s="11"/>
      <c r="NC3994" s="11"/>
      <c r="ND3994" s="11"/>
      <c r="NE3994" s="11"/>
      <c r="NF3994" s="11"/>
      <c r="NG3994" s="11"/>
      <c r="NH3994" s="11"/>
      <c r="NI3994" s="11"/>
      <c r="NJ3994" s="11"/>
      <c r="NK3994" s="11"/>
      <c r="NL3994" s="11"/>
      <c r="NM3994" s="11"/>
      <c r="NN3994" s="11"/>
      <c r="NO3994" s="11"/>
      <c r="NP3994" s="11"/>
      <c r="NQ3994" s="11"/>
      <c r="NR3994" s="11"/>
      <c r="NS3994" s="11"/>
      <c r="NT3994" s="11"/>
      <c r="NU3994" s="11"/>
      <c r="NV3994" s="11"/>
      <c r="NW3994" s="11"/>
      <c r="NX3994" s="11"/>
      <c r="NY3994" s="11"/>
      <c r="NZ3994" s="11"/>
      <c r="OA3994" s="11"/>
      <c r="OB3994" s="11"/>
      <c r="OC3994" s="11"/>
      <c r="OD3994" s="11"/>
      <c r="OE3994" s="11"/>
      <c r="OF3994" s="11"/>
      <c r="OG3994" s="11"/>
      <c r="OH3994" s="11"/>
      <c r="OI3994" s="11"/>
      <c r="OJ3994" s="11"/>
      <c r="OK3994" s="11"/>
      <c r="OL3994" s="11"/>
      <c r="OM3994" s="11"/>
      <c r="ON3994" s="11"/>
      <c r="OO3994" s="11"/>
      <c r="OP3994" s="11"/>
      <c r="OQ3994" s="11"/>
      <c r="OR3994" s="11"/>
      <c r="OS3994" s="11"/>
      <c r="OT3994" s="11"/>
      <c r="OU3994" s="11"/>
      <c r="OV3994" s="11"/>
      <c r="OW3994" s="11"/>
      <c r="OX3994" s="11"/>
      <c r="OY3994" s="11"/>
      <c r="OZ3994" s="11"/>
      <c r="PA3994" s="11"/>
      <c r="PB3994" s="11"/>
      <c r="PC3994" s="11"/>
      <c r="PD3994" s="11"/>
      <c r="PE3994" s="11"/>
      <c r="PF3994" s="11"/>
      <c r="PG3994" s="11"/>
      <c r="PH3994" s="11"/>
      <c r="PI3994" s="11"/>
      <c r="PJ3994" s="11"/>
      <c r="PK3994" s="11"/>
      <c r="PL3994" s="11"/>
      <c r="PM3994" s="11"/>
      <c r="PN3994" s="11"/>
      <c r="PO3994" s="11"/>
      <c r="PP3994" s="11"/>
      <c r="PQ3994" s="11"/>
      <c r="PR3994" s="11"/>
      <c r="PS3994" s="11"/>
      <c r="PT3994" s="11"/>
      <c r="PU3994" s="11"/>
      <c r="PV3994" s="11"/>
      <c r="PW3994" s="11"/>
      <c r="PX3994" s="11"/>
      <c r="PY3994" s="11"/>
      <c r="PZ3994" s="11"/>
      <c r="QA3994" s="11"/>
      <c r="QB3994" s="11"/>
      <c r="QC3994" s="11"/>
      <c r="QD3994" s="11"/>
      <c r="QE3994" s="11"/>
      <c r="QF3994" s="11"/>
      <c r="QG3994" s="11"/>
      <c r="QH3994" s="11"/>
      <c r="QI3994" s="11"/>
      <c r="QJ3994" s="11"/>
      <c r="QK3994" s="11"/>
      <c r="QL3994" s="11"/>
      <c r="QM3994" s="11"/>
      <c r="QN3994" s="11"/>
      <c r="QO3994" s="11"/>
      <c r="QP3994" s="11"/>
      <c r="QQ3994" s="11"/>
    </row>
    <row r="3995" spans="1:460" s="54" customFormat="1" ht="38.25" x14ac:dyDescent="0.2">
      <c r="A3995" s="54">
        <v>3809</v>
      </c>
      <c r="B3995" s="4"/>
      <c r="C3995" s="61" t="s">
        <v>1630</v>
      </c>
      <c r="D3995" s="54">
        <v>4521050</v>
      </c>
      <c r="E3995" s="5" t="s">
        <v>4680</v>
      </c>
      <c r="F3995" s="4" t="s">
        <v>3772</v>
      </c>
      <c r="G3995" s="61" t="s">
        <v>4679</v>
      </c>
      <c r="H3995" s="54" t="s">
        <v>3650</v>
      </c>
      <c r="I3995" s="59">
        <v>1</v>
      </c>
      <c r="J3995" s="6">
        <v>80439000000</v>
      </c>
      <c r="K3995" s="54" t="s">
        <v>34</v>
      </c>
      <c r="L3995" s="59">
        <v>887931.37</v>
      </c>
      <c r="M3995" s="59">
        <v>887931.37</v>
      </c>
      <c r="N3995" s="61" t="s">
        <v>818</v>
      </c>
      <c r="O3995" s="61" t="s">
        <v>4577</v>
      </c>
      <c r="P3995" s="61" t="s">
        <v>80</v>
      </c>
      <c r="Q3995" s="54" t="s">
        <v>3642</v>
      </c>
      <c r="R3995" s="11"/>
      <c r="S3995" s="11"/>
      <c r="T3995" s="11"/>
      <c r="U3995" s="11"/>
      <c r="V3995" s="11"/>
      <c r="W3995" s="11"/>
      <c r="X3995" s="11"/>
      <c r="Y3995" s="11"/>
      <c r="Z3995" s="11"/>
      <c r="AA3995" s="11"/>
      <c r="AB3995" s="11"/>
      <c r="AC3995" s="11"/>
      <c r="AD3995" s="11"/>
      <c r="AE3995" s="11"/>
      <c r="AF3995" s="11"/>
      <c r="AG3995" s="11"/>
      <c r="AH3995" s="11"/>
      <c r="AI3995" s="11"/>
      <c r="AJ3995" s="11"/>
      <c r="AK3995" s="11"/>
      <c r="AL3995" s="11"/>
      <c r="AM3995" s="11"/>
      <c r="AN3995" s="11"/>
      <c r="AO3995" s="11"/>
      <c r="AP3995" s="11"/>
      <c r="AQ3995" s="11"/>
      <c r="AR3995" s="11"/>
      <c r="AS3995" s="11"/>
      <c r="AT3995" s="11"/>
      <c r="AU3995" s="11"/>
      <c r="AV3995" s="11"/>
      <c r="AW3995" s="11"/>
      <c r="AX3995" s="11"/>
      <c r="AY3995" s="11"/>
      <c r="AZ3995" s="11"/>
      <c r="BA3995" s="11"/>
      <c r="BB3995" s="11"/>
      <c r="BC3995" s="11"/>
      <c r="BD3995" s="11"/>
      <c r="BE3995" s="11"/>
      <c r="BF3995" s="11"/>
      <c r="BG3995" s="11"/>
      <c r="BH3995" s="11"/>
      <c r="BI3995" s="11"/>
      <c r="BJ3995" s="11"/>
      <c r="BK3995" s="11"/>
      <c r="BL3995" s="11"/>
      <c r="BM3995" s="11"/>
      <c r="BN3995" s="11"/>
      <c r="BO3995" s="11"/>
      <c r="BP3995" s="11"/>
      <c r="BQ3995" s="11"/>
      <c r="BR3995" s="11"/>
      <c r="BS3995" s="11"/>
      <c r="BT3995" s="11"/>
      <c r="BU3995" s="11"/>
      <c r="BV3995" s="11"/>
      <c r="BW3995" s="11"/>
      <c r="BX3995" s="11"/>
      <c r="BY3995" s="11"/>
      <c r="BZ3995" s="11"/>
      <c r="CA3995" s="11"/>
      <c r="CB3995" s="11"/>
      <c r="CC3995" s="11"/>
      <c r="CD3995" s="11"/>
      <c r="CE3995" s="11"/>
      <c r="CF3995" s="11"/>
      <c r="CG3995" s="11"/>
      <c r="CH3995" s="11"/>
      <c r="CI3995" s="11"/>
      <c r="CJ3995" s="11"/>
      <c r="CK3995" s="11"/>
      <c r="CL3995" s="11"/>
      <c r="CM3995" s="11"/>
      <c r="CN3995" s="11"/>
      <c r="CO3995" s="11"/>
      <c r="CP3995" s="11"/>
      <c r="CQ3995" s="11"/>
      <c r="CR3995" s="11"/>
      <c r="CS3995" s="11"/>
      <c r="CT3995" s="11"/>
      <c r="CU3995" s="11"/>
      <c r="CV3995" s="11"/>
      <c r="CW3995" s="11"/>
      <c r="CX3995" s="11"/>
      <c r="CY3995" s="11"/>
      <c r="CZ3995" s="11"/>
      <c r="DA3995" s="11"/>
      <c r="DB3995" s="11"/>
      <c r="DC3995" s="11"/>
      <c r="DD3995" s="11"/>
      <c r="DE3995" s="11"/>
      <c r="DF3995" s="11"/>
      <c r="DG3995" s="11"/>
      <c r="DH3995" s="11"/>
      <c r="DI3995" s="11"/>
      <c r="DJ3995" s="11"/>
      <c r="DK3995" s="11"/>
      <c r="DL3995" s="11"/>
      <c r="DM3995" s="11"/>
      <c r="DN3995" s="11"/>
      <c r="DO3995" s="11"/>
      <c r="DP3995" s="11"/>
      <c r="DQ3995" s="11"/>
      <c r="DR3995" s="11"/>
      <c r="DS3995" s="11"/>
      <c r="DT3995" s="11"/>
      <c r="DU3995" s="11"/>
      <c r="DV3995" s="11"/>
      <c r="DW3995" s="11"/>
      <c r="DX3995" s="11"/>
      <c r="DY3995" s="11"/>
      <c r="DZ3995" s="11"/>
      <c r="EA3995" s="11"/>
      <c r="EB3995" s="11"/>
      <c r="EC3995" s="11"/>
      <c r="ED3995" s="11"/>
      <c r="EE3995" s="11"/>
      <c r="EF3995" s="11"/>
      <c r="EG3995" s="11"/>
      <c r="EH3995" s="11"/>
      <c r="EI3995" s="11"/>
      <c r="EJ3995" s="11"/>
      <c r="EK3995" s="11"/>
      <c r="EL3995" s="11"/>
      <c r="EM3995" s="11"/>
      <c r="EN3995" s="11"/>
      <c r="EO3995" s="11"/>
      <c r="EP3995" s="11"/>
      <c r="EQ3995" s="11"/>
      <c r="ER3995" s="11"/>
      <c r="ES3995" s="11"/>
      <c r="ET3995" s="11"/>
      <c r="EU3995" s="11"/>
      <c r="EV3995" s="11"/>
      <c r="EW3995" s="11"/>
      <c r="EX3995" s="11"/>
      <c r="EY3995" s="11"/>
      <c r="EZ3995" s="11"/>
      <c r="FA3995" s="11"/>
      <c r="FB3995" s="11"/>
      <c r="FC3995" s="11"/>
      <c r="FD3995" s="11"/>
      <c r="FE3995" s="11"/>
      <c r="FF3995" s="11"/>
      <c r="FG3995" s="11"/>
      <c r="FH3995" s="11"/>
      <c r="FI3995" s="11"/>
      <c r="FJ3995" s="11"/>
      <c r="FK3995" s="11"/>
      <c r="FL3995" s="11"/>
      <c r="FM3995" s="11"/>
      <c r="FN3995" s="11"/>
      <c r="FO3995" s="11"/>
      <c r="FP3995" s="11"/>
      <c r="FQ3995" s="11"/>
      <c r="FR3995" s="11"/>
      <c r="FS3995" s="11"/>
      <c r="FT3995" s="11"/>
      <c r="FU3995" s="11"/>
      <c r="FV3995" s="11"/>
      <c r="FW3995" s="11"/>
      <c r="FX3995" s="11"/>
      <c r="FY3995" s="11"/>
      <c r="FZ3995" s="11"/>
      <c r="GA3995" s="11"/>
      <c r="GB3995" s="11"/>
      <c r="GC3995" s="11"/>
      <c r="GD3995" s="11"/>
      <c r="GE3995" s="11"/>
      <c r="GF3995" s="11"/>
      <c r="GG3995" s="11"/>
      <c r="GH3995" s="11"/>
      <c r="GI3995" s="11"/>
      <c r="GJ3995" s="11"/>
      <c r="GK3995" s="11"/>
      <c r="GL3995" s="11"/>
      <c r="GM3995" s="11"/>
      <c r="GN3995" s="11"/>
      <c r="GO3995" s="11"/>
      <c r="GP3995" s="11"/>
      <c r="GQ3995" s="11"/>
      <c r="GR3995" s="11"/>
      <c r="GS3995" s="11"/>
      <c r="GT3995" s="11"/>
      <c r="GU3995" s="11"/>
      <c r="GV3995" s="11"/>
      <c r="GW3995" s="11"/>
      <c r="GX3995" s="11"/>
      <c r="GY3995" s="11"/>
      <c r="GZ3995" s="11"/>
      <c r="HA3995" s="11"/>
      <c r="HB3995" s="11"/>
      <c r="HC3995" s="11"/>
      <c r="HD3995" s="11"/>
      <c r="HE3995" s="11"/>
      <c r="HF3995" s="11"/>
      <c r="HG3995" s="11"/>
      <c r="HH3995" s="11"/>
      <c r="HI3995" s="11"/>
      <c r="HJ3995" s="11"/>
      <c r="HK3995" s="11"/>
      <c r="HL3995" s="11"/>
      <c r="HM3995" s="11"/>
      <c r="HN3995" s="11"/>
      <c r="HO3995" s="11"/>
      <c r="HP3995" s="11"/>
      <c r="HQ3995" s="11"/>
      <c r="HR3995" s="11"/>
      <c r="HS3995" s="11"/>
      <c r="HT3995" s="11"/>
      <c r="HU3995" s="11"/>
      <c r="HV3995" s="11"/>
      <c r="HW3995" s="11"/>
      <c r="HX3995" s="11"/>
      <c r="HY3995" s="11"/>
      <c r="HZ3995" s="11"/>
      <c r="IA3995" s="11"/>
      <c r="IB3995" s="11"/>
      <c r="IC3995" s="11"/>
      <c r="ID3995" s="11"/>
      <c r="IE3995" s="11"/>
      <c r="IF3995" s="11"/>
      <c r="IG3995" s="11"/>
      <c r="IH3995" s="11"/>
      <c r="II3995" s="11"/>
      <c r="IJ3995" s="11"/>
      <c r="IK3995" s="11"/>
      <c r="IL3995" s="11"/>
      <c r="IM3995" s="11"/>
      <c r="IN3995" s="11"/>
      <c r="IO3995" s="11"/>
      <c r="IP3995" s="11"/>
      <c r="IQ3995" s="11"/>
      <c r="IR3995" s="11"/>
      <c r="IS3995" s="11"/>
      <c r="IT3995" s="11"/>
      <c r="IU3995" s="11"/>
      <c r="IV3995" s="11"/>
      <c r="IW3995" s="11"/>
      <c r="IX3995" s="11"/>
      <c r="IY3995" s="11"/>
      <c r="IZ3995" s="11"/>
      <c r="JA3995" s="11"/>
      <c r="JB3995" s="11"/>
      <c r="JC3995" s="11"/>
      <c r="JD3995" s="11"/>
      <c r="JE3995" s="11"/>
      <c r="JF3995" s="11"/>
      <c r="JG3995" s="11"/>
      <c r="JH3995" s="11"/>
      <c r="JI3995" s="11"/>
      <c r="JJ3995" s="11"/>
      <c r="JK3995" s="11"/>
      <c r="JL3995" s="11"/>
      <c r="JM3995" s="11"/>
      <c r="JN3995" s="11"/>
      <c r="JO3995" s="11"/>
      <c r="JP3995" s="11"/>
      <c r="JQ3995" s="11"/>
      <c r="JR3995" s="11"/>
      <c r="JS3995" s="11"/>
      <c r="JT3995" s="11"/>
      <c r="JU3995" s="11"/>
      <c r="JV3995" s="11"/>
      <c r="JW3995" s="11"/>
      <c r="JX3995" s="11"/>
      <c r="JY3995" s="11"/>
      <c r="JZ3995" s="11"/>
      <c r="KA3995" s="11"/>
      <c r="KB3995" s="11"/>
      <c r="KC3995" s="11"/>
      <c r="KD3995" s="11"/>
      <c r="KE3995" s="11"/>
      <c r="KF3995" s="11"/>
      <c r="KG3995" s="11"/>
      <c r="KH3995" s="11"/>
      <c r="KI3995" s="11"/>
      <c r="KJ3995" s="11"/>
      <c r="KK3995" s="11"/>
      <c r="KL3995" s="11"/>
      <c r="KM3995" s="11"/>
      <c r="KN3995" s="11"/>
      <c r="KO3995" s="11"/>
      <c r="KP3995" s="11"/>
      <c r="KQ3995" s="11"/>
      <c r="KR3995" s="11"/>
      <c r="KS3995" s="11"/>
      <c r="KT3995" s="11"/>
      <c r="KU3995" s="11"/>
      <c r="KV3995" s="11"/>
      <c r="KW3995" s="11"/>
      <c r="KX3995" s="11"/>
      <c r="KY3995" s="11"/>
      <c r="KZ3995" s="11"/>
      <c r="LA3995" s="11"/>
      <c r="LB3995" s="11"/>
      <c r="LC3995" s="11"/>
      <c r="LD3995" s="11"/>
      <c r="LE3995" s="11"/>
      <c r="LF3995" s="11"/>
      <c r="LG3995" s="11"/>
      <c r="LH3995" s="11"/>
      <c r="LI3995" s="11"/>
      <c r="LJ3995" s="11"/>
      <c r="LK3995" s="11"/>
      <c r="LL3995" s="11"/>
      <c r="LM3995" s="11"/>
      <c r="LN3995" s="11"/>
      <c r="LO3995" s="11"/>
      <c r="LP3995" s="11"/>
      <c r="LQ3995" s="11"/>
      <c r="LR3995" s="11"/>
      <c r="LS3995" s="11"/>
      <c r="LT3995" s="11"/>
      <c r="LU3995" s="11"/>
      <c r="LV3995" s="11"/>
      <c r="LW3995" s="11"/>
      <c r="LX3995" s="11"/>
      <c r="LY3995" s="11"/>
      <c r="LZ3995" s="11"/>
      <c r="MA3995" s="11"/>
      <c r="MB3995" s="11"/>
      <c r="MC3995" s="11"/>
      <c r="MD3995" s="11"/>
      <c r="ME3995" s="11"/>
      <c r="MF3995" s="11"/>
      <c r="MG3995" s="11"/>
      <c r="MH3995" s="11"/>
      <c r="MI3995" s="11"/>
      <c r="MJ3995" s="11"/>
      <c r="MK3995" s="11"/>
      <c r="ML3995" s="11"/>
      <c r="MM3995" s="11"/>
      <c r="MN3995" s="11"/>
      <c r="MO3995" s="11"/>
      <c r="MP3995" s="11"/>
      <c r="MQ3995" s="11"/>
      <c r="MR3995" s="11"/>
      <c r="MS3995" s="11"/>
      <c r="MT3995" s="11"/>
      <c r="MU3995" s="11"/>
      <c r="MV3995" s="11"/>
      <c r="MW3995" s="11"/>
      <c r="MX3995" s="11"/>
      <c r="MY3995" s="11"/>
      <c r="MZ3995" s="11"/>
      <c r="NA3995" s="11"/>
      <c r="NB3995" s="11"/>
      <c r="NC3995" s="11"/>
      <c r="ND3995" s="11"/>
      <c r="NE3995" s="11"/>
      <c r="NF3995" s="11"/>
      <c r="NG3995" s="11"/>
      <c r="NH3995" s="11"/>
      <c r="NI3995" s="11"/>
      <c r="NJ3995" s="11"/>
      <c r="NK3995" s="11"/>
      <c r="NL3995" s="11"/>
      <c r="NM3995" s="11"/>
      <c r="NN3995" s="11"/>
      <c r="NO3995" s="11"/>
      <c r="NP3995" s="11"/>
      <c r="NQ3995" s="11"/>
      <c r="NR3995" s="11"/>
      <c r="NS3995" s="11"/>
      <c r="NT3995" s="11"/>
      <c r="NU3995" s="11"/>
      <c r="NV3995" s="11"/>
      <c r="NW3995" s="11"/>
      <c r="NX3995" s="11"/>
      <c r="NY3995" s="11"/>
      <c r="NZ3995" s="11"/>
      <c r="OA3995" s="11"/>
      <c r="OB3995" s="11"/>
      <c r="OC3995" s="11"/>
      <c r="OD3995" s="11"/>
      <c r="OE3995" s="11"/>
      <c r="OF3995" s="11"/>
      <c r="OG3995" s="11"/>
      <c r="OH3995" s="11"/>
      <c r="OI3995" s="11"/>
      <c r="OJ3995" s="11"/>
      <c r="OK3995" s="11"/>
      <c r="OL3995" s="11"/>
      <c r="OM3995" s="11"/>
      <c r="ON3995" s="11"/>
      <c r="OO3995" s="11"/>
      <c r="OP3995" s="11"/>
      <c r="OQ3995" s="11"/>
      <c r="OR3995" s="11"/>
      <c r="OS3995" s="11"/>
      <c r="OT3995" s="11"/>
      <c r="OU3995" s="11"/>
      <c r="OV3995" s="11"/>
      <c r="OW3995" s="11"/>
      <c r="OX3995" s="11"/>
      <c r="OY3995" s="11"/>
      <c r="OZ3995" s="11"/>
      <c r="PA3995" s="11"/>
      <c r="PB3995" s="11"/>
      <c r="PC3995" s="11"/>
      <c r="PD3995" s="11"/>
      <c r="PE3995" s="11"/>
      <c r="PF3995" s="11"/>
      <c r="PG3995" s="11"/>
      <c r="PH3995" s="11"/>
      <c r="PI3995" s="11"/>
      <c r="PJ3995" s="11"/>
      <c r="PK3995" s="11"/>
      <c r="PL3995" s="11"/>
      <c r="PM3995" s="11"/>
      <c r="PN3995" s="11"/>
      <c r="PO3995" s="11"/>
      <c r="PP3995" s="11"/>
      <c r="PQ3995" s="11"/>
      <c r="PR3995" s="11"/>
      <c r="PS3995" s="11"/>
      <c r="PT3995" s="11"/>
      <c r="PU3995" s="11"/>
      <c r="PV3995" s="11"/>
      <c r="PW3995" s="11"/>
      <c r="PX3995" s="11"/>
      <c r="PY3995" s="11"/>
      <c r="PZ3995" s="11"/>
      <c r="QA3995" s="11"/>
      <c r="QB3995" s="11"/>
      <c r="QC3995" s="11"/>
      <c r="QD3995" s="11"/>
      <c r="QE3995" s="11"/>
      <c r="QF3995" s="11"/>
      <c r="QG3995" s="11"/>
      <c r="QH3995" s="11"/>
      <c r="QI3995" s="11"/>
      <c r="QJ3995" s="11"/>
      <c r="QK3995" s="11"/>
      <c r="QL3995" s="11"/>
      <c r="QM3995" s="11"/>
      <c r="QN3995" s="11"/>
      <c r="QO3995" s="11"/>
      <c r="QP3995" s="11"/>
      <c r="QQ3995" s="11"/>
      <c r="QR3995" s="45"/>
    </row>
    <row r="3996" spans="1:460" ht="38.25" x14ac:dyDescent="0.2">
      <c r="A3996" s="58">
        <v>3810</v>
      </c>
      <c r="B3996" s="2"/>
      <c r="C3996" s="61" t="s">
        <v>4286</v>
      </c>
      <c r="D3996" s="54">
        <v>6012000</v>
      </c>
      <c r="E3996" s="4" t="s">
        <v>4681</v>
      </c>
      <c r="F3996" s="4" t="s">
        <v>3772</v>
      </c>
      <c r="G3996" s="61" t="s">
        <v>3774</v>
      </c>
      <c r="H3996" s="54" t="s">
        <v>3650</v>
      </c>
      <c r="I3996" s="59">
        <v>1</v>
      </c>
      <c r="J3996" s="6">
        <v>80439000000</v>
      </c>
      <c r="K3996" s="54" t="s">
        <v>34</v>
      </c>
      <c r="L3996" s="29">
        <v>3355000</v>
      </c>
      <c r="M3996" s="29">
        <v>3355000</v>
      </c>
      <c r="N3996" s="61" t="s">
        <v>818</v>
      </c>
      <c r="O3996" s="61" t="s">
        <v>4682</v>
      </c>
      <c r="P3996" s="61" t="s">
        <v>80</v>
      </c>
      <c r="Q3996" s="54" t="s">
        <v>3642</v>
      </c>
      <c r="R3996" s="11"/>
      <c r="S3996" s="11"/>
      <c r="T3996" s="11"/>
      <c r="U3996" s="11"/>
      <c r="V3996" s="11"/>
      <c r="W3996" s="11"/>
      <c r="X3996" s="11"/>
      <c r="Y3996" s="11"/>
      <c r="Z3996" s="11"/>
      <c r="AA3996" s="11"/>
      <c r="AB3996" s="11"/>
      <c r="AC3996" s="11"/>
      <c r="AD3996" s="11"/>
      <c r="AE3996" s="11"/>
      <c r="AF3996" s="11"/>
      <c r="AG3996" s="11"/>
      <c r="AH3996" s="11"/>
      <c r="AI3996" s="11"/>
      <c r="AJ3996" s="11"/>
      <c r="AK3996" s="11"/>
      <c r="AL3996" s="11"/>
      <c r="AM3996" s="11"/>
      <c r="AN3996" s="11"/>
      <c r="AO3996" s="11"/>
      <c r="AP3996" s="11"/>
      <c r="AQ3996" s="11"/>
      <c r="AR3996" s="11"/>
      <c r="AS3996" s="11"/>
      <c r="AT3996" s="11"/>
      <c r="AU3996" s="11"/>
      <c r="AV3996" s="11"/>
      <c r="AW3996" s="11"/>
      <c r="AX3996" s="11"/>
      <c r="AY3996" s="11"/>
      <c r="AZ3996" s="11"/>
      <c r="BA3996" s="11"/>
      <c r="BB3996" s="11"/>
      <c r="BC3996" s="11"/>
      <c r="BD3996" s="11"/>
      <c r="BE3996" s="11"/>
      <c r="BF3996" s="11"/>
      <c r="BG3996" s="11"/>
      <c r="BH3996" s="11"/>
      <c r="BI3996" s="11"/>
      <c r="BJ3996" s="11"/>
      <c r="BK3996" s="11"/>
      <c r="BL3996" s="11"/>
      <c r="BM3996" s="11"/>
      <c r="BN3996" s="11"/>
      <c r="BO3996" s="11"/>
      <c r="BP3996" s="11"/>
      <c r="BQ3996" s="11"/>
      <c r="BR3996" s="11"/>
      <c r="BS3996" s="11"/>
      <c r="BT3996" s="11"/>
      <c r="BU3996" s="11"/>
      <c r="BV3996" s="11"/>
      <c r="BW3996" s="11"/>
      <c r="BX3996" s="11"/>
      <c r="BY3996" s="11"/>
      <c r="BZ3996" s="11"/>
      <c r="CA3996" s="11"/>
      <c r="CB3996" s="11"/>
      <c r="CC3996" s="11"/>
      <c r="CD3996" s="11"/>
      <c r="CE3996" s="11"/>
      <c r="CF3996" s="11"/>
      <c r="CG3996" s="11"/>
      <c r="CH3996" s="11"/>
      <c r="CI3996" s="11"/>
      <c r="CJ3996" s="11"/>
      <c r="CK3996" s="11"/>
      <c r="CL3996" s="11"/>
      <c r="CM3996" s="11"/>
      <c r="CN3996" s="11"/>
      <c r="CO3996" s="11"/>
      <c r="CP3996" s="11"/>
      <c r="CQ3996" s="11"/>
      <c r="CR3996" s="11"/>
      <c r="CS3996" s="11"/>
      <c r="CT3996" s="11"/>
      <c r="CU3996" s="11"/>
      <c r="CV3996" s="11"/>
      <c r="CW3996" s="11"/>
      <c r="CX3996" s="11"/>
      <c r="CY3996" s="11"/>
      <c r="CZ3996" s="11"/>
      <c r="DA3996" s="11"/>
      <c r="DB3996" s="11"/>
      <c r="DC3996" s="11"/>
      <c r="DD3996" s="11"/>
      <c r="DE3996" s="11"/>
      <c r="DF3996" s="11"/>
      <c r="DG3996" s="11"/>
      <c r="DH3996" s="11"/>
      <c r="DI3996" s="11"/>
      <c r="DJ3996" s="11"/>
      <c r="DK3996" s="11"/>
      <c r="DL3996" s="11"/>
      <c r="DM3996" s="11"/>
      <c r="DN3996" s="11"/>
      <c r="DO3996" s="11"/>
      <c r="DP3996" s="11"/>
      <c r="DQ3996" s="11"/>
      <c r="DR3996" s="11"/>
      <c r="DS3996" s="11"/>
      <c r="DT3996" s="11"/>
      <c r="DU3996" s="11"/>
      <c r="DV3996" s="11"/>
      <c r="DW3996" s="11"/>
      <c r="DX3996" s="11"/>
      <c r="DY3996" s="11"/>
      <c r="DZ3996" s="11"/>
      <c r="EA3996" s="11"/>
      <c r="EB3996" s="11"/>
      <c r="EC3996" s="11"/>
      <c r="ED3996" s="11"/>
      <c r="EE3996" s="11"/>
      <c r="EF3996" s="11"/>
      <c r="EG3996" s="11"/>
      <c r="EH3996" s="11"/>
      <c r="EI3996" s="11"/>
      <c r="EJ3996" s="11"/>
      <c r="EK3996" s="11"/>
      <c r="EL3996" s="11"/>
      <c r="EM3996" s="11"/>
      <c r="EN3996" s="11"/>
      <c r="EO3996" s="11"/>
      <c r="EP3996" s="11"/>
      <c r="EQ3996" s="11"/>
      <c r="ER3996" s="11"/>
      <c r="ES3996" s="11"/>
      <c r="ET3996" s="11"/>
      <c r="EU3996" s="11"/>
      <c r="EV3996" s="11"/>
      <c r="EW3996" s="11"/>
      <c r="EX3996" s="11"/>
      <c r="EY3996" s="11"/>
      <c r="EZ3996" s="11"/>
      <c r="FA3996" s="11"/>
      <c r="FB3996" s="11"/>
      <c r="FC3996" s="11"/>
      <c r="FD3996" s="11"/>
      <c r="FE3996" s="11"/>
      <c r="FF3996" s="11"/>
      <c r="FG3996" s="11"/>
      <c r="FH3996" s="11"/>
      <c r="FI3996" s="11"/>
      <c r="FJ3996" s="11"/>
      <c r="FK3996" s="11"/>
      <c r="FL3996" s="11"/>
      <c r="FM3996" s="11"/>
      <c r="FN3996" s="11"/>
      <c r="FO3996" s="11"/>
      <c r="FP3996" s="11"/>
      <c r="FQ3996" s="11"/>
      <c r="FR3996" s="11"/>
      <c r="FS3996" s="11"/>
      <c r="FT3996" s="11"/>
      <c r="FU3996" s="11"/>
      <c r="FV3996" s="11"/>
      <c r="FW3996" s="11"/>
      <c r="FX3996" s="11"/>
      <c r="FY3996" s="11"/>
      <c r="FZ3996" s="11"/>
      <c r="GA3996" s="11"/>
      <c r="GB3996" s="11"/>
      <c r="GC3996" s="11"/>
      <c r="GD3996" s="11"/>
      <c r="GE3996" s="11"/>
      <c r="GF3996" s="11"/>
      <c r="GG3996" s="11"/>
      <c r="GH3996" s="11"/>
      <c r="GI3996" s="11"/>
      <c r="GJ3996" s="11"/>
      <c r="GK3996" s="11"/>
      <c r="GL3996" s="11"/>
      <c r="GM3996" s="11"/>
      <c r="GN3996" s="11"/>
      <c r="GO3996" s="11"/>
      <c r="GP3996" s="11"/>
      <c r="GQ3996" s="11"/>
      <c r="GR3996" s="11"/>
      <c r="GS3996" s="11"/>
      <c r="GT3996" s="11"/>
      <c r="GU3996" s="11"/>
      <c r="GV3996" s="11"/>
      <c r="GW3996" s="11"/>
      <c r="GX3996" s="11"/>
      <c r="GY3996" s="11"/>
      <c r="GZ3996" s="11"/>
      <c r="HA3996" s="11"/>
      <c r="HB3996" s="11"/>
      <c r="HC3996" s="11"/>
      <c r="HD3996" s="11"/>
      <c r="HE3996" s="11"/>
      <c r="HF3996" s="11"/>
      <c r="HG3996" s="11"/>
      <c r="HH3996" s="11"/>
      <c r="HI3996" s="11"/>
      <c r="HJ3996" s="11"/>
      <c r="HK3996" s="11"/>
      <c r="HL3996" s="11"/>
      <c r="HM3996" s="11"/>
      <c r="HN3996" s="11"/>
      <c r="HO3996" s="11"/>
      <c r="HP3996" s="11"/>
      <c r="HQ3996" s="11"/>
      <c r="HR3996" s="11"/>
      <c r="HS3996" s="11"/>
      <c r="HT3996" s="11"/>
      <c r="HU3996" s="11"/>
      <c r="HV3996" s="11"/>
      <c r="HW3996" s="11"/>
      <c r="HX3996" s="11"/>
      <c r="HY3996" s="11"/>
      <c r="HZ3996" s="11"/>
      <c r="IA3996" s="11"/>
      <c r="IB3996" s="11"/>
      <c r="IC3996" s="11"/>
      <c r="ID3996" s="11"/>
      <c r="IE3996" s="11"/>
      <c r="IF3996" s="11"/>
      <c r="IG3996" s="11"/>
      <c r="IH3996" s="11"/>
      <c r="II3996" s="11"/>
      <c r="IJ3996" s="11"/>
      <c r="IK3996" s="11"/>
      <c r="IL3996" s="11"/>
      <c r="IM3996" s="11"/>
      <c r="IN3996" s="11"/>
      <c r="IO3996" s="11"/>
      <c r="IP3996" s="11"/>
      <c r="IQ3996" s="11"/>
      <c r="IR3996" s="11"/>
      <c r="IS3996" s="11"/>
      <c r="IT3996" s="11"/>
      <c r="IU3996" s="11"/>
      <c r="IV3996" s="11"/>
      <c r="IW3996" s="11"/>
      <c r="IX3996" s="11"/>
      <c r="IY3996" s="11"/>
      <c r="IZ3996" s="11"/>
      <c r="JA3996" s="11"/>
      <c r="JB3996" s="11"/>
      <c r="JC3996" s="11"/>
      <c r="JD3996" s="11"/>
      <c r="JE3996" s="11"/>
      <c r="JF3996" s="11"/>
      <c r="JG3996" s="11"/>
      <c r="JH3996" s="11"/>
      <c r="JI3996" s="11"/>
      <c r="JJ3996" s="11"/>
      <c r="JK3996" s="11"/>
      <c r="JL3996" s="11"/>
      <c r="JM3996" s="11"/>
      <c r="JN3996" s="11"/>
      <c r="JO3996" s="11"/>
      <c r="JP3996" s="11"/>
      <c r="JQ3996" s="11"/>
      <c r="JR3996" s="11"/>
      <c r="JS3996" s="11"/>
      <c r="JT3996" s="11"/>
      <c r="JU3996" s="11"/>
      <c r="JV3996" s="11"/>
      <c r="JW3996" s="11"/>
      <c r="JX3996" s="11"/>
      <c r="JY3996" s="11"/>
      <c r="JZ3996" s="11"/>
      <c r="KA3996" s="11"/>
      <c r="KB3996" s="11"/>
      <c r="KC3996" s="11"/>
      <c r="KD3996" s="11"/>
      <c r="KE3996" s="11"/>
      <c r="KF3996" s="11"/>
      <c r="KG3996" s="11"/>
      <c r="KH3996" s="11"/>
      <c r="KI3996" s="11"/>
      <c r="KJ3996" s="11"/>
      <c r="KK3996" s="11"/>
      <c r="KL3996" s="11"/>
      <c r="KM3996" s="11"/>
      <c r="KN3996" s="11"/>
      <c r="KO3996" s="11"/>
      <c r="KP3996" s="11"/>
      <c r="KQ3996" s="11"/>
      <c r="KR3996" s="11"/>
      <c r="KS3996" s="11"/>
      <c r="KT3996" s="11"/>
      <c r="KU3996" s="11"/>
      <c r="KV3996" s="11"/>
      <c r="KW3996" s="11"/>
      <c r="KX3996" s="11"/>
      <c r="KY3996" s="11"/>
      <c r="KZ3996" s="11"/>
      <c r="LA3996" s="11"/>
      <c r="LB3996" s="11"/>
      <c r="LC3996" s="11"/>
      <c r="LD3996" s="11"/>
      <c r="LE3996" s="11"/>
      <c r="LF3996" s="11"/>
      <c r="LG3996" s="11"/>
      <c r="LH3996" s="11"/>
      <c r="LI3996" s="11"/>
      <c r="LJ3996" s="11"/>
      <c r="LK3996" s="11"/>
      <c r="LL3996" s="11"/>
      <c r="LM3996" s="11"/>
      <c r="LN3996" s="11"/>
      <c r="LO3996" s="11"/>
      <c r="LP3996" s="11"/>
      <c r="LQ3996" s="11"/>
      <c r="LR3996" s="11"/>
      <c r="LS3996" s="11"/>
      <c r="LT3996" s="11"/>
      <c r="LU3996" s="11"/>
      <c r="LV3996" s="11"/>
      <c r="LW3996" s="11"/>
      <c r="LX3996" s="11"/>
      <c r="LY3996" s="11"/>
      <c r="LZ3996" s="11"/>
      <c r="MA3996" s="11"/>
      <c r="MB3996" s="11"/>
      <c r="MC3996" s="11"/>
      <c r="MD3996" s="11"/>
      <c r="ME3996" s="11"/>
      <c r="MF3996" s="11"/>
      <c r="MG3996" s="11"/>
      <c r="MH3996" s="11"/>
      <c r="MI3996" s="11"/>
      <c r="MJ3996" s="11"/>
      <c r="MK3996" s="11"/>
      <c r="ML3996" s="11"/>
      <c r="MM3996" s="11"/>
      <c r="MN3996" s="11"/>
      <c r="MO3996" s="11"/>
      <c r="MP3996" s="11"/>
      <c r="MQ3996" s="11"/>
      <c r="MR3996" s="11"/>
      <c r="MS3996" s="11"/>
      <c r="MT3996" s="11"/>
      <c r="MU3996" s="11"/>
      <c r="MV3996" s="11"/>
      <c r="MW3996" s="11"/>
      <c r="MX3996" s="11"/>
      <c r="MY3996" s="11"/>
      <c r="MZ3996" s="11"/>
      <c r="NA3996" s="11"/>
      <c r="NB3996" s="11"/>
      <c r="NC3996" s="11"/>
      <c r="ND3996" s="11"/>
      <c r="NE3996" s="11"/>
      <c r="NF3996" s="11"/>
      <c r="NG3996" s="11"/>
      <c r="NH3996" s="11"/>
      <c r="NI3996" s="11"/>
      <c r="NJ3996" s="11"/>
      <c r="NK3996" s="11"/>
      <c r="NL3996" s="11"/>
      <c r="NM3996" s="11"/>
      <c r="NN3996" s="11"/>
      <c r="NO3996" s="11"/>
      <c r="NP3996" s="11"/>
      <c r="NQ3996" s="11"/>
      <c r="NR3996" s="11"/>
      <c r="NS3996" s="11"/>
      <c r="NT3996" s="11"/>
      <c r="NU3996" s="11"/>
      <c r="NV3996" s="11"/>
      <c r="NW3996" s="11"/>
      <c r="NX3996" s="11"/>
      <c r="NY3996" s="11"/>
      <c r="NZ3996" s="11"/>
      <c r="OA3996" s="11"/>
      <c r="OB3996" s="11"/>
      <c r="OC3996" s="11"/>
      <c r="OD3996" s="11"/>
      <c r="OE3996" s="11"/>
      <c r="OF3996" s="11"/>
      <c r="OG3996" s="11"/>
      <c r="OH3996" s="11"/>
      <c r="OI3996" s="11"/>
      <c r="OJ3996" s="11"/>
      <c r="OK3996" s="11"/>
      <c r="OL3996" s="11"/>
      <c r="OM3996" s="11"/>
      <c r="ON3996" s="11"/>
      <c r="OO3996" s="11"/>
      <c r="OP3996" s="11"/>
      <c r="OQ3996" s="11"/>
      <c r="OR3996" s="11"/>
      <c r="OS3996" s="11"/>
      <c r="OT3996" s="11"/>
      <c r="OU3996" s="11"/>
      <c r="OV3996" s="11"/>
      <c r="OW3996" s="11"/>
      <c r="OX3996" s="11"/>
      <c r="OY3996" s="11"/>
      <c r="OZ3996" s="11"/>
      <c r="PA3996" s="11"/>
      <c r="PB3996" s="11"/>
      <c r="PC3996" s="11"/>
      <c r="PD3996" s="11"/>
      <c r="PE3996" s="11"/>
      <c r="PF3996" s="11"/>
      <c r="PG3996" s="11"/>
      <c r="PH3996" s="11"/>
      <c r="PI3996" s="11"/>
      <c r="PJ3996" s="11"/>
      <c r="PK3996" s="11"/>
      <c r="PL3996" s="11"/>
      <c r="PM3996" s="11"/>
      <c r="PN3996" s="11"/>
      <c r="PO3996" s="11"/>
      <c r="PP3996" s="11"/>
      <c r="PQ3996" s="11"/>
      <c r="PR3996" s="11"/>
      <c r="PS3996" s="11"/>
      <c r="PT3996" s="11"/>
      <c r="PU3996" s="11"/>
      <c r="PV3996" s="11"/>
      <c r="PW3996" s="11"/>
      <c r="PX3996" s="11"/>
      <c r="PY3996" s="11"/>
      <c r="PZ3996" s="11"/>
      <c r="QA3996" s="11"/>
      <c r="QB3996" s="11"/>
      <c r="QC3996" s="11"/>
      <c r="QD3996" s="11"/>
      <c r="QE3996" s="11"/>
      <c r="QF3996" s="11"/>
      <c r="QG3996" s="11"/>
      <c r="QH3996" s="11"/>
      <c r="QI3996" s="11"/>
      <c r="QJ3996" s="11"/>
      <c r="QK3996" s="11"/>
      <c r="QL3996" s="11"/>
      <c r="QM3996" s="11"/>
      <c r="QN3996" s="11"/>
      <c r="QO3996" s="11"/>
      <c r="QP3996" s="11"/>
      <c r="QQ3996" s="11"/>
    </row>
    <row r="3997" spans="1:460" ht="191.25" x14ac:dyDescent="0.2">
      <c r="A3997" s="56">
        <v>3811</v>
      </c>
      <c r="C3997" s="61" t="s">
        <v>1630</v>
      </c>
      <c r="D3997" s="54">
        <v>4521050</v>
      </c>
      <c r="E3997" s="5" t="s">
        <v>4683</v>
      </c>
      <c r="F3997" s="171" t="s">
        <v>1628</v>
      </c>
      <c r="G3997" s="116">
        <v>876</v>
      </c>
      <c r="H3997" s="116" t="s">
        <v>1625</v>
      </c>
      <c r="I3997" s="172">
        <v>1</v>
      </c>
      <c r="J3997" s="6">
        <v>80439000000</v>
      </c>
      <c r="K3997" s="116" t="s">
        <v>34</v>
      </c>
      <c r="L3997" s="173">
        <v>1956422.09</v>
      </c>
      <c r="M3997" s="173">
        <v>1956422.09</v>
      </c>
      <c r="N3997" s="170">
        <v>42156</v>
      </c>
      <c r="O3997" s="170">
        <v>42156</v>
      </c>
      <c r="P3997" s="54" t="s">
        <v>1654</v>
      </c>
      <c r="Q3997" s="54" t="s">
        <v>3642</v>
      </c>
      <c r="R3997" s="11"/>
      <c r="S3997" s="11"/>
      <c r="T3997" s="11"/>
      <c r="U3997" s="11"/>
      <c r="V3997" s="11"/>
      <c r="W3997" s="11"/>
      <c r="X3997" s="11"/>
      <c r="Y3997" s="11"/>
      <c r="Z3997" s="11"/>
      <c r="AA3997" s="11"/>
      <c r="AB3997" s="11"/>
      <c r="AC3997" s="11"/>
      <c r="AD3997" s="11"/>
      <c r="AE3997" s="11"/>
      <c r="AF3997" s="11"/>
      <c r="AG3997" s="11"/>
      <c r="AH3997" s="11"/>
      <c r="AI3997" s="11"/>
      <c r="AJ3997" s="11"/>
      <c r="AK3997" s="11"/>
      <c r="AL3997" s="11"/>
      <c r="AM3997" s="11"/>
      <c r="AN3997" s="11"/>
      <c r="AO3997" s="11"/>
      <c r="AP3997" s="11"/>
      <c r="AQ3997" s="11"/>
      <c r="AR3997" s="11"/>
      <c r="AS3997" s="11"/>
      <c r="AT3997" s="11"/>
      <c r="AU3997" s="11"/>
      <c r="AV3997" s="11"/>
      <c r="AW3997" s="11"/>
      <c r="AX3997" s="11"/>
      <c r="AY3997" s="11"/>
      <c r="AZ3997" s="11"/>
      <c r="BA3997" s="11"/>
      <c r="BB3997" s="11"/>
      <c r="BC3997" s="11"/>
      <c r="BD3997" s="11"/>
      <c r="BE3997" s="11"/>
      <c r="BF3997" s="11"/>
      <c r="BG3997" s="11"/>
      <c r="BH3997" s="11"/>
      <c r="BI3997" s="11"/>
      <c r="BJ3997" s="11"/>
      <c r="BK3997" s="11"/>
      <c r="BL3997" s="11"/>
      <c r="BM3997" s="11"/>
      <c r="BN3997" s="11"/>
      <c r="BO3997" s="11"/>
      <c r="BP3997" s="11"/>
      <c r="BQ3997" s="11"/>
      <c r="BR3997" s="11"/>
      <c r="BS3997" s="11"/>
      <c r="BT3997" s="11"/>
      <c r="BU3997" s="11"/>
      <c r="BV3997" s="11"/>
      <c r="BW3997" s="11"/>
      <c r="BX3997" s="11"/>
      <c r="BY3997" s="11"/>
      <c r="BZ3997" s="11"/>
      <c r="CA3997" s="11"/>
      <c r="CB3997" s="11"/>
      <c r="CC3997" s="11"/>
      <c r="CD3997" s="11"/>
      <c r="CE3997" s="11"/>
      <c r="CF3997" s="11"/>
      <c r="CG3997" s="11"/>
      <c r="CH3997" s="11"/>
      <c r="CI3997" s="11"/>
      <c r="CJ3997" s="11"/>
      <c r="CK3997" s="11"/>
      <c r="CL3997" s="11"/>
      <c r="CM3997" s="11"/>
      <c r="CN3997" s="11"/>
      <c r="CO3997" s="11"/>
      <c r="CP3997" s="11"/>
      <c r="CQ3997" s="11"/>
      <c r="CR3997" s="11"/>
      <c r="CS3997" s="11"/>
      <c r="CT3997" s="11"/>
      <c r="CU3997" s="11"/>
      <c r="CV3997" s="11"/>
      <c r="CW3997" s="11"/>
      <c r="CX3997" s="11"/>
      <c r="CY3997" s="11"/>
      <c r="CZ3997" s="11"/>
      <c r="DA3997" s="11"/>
      <c r="DB3997" s="11"/>
      <c r="DC3997" s="11"/>
      <c r="DD3997" s="11"/>
      <c r="DE3997" s="11"/>
      <c r="DF3997" s="11"/>
      <c r="DG3997" s="11"/>
      <c r="DH3997" s="11"/>
      <c r="DI3997" s="11"/>
      <c r="DJ3997" s="11"/>
      <c r="DK3997" s="11"/>
      <c r="DL3997" s="11"/>
      <c r="DM3997" s="11"/>
      <c r="DN3997" s="11"/>
      <c r="DO3997" s="11"/>
      <c r="DP3997" s="11"/>
      <c r="DQ3997" s="11"/>
      <c r="DR3997" s="11"/>
      <c r="DS3997" s="11"/>
      <c r="DT3997" s="11"/>
      <c r="DU3997" s="11"/>
      <c r="DV3997" s="11"/>
      <c r="DW3997" s="11"/>
      <c r="DX3997" s="11"/>
      <c r="DY3997" s="11"/>
      <c r="DZ3997" s="11"/>
      <c r="EA3997" s="11"/>
      <c r="EB3997" s="11"/>
      <c r="EC3997" s="11"/>
      <c r="ED3997" s="11"/>
      <c r="EE3997" s="11"/>
      <c r="EF3997" s="11"/>
      <c r="EG3997" s="11"/>
      <c r="EH3997" s="11"/>
      <c r="EI3997" s="11"/>
      <c r="EJ3997" s="11"/>
      <c r="EK3997" s="11"/>
      <c r="EL3997" s="11"/>
      <c r="EM3997" s="11"/>
      <c r="EN3997" s="11"/>
      <c r="EO3997" s="11"/>
      <c r="EP3997" s="11"/>
      <c r="EQ3997" s="11"/>
      <c r="ER3997" s="11"/>
      <c r="ES3997" s="11"/>
      <c r="ET3997" s="11"/>
      <c r="EU3997" s="11"/>
      <c r="EV3997" s="11"/>
      <c r="EW3997" s="11"/>
      <c r="EX3997" s="11"/>
      <c r="EY3997" s="11"/>
      <c r="EZ3997" s="11"/>
      <c r="FA3997" s="11"/>
      <c r="FB3997" s="11"/>
      <c r="FC3997" s="11"/>
      <c r="FD3997" s="11"/>
      <c r="FE3997" s="11"/>
      <c r="FF3997" s="11"/>
      <c r="FG3997" s="11"/>
      <c r="FH3997" s="11"/>
      <c r="FI3997" s="11"/>
      <c r="FJ3997" s="11"/>
      <c r="FK3997" s="11"/>
      <c r="FL3997" s="11"/>
      <c r="FM3997" s="11"/>
      <c r="FN3997" s="11"/>
      <c r="FO3997" s="11"/>
      <c r="FP3997" s="11"/>
      <c r="FQ3997" s="11"/>
      <c r="FR3997" s="11"/>
      <c r="FS3997" s="11"/>
      <c r="FT3997" s="11"/>
      <c r="FU3997" s="11"/>
      <c r="FV3997" s="11"/>
      <c r="FW3997" s="11"/>
      <c r="FX3997" s="11"/>
      <c r="FY3997" s="11"/>
      <c r="FZ3997" s="11"/>
      <c r="GA3997" s="11"/>
      <c r="GB3997" s="11"/>
      <c r="GC3997" s="11"/>
      <c r="GD3997" s="11"/>
      <c r="GE3997" s="11"/>
      <c r="GF3997" s="11"/>
      <c r="GG3997" s="11"/>
      <c r="GH3997" s="11"/>
      <c r="GI3997" s="11"/>
      <c r="GJ3997" s="11"/>
      <c r="GK3997" s="11"/>
      <c r="GL3997" s="11"/>
      <c r="GM3997" s="11"/>
      <c r="GN3997" s="11"/>
      <c r="GO3997" s="11"/>
      <c r="GP3997" s="11"/>
      <c r="GQ3997" s="11"/>
      <c r="GR3997" s="11"/>
      <c r="GS3997" s="11"/>
      <c r="GT3997" s="11"/>
      <c r="GU3997" s="11"/>
      <c r="GV3997" s="11"/>
      <c r="GW3997" s="11"/>
      <c r="GX3997" s="11"/>
      <c r="GY3997" s="11"/>
      <c r="GZ3997" s="11"/>
      <c r="HA3997" s="11"/>
      <c r="HB3997" s="11"/>
      <c r="HC3997" s="11"/>
      <c r="HD3997" s="11"/>
      <c r="HE3997" s="11"/>
      <c r="HF3997" s="11"/>
      <c r="HG3997" s="11"/>
      <c r="HH3997" s="11"/>
      <c r="HI3997" s="11"/>
      <c r="HJ3997" s="11"/>
      <c r="HK3997" s="11"/>
      <c r="HL3997" s="11"/>
      <c r="HM3997" s="11"/>
      <c r="HN3997" s="11"/>
      <c r="HO3997" s="11"/>
      <c r="HP3997" s="11"/>
      <c r="HQ3997" s="11"/>
      <c r="HR3997" s="11"/>
      <c r="HS3997" s="11"/>
      <c r="HT3997" s="11"/>
      <c r="HU3997" s="11"/>
      <c r="HV3997" s="11"/>
      <c r="HW3997" s="11"/>
      <c r="HX3997" s="11"/>
      <c r="HY3997" s="11"/>
      <c r="HZ3997" s="11"/>
      <c r="IA3997" s="11"/>
      <c r="IB3997" s="11"/>
      <c r="IC3997" s="11"/>
      <c r="ID3997" s="11"/>
      <c r="IE3997" s="11"/>
      <c r="IF3997" s="11"/>
      <c r="IG3997" s="11"/>
      <c r="IH3997" s="11"/>
      <c r="II3997" s="11"/>
      <c r="IJ3997" s="11"/>
      <c r="IK3997" s="11"/>
      <c r="IL3997" s="11"/>
      <c r="IM3997" s="11"/>
      <c r="IN3997" s="11"/>
      <c r="IO3997" s="11"/>
      <c r="IP3997" s="11"/>
      <c r="IQ3997" s="11"/>
      <c r="IR3997" s="11"/>
      <c r="IS3997" s="11"/>
      <c r="IT3997" s="11"/>
      <c r="IU3997" s="11"/>
      <c r="IV3997" s="11"/>
      <c r="IW3997" s="11"/>
      <c r="IX3997" s="11"/>
      <c r="IY3997" s="11"/>
      <c r="IZ3997" s="11"/>
      <c r="JA3997" s="11"/>
      <c r="JB3997" s="11"/>
      <c r="JC3997" s="11"/>
      <c r="JD3997" s="11"/>
      <c r="JE3997" s="11"/>
      <c r="JF3997" s="11"/>
      <c r="JG3997" s="11"/>
      <c r="JH3997" s="11"/>
      <c r="JI3997" s="11"/>
      <c r="JJ3997" s="11"/>
      <c r="JK3997" s="11"/>
      <c r="JL3997" s="11"/>
      <c r="JM3997" s="11"/>
      <c r="JN3997" s="11"/>
      <c r="JO3997" s="11"/>
      <c r="JP3997" s="11"/>
      <c r="JQ3997" s="11"/>
      <c r="JR3997" s="11"/>
      <c r="JS3997" s="11"/>
      <c r="JT3997" s="11"/>
      <c r="JU3997" s="11"/>
      <c r="JV3997" s="11"/>
      <c r="JW3997" s="11"/>
      <c r="JX3997" s="11"/>
      <c r="JY3997" s="11"/>
      <c r="JZ3997" s="11"/>
      <c r="KA3997" s="11"/>
      <c r="KB3997" s="11"/>
      <c r="KC3997" s="11"/>
      <c r="KD3997" s="11"/>
      <c r="KE3997" s="11"/>
      <c r="KF3997" s="11"/>
      <c r="KG3997" s="11"/>
      <c r="KH3997" s="11"/>
      <c r="KI3997" s="11"/>
      <c r="KJ3997" s="11"/>
      <c r="KK3997" s="11"/>
      <c r="KL3997" s="11"/>
      <c r="KM3997" s="11"/>
      <c r="KN3997" s="11"/>
      <c r="KO3997" s="11"/>
      <c r="KP3997" s="11"/>
      <c r="KQ3997" s="11"/>
      <c r="KR3997" s="11"/>
      <c r="KS3997" s="11"/>
      <c r="KT3997" s="11"/>
      <c r="KU3997" s="11"/>
      <c r="KV3997" s="11"/>
      <c r="KW3997" s="11"/>
      <c r="KX3997" s="11"/>
      <c r="KY3997" s="11"/>
      <c r="KZ3997" s="11"/>
      <c r="LA3997" s="11"/>
      <c r="LB3997" s="11"/>
      <c r="LC3997" s="11"/>
      <c r="LD3997" s="11"/>
      <c r="LE3997" s="11"/>
      <c r="LF3997" s="11"/>
      <c r="LG3997" s="11"/>
      <c r="LH3997" s="11"/>
      <c r="LI3997" s="11"/>
      <c r="LJ3997" s="11"/>
      <c r="LK3997" s="11"/>
      <c r="LL3997" s="11"/>
      <c r="LM3997" s="11"/>
      <c r="LN3997" s="11"/>
      <c r="LO3997" s="11"/>
      <c r="LP3997" s="11"/>
      <c r="LQ3997" s="11"/>
      <c r="LR3997" s="11"/>
      <c r="LS3997" s="11"/>
      <c r="LT3997" s="11"/>
      <c r="LU3997" s="11"/>
      <c r="LV3997" s="11"/>
      <c r="LW3997" s="11"/>
      <c r="LX3997" s="11"/>
      <c r="LY3997" s="11"/>
      <c r="LZ3997" s="11"/>
      <c r="MA3997" s="11"/>
      <c r="MB3997" s="11"/>
      <c r="MC3997" s="11"/>
      <c r="MD3997" s="11"/>
      <c r="ME3997" s="11"/>
      <c r="MF3997" s="11"/>
      <c r="MG3997" s="11"/>
      <c r="MH3997" s="11"/>
      <c r="MI3997" s="11"/>
      <c r="MJ3997" s="11"/>
      <c r="MK3997" s="11"/>
      <c r="ML3997" s="11"/>
      <c r="MM3997" s="11"/>
      <c r="MN3997" s="11"/>
      <c r="MO3997" s="11"/>
      <c r="MP3997" s="11"/>
      <c r="MQ3997" s="11"/>
      <c r="MR3997" s="11"/>
      <c r="MS3997" s="11"/>
      <c r="MT3997" s="11"/>
      <c r="MU3997" s="11"/>
      <c r="MV3997" s="11"/>
      <c r="MW3997" s="11"/>
      <c r="MX3997" s="11"/>
      <c r="MY3997" s="11"/>
      <c r="MZ3997" s="11"/>
      <c r="NA3997" s="11"/>
      <c r="NB3997" s="11"/>
      <c r="NC3997" s="11"/>
      <c r="ND3997" s="11"/>
      <c r="NE3997" s="11"/>
      <c r="NF3997" s="11"/>
      <c r="NG3997" s="11"/>
      <c r="NH3997" s="11"/>
      <c r="NI3997" s="11"/>
      <c r="NJ3997" s="11"/>
      <c r="NK3997" s="11"/>
      <c r="NL3997" s="11"/>
      <c r="NM3997" s="11"/>
      <c r="NN3997" s="11"/>
      <c r="NO3997" s="11"/>
      <c r="NP3997" s="11"/>
      <c r="NQ3997" s="11"/>
      <c r="NR3997" s="11"/>
      <c r="NS3997" s="11"/>
      <c r="NT3997" s="11"/>
      <c r="NU3997" s="11"/>
      <c r="NV3997" s="11"/>
      <c r="NW3997" s="11"/>
      <c r="NX3997" s="11"/>
      <c r="NY3997" s="11"/>
      <c r="NZ3997" s="11"/>
      <c r="OA3997" s="11"/>
      <c r="OB3997" s="11"/>
      <c r="OC3997" s="11"/>
      <c r="OD3997" s="11"/>
      <c r="OE3997" s="11"/>
      <c r="OF3997" s="11"/>
      <c r="OG3997" s="11"/>
      <c r="OH3997" s="11"/>
      <c r="OI3997" s="11"/>
      <c r="OJ3997" s="11"/>
      <c r="OK3997" s="11"/>
      <c r="OL3997" s="11"/>
      <c r="OM3997" s="11"/>
      <c r="ON3997" s="11"/>
      <c r="OO3997" s="11"/>
      <c r="OP3997" s="11"/>
      <c r="OQ3997" s="11"/>
      <c r="OR3997" s="11"/>
      <c r="OS3997" s="11"/>
      <c r="OT3997" s="11"/>
      <c r="OU3997" s="11"/>
      <c r="OV3997" s="11"/>
      <c r="OW3997" s="11"/>
      <c r="OX3997" s="11"/>
      <c r="OY3997" s="11"/>
      <c r="OZ3997" s="11"/>
      <c r="PA3997" s="11"/>
      <c r="PB3997" s="11"/>
      <c r="PC3997" s="11"/>
      <c r="PD3997" s="11"/>
      <c r="PE3997" s="11"/>
      <c r="PF3997" s="11"/>
      <c r="PG3997" s="11"/>
      <c r="PH3997" s="11"/>
      <c r="PI3997" s="11"/>
      <c r="PJ3997" s="11"/>
      <c r="PK3997" s="11"/>
      <c r="PL3997" s="11"/>
      <c r="PM3997" s="11"/>
      <c r="PN3997" s="11"/>
      <c r="PO3997" s="11"/>
      <c r="PP3997" s="11"/>
      <c r="PQ3997" s="11"/>
      <c r="PR3997" s="11"/>
      <c r="PS3997" s="11"/>
      <c r="PT3997" s="11"/>
      <c r="PU3997" s="11"/>
      <c r="PV3997" s="11"/>
      <c r="PW3997" s="11"/>
      <c r="PX3997" s="11"/>
      <c r="PY3997" s="11"/>
      <c r="PZ3997" s="11"/>
      <c r="QA3997" s="11"/>
      <c r="QB3997" s="11"/>
      <c r="QC3997" s="11"/>
      <c r="QD3997" s="11"/>
      <c r="QE3997" s="11"/>
      <c r="QF3997" s="11"/>
      <c r="QG3997" s="11"/>
      <c r="QH3997" s="11"/>
      <c r="QI3997" s="11"/>
      <c r="QJ3997" s="11"/>
      <c r="QK3997" s="11"/>
      <c r="QL3997" s="11"/>
      <c r="QM3997" s="11"/>
      <c r="QN3997" s="11"/>
      <c r="QO3997" s="11"/>
      <c r="QP3997" s="11"/>
      <c r="QQ3997" s="11"/>
    </row>
    <row r="3998" spans="1:460" ht="38.25" x14ac:dyDescent="0.2">
      <c r="A3998" s="54">
        <v>3812</v>
      </c>
      <c r="B3998" s="4"/>
      <c r="C3998" s="61" t="s">
        <v>3966</v>
      </c>
      <c r="D3998" s="54">
        <v>4520010</v>
      </c>
      <c r="E3998" s="5" t="s">
        <v>4684</v>
      </c>
      <c r="F3998" s="4" t="s">
        <v>3772</v>
      </c>
      <c r="G3998" s="54">
        <v>876</v>
      </c>
      <c r="H3998" s="54" t="s">
        <v>1692</v>
      </c>
      <c r="I3998" s="59">
        <v>1</v>
      </c>
      <c r="J3998" s="6">
        <v>80439000000</v>
      </c>
      <c r="K3998" s="116" t="s">
        <v>34</v>
      </c>
      <c r="L3998" s="59">
        <v>85751210</v>
      </c>
      <c r="M3998" s="59">
        <v>85751210</v>
      </c>
      <c r="N3998" s="61" t="s">
        <v>818</v>
      </c>
      <c r="O3998" s="61" t="s">
        <v>4685</v>
      </c>
      <c r="P3998" s="61" t="s">
        <v>80</v>
      </c>
      <c r="Q3998" s="54" t="s">
        <v>3642</v>
      </c>
      <c r="R3998" s="11"/>
      <c r="S3998" s="11"/>
      <c r="T3998" s="11"/>
      <c r="U3998" s="11"/>
      <c r="V3998" s="11"/>
      <c r="W3998" s="11"/>
      <c r="X3998" s="11"/>
      <c r="Y3998" s="11"/>
      <c r="Z3998" s="11"/>
      <c r="AA3998" s="11"/>
      <c r="AB3998" s="11"/>
      <c r="AC3998" s="11"/>
      <c r="AD3998" s="11"/>
      <c r="AE3998" s="11"/>
      <c r="AF3998" s="11"/>
      <c r="AG3998" s="11"/>
      <c r="AH3998" s="11"/>
      <c r="AI3998" s="11"/>
      <c r="AJ3998" s="11"/>
      <c r="AK3998" s="11"/>
      <c r="AL3998" s="11"/>
      <c r="AM3998" s="11"/>
      <c r="AN3998" s="11"/>
      <c r="AO3998" s="11"/>
      <c r="AP3998" s="11"/>
      <c r="AQ3998" s="11"/>
      <c r="AR3998" s="11"/>
      <c r="AS3998" s="11"/>
      <c r="AT3998" s="11"/>
      <c r="AU3998" s="11"/>
      <c r="AV3998" s="11"/>
      <c r="AW3998" s="11"/>
      <c r="AX3998" s="11"/>
      <c r="AY3998" s="11"/>
      <c r="AZ3998" s="11"/>
      <c r="BA3998" s="11"/>
      <c r="BB3998" s="11"/>
      <c r="BC3998" s="11"/>
      <c r="BD3998" s="11"/>
      <c r="BE3998" s="11"/>
      <c r="BF3998" s="11"/>
      <c r="BG3998" s="11"/>
      <c r="BH3998" s="11"/>
      <c r="BI3998" s="11"/>
      <c r="BJ3998" s="11"/>
      <c r="BK3998" s="11"/>
      <c r="BL3998" s="11"/>
      <c r="BM3998" s="11"/>
      <c r="BN3998" s="11"/>
      <c r="BO3998" s="11"/>
      <c r="BP3998" s="11"/>
      <c r="BQ3998" s="11"/>
      <c r="BR3998" s="11"/>
      <c r="BS3998" s="11"/>
      <c r="BT3998" s="11"/>
      <c r="BU3998" s="11"/>
      <c r="BV3998" s="11"/>
      <c r="BW3998" s="11"/>
      <c r="BX3998" s="11"/>
      <c r="BY3998" s="11"/>
      <c r="BZ3998" s="11"/>
      <c r="CA3998" s="11"/>
      <c r="CB3998" s="11"/>
      <c r="CC3998" s="11"/>
      <c r="CD3998" s="11"/>
      <c r="CE3998" s="11"/>
      <c r="CF3998" s="11"/>
      <c r="CG3998" s="11"/>
      <c r="CH3998" s="11"/>
      <c r="CI3998" s="11"/>
      <c r="CJ3998" s="11"/>
      <c r="CK3998" s="11"/>
      <c r="CL3998" s="11"/>
      <c r="CM3998" s="11"/>
      <c r="CN3998" s="11"/>
      <c r="CO3998" s="11"/>
      <c r="CP3998" s="11"/>
      <c r="CQ3998" s="11"/>
      <c r="CR3998" s="11"/>
      <c r="CS3998" s="11"/>
      <c r="CT3998" s="11"/>
      <c r="CU3998" s="11"/>
      <c r="CV3998" s="11"/>
      <c r="CW3998" s="11"/>
      <c r="CX3998" s="11"/>
      <c r="CY3998" s="11"/>
      <c r="CZ3998" s="11"/>
      <c r="DA3998" s="11"/>
      <c r="DB3998" s="11"/>
      <c r="DC3998" s="11"/>
      <c r="DD3998" s="11"/>
      <c r="DE3998" s="11"/>
      <c r="DF3998" s="11"/>
      <c r="DG3998" s="11"/>
      <c r="DH3998" s="11"/>
      <c r="DI3998" s="11"/>
      <c r="DJ3998" s="11"/>
      <c r="DK3998" s="11"/>
      <c r="DL3998" s="11"/>
      <c r="DM3998" s="11"/>
      <c r="DN3998" s="11"/>
      <c r="DO3998" s="11"/>
      <c r="DP3998" s="11"/>
      <c r="DQ3998" s="11"/>
      <c r="DR3998" s="11"/>
      <c r="DS3998" s="11"/>
      <c r="DT3998" s="11"/>
      <c r="DU3998" s="11"/>
      <c r="DV3998" s="11"/>
      <c r="DW3998" s="11"/>
      <c r="DX3998" s="11"/>
      <c r="DY3998" s="11"/>
      <c r="DZ3998" s="11"/>
      <c r="EA3998" s="11"/>
      <c r="EB3998" s="11"/>
      <c r="EC3998" s="11"/>
      <c r="ED3998" s="11"/>
      <c r="EE3998" s="11"/>
      <c r="EF3998" s="11"/>
      <c r="EG3998" s="11"/>
      <c r="EH3998" s="11"/>
      <c r="EI3998" s="11"/>
      <c r="EJ3998" s="11"/>
      <c r="EK3998" s="11"/>
      <c r="EL3998" s="11"/>
      <c r="EM3998" s="11"/>
      <c r="EN3998" s="11"/>
      <c r="EO3998" s="11"/>
      <c r="EP3998" s="11"/>
      <c r="EQ3998" s="11"/>
      <c r="ER3998" s="11"/>
      <c r="ES3998" s="11"/>
      <c r="ET3998" s="11"/>
      <c r="EU3998" s="11"/>
      <c r="EV3998" s="11"/>
      <c r="EW3998" s="11"/>
      <c r="EX3998" s="11"/>
      <c r="EY3998" s="11"/>
      <c r="EZ3998" s="11"/>
      <c r="FA3998" s="11"/>
      <c r="FB3998" s="11"/>
      <c r="FC3998" s="11"/>
      <c r="FD3998" s="11"/>
      <c r="FE3998" s="11"/>
      <c r="FF3998" s="11"/>
      <c r="FG3998" s="11"/>
      <c r="FH3998" s="11"/>
      <c r="FI3998" s="11"/>
      <c r="FJ3998" s="11"/>
      <c r="FK3998" s="11"/>
      <c r="FL3998" s="11"/>
      <c r="FM3998" s="11"/>
      <c r="FN3998" s="11"/>
      <c r="FO3998" s="11"/>
      <c r="FP3998" s="11"/>
      <c r="FQ3998" s="11"/>
      <c r="FR3998" s="11"/>
      <c r="FS3998" s="11"/>
      <c r="FT3998" s="11"/>
      <c r="FU3998" s="11"/>
      <c r="FV3998" s="11"/>
      <c r="FW3998" s="11"/>
      <c r="FX3998" s="11"/>
      <c r="FY3998" s="11"/>
      <c r="FZ3998" s="11"/>
      <c r="GA3998" s="11"/>
      <c r="GB3998" s="11"/>
      <c r="GC3998" s="11"/>
      <c r="GD3998" s="11"/>
      <c r="GE3998" s="11"/>
      <c r="GF3998" s="11"/>
      <c r="GG3998" s="11"/>
      <c r="GH3998" s="11"/>
      <c r="GI3998" s="11"/>
      <c r="GJ3998" s="11"/>
      <c r="GK3998" s="11"/>
      <c r="GL3998" s="11"/>
      <c r="GM3998" s="11"/>
      <c r="GN3998" s="11"/>
      <c r="GO3998" s="11"/>
      <c r="GP3998" s="11"/>
      <c r="GQ3998" s="11"/>
      <c r="GR3998" s="11"/>
      <c r="GS3998" s="11"/>
      <c r="GT3998" s="11"/>
      <c r="GU3998" s="11"/>
      <c r="GV3998" s="11"/>
      <c r="GW3998" s="11"/>
      <c r="GX3998" s="11"/>
      <c r="GY3998" s="11"/>
      <c r="GZ3998" s="11"/>
      <c r="HA3998" s="11"/>
      <c r="HB3998" s="11"/>
      <c r="HC3998" s="11"/>
      <c r="HD3998" s="11"/>
      <c r="HE3998" s="11"/>
      <c r="HF3998" s="11"/>
      <c r="HG3998" s="11"/>
      <c r="HH3998" s="11"/>
      <c r="HI3998" s="11"/>
      <c r="HJ3998" s="11"/>
      <c r="HK3998" s="11"/>
      <c r="HL3998" s="11"/>
      <c r="HM3998" s="11"/>
      <c r="HN3998" s="11"/>
      <c r="HO3998" s="11"/>
      <c r="HP3998" s="11"/>
      <c r="HQ3998" s="11"/>
      <c r="HR3998" s="11"/>
      <c r="HS3998" s="11"/>
      <c r="HT3998" s="11"/>
      <c r="HU3998" s="11"/>
      <c r="HV3998" s="11"/>
      <c r="HW3998" s="11"/>
      <c r="HX3998" s="11"/>
      <c r="HY3998" s="11"/>
      <c r="HZ3998" s="11"/>
      <c r="IA3998" s="11"/>
      <c r="IB3998" s="11"/>
      <c r="IC3998" s="11"/>
      <c r="ID3998" s="11"/>
      <c r="IE3998" s="11"/>
      <c r="IF3998" s="11"/>
      <c r="IG3998" s="11"/>
      <c r="IH3998" s="11"/>
      <c r="II3998" s="11"/>
      <c r="IJ3998" s="11"/>
      <c r="IK3998" s="11"/>
      <c r="IL3998" s="11"/>
      <c r="IM3998" s="11"/>
      <c r="IN3998" s="11"/>
      <c r="IO3998" s="11"/>
      <c r="IP3998" s="11"/>
      <c r="IQ3998" s="11"/>
      <c r="IR3998" s="11"/>
      <c r="IS3998" s="11"/>
      <c r="IT3998" s="11"/>
      <c r="IU3998" s="11"/>
      <c r="IV3998" s="11"/>
      <c r="IW3998" s="11"/>
      <c r="IX3998" s="11"/>
      <c r="IY3998" s="11"/>
      <c r="IZ3998" s="11"/>
      <c r="JA3998" s="11"/>
      <c r="JB3998" s="11"/>
      <c r="JC3998" s="11"/>
      <c r="JD3998" s="11"/>
      <c r="JE3998" s="11"/>
      <c r="JF3998" s="11"/>
      <c r="JG3998" s="11"/>
      <c r="JH3998" s="11"/>
      <c r="JI3998" s="11"/>
      <c r="JJ3998" s="11"/>
      <c r="JK3998" s="11"/>
      <c r="JL3998" s="11"/>
      <c r="JM3998" s="11"/>
      <c r="JN3998" s="11"/>
      <c r="JO3998" s="11"/>
      <c r="JP3998" s="11"/>
      <c r="JQ3998" s="11"/>
      <c r="JR3998" s="11"/>
      <c r="JS3998" s="11"/>
      <c r="JT3998" s="11"/>
      <c r="JU3998" s="11"/>
      <c r="JV3998" s="11"/>
      <c r="JW3998" s="11"/>
      <c r="JX3998" s="11"/>
      <c r="JY3998" s="11"/>
      <c r="JZ3998" s="11"/>
      <c r="KA3998" s="11"/>
      <c r="KB3998" s="11"/>
      <c r="KC3998" s="11"/>
      <c r="KD3998" s="11"/>
      <c r="KE3998" s="11"/>
      <c r="KF3998" s="11"/>
      <c r="KG3998" s="11"/>
      <c r="KH3998" s="11"/>
      <c r="KI3998" s="11"/>
      <c r="KJ3998" s="11"/>
      <c r="KK3998" s="11"/>
      <c r="KL3998" s="11"/>
      <c r="KM3998" s="11"/>
      <c r="KN3998" s="11"/>
      <c r="KO3998" s="11"/>
      <c r="KP3998" s="11"/>
      <c r="KQ3998" s="11"/>
      <c r="KR3998" s="11"/>
      <c r="KS3998" s="11"/>
      <c r="KT3998" s="11"/>
      <c r="KU3998" s="11"/>
      <c r="KV3998" s="11"/>
      <c r="KW3998" s="11"/>
      <c r="KX3998" s="11"/>
      <c r="KY3998" s="11"/>
      <c r="KZ3998" s="11"/>
      <c r="LA3998" s="11"/>
      <c r="LB3998" s="11"/>
      <c r="LC3998" s="11"/>
      <c r="LD3998" s="11"/>
      <c r="LE3998" s="11"/>
      <c r="LF3998" s="11"/>
      <c r="LG3998" s="11"/>
      <c r="LH3998" s="11"/>
      <c r="LI3998" s="11"/>
      <c r="LJ3998" s="11"/>
      <c r="LK3998" s="11"/>
      <c r="LL3998" s="11"/>
      <c r="LM3998" s="11"/>
      <c r="LN3998" s="11"/>
      <c r="LO3998" s="11"/>
      <c r="LP3998" s="11"/>
      <c r="LQ3998" s="11"/>
      <c r="LR3998" s="11"/>
      <c r="LS3998" s="11"/>
      <c r="LT3998" s="11"/>
      <c r="LU3998" s="11"/>
      <c r="LV3998" s="11"/>
      <c r="LW3998" s="11"/>
      <c r="LX3998" s="11"/>
      <c r="LY3998" s="11"/>
      <c r="LZ3998" s="11"/>
      <c r="MA3998" s="11"/>
      <c r="MB3998" s="11"/>
      <c r="MC3998" s="11"/>
      <c r="MD3998" s="11"/>
      <c r="ME3998" s="11"/>
      <c r="MF3998" s="11"/>
      <c r="MG3998" s="11"/>
      <c r="MH3998" s="11"/>
      <c r="MI3998" s="11"/>
      <c r="MJ3998" s="11"/>
      <c r="MK3998" s="11"/>
      <c r="ML3998" s="11"/>
      <c r="MM3998" s="11"/>
      <c r="MN3998" s="11"/>
      <c r="MO3998" s="11"/>
      <c r="MP3998" s="11"/>
      <c r="MQ3998" s="11"/>
      <c r="MR3998" s="11"/>
      <c r="MS3998" s="11"/>
      <c r="MT3998" s="11"/>
      <c r="MU3998" s="11"/>
      <c r="MV3998" s="11"/>
      <c r="MW3998" s="11"/>
      <c r="MX3998" s="11"/>
      <c r="MY3998" s="11"/>
      <c r="MZ3998" s="11"/>
      <c r="NA3998" s="11"/>
      <c r="NB3998" s="11"/>
      <c r="NC3998" s="11"/>
      <c r="ND3998" s="11"/>
      <c r="NE3998" s="11"/>
      <c r="NF3998" s="11"/>
      <c r="NG3998" s="11"/>
      <c r="NH3998" s="11"/>
      <c r="NI3998" s="11"/>
      <c r="NJ3998" s="11"/>
      <c r="NK3998" s="11"/>
      <c r="NL3998" s="11"/>
      <c r="NM3998" s="11"/>
      <c r="NN3998" s="11"/>
      <c r="NO3998" s="11"/>
      <c r="NP3998" s="11"/>
      <c r="NQ3998" s="11"/>
      <c r="NR3998" s="11"/>
      <c r="NS3998" s="11"/>
      <c r="NT3998" s="11"/>
      <c r="NU3998" s="11"/>
      <c r="NV3998" s="11"/>
      <c r="NW3998" s="11"/>
      <c r="NX3998" s="11"/>
      <c r="NY3998" s="11"/>
      <c r="NZ3998" s="11"/>
      <c r="OA3998" s="11"/>
      <c r="OB3998" s="11"/>
      <c r="OC3998" s="11"/>
      <c r="OD3998" s="11"/>
      <c r="OE3998" s="11"/>
      <c r="OF3998" s="11"/>
      <c r="OG3998" s="11"/>
      <c r="OH3998" s="11"/>
      <c r="OI3998" s="11"/>
      <c r="OJ3998" s="11"/>
      <c r="OK3998" s="11"/>
      <c r="OL3998" s="11"/>
      <c r="OM3998" s="11"/>
      <c r="ON3998" s="11"/>
      <c r="OO3998" s="11"/>
      <c r="OP3998" s="11"/>
      <c r="OQ3998" s="11"/>
      <c r="OR3998" s="11"/>
      <c r="OS3998" s="11"/>
      <c r="OT3998" s="11"/>
      <c r="OU3998" s="11"/>
      <c r="OV3998" s="11"/>
      <c r="OW3998" s="11"/>
      <c r="OX3998" s="11"/>
      <c r="OY3998" s="11"/>
      <c r="OZ3998" s="11"/>
      <c r="PA3998" s="11"/>
      <c r="PB3998" s="11"/>
      <c r="PC3998" s="11"/>
      <c r="PD3998" s="11"/>
      <c r="PE3998" s="11"/>
      <c r="PF3998" s="11"/>
      <c r="PG3998" s="11"/>
      <c r="PH3998" s="11"/>
      <c r="PI3998" s="11"/>
      <c r="PJ3998" s="11"/>
      <c r="PK3998" s="11"/>
      <c r="PL3998" s="11"/>
      <c r="PM3998" s="11"/>
      <c r="PN3998" s="11"/>
      <c r="PO3998" s="11"/>
      <c r="PP3998" s="11"/>
      <c r="PQ3998" s="11"/>
      <c r="PR3998" s="11"/>
      <c r="PS3998" s="11"/>
      <c r="PT3998" s="11"/>
      <c r="PU3998" s="11"/>
      <c r="PV3998" s="11"/>
      <c r="PW3998" s="11"/>
      <c r="PX3998" s="11"/>
      <c r="PY3998" s="11"/>
      <c r="PZ3998" s="11"/>
      <c r="QA3998" s="11"/>
      <c r="QB3998" s="11"/>
      <c r="QC3998" s="11"/>
      <c r="QD3998" s="11"/>
      <c r="QE3998" s="11"/>
      <c r="QF3998" s="11"/>
      <c r="QG3998" s="11"/>
      <c r="QH3998" s="11"/>
      <c r="QI3998" s="11"/>
      <c r="QJ3998" s="11"/>
      <c r="QK3998" s="11"/>
      <c r="QL3998" s="11"/>
      <c r="QM3998" s="11"/>
      <c r="QN3998" s="11"/>
      <c r="QO3998" s="11"/>
      <c r="QP3998" s="11"/>
      <c r="QQ3998" s="11"/>
    </row>
    <row r="3999" spans="1:460" ht="75" customHeight="1" x14ac:dyDescent="0.2">
      <c r="A3999" s="56">
        <v>3813</v>
      </c>
      <c r="B3999" s="39"/>
      <c r="C3999" s="61" t="s">
        <v>4689</v>
      </c>
      <c r="D3999" s="217" t="s">
        <v>4687</v>
      </c>
      <c r="E3999" s="5" t="s">
        <v>4688</v>
      </c>
      <c r="F3999" s="4" t="s">
        <v>3772</v>
      </c>
      <c r="G3999" s="54">
        <v>876</v>
      </c>
      <c r="H3999" s="54" t="s">
        <v>1692</v>
      </c>
      <c r="I3999" s="59">
        <v>1</v>
      </c>
      <c r="J3999" s="6">
        <v>80439000000</v>
      </c>
      <c r="K3999" s="116" t="s">
        <v>34</v>
      </c>
      <c r="L3999" s="59">
        <v>1336627.8</v>
      </c>
      <c r="M3999" s="59">
        <v>1336627.8</v>
      </c>
      <c r="N3999" s="61" t="s">
        <v>209</v>
      </c>
      <c r="O3999" s="46">
        <v>42186</v>
      </c>
      <c r="P3999" s="61" t="s">
        <v>80</v>
      </c>
      <c r="Q3999" s="54" t="s">
        <v>3642</v>
      </c>
      <c r="R3999" s="11"/>
      <c r="S3999" s="11"/>
      <c r="T3999" s="11"/>
      <c r="U3999" s="11"/>
      <c r="V3999" s="11"/>
      <c r="W3999" s="11"/>
      <c r="X3999" s="11"/>
      <c r="Y3999" s="11"/>
      <c r="Z3999" s="11"/>
      <c r="AA3999" s="11"/>
      <c r="AB3999" s="11"/>
      <c r="AC3999" s="11"/>
      <c r="AD3999" s="11"/>
      <c r="AE3999" s="11"/>
      <c r="AF3999" s="11"/>
      <c r="AG3999" s="11"/>
      <c r="AH3999" s="11"/>
      <c r="AI3999" s="11"/>
      <c r="AJ3999" s="11"/>
      <c r="AK3999" s="11"/>
      <c r="AL3999" s="11"/>
      <c r="AM3999" s="11"/>
      <c r="AN3999" s="11"/>
      <c r="AO3999" s="11"/>
      <c r="AP3999" s="11"/>
      <c r="AQ3999" s="11"/>
      <c r="AR3999" s="11"/>
      <c r="AS3999" s="11"/>
      <c r="AT3999" s="11"/>
      <c r="AU3999" s="11"/>
      <c r="AV3999" s="11"/>
      <c r="AW3999" s="11"/>
      <c r="AX3999" s="11"/>
      <c r="AY3999" s="11"/>
      <c r="AZ3999" s="11"/>
      <c r="BA3999" s="11"/>
      <c r="BB3999" s="11"/>
      <c r="BC3999" s="11"/>
      <c r="BD3999" s="11"/>
      <c r="BE3999" s="11"/>
      <c r="BF3999" s="11"/>
      <c r="BG3999" s="11"/>
      <c r="BH3999" s="11"/>
      <c r="BI3999" s="11"/>
      <c r="BJ3999" s="11"/>
      <c r="BK3999" s="11"/>
      <c r="BL3999" s="11"/>
      <c r="BM3999" s="11"/>
      <c r="BN3999" s="11"/>
      <c r="BO3999" s="11"/>
      <c r="BP3999" s="11"/>
      <c r="BQ3999" s="11"/>
      <c r="BR3999" s="11"/>
      <c r="BS3999" s="11"/>
      <c r="BT3999" s="11"/>
      <c r="BU3999" s="11"/>
      <c r="BV3999" s="11"/>
      <c r="BW3999" s="11"/>
      <c r="BX3999" s="11"/>
      <c r="BY3999" s="11"/>
      <c r="BZ3999" s="11"/>
      <c r="CA3999" s="11"/>
      <c r="CB3999" s="11"/>
      <c r="CC3999" s="11"/>
      <c r="CD3999" s="11"/>
      <c r="CE3999" s="11"/>
      <c r="CF3999" s="11"/>
      <c r="CG3999" s="11"/>
      <c r="CH3999" s="11"/>
      <c r="CI3999" s="11"/>
      <c r="CJ3999" s="11"/>
      <c r="CK3999" s="11"/>
      <c r="CL3999" s="11"/>
      <c r="CM3999" s="11"/>
      <c r="CN3999" s="11"/>
      <c r="CO3999" s="11"/>
      <c r="CP3999" s="11"/>
      <c r="CQ3999" s="11"/>
      <c r="CR3999" s="11"/>
      <c r="CS3999" s="11"/>
      <c r="CT3999" s="11"/>
      <c r="CU3999" s="11"/>
      <c r="CV3999" s="11"/>
      <c r="CW3999" s="11"/>
      <c r="CX3999" s="11"/>
      <c r="CY3999" s="11"/>
      <c r="CZ3999" s="11"/>
      <c r="DA3999" s="11"/>
      <c r="DB3999" s="11"/>
      <c r="DC3999" s="11"/>
      <c r="DD3999" s="11"/>
      <c r="DE3999" s="11"/>
      <c r="DF3999" s="11"/>
      <c r="DG3999" s="11"/>
      <c r="DH3999" s="11"/>
      <c r="DI3999" s="11"/>
      <c r="DJ3999" s="11"/>
      <c r="DK3999" s="11"/>
      <c r="DL3999" s="11"/>
      <c r="DM3999" s="11"/>
      <c r="DN3999" s="11"/>
      <c r="DO3999" s="11"/>
      <c r="DP3999" s="11"/>
      <c r="DQ3999" s="11"/>
      <c r="DR3999" s="11"/>
      <c r="DS3999" s="11"/>
      <c r="DT3999" s="11"/>
      <c r="DU3999" s="11"/>
      <c r="DV3999" s="11"/>
      <c r="DW3999" s="11"/>
      <c r="DX3999" s="11"/>
      <c r="DY3999" s="11"/>
      <c r="DZ3999" s="11"/>
      <c r="EA3999" s="11"/>
      <c r="EB3999" s="11"/>
      <c r="EC3999" s="11"/>
      <c r="ED3999" s="11"/>
      <c r="EE3999" s="11"/>
      <c r="EF3999" s="11"/>
      <c r="EG3999" s="11"/>
      <c r="EH3999" s="11"/>
      <c r="EI3999" s="11"/>
      <c r="EJ3999" s="11"/>
      <c r="EK3999" s="11"/>
      <c r="EL3999" s="11"/>
      <c r="EM3999" s="11"/>
      <c r="EN3999" s="11"/>
      <c r="EO3999" s="11"/>
      <c r="EP3999" s="11"/>
      <c r="EQ3999" s="11"/>
      <c r="ER3999" s="11"/>
      <c r="ES3999" s="11"/>
      <c r="ET3999" s="11"/>
      <c r="EU3999" s="11"/>
      <c r="EV3999" s="11"/>
      <c r="EW3999" s="11"/>
      <c r="EX3999" s="11"/>
      <c r="EY3999" s="11"/>
      <c r="EZ3999" s="11"/>
      <c r="FA3999" s="11"/>
      <c r="FB3999" s="11"/>
      <c r="FC3999" s="11"/>
      <c r="FD3999" s="11"/>
      <c r="FE3999" s="11"/>
      <c r="FF3999" s="11"/>
      <c r="FG3999" s="11"/>
      <c r="FH3999" s="11"/>
      <c r="FI3999" s="11"/>
      <c r="FJ3999" s="11"/>
      <c r="FK3999" s="11"/>
      <c r="FL3999" s="11"/>
      <c r="FM3999" s="11"/>
      <c r="FN3999" s="11"/>
      <c r="FO3999" s="11"/>
      <c r="FP3999" s="11"/>
      <c r="FQ3999" s="11"/>
      <c r="FR3999" s="11"/>
      <c r="FS3999" s="11"/>
      <c r="FT3999" s="11"/>
      <c r="FU3999" s="11"/>
      <c r="FV3999" s="11"/>
      <c r="FW3999" s="11"/>
      <c r="FX3999" s="11"/>
      <c r="FY3999" s="11"/>
      <c r="FZ3999" s="11"/>
      <c r="GA3999" s="11"/>
      <c r="GB3999" s="11"/>
      <c r="GC3999" s="11"/>
      <c r="GD3999" s="11"/>
      <c r="GE3999" s="11"/>
      <c r="GF3999" s="11"/>
      <c r="GG3999" s="11"/>
      <c r="GH3999" s="11"/>
      <c r="GI3999" s="11"/>
      <c r="GJ3999" s="11"/>
      <c r="GK3999" s="11"/>
      <c r="GL3999" s="11"/>
      <c r="GM3999" s="11"/>
      <c r="GN3999" s="11"/>
      <c r="GO3999" s="11"/>
      <c r="GP3999" s="11"/>
      <c r="GQ3999" s="11"/>
      <c r="GR3999" s="11"/>
      <c r="GS3999" s="11"/>
      <c r="GT3999" s="11"/>
      <c r="GU3999" s="11"/>
      <c r="GV3999" s="11"/>
      <c r="GW3999" s="11"/>
      <c r="GX3999" s="11"/>
      <c r="GY3999" s="11"/>
      <c r="GZ3999" s="11"/>
      <c r="HA3999" s="11"/>
      <c r="HB3999" s="11"/>
      <c r="HC3999" s="11"/>
      <c r="HD3999" s="11"/>
      <c r="HE3999" s="11"/>
      <c r="HF3999" s="11"/>
      <c r="HG3999" s="11"/>
      <c r="HH3999" s="11"/>
      <c r="HI3999" s="11"/>
      <c r="HJ3999" s="11"/>
      <c r="HK3999" s="11"/>
      <c r="HL3999" s="11"/>
      <c r="HM3999" s="11"/>
      <c r="HN3999" s="11"/>
      <c r="HO3999" s="11"/>
      <c r="HP3999" s="11"/>
      <c r="HQ3999" s="11"/>
      <c r="HR3999" s="11"/>
      <c r="HS3999" s="11"/>
      <c r="HT3999" s="11"/>
      <c r="HU3999" s="11"/>
      <c r="HV3999" s="11"/>
      <c r="HW3999" s="11"/>
      <c r="HX3999" s="11"/>
      <c r="HY3999" s="11"/>
      <c r="HZ3999" s="11"/>
      <c r="IA3999" s="11"/>
      <c r="IB3999" s="11"/>
      <c r="IC3999" s="11"/>
      <c r="ID3999" s="11"/>
      <c r="IE3999" s="11"/>
      <c r="IF3999" s="11"/>
      <c r="IG3999" s="11"/>
      <c r="IH3999" s="11"/>
      <c r="II3999" s="11"/>
      <c r="IJ3999" s="11"/>
      <c r="IK3999" s="11"/>
      <c r="IL3999" s="11"/>
      <c r="IM3999" s="11"/>
      <c r="IN3999" s="11"/>
      <c r="IO3999" s="11"/>
      <c r="IP3999" s="11"/>
      <c r="IQ3999" s="11"/>
      <c r="IR3999" s="11"/>
      <c r="IS3999" s="11"/>
      <c r="IT3999" s="11"/>
      <c r="IU3999" s="11"/>
      <c r="IV3999" s="11"/>
      <c r="IW3999" s="11"/>
      <c r="IX3999" s="11"/>
      <c r="IY3999" s="11"/>
      <c r="IZ3999" s="11"/>
      <c r="JA3999" s="11"/>
      <c r="JB3999" s="11"/>
      <c r="JC3999" s="11"/>
      <c r="JD3999" s="11"/>
      <c r="JE3999" s="11"/>
      <c r="JF3999" s="11"/>
      <c r="JG3999" s="11"/>
      <c r="JH3999" s="11"/>
      <c r="JI3999" s="11"/>
      <c r="JJ3999" s="11"/>
      <c r="JK3999" s="11"/>
      <c r="JL3999" s="11"/>
      <c r="JM3999" s="11"/>
      <c r="JN3999" s="11"/>
      <c r="JO3999" s="11"/>
      <c r="JP3999" s="11"/>
      <c r="JQ3999" s="11"/>
      <c r="JR3999" s="11"/>
      <c r="JS3999" s="11"/>
      <c r="JT3999" s="11"/>
      <c r="JU3999" s="11"/>
      <c r="JV3999" s="11"/>
      <c r="JW3999" s="11"/>
      <c r="JX3999" s="11"/>
      <c r="JY3999" s="11"/>
      <c r="JZ3999" s="11"/>
      <c r="KA3999" s="11"/>
      <c r="KB3999" s="11"/>
      <c r="KC3999" s="11"/>
      <c r="KD3999" s="11"/>
      <c r="KE3999" s="11"/>
      <c r="KF3999" s="11"/>
      <c r="KG3999" s="11"/>
      <c r="KH3999" s="11"/>
      <c r="KI3999" s="11"/>
      <c r="KJ3999" s="11"/>
      <c r="KK3999" s="11"/>
      <c r="KL3999" s="11"/>
      <c r="KM3999" s="11"/>
      <c r="KN3999" s="11"/>
      <c r="KO3999" s="11"/>
      <c r="KP3999" s="11"/>
      <c r="KQ3999" s="11"/>
      <c r="KR3999" s="11"/>
      <c r="KS3999" s="11"/>
      <c r="KT3999" s="11"/>
      <c r="KU3999" s="11"/>
      <c r="KV3999" s="11"/>
      <c r="KW3999" s="11"/>
      <c r="KX3999" s="11"/>
      <c r="KY3999" s="11"/>
      <c r="KZ3999" s="11"/>
      <c r="LA3999" s="11"/>
      <c r="LB3999" s="11"/>
      <c r="LC3999" s="11"/>
      <c r="LD3999" s="11"/>
      <c r="LE3999" s="11"/>
      <c r="LF3999" s="11"/>
      <c r="LG3999" s="11"/>
      <c r="LH3999" s="11"/>
      <c r="LI3999" s="11"/>
      <c r="LJ3999" s="11"/>
      <c r="LK3999" s="11"/>
      <c r="LL3999" s="11"/>
      <c r="LM3999" s="11"/>
      <c r="LN3999" s="11"/>
      <c r="LO3999" s="11"/>
      <c r="LP3999" s="11"/>
      <c r="LQ3999" s="11"/>
      <c r="LR3999" s="11"/>
      <c r="LS3999" s="11"/>
      <c r="LT3999" s="11"/>
      <c r="LU3999" s="11"/>
      <c r="LV3999" s="11"/>
      <c r="LW3999" s="11"/>
      <c r="LX3999" s="11"/>
      <c r="LY3999" s="11"/>
      <c r="LZ3999" s="11"/>
      <c r="MA3999" s="11"/>
      <c r="MB3999" s="11"/>
      <c r="MC3999" s="11"/>
      <c r="MD3999" s="11"/>
      <c r="ME3999" s="11"/>
      <c r="MF3999" s="11"/>
      <c r="MG3999" s="11"/>
      <c r="MH3999" s="11"/>
      <c r="MI3999" s="11"/>
      <c r="MJ3999" s="11"/>
      <c r="MK3999" s="11"/>
      <c r="ML3999" s="11"/>
      <c r="MM3999" s="11"/>
      <c r="MN3999" s="11"/>
      <c r="MO3999" s="11"/>
      <c r="MP3999" s="11"/>
      <c r="MQ3999" s="11"/>
      <c r="MR3999" s="11"/>
      <c r="MS3999" s="11"/>
      <c r="MT3999" s="11"/>
      <c r="MU3999" s="11"/>
      <c r="MV3999" s="11"/>
      <c r="MW3999" s="11"/>
      <c r="MX3999" s="11"/>
      <c r="MY3999" s="11"/>
      <c r="MZ3999" s="11"/>
      <c r="NA3999" s="11"/>
      <c r="NB3999" s="11"/>
      <c r="NC3999" s="11"/>
      <c r="ND3999" s="11"/>
      <c r="NE3999" s="11"/>
      <c r="NF3999" s="11"/>
      <c r="NG3999" s="11"/>
      <c r="NH3999" s="11"/>
      <c r="NI3999" s="11"/>
      <c r="NJ3999" s="11"/>
      <c r="NK3999" s="11"/>
      <c r="NL3999" s="11"/>
      <c r="NM3999" s="11"/>
      <c r="NN3999" s="11"/>
      <c r="NO3999" s="11"/>
      <c r="NP3999" s="11"/>
      <c r="NQ3999" s="11"/>
      <c r="NR3999" s="11"/>
      <c r="NS3999" s="11"/>
      <c r="NT3999" s="11"/>
      <c r="NU3999" s="11"/>
      <c r="NV3999" s="11"/>
      <c r="NW3999" s="11"/>
      <c r="NX3999" s="11"/>
      <c r="NY3999" s="11"/>
      <c r="NZ3999" s="11"/>
      <c r="OA3999" s="11"/>
      <c r="OB3999" s="11"/>
      <c r="OC3999" s="11"/>
      <c r="OD3999" s="11"/>
      <c r="OE3999" s="11"/>
      <c r="OF3999" s="11"/>
      <c r="OG3999" s="11"/>
      <c r="OH3999" s="11"/>
      <c r="OI3999" s="11"/>
      <c r="OJ3999" s="11"/>
      <c r="OK3999" s="11"/>
      <c r="OL3999" s="11"/>
      <c r="OM3999" s="11"/>
      <c r="ON3999" s="11"/>
      <c r="OO3999" s="11"/>
      <c r="OP3999" s="11"/>
      <c r="OQ3999" s="11"/>
      <c r="OR3999" s="11"/>
      <c r="OS3999" s="11"/>
      <c r="OT3999" s="11"/>
      <c r="OU3999" s="11"/>
      <c r="OV3999" s="11"/>
      <c r="OW3999" s="11"/>
      <c r="OX3999" s="11"/>
      <c r="OY3999" s="11"/>
      <c r="OZ3999" s="11"/>
      <c r="PA3999" s="11"/>
      <c r="PB3999" s="11"/>
      <c r="PC3999" s="11"/>
      <c r="PD3999" s="11"/>
      <c r="PE3999" s="11"/>
      <c r="PF3999" s="11"/>
      <c r="PG3999" s="11"/>
      <c r="PH3999" s="11"/>
      <c r="PI3999" s="11"/>
      <c r="PJ3999" s="11"/>
      <c r="PK3999" s="11"/>
      <c r="PL3999" s="11"/>
      <c r="PM3999" s="11"/>
      <c r="PN3999" s="11"/>
      <c r="PO3999" s="11"/>
      <c r="PP3999" s="11"/>
      <c r="PQ3999" s="11"/>
      <c r="PR3999" s="11"/>
      <c r="PS3999" s="11"/>
      <c r="PT3999" s="11"/>
      <c r="PU3999" s="11"/>
      <c r="PV3999" s="11"/>
      <c r="PW3999" s="11"/>
      <c r="PX3999" s="11"/>
      <c r="PY3999" s="11"/>
      <c r="PZ3999" s="11"/>
      <c r="QA3999" s="11"/>
      <c r="QB3999" s="11"/>
      <c r="QC3999" s="11"/>
      <c r="QD3999" s="11"/>
      <c r="QE3999" s="11"/>
      <c r="QF3999" s="11"/>
      <c r="QG3999" s="11"/>
      <c r="QH3999" s="11"/>
      <c r="QI3999" s="11"/>
      <c r="QJ3999" s="11"/>
      <c r="QK3999" s="11"/>
      <c r="QL3999" s="11"/>
      <c r="QM3999" s="11"/>
      <c r="QN3999" s="11"/>
      <c r="QO3999" s="11"/>
      <c r="QP3999" s="11"/>
      <c r="QQ3999" s="11"/>
    </row>
    <row r="4000" spans="1:460" ht="51" x14ac:dyDescent="0.2">
      <c r="A4000" s="54">
        <v>3814</v>
      </c>
      <c r="B4000" s="4"/>
      <c r="C4000" s="61" t="s">
        <v>1630</v>
      </c>
      <c r="D4000" s="54">
        <v>4521050</v>
      </c>
      <c r="E4000" s="5" t="s">
        <v>4690</v>
      </c>
      <c r="F4000" s="171" t="s">
        <v>1628</v>
      </c>
      <c r="G4000" s="116">
        <v>876</v>
      </c>
      <c r="H4000" s="116" t="s">
        <v>1625</v>
      </c>
      <c r="I4000" s="172">
        <v>1</v>
      </c>
      <c r="J4000" s="6">
        <v>80439000000</v>
      </c>
      <c r="K4000" s="116" t="s">
        <v>34</v>
      </c>
      <c r="L4000" s="173">
        <v>3542124.92</v>
      </c>
      <c r="M4000" s="173">
        <v>3542124.92</v>
      </c>
      <c r="N4000" s="170">
        <v>42156</v>
      </c>
      <c r="O4000" s="170">
        <v>42186</v>
      </c>
      <c r="P4000" s="54" t="s">
        <v>1654</v>
      </c>
      <c r="Q4000" s="54" t="s">
        <v>3642</v>
      </c>
      <c r="R4000" s="11"/>
      <c r="S4000" s="11"/>
      <c r="T4000" s="11"/>
      <c r="U4000" s="11"/>
      <c r="V4000" s="11"/>
      <c r="W4000" s="11"/>
      <c r="X4000" s="11"/>
      <c r="Y4000" s="11"/>
      <c r="Z4000" s="11"/>
      <c r="AA4000" s="11"/>
      <c r="AB4000" s="11"/>
      <c r="AC4000" s="11"/>
      <c r="AD4000" s="11"/>
      <c r="AE4000" s="11"/>
      <c r="AF4000" s="11"/>
      <c r="AG4000" s="11"/>
      <c r="AH4000" s="11"/>
      <c r="AI4000" s="11"/>
      <c r="AJ4000" s="11"/>
      <c r="AK4000" s="11"/>
      <c r="AL4000" s="11"/>
      <c r="AM4000" s="11"/>
      <c r="AN4000" s="11"/>
      <c r="AO4000" s="11"/>
      <c r="AP4000" s="11"/>
      <c r="AQ4000" s="11"/>
      <c r="AR4000" s="11"/>
      <c r="AS4000" s="11"/>
      <c r="AT4000" s="11"/>
      <c r="AU4000" s="11"/>
      <c r="AV4000" s="11"/>
      <c r="AW4000" s="11"/>
      <c r="AX4000" s="11"/>
      <c r="AY4000" s="11"/>
      <c r="AZ4000" s="11"/>
      <c r="BA4000" s="11"/>
      <c r="BB4000" s="11"/>
      <c r="BC4000" s="11"/>
      <c r="BD4000" s="11"/>
      <c r="BE4000" s="11"/>
      <c r="BF4000" s="11"/>
      <c r="BG4000" s="11"/>
      <c r="BH4000" s="11"/>
      <c r="BI4000" s="11"/>
      <c r="BJ4000" s="11"/>
      <c r="BK4000" s="11"/>
      <c r="BL4000" s="11"/>
      <c r="BM4000" s="11"/>
      <c r="BN4000" s="11"/>
      <c r="BO4000" s="11"/>
      <c r="BP4000" s="11"/>
      <c r="BQ4000" s="11"/>
      <c r="BR4000" s="11"/>
      <c r="BS4000" s="11"/>
      <c r="BT4000" s="11"/>
      <c r="BU4000" s="11"/>
      <c r="BV4000" s="11"/>
      <c r="BW4000" s="11"/>
      <c r="BX4000" s="11"/>
      <c r="BY4000" s="11"/>
      <c r="BZ4000" s="11"/>
      <c r="CA4000" s="11"/>
      <c r="CB4000" s="11"/>
      <c r="CC4000" s="11"/>
      <c r="CD4000" s="11"/>
      <c r="CE4000" s="11"/>
      <c r="CF4000" s="11"/>
      <c r="CG4000" s="11"/>
      <c r="CH4000" s="11"/>
      <c r="CI4000" s="11"/>
      <c r="CJ4000" s="11"/>
      <c r="CK4000" s="11"/>
      <c r="CL4000" s="11"/>
      <c r="CM4000" s="11"/>
      <c r="CN4000" s="11"/>
      <c r="CO4000" s="11"/>
      <c r="CP4000" s="11"/>
      <c r="CQ4000" s="11"/>
      <c r="CR4000" s="11"/>
      <c r="CS4000" s="11"/>
      <c r="CT4000" s="11"/>
      <c r="CU4000" s="11"/>
      <c r="CV4000" s="11"/>
      <c r="CW4000" s="11"/>
      <c r="CX4000" s="11"/>
      <c r="CY4000" s="11"/>
      <c r="CZ4000" s="11"/>
      <c r="DA4000" s="11"/>
      <c r="DB4000" s="11"/>
      <c r="DC4000" s="11"/>
      <c r="DD4000" s="11"/>
      <c r="DE4000" s="11"/>
      <c r="DF4000" s="11"/>
      <c r="DG4000" s="11"/>
      <c r="DH4000" s="11"/>
      <c r="DI4000" s="11"/>
      <c r="DJ4000" s="11"/>
      <c r="DK4000" s="11"/>
      <c r="DL4000" s="11"/>
      <c r="DM4000" s="11"/>
      <c r="DN4000" s="11"/>
      <c r="DO4000" s="11"/>
      <c r="DP4000" s="11"/>
      <c r="DQ4000" s="11"/>
      <c r="DR4000" s="11"/>
      <c r="DS4000" s="11"/>
      <c r="DT4000" s="11"/>
      <c r="DU4000" s="11"/>
      <c r="DV4000" s="11"/>
      <c r="DW4000" s="11"/>
      <c r="DX4000" s="11"/>
      <c r="DY4000" s="11"/>
      <c r="DZ4000" s="11"/>
      <c r="EA4000" s="11"/>
      <c r="EB4000" s="11"/>
      <c r="EC4000" s="11"/>
      <c r="ED4000" s="11"/>
      <c r="EE4000" s="11"/>
      <c r="EF4000" s="11"/>
      <c r="EG4000" s="11"/>
      <c r="EH4000" s="11"/>
      <c r="EI4000" s="11"/>
      <c r="EJ4000" s="11"/>
      <c r="EK4000" s="11"/>
      <c r="EL4000" s="11"/>
      <c r="EM4000" s="11"/>
      <c r="EN4000" s="11"/>
      <c r="EO4000" s="11"/>
      <c r="EP4000" s="11"/>
      <c r="EQ4000" s="11"/>
      <c r="ER4000" s="11"/>
      <c r="ES4000" s="11"/>
      <c r="ET4000" s="11"/>
      <c r="EU4000" s="11"/>
      <c r="EV4000" s="11"/>
      <c r="EW4000" s="11"/>
      <c r="EX4000" s="11"/>
      <c r="EY4000" s="11"/>
      <c r="EZ4000" s="11"/>
      <c r="FA4000" s="11"/>
      <c r="FB4000" s="11"/>
      <c r="FC4000" s="11"/>
      <c r="FD4000" s="11"/>
      <c r="FE4000" s="11"/>
      <c r="FF4000" s="11"/>
      <c r="FG4000" s="11"/>
      <c r="FH4000" s="11"/>
      <c r="FI4000" s="11"/>
      <c r="FJ4000" s="11"/>
      <c r="FK4000" s="11"/>
      <c r="FL4000" s="11"/>
      <c r="FM4000" s="11"/>
      <c r="FN4000" s="11"/>
      <c r="FO4000" s="11"/>
      <c r="FP4000" s="11"/>
      <c r="FQ4000" s="11"/>
      <c r="FR4000" s="11"/>
      <c r="FS4000" s="11"/>
      <c r="FT4000" s="11"/>
      <c r="FU4000" s="11"/>
      <c r="FV4000" s="11"/>
      <c r="FW4000" s="11"/>
      <c r="FX4000" s="11"/>
      <c r="FY4000" s="11"/>
      <c r="FZ4000" s="11"/>
      <c r="GA4000" s="11"/>
      <c r="GB4000" s="11"/>
      <c r="GC4000" s="11"/>
      <c r="GD4000" s="11"/>
      <c r="GE4000" s="11"/>
      <c r="GF4000" s="11"/>
      <c r="GG4000" s="11"/>
      <c r="GH4000" s="11"/>
      <c r="GI4000" s="11"/>
      <c r="GJ4000" s="11"/>
      <c r="GK4000" s="11"/>
      <c r="GL4000" s="11"/>
      <c r="GM4000" s="11"/>
      <c r="GN4000" s="11"/>
      <c r="GO4000" s="11"/>
      <c r="GP4000" s="11"/>
      <c r="GQ4000" s="11"/>
      <c r="GR4000" s="11"/>
      <c r="GS4000" s="11"/>
      <c r="GT4000" s="11"/>
      <c r="GU4000" s="11"/>
      <c r="GV4000" s="11"/>
      <c r="GW4000" s="11"/>
      <c r="GX4000" s="11"/>
      <c r="GY4000" s="11"/>
      <c r="GZ4000" s="11"/>
      <c r="HA4000" s="11"/>
      <c r="HB4000" s="11"/>
      <c r="HC4000" s="11"/>
      <c r="HD4000" s="11"/>
      <c r="HE4000" s="11"/>
      <c r="HF4000" s="11"/>
      <c r="HG4000" s="11"/>
      <c r="HH4000" s="11"/>
      <c r="HI4000" s="11"/>
      <c r="HJ4000" s="11"/>
      <c r="HK4000" s="11"/>
      <c r="HL4000" s="11"/>
      <c r="HM4000" s="11"/>
      <c r="HN4000" s="11"/>
      <c r="HO4000" s="11"/>
      <c r="HP4000" s="11"/>
      <c r="HQ4000" s="11"/>
      <c r="HR4000" s="11"/>
      <c r="HS4000" s="11"/>
      <c r="HT4000" s="11"/>
      <c r="HU4000" s="11"/>
      <c r="HV4000" s="11"/>
      <c r="HW4000" s="11"/>
      <c r="HX4000" s="11"/>
      <c r="HY4000" s="11"/>
      <c r="HZ4000" s="11"/>
      <c r="IA4000" s="11"/>
      <c r="IB4000" s="11"/>
      <c r="IC4000" s="11"/>
      <c r="ID4000" s="11"/>
      <c r="IE4000" s="11"/>
      <c r="IF4000" s="11"/>
      <c r="IG4000" s="11"/>
      <c r="IH4000" s="11"/>
      <c r="II4000" s="11"/>
      <c r="IJ4000" s="11"/>
      <c r="IK4000" s="11"/>
      <c r="IL4000" s="11"/>
      <c r="IM4000" s="11"/>
      <c r="IN4000" s="11"/>
      <c r="IO4000" s="11"/>
      <c r="IP4000" s="11"/>
      <c r="IQ4000" s="11"/>
      <c r="IR4000" s="11"/>
      <c r="IS4000" s="11"/>
      <c r="IT4000" s="11"/>
      <c r="IU4000" s="11"/>
      <c r="IV4000" s="11"/>
      <c r="IW4000" s="11"/>
      <c r="IX4000" s="11"/>
      <c r="IY4000" s="11"/>
      <c r="IZ4000" s="11"/>
      <c r="JA4000" s="11"/>
      <c r="JB4000" s="11"/>
      <c r="JC4000" s="11"/>
      <c r="JD4000" s="11"/>
      <c r="JE4000" s="11"/>
      <c r="JF4000" s="11"/>
      <c r="JG4000" s="11"/>
      <c r="JH4000" s="11"/>
      <c r="JI4000" s="11"/>
      <c r="JJ4000" s="11"/>
      <c r="JK4000" s="11"/>
      <c r="JL4000" s="11"/>
      <c r="JM4000" s="11"/>
      <c r="JN4000" s="11"/>
      <c r="JO4000" s="11"/>
      <c r="JP4000" s="11"/>
      <c r="JQ4000" s="11"/>
      <c r="JR4000" s="11"/>
      <c r="JS4000" s="11"/>
      <c r="JT4000" s="11"/>
      <c r="JU4000" s="11"/>
      <c r="JV4000" s="11"/>
      <c r="JW4000" s="11"/>
      <c r="JX4000" s="11"/>
      <c r="JY4000" s="11"/>
      <c r="JZ4000" s="11"/>
      <c r="KA4000" s="11"/>
      <c r="KB4000" s="11"/>
      <c r="KC4000" s="11"/>
      <c r="KD4000" s="11"/>
      <c r="KE4000" s="11"/>
      <c r="KF4000" s="11"/>
      <c r="KG4000" s="11"/>
      <c r="KH4000" s="11"/>
      <c r="KI4000" s="11"/>
      <c r="KJ4000" s="11"/>
      <c r="KK4000" s="11"/>
      <c r="KL4000" s="11"/>
      <c r="KM4000" s="11"/>
      <c r="KN4000" s="11"/>
      <c r="KO4000" s="11"/>
      <c r="KP4000" s="11"/>
      <c r="KQ4000" s="11"/>
      <c r="KR4000" s="11"/>
      <c r="KS4000" s="11"/>
      <c r="KT4000" s="11"/>
      <c r="KU4000" s="11"/>
      <c r="KV4000" s="11"/>
      <c r="KW4000" s="11"/>
      <c r="KX4000" s="11"/>
      <c r="KY4000" s="11"/>
      <c r="KZ4000" s="11"/>
      <c r="LA4000" s="11"/>
      <c r="LB4000" s="11"/>
      <c r="LC4000" s="11"/>
      <c r="LD4000" s="11"/>
      <c r="LE4000" s="11"/>
      <c r="LF4000" s="11"/>
      <c r="LG4000" s="11"/>
      <c r="LH4000" s="11"/>
      <c r="LI4000" s="11"/>
      <c r="LJ4000" s="11"/>
      <c r="LK4000" s="11"/>
      <c r="LL4000" s="11"/>
      <c r="LM4000" s="11"/>
      <c r="LN4000" s="11"/>
      <c r="LO4000" s="11"/>
      <c r="LP4000" s="11"/>
      <c r="LQ4000" s="11"/>
      <c r="LR4000" s="11"/>
      <c r="LS4000" s="11"/>
      <c r="LT4000" s="11"/>
      <c r="LU4000" s="11"/>
      <c r="LV4000" s="11"/>
      <c r="LW4000" s="11"/>
      <c r="LX4000" s="11"/>
      <c r="LY4000" s="11"/>
      <c r="LZ4000" s="11"/>
      <c r="MA4000" s="11"/>
      <c r="MB4000" s="11"/>
      <c r="MC4000" s="11"/>
      <c r="MD4000" s="11"/>
      <c r="ME4000" s="11"/>
      <c r="MF4000" s="11"/>
      <c r="MG4000" s="11"/>
      <c r="MH4000" s="11"/>
      <c r="MI4000" s="11"/>
      <c r="MJ4000" s="11"/>
      <c r="MK4000" s="11"/>
      <c r="ML4000" s="11"/>
      <c r="MM4000" s="11"/>
      <c r="MN4000" s="11"/>
      <c r="MO4000" s="11"/>
      <c r="MP4000" s="11"/>
      <c r="MQ4000" s="11"/>
      <c r="MR4000" s="11"/>
      <c r="MS4000" s="11"/>
      <c r="MT4000" s="11"/>
      <c r="MU4000" s="11"/>
      <c r="MV4000" s="11"/>
      <c r="MW4000" s="11"/>
      <c r="MX4000" s="11"/>
      <c r="MY4000" s="11"/>
      <c r="MZ4000" s="11"/>
      <c r="NA4000" s="11"/>
      <c r="NB4000" s="11"/>
      <c r="NC4000" s="11"/>
      <c r="ND4000" s="11"/>
      <c r="NE4000" s="11"/>
      <c r="NF4000" s="11"/>
      <c r="NG4000" s="11"/>
      <c r="NH4000" s="11"/>
      <c r="NI4000" s="11"/>
      <c r="NJ4000" s="11"/>
      <c r="NK4000" s="11"/>
      <c r="NL4000" s="11"/>
      <c r="NM4000" s="11"/>
      <c r="NN4000" s="11"/>
      <c r="NO4000" s="11"/>
      <c r="NP4000" s="11"/>
      <c r="NQ4000" s="11"/>
      <c r="NR4000" s="11"/>
      <c r="NS4000" s="11"/>
      <c r="NT4000" s="11"/>
      <c r="NU4000" s="11"/>
      <c r="NV4000" s="11"/>
      <c r="NW4000" s="11"/>
      <c r="NX4000" s="11"/>
      <c r="NY4000" s="11"/>
      <c r="NZ4000" s="11"/>
      <c r="OA4000" s="11"/>
      <c r="OB4000" s="11"/>
      <c r="OC4000" s="11"/>
      <c r="OD4000" s="11"/>
      <c r="OE4000" s="11"/>
      <c r="OF4000" s="11"/>
      <c r="OG4000" s="11"/>
      <c r="OH4000" s="11"/>
      <c r="OI4000" s="11"/>
      <c r="OJ4000" s="11"/>
      <c r="OK4000" s="11"/>
      <c r="OL4000" s="11"/>
      <c r="OM4000" s="11"/>
      <c r="ON4000" s="11"/>
      <c r="OO4000" s="11"/>
      <c r="OP4000" s="11"/>
      <c r="OQ4000" s="11"/>
      <c r="OR4000" s="11"/>
      <c r="OS4000" s="11"/>
      <c r="OT4000" s="11"/>
      <c r="OU4000" s="11"/>
      <c r="OV4000" s="11"/>
      <c r="OW4000" s="11"/>
      <c r="OX4000" s="11"/>
      <c r="OY4000" s="11"/>
      <c r="OZ4000" s="11"/>
      <c r="PA4000" s="11"/>
      <c r="PB4000" s="11"/>
      <c r="PC4000" s="11"/>
      <c r="PD4000" s="11"/>
      <c r="PE4000" s="11"/>
      <c r="PF4000" s="11"/>
      <c r="PG4000" s="11"/>
      <c r="PH4000" s="11"/>
      <c r="PI4000" s="11"/>
      <c r="PJ4000" s="11"/>
      <c r="PK4000" s="11"/>
      <c r="PL4000" s="11"/>
      <c r="PM4000" s="11"/>
      <c r="PN4000" s="11"/>
      <c r="PO4000" s="11"/>
      <c r="PP4000" s="11"/>
      <c r="PQ4000" s="11"/>
      <c r="PR4000" s="11"/>
      <c r="PS4000" s="11"/>
      <c r="PT4000" s="11"/>
      <c r="PU4000" s="11"/>
      <c r="PV4000" s="11"/>
      <c r="PW4000" s="11"/>
      <c r="PX4000" s="11"/>
      <c r="PY4000" s="11"/>
      <c r="PZ4000" s="11"/>
      <c r="QA4000" s="11"/>
      <c r="QB4000" s="11"/>
      <c r="QC4000" s="11"/>
      <c r="QD4000" s="11"/>
      <c r="QE4000" s="11"/>
      <c r="QF4000" s="11"/>
      <c r="QG4000" s="11"/>
      <c r="QH4000" s="11"/>
      <c r="QI4000" s="11"/>
      <c r="QJ4000" s="11"/>
      <c r="QK4000" s="11"/>
      <c r="QL4000" s="11"/>
      <c r="QM4000" s="11"/>
      <c r="QN4000" s="11"/>
      <c r="QO4000" s="11"/>
      <c r="QP4000" s="11"/>
      <c r="QQ4000" s="11"/>
    </row>
    <row r="4001" spans="1:459" ht="38.25" customHeight="1" x14ac:dyDescent="0.2">
      <c r="A4001" s="56">
        <v>3815</v>
      </c>
      <c r="B4001" s="4"/>
      <c r="C4001" s="61" t="s">
        <v>3560</v>
      </c>
      <c r="D4001" s="54">
        <v>1929600</v>
      </c>
      <c r="E4001" s="174" t="s">
        <v>4691</v>
      </c>
      <c r="F4001" s="4" t="s">
        <v>3772</v>
      </c>
      <c r="G4001" s="54">
        <v>796</v>
      </c>
      <c r="H4001" s="54" t="s">
        <v>82</v>
      </c>
      <c r="I4001" s="59">
        <v>97</v>
      </c>
      <c r="J4001" s="6">
        <v>80439000000</v>
      </c>
      <c r="K4001" s="116" t="s">
        <v>34</v>
      </c>
      <c r="L4001" s="59"/>
      <c r="M4001" s="231">
        <v>233975.9</v>
      </c>
      <c r="N4001" s="170">
        <v>42156</v>
      </c>
      <c r="O4001" s="170">
        <v>42186</v>
      </c>
      <c r="P4001" s="234" t="s">
        <v>80</v>
      </c>
      <c r="Q4001" s="234" t="s">
        <v>3642</v>
      </c>
      <c r="R4001" s="11"/>
      <c r="S4001" s="11"/>
      <c r="T4001" s="11"/>
      <c r="U4001" s="11"/>
      <c r="V4001" s="11"/>
      <c r="W4001" s="11"/>
      <c r="X4001" s="11"/>
      <c r="Y4001" s="11"/>
      <c r="Z4001" s="11"/>
      <c r="AA4001" s="11"/>
      <c r="AB4001" s="11"/>
      <c r="AC4001" s="11"/>
      <c r="AD4001" s="11"/>
      <c r="AE4001" s="11"/>
      <c r="AF4001" s="11"/>
      <c r="AG4001" s="11"/>
      <c r="AH4001" s="11"/>
      <c r="AI4001" s="11"/>
      <c r="AJ4001" s="11"/>
      <c r="AK4001" s="11"/>
      <c r="AL4001" s="11"/>
      <c r="AM4001" s="11"/>
      <c r="AN4001" s="11"/>
      <c r="AO4001" s="11"/>
      <c r="AP4001" s="11"/>
      <c r="AQ4001" s="11"/>
      <c r="AR4001" s="11"/>
      <c r="AS4001" s="11"/>
      <c r="AT4001" s="11"/>
      <c r="AU4001" s="11"/>
      <c r="AV4001" s="11"/>
      <c r="AW4001" s="11"/>
      <c r="AX4001" s="11"/>
      <c r="AY4001" s="11"/>
      <c r="AZ4001" s="11"/>
      <c r="BA4001" s="11"/>
      <c r="BB4001" s="11"/>
      <c r="BC4001" s="11"/>
      <c r="BD4001" s="11"/>
      <c r="BE4001" s="11"/>
      <c r="BF4001" s="11"/>
      <c r="BG4001" s="11"/>
      <c r="BH4001" s="11"/>
      <c r="BI4001" s="11"/>
      <c r="BJ4001" s="11"/>
      <c r="BK4001" s="11"/>
      <c r="BL4001" s="11"/>
      <c r="BM4001" s="11"/>
      <c r="BN4001" s="11"/>
      <c r="BO4001" s="11"/>
      <c r="BP4001" s="11"/>
      <c r="BQ4001" s="11"/>
      <c r="BR4001" s="11"/>
      <c r="BS4001" s="11"/>
      <c r="BT4001" s="11"/>
      <c r="BU4001" s="11"/>
      <c r="BV4001" s="11"/>
      <c r="BW4001" s="11"/>
      <c r="BX4001" s="11"/>
      <c r="BY4001" s="11"/>
      <c r="BZ4001" s="11"/>
      <c r="CA4001" s="11"/>
      <c r="CB4001" s="11"/>
      <c r="CC4001" s="11"/>
      <c r="CD4001" s="11"/>
      <c r="CE4001" s="11"/>
      <c r="CF4001" s="11"/>
      <c r="CG4001" s="11"/>
      <c r="CH4001" s="11"/>
      <c r="CI4001" s="11"/>
      <c r="CJ4001" s="11"/>
      <c r="CK4001" s="11"/>
      <c r="CL4001" s="11"/>
      <c r="CM4001" s="11"/>
      <c r="CN4001" s="11"/>
      <c r="CO4001" s="11"/>
      <c r="CP4001" s="11"/>
      <c r="CQ4001" s="11"/>
      <c r="CR4001" s="11"/>
      <c r="CS4001" s="11"/>
      <c r="CT4001" s="11"/>
      <c r="CU4001" s="11"/>
      <c r="CV4001" s="11"/>
      <c r="CW4001" s="11"/>
      <c r="CX4001" s="11"/>
      <c r="CY4001" s="11"/>
      <c r="CZ4001" s="11"/>
      <c r="DA4001" s="11"/>
      <c r="DB4001" s="11"/>
      <c r="DC4001" s="11"/>
      <c r="DD4001" s="11"/>
      <c r="DE4001" s="11"/>
      <c r="DF4001" s="11"/>
      <c r="DG4001" s="11"/>
      <c r="DH4001" s="11"/>
      <c r="DI4001" s="11"/>
      <c r="DJ4001" s="11"/>
      <c r="DK4001" s="11"/>
      <c r="DL4001" s="11"/>
      <c r="DM4001" s="11"/>
      <c r="DN4001" s="11"/>
      <c r="DO4001" s="11"/>
      <c r="DP4001" s="11"/>
      <c r="DQ4001" s="11"/>
      <c r="DR4001" s="11"/>
      <c r="DS4001" s="11"/>
      <c r="DT4001" s="11"/>
      <c r="DU4001" s="11"/>
      <c r="DV4001" s="11"/>
      <c r="DW4001" s="11"/>
      <c r="DX4001" s="11"/>
      <c r="DY4001" s="11"/>
      <c r="DZ4001" s="11"/>
      <c r="EA4001" s="11"/>
      <c r="EB4001" s="11"/>
      <c r="EC4001" s="11"/>
      <c r="ED4001" s="11"/>
      <c r="EE4001" s="11"/>
      <c r="EF4001" s="11"/>
      <c r="EG4001" s="11"/>
      <c r="EH4001" s="11"/>
      <c r="EI4001" s="11"/>
      <c r="EJ4001" s="11"/>
      <c r="EK4001" s="11"/>
      <c r="EL4001" s="11"/>
      <c r="EM4001" s="11"/>
      <c r="EN4001" s="11"/>
      <c r="EO4001" s="11"/>
      <c r="EP4001" s="11"/>
      <c r="EQ4001" s="11"/>
      <c r="ER4001" s="11"/>
      <c r="ES4001" s="11"/>
      <c r="ET4001" s="11"/>
      <c r="EU4001" s="11"/>
      <c r="EV4001" s="11"/>
      <c r="EW4001" s="11"/>
      <c r="EX4001" s="11"/>
      <c r="EY4001" s="11"/>
      <c r="EZ4001" s="11"/>
      <c r="FA4001" s="11"/>
      <c r="FB4001" s="11"/>
      <c r="FC4001" s="11"/>
      <c r="FD4001" s="11"/>
      <c r="FE4001" s="11"/>
      <c r="FF4001" s="11"/>
      <c r="FG4001" s="11"/>
      <c r="FH4001" s="11"/>
      <c r="FI4001" s="11"/>
      <c r="FJ4001" s="11"/>
      <c r="FK4001" s="11"/>
      <c r="FL4001" s="11"/>
      <c r="FM4001" s="11"/>
      <c r="FN4001" s="11"/>
      <c r="FO4001" s="11"/>
      <c r="FP4001" s="11"/>
      <c r="FQ4001" s="11"/>
      <c r="FR4001" s="11"/>
      <c r="FS4001" s="11"/>
      <c r="FT4001" s="11"/>
      <c r="FU4001" s="11"/>
      <c r="FV4001" s="11"/>
      <c r="FW4001" s="11"/>
      <c r="FX4001" s="11"/>
      <c r="FY4001" s="11"/>
      <c r="FZ4001" s="11"/>
      <c r="GA4001" s="11"/>
      <c r="GB4001" s="11"/>
      <c r="GC4001" s="11"/>
      <c r="GD4001" s="11"/>
      <c r="GE4001" s="11"/>
      <c r="GF4001" s="11"/>
      <c r="GG4001" s="11"/>
      <c r="GH4001" s="11"/>
      <c r="GI4001" s="11"/>
      <c r="GJ4001" s="11"/>
      <c r="GK4001" s="11"/>
      <c r="GL4001" s="11"/>
      <c r="GM4001" s="11"/>
      <c r="GN4001" s="11"/>
      <c r="GO4001" s="11"/>
      <c r="GP4001" s="11"/>
      <c r="GQ4001" s="11"/>
      <c r="GR4001" s="11"/>
      <c r="GS4001" s="11"/>
      <c r="GT4001" s="11"/>
      <c r="GU4001" s="11"/>
      <c r="GV4001" s="11"/>
      <c r="GW4001" s="11"/>
      <c r="GX4001" s="11"/>
      <c r="GY4001" s="11"/>
      <c r="GZ4001" s="11"/>
      <c r="HA4001" s="11"/>
      <c r="HB4001" s="11"/>
      <c r="HC4001" s="11"/>
      <c r="HD4001" s="11"/>
      <c r="HE4001" s="11"/>
      <c r="HF4001" s="11"/>
      <c r="HG4001" s="11"/>
      <c r="HH4001" s="11"/>
      <c r="HI4001" s="11"/>
      <c r="HJ4001" s="11"/>
      <c r="HK4001" s="11"/>
      <c r="HL4001" s="11"/>
      <c r="HM4001" s="11"/>
      <c r="HN4001" s="11"/>
      <c r="HO4001" s="11"/>
      <c r="HP4001" s="11"/>
      <c r="HQ4001" s="11"/>
      <c r="HR4001" s="11"/>
      <c r="HS4001" s="11"/>
      <c r="HT4001" s="11"/>
      <c r="HU4001" s="11"/>
      <c r="HV4001" s="11"/>
      <c r="HW4001" s="11"/>
      <c r="HX4001" s="11"/>
      <c r="HY4001" s="11"/>
      <c r="HZ4001" s="11"/>
      <c r="IA4001" s="11"/>
      <c r="IB4001" s="11"/>
      <c r="IC4001" s="11"/>
      <c r="ID4001" s="11"/>
      <c r="IE4001" s="11"/>
      <c r="IF4001" s="11"/>
      <c r="IG4001" s="11"/>
      <c r="IH4001" s="11"/>
      <c r="II4001" s="11"/>
      <c r="IJ4001" s="11"/>
      <c r="IK4001" s="11"/>
      <c r="IL4001" s="11"/>
      <c r="IM4001" s="11"/>
      <c r="IN4001" s="11"/>
      <c r="IO4001" s="11"/>
      <c r="IP4001" s="11"/>
      <c r="IQ4001" s="11"/>
      <c r="IR4001" s="11"/>
      <c r="IS4001" s="11"/>
      <c r="IT4001" s="11"/>
      <c r="IU4001" s="11"/>
      <c r="IV4001" s="11"/>
      <c r="IW4001" s="11"/>
      <c r="IX4001" s="11"/>
      <c r="IY4001" s="11"/>
      <c r="IZ4001" s="11"/>
      <c r="JA4001" s="11"/>
      <c r="JB4001" s="11"/>
      <c r="JC4001" s="11"/>
      <c r="JD4001" s="11"/>
      <c r="JE4001" s="11"/>
      <c r="JF4001" s="11"/>
      <c r="JG4001" s="11"/>
      <c r="JH4001" s="11"/>
      <c r="JI4001" s="11"/>
      <c r="JJ4001" s="11"/>
      <c r="JK4001" s="11"/>
      <c r="JL4001" s="11"/>
      <c r="JM4001" s="11"/>
      <c r="JN4001" s="11"/>
      <c r="JO4001" s="11"/>
      <c r="JP4001" s="11"/>
      <c r="JQ4001" s="11"/>
      <c r="JR4001" s="11"/>
      <c r="JS4001" s="11"/>
      <c r="JT4001" s="11"/>
      <c r="JU4001" s="11"/>
      <c r="JV4001" s="11"/>
      <c r="JW4001" s="11"/>
      <c r="JX4001" s="11"/>
      <c r="JY4001" s="11"/>
      <c r="JZ4001" s="11"/>
      <c r="KA4001" s="11"/>
      <c r="KB4001" s="11"/>
      <c r="KC4001" s="11"/>
      <c r="KD4001" s="11"/>
      <c r="KE4001" s="11"/>
      <c r="KF4001" s="11"/>
      <c r="KG4001" s="11"/>
      <c r="KH4001" s="11"/>
      <c r="KI4001" s="11"/>
      <c r="KJ4001" s="11"/>
      <c r="KK4001" s="11"/>
      <c r="KL4001" s="11"/>
      <c r="KM4001" s="11"/>
      <c r="KN4001" s="11"/>
      <c r="KO4001" s="11"/>
      <c r="KP4001" s="11"/>
      <c r="KQ4001" s="11"/>
      <c r="KR4001" s="11"/>
      <c r="KS4001" s="11"/>
      <c r="KT4001" s="11"/>
      <c r="KU4001" s="11"/>
      <c r="KV4001" s="11"/>
      <c r="KW4001" s="11"/>
      <c r="KX4001" s="11"/>
      <c r="KY4001" s="11"/>
      <c r="KZ4001" s="11"/>
      <c r="LA4001" s="11"/>
      <c r="LB4001" s="11"/>
      <c r="LC4001" s="11"/>
      <c r="LD4001" s="11"/>
      <c r="LE4001" s="11"/>
      <c r="LF4001" s="11"/>
      <c r="LG4001" s="11"/>
      <c r="LH4001" s="11"/>
      <c r="LI4001" s="11"/>
      <c r="LJ4001" s="11"/>
      <c r="LK4001" s="11"/>
      <c r="LL4001" s="11"/>
      <c r="LM4001" s="11"/>
      <c r="LN4001" s="11"/>
      <c r="LO4001" s="11"/>
      <c r="LP4001" s="11"/>
      <c r="LQ4001" s="11"/>
      <c r="LR4001" s="11"/>
      <c r="LS4001" s="11"/>
      <c r="LT4001" s="11"/>
      <c r="LU4001" s="11"/>
      <c r="LV4001" s="11"/>
      <c r="LW4001" s="11"/>
      <c r="LX4001" s="11"/>
      <c r="LY4001" s="11"/>
      <c r="LZ4001" s="11"/>
      <c r="MA4001" s="11"/>
      <c r="MB4001" s="11"/>
      <c r="MC4001" s="11"/>
      <c r="MD4001" s="11"/>
      <c r="ME4001" s="11"/>
      <c r="MF4001" s="11"/>
      <c r="MG4001" s="11"/>
      <c r="MH4001" s="11"/>
      <c r="MI4001" s="11"/>
      <c r="MJ4001" s="11"/>
      <c r="MK4001" s="11"/>
      <c r="ML4001" s="11"/>
      <c r="MM4001" s="11"/>
      <c r="MN4001" s="11"/>
      <c r="MO4001" s="11"/>
      <c r="MP4001" s="11"/>
      <c r="MQ4001" s="11"/>
      <c r="MR4001" s="11"/>
      <c r="MS4001" s="11"/>
      <c r="MT4001" s="11"/>
      <c r="MU4001" s="11"/>
      <c r="MV4001" s="11"/>
      <c r="MW4001" s="11"/>
      <c r="MX4001" s="11"/>
      <c r="MY4001" s="11"/>
      <c r="MZ4001" s="11"/>
      <c r="NA4001" s="11"/>
      <c r="NB4001" s="11"/>
      <c r="NC4001" s="11"/>
      <c r="ND4001" s="11"/>
      <c r="NE4001" s="11"/>
      <c r="NF4001" s="11"/>
      <c r="NG4001" s="11"/>
      <c r="NH4001" s="11"/>
      <c r="NI4001" s="11"/>
      <c r="NJ4001" s="11"/>
      <c r="NK4001" s="11"/>
      <c r="NL4001" s="11"/>
      <c r="NM4001" s="11"/>
      <c r="NN4001" s="11"/>
      <c r="NO4001" s="11"/>
      <c r="NP4001" s="11"/>
      <c r="NQ4001" s="11"/>
      <c r="NR4001" s="11"/>
      <c r="NS4001" s="11"/>
      <c r="NT4001" s="11"/>
      <c r="NU4001" s="11"/>
      <c r="NV4001" s="11"/>
      <c r="NW4001" s="11"/>
      <c r="NX4001" s="11"/>
      <c r="NY4001" s="11"/>
      <c r="NZ4001" s="11"/>
      <c r="OA4001" s="11"/>
      <c r="OB4001" s="11"/>
      <c r="OC4001" s="11"/>
      <c r="OD4001" s="11"/>
      <c r="OE4001" s="11"/>
      <c r="OF4001" s="11"/>
      <c r="OG4001" s="11"/>
      <c r="OH4001" s="11"/>
      <c r="OI4001" s="11"/>
      <c r="OJ4001" s="11"/>
      <c r="OK4001" s="11"/>
      <c r="OL4001" s="11"/>
      <c r="OM4001" s="11"/>
      <c r="ON4001" s="11"/>
      <c r="OO4001" s="11"/>
      <c r="OP4001" s="11"/>
      <c r="OQ4001" s="11"/>
      <c r="OR4001" s="11"/>
      <c r="OS4001" s="11"/>
      <c r="OT4001" s="11"/>
      <c r="OU4001" s="11"/>
      <c r="OV4001" s="11"/>
      <c r="OW4001" s="11"/>
      <c r="OX4001" s="11"/>
      <c r="OY4001" s="11"/>
      <c r="OZ4001" s="11"/>
      <c r="PA4001" s="11"/>
      <c r="PB4001" s="11"/>
      <c r="PC4001" s="11"/>
      <c r="PD4001" s="11"/>
      <c r="PE4001" s="11"/>
      <c r="PF4001" s="11"/>
      <c r="PG4001" s="11"/>
      <c r="PH4001" s="11"/>
      <c r="PI4001" s="11"/>
      <c r="PJ4001" s="11"/>
      <c r="PK4001" s="11"/>
      <c r="PL4001" s="11"/>
      <c r="PM4001" s="11"/>
      <c r="PN4001" s="11"/>
      <c r="PO4001" s="11"/>
      <c r="PP4001" s="11"/>
      <c r="PQ4001" s="11"/>
      <c r="PR4001" s="11"/>
      <c r="PS4001" s="11"/>
      <c r="PT4001" s="11"/>
      <c r="PU4001" s="11"/>
      <c r="PV4001" s="11"/>
      <c r="PW4001" s="11"/>
      <c r="PX4001" s="11"/>
      <c r="PY4001" s="11"/>
      <c r="PZ4001" s="11"/>
      <c r="QA4001" s="11"/>
      <c r="QB4001" s="11"/>
      <c r="QC4001" s="11"/>
      <c r="QD4001" s="11"/>
      <c r="QE4001" s="11"/>
      <c r="QF4001" s="11"/>
      <c r="QG4001" s="11"/>
      <c r="QH4001" s="11"/>
      <c r="QI4001" s="11"/>
      <c r="QJ4001" s="11"/>
      <c r="QK4001" s="11"/>
      <c r="QL4001" s="11"/>
      <c r="QM4001" s="11"/>
      <c r="QN4001" s="11"/>
      <c r="QO4001" s="11"/>
      <c r="QP4001" s="11"/>
      <c r="QQ4001" s="11"/>
    </row>
    <row r="4002" spans="1:459" ht="38.25" x14ac:dyDescent="0.2">
      <c r="A4002" s="54">
        <v>3816</v>
      </c>
      <c r="B4002" s="4"/>
      <c r="C4002" s="61" t="s">
        <v>3560</v>
      </c>
      <c r="D4002" s="54">
        <v>1929600</v>
      </c>
      <c r="E4002" s="174" t="s">
        <v>4692</v>
      </c>
      <c r="F4002" s="4" t="s">
        <v>3772</v>
      </c>
      <c r="G4002" s="54">
        <v>796</v>
      </c>
      <c r="H4002" s="54" t="s">
        <v>82</v>
      </c>
      <c r="I4002" s="59">
        <v>32</v>
      </c>
      <c r="J4002" s="6">
        <v>80439000000</v>
      </c>
      <c r="K4002" s="116" t="s">
        <v>34</v>
      </c>
      <c r="L4002" s="59"/>
      <c r="M4002" s="234"/>
      <c r="N4002" s="170">
        <v>42156</v>
      </c>
      <c r="O4002" s="170">
        <v>42186</v>
      </c>
      <c r="P4002" s="234"/>
      <c r="Q4002" s="234"/>
      <c r="R4002" s="11"/>
      <c r="S4002" s="11"/>
      <c r="T4002" s="11"/>
      <c r="U4002" s="11"/>
      <c r="V4002" s="11"/>
      <c r="W4002" s="11"/>
      <c r="X4002" s="11"/>
      <c r="Y4002" s="11"/>
      <c r="Z4002" s="11"/>
      <c r="AA4002" s="11"/>
      <c r="AB4002" s="11"/>
      <c r="AC4002" s="11"/>
      <c r="AD4002" s="11"/>
      <c r="AE4002" s="11"/>
      <c r="AF4002" s="11"/>
      <c r="AG4002" s="11"/>
      <c r="AH4002" s="11"/>
      <c r="AI4002" s="11"/>
      <c r="AJ4002" s="11"/>
      <c r="AK4002" s="11"/>
      <c r="AL4002" s="11"/>
      <c r="AM4002" s="11"/>
      <c r="AN4002" s="11"/>
      <c r="AO4002" s="11"/>
      <c r="AP4002" s="11"/>
      <c r="AQ4002" s="11"/>
      <c r="AR4002" s="11"/>
      <c r="AS4002" s="11"/>
      <c r="AT4002" s="11"/>
      <c r="AU4002" s="11"/>
      <c r="AV4002" s="11"/>
      <c r="AW4002" s="11"/>
      <c r="AX4002" s="11"/>
      <c r="AY4002" s="11"/>
      <c r="AZ4002" s="11"/>
      <c r="BA4002" s="11"/>
      <c r="BB4002" s="11"/>
      <c r="BC4002" s="11"/>
      <c r="BD4002" s="11"/>
      <c r="BE4002" s="11"/>
      <c r="BF4002" s="11"/>
      <c r="BG4002" s="11"/>
      <c r="BH4002" s="11"/>
      <c r="BI4002" s="11"/>
      <c r="BJ4002" s="11"/>
      <c r="BK4002" s="11"/>
      <c r="BL4002" s="11"/>
      <c r="BM4002" s="11"/>
      <c r="BN4002" s="11"/>
      <c r="BO4002" s="11"/>
      <c r="BP4002" s="11"/>
      <c r="BQ4002" s="11"/>
      <c r="BR4002" s="11"/>
      <c r="BS4002" s="11"/>
      <c r="BT4002" s="11"/>
      <c r="BU4002" s="11"/>
      <c r="BV4002" s="11"/>
      <c r="BW4002" s="11"/>
      <c r="BX4002" s="11"/>
      <c r="BY4002" s="11"/>
      <c r="BZ4002" s="11"/>
      <c r="CA4002" s="11"/>
      <c r="CB4002" s="11"/>
      <c r="CC4002" s="11"/>
      <c r="CD4002" s="11"/>
      <c r="CE4002" s="11"/>
      <c r="CF4002" s="11"/>
      <c r="CG4002" s="11"/>
      <c r="CH4002" s="11"/>
      <c r="CI4002" s="11"/>
      <c r="CJ4002" s="11"/>
      <c r="CK4002" s="11"/>
      <c r="CL4002" s="11"/>
      <c r="CM4002" s="11"/>
      <c r="CN4002" s="11"/>
      <c r="CO4002" s="11"/>
      <c r="CP4002" s="11"/>
      <c r="CQ4002" s="11"/>
      <c r="CR4002" s="11"/>
      <c r="CS4002" s="11"/>
      <c r="CT4002" s="11"/>
      <c r="CU4002" s="11"/>
      <c r="CV4002" s="11"/>
      <c r="CW4002" s="11"/>
      <c r="CX4002" s="11"/>
      <c r="CY4002" s="11"/>
      <c r="CZ4002" s="11"/>
      <c r="DA4002" s="11"/>
      <c r="DB4002" s="11"/>
      <c r="DC4002" s="11"/>
      <c r="DD4002" s="11"/>
      <c r="DE4002" s="11"/>
      <c r="DF4002" s="11"/>
      <c r="DG4002" s="11"/>
      <c r="DH4002" s="11"/>
      <c r="DI4002" s="11"/>
      <c r="DJ4002" s="11"/>
      <c r="DK4002" s="11"/>
      <c r="DL4002" s="11"/>
      <c r="DM4002" s="11"/>
      <c r="DN4002" s="11"/>
      <c r="DO4002" s="11"/>
      <c r="DP4002" s="11"/>
      <c r="DQ4002" s="11"/>
      <c r="DR4002" s="11"/>
      <c r="DS4002" s="11"/>
      <c r="DT4002" s="11"/>
      <c r="DU4002" s="11"/>
      <c r="DV4002" s="11"/>
      <c r="DW4002" s="11"/>
      <c r="DX4002" s="11"/>
      <c r="DY4002" s="11"/>
      <c r="DZ4002" s="11"/>
      <c r="EA4002" s="11"/>
      <c r="EB4002" s="11"/>
      <c r="EC4002" s="11"/>
      <c r="ED4002" s="11"/>
      <c r="EE4002" s="11"/>
      <c r="EF4002" s="11"/>
      <c r="EG4002" s="11"/>
      <c r="EH4002" s="11"/>
      <c r="EI4002" s="11"/>
      <c r="EJ4002" s="11"/>
      <c r="EK4002" s="11"/>
      <c r="EL4002" s="11"/>
      <c r="EM4002" s="11"/>
      <c r="EN4002" s="11"/>
      <c r="EO4002" s="11"/>
      <c r="EP4002" s="11"/>
      <c r="EQ4002" s="11"/>
      <c r="ER4002" s="11"/>
      <c r="ES4002" s="11"/>
      <c r="ET4002" s="11"/>
      <c r="EU4002" s="11"/>
      <c r="EV4002" s="11"/>
      <c r="EW4002" s="11"/>
      <c r="EX4002" s="11"/>
      <c r="EY4002" s="11"/>
      <c r="EZ4002" s="11"/>
      <c r="FA4002" s="11"/>
      <c r="FB4002" s="11"/>
      <c r="FC4002" s="11"/>
      <c r="FD4002" s="11"/>
      <c r="FE4002" s="11"/>
      <c r="FF4002" s="11"/>
      <c r="FG4002" s="11"/>
      <c r="FH4002" s="11"/>
      <c r="FI4002" s="11"/>
      <c r="FJ4002" s="11"/>
      <c r="FK4002" s="11"/>
      <c r="FL4002" s="11"/>
      <c r="FM4002" s="11"/>
      <c r="FN4002" s="11"/>
      <c r="FO4002" s="11"/>
      <c r="FP4002" s="11"/>
      <c r="FQ4002" s="11"/>
      <c r="FR4002" s="11"/>
      <c r="FS4002" s="11"/>
      <c r="FT4002" s="11"/>
      <c r="FU4002" s="11"/>
      <c r="FV4002" s="11"/>
      <c r="FW4002" s="11"/>
      <c r="FX4002" s="11"/>
      <c r="FY4002" s="11"/>
      <c r="FZ4002" s="11"/>
      <c r="GA4002" s="11"/>
      <c r="GB4002" s="11"/>
      <c r="GC4002" s="11"/>
      <c r="GD4002" s="11"/>
      <c r="GE4002" s="11"/>
      <c r="GF4002" s="11"/>
      <c r="GG4002" s="11"/>
      <c r="GH4002" s="11"/>
      <c r="GI4002" s="11"/>
      <c r="GJ4002" s="11"/>
      <c r="GK4002" s="11"/>
      <c r="GL4002" s="11"/>
      <c r="GM4002" s="11"/>
      <c r="GN4002" s="11"/>
      <c r="GO4002" s="11"/>
      <c r="GP4002" s="11"/>
      <c r="GQ4002" s="11"/>
      <c r="GR4002" s="11"/>
      <c r="GS4002" s="11"/>
      <c r="GT4002" s="11"/>
      <c r="GU4002" s="11"/>
      <c r="GV4002" s="11"/>
      <c r="GW4002" s="11"/>
      <c r="GX4002" s="11"/>
      <c r="GY4002" s="11"/>
      <c r="GZ4002" s="11"/>
      <c r="HA4002" s="11"/>
      <c r="HB4002" s="11"/>
      <c r="HC4002" s="11"/>
      <c r="HD4002" s="11"/>
      <c r="HE4002" s="11"/>
      <c r="HF4002" s="11"/>
      <c r="HG4002" s="11"/>
      <c r="HH4002" s="11"/>
      <c r="HI4002" s="11"/>
      <c r="HJ4002" s="11"/>
      <c r="HK4002" s="11"/>
      <c r="HL4002" s="11"/>
      <c r="HM4002" s="11"/>
      <c r="HN4002" s="11"/>
      <c r="HO4002" s="11"/>
      <c r="HP4002" s="11"/>
      <c r="HQ4002" s="11"/>
      <c r="HR4002" s="11"/>
      <c r="HS4002" s="11"/>
      <c r="HT4002" s="11"/>
      <c r="HU4002" s="11"/>
      <c r="HV4002" s="11"/>
      <c r="HW4002" s="11"/>
      <c r="HX4002" s="11"/>
      <c r="HY4002" s="11"/>
      <c r="HZ4002" s="11"/>
      <c r="IA4002" s="11"/>
      <c r="IB4002" s="11"/>
      <c r="IC4002" s="11"/>
      <c r="ID4002" s="11"/>
      <c r="IE4002" s="11"/>
      <c r="IF4002" s="11"/>
      <c r="IG4002" s="11"/>
      <c r="IH4002" s="11"/>
      <c r="II4002" s="11"/>
      <c r="IJ4002" s="11"/>
      <c r="IK4002" s="11"/>
      <c r="IL4002" s="11"/>
      <c r="IM4002" s="11"/>
      <c r="IN4002" s="11"/>
      <c r="IO4002" s="11"/>
      <c r="IP4002" s="11"/>
      <c r="IQ4002" s="11"/>
      <c r="IR4002" s="11"/>
      <c r="IS4002" s="11"/>
      <c r="IT4002" s="11"/>
      <c r="IU4002" s="11"/>
      <c r="IV4002" s="11"/>
      <c r="IW4002" s="11"/>
      <c r="IX4002" s="11"/>
      <c r="IY4002" s="11"/>
      <c r="IZ4002" s="11"/>
      <c r="JA4002" s="11"/>
      <c r="JB4002" s="11"/>
      <c r="JC4002" s="11"/>
      <c r="JD4002" s="11"/>
      <c r="JE4002" s="11"/>
      <c r="JF4002" s="11"/>
      <c r="JG4002" s="11"/>
      <c r="JH4002" s="11"/>
      <c r="JI4002" s="11"/>
      <c r="JJ4002" s="11"/>
      <c r="JK4002" s="11"/>
      <c r="JL4002" s="11"/>
      <c r="JM4002" s="11"/>
      <c r="JN4002" s="11"/>
      <c r="JO4002" s="11"/>
      <c r="JP4002" s="11"/>
      <c r="JQ4002" s="11"/>
      <c r="JR4002" s="11"/>
      <c r="JS4002" s="11"/>
      <c r="JT4002" s="11"/>
      <c r="JU4002" s="11"/>
      <c r="JV4002" s="11"/>
      <c r="JW4002" s="11"/>
      <c r="JX4002" s="11"/>
      <c r="JY4002" s="11"/>
      <c r="JZ4002" s="11"/>
      <c r="KA4002" s="11"/>
      <c r="KB4002" s="11"/>
      <c r="KC4002" s="11"/>
      <c r="KD4002" s="11"/>
      <c r="KE4002" s="11"/>
      <c r="KF4002" s="11"/>
      <c r="KG4002" s="11"/>
      <c r="KH4002" s="11"/>
      <c r="KI4002" s="11"/>
      <c r="KJ4002" s="11"/>
      <c r="KK4002" s="11"/>
      <c r="KL4002" s="11"/>
      <c r="KM4002" s="11"/>
      <c r="KN4002" s="11"/>
      <c r="KO4002" s="11"/>
      <c r="KP4002" s="11"/>
      <c r="KQ4002" s="11"/>
      <c r="KR4002" s="11"/>
      <c r="KS4002" s="11"/>
      <c r="KT4002" s="11"/>
      <c r="KU4002" s="11"/>
      <c r="KV4002" s="11"/>
      <c r="KW4002" s="11"/>
      <c r="KX4002" s="11"/>
      <c r="KY4002" s="11"/>
      <c r="KZ4002" s="11"/>
      <c r="LA4002" s="11"/>
      <c r="LB4002" s="11"/>
      <c r="LC4002" s="11"/>
      <c r="LD4002" s="11"/>
      <c r="LE4002" s="11"/>
      <c r="LF4002" s="11"/>
      <c r="LG4002" s="11"/>
      <c r="LH4002" s="11"/>
      <c r="LI4002" s="11"/>
      <c r="LJ4002" s="11"/>
      <c r="LK4002" s="11"/>
      <c r="LL4002" s="11"/>
      <c r="LM4002" s="11"/>
      <c r="LN4002" s="11"/>
      <c r="LO4002" s="11"/>
      <c r="LP4002" s="11"/>
      <c r="LQ4002" s="11"/>
      <c r="LR4002" s="11"/>
      <c r="LS4002" s="11"/>
      <c r="LT4002" s="11"/>
      <c r="LU4002" s="11"/>
      <c r="LV4002" s="11"/>
      <c r="LW4002" s="11"/>
      <c r="LX4002" s="11"/>
      <c r="LY4002" s="11"/>
      <c r="LZ4002" s="11"/>
      <c r="MA4002" s="11"/>
      <c r="MB4002" s="11"/>
      <c r="MC4002" s="11"/>
      <c r="MD4002" s="11"/>
      <c r="ME4002" s="11"/>
      <c r="MF4002" s="11"/>
      <c r="MG4002" s="11"/>
      <c r="MH4002" s="11"/>
      <c r="MI4002" s="11"/>
      <c r="MJ4002" s="11"/>
      <c r="MK4002" s="11"/>
      <c r="ML4002" s="11"/>
      <c r="MM4002" s="11"/>
      <c r="MN4002" s="11"/>
      <c r="MO4002" s="11"/>
      <c r="MP4002" s="11"/>
      <c r="MQ4002" s="11"/>
      <c r="MR4002" s="11"/>
      <c r="MS4002" s="11"/>
      <c r="MT4002" s="11"/>
      <c r="MU4002" s="11"/>
      <c r="MV4002" s="11"/>
      <c r="MW4002" s="11"/>
      <c r="MX4002" s="11"/>
      <c r="MY4002" s="11"/>
      <c r="MZ4002" s="11"/>
      <c r="NA4002" s="11"/>
      <c r="NB4002" s="11"/>
      <c r="NC4002" s="11"/>
      <c r="ND4002" s="11"/>
      <c r="NE4002" s="11"/>
      <c r="NF4002" s="11"/>
      <c r="NG4002" s="11"/>
      <c r="NH4002" s="11"/>
      <c r="NI4002" s="11"/>
      <c r="NJ4002" s="11"/>
      <c r="NK4002" s="11"/>
      <c r="NL4002" s="11"/>
      <c r="NM4002" s="11"/>
      <c r="NN4002" s="11"/>
      <c r="NO4002" s="11"/>
      <c r="NP4002" s="11"/>
      <c r="NQ4002" s="11"/>
      <c r="NR4002" s="11"/>
      <c r="NS4002" s="11"/>
      <c r="NT4002" s="11"/>
      <c r="NU4002" s="11"/>
      <c r="NV4002" s="11"/>
      <c r="NW4002" s="11"/>
      <c r="NX4002" s="11"/>
      <c r="NY4002" s="11"/>
      <c r="NZ4002" s="11"/>
      <c r="OA4002" s="11"/>
      <c r="OB4002" s="11"/>
      <c r="OC4002" s="11"/>
      <c r="OD4002" s="11"/>
      <c r="OE4002" s="11"/>
      <c r="OF4002" s="11"/>
      <c r="OG4002" s="11"/>
      <c r="OH4002" s="11"/>
      <c r="OI4002" s="11"/>
      <c r="OJ4002" s="11"/>
      <c r="OK4002" s="11"/>
      <c r="OL4002" s="11"/>
      <c r="OM4002" s="11"/>
      <c r="ON4002" s="11"/>
      <c r="OO4002" s="11"/>
      <c r="OP4002" s="11"/>
      <c r="OQ4002" s="11"/>
      <c r="OR4002" s="11"/>
      <c r="OS4002" s="11"/>
      <c r="OT4002" s="11"/>
      <c r="OU4002" s="11"/>
      <c r="OV4002" s="11"/>
      <c r="OW4002" s="11"/>
      <c r="OX4002" s="11"/>
      <c r="OY4002" s="11"/>
      <c r="OZ4002" s="11"/>
      <c r="PA4002" s="11"/>
      <c r="PB4002" s="11"/>
      <c r="PC4002" s="11"/>
      <c r="PD4002" s="11"/>
      <c r="PE4002" s="11"/>
      <c r="PF4002" s="11"/>
      <c r="PG4002" s="11"/>
      <c r="PH4002" s="11"/>
      <c r="PI4002" s="11"/>
      <c r="PJ4002" s="11"/>
      <c r="PK4002" s="11"/>
      <c r="PL4002" s="11"/>
      <c r="PM4002" s="11"/>
      <c r="PN4002" s="11"/>
      <c r="PO4002" s="11"/>
      <c r="PP4002" s="11"/>
      <c r="PQ4002" s="11"/>
      <c r="PR4002" s="11"/>
      <c r="PS4002" s="11"/>
      <c r="PT4002" s="11"/>
      <c r="PU4002" s="11"/>
      <c r="PV4002" s="11"/>
      <c r="PW4002" s="11"/>
      <c r="PX4002" s="11"/>
      <c r="PY4002" s="11"/>
      <c r="PZ4002" s="11"/>
      <c r="QA4002" s="11"/>
      <c r="QB4002" s="11"/>
      <c r="QC4002" s="11"/>
      <c r="QD4002" s="11"/>
      <c r="QE4002" s="11"/>
      <c r="QF4002" s="11"/>
      <c r="QG4002" s="11"/>
      <c r="QH4002" s="11"/>
      <c r="QI4002" s="11"/>
      <c r="QJ4002" s="11"/>
      <c r="QK4002" s="11"/>
      <c r="QL4002" s="11"/>
      <c r="QM4002" s="11"/>
      <c r="QN4002" s="11"/>
      <c r="QO4002" s="11"/>
      <c r="QP4002" s="11"/>
      <c r="QQ4002" s="11"/>
    </row>
    <row r="4003" spans="1:459" ht="38.25" x14ac:dyDescent="0.2">
      <c r="A4003" s="56">
        <v>3817</v>
      </c>
      <c r="B4003" s="4"/>
      <c r="C4003" s="61" t="s">
        <v>3800</v>
      </c>
      <c r="D4003" s="54">
        <v>1811020</v>
      </c>
      <c r="E4003" s="113" t="s">
        <v>4693</v>
      </c>
      <c r="F4003" s="4" t="s">
        <v>3772</v>
      </c>
      <c r="G4003" s="54">
        <v>796</v>
      </c>
      <c r="H4003" s="54" t="s">
        <v>82</v>
      </c>
      <c r="I4003" s="175">
        <v>33</v>
      </c>
      <c r="J4003" s="6">
        <v>80439000000</v>
      </c>
      <c r="K4003" s="116" t="s">
        <v>34</v>
      </c>
      <c r="L4003" s="59"/>
      <c r="M4003" s="231">
        <v>949501.52</v>
      </c>
      <c r="N4003" s="170">
        <v>42156</v>
      </c>
      <c r="O4003" s="170">
        <v>42186</v>
      </c>
      <c r="P4003" s="234" t="s">
        <v>80</v>
      </c>
      <c r="Q4003" s="234" t="s">
        <v>3642</v>
      </c>
      <c r="R4003" s="11"/>
      <c r="S4003" s="11"/>
      <c r="T4003" s="11"/>
      <c r="U4003" s="11"/>
      <c r="V4003" s="11"/>
      <c r="W4003" s="11"/>
      <c r="X4003" s="11"/>
      <c r="Y4003" s="11"/>
      <c r="Z4003" s="11"/>
      <c r="AA4003" s="11"/>
      <c r="AB4003" s="11"/>
      <c r="AC4003" s="11"/>
      <c r="AD4003" s="11"/>
      <c r="AE4003" s="11"/>
      <c r="AF4003" s="11"/>
      <c r="AG4003" s="11"/>
      <c r="AH4003" s="11"/>
      <c r="AI4003" s="11"/>
      <c r="AJ4003" s="11"/>
      <c r="AK4003" s="11"/>
      <c r="AL4003" s="11"/>
      <c r="AM4003" s="11"/>
      <c r="AN4003" s="11"/>
      <c r="AO4003" s="11"/>
      <c r="AP4003" s="11"/>
      <c r="AQ4003" s="11"/>
      <c r="AR4003" s="11"/>
      <c r="AS4003" s="11"/>
      <c r="AT4003" s="11"/>
      <c r="AU4003" s="11"/>
      <c r="AV4003" s="11"/>
      <c r="AW4003" s="11"/>
      <c r="AX4003" s="11"/>
      <c r="AY4003" s="11"/>
      <c r="AZ4003" s="11"/>
      <c r="BA4003" s="11"/>
      <c r="BB4003" s="11"/>
      <c r="BC4003" s="11"/>
      <c r="BD4003" s="11"/>
      <c r="BE4003" s="11"/>
      <c r="BF4003" s="11"/>
      <c r="BG4003" s="11"/>
      <c r="BH4003" s="11"/>
      <c r="BI4003" s="11"/>
      <c r="BJ4003" s="11"/>
      <c r="BK4003" s="11"/>
      <c r="BL4003" s="11"/>
      <c r="BM4003" s="11"/>
      <c r="BN4003" s="11"/>
      <c r="BO4003" s="11"/>
      <c r="BP4003" s="11"/>
      <c r="BQ4003" s="11"/>
      <c r="BR4003" s="11"/>
      <c r="BS4003" s="11"/>
      <c r="BT4003" s="11"/>
      <c r="BU4003" s="11"/>
      <c r="BV4003" s="11"/>
      <c r="BW4003" s="11"/>
      <c r="BX4003" s="11"/>
      <c r="BY4003" s="11"/>
      <c r="BZ4003" s="11"/>
      <c r="CA4003" s="11"/>
      <c r="CB4003" s="11"/>
      <c r="CC4003" s="11"/>
      <c r="CD4003" s="11"/>
      <c r="CE4003" s="11"/>
      <c r="CF4003" s="11"/>
      <c r="CG4003" s="11"/>
      <c r="CH4003" s="11"/>
      <c r="CI4003" s="11"/>
      <c r="CJ4003" s="11"/>
      <c r="CK4003" s="11"/>
      <c r="CL4003" s="11"/>
      <c r="CM4003" s="11"/>
      <c r="CN4003" s="11"/>
      <c r="CO4003" s="11"/>
      <c r="CP4003" s="11"/>
      <c r="CQ4003" s="11"/>
      <c r="CR4003" s="11"/>
      <c r="CS4003" s="11"/>
      <c r="CT4003" s="11"/>
      <c r="CU4003" s="11"/>
      <c r="CV4003" s="11"/>
      <c r="CW4003" s="11"/>
      <c r="CX4003" s="11"/>
      <c r="CY4003" s="11"/>
      <c r="CZ4003" s="11"/>
      <c r="DA4003" s="11"/>
      <c r="DB4003" s="11"/>
      <c r="DC4003" s="11"/>
      <c r="DD4003" s="11"/>
      <c r="DE4003" s="11"/>
      <c r="DF4003" s="11"/>
      <c r="DG4003" s="11"/>
      <c r="DH4003" s="11"/>
      <c r="DI4003" s="11"/>
      <c r="DJ4003" s="11"/>
      <c r="DK4003" s="11"/>
      <c r="DL4003" s="11"/>
      <c r="DM4003" s="11"/>
      <c r="DN4003" s="11"/>
      <c r="DO4003" s="11"/>
      <c r="DP4003" s="11"/>
      <c r="DQ4003" s="11"/>
      <c r="DR4003" s="11"/>
      <c r="DS4003" s="11"/>
      <c r="DT4003" s="11"/>
      <c r="DU4003" s="11"/>
      <c r="DV4003" s="11"/>
      <c r="DW4003" s="11"/>
      <c r="DX4003" s="11"/>
      <c r="DY4003" s="11"/>
      <c r="DZ4003" s="11"/>
      <c r="EA4003" s="11"/>
      <c r="EB4003" s="11"/>
      <c r="EC4003" s="11"/>
      <c r="ED4003" s="11"/>
      <c r="EE4003" s="11"/>
      <c r="EF4003" s="11"/>
      <c r="EG4003" s="11"/>
      <c r="EH4003" s="11"/>
      <c r="EI4003" s="11"/>
      <c r="EJ4003" s="11"/>
      <c r="EK4003" s="11"/>
      <c r="EL4003" s="11"/>
      <c r="EM4003" s="11"/>
      <c r="EN4003" s="11"/>
      <c r="EO4003" s="11"/>
      <c r="EP4003" s="11"/>
      <c r="EQ4003" s="11"/>
      <c r="ER4003" s="11"/>
      <c r="ES4003" s="11"/>
      <c r="ET4003" s="11"/>
      <c r="EU4003" s="11"/>
      <c r="EV4003" s="11"/>
      <c r="EW4003" s="11"/>
      <c r="EX4003" s="11"/>
      <c r="EY4003" s="11"/>
      <c r="EZ4003" s="11"/>
      <c r="FA4003" s="11"/>
      <c r="FB4003" s="11"/>
      <c r="FC4003" s="11"/>
      <c r="FD4003" s="11"/>
      <c r="FE4003" s="11"/>
      <c r="FF4003" s="11"/>
      <c r="FG4003" s="11"/>
      <c r="FH4003" s="11"/>
      <c r="FI4003" s="11"/>
      <c r="FJ4003" s="11"/>
      <c r="FK4003" s="11"/>
      <c r="FL4003" s="11"/>
      <c r="FM4003" s="11"/>
      <c r="FN4003" s="11"/>
      <c r="FO4003" s="11"/>
      <c r="FP4003" s="11"/>
      <c r="FQ4003" s="11"/>
      <c r="FR4003" s="11"/>
      <c r="FS4003" s="11"/>
      <c r="FT4003" s="11"/>
      <c r="FU4003" s="11"/>
      <c r="FV4003" s="11"/>
      <c r="FW4003" s="11"/>
      <c r="FX4003" s="11"/>
      <c r="FY4003" s="11"/>
      <c r="FZ4003" s="11"/>
      <c r="GA4003" s="11"/>
      <c r="GB4003" s="11"/>
      <c r="GC4003" s="11"/>
      <c r="GD4003" s="11"/>
      <c r="GE4003" s="11"/>
      <c r="GF4003" s="11"/>
      <c r="GG4003" s="11"/>
      <c r="GH4003" s="11"/>
      <c r="GI4003" s="11"/>
      <c r="GJ4003" s="11"/>
      <c r="GK4003" s="11"/>
      <c r="GL4003" s="11"/>
      <c r="GM4003" s="11"/>
      <c r="GN4003" s="11"/>
      <c r="GO4003" s="11"/>
      <c r="GP4003" s="11"/>
      <c r="GQ4003" s="11"/>
      <c r="GR4003" s="11"/>
      <c r="GS4003" s="11"/>
      <c r="GT4003" s="11"/>
      <c r="GU4003" s="11"/>
      <c r="GV4003" s="11"/>
      <c r="GW4003" s="11"/>
      <c r="GX4003" s="11"/>
      <c r="GY4003" s="11"/>
      <c r="GZ4003" s="11"/>
      <c r="HA4003" s="11"/>
      <c r="HB4003" s="11"/>
      <c r="HC4003" s="11"/>
      <c r="HD4003" s="11"/>
      <c r="HE4003" s="11"/>
      <c r="HF4003" s="11"/>
      <c r="HG4003" s="11"/>
      <c r="HH4003" s="11"/>
      <c r="HI4003" s="11"/>
      <c r="HJ4003" s="11"/>
      <c r="HK4003" s="11"/>
      <c r="HL4003" s="11"/>
      <c r="HM4003" s="11"/>
      <c r="HN4003" s="11"/>
      <c r="HO4003" s="11"/>
      <c r="HP4003" s="11"/>
      <c r="HQ4003" s="11"/>
      <c r="HR4003" s="11"/>
      <c r="HS4003" s="11"/>
      <c r="HT4003" s="11"/>
      <c r="HU4003" s="11"/>
      <c r="HV4003" s="11"/>
      <c r="HW4003" s="11"/>
      <c r="HX4003" s="11"/>
      <c r="HY4003" s="11"/>
      <c r="HZ4003" s="11"/>
      <c r="IA4003" s="11"/>
      <c r="IB4003" s="11"/>
      <c r="IC4003" s="11"/>
      <c r="ID4003" s="11"/>
      <c r="IE4003" s="11"/>
      <c r="IF4003" s="11"/>
      <c r="IG4003" s="11"/>
      <c r="IH4003" s="11"/>
      <c r="II4003" s="11"/>
      <c r="IJ4003" s="11"/>
      <c r="IK4003" s="11"/>
      <c r="IL4003" s="11"/>
      <c r="IM4003" s="11"/>
      <c r="IN4003" s="11"/>
      <c r="IO4003" s="11"/>
      <c r="IP4003" s="11"/>
      <c r="IQ4003" s="11"/>
      <c r="IR4003" s="11"/>
      <c r="IS4003" s="11"/>
      <c r="IT4003" s="11"/>
      <c r="IU4003" s="11"/>
      <c r="IV4003" s="11"/>
      <c r="IW4003" s="11"/>
      <c r="IX4003" s="11"/>
      <c r="IY4003" s="11"/>
      <c r="IZ4003" s="11"/>
      <c r="JA4003" s="11"/>
      <c r="JB4003" s="11"/>
      <c r="JC4003" s="11"/>
      <c r="JD4003" s="11"/>
      <c r="JE4003" s="11"/>
      <c r="JF4003" s="11"/>
      <c r="JG4003" s="11"/>
      <c r="JH4003" s="11"/>
      <c r="JI4003" s="11"/>
      <c r="JJ4003" s="11"/>
      <c r="JK4003" s="11"/>
      <c r="JL4003" s="11"/>
      <c r="JM4003" s="11"/>
      <c r="JN4003" s="11"/>
      <c r="JO4003" s="11"/>
      <c r="JP4003" s="11"/>
      <c r="JQ4003" s="11"/>
      <c r="JR4003" s="11"/>
      <c r="JS4003" s="11"/>
      <c r="JT4003" s="11"/>
      <c r="JU4003" s="11"/>
      <c r="JV4003" s="11"/>
      <c r="JW4003" s="11"/>
      <c r="JX4003" s="11"/>
      <c r="JY4003" s="11"/>
      <c r="JZ4003" s="11"/>
      <c r="KA4003" s="11"/>
      <c r="KB4003" s="11"/>
      <c r="KC4003" s="11"/>
      <c r="KD4003" s="11"/>
      <c r="KE4003" s="11"/>
      <c r="KF4003" s="11"/>
      <c r="KG4003" s="11"/>
      <c r="KH4003" s="11"/>
      <c r="KI4003" s="11"/>
      <c r="KJ4003" s="11"/>
      <c r="KK4003" s="11"/>
      <c r="KL4003" s="11"/>
      <c r="KM4003" s="11"/>
      <c r="KN4003" s="11"/>
      <c r="KO4003" s="11"/>
      <c r="KP4003" s="11"/>
      <c r="KQ4003" s="11"/>
      <c r="KR4003" s="11"/>
      <c r="KS4003" s="11"/>
      <c r="KT4003" s="11"/>
      <c r="KU4003" s="11"/>
      <c r="KV4003" s="11"/>
      <c r="KW4003" s="11"/>
      <c r="KX4003" s="11"/>
      <c r="KY4003" s="11"/>
      <c r="KZ4003" s="11"/>
      <c r="LA4003" s="11"/>
      <c r="LB4003" s="11"/>
      <c r="LC4003" s="11"/>
      <c r="LD4003" s="11"/>
      <c r="LE4003" s="11"/>
      <c r="LF4003" s="11"/>
      <c r="LG4003" s="11"/>
      <c r="LH4003" s="11"/>
      <c r="LI4003" s="11"/>
      <c r="LJ4003" s="11"/>
      <c r="LK4003" s="11"/>
      <c r="LL4003" s="11"/>
      <c r="LM4003" s="11"/>
      <c r="LN4003" s="11"/>
      <c r="LO4003" s="11"/>
      <c r="LP4003" s="11"/>
      <c r="LQ4003" s="11"/>
      <c r="LR4003" s="11"/>
      <c r="LS4003" s="11"/>
      <c r="LT4003" s="11"/>
      <c r="LU4003" s="11"/>
      <c r="LV4003" s="11"/>
      <c r="LW4003" s="11"/>
      <c r="LX4003" s="11"/>
      <c r="LY4003" s="11"/>
      <c r="LZ4003" s="11"/>
      <c r="MA4003" s="11"/>
      <c r="MB4003" s="11"/>
      <c r="MC4003" s="11"/>
      <c r="MD4003" s="11"/>
      <c r="ME4003" s="11"/>
      <c r="MF4003" s="11"/>
      <c r="MG4003" s="11"/>
      <c r="MH4003" s="11"/>
      <c r="MI4003" s="11"/>
      <c r="MJ4003" s="11"/>
      <c r="MK4003" s="11"/>
      <c r="ML4003" s="11"/>
      <c r="MM4003" s="11"/>
      <c r="MN4003" s="11"/>
      <c r="MO4003" s="11"/>
      <c r="MP4003" s="11"/>
      <c r="MQ4003" s="11"/>
      <c r="MR4003" s="11"/>
      <c r="MS4003" s="11"/>
      <c r="MT4003" s="11"/>
      <c r="MU4003" s="11"/>
      <c r="MV4003" s="11"/>
      <c r="MW4003" s="11"/>
      <c r="MX4003" s="11"/>
      <c r="MY4003" s="11"/>
      <c r="MZ4003" s="11"/>
      <c r="NA4003" s="11"/>
      <c r="NB4003" s="11"/>
      <c r="NC4003" s="11"/>
      <c r="ND4003" s="11"/>
      <c r="NE4003" s="11"/>
      <c r="NF4003" s="11"/>
      <c r="NG4003" s="11"/>
      <c r="NH4003" s="11"/>
      <c r="NI4003" s="11"/>
      <c r="NJ4003" s="11"/>
      <c r="NK4003" s="11"/>
      <c r="NL4003" s="11"/>
      <c r="NM4003" s="11"/>
      <c r="NN4003" s="11"/>
      <c r="NO4003" s="11"/>
      <c r="NP4003" s="11"/>
      <c r="NQ4003" s="11"/>
      <c r="NR4003" s="11"/>
      <c r="NS4003" s="11"/>
      <c r="NT4003" s="11"/>
      <c r="NU4003" s="11"/>
      <c r="NV4003" s="11"/>
      <c r="NW4003" s="11"/>
      <c r="NX4003" s="11"/>
      <c r="NY4003" s="11"/>
      <c r="NZ4003" s="11"/>
      <c r="OA4003" s="11"/>
      <c r="OB4003" s="11"/>
      <c r="OC4003" s="11"/>
      <c r="OD4003" s="11"/>
      <c r="OE4003" s="11"/>
      <c r="OF4003" s="11"/>
      <c r="OG4003" s="11"/>
      <c r="OH4003" s="11"/>
      <c r="OI4003" s="11"/>
      <c r="OJ4003" s="11"/>
      <c r="OK4003" s="11"/>
      <c r="OL4003" s="11"/>
      <c r="OM4003" s="11"/>
      <c r="ON4003" s="11"/>
      <c r="OO4003" s="11"/>
      <c r="OP4003" s="11"/>
      <c r="OQ4003" s="11"/>
      <c r="OR4003" s="11"/>
      <c r="OS4003" s="11"/>
      <c r="OT4003" s="11"/>
      <c r="OU4003" s="11"/>
      <c r="OV4003" s="11"/>
      <c r="OW4003" s="11"/>
      <c r="OX4003" s="11"/>
      <c r="OY4003" s="11"/>
      <c r="OZ4003" s="11"/>
      <c r="PA4003" s="11"/>
      <c r="PB4003" s="11"/>
      <c r="PC4003" s="11"/>
      <c r="PD4003" s="11"/>
      <c r="PE4003" s="11"/>
      <c r="PF4003" s="11"/>
      <c r="PG4003" s="11"/>
      <c r="PH4003" s="11"/>
      <c r="PI4003" s="11"/>
      <c r="PJ4003" s="11"/>
      <c r="PK4003" s="11"/>
      <c r="PL4003" s="11"/>
      <c r="PM4003" s="11"/>
      <c r="PN4003" s="11"/>
      <c r="PO4003" s="11"/>
      <c r="PP4003" s="11"/>
      <c r="PQ4003" s="11"/>
      <c r="PR4003" s="11"/>
      <c r="PS4003" s="11"/>
      <c r="PT4003" s="11"/>
      <c r="PU4003" s="11"/>
      <c r="PV4003" s="11"/>
      <c r="PW4003" s="11"/>
      <c r="PX4003" s="11"/>
      <c r="PY4003" s="11"/>
      <c r="PZ4003" s="11"/>
      <c r="QA4003" s="11"/>
      <c r="QB4003" s="11"/>
      <c r="QC4003" s="11"/>
      <c r="QD4003" s="11"/>
      <c r="QE4003" s="11"/>
      <c r="QF4003" s="11"/>
      <c r="QG4003" s="11"/>
      <c r="QH4003" s="11"/>
      <c r="QI4003" s="11"/>
      <c r="QJ4003" s="11"/>
      <c r="QK4003" s="11"/>
      <c r="QL4003" s="11"/>
      <c r="QM4003" s="11"/>
      <c r="QN4003" s="11"/>
      <c r="QO4003" s="11"/>
      <c r="QP4003" s="11"/>
      <c r="QQ4003" s="11"/>
    </row>
    <row r="4004" spans="1:459" ht="38.25" x14ac:dyDescent="0.2">
      <c r="A4004" s="54">
        <v>3818</v>
      </c>
      <c r="B4004" s="4"/>
      <c r="C4004" s="61" t="s">
        <v>3800</v>
      </c>
      <c r="D4004" s="54">
        <v>1811020</v>
      </c>
      <c r="E4004" s="113" t="s">
        <v>4694</v>
      </c>
      <c r="F4004" s="4" t="s">
        <v>3772</v>
      </c>
      <c r="G4004" s="54">
        <v>796</v>
      </c>
      <c r="H4004" s="54" t="s">
        <v>82</v>
      </c>
      <c r="I4004" s="175">
        <v>44</v>
      </c>
      <c r="J4004" s="6">
        <v>80439000000</v>
      </c>
      <c r="K4004" s="116" t="s">
        <v>34</v>
      </c>
      <c r="L4004" s="59"/>
      <c r="M4004" s="234"/>
      <c r="N4004" s="170">
        <v>42156</v>
      </c>
      <c r="O4004" s="170">
        <v>42186</v>
      </c>
      <c r="P4004" s="234"/>
      <c r="Q4004" s="234"/>
      <c r="R4004" s="11"/>
      <c r="S4004" s="11"/>
      <c r="T4004" s="11"/>
      <c r="U4004" s="11"/>
      <c r="V4004" s="11"/>
      <c r="W4004" s="11"/>
      <c r="X4004" s="11"/>
      <c r="Y4004" s="11"/>
      <c r="Z4004" s="11"/>
      <c r="AA4004" s="11"/>
      <c r="AB4004" s="11"/>
      <c r="AC4004" s="11"/>
      <c r="AD4004" s="11"/>
      <c r="AE4004" s="11"/>
      <c r="AF4004" s="11"/>
      <c r="AG4004" s="11"/>
      <c r="AH4004" s="11"/>
      <c r="AI4004" s="11"/>
      <c r="AJ4004" s="11"/>
      <c r="AK4004" s="11"/>
      <c r="AL4004" s="11"/>
      <c r="AM4004" s="11"/>
      <c r="AN4004" s="11"/>
      <c r="AO4004" s="11"/>
      <c r="AP4004" s="11"/>
      <c r="AQ4004" s="11"/>
      <c r="AR4004" s="11"/>
      <c r="AS4004" s="11"/>
      <c r="AT4004" s="11"/>
      <c r="AU4004" s="11"/>
      <c r="AV4004" s="11"/>
      <c r="AW4004" s="11"/>
      <c r="AX4004" s="11"/>
      <c r="AY4004" s="11"/>
      <c r="AZ4004" s="11"/>
      <c r="BA4004" s="11"/>
      <c r="BB4004" s="11"/>
      <c r="BC4004" s="11"/>
      <c r="BD4004" s="11"/>
      <c r="BE4004" s="11"/>
      <c r="BF4004" s="11"/>
      <c r="BG4004" s="11"/>
      <c r="BH4004" s="11"/>
      <c r="BI4004" s="11"/>
      <c r="BJ4004" s="11"/>
      <c r="BK4004" s="11"/>
      <c r="BL4004" s="11"/>
      <c r="BM4004" s="11"/>
      <c r="BN4004" s="11"/>
      <c r="BO4004" s="11"/>
      <c r="BP4004" s="11"/>
      <c r="BQ4004" s="11"/>
      <c r="BR4004" s="11"/>
      <c r="BS4004" s="11"/>
      <c r="BT4004" s="11"/>
      <c r="BU4004" s="11"/>
      <c r="BV4004" s="11"/>
      <c r="BW4004" s="11"/>
      <c r="BX4004" s="11"/>
      <c r="BY4004" s="11"/>
      <c r="BZ4004" s="11"/>
      <c r="CA4004" s="11"/>
      <c r="CB4004" s="11"/>
      <c r="CC4004" s="11"/>
      <c r="CD4004" s="11"/>
      <c r="CE4004" s="11"/>
      <c r="CF4004" s="11"/>
      <c r="CG4004" s="11"/>
      <c r="CH4004" s="11"/>
      <c r="CI4004" s="11"/>
      <c r="CJ4004" s="11"/>
      <c r="CK4004" s="11"/>
      <c r="CL4004" s="11"/>
      <c r="CM4004" s="11"/>
      <c r="CN4004" s="11"/>
      <c r="CO4004" s="11"/>
      <c r="CP4004" s="11"/>
      <c r="CQ4004" s="11"/>
      <c r="CR4004" s="11"/>
      <c r="CS4004" s="11"/>
      <c r="CT4004" s="11"/>
      <c r="CU4004" s="11"/>
      <c r="CV4004" s="11"/>
      <c r="CW4004" s="11"/>
      <c r="CX4004" s="11"/>
      <c r="CY4004" s="11"/>
      <c r="CZ4004" s="11"/>
      <c r="DA4004" s="11"/>
      <c r="DB4004" s="11"/>
      <c r="DC4004" s="11"/>
      <c r="DD4004" s="11"/>
      <c r="DE4004" s="11"/>
      <c r="DF4004" s="11"/>
      <c r="DG4004" s="11"/>
      <c r="DH4004" s="11"/>
      <c r="DI4004" s="11"/>
      <c r="DJ4004" s="11"/>
      <c r="DK4004" s="11"/>
      <c r="DL4004" s="11"/>
      <c r="DM4004" s="11"/>
      <c r="DN4004" s="11"/>
      <c r="DO4004" s="11"/>
      <c r="DP4004" s="11"/>
      <c r="DQ4004" s="11"/>
      <c r="DR4004" s="11"/>
      <c r="DS4004" s="11"/>
      <c r="DT4004" s="11"/>
      <c r="DU4004" s="11"/>
      <c r="DV4004" s="11"/>
      <c r="DW4004" s="11"/>
      <c r="DX4004" s="11"/>
      <c r="DY4004" s="11"/>
      <c r="DZ4004" s="11"/>
      <c r="EA4004" s="11"/>
      <c r="EB4004" s="11"/>
      <c r="EC4004" s="11"/>
      <c r="ED4004" s="11"/>
      <c r="EE4004" s="11"/>
      <c r="EF4004" s="11"/>
      <c r="EG4004" s="11"/>
      <c r="EH4004" s="11"/>
      <c r="EI4004" s="11"/>
      <c r="EJ4004" s="11"/>
      <c r="EK4004" s="11"/>
      <c r="EL4004" s="11"/>
      <c r="EM4004" s="11"/>
      <c r="EN4004" s="11"/>
      <c r="EO4004" s="11"/>
      <c r="EP4004" s="11"/>
      <c r="EQ4004" s="11"/>
      <c r="ER4004" s="11"/>
      <c r="ES4004" s="11"/>
      <c r="ET4004" s="11"/>
      <c r="EU4004" s="11"/>
      <c r="EV4004" s="11"/>
      <c r="EW4004" s="11"/>
      <c r="EX4004" s="11"/>
      <c r="EY4004" s="11"/>
      <c r="EZ4004" s="11"/>
      <c r="FA4004" s="11"/>
      <c r="FB4004" s="11"/>
      <c r="FC4004" s="11"/>
      <c r="FD4004" s="11"/>
      <c r="FE4004" s="11"/>
      <c r="FF4004" s="11"/>
      <c r="FG4004" s="11"/>
      <c r="FH4004" s="11"/>
      <c r="FI4004" s="11"/>
      <c r="FJ4004" s="11"/>
      <c r="FK4004" s="11"/>
      <c r="FL4004" s="11"/>
      <c r="FM4004" s="11"/>
      <c r="FN4004" s="11"/>
      <c r="FO4004" s="11"/>
      <c r="FP4004" s="11"/>
      <c r="FQ4004" s="11"/>
      <c r="FR4004" s="11"/>
      <c r="FS4004" s="11"/>
      <c r="FT4004" s="11"/>
      <c r="FU4004" s="11"/>
      <c r="FV4004" s="11"/>
      <c r="FW4004" s="11"/>
      <c r="FX4004" s="11"/>
      <c r="FY4004" s="11"/>
      <c r="FZ4004" s="11"/>
      <c r="GA4004" s="11"/>
      <c r="GB4004" s="11"/>
      <c r="GC4004" s="11"/>
      <c r="GD4004" s="11"/>
      <c r="GE4004" s="11"/>
      <c r="GF4004" s="11"/>
      <c r="GG4004" s="11"/>
      <c r="GH4004" s="11"/>
      <c r="GI4004" s="11"/>
      <c r="GJ4004" s="11"/>
      <c r="GK4004" s="11"/>
      <c r="GL4004" s="11"/>
      <c r="GM4004" s="11"/>
      <c r="GN4004" s="11"/>
      <c r="GO4004" s="11"/>
      <c r="GP4004" s="11"/>
      <c r="GQ4004" s="11"/>
      <c r="GR4004" s="11"/>
      <c r="GS4004" s="11"/>
      <c r="GT4004" s="11"/>
      <c r="GU4004" s="11"/>
      <c r="GV4004" s="11"/>
      <c r="GW4004" s="11"/>
      <c r="GX4004" s="11"/>
      <c r="GY4004" s="11"/>
      <c r="GZ4004" s="11"/>
      <c r="HA4004" s="11"/>
      <c r="HB4004" s="11"/>
      <c r="HC4004" s="11"/>
      <c r="HD4004" s="11"/>
      <c r="HE4004" s="11"/>
      <c r="HF4004" s="11"/>
      <c r="HG4004" s="11"/>
      <c r="HH4004" s="11"/>
      <c r="HI4004" s="11"/>
      <c r="HJ4004" s="11"/>
      <c r="HK4004" s="11"/>
      <c r="HL4004" s="11"/>
      <c r="HM4004" s="11"/>
      <c r="HN4004" s="11"/>
      <c r="HO4004" s="11"/>
      <c r="HP4004" s="11"/>
      <c r="HQ4004" s="11"/>
      <c r="HR4004" s="11"/>
      <c r="HS4004" s="11"/>
      <c r="HT4004" s="11"/>
      <c r="HU4004" s="11"/>
      <c r="HV4004" s="11"/>
      <c r="HW4004" s="11"/>
      <c r="HX4004" s="11"/>
      <c r="HY4004" s="11"/>
      <c r="HZ4004" s="11"/>
      <c r="IA4004" s="11"/>
      <c r="IB4004" s="11"/>
      <c r="IC4004" s="11"/>
      <c r="ID4004" s="11"/>
      <c r="IE4004" s="11"/>
      <c r="IF4004" s="11"/>
      <c r="IG4004" s="11"/>
      <c r="IH4004" s="11"/>
      <c r="II4004" s="11"/>
      <c r="IJ4004" s="11"/>
      <c r="IK4004" s="11"/>
      <c r="IL4004" s="11"/>
      <c r="IM4004" s="11"/>
      <c r="IN4004" s="11"/>
      <c r="IO4004" s="11"/>
      <c r="IP4004" s="11"/>
      <c r="IQ4004" s="11"/>
      <c r="IR4004" s="11"/>
      <c r="IS4004" s="11"/>
      <c r="IT4004" s="11"/>
      <c r="IU4004" s="11"/>
      <c r="IV4004" s="11"/>
      <c r="IW4004" s="11"/>
      <c r="IX4004" s="11"/>
      <c r="IY4004" s="11"/>
      <c r="IZ4004" s="11"/>
      <c r="JA4004" s="11"/>
      <c r="JB4004" s="11"/>
      <c r="JC4004" s="11"/>
      <c r="JD4004" s="11"/>
      <c r="JE4004" s="11"/>
      <c r="JF4004" s="11"/>
      <c r="JG4004" s="11"/>
      <c r="JH4004" s="11"/>
      <c r="JI4004" s="11"/>
      <c r="JJ4004" s="11"/>
      <c r="JK4004" s="11"/>
      <c r="JL4004" s="11"/>
      <c r="JM4004" s="11"/>
      <c r="JN4004" s="11"/>
      <c r="JO4004" s="11"/>
      <c r="JP4004" s="11"/>
      <c r="JQ4004" s="11"/>
      <c r="JR4004" s="11"/>
      <c r="JS4004" s="11"/>
      <c r="JT4004" s="11"/>
      <c r="JU4004" s="11"/>
      <c r="JV4004" s="11"/>
      <c r="JW4004" s="11"/>
      <c r="JX4004" s="11"/>
      <c r="JY4004" s="11"/>
      <c r="JZ4004" s="11"/>
      <c r="KA4004" s="11"/>
      <c r="KB4004" s="11"/>
      <c r="KC4004" s="11"/>
      <c r="KD4004" s="11"/>
      <c r="KE4004" s="11"/>
      <c r="KF4004" s="11"/>
      <c r="KG4004" s="11"/>
      <c r="KH4004" s="11"/>
      <c r="KI4004" s="11"/>
      <c r="KJ4004" s="11"/>
      <c r="KK4004" s="11"/>
      <c r="KL4004" s="11"/>
      <c r="KM4004" s="11"/>
      <c r="KN4004" s="11"/>
      <c r="KO4004" s="11"/>
      <c r="KP4004" s="11"/>
      <c r="KQ4004" s="11"/>
      <c r="KR4004" s="11"/>
      <c r="KS4004" s="11"/>
      <c r="KT4004" s="11"/>
      <c r="KU4004" s="11"/>
      <c r="KV4004" s="11"/>
      <c r="KW4004" s="11"/>
      <c r="KX4004" s="11"/>
      <c r="KY4004" s="11"/>
      <c r="KZ4004" s="11"/>
      <c r="LA4004" s="11"/>
      <c r="LB4004" s="11"/>
      <c r="LC4004" s="11"/>
      <c r="LD4004" s="11"/>
      <c r="LE4004" s="11"/>
      <c r="LF4004" s="11"/>
      <c r="LG4004" s="11"/>
      <c r="LH4004" s="11"/>
      <c r="LI4004" s="11"/>
      <c r="LJ4004" s="11"/>
      <c r="LK4004" s="11"/>
      <c r="LL4004" s="11"/>
      <c r="LM4004" s="11"/>
      <c r="LN4004" s="11"/>
      <c r="LO4004" s="11"/>
      <c r="LP4004" s="11"/>
      <c r="LQ4004" s="11"/>
      <c r="LR4004" s="11"/>
      <c r="LS4004" s="11"/>
      <c r="LT4004" s="11"/>
      <c r="LU4004" s="11"/>
      <c r="LV4004" s="11"/>
      <c r="LW4004" s="11"/>
      <c r="LX4004" s="11"/>
      <c r="LY4004" s="11"/>
      <c r="LZ4004" s="11"/>
      <c r="MA4004" s="11"/>
      <c r="MB4004" s="11"/>
      <c r="MC4004" s="11"/>
      <c r="MD4004" s="11"/>
      <c r="ME4004" s="11"/>
      <c r="MF4004" s="11"/>
      <c r="MG4004" s="11"/>
      <c r="MH4004" s="11"/>
      <c r="MI4004" s="11"/>
      <c r="MJ4004" s="11"/>
      <c r="MK4004" s="11"/>
      <c r="ML4004" s="11"/>
      <c r="MM4004" s="11"/>
      <c r="MN4004" s="11"/>
      <c r="MO4004" s="11"/>
      <c r="MP4004" s="11"/>
      <c r="MQ4004" s="11"/>
      <c r="MR4004" s="11"/>
      <c r="MS4004" s="11"/>
      <c r="MT4004" s="11"/>
      <c r="MU4004" s="11"/>
      <c r="MV4004" s="11"/>
      <c r="MW4004" s="11"/>
      <c r="MX4004" s="11"/>
      <c r="MY4004" s="11"/>
      <c r="MZ4004" s="11"/>
      <c r="NA4004" s="11"/>
      <c r="NB4004" s="11"/>
      <c r="NC4004" s="11"/>
      <c r="ND4004" s="11"/>
      <c r="NE4004" s="11"/>
      <c r="NF4004" s="11"/>
      <c r="NG4004" s="11"/>
      <c r="NH4004" s="11"/>
      <c r="NI4004" s="11"/>
      <c r="NJ4004" s="11"/>
      <c r="NK4004" s="11"/>
      <c r="NL4004" s="11"/>
      <c r="NM4004" s="11"/>
      <c r="NN4004" s="11"/>
      <c r="NO4004" s="11"/>
      <c r="NP4004" s="11"/>
      <c r="NQ4004" s="11"/>
      <c r="NR4004" s="11"/>
      <c r="NS4004" s="11"/>
      <c r="NT4004" s="11"/>
      <c r="NU4004" s="11"/>
      <c r="NV4004" s="11"/>
      <c r="NW4004" s="11"/>
      <c r="NX4004" s="11"/>
      <c r="NY4004" s="11"/>
      <c r="NZ4004" s="11"/>
      <c r="OA4004" s="11"/>
      <c r="OB4004" s="11"/>
      <c r="OC4004" s="11"/>
      <c r="OD4004" s="11"/>
      <c r="OE4004" s="11"/>
      <c r="OF4004" s="11"/>
      <c r="OG4004" s="11"/>
      <c r="OH4004" s="11"/>
      <c r="OI4004" s="11"/>
      <c r="OJ4004" s="11"/>
      <c r="OK4004" s="11"/>
      <c r="OL4004" s="11"/>
      <c r="OM4004" s="11"/>
      <c r="ON4004" s="11"/>
      <c r="OO4004" s="11"/>
      <c r="OP4004" s="11"/>
      <c r="OQ4004" s="11"/>
      <c r="OR4004" s="11"/>
      <c r="OS4004" s="11"/>
      <c r="OT4004" s="11"/>
      <c r="OU4004" s="11"/>
      <c r="OV4004" s="11"/>
      <c r="OW4004" s="11"/>
      <c r="OX4004" s="11"/>
      <c r="OY4004" s="11"/>
      <c r="OZ4004" s="11"/>
      <c r="PA4004" s="11"/>
      <c r="PB4004" s="11"/>
      <c r="PC4004" s="11"/>
      <c r="PD4004" s="11"/>
      <c r="PE4004" s="11"/>
      <c r="PF4004" s="11"/>
      <c r="PG4004" s="11"/>
      <c r="PH4004" s="11"/>
      <c r="PI4004" s="11"/>
      <c r="PJ4004" s="11"/>
      <c r="PK4004" s="11"/>
      <c r="PL4004" s="11"/>
      <c r="PM4004" s="11"/>
      <c r="PN4004" s="11"/>
      <c r="PO4004" s="11"/>
      <c r="PP4004" s="11"/>
      <c r="PQ4004" s="11"/>
      <c r="PR4004" s="11"/>
      <c r="PS4004" s="11"/>
      <c r="PT4004" s="11"/>
      <c r="PU4004" s="11"/>
      <c r="PV4004" s="11"/>
      <c r="PW4004" s="11"/>
      <c r="PX4004" s="11"/>
      <c r="PY4004" s="11"/>
      <c r="PZ4004" s="11"/>
      <c r="QA4004" s="11"/>
      <c r="QB4004" s="11"/>
      <c r="QC4004" s="11"/>
      <c r="QD4004" s="11"/>
      <c r="QE4004" s="11"/>
      <c r="QF4004" s="11"/>
      <c r="QG4004" s="11"/>
      <c r="QH4004" s="11"/>
      <c r="QI4004" s="11"/>
      <c r="QJ4004" s="11"/>
      <c r="QK4004" s="11"/>
      <c r="QL4004" s="11"/>
      <c r="QM4004" s="11"/>
      <c r="QN4004" s="11"/>
      <c r="QO4004" s="11"/>
      <c r="QP4004" s="11"/>
      <c r="QQ4004" s="11"/>
    </row>
    <row r="4005" spans="1:459" ht="38.25" x14ac:dyDescent="0.2">
      <c r="A4005" s="56">
        <v>3819</v>
      </c>
      <c r="B4005" s="4"/>
      <c r="C4005" s="61" t="s">
        <v>3800</v>
      </c>
      <c r="D4005" s="54">
        <v>1811020</v>
      </c>
      <c r="E4005" s="113" t="s">
        <v>4695</v>
      </c>
      <c r="F4005" s="4" t="s">
        <v>3772</v>
      </c>
      <c r="G4005" s="54">
        <v>796</v>
      </c>
      <c r="H4005" s="54" t="s">
        <v>82</v>
      </c>
      <c r="I4005" s="175">
        <v>63</v>
      </c>
      <c r="J4005" s="6">
        <v>80439000000</v>
      </c>
      <c r="K4005" s="116" t="s">
        <v>34</v>
      </c>
      <c r="L4005" s="59"/>
      <c r="M4005" s="234"/>
      <c r="N4005" s="170">
        <v>42156</v>
      </c>
      <c r="O4005" s="170">
        <v>42186</v>
      </c>
      <c r="P4005" s="234"/>
      <c r="Q4005" s="234"/>
      <c r="R4005" s="11"/>
      <c r="S4005" s="11"/>
      <c r="T4005" s="11"/>
      <c r="U4005" s="11"/>
      <c r="V4005" s="11"/>
      <c r="W4005" s="11"/>
      <c r="X4005" s="11"/>
      <c r="Y4005" s="11"/>
      <c r="Z4005" s="11"/>
      <c r="AA4005" s="11"/>
      <c r="AB4005" s="11"/>
      <c r="AC4005" s="11"/>
      <c r="AD4005" s="11"/>
      <c r="AE4005" s="11"/>
      <c r="AF4005" s="11"/>
      <c r="AG4005" s="11"/>
      <c r="AH4005" s="11"/>
      <c r="AI4005" s="11"/>
      <c r="AJ4005" s="11"/>
      <c r="AK4005" s="11"/>
      <c r="AL4005" s="11"/>
      <c r="AM4005" s="11"/>
      <c r="AN4005" s="11"/>
      <c r="AO4005" s="11"/>
      <c r="AP4005" s="11"/>
      <c r="AQ4005" s="11"/>
      <c r="AR4005" s="11"/>
      <c r="AS4005" s="11"/>
      <c r="AT4005" s="11"/>
      <c r="AU4005" s="11"/>
      <c r="AV4005" s="11"/>
      <c r="AW4005" s="11"/>
      <c r="AX4005" s="11"/>
      <c r="AY4005" s="11"/>
      <c r="AZ4005" s="11"/>
      <c r="BA4005" s="11"/>
      <c r="BB4005" s="11"/>
      <c r="BC4005" s="11"/>
      <c r="BD4005" s="11"/>
      <c r="BE4005" s="11"/>
      <c r="BF4005" s="11"/>
      <c r="BG4005" s="11"/>
      <c r="BH4005" s="11"/>
      <c r="BI4005" s="11"/>
      <c r="BJ4005" s="11"/>
      <c r="BK4005" s="11"/>
      <c r="BL4005" s="11"/>
      <c r="BM4005" s="11"/>
      <c r="BN4005" s="11"/>
      <c r="BO4005" s="11"/>
      <c r="BP4005" s="11"/>
      <c r="BQ4005" s="11"/>
      <c r="BR4005" s="11"/>
      <c r="BS4005" s="11"/>
      <c r="BT4005" s="11"/>
      <c r="BU4005" s="11"/>
      <c r="BV4005" s="11"/>
      <c r="BW4005" s="11"/>
      <c r="BX4005" s="11"/>
      <c r="BY4005" s="11"/>
      <c r="BZ4005" s="11"/>
      <c r="CA4005" s="11"/>
      <c r="CB4005" s="11"/>
      <c r="CC4005" s="11"/>
      <c r="CD4005" s="11"/>
      <c r="CE4005" s="11"/>
      <c r="CF4005" s="11"/>
      <c r="CG4005" s="11"/>
      <c r="CH4005" s="11"/>
      <c r="CI4005" s="11"/>
      <c r="CJ4005" s="11"/>
      <c r="CK4005" s="11"/>
      <c r="CL4005" s="11"/>
      <c r="CM4005" s="11"/>
      <c r="CN4005" s="11"/>
      <c r="CO4005" s="11"/>
      <c r="CP4005" s="11"/>
      <c r="CQ4005" s="11"/>
      <c r="CR4005" s="11"/>
      <c r="CS4005" s="11"/>
      <c r="CT4005" s="11"/>
      <c r="CU4005" s="11"/>
      <c r="CV4005" s="11"/>
      <c r="CW4005" s="11"/>
      <c r="CX4005" s="11"/>
      <c r="CY4005" s="11"/>
      <c r="CZ4005" s="11"/>
      <c r="DA4005" s="11"/>
      <c r="DB4005" s="11"/>
      <c r="DC4005" s="11"/>
      <c r="DD4005" s="11"/>
      <c r="DE4005" s="11"/>
      <c r="DF4005" s="11"/>
      <c r="DG4005" s="11"/>
      <c r="DH4005" s="11"/>
      <c r="DI4005" s="11"/>
      <c r="DJ4005" s="11"/>
      <c r="DK4005" s="11"/>
      <c r="DL4005" s="11"/>
      <c r="DM4005" s="11"/>
      <c r="DN4005" s="11"/>
      <c r="DO4005" s="11"/>
      <c r="DP4005" s="11"/>
      <c r="DQ4005" s="11"/>
      <c r="DR4005" s="11"/>
      <c r="DS4005" s="11"/>
      <c r="DT4005" s="11"/>
      <c r="DU4005" s="11"/>
      <c r="DV4005" s="11"/>
      <c r="DW4005" s="11"/>
      <c r="DX4005" s="11"/>
      <c r="DY4005" s="11"/>
      <c r="DZ4005" s="11"/>
      <c r="EA4005" s="11"/>
      <c r="EB4005" s="11"/>
      <c r="EC4005" s="11"/>
      <c r="ED4005" s="11"/>
      <c r="EE4005" s="11"/>
      <c r="EF4005" s="11"/>
      <c r="EG4005" s="11"/>
      <c r="EH4005" s="11"/>
      <c r="EI4005" s="11"/>
      <c r="EJ4005" s="11"/>
      <c r="EK4005" s="11"/>
      <c r="EL4005" s="11"/>
      <c r="EM4005" s="11"/>
      <c r="EN4005" s="11"/>
      <c r="EO4005" s="11"/>
      <c r="EP4005" s="11"/>
      <c r="EQ4005" s="11"/>
      <c r="ER4005" s="11"/>
      <c r="ES4005" s="11"/>
      <c r="ET4005" s="11"/>
      <c r="EU4005" s="11"/>
      <c r="EV4005" s="11"/>
      <c r="EW4005" s="11"/>
      <c r="EX4005" s="11"/>
      <c r="EY4005" s="11"/>
      <c r="EZ4005" s="11"/>
      <c r="FA4005" s="11"/>
      <c r="FB4005" s="11"/>
      <c r="FC4005" s="11"/>
      <c r="FD4005" s="11"/>
      <c r="FE4005" s="11"/>
      <c r="FF4005" s="11"/>
      <c r="FG4005" s="11"/>
      <c r="FH4005" s="11"/>
      <c r="FI4005" s="11"/>
      <c r="FJ4005" s="11"/>
      <c r="FK4005" s="11"/>
      <c r="FL4005" s="11"/>
      <c r="FM4005" s="11"/>
      <c r="FN4005" s="11"/>
      <c r="FO4005" s="11"/>
      <c r="FP4005" s="11"/>
      <c r="FQ4005" s="11"/>
      <c r="FR4005" s="11"/>
      <c r="FS4005" s="11"/>
      <c r="FT4005" s="11"/>
      <c r="FU4005" s="11"/>
      <c r="FV4005" s="11"/>
      <c r="FW4005" s="11"/>
      <c r="FX4005" s="11"/>
      <c r="FY4005" s="11"/>
      <c r="FZ4005" s="11"/>
      <c r="GA4005" s="11"/>
      <c r="GB4005" s="11"/>
      <c r="GC4005" s="11"/>
      <c r="GD4005" s="11"/>
      <c r="GE4005" s="11"/>
      <c r="GF4005" s="11"/>
      <c r="GG4005" s="11"/>
      <c r="GH4005" s="11"/>
      <c r="GI4005" s="11"/>
      <c r="GJ4005" s="11"/>
      <c r="GK4005" s="11"/>
      <c r="GL4005" s="11"/>
      <c r="GM4005" s="11"/>
      <c r="GN4005" s="11"/>
      <c r="GO4005" s="11"/>
      <c r="GP4005" s="11"/>
      <c r="GQ4005" s="11"/>
      <c r="GR4005" s="11"/>
      <c r="GS4005" s="11"/>
      <c r="GT4005" s="11"/>
      <c r="GU4005" s="11"/>
      <c r="GV4005" s="11"/>
      <c r="GW4005" s="11"/>
      <c r="GX4005" s="11"/>
      <c r="GY4005" s="11"/>
      <c r="GZ4005" s="11"/>
      <c r="HA4005" s="11"/>
      <c r="HB4005" s="11"/>
      <c r="HC4005" s="11"/>
      <c r="HD4005" s="11"/>
      <c r="HE4005" s="11"/>
      <c r="HF4005" s="11"/>
      <c r="HG4005" s="11"/>
      <c r="HH4005" s="11"/>
      <c r="HI4005" s="11"/>
      <c r="HJ4005" s="11"/>
      <c r="HK4005" s="11"/>
      <c r="HL4005" s="11"/>
      <c r="HM4005" s="11"/>
      <c r="HN4005" s="11"/>
      <c r="HO4005" s="11"/>
      <c r="HP4005" s="11"/>
      <c r="HQ4005" s="11"/>
      <c r="HR4005" s="11"/>
      <c r="HS4005" s="11"/>
      <c r="HT4005" s="11"/>
      <c r="HU4005" s="11"/>
      <c r="HV4005" s="11"/>
      <c r="HW4005" s="11"/>
      <c r="HX4005" s="11"/>
      <c r="HY4005" s="11"/>
      <c r="HZ4005" s="11"/>
      <c r="IA4005" s="11"/>
      <c r="IB4005" s="11"/>
      <c r="IC4005" s="11"/>
      <c r="ID4005" s="11"/>
      <c r="IE4005" s="11"/>
      <c r="IF4005" s="11"/>
      <c r="IG4005" s="11"/>
      <c r="IH4005" s="11"/>
      <c r="II4005" s="11"/>
      <c r="IJ4005" s="11"/>
      <c r="IK4005" s="11"/>
      <c r="IL4005" s="11"/>
      <c r="IM4005" s="11"/>
      <c r="IN4005" s="11"/>
      <c r="IO4005" s="11"/>
      <c r="IP4005" s="11"/>
      <c r="IQ4005" s="11"/>
      <c r="IR4005" s="11"/>
      <c r="IS4005" s="11"/>
      <c r="IT4005" s="11"/>
      <c r="IU4005" s="11"/>
      <c r="IV4005" s="11"/>
      <c r="IW4005" s="11"/>
      <c r="IX4005" s="11"/>
      <c r="IY4005" s="11"/>
      <c r="IZ4005" s="11"/>
      <c r="JA4005" s="11"/>
      <c r="JB4005" s="11"/>
      <c r="JC4005" s="11"/>
      <c r="JD4005" s="11"/>
      <c r="JE4005" s="11"/>
      <c r="JF4005" s="11"/>
      <c r="JG4005" s="11"/>
      <c r="JH4005" s="11"/>
      <c r="JI4005" s="11"/>
      <c r="JJ4005" s="11"/>
      <c r="JK4005" s="11"/>
      <c r="JL4005" s="11"/>
      <c r="JM4005" s="11"/>
      <c r="JN4005" s="11"/>
      <c r="JO4005" s="11"/>
      <c r="JP4005" s="11"/>
      <c r="JQ4005" s="11"/>
      <c r="JR4005" s="11"/>
      <c r="JS4005" s="11"/>
      <c r="JT4005" s="11"/>
      <c r="JU4005" s="11"/>
      <c r="JV4005" s="11"/>
      <c r="JW4005" s="11"/>
      <c r="JX4005" s="11"/>
      <c r="JY4005" s="11"/>
      <c r="JZ4005" s="11"/>
      <c r="KA4005" s="11"/>
      <c r="KB4005" s="11"/>
      <c r="KC4005" s="11"/>
      <c r="KD4005" s="11"/>
      <c r="KE4005" s="11"/>
      <c r="KF4005" s="11"/>
      <c r="KG4005" s="11"/>
      <c r="KH4005" s="11"/>
      <c r="KI4005" s="11"/>
      <c r="KJ4005" s="11"/>
      <c r="KK4005" s="11"/>
      <c r="KL4005" s="11"/>
      <c r="KM4005" s="11"/>
      <c r="KN4005" s="11"/>
      <c r="KO4005" s="11"/>
      <c r="KP4005" s="11"/>
      <c r="KQ4005" s="11"/>
      <c r="KR4005" s="11"/>
      <c r="KS4005" s="11"/>
      <c r="KT4005" s="11"/>
      <c r="KU4005" s="11"/>
      <c r="KV4005" s="11"/>
      <c r="KW4005" s="11"/>
      <c r="KX4005" s="11"/>
      <c r="KY4005" s="11"/>
      <c r="KZ4005" s="11"/>
      <c r="LA4005" s="11"/>
      <c r="LB4005" s="11"/>
      <c r="LC4005" s="11"/>
      <c r="LD4005" s="11"/>
      <c r="LE4005" s="11"/>
      <c r="LF4005" s="11"/>
      <c r="LG4005" s="11"/>
      <c r="LH4005" s="11"/>
      <c r="LI4005" s="11"/>
      <c r="LJ4005" s="11"/>
      <c r="LK4005" s="11"/>
      <c r="LL4005" s="11"/>
      <c r="LM4005" s="11"/>
      <c r="LN4005" s="11"/>
      <c r="LO4005" s="11"/>
      <c r="LP4005" s="11"/>
      <c r="LQ4005" s="11"/>
      <c r="LR4005" s="11"/>
      <c r="LS4005" s="11"/>
      <c r="LT4005" s="11"/>
      <c r="LU4005" s="11"/>
      <c r="LV4005" s="11"/>
      <c r="LW4005" s="11"/>
      <c r="LX4005" s="11"/>
      <c r="LY4005" s="11"/>
      <c r="LZ4005" s="11"/>
      <c r="MA4005" s="11"/>
      <c r="MB4005" s="11"/>
      <c r="MC4005" s="11"/>
      <c r="MD4005" s="11"/>
      <c r="ME4005" s="11"/>
      <c r="MF4005" s="11"/>
      <c r="MG4005" s="11"/>
      <c r="MH4005" s="11"/>
      <c r="MI4005" s="11"/>
      <c r="MJ4005" s="11"/>
      <c r="MK4005" s="11"/>
      <c r="ML4005" s="11"/>
      <c r="MM4005" s="11"/>
      <c r="MN4005" s="11"/>
      <c r="MO4005" s="11"/>
      <c r="MP4005" s="11"/>
      <c r="MQ4005" s="11"/>
      <c r="MR4005" s="11"/>
      <c r="MS4005" s="11"/>
      <c r="MT4005" s="11"/>
      <c r="MU4005" s="11"/>
      <c r="MV4005" s="11"/>
      <c r="MW4005" s="11"/>
      <c r="MX4005" s="11"/>
      <c r="MY4005" s="11"/>
      <c r="MZ4005" s="11"/>
      <c r="NA4005" s="11"/>
      <c r="NB4005" s="11"/>
      <c r="NC4005" s="11"/>
      <c r="ND4005" s="11"/>
      <c r="NE4005" s="11"/>
      <c r="NF4005" s="11"/>
      <c r="NG4005" s="11"/>
      <c r="NH4005" s="11"/>
      <c r="NI4005" s="11"/>
      <c r="NJ4005" s="11"/>
      <c r="NK4005" s="11"/>
      <c r="NL4005" s="11"/>
      <c r="NM4005" s="11"/>
      <c r="NN4005" s="11"/>
      <c r="NO4005" s="11"/>
      <c r="NP4005" s="11"/>
      <c r="NQ4005" s="11"/>
      <c r="NR4005" s="11"/>
      <c r="NS4005" s="11"/>
      <c r="NT4005" s="11"/>
      <c r="NU4005" s="11"/>
      <c r="NV4005" s="11"/>
      <c r="NW4005" s="11"/>
      <c r="NX4005" s="11"/>
      <c r="NY4005" s="11"/>
      <c r="NZ4005" s="11"/>
      <c r="OA4005" s="11"/>
      <c r="OB4005" s="11"/>
      <c r="OC4005" s="11"/>
      <c r="OD4005" s="11"/>
      <c r="OE4005" s="11"/>
      <c r="OF4005" s="11"/>
      <c r="OG4005" s="11"/>
      <c r="OH4005" s="11"/>
      <c r="OI4005" s="11"/>
      <c r="OJ4005" s="11"/>
      <c r="OK4005" s="11"/>
      <c r="OL4005" s="11"/>
      <c r="OM4005" s="11"/>
      <c r="ON4005" s="11"/>
      <c r="OO4005" s="11"/>
      <c r="OP4005" s="11"/>
      <c r="OQ4005" s="11"/>
      <c r="OR4005" s="11"/>
      <c r="OS4005" s="11"/>
      <c r="OT4005" s="11"/>
      <c r="OU4005" s="11"/>
      <c r="OV4005" s="11"/>
      <c r="OW4005" s="11"/>
      <c r="OX4005" s="11"/>
      <c r="OY4005" s="11"/>
      <c r="OZ4005" s="11"/>
      <c r="PA4005" s="11"/>
      <c r="PB4005" s="11"/>
      <c r="PC4005" s="11"/>
      <c r="PD4005" s="11"/>
      <c r="PE4005" s="11"/>
      <c r="PF4005" s="11"/>
      <c r="PG4005" s="11"/>
      <c r="PH4005" s="11"/>
      <c r="PI4005" s="11"/>
      <c r="PJ4005" s="11"/>
      <c r="PK4005" s="11"/>
      <c r="PL4005" s="11"/>
      <c r="PM4005" s="11"/>
      <c r="PN4005" s="11"/>
      <c r="PO4005" s="11"/>
      <c r="PP4005" s="11"/>
      <c r="PQ4005" s="11"/>
      <c r="PR4005" s="11"/>
      <c r="PS4005" s="11"/>
      <c r="PT4005" s="11"/>
      <c r="PU4005" s="11"/>
      <c r="PV4005" s="11"/>
      <c r="PW4005" s="11"/>
      <c r="PX4005" s="11"/>
      <c r="PY4005" s="11"/>
      <c r="PZ4005" s="11"/>
      <c r="QA4005" s="11"/>
      <c r="QB4005" s="11"/>
      <c r="QC4005" s="11"/>
      <c r="QD4005" s="11"/>
      <c r="QE4005" s="11"/>
      <c r="QF4005" s="11"/>
      <c r="QG4005" s="11"/>
      <c r="QH4005" s="11"/>
      <c r="QI4005" s="11"/>
      <c r="QJ4005" s="11"/>
      <c r="QK4005" s="11"/>
      <c r="QL4005" s="11"/>
      <c r="QM4005" s="11"/>
      <c r="QN4005" s="11"/>
      <c r="QO4005" s="11"/>
      <c r="QP4005" s="11"/>
      <c r="QQ4005" s="11"/>
    </row>
    <row r="4006" spans="1:459" ht="38.25" x14ac:dyDescent="0.2">
      <c r="A4006" s="54">
        <v>3820</v>
      </c>
      <c r="B4006" s="4"/>
      <c r="C4006" s="61" t="s">
        <v>3800</v>
      </c>
      <c r="D4006" s="54">
        <v>1811020</v>
      </c>
      <c r="E4006" s="113" t="s">
        <v>4696</v>
      </c>
      <c r="F4006" s="4" t="s">
        <v>3772</v>
      </c>
      <c r="G4006" s="54">
        <v>796</v>
      </c>
      <c r="H4006" s="54" t="s">
        <v>82</v>
      </c>
      <c r="I4006" s="175">
        <v>15</v>
      </c>
      <c r="J4006" s="6">
        <v>80439000000</v>
      </c>
      <c r="K4006" s="116" t="s">
        <v>34</v>
      </c>
      <c r="L4006" s="59"/>
      <c r="M4006" s="234"/>
      <c r="N4006" s="170">
        <v>42156</v>
      </c>
      <c r="O4006" s="170">
        <v>42186</v>
      </c>
      <c r="P4006" s="234"/>
      <c r="Q4006" s="234"/>
      <c r="R4006" s="11"/>
      <c r="S4006" s="11"/>
      <c r="T4006" s="11"/>
      <c r="U4006" s="11"/>
      <c r="V4006" s="11"/>
      <c r="W4006" s="11"/>
      <c r="X4006" s="11"/>
      <c r="Y4006" s="11"/>
      <c r="Z4006" s="11"/>
      <c r="AA4006" s="11"/>
      <c r="AB4006" s="11"/>
      <c r="AC4006" s="11"/>
      <c r="AD4006" s="11"/>
      <c r="AE4006" s="11"/>
      <c r="AF4006" s="11"/>
      <c r="AG4006" s="11"/>
      <c r="AH4006" s="11"/>
      <c r="AI4006" s="11"/>
      <c r="AJ4006" s="11"/>
      <c r="AK4006" s="11"/>
      <c r="AL4006" s="11"/>
      <c r="AM4006" s="11"/>
      <c r="AN4006" s="11"/>
      <c r="AO4006" s="11"/>
      <c r="AP4006" s="11"/>
      <c r="AQ4006" s="11"/>
      <c r="AR4006" s="11"/>
      <c r="AS4006" s="11"/>
      <c r="AT4006" s="11"/>
      <c r="AU4006" s="11"/>
      <c r="AV4006" s="11"/>
      <c r="AW4006" s="11"/>
      <c r="AX4006" s="11"/>
      <c r="AY4006" s="11"/>
      <c r="AZ4006" s="11"/>
      <c r="BA4006" s="11"/>
      <c r="BB4006" s="11"/>
      <c r="BC4006" s="11"/>
      <c r="BD4006" s="11"/>
      <c r="BE4006" s="11"/>
      <c r="BF4006" s="11"/>
      <c r="BG4006" s="11"/>
      <c r="BH4006" s="11"/>
      <c r="BI4006" s="11"/>
      <c r="BJ4006" s="11"/>
      <c r="BK4006" s="11"/>
      <c r="BL4006" s="11"/>
      <c r="BM4006" s="11"/>
      <c r="BN4006" s="11"/>
      <c r="BO4006" s="11"/>
      <c r="BP4006" s="11"/>
      <c r="BQ4006" s="11"/>
      <c r="BR4006" s="11"/>
      <c r="BS4006" s="11"/>
      <c r="BT4006" s="11"/>
      <c r="BU4006" s="11"/>
      <c r="BV4006" s="11"/>
      <c r="BW4006" s="11"/>
      <c r="BX4006" s="11"/>
      <c r="BY4006" s="11"/>
      <c r="BZ4006" s="11"/>
      <c r="CA4006" s="11"/>
      <c r="CB4006" s="11"/>
      <c r="CC4006" s="11"/>
      <c r="CD4006" s="11"/>
      <c r="CE4006" s="11"/>
      <c r="CF4006" s="11"/>
      <c r="CG4006" s="11"/>
      <c r="CH4006" s="11"/>
      <c r="CI4006" s="11"/>
      <c r="CJ4006" s="11"/>
      <c r="CK4006" s="11"/>
      <c r="CL4006" s="11"/>
      <c r="CM4006" s="11"/>
      <c r="CN4006" s="11"/>
      <c r="CO4006" s="11"/>
      <c r="CP4006" s="11"/>
      <c r="CQ4006" s="11"/>
      <c r="CR4006" s="11"/>
      <c r="CS4006" s="11"/>
      <c r="CT4006" s="11"/>
      <c r="CU4006" s="11"/>
      <c r="CV4006" s="11"/>
      <c r="CW4006" s="11"/>
      <c r="CX4006" s="11"/>
      <c r="CY4006" s="11"/>
      <c r="CZ4006" s="11"/>
      <c r="DA4006" s="11"/>
      <c r="DB4006" s="11"/>
      <c r="DC4006" s="11"/>
      <c r="DD4006" s="11"/>
      <c r="DE4006" s="11"/>
      <c r="DF4006" s="11"/>
      <c r="DG4006" s="11"/>
      <c r="DH4006" s="11"/>
      <c r="DI4006" s="11"/>
      <c r="DJ4006" s="11"/>
      <c r="DK4006" s="11"/>
      <c r="DL4006" s="11"/>
      <c r="DM4006" s="11"/>
      <c r="DN4006" s="11"/>
      <c r="DO4006" s="11"/>
      <c r="DP4006" s="11"/>
      <c r="DQ4006" s="11"/>
      <c r="DR4006" s="11"/>
      <c r="DS4006" s="11"/>
      <c r="DT4006" s="11"/>
      <c r="DU4006" s="11"/>
      <c r="DV4006" s="11"/>
      <c r="DW4006" s="11"/>
      <c r="DX4006" s="11"/>
      <c r="DY4006" s="11"/>
      <c r="DZ4006" s="11"/>
      <c r="EA4006" s="11"/>
      <c r="EB4006" s="11"/>
      <c r="EC4006" s="11"/>
      <c r="ED4006" s="11"/>
      <c r="EE4006" s="11"/>
      <c r="EF4006" s="11"/>
      <c r="EG4006" s="11"/>
      <c r="EH4006" s="11"/>
      <c r="EI4006" s="11"/>
      <c r="EJ4006" s="11"/>
      <c r="EK4006" s="11"/>
      <c r="EL4006" s="11"/>
      <c r="EM4006" s="11"/>
      <c r="EN4006" s="11"/>
      <c r="EO4006" s="11"/>
      <c r="EP4006" s="11"/>
      <c r="EQ4006" s="11"/>
      <c r="ER4006" s="11"/>
      <c r="ES4006" s="11"/>
      <c r="ET4006" s="11"/>
      <c r="EU4006" s="11"/>
      <c r="EV4006" s="11"/>
      <c r="EW4006" s="11"/>
      <c r="EX4006" s="11"/>
      <c r="EY4006" s="11"/>
      <c r="EZ4006" s="11"/>
      <c r="FA4006" s="11"/>
      <c r="FB4006" s="11"/>
      <c r="FC4006" s="11"/>
      <c r="FD4006" s="11"/>
      <c r="FE4006" s="11"/>
      <c r="FF4006" s="11"/>
      <c r="FG4006" s="11"/>
      <c r="FH4006" s="11"/>
      <c r="FI4006" s="11"/>
      <c r="FJ4006" s="11"/>
      <c r="FK4006" s="11"/>
      <c r="FL4006" s="11"/>
      <c r="FM4006" s="11"/>
      <c r="FN4006" s="11"/>
      <c r="FO4006" s="11"/>
      <c r="FP4006" s="11"/>
      <c r="FQ4006" s="11"/>
      <c r="FR4006" s="11"/>
      <c r="FS4006" s="11"/>
      <c r="FT4006" s="11"/>
      <c r="FU4006" s="11"/>
      <c r="FV4006" s="11"/>
      <c r="FW4006" s="11"/>
      <c r="FX4006" s="11"/>
      <c r="FY4006" s="11"/>
      <c r="FZ4006" s="11"/>
      <c r="GA4006" s="11"/>
      <c r="GB4006" s="11"/>
      <c r="GC4006" s="11"/>
      <c r="GD4006" s="11"/>
      <c r="GE4006" s="11"/>
      <c r="GF4006" s="11"/>
      <c r="GG4006" s="11"/>
      <c r="GH4006" s="11"/>
      <c r="GI4006" s="11"/>
      <c r="GJ4006" s="11"/>
      <c r="GK4006" s="11"/>
      <c r="GL4006" s="11"/>
      <c r="GM4006" s="11"/>
      <c r="GN4006" s="11"/>
      <c r="GO4006" s="11"/>
      <c r="GP4006" s="11"/>
      <c r="GQ4006" s="11"/>
      <c r="GR4006" s="11"/>
      <c r="GS4006" s="11"/>
      <c r="GT4006" s="11"/>
      <c r="GU4006" s="11"/>
      <c r="GV4006" s="11"/>
      <c r="GW4006" s="11"/>
      <c r="GX4006" s="11"/>
      <c r="GY4006" s="11"/>
      <c r="GZ4006" s="11"/>
      <c r="HA4006" s="11"/>
      <c r="HB4006" s="11"/>
      <c r="HC4006" s="11"/>
      <c r="HD4006" s="11"/>
      <c r="HE4006" s="11"/>
      <c r="HF4006" s="11"/>
      <c r="HG4006" s="11"/>
      <c r="HH4006" s="11"/>
      <c r="HI4006" s="11"/>
      <c r="HJ4006" s="11"/>
      <c r="HK4006" s="11"/>
      <c r="HL4006" s="11"/>
      <c r="HM4006" s="11"/>
      <c r="HN4006" s="11"/>
      <c r="HO4006" s="11"/>
      <c r="HP4006" s="11"/>
      <c r="HQ4006" s="11"/>
      <c r="HR4006" s="11"/>
      <c r="HS4006" s="11"/>
      <c r="HT4006" s="11"/>
      <c r="HU4006" s="11"/>
      <c r="HV4006" s="11"/>
      <c r="HW4006" s="11"/>
      <c r="HX4006" s="11"/>
      <c r="HY4006" s="11"/>
      <c r="HZ4006" s="11"/>
      <c r="IA4006" s="11"/>
      <c r="IB4006" s="11"/>
      <c r="IC4006" s="11"/>
      <c r="ID4006" s="11"/>
      <c r="IE4006" s="11"/>
      <c r="IF4006" s="11"/>
      <c r="IG4006" s="11"/>
      <c r="IH4006" s="11"/>
      <c r="II4006" s="11"/>
      <c r="IJ4006" s="11"/>
      <c r="IK4006" s="11"/>
      <c r="IL4006" s="11"/>
      <c r="IM4006" s="11"/>
      <c r="IN4006" s="11"/>
      <c r="IO4006" s="11"/>
      <c r="IP4006" s="11"/>
      <c r="IQ4006" s="11"/>
      <c r="IR4006" s="11"/>
      <c r="IS4006" s="11"/>
      <c r="IT4006" s="11"/>
      <c r="IU4006" s="11"/>
      <c r="IV4006" s="11"/>
      <c r="IW4006" s="11"/>
      <c r="IX4006" s="11"/>
      <c r="IY4006" s="11"/>
      <c r="IZ4006" s="11"/>
      <c r="JA4006" s="11"/>
      <c r="JB4006" s="11"/>
      <c r="JC4006" s="11"/>
      <c r="JD4006" s="11"/>
      <c r="JE4006" s="11"/>
      <c r="JF4006" s="11"/>
      <c r="JG4006" s="11"/>
      <c r="JH4006" s="11"/>
      <c r="JI4006" s="11"/>
      <c r="JJ4006" s="11"/>
      <c r="JK4006" s="11"/>
      <c r="JL4006" s="11"/>
      <c r="JM4006" s="11"/>
      <c r="JN4006" s="11"/>
      <c r="JO4006" s="11"/>
      <c r="JP4006" s="11"/>
      <c r="JQ4006" s="11"/>
      <c r="JR4006" s="11"/>
      <c r="JS4006" s="11"/>
      <c r="JT4006" s="11"/>
      <c r="JU4006" s="11"/>
      <c r="JV4006" s="11"/>
      <c r="JW4006" s="11"/>
      <c r="JX4006" s="11"/>
      <c r="JY4006" s="11"/>
      <c r="JZ4006" s="11"/>
      <c r="KA4006" s="11"/>
      <c r="KB4006" s="11"/>
      <c r="KC4006" s="11"/>
      <c r="KD4006" s="11"/>
      <c r="KE4006" s="11"/>
      <c r="KF4006" s="11"/>
      <c r="KG4006" s="11"/>
      <c r="KH4006" s="11"/>
      <c r="KI4006" s="11"/>
      <c r="KJ4006" s="11"/>
      <c r="KK4006" s="11"/>
      <c r="KL4006" s="11"/>
      <c r="KM4006" s="11"/>
      <c r="KN4006" s="11"/>
      <c r="KO4006" s="11"/>
      <c r="KP4006" s="11"/>
      <c r="KQ4006" s="11"/>
      <c r="KR4006" s="11"/>
      <c r="KS4006" s="11"/>
      <c r="KT4006" s="11"/>
      <c r="KU4006" s="11"/>
      <c r="KV4006" s="11"/>
      <c r="KW4006" s="11"/>
      <c r="KX4006" s="11"/>
      <c r="KY4006" s="11"/>
      <c r="KZ4006" s="11"/>
      <c r="LA4006" s="11"/>
      <c r="LB4006" s="11"/>
      <c r="LC4006" s="11"/>
      <c r="LD4006" s="11"/>
      <c r="LE4006" s="11"/>
      <c r="LF4006" s="11"/>
      <c r="LG4006" s="11"/>
      <c r="LH4006" s="11"/>
      <c r="LI4006" s="11"/>
      <c r="LJ4006" s="11"/>
      <c r="LK4006" s="11"/>
      <c r="LL4006" s="11"/>
      <c r="LM4006" s="11"/>
      <c r="LN4006" s="11"/>
      <c r="LO4006" s="11"/>
      <c r="LP4006" s="11"/>
      <c r="LQ4006" s="11"/>
      <c r="LR4006" s="11"/>
      <c r="LS4006" s="11"/>
      <c r="LT4006" s="11"/>
      <c r="LU4006" s="11"/>
      <c r="LV4006" s="11"/>
      <c r="LW4006" s="11"/>
      <c r="LX4006" s="11"/>
      <c r="LY4006" s="11"/>
      <c r="LZ4006" s="11"/>
      <c r="MA4006" s="11"/>
      <c r="MB4006" s="11"/>
      <c r="MC4006" s="11"/>
      <c r="MD4006" s="11"/>
      <c r="ME4006" s="11"/>
      <c r="MF4006" s="11"/>
      <c r="MG4006" s="11"/>
      <c r="MH4006" s="11"/>
      <c r="MI4006" s="11"/>
      <c r="MJ4006" s="11"/>
      <c r="MK4006" s="11"/>
      <c r="ML4006" s="11"/>
      <c r="MM4006" s="11"/>
      <c r="MN4006" s="11"/>
      <c r="MO4006" s="11"/>
      <c r="MP4006" s="11"/>
      <c r="MQ4006" s="11"/>
      <c r="MR4006" s="11"/>
      <c r="MS4006" s="11"/>
      <c r="MT4006" s="11"/>
      <c r="MU4006" s="11"/>
      <c r="MV4006" s="11"/>
      <c r="MW4006" s="11"/>
      <c r="MX4006" s="11"/>
      <c r="MY4006" s="11"/>
      <c r="MZ4006" s="11"/>
      <c r="NA4006" s="11"/>
      <c r="NB4006" s="11"/>
      <c r="NC4006" s="11"/>
      <c r="ND4006" s="11"/>
      <c r="NE4006" s="11"/>
      <c r="NF4006" s="11"/>
      <c r="NG4006" s="11"/>
      <c r="NH4006" s="11"/>
      <c r="NI4006" s="11"/>
      <c r="NJ4006" s="11"/>
      <c r="NK4006" s="11"/>
      <c r="NL4006" s="11"/>
      <c r="NM4006" s="11"/>
      <c r="NN4006" s="11"/>
      <c r="NO4006" s="11"/>
      <c r="NP4006" s="11"/>
      <c r="NQ4006" s="11"/>
      <c r="NR4006" s="11"/>
      <c r="NS4006" s="11"/>
      <c r="NT4006" s="11"/>
      <c r="NU4006" s="11"/>
      <c r="NV4006" s="11"/>
      <c r="NW4006" s="11"/>
      <c r="NX4006" s="11"/>
      <c r="NY4006" s="11"/>
      <c r="NZ4006" s="11"/>
      <c r="OA4006" s="11"/>
      <c r="OB4006" s="11"/>
      <c r="OC4006" s="11"/>
      <c r="OD4006" s="11"/>
      <c r="OE4006" s="11"/>
      <c r="OF4006" s="11"/>
      <c r="OG4006" s="11"/>
      <c r="OH4006" s="11"/>
      <c r="OI4006" s="11"/>
      <c r="OJ4006" s="11"/>
      <c r="OK4006" s="11"/>
      <c r="OL4006" s="11"/>
      <c r="OM4006" s="11"/>
      <c r="ON4006" s="11"/>
      <c r="OO4006" s="11"/>
      <c r="OP4006" s="11"/>
      <c r="OQ4006" s="11"/>
      <c r="OR4006" s="11"/>
      <c r="OS4006" s="11"/>
      <c r="OT4006" s="11"/>
      <c r="OU4006" s="11"/>
      <c r="OV4006" s="11"/>
      <c r="OW4006" s="11"/>
      <c r="OX4006" s="11"/>
      <c r="OY4006" s="11"/>
      <c r="OZ4006" s="11"/>
      <c r="PA4006" s="11"/>
      <c r="PB4006" s="11"/>
      <c r="PC4006" s="11"/>
      <c r="PD4006" s="11"/>
      <c r="PE4006" s="11"/>
      <c r="PF4006" s="11"/>
      <c r="PG4006" s="11"/>
      <c r="PH4006" s="11"/>
      <c r="PI4006" s="11"/>
      <c r="PJ4006" s="11"/>
      <c r="PK4006" s="11"/>
      <c r="PL4006" s="11"/>
      <c r="PM4006" s="11"/>
      <c r="PN4006" s="11"/>
      <c r="PO4006" s="11"/>
      <c r="PP4006" s="11"/>
      <c r="PQ4006" s="11"/>
      <c r="PR4006" s="11"/>
      <c r="PS4006" s="11"/>
      <c r="PT4006" s="11"/>
      <c r="PU4006" s="11"/>
      <c r="PV4006" s="11"/>
      <c r="PW4006" s="11"/>
      <c r="PX4006" s="11"/>
      <c r="PY4006" s="11"/>
      <c r="PZ4006" s="11"/>
      <c r="QA4006" s="11"/>
      <c r="QB4006" s="11"/>
      <c r="QC4006" s="11"/>
      <c r="QD4006" s="11"/>
      <c r="QE4006" s="11"/>
      <c r="QF4006" s="11"/>
      <c r="QG4006" s="11"/>
      <c r="QH4006" s="11"/>
      <c r="QI4006" s="11"/>
      <c r="QJ4006" s="11"/>
      <c r="QK4006" s="11"/>
      <c r="QL4006" s="11"/>
      <c r="QM4006" s="11"/>
      <c r="QN4006" s="11"/>
      <c r="QO4006" s="11"/>
      <c r="QP4006" s="11"/>
      <c r="QQ4006" s="11"/>
    </row>
    <row r="4007" spans="1:459" ht="38.25" x14ac:dyDescent="0.2">
      <c r="A4007" s="56">
        <v>3821</v>
      </c>
      <c r="B4007" s="4"/>
      <c r="C4007" s="61" t="s">
        <v>3800</v>
      </c>
      <c r="D4007" s="54">
        <v>1811020</v>
      </c>
      <c r="E4007" s="113" t="s">
        <v>4697</v>
      </c>
      <c r="F4007" s="4" t="s">
        <v>3772</v>
      </c>
      <c r="G4007" s="54">
        <v>796</v>
      </c>
      <c r="H4007" s="54" t="s">
        <v>82</v>
      </c>
      <c r="I4007" s="175">
        <v>62</v>
      </c>
      <c r="J4007" s="6">
        <v>80439000000</v>
      </c>
      <c r="K4007" s="116" t="s">
        <v>34</v>
      </c>
      <c r="L4007" s="59"/>
      <c r="M4007" s="234"/>
      <c r="N4007" s="170">
        <v>42156</v>
      </c>
      <c r="O4007" s="170">
        <v>42186</v>
      </c>
      <c r="P4007" s="234"/>
      <c r="Q4007" s="234"/>
      <c r="R4007" s="11"/>
      <c r="S4007" s="11"/>
      <c r="T4007" s="11"/>
      <c r="U4007" s="11"/>
      <c r="V4007" s="11"/>
      <c r="W4007" s="11"/>
      <c r="X4007" s="11"/>
      <c r="Y4007" s="11"/>
      <c r="Z4007" s="11"/>
      <c r="AA4007" s="11"/>
      <c r="AB4007" s="11"/>
      <c r="AC4007" s="11"/>
      <c r="AD4007" s="11"/>
      <c r="AE4007" s="11"/>
      <c r="AF4007" s="11"/>
      <c r="AG4007" s="11"/>
      <c r="AH4007" s="11"/>
      <c r="AI4007" s="11"/>
      <c r="AJ4007" s="11"/>
      <c r="AK4007" s="11"/>
      <c r="AL4007" s="11"/>
      <c r="AM4007" s="11"/>
      <c r="AN4007" s="11"/>
      <c r="AO4007" s="11"/>
      <c r="AP4007" s="11"/>
      <c r="AQ4007" s="11"/>
      <c r="AR4007" s="11"/>
      <c r="AS4007" s="11"/>
      <c r="AT4007" s="11"/>
      <c r="AU4007" s="11"/>
      <c r="AV4007" s="11"/>
      <c r="AW4007" s="11"/>
      <c r="AX4007" s="11"/>
      <c r="AY4007" s="11"/>
      <c r="AZ4007" s="11"/>
      <c r="BA4007" s="11"/>
      <c r="BB4007" s="11"/>
      <c r="BC4007" s="11"/>
      <c r="BD4007" s="11"/>
      <c r="BE4007" s="11"/>
      <c r="BF4007" s="11"/>
      <c r="BG4007" s="11"/>
      <c r="BH4007" s="11"/>
      <c r="BI4007" s="11"/>
      <c r="BJ4007" s="11"/>
      <c r="BK4007" s="11"/>
      <c r="BL4007" s="11"/>
      <c r="BM4007" s="11"/>
      <c r="BN4007" s="11"/>
      <c r="BO4007" s="11"/>
      <c r="BP4007" s="11"/>
      <c r="BQ4007" s="11"/>
      <c r="BR4007" s="11"/>
      <c r="BS4007" s="11"/>
      <c r="BT4007" s="11"/>
      <c r="BU4007" s="11"/>
      <c r="BV4007" s="11"/>
      <c r="BW4007" s="11"/>
      <c r="BX4007" s="11"/>
      <c r="BY4007" s="11"/>
      <c r="BZ4007" s="11"/>
      <c r="CA4007" s="11"/>
      <c r="CB4007" s="11"/>
      <c r="CC4007" s="11"/>
      <c r="CD4007" s="11"/>
      <c r="CE4007" s="11"/>
      <c r="CF4007" s="11"/>
      <c r="CG4007" s="11"/>
      <c r="CH4007" s="11"/>
      <c r="CI4007" s="11"/>
      <c r="CJ4007" s="11"/>
      <c r="CK4007" s="11"/>
      <c r="CL4007" s="11"/>
      <c r="CM4007" s="11"/>
      <c r="CN4007" s="11"/>
      <c r="CO4007" s="11"/>
      <c r="CP4007" s="11"/>
      <c r="CQ4007" s="11"/>
      <c r="CR4007" s="11"/>
      <c r="CS4007" s="11"/>
      <c r="CT4007" s="11"/>
      <c r="CU4007" s="11"/>
      <c r="CV4007" s="11"/>
      <c r="CW4007" s="11"/>
      <c r="CX4007" s="11"/>
      <c r="CY4007" s="11"/>
      <c r="CZ4007" s="11"/>
      <c r="DA4007" s="11"/>
      <c r="DB4007" s="11"/>
      <c r="DC4007" s="11"/>
      <c r="DD4007" s="11"/>
      <c r="DE4007" s="11"/>
      <c r="DF4007" s="11"/>
      <c r="DG4007" s="11"/>
      <c r="DH4007" s="11"/>
      <c r="DI4007" s="11"/>
      <c r="DJ4007" s="11"/>
      <c r="DK4007" s="11"/>
      <c r="DL4007" s="11"/>
      <c r="DM4007" s="11"/>
      <c r="DN4007" s="11"/>
      <c r="DO4007" s="11"/>
      <c r="DP4007" s="11"/>
      <c r="DQ4007" s="11"/>
      <c r="DR4007" s="11"/>
      <c r="DS4007" s="11"/>
      <c r="DT4007" s="11"/>
      <c r="DU4007" s="11"/>
      <c r="DV4007" s="11"/>
      <c r="DW4007" s="11"/>
      <c r="DX4007" s="11"/>
      <c r="DY4007" s="11"/>
      <c r="DZ4007" s="11"/>
      <c r="EA4007" s="11"/>
      <c r="EB4007" s="11"/>
      <c r="EC4007" s="11"/>
      <c r="ED4007" s="11"/>
      <c r="EE4007" s="11"/>
      <c r="EF4007" s="11"/>
      <c r="EG4007" s="11"/>
      <c r="EH4007" s="11"/>
      <c r="EI4007" s="11"/>
      <c r="EJ4007" s="11"/>
      <c r="EK4007" s="11"/>
      <c r="EL4007" s="11"/>
      <c r="EM4007" s="11"/>
      <c r="EN4007" s="11"/>
      <c r="EO4007" s="11"/>
      <c r="EP4007" s="11"/>
      <c r="EQ4007" s="11"/>
      <c r="ER4007" s="11"/>
      <c r="ES4007" s="11"/>
      <c r="ET4007" s="11"/>
      <c r="EU4007" s="11"/>
      <c r="EV4007" s="11"/>
      <c r="EW4007" s="11"/>
      <c r="EX4007" s="11"/>
      <c r="EY4007" s="11"/>
      <c r="EZ4007" s="11"/>
      <c r="FA4007" s="11"/>
      <c r="FB4007" s="11"/>
      <c r="FC4007" s="11"/>
      <c r="FD4007" s="11"/>
      <c r="FE4007" s="11"/>
      <c r="FF4007" s="11"/>
      <c r="FG4007" s="11"/>
      <c r="FH4007" s="11"/>
      <c r="FI4007" s="11"/>
      <c r="FJ4007" s="11"/>
      <c r="FK4007" s="11"/>
      <c r="FL4007" s="11"/>
      <c r="FM4007" s="11"/>
      <c r="FN4007" s="11"/>
      <c r="FO4007" s="11"/>
      <c r="FP4007" s="11"/>
      <c r="FQ4007" s="11"/>
      <c r="FR4007" s="11"/>
      <c r="FS4007" s="11"/>
      <c r="FT4007" s="11"/>
      <c r="FU4007" s="11"/>
      <c r="FV4007" s="11"/>
      <c r="FW4007" s="11"/>
      <c r="FX4007" s="11"/>
      <c r="FY4007" s="11"/>
      <c r="FZ4007" s="11"/>
      <c r="GA4007" s="11"/>
      <c r="GB4007" s="11"/>
      <c r="GC4007" s="11"/>
      <c r="GD4007" s="11"/>
      <c r="GE4007" s="11"/>
      <c r="GF4007" s="11"/>
      <c r="GG4007" s="11"/>
      <c r="GH4007" s="11"/>
      <c r="GI4007" s="11"/>
      <c r="GJ4007" s="11"/>
      <c r="GK4007" s="11"/>
      <c r="GL4007" s="11"/>
      <c r="GM4007" s="11"/>
      <c r="GN4007" s="11"/>
      <c r="GO4007" s="11"/>
      <c r="GP4007" s="11"/>
      <c r="GQ4007" s="11"/>
      <c r="GR4007" s="11"/>
      <c r="GS4007" s="11"/>
      <c r="GT4007" s="11"/>
      <c r="GU4007" s="11"/>
      <c r="GV4007" s="11"/>
      <c r="GW4007" s="11"/>
      <c r="GX4007" s="11"/>
      <c r="GY4007" s="11"/>
      <c r="GZ4007" s="11"/>
      <c r="HA4007" s="11"/>
      <c r="HB4007" s="11"/>
      <c r="HC4007" s="11"/>
      <c r="HD4007" s="11"/>
      <c r="HE4007" s="11"/>
      <c r="HF4007" s="11"/>
      <c r="HG4007" s="11"/>
      <c r="HH4007" s="11"/>
      <c r="HI4007" s="11"/>
      <c r="HJ4007" s="11"/>
      <c r="HK4007" s="11"/>
      <c r="HL4007" s="11"/>
      <c r="HM4007" s="11"/>
      <c r="HN4007" s="11"/>
      <c r="HO4007" s="11"/>
      <c r="HP4007" s="11"/>
      <c r="HQ4007" s="11"/>
      <c r="HR4007" s="11"/>
      <c r="HS4007" s="11"/>
      <c r="HT4007" s="11"/>
      <c r="HU4007" s="11"/>
      <c r="HV4007" s="11"/>
      <c r="HW4007" s="11"/>
      <c r="HX4007" s="11"/>
      <c r="HY4007" s="11"/>
      <c r="HZ4007" s="11"/>
      <c r="IA4007" s="11"/>
      <c r="IB4007" s="11"/>
      <c r="IC4007" s="11"/>
      <c r="ID4007" s="11"/>
      <c r="IE4007" s="11"/>
      <c r="IF4007" s="11"/>
      <c r="IG4007" s="11"/>
      <c r="IH4007" s="11"/>
      <c r="II4007" s="11"/>
      <c r="IJ4007" s="11"/>
      <c r="IK4007" s="11"/>
      <c r="IL4007" s="11"/>
      <c r="IM4007" s="11"/>
      <c r="IN4007" s="11"/>
      <c r="IO4007" s="11"/>
      <c r="IP4007" s="11"/>
      <c r="IQ4007" s="11"/>
      <c r="IR4007" s="11"/>
      <c r="IS4007" s="11"/>
      <c r="IT4007" s="11"/>
      <c r="IU4007" s="11"/>
      <c r="IV4007" s="11"/>
      <c r="IW4007" s="11"/>
      <c r="IX4007" s="11"/>
      <c r="IY4007" s="11"/>
      <c r="IZ4007" s="11"/>
      <c r="JA4007" s="11"/>
      <c r="JB4007" s="11"/>
      <c r="JC4007" s="11"/>
      <c r="JD4007" s="11"/>
      <c r="JE4007" s="11"/>
      <c r="JF4007" s="11"/>
      <c r="JG4007" s="11"/>
      <c r="JH4007" s="11"/>
      <c r="JI4007" s="11"/>
      <c r="JJ4007" s="11"/>
      <c r="JK4007" s="11"/>
      <c r="JL4007" s="11"/>
      <c r="JM4007" s="11"/>
      <c r="JN4007" s="11"/>
      <c r="JO4007" s="11"/>
      <c r="JP4007" s="11"/>
      <c r="JQ4007" s="11"/>
      <c r="JR4007" s="11"/>
      <c r="JS4007" s="11"/>
      <c r="JT4007" s="11"/>
      <c r="JU4007" s="11"/>
      <c r="JV4007" s="11"/>
      <c r="JW4007" s="11"/>
      <c r="JX4007" s="11"/>
      <c r="JY4007" s="11"/>
      <c r="JZ4007" s="11"/>
      <c r="KA4007" s="11"/>
      <c r="KB4007" s="11"/>
      <c r="KC4007" s="11"/>
      <c r="KD4007" s="11"/>
      <c r="KE4007" s="11"/>
      <c r="KF4007" s="11"/>
      <c r="KG4007" s="11"/>
      <c r="KH4007" s="11"/>
      <c r="KI4007" s="11"/>
      <c r="KJ4007" s="11"/>
      <c r="KK4007" s="11"/>
      <c r="KL4007" s="11"/>
      <c r="KM4007" s="11"/>
      <c r="KN4007" s="11"/>
      <c r="KO4007" s="11"/>
      <c r="KP4007" s="11"/>
      <c r="KQ4007" s="11"/>
      <c r="KR4007" s="11"/>
      <c r="KS4007" s="11"/>
      <c r="KT4007" s="11"/>
      <c r="KU4007" s="11"/>
      <c r="KV4007" s="11"/>
      <c r="KW4007" s="11"/>
      <c r="KX4007" s="11"/>
      <c r="KY4007" s="11"/>
      <c r="KZ4007" s="11"/>
      <c r="LA4007" s="11"/>
      <c r="LB4007" s="11"/>
      <c r="LC4007" s="11"/>
      <c r="LD4007" s="11"/>
      <c r="LE4007" s="11"/>
      <c r="LF4007" s="11"/>
      <c r="LG4007" s="11"/>
      <c r="LH4007" s="11"/>
      <c r="LI4007" s="11"/>
      <c r="LJ4007" s="11"/>
      <c r="LK4007" s="11"/>
      <c r="LL4007" s="11"/>
      <c r="LM4007" s="11"/>
      <c r="LN4007" s="11"/>
      <c r="LO4007" s="11"/>
      <c r="LP4007" s="11"/>
      <c r="LQ4007" s="11"/>
      <c r="LR4007" s="11"/>
      <c r="LS4007" s="11"/>
      <c r="LT4007" s="11"/>
      <c r="LU4007" s="11"/>
      <c r="LV4007" s="11"/>
      <c r="LW4007" s="11"/>
      <c r="LX4007" s="11"/>
      <c r="LY4007" s="11"/>
      <c r="LZ4007" s="11"/>
      <c r="MA4007" s="11"/>
      <c r="MB4007" s="11"/>
      <c r="MC4007" s="11"/>
      <c r="MD4007" s="11"/>
      <c r="ME4007" s="11"/>
      <c r="MF4007" s="11"/>
      <c r="MG4007" s="11"/>
      <c r="MH4007" s="11"/>
      <c r="MI4007" s="11"/>
      <c r="MJ4007" s="11"/>
      <c r="MK4007" s="11"/>
      <c r="ML4007" s="11"/>
      <c r="MM4007" s="11"/>
      <c r="MN4007" s="11"/>
      <c r="MO4007" s="11"/>
      <c r="MP4007" s="11"/>
      <c r="MQ4007" s="11"/>
      <c r="MR4007" s="11"/>
      <c r="MS4007" s="11"/>
      <c r="MT4007" s="11"/>
      <c r="MU4007" s="11"/>
      <c r="MV4007" s="11"/>
      <c r="MW4007" s="11"/>
      <c r="MX4007" s="11"/>
      <c r="MY4007" s="11"/>
      <c r="MZ4007" s="11"/>
      <c r="NA4007" s="11"/>
      <c r="NB4007" s="11"/>
      <c r="NC4007" s="11"/>
      <c r="ND4007" s="11"/>
      <c r="NE4007" s="11"/>
      <c r="NF4007" s="11"/>
      <c r="NG4007" s="11"/>
      <c r="NH4007" s="11"/>
      <c r="NI4007" s="11"/>
      <c r="NJ4007" s="11"/>
      <c r="NK4007" s="11"/>
      <c r="NL4007" s="11"/>
      <c r="NM4007" s="11"/>
      <c r="NN4007" s="11"/>
      <c r="NO4007" s="11"/>
      <c r="NP4007" s="11"/>
      <c r="NQ4007" s="11"/>
      <c r="NR4007" s="11"/>
      <c r="NS4007" s="11"/>
      <c r="NT4007" s="11"/>
      <c r="NU4007" s="11"/>
      <c r="NV4007" s="11"/>
      <c r="NW4007" s="11"/>
      <c r="NX4007" s="11"/>
      <c r="NY4007" s="11"/>
      <c r="NZ4007" s="11"/>
      <c r="OA4007" s="11"/>
      <c r="OB4007" s="11"/>
      <c r="OC4007" s="11"/>
      <c r="OD4007" s="11"/>
      <c r="OE4007" s="11"/>
      <c r="OF4007" s="11"/>
      <c r="OG4007" s="11"/>
      <c r="OH4007" s="11"/>
      <c r="OI4007" s="11"/>
      <c r="OJ4007" s="11"/>
      <c r="OK4007" s="11"/>
      <c r="OL4007" s="11"/>
      <c r="OM4007" s="11"/>
      <c r="ON4007" s="11"/>
      <c r="OO4007" s="11"/>
      <c r="OP4007" s="11"/>
      <c r="OQ4007" s="11"/>
      <c r="OR4007" s="11"/>
      <c r="OS4007" s="11"/>
      <c r="OT4007" s="11"/>
      <c r="OU4007" s="11"/>
      <c r="OV4007" s="11"/>
      <c r="OW4007" s="11"/>
      <c r="OX4007" s="11"/>
      <c r="OY4007" s="11"/>
      <c r="OZ4007" s="11"/>
      <c r="PA4007" s="11"/>
      <c r="PB4007" s="11"/>
      <c r="PC4007" s="11"/>
      <c r="PD4007" s="11"/>
      <c r="PE4007" s="11"/>
      <c r="PF4007" s="11"/>
      <c r="PG4007" s="11"/>
      <c r="PH4007" s="11"/>
      <c r="PI4007" s="11"/>
      <c r="PJ4007" s="11"/>
      <c r="PK4007" s="11"/>
      <c r="PL4007" s="11"/>
      <c r="PM4007" s="11"/>
      <c r="PN4007" s="11"/>
      <c r="PO4007" s="11"/>
      <c r="PP4007" s="11"/>
      <c r="PQ4007" s="11"/>
      <c r="PR4007" s="11"/>
      <c r="PS4007" s="11"/>
      <c r="PT4007" s="11"/>
      <c r="PU4007" s="11"/>
      <c r="PV4007" s="11"/>
      <c r="PW4007" s="11"/>
      <c r="PX4007" s="11"/>
      <c r="PY4007" s="11"/>
      <c r="PZ4007" s="11"/>
      <c r="QA4007" s="11"/>
      <c r="QB4007" s="11"/>
      <c r="QC4007" s="11"/>
      <c r="QD4007" s="11"/>
      <c r="QE4007" s="11"/>
      <c r="QF4007" s="11"/>
      <c r="QG4007" s="11"/>
      <c r="QH4007" s="11"/>
      <c r="QI4007" s="11"/>
      <c r="QJ4007" s="11"/>
      <c r="QK4007" s="11"/>
      <c r="QL4007" s="11"/>
      <c r="QM4007" s="11"/>
      <c r="QN4007" s="11"/>
      <c r="QO4007" s="11"/>
      <c r="QP4007" s="11"/>
      <c r="QQ4007" s="11"/>
    </row>
    <row r="4008" spans="1:459" ht="38.25" x14ac:dyDescent="0.2">
      <c r="A4008" s="54">
        <v>3822</v>
      </c>
      <c r="B4008" s="4"/>
      <c r="C4008" s="61" t="s">
        <v>3800</v>
      </c>
      <c r="D4008" s="54">
        <v>1811020</v>
      </c>
      <c r="E4008" s="113" t="s">
        <v>4698</v>
      </c>
      <c r="F4008" s="4" t="s">
        <v>3772</v>
      </c>
      <c r="G4008" s="54">
        <v>796</v>
      </c>
      <c r="H4008" s="54" t="s">
        <v>82</v>
      </c>
      <c r="I4008" s="175">
        <v>9</v>
      </c>
      <c r="J4008" s="6">
        <v>80439000000</v>
      </c>
      <c r="K4008" s="116" t="s">
        <v>34</v>
      </c>
      <c r="L4008" s="59"/>
      <c r="M4008" s="234"/>
      <c r="N4008" s="170">
        <v>42156</v>
      </c>
      <c r="O4008" s="170">
        <v>42186</v>
      </c>
      <c r="P4008" s="234"/>
      <c r="Q4008" s="234"/>
      <c r="R4008" s="11"/>
      <c r="S4008" s="11"/>
      <c r="T4008" s="11"/>
      <c r="U4008" s="11"/>
      <c r="V4008" s="11"/>
      <c r="W4008" s="11"/>
      <c r="X4008" s="11"/>
      <c r="Y4008" s="11"/>
      <c r="Z4008" s="11"/>
      <c r="AA4008" s="11"/>
      <c r="AB4008" s="11"/>
      <c r="AC4008" s="11"/>
      <c r="AD4008" s="11"/>
      <c r="AE4008" s="11"/>
      <c r="AF4008" s="11"/>
      <c r="AG4008" s="11"/>
      <c r="AH4008" s="11"/>
      <c r="AI4008" s="11"/>
      <c r="AJ4008" s="11"/>
      <c r="AK4008" s="11"/>
      <c r="AL4008" s="11"/>
      <c r="AM4008" s="11"/>
      <c r="AN4008" s="11"/>
      <c r="AO4008" s="11"/>
      <c r="AP4008" s="11"/>
      <c r="AQ4008" s="11"/>
      <c r="AR4008" s="11"/>
      <c r="AS4008" s="11"/>
      <c r="AT4008" s="11"/>
      <c r="AU4008" s="11"/>
      <c r="AV4008" s="11"/>
      <c r="AW4008" s="11"/>
      <c r="AX4008" s="11"/>
      <c r="AY4008" s="11"/>
      <c r="AZ4008" s="11"/>
      <c r="BA4008" s="11"/>
      <c r="BB4008" s="11"/>
      <c r="BC4008" s="11"/>
      <c r="BD4008" s="11"/>
      <c r="BE4008" s="11"/>
      <c r="BF4008" s="11"/>
      <c r="BG4008" s="11"/>
      <c r="BH4008" s="11"/>
      <c r="BI4008" s="11"/>
      <c r="BJ4008" s="11"/>
      <c r="BK4008" s="11"/>
      <c r="BL4008" s="11"/>
      <c r="BM4008" s="11"/>
      <c r="BN4008" s="11"/>
      <c r="BO4008" s="11"/>
      <c r="BP4008" s="11"/>
      <c r="BQ4008" s="11"/>
      <c r="BR4008" s="11"/>
      <c r="BS4008" s="11"/>
      <c r="BT4008" s="11"/>
      <c r="BU4008" s="11"/>
      <c r="BV4008" s="11"/>
      <c r="BW4008" s="11"/>
      <c r="BX4008" s="11"/>
      <c r="BY4008" s="11"/>
      <c r="BZ4008" s="11"/>
      <c r="CA4008" s="11"/>
      <c r="CB4008" s="11"/>
      <c r="CC4008" s="11"/>
      <c r="CD4008" s="11"/>
      <c r="CE4008" s="11"/>
      <c r="CF4008" s="11"/>
      <c r="CG4008" s="11"/>
      <c r="CH4008" s="11"/>
      <c r="CI4008" s="11"/>
      <c r="CJ4008" s="11"/>
      <c r="CK4008" s="11"/>
      <c r="CL4008" s="11"/>
      <c r="CM4008" s="11"/>
      <c r="CN4008" s="11"/>
      <c r="CO4008" s="11"/>
      <c r="CP4008" s="11"/>
      <c r="CQ4008" s="11"/>
      <c r="CR4008" s="11"/>
      <c r="CS4008" s="11"/>
      <c r="CT4008" s="11"/>
      <c r="CU4008" s="11"/>
      <c r="CV4008" s="11"/>
      <c r="CW4008" s="11"/>
      <c r="CX4008" s="11"/>
      <c r="CY4008" s="11"/>
      <c r="CZ4008" s="11"/>
      <c r="DA4008" s="11"/>
      <c r="DB4008" s="11"/>
      <c r="DC4008" s="11"/>
      <c r="DD4008" s="11"/>
      <c r="DE4008" s="11"/>
      <c r="DF4008" s="11"/>
      <c r="DG4008" s="11"/>
      <c r="DH4008" s="11"/>
      <c r="DI4008" s="11"/>
      <c r="DJ4008" s="11"/>
      <c r="DK4008" s="11"/>
      <c r="DL4008" s="11"/>
      <c r="DM4008" s="11"/>
      <c r="DN4008" s="11"/>
      <c r="DO4008" s="11"/>
      <c r="DP4008" s="11"/>
      <c r="DQ4008" s="11"/>
      <c r="DR4008" s="11"/>
      <c r="DS4008" s="11"/>
      <c r="DT4008" s="11"/>
      <c r="DU4008" s="11"/>
      <c r="DV4008" s="11"/>
      <c r="DW4008" s="11"/>
      <c r="DX4008" s="11"/>
      <c r="DY4008" s="11"/>
      <c r="DZ4008" s="11"/>
      <c r="EA4008" s="11"/>
      <c r="EB4008" s="11"/>
      <c r="EC4008" s="11"/>
      <c r="ED4008" s="11"/>
      <c r="EE4008" s="11"/>
      <c r="EF4008" s="11"/>
      <c r="EG4008" s="11"/>
      <c r="EH4008" s="11"/>
      <c r="EI4008" s="11"/>
      <c r="EJ4008" s="11"/>
      <c r="EK4008" s="11"/>
      <c r="EL4008" s="11"/>
      <c r="EM4008" s="11"/>
      <c r="EN4008" s="11"/>
      <c r="EO4008" s="11"/>
      <c r="EP4008" s="11"/>
      <c r="EQ4008" s="11"/>
      <c r="ER4008" s="11"/>
      <c r="ES4008" s="11"/>
      <c r="ET4008" s="11"/>
      <c r="EU4008" s="11"/>
      <c r="EV4008" s="11"/>
      <c r="EW4008" s="11"/>
      <c r="EX4008" s="11"/>
      <c r="EY4008" s="11"/>
      <c r="EZ4008" s="11"/>
      <c r="FA4008" s="11"/>
      <c r="FB4008" s="11"/>
      <c r="FC4008" s="11"/>
      <c r="FD4008" s="11"/>
      <c r="FE4008" s="11"/>
      <c r="FF4008" s="11"/>
      <c r="FG4008" s="11"/>
      <c r="FH4008" s="11"/>
      <c r="FI4008" s="11"/>
      <c r="FJ4008" s="11"/>
      <c r="FK4008" s="11"/>
      <c r="FL4008" s="11"/>
      <c r="FM4008" s="11"/>
      <c r="FN4008" s="11"/>
      <c r="FO4008" s="11"/>
      <c r="FP4008" s="11"/>
      <c r="FQ4008" s="11"/>
      <c r="FR4008" s="11"/>
      <c r="FS4008" s="11"/>
      <c r="FT4008" s="11"/>
      <c r="FU4008" s="11"/>
      <c r="FV4008" s="11"/>
      <c r="FW4008" s="11"/>
      <c r="FX4008" s="11"/>
      <c r="FY4008" s="11"/>
      <c r="FZ4008" s="11"/>
      <c r="GA4008" s="11"/>
      <c r="GB4008" s="11"/>
      <c r="GC4008" s="11"/>
      <c r="GD4008" s="11"/>
      <c r="GE4008" s="11"/>
      <c r="GF4008" s="11"/>
      <c r="GG4008" s="11"/>
      <c r="GH4008" s="11"/>
      <c r="GI4008" s="11"/>
      <c r="GJ4008" s="11"/>
      <c r="GK4008" s="11"/>
      <c r="GL4008" s="11"/>
      <c r="GM4008" s="11"/>
      <c r="GN4008" s="11"/>
      <c r="GO4008" s="11"/>
      <c r="GP4008" s="11"/>
      <c r="GQ4008" s="11"/>
      <c r="GR4008" s="11"/>
      <c r="GS4008" s="11"/>
      <c r="GT4008" s="11"/>
      <c r="GU4008" s="11"/>
      <c r="GV4008" s="11"/>
      <c r="GW4008" s="11"/>
      <c r="GX4008" s="11"/>
      <c r="GY4008" s="11"/>
      <c r="GZ4008" s="11"/>
      <c r="HA4008" s="11"/>
      <c r="HB4008" s="11"/>
      <c r="HC4008" s="11"/>
      <c r="HD4008" s="11"/>
      <c r="HE4008" s="11"/>
      <c r="HF4008" s="11"/>
      <c r="HG4008" s="11"/>
      <c r="HH4008" s="11"/>
      <c r="HI4008" s="11"/>
      <c r="HJ4008" s="11"/>
      <c r="HK4008" s="11"/>
      <c r="HL4008" s="11"/>
      <c r="HM4008" s="11"/>
      <c r="HN4008" s="11"/>
      <c r="HO4008" s="11"/>
      <c r="HP4008" s="11"/>
      <c r="HQ4008" s="11"/>
      <c r="HR4008" s="11"/>
      <c r="HS4008" s="11"/>
      <c r="HT4008" s="11"/>
      <c r="HU4008" s="11"/>
      <c r="HV4008" s="11"/>
      <c r="HW4008" s="11"/>
      <c r="HX4008" s="11"/>
      <c r="HY4008" s="11"/>
      <c r="HZ4008" s="11"/>
      <c r="IA4008" s="11"/>
      <c r="IB4008" s="11"/>
      <c r="IC4008" s="11"/>
      <c r="ID4008" s="11"/>
      <c r="IE4008" s="11"/>
      <c r="IF4008" s="11"/>
      <c r="IG4008" s="11"/>
      <c r="IH4008" s="11"/>
      <c r="II4008" s="11"/>
      <c r="IJ4008" s="11"/>
      <c r="IK4008" s="11"/>
      <c r="IL4008" s="11"/>
      <c r="IM4008" s="11"/>
      <c r="IN4008" s="11"/>
      <c r="IO4008" s="11"/>
      <c r="IP4008" s="11"/>
      <c r="IQ4008" s="11"/>
      <c r="IR4008" s="11"/>
      <c r="IS4008" s="11"/>
      <c r="IT4008" s="11"/>
      <c r="IU4008" s="11"/>
      <c r="IV4008" s="11"/>
      <c r="IW4008" s="11"/>
      <c r="IX4008" s="11"/>
      <c r="IY4008" s="11"/>
      <c r="IZ4008" s="11"/>
      <c r="JA4008" s="11"/>
      <c r="JB4008" s="11"/>
      <c r="JC4008" s="11"/>
      <c r="JD4008" s="11"/>
      <c r="JE4008" s="11"/>
      <c r="JF4008" s="11"/>
      <c r="JG4008" s="11"/>
      <c r="JH4008" s="11"/>
      <c r="JI4008" s="11"/>
      <c r="JJ4008" s="11"/>
      <c r="JK4008" s="11"/>
      <c r="JL4008" s="11"/>
      <c r="JM4008" s="11"/>
      <c r="JN4008" s="11"/>
      <c r="JO4008" s="11"/>
      <c r="JP4008" s="11"/>
      <c r="JQ4008" s="11"/>
      <c r="JR4008" s="11"/>
      <c r="JS4008" s="11"/>
      <c r="JT4008" s="11"/>
      <c r="JU4008" s="11"/>
      <c r="JV4008" s="11"/>
      <c r="JW4008" s="11"/>
      <c r="JX4008" s="11"/>
      <c r="JY4008" s="11"/>
      <c r="JZ4008" s="11"/>
      <c r="KA4008" s="11"/>
      <c r="KB4008" s="11"/>
      <c r="KC4008" s="11"/>
      <c r="KD4008" s="11"/>
      <c r="KE4008" s="11"/>
      <c r="KF4008" s="11"/>
      <c r="KG4008" s="11"/>
      <c r="KH4008" s="11"/>
      <c r="KI4008" s="11"/>
      <c r="KJ4008" s="11"/>
      <c r="KK4008" s="11"/>
      <c r="KL4008" s="11"/>
      <c r="KM4008" s="11"/>
      <c r="KN4008" s="11"/>
      <c r="KO4008" s="11"/>
      <c r="KP4008" s="11"/>
      <c r="KQ4008" s="11"/>
      <c r="KR4008" s="11"/>
      <c r="KS4008" s="11"/>
      <c r="KT4008" s="11"/>
      <c r="KU4008" s="11"/>
      <c r="KV4008" s="11"/>
      <c r="KW4008" s="11"/>
      <c r="KX4008" s="11"/>
      <c r="KY4008" s="11"/>
      <c r="KZ4008" s="11"/>
      <c r="LA4008" s="11"/>
      <c r="LB4008" s="11"/>
      <c r="LC4008" s="11"/>
      <c r="LD4008" s="11"/>
      <c r="LE4008" s="11"/>
      <c r="LF4008" s="11"/>
      <c r="LG4008" s="11"/>
      <c r="LH4008" s="11"/>
      <c r="LI4008" s="11"/>
      <c r="LJ4008" s="11"/>
      <c r="LK4008" s="11"/>
      <c r="LL4008" s="11"/>
      <c r="LM4008" s="11"/>
      <c r="LN4008" s="11"/>
      <c r="LO4008" s="11"/>
      <c r="LP4008" s="11"/>
      <c r="LQ4008" s="11"/>
      <c r="LR4008" s="11"/>
      <c r="LS4008" s="11"/>
      <c r="LT4008" s="11"/>
      <c r="LU4008" s="11"/>
      <c r="LV4008" s="11"/>
      <c r="LW4008" s="11"/>
      <c r="LX4008" s="11"/>
      <c r="LY4008" s="11"/>
      <c r="LZ4008" s="11"/>
      <c r="MA4008" s="11"/>
      <c r="MB4008" s="11"/>
      <c r="MC4008" s="11"/>
      <c r="MD4008" s="11"/>
      <c r="ME4008" s="11"/>
      <c r="MF4008" s="11"/>
      <c r="MG4008" s="11"/>
      <c r="MH4008" s="11"/>
      <c r="MI4008" s="11"/>
      <c r="MJ4008" s="11"/>
      <c r="MK4008" s="11"/>
      <c r="ML4008" s="11"/>
      <c r="MM4008" s="11"/>
      <c r="MN4008" s="11"/>
      <c r="MO4008" s="11"/>
      <c r="MP4008" s="11"/>
      <c r="MQ4008" s="11"/>
      <c r="MR4008" s="11"/>
      <c r="MS4008" s="11"/>
      <c r="MT4008" s="11"/>
      <c r="MU4008" s="11"/>
      <c r="MV4008" s="11"/>
      <c r="MW4008" s="11"/>
      <c r="MX4008" s="11"/>
      <c r="MY4008" s="11"/>
      <c r="MZ4008" s="11"/>
      <c r="NA4008" s="11"/>
      <c r="NB4008" s="11"/>
      <c r="NC4008" s="11"/>
      <c r="ND4008" s="11"/>
      <c r="NE4008" s="11"/>
      <c r="NF4008" s="11"/>
      <c r="NG4008" s="11"/>
      <c r="NH4008" s="11"/>
      <c r="NI4008" s="11"/>
      <c r="NJ4008" s="11"/>
      <c r="NK4008" s="11"/>
      <c r="NL4008" s="11"/>
      <c r="NM4008" s="11"/>
      <c r="NN4008" s="11"/>
      <c r="NO4008" s="11"/>
      <c r="NP4008" s="11"/>
      <c r="NQ4008" s="11"/>
      <c r="NR4008" s="11"/>
      <c r="NS4008" s="11"/>
      <c r="NT4008" s="11"/>
      <c r="NU4008" s="11"/>
      <c r="NV4008" s="11"/>
      <c r="NW4008" s="11"/>
      <c r="NX4008" s="11"/>
      <c r="NY4008" s="11"/>
      <c r="NZ4008" s="11"/>
      <c r="OA4008" s="11"/>
      <c r="OB4008" s="11"/>
      <c r="OC4008" s="11"/>
      <c r="OD4008" s="11"/>
      <c r="OE4008" s="11"/>
      <c r="OF4008" s="11"/>
      <c r="OG4008" s="11"/>
      <c r="OH4008" s="11"/>
      <c r="OI4008" s="11"/>
      <c r="OJ4008" s="11"/>
      <c r="OK4008" s="11"/>
      <c r="OL4008" s="11"/>
      <c r="OM4008" s="11"/>
      <c r="ON4008" s="11"/>
      <c r="OO4008" s="11"/>
      <c r="OP4008" s="11"/>
      <c r="OQ4008" s="11"/>
      <c r="OR4008" s="11"/>
      <c r="OS4008" s="11"/>
      <c r="OT4008" s="11"/>
      <c r="OU4008" s="11"/>
      <c r="OV4008" s="11"/>
      <c r="OW4008" s="11"/>
      <c r="OX4008" s="11"/>
      <c r="OY4008" s="11"/>
      <c r="OZ4008" s="11"/>
      <c r="PA4008" s="11"/>
      <c r="PB4008" s="11"/>
      <c r="PC4008" s="11"/>
      <c r="PD4008" s="11"/>
      <c r="PE4008" s="11"/>
      <c r="PF4008" s="11"/>
      <c r="PG4008" s="11"/>
      <c r="PH4008" s="11"/>
      <c r="PI4008" s="11"/>
      <c r="PJ4008" s="11"/>
      <c r="PK4008" s="11"/>
      <c r="PL4008" s="11"/>
      <c r="PM4008" s="11"/>
      <c r="PN4008" s="11"/>
      <c r="PO4008" s="11"/>
      <c r="PP4008" s="11"/>
      <c r="PQ4008" s="11"/>
      <c r="PR4008" s="11"/>
      <c r="PS4008" s="11"/>
      <c r="PT4008" s="11"/>
      <c r="PU4008" s="11"/>
      <c r="PV4008" s="11"/>
      <c r="PW4008" s="11"/>
      <c r="PX4008" s="11"/>
      <c r="PY4008" s="11"/>
      <c r="PZ4008" s="11"/>
      <c r="QA4008" s="11"/>
      <c r="QB4008" s="11"/>
      <c r="QC4008" s="11"/>
      <c r="QD4008" s="11"/>
      <c r="QE4008" s="11"/>
      <c r="QF4008" s="11"/>
      <c r="QG4008" s="11"/>
      <c r="QH4008" s="11"/>
      <c r="QI4008" s="11"/>
      <c r="QJ4008" s="11"/>
      <c r="QK4008" s="11"/>
      <c r="QL4008" s="11"/>
      <c r="QM4008" s="11"/>
      <c r="QN4008" s="11"/>
      <c r="QO4008" s="11"/>
      <c r="QP4008" s="11"/>
      <c r="QQ4008" s="11"/>
    </row>
    <row r="4009" spans="1:459" ht="63" x14ac:dyDescent="0.2">
      <c r="A4009" s="54">
        <v>3823</v>
      </c>
      <c r="C4009" s="17" t="s">
        <v>4296</v>
      </c>
      <c r="D4009" s="16" t="s">
        <v>4297</v>
      </c>
      <c r="E4009" s="17" t="s">
        <v>4699</v>
      </c>
      <c r="F4009" s="17" t="s">
        <v>4699</v>
      </c>
      <c r="G4009" s="54">
        <v>876</v>
      </c>
      <c r="H4009" s="17" t="s">
        <v>4256</v>
      </c>
      <c r="I4009" s="17">
        <v>1</v>
      </c>
      <c r="J4009" s="135">
        <v>80439000000</v>
      </c>
      <c r="K4009" s="138" t="s">
        <v>34</v>
      </c>
      <c r="L4009" s="176">
        <v>12000000</v>
      </c>
      <c r="M4009" s="59">
        <v>12000000</v>
      </c>
      <c r="N4009" s="18">
        <v>42156</v>
      </c>
      <c r="O4009" s="19">
        <v>42339</v>
      </c>
      <c r="P4009" s="54" t="s">
        <v>1654</v>
      </c>
      <c r="Q4009" s="54" t="s">
        <v>3642</v>
      </c>
    </row>
    <row r="4010" spans="1:459" ht="38.25" x14ac:dyDescent="0.2">
      <c r="A4010" s="54">
        <v>3824</v>
      </c>
      <c r="B4010" s="231"/>
      <c r="C4010" s="61" t="s">
        <v>3043</v>
      </c>
      <c r="D4010" s="54">
        <v>2411000</v>
      </c>
      <c r="E4010" s="143" t="s">
        <v>4700</v>
      </c>
      <c r="F4010" s="4"/>
      <c r="G4010" s="54">
        <v>166</v>
      </c>
      <c r="H4010" s="54" t="s">
        <v>4701</v>
      </c>
      <c r="I4010" s="59">
        <v>0.05</v>
      </c>
      <c r="J4010" s="6">
        <v>80439000000</v>
      </c>
      <c r="K4010" s="54" t="s">
        <v>34</v>
      </c>
      <c r="L4010" s="59">
        <v>2419.8910625000003</v>
      </c>
      <c r="M4010" s="231">
        <v>307668.65158516675</v>
      </c>
      <c r="N4010" s="233" t="s">
        <v>1373</v>
      </c>
      <c r="O4010" s="233" t="s">
        <v>4171</v>
      </c>
      <c r="P4010" s="233" t="s">
        <v>3781</v>
      </c>
      <c r="Q4010" s="234" t="s">
        <v>3640</v>
      </c>
    </row>
    <row r="4011" spans="1:459" ht="38.25" x14ac:dyDescent="0.2">
      <c r="A4011" s="54">
        <v>3825</v>
      </c>
      <c r="B4011" s="231"/>
      <c r="C4011" s="61" t="s">
        <v>3043</v>
      </c>
      <c r="D4011" s="54">
        <v>2411000</v>
      </c>
      <c r="E4011" s="143" t="s">
        <v>4702</v>
      </c>
      <c r="F4011" s="4"/>
      <c r="G4011" s="54">
        <v>166</v>
      </c>
      <c r="H4011" s="54" t="s">
        <v>4701</v>
      </c>
      <c r="I4011" s="59">
        <v>0.1</v>
      </c>
      <c r="J4011" s="6">
        <v>80439000000</v>
      </c>
      <c r="K4011" s="54" t="s">
        <v>34</v>
      </c>
      <c r="L4011" s="42">
        <v>355.74687999999998</v>
      </c>
      <c r="M4011" s="231"/>
      <c r="N4011" s="233"/>
      <c r="O4011" s="233"/>
      <c r="P4011" s="233"/>
      <c r="Q4011" s="234"/>
    </row>
    <row r="4012" spans="1:459" ht="38.25" x14ac:dyDescent="0.2">
      <c r="A4012" s="54">
        <v>3826</v>
      </c>
      <c r="B4012" s="231"/>
      <c r="C4012" s="61" t="s">
        <v>3043</v>
      </c>
      <c r="D4012" s="54">
        <v>2411000</v>
      </c>
      <c r="E4012" s="143" t="s">
        <v>4703</v>
      </c>
      <c r="F4012" s="4"/>
      <c r="G4012" s="54">
        <v>166</v>
      </c>
      <c r="H4012" s="54" t="s">
        <v>4701</v>
      </c>
      <c r="I4012" s="59">
        <v>0.1</v>
      </c>
      <c r="J4012" s="6">
        <v>80439000000</v>
      </c>
      <c r="K4012" s="54" t="s">
        <v>34</v>
      </c>
      <c r="L4012" s="42">
        <v>34.35331</v>
      </c>
      <c r="M4012" s="231"/>
      <c r="N4012" s="233"/>
      <c r="O4012" s="233"/>
      <c r="P4012" s="233"/>
      <c r="Q4012" s="234"/>
    </row>
    <row r="4013" spans="1:459" ht="38.25" x14ac:dyDescent="0.2">
      <c r="A4013" s="54">
        <v>3827</v>
      </c>
      <c r="B4013" s="231"/>
      <c r="C4013" s="61" t="s">
        <v>3043</v>
      </c>
      <c r="D4013" s="54">
        <v>2411000</v>
      </c>
      <c r="E4013" s="143" t="s">
        <v>4704</v>
      </c>
      <c r="F4013" s="4"/>
      <c r="G4013" s="54">
        <v>166</v>
      </c>
      <c r="H4013" s="54" t="s">
        <v>4701</v>
      </c>
      <c r="I4013" s="59">
        <v>2</v>
      </c>
      <c r="J4013" s="6">
        <v>80439000000</v>
      </c>
      <c r="K4013" s="54" t="s">
        <v>34</v>
      </c>
      <c r="L4013" s="42">
        <v>488.54749500000003</v>
      </c>
      <c r="M4013" s="231"/>
      <c r="N4013" s="233"/>
      <c r="O4013" s="233"/>
      <c r="P4013" s="233"/>
      <c r="Q4013" s="234"/>
    </row>
    <row r="4014" spans="1:459" ht="38.25" x14ac:dyDescent="0.2">
      <c r="A4014" s="54">
        <v>3828</v>
      </c>
      <c r="B4014" s="231"/>
      <c r="C4014" s="61" t="s">
        <v>3043</v>
      </c>
      <c r="D4014" s="54">
        <v>2411000</v>
      </c>
      <c r="E4014" s="143" t="s">
        <v>4705</v>
      </c>
      <c r="F4014" s="4"/>
      <c r="G4014" s="54">
        <v>166</v>
      </c>
      <c r="H4014" s="54" t="s">
        <v>4701</v>
      </c>
      <c r="I4014" s="59">
        <v>0.1</v>
      </c>
      <c r="J4014" s="6">
        <v>80439000000</v>
      </c>
      <c r="K4014" s="54" t="s">
        <v>34</v>
      </c>
      <c r="L4014" s="42">
        <v>459.98045000000002</v>
      </c>
      <c r="M4014" s="231"/>
      <c r="N4014" s="233"/>
      <c r="O4014" s="233"/>
      <c r="P4014" s="233"/>
      <c r="Q4014" s="234"/>
    </row>
    <row r="4015" spans="1:459" ht="38.25" x14ac:dyDescent="0.2">
      <c r="A4015" s="54">
        <v>3829</v>
      </c>
      <c r="B4015" s="231"/>
      <c r="C4015" s="61" t="s">
        <v>3043</v>
      </c>
      <c r="D4015" s="54">
        <v>2411000</v>
      </c>
      <c r="E4015" s="143" t="s">
        <v>4706</v>
      </c>
      <c r="F4015" s="4"/>
      <c r="G4015" s="54">
        <v>166</v>
      </c>
      <c r="H4015" s="54" t="s">
        <v>4701</v>
      </c>
      <c r="I4015" s="59">
        <v>0.1</v>
      </c>
      <c r="J4015" s="6">
        <v>80439000000</v>
      </c>
      <c r="K4015" s="54" t="s">
        <v>34</v>
      </c>
      <c r="L4015" s="42">
        <v>168.50437099999999</v>
      </c>
      <c r="M4015" s="231"/>
      <c r="N4015" s="233"/>
      <c r="O4015" s="233"/>
      <c r="P4015" s="233"/>
      <c r="Q4015" s="234"/>
    </row>
    <row r="4016" spans="1:459" ht="38.25" x14ac:dyDescent="0.2">
      <c r="A4016" s="54">
        <v>3830</v>
      </c>
      <c r="B4016" s="231"/>
      <c r="C4016" s="61" t="s">
        <v>3043</v>
      </c>
      <c r="D4016" s="54">
        <v>2411000</v>
      </c>
      <c r="E4016" s="143" t="s">
        <v>4707</v>
      </c>
      <c r="F4016" s="4"/>
      <c r="G4016" s="54">
        <v>166</v>
      </c>
      <c r="H4016" s="54" t="s">
        <v>4701</v>
      </c>
      <c r="I4016" s="59">
        <v>0.03</v>
      </c>
      <c r="J4016" s="6">
        <v>80439000000</v>
      </c>
      <c r="K4016" s="54" t="s">
        <v>34</v>
      </c>
      <c r="L4016" s="42">
        <v>58371.6</v>
      </c>
      <c r="M4016" s="231"/>
      <c r="N4016" s="233"/>
      <c r="O4016" s="233"/>
      <c r="P4016" s="233"/>
      <c r="Q4016" s="234"/>
    </row>
    <row r="4017" spans="1:17" ht="38.25" x14ac:dyDescent="0.2">
      <c r="A4017" s="54">
        <v>3831</v>
      </c>
      <c r="B4017" s="231"/>
      <c r="C4017" s="61" t="s">
        <v>3043</v>
      </c>
      <c r="D4017" s="54">
        <v>2411000</v>
      </c>
      <c r="E4017" s="143" t="s">
        <v>4708</v>
      </c>
      <c r="F4017" s="4"/>
      <c r="G4017" s="54"/>
      <c r="H4017" s="54" t="s">
        <v>4709</v>
      </c>
      <c r="I4017" s="59">
        <v>2</v>
      </c>
      <c r="J4017" s="6">
        <v>80439000000</v>
      </c>
      <c r="K4017" s="54" t="s">
        <v>34</v>
      </c>
      <c r="L4017" s="42">
        <v>279.95765500000005</v>
      </c>
      <c r="M4017" s="231"/>
      <c r="N4017" s="233"/>
      <c r="O4017" s="233"/>
      <c r="P4017" s="233"/>
      <c r="Q4017" s="234"/>
    </row>
    <row r="4018" spans="1:17" ht="38.25" x14ac:dyDescent="0.2">
      <c r="A4018" s="54">
        <v>3832</v>
      </c>
      <c r="B4018" s="231"/>
      <c r="C4018" s="61" t="s">
        <v>3043</v>
      </c>
      <c r="D4018" s="54">
        <v>2411000</v>
      </c>
      <c r="E4018" s="143" t="s">
        <v>4710</v>
      </c>
      <c r="F4018" s="4"/>
      <c r="G4018" s="54">
        <v>166</v>
      </c>
      <c r="H4018" s="54" t="s">
        <v>4701</v>
      </c>
      <c r="I4018" s="59">
        <v>0.05</v>
      </c>
      <c r="J4018" s="6">
        <v>80439000000</v>
      </c>
      <c r="K4018" s="54" t="s">
        <v>34</v>
      </c>
      <c r="L4018" s="42">
        <v>759.50316666666674</v>
      </c>
      <c r="M4018" s="231"/>
      <c r="N4018" s="233"/>
      <c r="O4018" s="233"/>
      <c r="P4018" s="233"/>
      <c r="Q4018" s="234"/>
    </row>
    <row r="4019" spans="1:17" ht="38.25" x14ac:dyDescent="0.2">
      <c r="A4019" s="54">
        <v>3833</v>
      </c>
      <c r="B4019" s="231"/>
      <c r="C4019" s="61" t="s">
        <v>3043</v>
      </c>
      <c r="D4019" s="54">
        <v>2411000</v>
      </c>
      <c r="E4019" s="143" t="s">
        <v>4711</v>
      </c>
      <c r="F4019" s="4"/>
      <c r="G4019" s="54">
        <v>166</v>
      </c>
      <c r="H4019" s="54" t="s">
        <v>4701</v>
      </c>
      <c r="I4019" s="59">
        <v>0.1</v>
      </c>
      <c r="J4019" s="6">
        <v>80439000000</v>
      </c>
      <c r="K4019" s="54" t="s">
        <v>34</v>
      </c>
      <c r="L4019" s="42">
        <v>6.785000000000001</v>
      </c>
      <c r="M4019" s="231"/>
      <c r="N4019" s="233"/>
      <c r="O4019" s="233"/>
      <c r="P4019" s="233"/>
      <c r="Q4019" s="234"/>
    </row>
    <row r="4020" spans="1:17" ht="38.25" x14ac:dyDescent="0.2">
      <c r="A4020" s="54">
        <v>3834</v>
      </c>
      <c r="B4020" s="231"/>
      <c r="C4020" s="61" t="s">
        <v>3043</v>
      </c>
      <c r="D4020" s="54">
        <v>2411000</v>
      </c>
      <c r="E4020" s="143" t="s">
        <v>4712</v>
      </c>
      <c r="F4020" s="4"/>
      <c r="G4020" s="54">
        <v>166</v>
      </c>
      <c r="H4020" s="54" t="s">
        <v>4701</v>
      </c>
      <c r="I4020" s="59">
        <v>0.05</v>
      </c>
      <c r="J4020" s="6">
        <v>80439000000</v>
      </c>
      <c r="K4020" s="54" t="s">
        <v>34</v>
      </c>
      <c r="L4020" s="42">
        <v>16934.218349999999</v>
      </c>
      <c r="M4020" s="231"/>
      <c r="N4020" s="233"/>
      <c r="O4020" s="233"/>
      <c r="P4020" s="233"/>
      <c r="Q4020" s="234"/>
    </row>
    <row r="4021" spans="1:17" ht="38.25" x14ac:dyDescent="0.2">
      <c r="A4021" s="54">
        <v>3835</v>
      </c>
      <c r="B4021" s="231"/>
      <c r="C4021" s="61" t="s">
        <v>1380</v>
      </c>
      <c r="D4021" s="54">
        <v>2618155</v>
      </c>
      <c r="E4021" s="143" t="s">
        <v>4713</v>
      </c>
      <c r="F4021" s="4"/>
      <c r="G4021" s="54">
        <v>796</v>
      </c>
      <c r="H4021" s="54" t="s">
        <v>61</v>
      </c>
      <c r="I4021" s="59">
        <v>10</v>
      </c>
      <c r="J4021" s="6">
        <v>80439000000</v>
      </c>
      <c r="K4021" s="54" t="s">
        <v>34</v>
      </c>
      <c r="L4021" s="42">
        <v>8193.9737749999986</v>
      </c>
      <c r="M4021" s="231"/>
      <c r="N4021" s="233"/>
      <c r="O4021" s="233"/>
      <c r="P4021" s="233"/>
      <c r="Q4021" s="234"/>
    </row>
    <row r="4022" spans="1:17" ht="38.25" x14ac:dyDescent="0.2">
      <c r="A4022" s="54">
        <v>3836</v>
      </c>
      <c r="B4022" s="231"/>
      <c r="C4022" s="61" t="s">
        <v>1380</v>
      </c>
      <c r="D4022" s="54">
        <v>2618155</v>
      </c>
      <c r="E4022" s="143" t="s">
        <v>4714</v>
      </c>
      <c r="F4022" s="4"/>
      <c r="G4022" s="54">
        <v>796</v>
      </c>
      <c r="H4022" s="54" t="s">
        <v>61</v>
      </c>
      <c r="I4022" s="59">
        <v>2</v>
      </c>
      <c r="J4022" s="6">
        <v>80439000000</v>
      </c>
      <c r="K4022" s="54" t="s">
        <v>34</v>
      </c>
      <c r="L4022" s="42">
        <v>12595</v>
      </c>
      <c r="M4022" s="231"/>
      <c r="N4022" s="233"/>
      <c r="O4022" s="233"/>
      <c r="P4022" s="233"/>
      <c r="Q4022" s="234"/>
    </row>
    <row r="4023" spans="1:17" ht="38.25" x14ac:dyDescent="0.2">
      <c r="A4023" s="54">
        <v>3837</v>
      </c>
      <c r="B4023" s="231"/>
      <c r="C4023" s="61" t="s">
        <v>1380</v>
      </c>
      <c r="D4023" s="54">
        <v>2618155</v>
      </c>
      <c r="E4023" s="143" t="s">
        <v>4715</v>
      </c>
      <c r="F4023" s="4"/>
      <c r="G4023" s="54">
        <v>796</v>
      </c>
      <c r="H4023" s="54" t="s">
        <v>61</v>
      </c>
      <c r="I4023" s="59">
        <v>3</v>
      </c>
      <c r="J4023" s="6">
        <v>80439000000</v>
      </c>
      <c r="K4023" s="54" t="s">
        <v>34</v>
      </c>
      <c r="L4023" s="42">
        <v>12262.5</v>
      </c>
      <c r="M4023" s="231"/>
      <c r="N4023" s="233"/>
      <c r="O4023" s="233"/>
      <c r="P4023" s="233"/>
      <c r="Q4023" s="234"/>
    </row>
    <row r="4024" spans="1:17" ht="38.25" x14ac:dyDescent="0.2">
      <c r="A4024" s="54">
        <v>3838</v>
      </c>
      <c r="B4024" s="231"/>
      <c r="C4024" s="61" t="s">
        <v>1380</v>
      </c>
      <c r="D4024" s="54">
        <v>2618155</v>
      </c>
      <c r="E4024" s="143" t="s">
        <v>4716</v>
      </c>
      <c r="F4024" s="4"/>
      <c r="G4024" s="54">
        <v>796</v>
      </c>
      <c r="H4024" s="54" t="s">
        <v>61</v>
      </c>
      <c r="I4024" s="59">
        <v>3</v>
      </c>
      <c r="J4024" s="6">
        <v>80439000000</v>
      </c>
      <c r="K4024" s="54" t="s">
        <v>34</v>
      </c>
      <c r="L4024" s="42">
        <v>5000.84</v>
      </c>
      <c r="M4024" s="231"/>
      <c r="N4024" s="233"/>
      <c r="O4024" s="233"/>
      <c r="P4024" s="233"/>
      <c r="Q4024" s="234"/>
    </row>
    <row r="4025" spans="1:17" ht="38.25" x14ac:dyDescent="0.2">
      <c r="A4025" s="54">
        <v>3839</v>
      </c>
      <c r="B4025" s="231"/>
      <c r="C4025" s="61" t="s">
        <v>1380</v>
      </c>
      <c r="D4025" s="54">
        <v>2618155</v>
      </c>
      <c r="E4025" s="143" t="s">
        <v>4717</v>
      </c>
      <c r="F4025" s="4"/>
      <c r="G4025" s="54">
        <v>796</v>
      </c>
      <c r="H4025" s="54" t="s">
        <v>61</v>
      </c>
      <c r="I4025" s="59">
        <v>20</v>
      </c>
      <c r="J4025" s="6">
        <v>80439000000</v>
      </c>
      <c r="K4025" s="54" t="s">
        <v>34</v>
      </c>
      <c r="L4025" s="42">
        <v>1273.4372000000001</v>
      </c>
      <c r="M4025" s="231"/>
      <c r="N4025" s="233"/>
      <c r="O4025" s="233"/>
      <c r="P4025" s="233"/>
      <c r="Q4025" s="234"/>
    </row>
    <row r="4026" spans="1:17" ht="38.25" x14ac:dyDescent="0.2">
      <c r="A4026" s="54">
        <v>3840</v>
      </c>
      <c r="B4026" s="231"/>
      <c r="C4026" s="61" t="s">
        <v>1380</v>
      </c>
      <c r="D4026" s="54">
        <v>2618155</v>
      </c>
      <c r="E4026" s="143" t="s">
        <v>4718</v>
      </c>
      <c r="F4026" s="4"/>
      <c r="G4026" s="54">
        <v>796</v>
      </c>
      <c r="H4026" s="54" t="s">
        <v>61</v>
      </c>
      <c r="I4026" s="59">
        <v>10</v>
      </c>
      <c r="J4026" s="6">
        <v>80439000000</v>
      </c>
      <c r="K4026" s="54" t="s">
        <v>34</v>
      </c>
      <c r="L4026" s="42">
        <v>7179.6367499999997</v>
      </c>
      <c r="M4026" s="231"/>
      <c r="N4026" s="233"/>
      <c r="O4026" s="233"/>
      <c r="P4026" s="233"/>
      <c r="Q4026" s="234"/>
    </row>
    <row r="4027" spans="1:17" ht="38.25" x14ac:dyDescent="0.2">
      <c r="A4027" s="54">
        <v>3841</v>
      </c>
      <c r="B4027" s="231"/>
      <c r="C4027" s="61" t="s">
        <v>1380</v>
      </c>
      <c r="D4027" s="54">
        <v>2618155</v>
      </c>
      <c r="E4027" s="143" t="s">
        <v>4719</v>
      </c>
      <c r="F4027" s="4"/>
      <c r="G4027" s="54">
        <v>796</v>
      </c>
      <c r="H4027" s="54" t="s">
        <v>61</v>
      </c>
      <c r="I4027" s="59">
        <v>12</v>
      </c>
      <c r="J4027" s="6">
        <v>80439000000</v>
      </c>
      <c r="K4027" s="54" t="s">
        <v>34</v>
      </c>
      <c r="L4027" s="42">
        <v>696.56525999999997</v>
      </c>
      <c r="M4027" s="231"/>
      <c r="N4027" s="233"/>
      <c r="O4027" s="233"/>
      <c r="P4027" s="233"/>
      <c r="Q4027" s="234"/>
    </row>
    <row r="4028" spans="1:17" ht="38.25" x14ac:dyDescent="0.2">
      <c r="A4028" s="54">
        <v>3842</v>
      </c>
      <c r="B4028" s="231"/>
      <c r="C4028" s="61" t="s">
        <v>1380</v>
      </c>
      <c r="D4028" s="54">
        <v>2618155</v>
      </c>
      <c r="E4028" s="143" t="s">
        <v>4720</v>
      </c>
      <c r="F4028" s="4"/>
      <c r="G4028" s="54">
        <v>778</v>
      </c>
      <c r="H4028" s="54" t="s">
        <v>4721</v>
      </c>
      <c r="I4028" s="59">
        <v>2</v>
      </c>
      <c r="J4028" s="6">
        <v>80439000000</v>
      </c>
      <c r="K4028" s="54" t="s">
        <v>34</v>
      </c>
      <c r="L4028" s="42">
        <v>106.49825999999999</v>
      </c>
      <c r="M4028" s="231"/>
      <c r="N4028" s="233"/>
      <c r="O4028" s="233"/>
      <c r="P4028" s="233"/>
      <c r="Q4028" s="234"/>
    </row>
    <row r="4029" spans="1:17" ht="38.25" x14ac:dyDescent="0.2">
      <c r="A4029" s="54">
        <v>3843</v>
      </c>
      <c r="B4029" s="231"/>
      <c r="C4029" s="61" t="s">
        <v>1380</v>
      </c>
      <c r="D4029" s="54">
        <v>2618155</v>
      </c>
      <c r="E4029" s="143" t="s">
        <v>4722</v>
      </c>
      <c r="F4029" s="4"/>
      <c r="G4029" s="54">
        <v>796</v>
      </c>
      <c r="H4029" s="54" t="s">
        <v>82</v>
      </c>
      <c r="I4029" s="59">
        <v>10</v>
      </c>
      <c r="J4029" s="6">
        <v>80439000000</v>
      </c>
      <c r="K4029" s="54" t="s">
        <v>34</v>
      </c>
      <c r="L4029" s="42">
        <v>14784.000000000004</v>
      </c>
      <c r="M4029" s="231"/>
      <c r="N4029" s="233"/>
      <c r="O4029" s="233"/>
      <c r="P4029" s="233"/>
      <c r="Q4029" s="234"/>
    </row>
    <row r="4030" spans="1:17" ht="38.25" x14ac:dyDescent="0.2">
      <c r="A4030" s="54">
        <v>3844</v>
      </c>
      <c r="B4030" s="231"/>
      <c r="C4030" s="61" t="s">
        <v>1380</v>
      </c>
      <c r="D4030" s="54">
        <v>2618155</v>
      </c>
      <c r="E4030" s="143" t="s">
        <v>4723</v>
      </c>
      <c r="F4030" s="4"/>
      <c r="G4030" s="54">
        <v>796</v>
      </c>
      <c r="H4030" s="54" t="s">
        <v>82</v>
      </c>
      <c r="I4030" s="59">
        <v>6</v>
      </c>
      <c r="J4030" s="6">
        <v>80439000000</v>
      </c>
      <c r="K4030" s="54" t="s">
        <v>34</v>
      </c>
      <c r="L4030" s="42">
        <v>677.29400999999996</v>
      </c>
      <c r="M4030" s="231"/>
      <c r="N4030" s="233"/>
      <c r="O4030" s="233"/>
      <c r="P4030" s="233"/>
      <c r="Q4030" s="234"/>
    </row>
    <row r="4031" spans="1:17" ht="38.25" x14ac:dyDescent="0.2">
      <c r="A4031" s="54">
        <v>3845</v>
      </c>
      <c r="B4031" s="231"/>
      <c r="C4031" s="61" t="s">
        <v>1380</v>
      </c>
      <c r="D4031" s="54">
        <v>2618155</v>
      </c>
      <c r="E4031" s="143" t="s">
        <v>4724</v>
      </c>
      <c r="F4031" s="4"/>
      <c r="G4031" s="54">
        <v>796</v>
      </c>
      <c r="H4031" s="54" t="s">
        <v>4725</v>
      </c>
      <c r="I4031" s="59">
        <v>6</v>
      </c>
      <c r="J4031" s="6">
        <v>80439000000</v>
      </c>
      <c r="K4031" s="54" t="s">
        <v>34</v>
      </c>
      <c r="L4031" s="42">
        <v>18114.36</v>
      </c>
      <c r="M4031" s="231"/>
      <c r="N4031" s="233"/>
      <c r="O4031" s="233"/>
      <c r="P4031" s="233"/>
      <c r="Q4031" s="234"/>
    </row>
    <row r="4032" spans="1:17" ht="38.25" x14ac:dyDescent="0.2">
      <c r="A4032" s="54">
        <v>3846</v>
      </c>
      <c r="B4032" s="231"/>
      <c r="C4032" s="61" t="s">
        <v>1380</v>
      </c>
      <c r="D4032" s="54">
        <v>2618155</v>
      </c>
      <c r="E4032" s="143" t="s">
        <v>4726</v>
      </c>
      <c r="F4032" s="4"/>
      <c r="G4032" s="54">
        <v>796</v>
      </c>
      <c r="H4032" s="54" t="s">
        <v>82</v>
      </c>
      <c r="I4032" s="59">
        <v>8</v>
      </c>
      <c r="J4032" s="6">
        <v>80439000000</v>
      </c>
      <c r="K4032" s="54" t="s">
        <v>34</v>
      </c>
      <c r="L4032" s="42">
        <v>24152.48</v>
      </c>
      <c r="M4032" s="231"/>
      <c r="N4032" s="233"/>
      <c r="O4032" s="233"/>
      <c r="P4032" s="233"/>
      <c r="Q4032" s="234"/>
    </row>
    <row r="4033" spans="1:17" ht="38.25" x14ac:dyDescent="0.2">
      <c r="A4033" s="54">
        <v>3847</v>
      </c>
      <c r="B4033" s="231"/>
      <c r="C4033" s="61" t="s">
        <v>1380</v>
      </c>
      <c r="D4033" s="54">
        <v>2618155</v>
      </c>
      <c r="E4033" s="143" t="s">
        <v>4727</v>
      </c>
      <c r="F4033" s="4"/>
      <c r="G4033" s="54">
        <v>796</v>
      </c>
      <c r="H4033" s="54" t="s">
        <v>82</v>
      </c>
      <c r="I4033" s="59">
        <v>6</v>
      </c>
      <c r="J4033" s="6">
        <v>80439000000</v>
      </c>
      <c r="K4033" s="54" t="s">
        <v>34</v>
      </c>
      <c r="L4033" s="42">
        <v>18114.36</v>
      </c>
      <c r="M4033" s="231"/>
      <c r="N4033" s="233"/>
      <c r="O4033" s="233"/>
      <c r="P4033" s="233"/>
      <c r="Q4033" s="234"/>
    </row>
    <row r="4034" spans="1:17" ht="38.25" x14ac:dyDescent="0.2">
      <c r="A4034" s="54">
        <v>3848</v>
      </c>
      <c r="B4034" s="231"/>
      <c r="C4034" s="61" t="s">
        <v>1380</v>
      </c>
      <c r="D4034" s="54">
        <v>2618155</v>
      </c>
      <c r="E4034" s="143" t="s">
        <v>4728</v>
      </c>
      <c r="F4034" s="4"/>
      <c r="G4034" s="54">
        <v>796</v>
      </c>
      <c r="H4034" s="54" t="s">
        <v>61</v>
      </c>
      <c r="I4034" s="59">
        <v>1</v>
      </c>
      <c r="J4034" s="6">
        <v>80439000000</v>
      </c>
      <c r="K4034" s="54" t="s">
        <v>34</v>
      </c>
      <c r="L4034" s="42">
        <v>102696.83333333334</v>
      </c>
      <c r="M4034" s="231"/>
      <c r="N4034" s="233"/>
      <c r="O4034" s="233"/>
      <c r="P4034" s="233"/>
      <c r="Q4034" s="234"/>
    </row>
    <row r="4035" spans="1:17" ht="38.25" x14ac:dyDescent="0.2">
      <c r="A4035" s="54">
        <v>3849</v>
      </c>
      <c r="B4035" s="231"/>
      <c r="C4035" s="61" t="s">
        <v>3043</v>
      </c>
      <c r="D4035" s="54">
        <v>2411000</v>
      </c>
      <c r="E4035" s="143" t="s">
        <v>4729</v>
      </c>
      <c r="F4035" s="4"/>
      <c r="G4035" s="61" t="s">
        <v>45</v>
      </c>
      <c r="H4035" s="54" t="s">
        <v>4701</v>
      </c>
      <c r="I4035" s="59">
        <v>0.1</v>
      </c>
      <c r="J4035" s="6">
        <v>80439000000</v>
      </c>
      <c r="K4035" s="54" t="s">
        <v>34</v>
      </c>
      <c r="L4035" s="42">
        <v>108.22144000000002</v>
      </c>
      <c r="M4035" s="231"/>
      <c r="N4035" s="233"/>
      <c r="O4035" s="233"/>
      <c r="P4035" s="233"/>
      <c r="Q4035" s="234"/>
    </row>
    <row r="4036" spans="1:17" ht="38.25" x14ac:dyDescent="0.2">
      <c r="A4036" s="54">
        <v>3850</v>
      </c>
      <c r="B4036" s="231"/>
      <c r="C4036" s="61" t="s">
        <v>3043</v>
      </c>
      <c r="D4036" s="54">
        <v>2411000</v>
      </c>
      <c r="E4036" s="143" t="s">
        <v>4730</v>
      </c>
      <c r="F4036" s="4"/>
      <c r="G4036" s="61" t="s">
        <v>45</v>
      </c>
      <c r="H4036" s="54" t="s">
        <v>4701</v>
      </c>
      <c r="I4036" s="59">
        <v>2</v>
      </c>
      <c r="J4036" s="6">
        <v>80439000000</v>
      </c>
      <c r="K4036" s="54" t="s">
        <v>34</v>
      </c>
      <c r="L4036" s="42">
        <v>345.94714999999997</v>
      </c>
      <c r="M4036" s="231"/>
      <c r="N4036" s="233"/>
      <c r="O4036" s="233"/>
      <c r="P4036" s="233"/>
      <c r="Q4036" s="234"/>
    </row>
    <row r="4037" spans="1:17" ht="38.25" x14ac:dyDescent="0.2">
      <c r="A4037" s="54">
        <v>3851</v>
      </c>
      <c r="B4037" s="231"/>
      <c r="C4037" s="61" t="s">
        <v>3043</v>
      </c>
      <c r="D4037" s="54">
        <v>2411000</v>
      </c>
      <c r="E4037" s="143" t="s">
        <v>4731</v>
      </c>
      <c r="F4037" s="4"/>
      <c r="G4037" s="61" t="s">
        <v>45</v>
      </c>
      <c r="H4037" s="54" t="s">
        <v>4701</v>
      </c>
      <c r="I4037" s="59">
        <v>5</v>
      </c>
      <c r="J4037" s="6">
        <v>80439000000</v>
      </c>
      <c r="K4037" s="54" t="s">
        <v>34</v>
      </c>
      <c r="L4037" s="42">
        <v>1087.6166666666668</v>
      </c>
      <c r="M4037" s="231"/>
      <c r="N4037" s="233"/>
      <c r="O4037" s="233"/>
      <c r="P4037" s="233"/>
      <c r="Q4037" s="234"/>
    </row>
    <row r="4038" spans="1:17" ht="38.25" x14ac:dyDescent="0.2">
      <c r="A4038" s="54">
        <v>3852</v>
      </c>
      <c r="C4038" s="61" t="s">
        <v>3786</v>
      </c>
      <c r="D4038" s="54">
        <v>6613021</v>
      </c>
      <c r="E4038" s="5" t="s">
        <v>4732</v>
      </c>
      <c r="F4038" s="4"/>
      <c r="G4038" s="61" t="s">
        <v>4733</v>
      </c>
      <c r="H4038" s="54" t="s">
        <v>4734</v>
      </c>
      <c r="I4038" s="59">
        <v>1</v>
      </c>
      <c r="J4038" s="6">
        <v>80439000000</v>
      </c>
      <c r="K4038" s="54" t="s">
        <v>34</v>
      </c>
      <c r="L4038" s="59">
        <v>191673.99</v>
      </c>
      <c r="M4038" s="59">
        <v>191673.99</v>
      </c>
      <c r="N4038" s="177" t="s">
        <v>4172</v>
      </c>
      <c r="O4038" s="177" t="s">
        <v>3754</v>
      </c>
      <c r="P4038" s="177" t="s">
        <v>4590</v>
      </c>
      <c r="Q4038" s="54" t="s">
        <v>3642</v>
      </c>
    </row>
    <row r="4039" spans="1:17" ht="38.25" x14ac:dyDescent="0.2">
      <c r="A4039" s="54">
        <v>3853</v>
      </c>
      <c r="B4039" s="234" t="s">
        <v>4833</v>
      </c>
      <c r="C4039" s="61" t="s">
        <v>417</v>
      </c>
      <c r="D4039" s="54">
        <v>2699420</v>
      </c>
      <c r="E4039" s="5" t="s">
        <v>2347</v>
      </c>
      <c r="F4039" s="4"/>
      <c r="G4039" s="61"/>
      <c r="H4039" s="54" t="s">
        <v>4736</v>
      </c>
      <c r="I4039" s="59">
        <v>10</v>
      </c>
      <c r="J4039" s="6">
        <v>80439000000</v>
      </c>
      <c r="K4039" s="54" t="s">
        <v>34</v>
      </c>
      <c r="L4039" s="59">
        <v>6624.6</v>
      </c>
      <c r="M4039" s="231">
        <v>126750.92</v>
      </c>
      <c r="N4039" s="233" t="s">
        <v>1373</v>
      </c>
      <c r="O4039" s="233" t="s">
        <v>4591</v>
      </c>
      <c r="P4039" s="233" t="s">
        <v>4590</v>
      </c>
      <c r="Q4039" s="234" t="s">
        <v>3642</v>
      </c>
    </row>
    <row r="4040" spans="1:17" ht="38.25" x14ac:dyDescent="0.2">
      <c r="A4040" s="54">
        <v>3854</v>
      </c>
      <c r="B4040" s="234"/>
      <c r="C4040" s="61" t="s">
        <v>2262</v>
      </c>
      <c r="D4040" s="54">
        <v>2519440</v>
      </c>
      <c r="E4040" s="5" t="s">
        <v>2263</v>
      </c>
      <c r="F4040" s="4"/>
      <c r="G4040" s="61" t="s">
        <v>4666</v>
      </c>
      <c r="H4040" s="54" t="s">
        <v>61</v>
      </c>
      <c r="I4040" s="59">
        <v>10</v>
      </c>
      <c r="J4040" s="6">
        <v>80439000000</v>
      </c>
      <c r="K4040" s="54" t="s">
        <v>34</v>
      </c>
      <c r="L4040" s="42">
        <v>50999.95</v>
      </c>
      <c r="M4040" s="231"/>
      <c r="N4040" s="233"/>
      <c r="O4040" s="233"/>
      <c r="P4040" s="233"/>
      <c r="Q4040" s="234"/>
    </row>
    <row r="4041" spans="1:17" ht="38.25" x14ac:dyDescent="0.2">
      <c r="A4041" s="54">
        <v>3855</v>
      </c>
      <c r="B4041" s="234"/>
      <c r="C4041" s="61" t="s">
        <v>211</v>
      </c>
      <c r="D4041" s="54" t="s">
        <v>2152</v>
      </c>
      <c r="E4041" s="5" t="s">
        <v>4737</v>
      </c>
      <c r="F4041" s="4"/>
      <c r="G4041" s="61" t="s">
        <v>4666</v>
      </c>
      <c r="H4041" s="54" t="s">
        <v>61</v>
      </c>
      <c r="I4041" s="59">
        <v>1</v>
      </c>
      <c r="J4041" s="6">
        <v>80439000000</v>
      </c>
      <c r="K4041" s="54" t="s">
        <v>34</v>
      </c>
      <c r="L4041" s="42">
        <v>1598.75</v>
      </c>
      <c r="M4041" s="231"/>
      <c r="N4041" s="233"/>
      <c r="O4041" s="233"/>
      <c r="P4041" s="233"/>
      <c r="Q4041" s="234"/>
    </row>
    <row r="4042" spans="1:17" ht="38.25" x14ac:dyDescent="0.2">
      <c r="A4042" s="54">
        <v>3856</v>
      </c>
      <c r="B4042" s="234"/>
      <c r="C4042" s="61" t="s">
        <v>4735</v>
      </c>
      <c r="D4042" s="54">
        <v>3313126</v>
      </c>
      <c r="E4042" s="5" t="s">
        <v>4738</v>
      </c>
      <c r="F4042" s="4"/>
      <c r="G4042" s="61" t="s">
        <v>4666</v>
      </c>
      <c r="H4042" s="54" t="s">
        <v>61</v>
      </c>
      <c r="I4042" s="59">
        <v>1</v>
      </c>
      <c r="J4042" s="6">
        <v>80439000000</v>
      </c>
      <c r="K4042" s="54" t="s">
        <v>34</v>
      </c>
      <c r="L4042" s="42">
        <v>1063.75</v>
      </c>
      <c r="M4042" s="231"/>
      <c r="N4042" s="233"/>
      <c r="O4042" s="233"/>
      <c r="P4042" s="233"/>
      <c r="Q4042" s="234"/>
    </row>
    <row r="4043" spans="1:17" ht="38.25" x14ac:dyDescent="0.2">
      <c r="A4043" s="54">
        <v>3857</v>
      </c>
      <c r="B4043" s="234"/>
      <c r="C4043" s="61" t="s">
        <v>162</v>
      </c>
      <c r="D4043" s="54">
        <v>2893000</v>
      </c>
      <c r="E4043" s="5" t="s">
        <v>4739</v>
      </c>
      <c r="F4043" s="4"/>
      <c r="G4043" s="61" t="s">
        <v>4666</v>
      </c>
      <c r="H4043" s="54" t="s">
        <v>61</v>
      </c>
      <c r="I4043" s="59">
        <v>10</v>
      </c>
      <c r="J4043" s="6">
        <v>80439000000</v>
      </c>
      <c r="K4043" s="54" t="s">
        <v>34</v>
      </c>
      <c r="L4043" s="42">
        <v>857.51</v>
      </c>
      <c r="M4043" s="231"/>
      <c r="N4043" s="233"/>
      <c r="O4043" s="233"/>
      <c r="P4043" s="233"/>
      <c r="Q4043" s="234"/>
    </row>
    <row r="4044" spans="1:17" ht="38.25" x14ac:dyDescent="0.2">
      <c r="A4044" s="54">
        <v>3858</v>
      </c>
      <c r="B4044" s="234"/>
      <c r="C4044" s="61" t="s">
        <v>238</v>
      </c>
      <c r="D4044" s="54">
        <v>2895301</v>
      </c>
      <c r="E4044" s="5" t="s">
        <v>4740</v>
      </c>
      <c r="F4044" s="4"/>
      <c r="G4044" s="61" t="s">
        <v>4666</v>
      </c>
      <c r="H4044" s="54" t="s">
        <v>61</v>
      </c>
      <c r="I4044" s="59">
        <v>1</v>
      </c>
      <c r="J4044" s="6">
        <v>80439000000</v>
      </c>
      <c r="K4044" s="54" t="s">
        <v>34</v>
      </c>
      <c r="L4044" s="42">
        <v>7500.08</v>
      </c>
      <c r="M4044" s="231"/>
      <c r="N4044" s="233"/>
      <c r="O4044" s="233"/>
      <c r="P4044" s="233"/>
      <c r="Q4044" s="234"/>
    </row>
    <row r="4045" spans="1:17" ht="38.25" x14ac:dyDescent="0.2">
      <c r="A4045" s="54">
        <v>3859</v>
      </c>
      <c r="B4045" s="234"/>
      <c r="C4045" s="61" t="s">
        <v>125</v>
      </c>
      <c r="D4045" s="54">
        <v>3120486</v>
      </c>
      <c r="E4045" s="5" t="s">
        <v>4741</v>
      </c>
      <c r="F4045" s="4"/>
      <c r="G4045" s="61" t="s">
        <v>4666</v>
      </c>
      <c r="H4045" s="54" t="s">
        <v>61</v>
      </c>
      <c r="I4045" s="59">
        <v>3</v>
      </c>
      <c r="J4045" s="6">
        <v>80439000000</v>
      </c>
      <c r="K4045" s="54" t="s">
        <v>34</v>
      </c>
      <c r="L4045" s="42">
        <v>8781.9699999999993</v>
      </c>
      <c r="M4045" s="231"/>
      <c r="N4045" s="233"/>
      <c r="O4045" s="233"/>
      <c r="P4045" s="233"/>
      <c r="Q4045" s="234"/>
    </row>
    <row r="4046" spans="1:17" ht="38.25" x14ac:dyDescent="0.2">
      <c r="A4046" s="54">
        <v>3860</v>
      </c>
      <c r="B4046" s="234"/>
      <c r="C4046" s="61" t="s">
        <v>125</v>
      </c>
      <c r="D4046" s="54">
        <v>3150250</v>
      </c>
      <c r="E4046" s="5" t="s">
        <v>4742</v>
      </c>
      <c r="F4046" s="4"/>
      <c r="G4046" s="61" t="s">
        <v>4666</v>
      </c>
      <c r="H4046" s="54" t="s">
        <v>61</v>
      </c>
      <c r="I4046" s="59">
        <v>10</v>
      </c>
      <c r="J4046" s="6">
        <v>80439000000</v>
      </c>
      <c r="K4046" s="54" t="s">
        <v>34</v>
      </c>
      <c r="L4046" s="42">
        <v>27599.21</v>
      </c>
      <c r="M4046" s="231"/>
      <c r="N4046" s="233"/>
      <c r="O4046" s="233"/>
      <c r="P4046" s="233"/>
      <c r="Q4046" s="234"/>
    </row>
    <row r="4047" spans="1:17" ht="38.25" x14ac:dyDescent="0.2">
      <c r="A4047" s="54">
        <v>3861</v>
      </c>
      <c r="B4047" s="234"/>
      <c r="C4047" s="61" t="s">
        <v>415</v>
      </c>
      <c r="D4047" s="54">
        <v>2519884</v>
      </c>
      <c r="E4047" s="5" t="s">
        <v>4743</v>
      </c>
      <c r="F4047" s="4"/>
      <c r="G4047" s="61" t="s">
        <v>4666</v>
      </c>
      <c r="H4047" s="54" t="s">
        <v>61</v>
      </c>
      <c r="I4047" s="59">
        <v>10</v>
      </c>
      <c r="J4047" s="6">
        <v>80439000000</v>
      </c>
      <c r="K4047" s="54" t="s">
        <v>34</v>
      </c>
      <c r="L4047" s="42">
        <v>17155.02</v>
      </c>
      <c r="M4047" s="231"/>
      <c r="N4047" s="233"/>
      <c r="O4047" s="233"/>
      <c r="P4047" s="233"/>
      <c r="Q4047" s="234"/>
    </row>
    <row r="4048" spans="1:17" ht="38.25" x14ac:dyDescent="0.2">
      <c r="A4048" s="56">
        <v>3862</v>
      </c>
      <c r="B4048" s="239"/>
      <c r="C4048" s="61" t="s">
        <v>415</v>
      </c>
      <c r="D4048" s="54">
        <v>2519884</v>
      </c>
      <c r="E4048" s="5" t="s">
        <v>4744</v>
      </c>
      <c r="F4048" s="4"/>
      <c r="G4048" s="61" t="s">
        <v>4666</v>
      </c>
      <c r="H4048" s="54" t="s">
        <v>61</v>
      </c>
      <c r="I4048" s="59">
        <v>10</v>
      </c>
      <c r="J4048" s="6">
        <v>80439000000</v>
      </c>
      <c r="K4048" s="54" t="s">
        <v>34</v>
      </c>
      <c r="L4048" s="42">
        <v>4570.08</v>
      </c>
      <c r="M4048" s="231"/>
      <c r="N4048" s="233"/>
      <c r="O4048" s="233"/>
      <c r="P4048" s="233"/>
      <c r="Q4048" s="234"/>
    </row>
    <row r="4049" spans="1:17" s="11" customFormat="1" ht="38.25" x14ac:dyDescent="0.2">
      <c r="A4049" s="54">
        <v>3863</v>
      </c>
      <c r="B4049" s="4"/>
      <c r="C4049" s="61" t="s">
        <v>912</v>
      </c>
      <c r="D4049" s="54">
        <v>2411411</v>
      </c>
      <c r="E4049" s="5" t="s">
        <v>4745</v>
      </c>
      <c r="F4049" s="4"/>
      <c r="G4049" s="61" t="s">
        <v>4746</v>
      </c>
      <c r="H4049" s="54" t="s">
        <v>87</v>
      </c>
      <c r="I4049" s="59">
        <v>1400</v>
      </c>
      <c r="J4049" s="6">
        <v>80439000000</v>
      </c>
      <c r="K4049" s="54" t="s">
        <v>34</v>
      </c>
      <c r="L4049" s="42">
        <v>31801000</v>
      </c>
      <c r="M4049" s="42">
        <v>31801000</v>
      </c>
      <c r="N4049" s="177" t="s">
        <v>1373</v>
      </c>
      <c r="O4049" s="177" t="s">
        <v>4749</v>
      </c>
      <c r="P4049" s="177" t="s">
        <v>4590</v>
      </c>
      <c r="Q4049" s="54" t="s">
        <v>3642</v>
      </c>
    </row>
    <row r="4050" spans="1:17" s="11" customFormat="1" ht="38.25" x14ac:dyDescent="0.2">
      <c r="A4050" s="54">
        <v>3864</v>
      </c>
      <c r="B4050" s="4"/>
      <c r="C4050" s="61" t="s">
        <v>90</v>
      </c>
      <c r="D4050" s="54">
        <v>2411170</v>
      </c>
      <c r="E4050" s="5" t="s">
        <v>4747</v>
      </c>
      <c r="F4050" s="4"/>
      <c r="G4050" s="61" t="s">
        <v>4746</v>
      </c>
      <c r="H4050" s="54" t="s">
        <v>4748</v>
      </c>
      <c r="I4050" s="59">
        <v>1510</v>
      </c>
      <c r="J4050" s="6">
        <v>80439000000</v>
      </c>
      <c r="K4050" s="54" t="s">
        <v>34</v>
      </c>
      <c r="L4050" s="59">
        <v>19688890</v>
      </c>
      <c r="M4050" s="42">
        <v>19688890</v>
      </c>
      <c r="N4050" s="177" t="s">
        <v>1373</v>
      </c>
      <c r="O4050" s="177" t="s">
        <v>4750</v>
      </c>
      <c r="P4050" s="177" t="s">
        <v>4590</v>
      </c>
      <c r="Q4050" s="54" t="s">
        <v>3642</v>
      </c>
    </row>
    <row r="4051" spans="1:17" s="11" customFormat="1" ht="52.5" customHeight="1" x14ac:dyDescent="0.2">
      <c r="A4051" s="54">
        <v>3865</v>
      </c>
      <c r="B4051" s="4"/>
      <c r="C4051" s="61" t="s">
        <v>4752</v>
      </c>
      <c r="D4051" s="54">
        <v>7220000</v>
      </c>
      <c r="E4051" s="5" t="s">
        <v>4751</v>
      </c>
      <c r="F4051" s="4" t="s">
        <v>3772</v>
      </c>
      <c r="G4051" s="54">
        <v>876</v>
      </c>
      <c r="H4051" s="54" t="s">
        <v>1692</v>
      </c>
      <c r="I4051" s="59">
        <v>1</v>
      </c>
      <c r="J4051" s="6">
        <v>80439000000</v>
      </c>
      <c r="K4051" s="54" t="s">
        <v>34</v>
      </c>
      <c r="L4051" s="59">
        <v>3256800</v>
      </c>
      <c r="M4051" s="59">
        <v>3256800</v>
      </c>
      <c r="N4051" s="177" t="s">
        <v>1373</v>
      </c>
      <c r="O4051" s="46">
        <v>42461</v>
      </c>
      <c r="P4051" s="177" t="s">
        <v>4590</v>
      </c>
      <c r="Q4051" s="54" t="s">
        <v>3642</v>
      </c>
    </row>
    <row r="4052" spans="1:17" ht="38.25" x14ac:dyDescent="0.2">
      <c r="A4052" s="54">
        <v>3866</v>
      </c>
      <c r="B4052" s="4"/>
      <c r="C4052" s="61" t="s">
        <v>3777</v>
      </c>
      <c r="D4052" s="54">
        <v>4510000</v>
      </c>
      <c r="E4052" s="5" t="s">
        <v>4754</v>
      </c>
      <c r="F4052" s="4" t="s">
        <v>3772</v>
      </c>
      <c r="G4052" s="54">
        <v>876</v>
      </c>
      <c r="H4052" s="17" t="s">
        <v>4256</v>
      </c>
      <c r="I4052" s="53">
        <v>56</v>
      </c>
      <c r="J4052" s="135">
        <v>80439000000</v>
      </c>
      <c r="K4052" s="54" t="s">
        <v>34</v>
      </c>
      <c r="L4052" s="59">
        <v>64622.32</v>
      </c>
      <c r="M4052" s="231">
        <v>1694710.31</v>
      </c>
      <c r="N4052" s="46">
        <v>42186</v>
      </c>
      <c r="O4052" s="46" t="s">
        <v>4755</v>
      </c>
      <c r="P4052" s="54" t="s">
        <v>1654</v>
      </c>
      <c r="Q4052" s="54" t="s">
        <v>3642</v>
      </c>
    </row>
    <row r="4053" spans="1:17" ht="38.25" x14ac:dyDescent="0.2">
      <c r="A4053" s="54">
        <v>3867</v>
      </c>
      <c r="B4053" s="4"/>
      <c r="C4053" s="61" t="s">
        <v>3777</v>
      </c>
      <c r="D4053" s="54">
        <v>4510000</v>
      </c>
      <c r="E4053" s="5" t="s">
        <v>4756</v>
      </c>
      <c r="F4053" s="4" t="s">
        <v>4760</v>
      </c>
      <c r="G4053" s="54">
        <v>876</v>
      </c>
      <c r="H4053" s="17" t="s">
        <v>4256</v>
      </c>
      <c r="I4053" s="59">
        <v>7</v>
      </c>
      <c r="J4053" s="6">
        <v>80439000000</v>
      </c>
      <c r="K4053" s="54" t="s">
        <v>34</v>
      </c>
      <c r="L4053" s="59">
        <v>91892.08</v>
      </c>
      <c r="M4053" s="234"/>
      <c r="N4053" s="46">
        <v>42186</v>
      </c>
      <c r="O4053" s="46" t="s">
        <v>4755</v>
      </c>
      <c r="P4053" s="54" t="s">
        <v>1654</v>
      </c>
      <c r="Q4053" s="54" t="s">
        <v>3642</v>
      </c>
    </row>
    <row r="4054" spans="1:17" ht="38.25" x14ac:dyDescent="0.2">
      <c r="A4054" s="54">
        <v>3868</v>
      </c>
      <c r="B4054" s="4"/>
      <c r="C4054" s="61" t="s">
        <v>3777</v>
      </c>
      <c r="D4054" s="54">
        <v>4510000</v>
      </c>
      <c r="E4054" s="5" t="s">
        <v>4757</v>
      </c>
      <c r="F4054" s="4" t="s">
        <v>4760</v>
      </c>
      <c r="G4054" s="54">
        <v>876</v>
      </c>
      <c r="H4054" s="17" t="s">
        <v>4256</v>
      </c>
      <c r="I4054" s="59">
        <v>5</v>
      </c>
      <c r="J4054" s="6">
        <v>80439000000</v>
      </c>
      <c r="K4054" s="54" t="s">
        <v>34</v>
      </c>
      <c r="L4054" s="59">
        <v>15481.95</v>
      </c>
      <c r="M4054" s="234"/>
      <c r="N4054" s="46">
        <v>42186</v>
      </c>
      <c r="O4054" s="46" t="s">
        <v>4755</v>
      </c>
      <c r="P4054" s="54" t="s">
        <v>1654</v>
      </c>
      <c r="Q4054" s="54" t="s">
        <v>3642</v>
      </c>
    </row>
    <row r="4055" spans="1:17" ht="38.25" x14ac:dyDescent="0.2">
      <c r="A4055" s="54">
        <v>3869</v>
      </c>
      <c r="B4055" s="4"/>
      <c r="C4055" s="61" t="s">
        <v>3777</v>
      </c>
      <c r="D4055" s="54">
        <v>4510000</v>
      </c>
      <c r="E4055" s="5" t="s">
        <v>4758</v>
      </c>
      <c r="F4055" s="4" t="s">
        <v>4761</v>
      </c>
      <c r="G4055" s="54">
        <v>876</v>
      </c>
      <c r="H4055" s="17" t="s">
        <v>4256</v>
      </c>
      <c r="I4055" s="59">
        <v>36</v>
      </c>
      <c r="J4055" s="6">
        <v>80439000000</v>
      </c>
      <c r="K4055" s="54" t="s">
        <v>34</v>
      </c>
      <c r="L4055" s="59">
        <v>1265213.1599999999</v>
      </c>
      <c r="M4055" s="234"/>
      <c r="N4055" s="46">
        <v>42186</v>
      </c>
      <c r="O4055" s="46" t="s">
        <v>4755</v>
      </c>
      <c r="P4055" s="54" t="s">
        <v>1654</v>
      </c>
      <c r="Q4055" s="54" t="s">
        <v>3642</v>
      </c>
    </row>
    <row r="4056" spans="1:17" ht="38.25" x14ac:dyDescent="0.2">
      <c r="A4056" s="54">
        <v>3870</v>
      </c>
      <c r="B4056" s="4"/>
      <c r="C4056" s="61" t="s">
        <v>3777</v>
      </c>
      <c r="D4056" s="54">
        <v>4510000</v>
      </c>
      <c r="E4056" s="5" t="s">
        <v>4759</v>
      </c>
      <c r="F4056" s="4" t="s">
        <v>4762</v>
      </c>
      <c r="G4056" s="54">
        <v>876</v>
      </c>
      <c r="H4056" s="17" t="s">
        <v>4256</v>
      </c>
      <c r="I4056" s="59">
        <v>30</v>
      </c>
      <c r="J4056" s="6">
        <v>80439000000</v>
      </c>
      <c r="K4056" s="54" t="s">
        <v>34</v>
      </c>
      <c r="L4056" s="59">
        <v>257500.79999999999</v>
      </c>
      <c r="M4056" s="234"/>
      <c r="N4056" s="46">
        <v>42186</v>
      </c>
      <c r="O4056" s="46" t="s">
        <v>4755</v>
      </c>
      <c r="P4056" s="54" t="s">
        <v>1654</v>
      </c>
      <c r="Q4056" s="54" t="s">
        <v>3642</v>
      </c>
    </row>
    <row r="4057" spans="1:17" ht="38.25" x14ac:dyDescent="0.2">
      <c r="A4057" s="54">
        <v>3871</v>
      </c>
      <c r="B4057" s="239" t="s">
        <v>4831</v>
      </c>
      <c r="C4057" s="61" t="s">
        <v>26</v>
      </c>
      <c r="D4057" s="54">
        <v>2422000</v>
      </c>
      <c r="E4057" s="218" t="s">
        <v>4763</v>
      </c>
      <c r="F4057" s="54" t="s">
        <v>4811</v>
      </c>
      <c r="G4057" s="61" t="s">
        <v>45</v>
      </c>
      <c r="H4057" s="54" t="s">
        <v>4701</v>
      </c>
      <c r="I4057" s="59">
        <v>240</v>
      </c>
      <c r="J4057" s="6">
        <v>80439000000</v>
      </c>
      <c r="K4057" s="54" t="s">
        <v>34</v>
      </c>
      <c r="L4057" s="59">
        <v>15151.968000000001</v>
      </c>
      <c r="M4057" s="231">
        <v>597733.94781666668</v>
      </c>
      <c r="N4057" s="233" t="s">
        <v>209</v>
      </c>
      <c r="O4057" s="233" t="s">
        <v>3753</v>
      </c>
      <c r="P4057" s="233" t="s">
        <v>4799</v>
      </c>
      <c r="Q4057" s="234" t="s">
        <v>3642</v>
      </c>
    </row>
    <row r="4058" spans="1:17" ht="38.25" x14ac:dyDescent="0.2">
      <c r="A4058" s="54">
        <v>3872</v>
      </c>
      <c r="B4058" s="251"/>
      <c r="C4058" s="61" t="s">
        <v>26</v>
      </c>
      <c r="D4058" s="54">
        <v>2422000</v>
      </c>
      <c r="E4058" s="218" t="s">
        <v>4764</v>
      </c>
      <c r="F4058" s="160" t="s">
        <v>3772</v>
      </c>
      <c r="G4058" s="61" t="s">
        <v>45</v>
      </c>
      <c r="H4058" s="54" t="s">
        <v>4701</v>
      </c>
      <c r="I4058" s="59">
        <v>120</v>
      </c>
      <c r="J4058" s="6">
        <v>80439000000</v>
      </c>
      <c r="K4058" s="54" t="s">
        <v>34</v>
      </c>
      <c r="L4058" s="59">
        <v>8224.4560000000001</v>
      </c>
      <c r="M4058" s="231"/>
      <c r="N4058" s="233"/>
      <c r="O4058" s="233"/>
      <c r="P4058" s="233"/>
      <c r="Q4058" s="234"/>
    </row>
    <row r="4059" spans="1:17" ht="38.25" x14ac:dyDescent="0.2">
      <c r="A4059" s="54">
        <v>3873</v>
      </c>
      <c r="B4059" s="251"/>
      <c r="C4059" s="61" t="s">
        <v>26</v>
      </c>
      <c r="D4059" s="54">
        <v>2422000</v>
      </c>
      <c r="E4059" s="218" t="s">
        <v>4765</v>
      </c>
      <c r="F4059" s="160" t="s">
        <v>3772</v>
      </c>
      <c r="G4059" s="61" t="s">
        <v>45</v>
      </c>
      <c r="H4059" s="54" t="s">
        <v>4701</v>
      </c>
      <c r="I4059" s="59">
        <v>65</v>
      </c>
      <c r="J4059" s="6">
        <v>80439000000</v>
      </c>
      <c r="K4059" s="54" t="s">
        <v>34</v>
      </c>
      <c r="L4059" s="59">
        <v>13052.21775</v>
      </c>
      <c r="M4059" s="231"/>
      <c r="N4059" s="233"/>
      <c r="O4059" s="233"/>
      <c r="P4059" s="233"/>
      <c r="Q4059" s="234"/>
    </row>
    <row r="4060" spans="1:17" ht="38.25" x14ac:dyDescent="0.2">
      <c r="A4060" s="54">
        <v>3874</v>
      </c>
      <c r="B4060" s="251"/>
      <c r="C4060" s="61" t="s">
        <v>26</v>
      </c>
      <c r="D4060" s="54">
        <v>2422000</v>
      </c>
      <c r="E4060" s="218" t="s">
        <v>4766</v>
      </c>
      <c r="F4060" s="160" t="s">
        <v>3772</v>
      </c>
      <c r="G4060" s="61" t="s">
        <v>45</v>
      </c>
      <c r="H4060" s="54" t="s">
        <v>4701</v>
      </c>
      <c r="I4060" s="59">
        <v>65</v>
      </c>
      <c r="J4060" s="6">
        <v>80439000000</v>
      </c>
      <c r="K4060" s="54" t="s">
        <v>34</v>
      </c>
      <c r="L4060" s="59">
        <v>14172.167749999999</v>
      </c>
      <c r="M4060" s="231"/>
      <c r="N4060" s="233"/>
      <c r="O4060" s="233"/>
      <c r="P4060" s="233"/>
      <c r="Q4060" s="234"/>
    </row>
    <row r="4061" spans="1:17" ht="38.25" x14ac:dyDescent="0.2">
      <c r="A4061" s="54">
        <v>3875</v>
      </c>
      <c r="B4061" s="251"/>
      <c r="C4061" s="61" t="s">
        <v>26</v>
      </c>
      <c r="D4061" s="54">
        <v>2422000</v>
      </c>
      <c r="E4061" s="218" t="s">
        <v>4767</v>
      </c>
      <c r="F4061" s="160" t="s">
        <v>3772</v>
      </c>
      <c r="G4061" s="61" t="s">
        <v>45</v>
      </c>
      <c r="H4061" s="54" t="s">
        <v>4701</v>
      </c>
      <c r="I4061" s="59">
        <v>65</v>
      </c>
      <c r="J4061" s="6">
        <v>80439000000</v>
      </c>
      <c r="K4061" s="54" t="s">
        <v>34</v>
      </c>
      <c r="L4061" s="59">
        <v>13052.21775</v>
      </c>
      <c r="M4061" s="231"/>
      <c r="N4061" s="233"/>
      <c r="O4061" s="233"/>
      <c r="P4061" s="233"/>
      <c r="Q4061" s="234"/>
    </row>
    <row r="4062" spans="1:17" ht="38.25" x14ac:dyDescent="0.2">
      <c r="A4062" s="54">
        <v>3876</v>
      </c>
      <c r="B4062" s="251"/>
      <c r="C4062" s="61" t="s">
        <v>26</v>
      </c>
      <c r="D4062" s="54">
        <v>2422000</v>
      </c>
      <c r="E4062" s="218" t="s">
        <v>4768</v>
      </c>
      <c r="F4062" s="160" t="s">
        <v>3772</v>
      </c>
      <c r="G4062" s="61" t="s">
        <v>45</v>
      </c>
      <c r="H4062" s="54" t="s">
        <v>4701</v>
      </c>
      <c r="I4062" s="59">
        <v>65</v>
      </c>
      <c r="J4062" s="6">
        <v>80439000000</v>
      </c>
      <c r="K4062" s="54" t="s">
        <v>34</v>
      </c>
      <c r="L4062" s="59">
        <v>14530.967749999998</v>
      </c>
      <c r="M4062" s="231"/>
      <c r="N4062" s="233"/>
      <c r="O4062" s="233"/>
      <c r="P4062" s="233"/>
      <c r="Q4062" s="234"/>
    </row>
    <row r="4063" spans="1:17" ht="38.25" x14ac:dyDescent="0.2">
      <c r="A4063" s="54">
        <v>3877</v>
      </c>
      <c r="B4063" s="251"/>
      <c r="C4063" s="61" t="s">
        <v>26</v>
      </c>
      <c r="D4063" s="54">
        <v>2422000</v>
      </c>
      <c r="E4063" s="218" t="s">
        <v>4769</v>
      </c>
      <c r="F4063" s="160" t="s">
        <v>3772</v>
      </c>
      <c r="G4063" s="61" t="s">
        <v>45</v>
      </c>
      <c r="H4063" s="54" t="s">
        <v>4701</v>
      </c>
      <c r="I4063" s="59">
        <v>50</v>
      </c>
      <c r="J4063" s="6">
        <v>80439000000</v>
      </c>
      <c r="K4063" s="54" t="s">
        <v>34</v>
      </c>
      <c r="L4063" s="59">
        <v>6417.3024999999998</v>
      </c>
      <c r="M4063" s="231"/>
      <c r="N4063" s="233"/>
      <c r="O4063" s="233"/>
      <c r="P4063" s="233"/>
      <c r="Q4063" s="234"/>
    </row>
    <row r="4064" spans="1:17" ht="38.25" x14ac:dyDescent="0.2">
      <c r="A4064" s="54">
        <v>3878</v>
      </c>
      <c r="B4064" s="251"/>
      <c r="C4064" s="61" t="s">
        <v>26</v>
      </c>
      <c r="D4064" s="54">
        <v>2422000</v>
      </c>
      <c r="E4064" s="218" t="s">
        <v>4770</v>
      </c>
      <c r="F4064" s="160" t="s">
        <v>3772</v>
      </c>
      <c r="G4064" s="61" t="s">
        <v>45</v>
      </c>
      <c r="H4064" s="54" t="s">
        <v>4701</v>
      </c>
      <c r="I4064" s="59">
        <v>50</v>
      </c>
      <c r="J4064" s="6">
        <v>80439000000</v>
      </c>
      <c r="K4064" s="54" t="s">
        <v>34</v>
      </c>
      <c r="L4064" s="59">
        <v>5469.0681500000001</v>
      </c>
      <c r="M4064" s="231"/>
      <c r="N4064" s="233"/>
      <c r="O4064" s="233"/>
      <c r="P4064" s="233"/>
      <c r="Q4064" s="234"/>
    </row>
    <row r="4065" spans="1:17" ht="38.25" x14ac:dyDescent="0.2">
      <c r="A4065" s="54">
        <v>3879</v>
      </c>
      <c r="B4065" s="251"/>
      <c r="C4065" s="61" t="s">
        <v>26</v>
      </c>
      <c r="D4065" s="54">
        <v>2422000</v>
      </c>
      <c r="E4065" s="218" t="s">
        <v>4771</v>
      </c>
      <c r="F4065" s="160" t="s">
        <v>3772</v>
      </c>
      <c r="G4065" s="61" t="s">
        <v>45</v>
      </c>
      <c r="H4065" s="54" t="s">
        <v>4701</v>
      </c>
      <c r="I4065" s="59">
        <v>100</v>
      </c>
      <c r="J4065" s="6">
        <v>80439000000</v>
      </c>
      <c r="K4065" s="54" t="s">
        <v>34</v>
      </c>
      <c r="L4065" s="59">
        <v>12900</v>
      </c>
      <c r="M4065" s="231"/>
      <c r="N4065" s="233"/>
      <c r="O4065" s="233"/>
      <c r="P4065" s="233"/>
      <c r="Q4065" s="234"/>
    </row>
    <row r="4066" spans="1:17" ht="38.25" x14ac:dyDescent="0.2">
      <c r="A4066" s="54">
        <v>3880</v>
      </c>
      <c r="B4066" s="251"/>
      <c r="C4066" s="61" t="s">
        <v>26</v>
      </c>
      <c r="D4066" s="54">
        <v>2422000</v>
      </c>
      <c r="E4066" s="218" t="s">
        <v>4772</v>
      </c>
      <c r="F4066" s="160" t="s">
        <v>3772</v>
      </c>
      <c r="G4066" s="61" t="s">
        <v>45</v>
      </c>
      <c r="H4066" s="54" t="s">
        <v>4701</v>
      </c>
      <c r="I4066" s="59">
        <v>50</v>
      </c>
      <c r="J4066" s="6">
        <v>80439000000</v>
      </c>
      <c r="K4066" s="54" t="s">
        <v>34</v>
      </c>
      <c r="L4066" s="59">
        <v>6326</v>
      </c>
      <c r="M4066" s="231"/>
      <c r="N4066" s="233"/>
      <c r="O4066" s="233"/>
      <c r="P4066" s="233"/>
      <c r="Q4066" s="234"/>
    </row>
    <row r="4067" spans="1:17" ht="38.25" x14ac:dyDescent="0.2">
      <c r="A4067" s="54">
        <v>3881</v>
      </c>
      <c r="B4067" s="251"/>
      <c r="C4067" s="61" t="s">
        <v>26</v>
      </c>
      <c r="D4067" s="54">
        <v>2422000</v>
      </c>
      <c r="E4067" s="218" t="s">
        <v>4773</v>
      </c>
      <c r="F4067" s="160" t="s">
        <v>3772</v>
      </c>
      <c r="G4067" s="61" t="s">
        <v>45</v>
      </c>
      <c r="H4067" s="54" t="s">
        <v>4701</v>
      </c>
      <c r="I4067" s="59">
        <v>515</v>
      </c>
      <c r="J4067" s="6">
        <v>80439000000</v>
      </c>
      <c r="K4067" s="54" t="s">
        <v>34</v>
      </c>
      <c r="L4067" s="59">
        <v>43811.565000000002</v>
      </c>
      <c r="M4067" s="231"/>
      <c r="N4067" s="233"/>
      <c r="O4067" s="233"/>
      <c r="P4067" s="233"/>
      <c r="Q4067" s="234"/>
    </row>
    <row r="4068" spans="1:17" ht="38.25" x14ac:dyDescent="0.2">
      <c r="A4068" s="54">
        <v>3882</v>
      </c>
      <c r="B4068" s="251"/>
      <c r="C4068" s="61" t="s">
        <v>26</v>
      </c>
      <c r="D4068" s="54">
        <v>2422000</v>
      </c>
      <c r="E4068" s="218" t="s">
        <v>4774</v>
      </c>
      <c r="F4068" s="160" t="s">
        <v>3772</v>
      </c>
      <c r="G4068" s="61" t="s">
        <v>45</v>
      </c>
      <c r="H4068" s="54" t="s">
        <v>4701</v>
      </c>
      <c r="I4068" s="59">
        <v>450</v>
      </c>
      <c r="J4068" s="6">
        <v>80439000000</v>
      </c>
      <c r="K4068" s="54" t="s">
        <v>34</v>
      </c>
      <c r="L4068" s="59">
        <v>38351.699999999997</v>
      </c>
      <c r="M4068" s="231"/>
      <c r="N4068" s="233"/>
      <c r="O4068" s="233"/>
      <c r="P4068" s="233"/>
      <c r="Q4068" s="234"/>
    </row>
    <row r="4069" spans="1:17" ht="38.25" x14ac:dyDescent="0.2">
      <c r="A4069" s="54">
        <v>3883</v>
      </c>
      <c r="B4069" s="251"/>
      <c r="C4069" s="61" t="s">
        <v>26</v>
      </c>
      <c r="D4069" s="54">
        <v>2422000</v>
      </c>
      <c r="E4069" s="218" t="s">
        <v>4775</v>
      </c>
      <c r="F4069" s="160" t="s">
        <v>3772</v>
      </c>
      <c r="G4069" s="61" t="s">
        <v>45</v>
      </c>
      <c r="H4069" s="54" t="s">
        <v>4701</v>
      </c>
      <c r="I4069" s="59">
        <v>280</v>
      </c>
      <c r="J4069" s="6">
        <v>80439000000</v>
      </c>
      <c r="K4069" s="54" t="s">
        <v>34</v>
      </c>
      <c r="L4069" s="59">
        <v>27440</v>
      </c>
      <c r="M4069" s="231"/>
      <c r="N4069" s="233"/>
      <c r="O4069" s="233"/>
      <c r="P4069" s="233"/>
      <c r="Q4069" s="234"/>
    </row>
    <row r="4070" spans="1:17" ht="38.25" x14ac:dyDescent="0.2">
      <c r="A4070" s="54">
        <v>3884</v>
      </c>
      <c r="B4070" s="251"/>
      <c r="C4070" s="61" t="s">
        <v>26</v>
      </c>
      <c r="D4070" s="54">
        <v>2422000</v>
      </c>
      <c r="E4070" s="218" t="s">
        <v>4776</v>
      </c>
      <c r="F4070" s="160" t="s">
        <v>3772</v>
      </c>
      <c r="G4070" s="61" t="s">
        <v>45</v>
      </c>
      <c r="H4070" s="54" t="s">
        <v>4701</v>
      </c>
      <c r="I4070" s="59">
        <v>580</v>
      </c>
      <c r="J4070" s="6">
        <v>80439000000</v>
      </c>
      <c r="K4070" s="54" t="s">
        <v>34</v>
      </c>
      <c r="L4070" s="59">
        <v>48949.679999999993</v>
      </c>
      <c r="M4070" s="231"/>
      <c r="N4070" s="233"/>
      <c r="O4070" s="233"/>
      <c r="P4070" s="233"/>
      <c r="Q4070" s="234"/>
    </row>
    <row r="4071" spans="1:17" ht="38.25" x14ac:dyDescent="0.2">
      <c r="A4071" s="54">
        <v>3885</v>
      </c>
      <c r="B4071" s="251"/>
      <c r="C4071" s="61" t="s">
        <v>26</v>
      </c>
      <c r="D4071" s="54">
        <v>2422000</v>
      </c>
      <c r="E4071" s="5" t="s">
        <v>4777</v>
      </c>
      <c r="F4071" s="160" t="s">
        <v>3772</v>
      </c>
      <c r="G4071" s="61" t="s">
        <v>45</v>
      </c>
      <c r="H4071" s="54" t="s">
        <v>4701</v>
      </c>
      <c r="I4071" s="59">
        <v>390</v>
      </c>
      <c r="J4071" s="6">
        <v>80439000000</v>
      </c>
      <c r="K4071" s="54" t="s">
        <v>34</v>
      </c>
      <c r="L4071" s="59">
        <v>32117.201999999997</v>
      </c>
      <c r="M4071" s="231"/>
      <c r="N4071" s="233"/>
      <c r="O4071" s="233"/>
      <c r="P4071" s="233"/>
      <c r="Q4071" s="234"/>
    </row>
    <row r="4072" spans="1:17" ht="38.25" x14ac:dyDescent="0.2">
      <c r="A4072" s="54">
        <v>3886</v>
      </c>
      <c r="B4072" s="251"/>
      <c r="C4072" s="61" t="s">
        <v>26</v>
      </c>
      <c r="D4072" s="54">
        <v>2422000</v>
      </c>
      <c r="E4072" s="5" t="s">
        <v>4778</v>
      </c>
      <c r="F4072" s="160" t="s">
        <v>3772</v>
      </c>
      <c r="G4072" s="61" t="s">
        <v>45</v>
      </c>
      <c r="H4072" s="54" t="s">
        <v>4701</v>
      </c>
      <c r="I4072" s="59">
        <v>30</v>
      </c>
      <c r="J4072" s="6">
        <v>80439000000</v>
      </c>
      <c r="K4072" s="54" t="s">
        <v>34</v>
      </c>
      <c r="L4072" s="59">
        <v>6135.1499999999987</v>
      </c>
      <c r="M4072" s="231"/>
      <c r="N4072" s="233"/>
      <c r="O4072" s="233"/>
      <c r="P4072" s="233"/>
      <c r="Q4072" s="234"/>
    </row>
    <row r="4073" spans="1:17" ht="38.25" x14ac:dyDescent="0.2">
      <c r="A4073" s="54">
        <v>3887</v>
      </c>
      <c r="B4073" s="251"/>
      <c r="C4073" s="61" t="s">
        <v>26</v>
      </c>
      <c r="D4073" s="54">
        <v>2422000</v>
      </c>
      <c r="E4073" s="5" t="s">
        <v>4779</v>
      </c>
      <c r="F4073" s="160" t="s">
        <v>3772</v>
      </c>
      <c r="G4073" s="61" t="s">
        <v>45</v>
      </c>
      <c r="H4073" s="54" t="s">
        <v>4701</v>
      </c>
      <c r="I4073" s="59">
        <v>30</v>
      </c>
      <c r="J4073" s="6">
        <v>80439000000</v>
      </c>
      <c r="K4073" s="54" t="s">
        <v>34</v>
      </c>
      <c r="L4073" s="59">
        <v>6414.1005000000005</v>
      </c>
      <c r="M4073" s="231"/>
      <c r="N4073" s="233"/>
      <c r="O4073" s="233"/>
      <c r="P4073" s="233"/>
      <c r="Q4073" s="234"/>
    </row>
    <row r="4074" spans="1:17" ht="38.25" x14ac:dyDescent="0.2">
      <c r="A4074" s="54">
        <v>3888</v>
      </c>
      <c r="B4074" s="251"/>
      <c r="C4074" s="61" t="s">
        <v>26</v>
      </c>
      <c r="D4074" s="54">
        <v>2422000</v>
      </c>
      <c r="E4074" s="5" t="s">
        <v>4780</v>
      </c>
      <c r="F4074" s="160" t="s">
        <v>3772</v>
      </c>
      <c r="G4074" s="61" t="s">
        <v>45</v>
      </c>
      <c r="H4074" s="54" t="s">
        <v>4701</v>
      </c>
      <c r="I4074" s="59">
        <v>65</v>
      </c>
      <c r="J4074" s="6">
        <v>80439000000</v>
      </c>
      <c r="K4074" s="54" t="s">
        <v>34</v>
      </c>
      <c r="L4074" s="59">
        <v>6117.2669999999989</v>
      </c>
      <c r="M4074" s="231"/>
      <c r="N4074" s="233"/>
      <c r="O4074" s="233"/>
      <c r="P4074" s="233"/>
      <c r="Q4074" s="234"/>
    </row>
    <row r="4075" spans="1:17" ht="38.25" x14ac:dyDescent="0.2">
      <c r="A4075" s="54">
        <v>3889</v>
      </c>
      <c r="B4075" s="251"/>
      <c r="C4075" s="61" t="s">
        <v>26</v>
      </c>
      <c r="D4075" s="54">
        <v>2422000</v>
      </c>
      <c r="E4075" s="5" t="s">
        <v>4781</v>
      </c>
      <c r="F4075" s="160" t="s">
        <v>3772</v>
      </c>
      <c r="G4075" s="61" t="s">
        <v>45</v>
      </c>
      <c r="H4075" s="54" t="s">
        <v>4701</v>
      </c>
      <c r="I4075" s="59">
        <v>450</v>
      </c>
      <c r="J4075" s="6">
        <v>80439000000</v>
      </c>
      <c r="K4075" s="54" t="s">
        <v>34</v>
      </c>
      <c r="L4075" s="59">
        <v>51075</v>
      </c>
      <c r="M4075" s="231"/>
      <c r="N4075" s="233"/>
      <c r="O4075" s="233"/>
      <c r="P4075" s="233"/>
      <c r="Q4075" s="234"/>
    </row>
    <row r="4076" spans="1:17" ht="38.25" x14ac:dyDescent="0.2">
      <c r="A4076" s="54">
        <v>3890</v>
      </c>
      <c r="B4076" s="251"/>
      <c r="C4076" s="61" t="s">
        <v>26</v>
      </c>
      <c r="D4076" s="54">
        <v>2422000</v>
      </c>
      <c r="E4076" s="5" t="s">
        <v>4782</v>
      </c>
      <c r="F4076" s="160" t="s">
        <v>3772</v>
      </c>
      <c r="G4076" s="61" t="s">
        <v>45</v>
      </c>
      <c r="H4076" s="54" t="s">
        <v>4701</v>
      </c>
      <c r="I4076" s="59">
        <v>385</v>
      </c>
      <c r="J4076" s="6">
        <v>80439000000</v>
      </c>
      <c r="K4076" s="54" t="s">
        <v>34</v>
      </c>
      <c r="L4076" s="59">
        <v>36040.542999999998</v>
      </c>
      <c r="M4076" s="231"/>
      <c r="N4076" s="233"/>
      <c r="O4076" s="233"/>
      <c r="P4076" s="233"/>
      <c r="Q4076" s="234"/>
    </row>
    <row r="4077" spans="1:17" ht="38.25" x14ac:dyDescent="0.2">
      <c r="A4077" s="54">
        <v>3891</v>
      </c>
      <c r="B4077" s="251"/>
      <c r="C4077" s="61" t="s">
        <v>26</v>
      </c>
      <c r="D4077" s="54">
        <v>2422000</v>
      </c>
      <c r="E4077" s="5" t="s">
        <v>4783</v>
      </c>
      <c r="F4077" s="160" t="s">
        <v>3772</v>
      </c>
      <c r="G4077" s="61" t="s">
        <v>45</v>
      </c>
      <c r="H4077" s="54" t="s">
        <v>4701</v>
      </c>
      <c r="I4077" s="59">
        <v>385</v>
      </c>
      <c r="J4077" s="6">
        <v>80439000000</v>
      </c>
      <c r="K4077" s="54" t="s">
        <v>34</v>
      </c>
      <c r="L4077" s="59">
        <v>33582.317999999999</v>
      </c>
      <c r="M4077" s="231"/>
      <c r="N4077" s="233"/>
      <c r="O4077" s="233"/>
      <c r="P4077" s="233"/>
      <c r="Q4077" s="234"/>
    </row>
    <row r="4078" spans="1:17" ht="38.25" x14ac:dyDescent="0.2">
      <c r="A4078" s="54">
        <v>3892</v>
      </c>
      <c r="B4078" s="251"/>
      <c r="C4078" s="61" t="s">
        <v>26</v>
      </c>
      <c r="D4078" s="54">
        <v>2422000</v>
      </c>
      <c r="E4078" s="5" t="s">
        <v>4784</v>
      </c>
      <c r="F4078" s="160" t="s">
        <v>3772</v>
      </c>
      <c r="G4078" s="61" t="s">
        <v>45</v>
      </c>
      <c r="H4078" s="54" t="s">
        <v>4701</v>
      </c>
      <c r="I4078" s="59">
        <v>180</v>
      </c>
      <c r="J4078" s="6">
        <v>80439000000</v>
      </c>
      <c r="K4078" s="54" t="s">
        <v>34</v>
      </c>
      <c r="L4078" s="59">
        <v>14182.38</v>
      </c>
      <c r="M4078" s="231"/>
      <c r="N4078" s="233"/>
      <c r="O4078" s="233"/>
      <c r="P4078" s="233"/>
      <c r="Q4078" s="234"/>
    </row>
    <row r="4079" spans="1:17" ht="38.25" x14ac:dyDescent="0.2">
      <c r="A4079" s="54">
        <v>3893</v>
      </c>
      <c r="B4079" s="251"/>
      <c r="C4079" s="61" t="s">
        <v>26</v>
      </c>
      <c r="D4079" s="54">
        <v>2422000</v>
      </c>
      <c r="E4079" s="5" t="s">
        <v>4785</v>
      </c>
      <c r="F4079" s="160" t="s">
        <v>3772</v>
      </c>
      <c r="G4079" s="61" t="s">
        <v>45</v>
      </c>
      <c r="H4079" s="54" t="s">
        <v>4701</v>
      </c>
      <c r="I4079" s="59">
        <v>200</v>
      </c>
      <c r="J4079" s="6">
        <v>80439000000</v>
      </c>
      <c r="K4079" s="54" t="s">
        <v>34</v>
      </c>
      <c r="L4079" s="59">
        <v>20000</v>
      </c>
      <c r="M4079" s="231"/>
      <c r="N4079" s="233"/>
      <c r="O4079" s="233"/>
      <c r="P4079" s="233"/>
      <c r="Q4079" s="234"/>
    </row>
    <row r="4080" spans="1:17" ht="38.25" x14ac:dyDescent="0.2">
      <c r="A4080" s="54">
        <v>3894</v>
      </c>
      <c r="B4080" s="251"/>
      <c r="C4080" s="61" t="s">
        <v>26</v>
      </c>
      <c r="D4080" s="54">
        <v>2422000</v>
      </c>
      <c r="E4080" s="5" t="s">
        <v>4786</v>
      </c>
      <c r="F4080" s="160" t="s">
        <v>3772</v>
      </c>
      <c r="G4080" s="61" t="s">
        <v>45</v>
      </c>
      <c r="H4080" s="54" t="s">
        <v>4701</v>
      </c>
      <c r="I4080" s="59">
        <v>50</v>
      </c>
      <c r="J4080" s="6">
        <v>80439000000</v>
      </c>
      <c r="K4080" s="54" t="s">
        <v>34</v>
      </c>
      <c r="L4080" s="59">
        <v>6164</v>
      </c>
      <c r="M4080" s="231"/>
      <c r="N4080" s="233"/>
      <c r="O4080" s="233"/>
      <c r="P4080" s="233"/>
      <c r="Q4080" s="234"/>
    </row>
    <row r="4081" spans="1:17" ht="38.25" x14ac:dyDescent="0.2">
      <c r="A4081" s="54">
        <v>3895</v>
      </c>
      <c r="B4081" s="251"/>
      <c r="C4081" s="61" t="s">
        <v>26</v>
      </c>
      <c r="D4081" s="54">
        <v>2422000</v>
      </c>
      <c r="E4081" s="5" t="s">
        <v>4787</v>
      </c>
      <c r="F4081" s="160" t="s">
        <v>3772</v>
      </c>
      <c r="G4081" s="61" t="s">
        <v>4666</v>
      </c>
      <c r="H4081" s="54" t="s">
        <v>82</v>
      </c>
      <c r="I4081" s="59">
        <v>10</v>
      </c>
      <c r="J4081" s="6">
        <v>80439000000</v>
      </c>
      <c r="K4081" s="54" t="s">
        <v>34</v>
      </c>
      <c r="L4081" s="59">
        <v>1199.9999999999998</v>
      </c>
      <c r="M4081" s="231"/>
      <c r="N4081" s="233"/>
      <c r="O4081" s="233"/>
      <c r="P4081" s="233"/>
      <c r="Q4081" s="234"/>
    </row>
    <row r="4082" spans="1:17" ht="38.25" x14ac:dyDescent="0.2">
      <c r="A4082" s="54">
        <v>3896</v>
      </c>
      <c r="B4082" s="251"/>
      <c r="C4082" s="61" t="s">
        <v>26</v>
      </c>
      <c r="D4082" s="54">
        <v>2422000</v>
      </c>
      <c r="E4082" s="5" t="s">
        <v>4788</v>
      </c>
      <c r="F4082" s="160" t="s">
        <v>3772</v>
      </c>
      <c r="G4082" s="61" t="s">
        <v>4666</v>
      </c>
      <c r="H4082" s="54" t="s">
        <v>82</v>
      </c>
      <c r="I4082" s="59">
        <v>10</v>
      </c>
      <c r="J4082" s="6">
        <v>80439000000</v>
      </c>
      <c r="K4082" s="54" t="s">
        <v>34</v>
      </c>
      <c r="L4082" s="59">
        <v>1199.9999999999998</v>
      </c>
      <c r="M4082" s="231"/>
      <c r="N4082" s="233"/>
      <c r="O4082" s="233"/>
      <c r="P4082" s="233"/>
      <c r="Q4082" s="234"/>
    </row>
    <row r="4083" spans="1:17" ht="38.25" x14ac:dyDescent="0.2">
      <c r="A4083" s="54">
        <v>3897</v>
      </c>
      <c r="B4083" s="251"/>
      <c r="C4083" s="61" t="s">
        <v>26</v>
      </c>
      <c r="D4083" s="54">
        <v>2422000</v>
      </c>
      <c r="E4083" s="5" t="s">
        <v>4789</v>
      </c>
      <c r="F4083" s="160" t="s">
        <v>3772</v>
      </c>
      <c r="G4083" s="61" t="s">
        <v>4666</v>
      </c>
      <c r="H4083" s="54" t="s">
        <v>82</v>
      </c>
      <c r="I4083" s="59">
        <v>10</v>
      </c>
      <c r="J4083" s="6">
        <v>80439000000</v>
      </c>
      <c r="K4083" s="54" t="s">
        <v>34</v>
      </c>
      <c r="L4083" s="59">
        <v>1199.9999999999998</v>
      </c>
      <c r="M4083" s="231"/>
      <c r="N4083" s="233"/>
      <c r="O4083" s="233"/>
      <c r="P4083" s="233"/>
      <c r="Q4083" s="234"/>
    </row>
    <row r="4084" spans="1:17" ht="38.25" x14ac:dyDescent="0.2">
      <c r="A4084" s="54">
        <v>3898</v>
      </c>
      <c r="B4084" s="251"/>
      <c r="C4084" s="61" t="s">
        <v>26</v>
      </c>
      <c r="D4084" s="54">
        <v>2422000</v>
      </c>
      <c r="E4084" s="5" t="s">
        <v>4790</v>
      </c>
      <c r="F4084" s="160" t="s">
        <v>3772</v>
      </c>
      <c r="G4084" s="61" t="s">
        <v>4666</v>
      </c>
      <c r="H4084" s="54" t="s">
        <v>82</v>
      </c>
      <c r="I4084" s="59">
        <v>10</v>
      </c>
      <c r="J4084" s="6">
        <v>80439000000</v>
      </c>
      <c r="K4084" s="54" t="s">
        <v>34</v>
      </c>
      <c r="L4084" s="59">
        <v>1199.9999999999998</v>
      </c>
      <c r="M4084" s="231"/>
      <c r="N4084" s="233"/>
      <c r="O4084" s="233"/>
      <c r="P4084" s="233"/>
      <c r="Q4084" s="234"/>
    </row>
    <row r="4085" spans="1:17" ht="38.25" x14ac:dyDescent="0.2">
      <c r="A4085" s="54">
        <v>3899</v>
      </c>
      <c r="B4085" s="251"/>
      <c r="C4085" s="61" t="s">
        <v>26</v>
      </c>
      <c r="D4085" s="54">
        <v>2422000</v>
      </c>
      <c r="E4085" s="5" t="s">
        <v>4791</v>
      </c>
      <c r="F4085" s="160" t="s">
        <v>3772</v>
      </c>
      <c r="G4085" s="61" t="s">
        <v>4666</v>
      </c>
      <c r="H4085" s="54" t="s">
        <v>82</v>
      </c>
      <c r="I4085" s="59">
        <v>10</v>
      </c>
      <c r="J4085" s="6">
        <v>80439000000</v>
      </c>
      <c r="K4085" s="54" t="s">
        <v>34</v>
      </c>
      <c r="L4085" s="59">
        <v>1199.9999999999998</v>
      </c>
      <c r="M4085" s="231"/>
      <c r="N4085" s="233"/>
      <c r="O4085" s="233"/>
      <c r="P4085" s="233"/>
      <c r="Q4085" s="234"/>
    </row>
    <row r="4086" spans="1:17" ht="38.25" x14ac:dyDescent="0.2">
      <c r="A4086" s="54">
        <v>3900</v>
      </c>
      <c r="B4086" s="251"/>
      <c r="C4086" s="61" t="s">
        <v>26</v>
      </c>
      <c r="D4086" s="54">
        <v>2422000</v>
      </c>
      <c r="E4086" s="5" t="s">
        <v>4792</v>
      </c>
      <c r="F4086" s="160" t="s">
        <v>3772</v>
      </c>
      <c r="G4086" s="61" t="s">
        <v>45</v>
      </c>
      <c r="H4086" s="54" t="s">
        <v>4701</v>
      </c>
      <c r="I4086" s="59">
        <v>255</v>
      </c>
      <c r="J4086" s="6">
        <v>80439000000</v>
      </c>
      <c r="K4086" s="54" t="s">
        <v>34</v>
      </c>
      <c r="L4086" s="59">
        <v>37293.75</v>
      </c>
      <c r="M4086" s="231"/>
      <c r="N4086" s="233"/>
      <c r="O4086" s="233"/>
      <c r="P4086" s="233"/>
      <c r="Q4086" s="234"/>
    </row>
    <row r="4087" spans="1:17" ht="38.25" x14ac:dyDescent="0.2">
      <c r="A4087" s="54">
        <v>3901</v>
      </c>
      <c r="B4087" s="251"/>
      <c r="C4087" s="61" t="s">
        <v>26</v>
      </c>
      <c r="D4087" s="54">
        <v>2422000</v>
      </c>
      <c r="E4087" s="5" t="s">
        <v>4793</v>
      </c>
      <c r="F4087" s="160" t="s">
        <v>3772</v>
      </c>
      <c r="G4087" s="61" t="s">
        <v>4666</v>
      </c>
      <c r="H4087" s="54" t="s">
        <v>3649</v>
      </c>
      <c r="I4087" s="59">
        <v>60</v>
      </c>
      <c r="J4087" s="6">
        <v>80439000000</v>
      </c>
      <c r="K4087" s="54" t="s">
        <v>34</v>
      </c>
      <c r="L4087" s="59">
        <v>1823.4599999999998</v>
      </c>
      <c r="M4087" s="231"/>
      <c r="N4087" s="233"/>
      <c r="O4087" s="233"/>
      <c r="P4087" s="233"/>
      <c r="Q4087" s="234"/>
    </row>
    <row r="4088" spans="1:17" ht="38.25" x14ac:dyDescent="0.2">
      <c r="A4088" s="54">
        <v>3902</v>
      </c>
      <c r="B4088" s="251"/>
      <c r="C4088" s="61" t="s">
        <v>26</v>
      </c>
      <c r="D4088" s="54">
        <v>2422000</v>
      </c>
      <c r="E4088" s="50" t="s">
        <v>4794</v>
      </c>
      <c r="F4088" s="160" t="s">
        <v>3772</v>
      </c>
      <c r="G4088" s="61" t="s">
        <v>45</v>
      </c>
      <c r="H4088" s="54" t="s">
        <v>4701</v>
      </c>
      <c r="I4088" s="59">
        <v>2</v>
      </c>
      <c r="J4088" s="6">
        <v>80439000000</v>
      </c>
      <c r="K4088" s="54" t="s">
        <v>34</v>
      </c>
      <c r="L4088" s="29">
        <v>203.4</v>
      </c>
      <c r="M4088" s="231"/>
      <c r="N4088" s="233"/>
      <c r="O4088" s="233"/>
      <c r="P4088" s="233"/>
      <c r="Q4088" s="234"/>
    </row>
    <row r="4089" spans="1:17" ht="38.25" x14ac:dyDescent="0.2">
      <c r="A4089" s="54">
        <v>3903</v>
      </c>
      <c r="B4089" s="251"/>
      <c r="C4089" s="61" t="s">
        <v>26</v>
      </c>
      <c r="D4089" s="54">
        <v>2422000</v>
      </c>
      <c r="E4089" s="50" t="s">
        <v>4795</v>
      </c>
      <c r="F4089" s="160" t="s">
        <v>3772</v>
      </c>
      <c r="G4089" s="61" t="s">
        <v>4666</v>
      </c>
      <c r="H4089" s="54" t="s">
        <v>3649</v>
      </c>
      <c r="I4089" s="59">
        <v>30</v>
      </c>
      <c r="J4089" s="6">
        <v>80439000000</v>
      </c>
      <c r="K4089" s="54" t="s">
        <v>34</v>
      </c>
      <c r="L4089" s="29">
        <v>1866.4</v>
      </c>
      <c r="M4089" s="231"/>
      <c r="N4089" s="233"/>
      <c r="O4089" s="233"/>
      <c r="P4089" s="233"/>
      <c r="Q4089" s="234"/>
    </row>
    <row r="4090" spans="1:17" ht="38.25" x14ac:dyDescent="0.2">
      <c r="A4090" s="54">
        <v>3904</v>
      </c>
      <c r="B4090" s="251"/>
      <c r="C4090" s="61" t="s">
        <v>26</v>
      </c>
      <c r="D4090" s="54">
        <v>2422000</v>
      </c>
      <c r="E4090" s="50" t="s">
        <v>4796</v>
      </c>
      <c r="F4090" s="160" t="s">
        <v>3772</v>
      </c>
      <c r="G4090" s="61" t="s">
        <v>45</v>
      </c>
      <c r="H4090" s="54" t="s">
        <v>4701</v>
      </c>
      <c r="I4090" s="59">
        <v>250</v>
      </c>
      <c r="J4090" s="6">
        <v>80439000000</v>
      </c>
      <c r="K4090" s="54" t="s">
        <v>34</v>
      </c>
      <c r="L4090" s="29">
        <v>38000</v>
      </c>
      <c r="M4090" s="231"/>
      <c r="N4090" s="233"/>
      <c r="O4090" s="233"/>
      <c r="P4090" s="233"/>
      <c r="Q4090" s="234"/>
    </row>
    <row r="4091" spans="1:17" ht="38.25" x14ac:dyDescent="0.2">
      <c r="A4091" s="54">
        <v>3905</v>
      </c>
      <c r="B4091" s="251"/>
      <c r="C4091" s="61" t="s">
        <v>26</v>
      </c>
      <c r="D4091" s="54">
        <v>2422000</v>
      </c>
      <c r="E4091" s="50" t="s">
        <v>4797</v>
      </c>
      <c r="F4091" s="160" t="s">
        <v>3772</v>
      </c>
      <c r="G4091" s="61" t="s">
        <v>45</v>
      </c>
      <c r="H4091" s="54" t="s">
        <v>4701</v>
      </c>
      <c r="I4091" s="59">
        <v>50</v>
      </c>
      <c r="J4091" s="6">
        <v>80439000000</v>
      </c>
      <c r="K4091" s="54" t="s">
        <v>34</v>
      </c>
      <c r="L4091" s="29">
        <v>14202.166666666668</v>
      </c>
      <c r="M4091" s="231"/>
      <c r="N4091" s="233"/>
      <c r="O4091" s="233"/>
      <c r="P4091" s="233"/>
      <c r="Q4091" s="234"/>
    </row>
    <row r="4092" spans="1:17" ht="38.25" x14ac:dyDescent="0.2">
      <c r="A4092" s="54">
        <v>3906</v>
      </c>
      <c r="B4092" s="240"/>
      <c r="C4092" s="61" t="s">
        <v>26</v>
      </c>
      <c r="D4092" s="54">
        <v>2422000</v>
      </c>
      <c r="E4092" s="50" t="s">
        <v>4798</v>
      </c>
      <c r="F4092" s="160" t="s">
        <v>3772</v>
      </c>
      <c r="G4092" s="61" t="s">
        <v>45</v>
      </c>
      <c r="H4092" s="54" t="s">
        <v>4701</v>
      </c>
      <c r="I4092" s="59">
        <v>200</v>
      </c>
      <c r="J4092" s="6">
        <v>80439000000</v>
      </c>
      <c r="K4092" s="54" t="s">
        <v>34</v>
      </c>
      <c r="L4092" s="29">
        <v>18667.5</v>
      </c>
      <c r="M4092" s="231"/>
      <c r="N4092" s="233"/>
      <c r="O4092" s="233"/>
      <c r="P4092" s="233"/>
      <c r="Q4092" s="234"/>
    </row>
    <row r="4093" spans="1:17" ht="38.25" x14ac:dyDescent="0.2">
      <c r="A4093" s="54">
        <v>3907</v>
      </c>
      <c r="B4093" s="239" t="s">
        <v>4832</v>
      </c>
      <c r="C4093" s="178" t="s">
        <v>4800</v>
      </c>
      <c r="D4093" s="178">
        <v>1721750</v>
      </c>
      <c r="E4093" s="50" t="s">
        <v>4801</v>
      </c>
      <c r="F4093" s="54" t="s">
        <v>4811</v>
      </c>
      <c r="G4093" s="61">
        <v>796</v>
      </c>
      <c r="H4093" s="54" t="s">
        <v>82</v>
      </c>
      <c r="I4093" s="59">
        <v>6</v>
      </c>
      <c r="J4093" s="6">
        <v>80439000000</v>
      </c>
      <c r="K4093" s="54" t="s">
        <v>34</v>
      </c>
      <c r="L4093" s="29">
        <v>46064.999999999993</v>
      </c>
      <c r="M4093" s="235">
        <v>109980.6</v>
      </c>
      <c r="N4093" s="233" t="s">
        <v>209</v>
      </c>
      <c r="O4093" s="233" t="s">
        <v>3753</v>
      </c>
      <c r="P4093" s="234" t="s">
        <v>80</v>
      </c>
      <c r="Q4093" s="234" t="s">
        <v>3642</v>
      </c>
    </row>
    <row r="4094" spans="1:17" ht="38.25" x14ac:dyDescent="0.2">
      <c r="A4094" s="54">
        <v>3908</v>
      </c>
      <c r="B4094" s="240"/>
      <c r="C4094" s="178" t="s">
        <v>4800</v>
      </c>
      <c r="D4094" s="178">
        <v>1721750</v>
      </c>
      <c r="E4094" s="50" t="s">
        <v>4802</v>
      </c>
      <c r="F4094" s="54" t="s">
        <v>4811</v>
      </c>
      <c r="G4094" s="61">
        <v>796</v>
      </c>
      <c r="H4094" s="54" t="s">
        <v>82</v>
      </c>
      <c r="I4094" s="59">
        <v>4</v>
      </c>
      <c r="J4094" s="6">
        <v>80439000000</v>
      </c>
      <c r="K4094" s="54" t="s">
        <v>34</v>
      </c>
      <c r="L4094" s="29">
        <v>63915.600000000006</v>
      </c>
      <c r="M4094" s="235"/>
      <c r="N4094" s="233"/>
      <c r="O4094" s="233"/>
      <c r="P4094" s="234"/>
      <c r="Q4094" s="234"/>
    </row>
    <row r="4095" spans="1:17" ht="38.25" x14ac:dyDescent="0.2">
      <c r="A4095" s="54">
        <v>3909</v>
      </c>
      <c r="B4095" s="4" t="s">
        <v>1911</v>
      </c>
      <c r="C4095" s="51" t="s">
        <v>1912</v>
      </c>
      <c r="D4095" s="51">
        <v>2913000</v>
      </c>
      <c r="E4095" s="50" t="s">
        <v>4803</v>
      </c>
      <c r="F4095" s="4" t="s">
        <v>4811</v>
      </c>
      <c r="G4095" s="61">
        <v>796</v>
      </c>
      <c r="H4095" s="54" t="s">
        <v>61</v>
      </c>
      <c r="I4095" s="59">
        <v>15</v>
      </c>
      <c r="J4095" s="6">
        <v>80439000000</v>
      </c>
      <c r="K4095" s="54" t="s">
        <v>34</v>
      </c>
      <c r="L4095" s="29">
        <v>225000</v>
      </c>
      <c r="M4095" s="29">
        <v>225000</v>
      </c>
      <c r="N4095" s="61" t="s">
        <v>209</v>
      </c>
      <c r="O4095" s="61" t="s">
        <v>2780</v>
      </c>
      <c r="P4095" s="54" t="s">
        <v>80</v>
      </c>
      <c r="Q4095" s="54" t="s">
        <v>3642</v>
      </c>
    </row>
    <row r="4096" spans="1:17" ht="38.25" x14ac:dyDescent="0.2">
      <c r="A4096" s="54">
        <v>3910</v>
      </c>
      <c r="B4096" s="4"/>
      <c r="C4096" s="178" t="s">
        <v>258</v>
      </c>
      <c r="D4096" s="178">
        <v>2522000</v>
      </c>
      <c r="E4096" s="54" t="s">
        <v>4804</v>
      </c>
      <c r="F4096" s="160" t="s">
        <v>3772</v>
      </c>
      <c r="G4096" s="61">
        <v>796</v>
      </c>
      <c r="H4096" s="54" t="s">
        <v>61</v>
      </c>
      <c r="I4096" s="59">
        <v>1</v>
      </c>
      <c r="J4096" s="6">
        <v>80439000000</v>
      </c>
      <c r="K4096" s="54" t="s">
        <v>34</v>
      </c>
      <c r="L4096" s="29">
        <v>16057.050000000001</v>
      </c>
      <c r="M4096" s="235">
        <f>SUM(L4096:L4099)</f>
        <v>117317.48000000001</v>
      </c>
      <c r="N4096" s="233" t="s">
        <v>209</v>
      </c>
      <c r="O4096" s="233" t="s">
        <v>2780</v>
      </c>
      <c r="P4096" s="234" t="s">
        <v>80</v>
      </c>
      <c r="Q4096" s="234" t="s">
        <v>3642</v>
      </c>
    </row>
    <row r="4097" spans="1:17" ht="38.25" x14ac:dyDescent="0.2">
      <c r="A4097" s="54">
        <v>3911</v>
      </c>
      <c r="B4097" s="4"/>
      <c r="C4097" s="178" t="s">
        <v>258</v>
      </c>
      <c r="D4097" s="178">
        <v>2522000</v>
      </c>
      <c r="E4097" s="179" t="s">
        <v>4805</v>
      </c>
      <c r="F4097" s="160" t="s">
        <v>3772</v>
      </c>
      <c r="G4097" s="61">
        <v>796</v>
      </c>
      <c r="H4097" s="54" t="s">
        <v>61</v>
      </c>
      <c r="I4097" s="59">
        <v>3</v>
      </c>
      <c r="J4097" s="6">
        <v>80439000000</v>
      </c>
      <c r="K4097" s="54" t="s">
        <v>34</v>
      </c>
      <c r="L4097" s="29">
        <v>38319.03</v>
      </c>
      <c r="M4097" s="235"/>
      <c r="N4097" s="233"/>
      <c r="O4097" s="233"/>
      <c r="P4097" s="234"/>
      <c r="Q4097" s="234"/>
    </row>
    <row r="4098" spans="1:17" ht="38.25" x14ac:dyDescent="0.2">
      <c r="A4098" s="54">
        <v>3912</v>
      </c>
      <c r="B4098" s="4"/>
      <c r="C4098" s="178" t="s">
        <v>258</v>
      </c>
      <c r="D4098" s="178">
        <v>2522000</v>
      </c>
      <c r="E4098" s="179" t="s">
        <v>4806</v>
      </c>
      <c r="F4098" s="160" t="s">
        <v>3772</v>
      </c>
      <c r="G4098" s="61">
        <v>796</v>
      </c>
      <c r="H4098" s="54" t="s">
        <v>61</v>
      </c>
      <c r="I4098" s="59">
        <v>4</v>
      </c>
      <c r="J4098" s="6">
        <v>80439000000</v>
      </c>
      <c r="K4098" s="54" t="s">
        <v>34</v>
      </c>
      <c r="L4098" s="29">
        <v>21422.300000000003</v>
      </c>
      <c r="M4098" s="235"/>
      <c r="N4098" s="233"/>
      <c r="O4098" s="233"/>
      <c r="P4098" s="234"/>
      <c r="Q4098" s="234"/>
    </row>
    <row r="4099" spans="1:17" ht="38.25" x14ac:dyDescent="0.2">
      <c r="A4099" s="54">
        <v>3913</v>
      </c>
      <c r="B4099" s="4"/>
      <c r="C4099" s="178" t="s">
        <v>258</v>
      </c>
      <c r="D4099" s="178">
        <v>2522000</v>
      </c>
      <c r="E4099" s="179" t="s">
        <v>4807</v>
      </c>
      <c r="F4099" s="160" t="s">
        <v>3772</v>
      </c>
      <c r="G4099" s="61">
        <v>796</v>
      </c>
      <c r="H4099" s="54" t="s">
        <v>61</v>
      </c>
      <c r="I4099" s="59">
        <v>6</v>
      </c>
      <c r="J4099" s="6">
        <v>80439000000</v>
      </c>
      <c r="K4099" s="54" t="s">
        <v>34</v>
      </c>
      <c r="L4099" s="29">
        <v>41519.100000000006</v>
      </c>
      <c r="M4099" s="235"/>
      <c r="N4099" s="233"/>
      <c r="O4099" s="233"/>
      <c r="P4099" s="234"/>
      <c r="Q4099" s="234"/>
    </row>
    <row r="4100" spans="1:17" ht="38.25" x14ac:dyDescent="0.2">
      <c r="A4100" s="58">
        <v>3914</v>
      </c>
      <c r="B4100" s="2"/>
      <c r="C4100" s="178" t="s">
        <v>1655</v>
      </c>
      <c r="D4100" s="178">
        <v>3020362</v>
      </c>
      <c r="E4100" s="50" t="s">
        <v>4808</v>
      </c>
      <c r="F4100" s="160" t="s">
        <v>3772</v>
      </c>
      <c r="G4100" s="61" t="s">
        <v>4159</v>
      </c>
      <c r="H4100" s="54" t="s">
        <v>61</v>
      </c>
      <c r="I4100" s="59">
        <v>2</v>
      </c>
      <c r="J4100" s="6">
        <v>80439000000</v>
      </c>
      <c r="K4100" s="54" t="s">
        <v>34</v>
      </c>
      <c r="L4100" s="29">
        <v>3860</v>
      </c>
      <c r="M4100" s="235">
        <f>SUM(L4100:L4101)</f>
        <v>106460</v>
      </c>
      <c r="N4100" s="233" t="s">
        <v>209</v>
      </c>
      <c r="O4100" s="233" t="s">
        <v>3753</v>
      </c>
      <c r="P4100" s="234" t="s">
        <v>3781</v>
      </c>
      <c r="Q4100" s="234" t="s">
        <v>3774</v>
      </c>
    </row>
    <row r="4101" spans="1:17" ht="38.25" x14ac:dyDescent="0.2">
      <c r="A4101" s="54">
        <v>3915</v>
      </c>
      <c r="B4101" s="4"/>
      <c r="C4101" s="178" t="s">
        <v>89</v>
      </c>
      <c r="D4101" s="178">
        <v>3020365</v>
      </c>
      <c r="E4101" s="50" t="s">
        <v>4809</v>
      </c>
      <c r="F4101" s="160" t="s">
        <v>3772</v>
      </c>
      <c r="G4101" s="61" t="s">
        <v>4159</v>
      </c>
      <c r="H4101" s="54" t="s">
        <v>61</v>
      </c>
      <c r="I4101" s="59">
        <v>12</v>
      </c>
      <c r="J4101" s="6">
        <v>80439000000</v>
      </c>
      <c r="K4101" s="54" t="s">
        <v>34</v>
      </c>
      <c r="L4101" s="29">
        <v>102600</v>
      </c>
      <c r="M4101" s="235"/>
      <c r="N4101" s="233"/>
      <c r="O4101" s="233"/>
      <c r="P4101" s="234"/>
      <c r="Q4101" s="234"/>
    </row>
    <row r="4102" spans="1:17" ht="38.25" x14ac:dyDescent="0.2">
      <c r="A4102" s="54">
        <v>3916</v>
      </c>
      <c r="B4102" s="54"/>
      <c r="C4102" s="51" t="s">
        <v>86</v>
      </c>
      <c r="D4102" s="51">
        <v>3120000</v>
      </c>
      <c r="E4102" s="50" t="s">
        <v>4810</v>
      </c>
      <c r="F4102" s="54" t="s">
        <v>4811</v>
      </c>
      <c r="G4102" s="61">
        <v>796</v>
      </c>
      <c r="H4102" s="52" t="s">
        <v>82</v>
      </c>
      <c r="I4102" s="29">
        <v>1</v>
      </c>
      <c r="J4102" s="6">
        <v>80439000000</v>
      </c>
      <c r="K4102" s="54" t="s">
        <v>34</v>
      </c>
      <c r="L4102" s="29">
        <v>153400</v>
      </c>
      <c r="M4102" s="29">
        <v>153400</v>
      </c>
      <c r="N4102" s="61" t="s">
        <v>209</v>
      </c>
      <c r="O4102" s="61" t="s">
        <v>3753</v>
      </c>
      <c r="P4102" s="54" t="s">
        <v>80</v>
      </c>
      <c r="Q4102" s="54" t="s">
        <v>3642</v>
      </c>
    </row>
    <row r="4103" spans="1:17" ht="38.25" x14ac:dyDescent="0.2">
      <c r="A4103" s="54">
        <v>3917</v>
      </c>
      <c r="B4103" s="4"/>
      <c r="C4103" s="61" t="s">
        <v>211</v>
      </c>
      <c r="D4103" s="54">
        <v>2949030</v>
      </c>
      <c r="E4103" s="5" t="s">
        <v>4920</v>
      </c>
      <c r="F4103" s="54" t="s">
        <v>4811</v>
      </c>
      <c r="G4103" s="54">
        <v>796</v>
      </c>
      <c r="H4103" s="54" t="s">
        <v>61</v>
      </c>
      <c r="I4103" s="59">
        <v>22</v>
      </c>
      <c r="J4103" s="6">
        <v>80439000000</v>
      </c>
      <c r="K4103" s="54" t="s">
        <v>34</v>
      </c>
      <c r="L4103" s="59">
        <v>1649325.33</v>
      </c>
      <c r="M4103" s="59">
        <v>1649325.33</v>
      </c>
      <c r="N4103" s="46">
        <v>42248</v>
      </c>
      <c r="O4103" s="46">
        <v>42339</v>
      </c>
      <c r="P4103" s="9" t="s">
        <v>4643</v>
      </c>
      <c r="Q4103" s="54" t="s">
        <v>3642</v>
      </c>
    </row>
    <row r="4104" spans="1:17" ht="38.25" x14ac:dyDescent="0.2">
      <c r="A4104" s="54">
        <v>3918</v>
      </c>
      <c r="B4104" s="4"/>
      <c r="C4104" s="61" t="s">
        <v>2223</v>
      </c>
      <c r="D4104" s="54">
        <v>7420000</v>
      </c>
      <c r="E4104" s="5" t="s">
        <v>4813</v>
      </c>
      <c r="F4104" s="54" t="s">
        <v>3772</v>
      </c>
      <c r="G4104" s="54">
        <v>876</v>
      </c>
      <c r="H4104" s="54" t="s">
        <v>1692</v>
      </c>
      <c r="I4104" s="59">
        <v>1</v>
      </c>
      <c r="J4104" s="6">
        <v>80439000000</v>
      </c>
      <c r="K4104" s="54" t="s">
        <v>34</v>
      </c>
      <c r="L4104" s="59">
        <v>5310000</v>
      </c>
      <c r="M4104" s="59">
        <v>5310000</v>
      </c>
      <c r="N4104" s="46">
        <v>42156</v>
      </c>
      <c r="O4104" s="46">
        <v>42339</v>
      </c>
      <c r="P4104" s="54" t="s">
        <v>1654</v>
      </c>
      <c r="Q4104" s="54" t="s">
        <v>3642</v>
      </c>
    </row>
    <row r="4105" spans="1:17" ht="38.25" x14ac:dyDescent="0.2">
      <c r="A4105" s="54">
        <v>3919</v>
      </c>
      <c r="B4105" s="227" t="s">
        <v>4830</v>
      </c>
      <c r="C4105" s="61" t="s">
        <v>4814</v>
      </c>
      <c r="D4105" s="54">
        <v>2944151</v>
      </c>
      <c r="E4105" s="164" t="s">
        <v>4815</v>
      </c>
      <c r="F4105" s="4" t="s">
        <v>4811</v>
      </c>
      <c r="G4105" s="54">
        <v>796</v>
      </c>
      <c r="H4105" s="54" t="s">
        <v>82</v>
      </c>
      <c r="I4105" s="59">
        <v>5</v>
      </c>
      <c r="J4105" s="6">
        <v>80439000000</v>
      </c>
      <c r="K4105" s="54" t="s">
        <v>34</v>
      </c>
      <c r="L4105" s="59">
        <v>108633</v>
      </c>
      <c r="M4105" s="241">
        <v>129207.75</v>
      </c>
      <c r="N4105" s="232" t="s">
        <v>4821</v>
      </c>
      <c r="O4105" s="232">
        <v>42217</v>
      </c>
      <c r="P4105" s="234" t="s">
        <v>3781</v>
      </c>
      <c r="Q4105" s="234" t="s">
        <v>3642</v>
      </c>
    </row>
    <row r="4106" spans="1:17" ht="38.25" x14ac:dyDescent="0.2">
      <c r="A4106" s="54">
        <v>3920</v>
      </c>
      <c r="B4106" s="228"/>
      <c r="C4106" s="61" t="s">
        <v>3968</v>
      </c>
      <c r="D4106" s="54">
        <v>2430010</v>
      </c>
      <c r="E4106" s="164" t="s">
        <v>4816</v>
      </c>
      <c r="F4106" s="4" t="s">
        <v>4811</v>
      </c>
      <c r="G4106" s="54">
        <v>796</v>
      </c>
      <c r="H4106" s="54" t="s">
        <v>82</v>
      </c>
      <c r="I4106" s="59">
        <v>50</v>
      </c>
      <c r="J4106" s="6">
        <v>80439000000</v>
      </c>
      <c r="K4106" s="54" t="s">
        <v>34</v>
      </c>
      <c r="L4106" s="59">
        <v>9135</v>
      </c>
      <c r="M4106" s="241"/>
      <c r="N4106" s="232"/>
      <c r="O4106" s="232"/>
      <c r="P4106" s="234"/>
      <c r="Q4106" s="234"/>
    </row>
    <row r="4107" spans="1:17" ht="38.25" x14ac:dyDescent="0.2">
      <c r="A4107" s="54">
        <v>3921</v>
      </c>
      <c r="B4107" s="228"/>
      <c r="C4107" s="61" t="s">
        <v>3968</v>
      </c>
      <c r="D4107" s="54">
        <v>2430010</v>
      </c>
      <c r="E4107" s="164" t="s">
        <v>4817</v>
      </c>
      <c r="F4107" s="4" t="s">
        <v>4811</v>
      </c>
      <c r="G4107" s="54">
        <v>796</v>
      </c>
      <c r="H4107" s="54" t="s">
        <v>82</v>
      </c>
      <c r="I4107" s="59">
        <v>45</v>
      </c>
      <c r="J4107" s="6">
        <v>80439000000</v>
      </c>
      <c r="K4107" s="54" t="s">
        <v>34</v>
      </c>
      <c r="L4107" s="59">
        <v>3591</v>
      </c>
      <c r="M4107" s="241"/>
      <c r="N4107" s="232"/>
      <c r="O4107" s="232"/>
      <c r="P4107" s="234"/>
      <c r="Q4107" s="234"/>
    </row>
    <row r="4108" spans="1:17" ht="38.25" x14ac:dyDescent="0.2">
      <c r="A4108" s="54">
        <v>3922</v>
      </c>
      <c r="B4108" s="229"/>
      <c r="C4108" s="61" t="s">
        <v>712</v>
      </c>
      <c r="D4108" s="54">
        <v>2320310</v>
      </c>
      <c r="E4108" s="164" t="s">
        <v>4818</v>
      </c>
      <c r="F4108" s="4" t="s">
        <v>4811</v>
      </c>
      <c r="G4108" s="54"/>
      <c r="H4108" s="54" t="s">
        <v>3649</v>
      </c>
      <c r="I4108" s="59">
        <v>25</v>
      </c>
      <c r="J4108" s="6">
        <v>80439000000</v>
      </c>
      <c r="K4108" s="54" t="s">
        <v>34</v>
      </c>
      <c r="L4108" s="59">
        <v>7848.75</v>
      </c>
      <c r="M4108" s="241"/>
      <c r="N4108" s="232"/>
      <c r="O4108" s="232"/>
      <c r="P4108" s="234"/>
      <c r="Q4108" s="234"/>
    </row>
    <row r="4109" spans="1:17" ht="38.25" x14ac:dyDescent="0.2">
      <c r="A4109" s="54">
        <v>3923</v>
      </c>
      <c r="B4109" s="4" t="s">
        <v>4829</v>
      </c>
      <c r="C4109" s="61" t="s">
        <v>4819</v>
      </c>
      <c r="D4109" s="54">
        <v>2928184</v>
      </c>
      <c r="E4109" s="164" t="s">
        <v>4820</v>
      </c>
      <c r="F4109" s="4" t="s">
        <v>4811</v>
      </c>
      <c r="G4109" s="54">
        <v>796</v>
      </c>
      <c r="H4109" s="54" t="s">
        <v>82</v>
      </c>
      <c r="I4109" s="59">
        <v>1</v>
      </c>
      <c r="J4109" s="6">
        <v>80439000000</v>
      </c>
      <c r="K4109" s="54" t="s">
        <v>34</v>
      </c>
      <c r="L4109" s="59">
        <v>4485547.5</v>
      </c>
      <c r="M4109" s="59">
        <v>4485547.5</v>
      </c>
      <c r="N4109" s="46" t="s">
        <v>4821</v>
      </c>
      <c r="O4109" s="46" t="s">
        <v>4664</v>
      </c>
      <c r="P4109" s="54" t="s">
        <v>80</v>
      </c>
      <c r="Q4109" s="54" t="s">
        <v>3642</v>
      </c>
    </row>
    <row r="4110" spans="1:17" ht="127.5" x14ac:dyDescent="0.2">
      <c r="A4110" s="54">
        <v>3924</v>
      </c>
      <c r="B4110" s="4" t="s">
        <v>3433</v>
      </c>
      <c r="C4110" s="61" t="s">
        <v>304</v>
      </c>
      <c r="D4110" s="54">
        <v>3313010</v>
      </c>
      <c r="E4110" s="180" t="s">
        <v>4822</v>
      </c>
      <c r="F4110" s="54" t="s">
        <v>4823</v>
      </c>
      <c r="G4110" s="4"/>
      <c r="H4110" s="54" t="s">
        <v>82</v>
      </c>
      <c r="I4110" s="59">
        <v>1</v>
      </c>
      <c r="J4110" s="6">
        <v>80439000000</v>
      </c>
      <c r="K4110" s="54" t="s">
        <v>34</v>
      </c>
      <c r="L4110" s="43">
        <v>679255.2</v>
      </c>
      <c r="M4110" s="242">
        <v>2688984</v>
      </c>
      <c r="N4110" s="232" t="s">
        <v>4827</v>
      </c>
      <c r="O4110" s="232" t="s">
        <v>4828</v>
      </c>
      <c r="P4110" s="234" t="s">
        <v>3781</v>
      </c>
      <c r="Q4110" s="234" t="s">
        <v>3640</v>
      </c>
    </row>
    <row r="4111" spans="1:17" ht="102" x14ac:dyDescent="0.2">
      <c r="A4111" s="54">
        <v>3925</v>
      </c>
      <c r="B4111" s="4" t="s">
        <v>3433</v>
      </c>
      <c r="C4111" s="61" t="s">
        <v>304</v>
      </c>
      <c r="D4111" s="54">
        <v>3313010</v>
      </c>
      <c r="E4111" s="180" t="s">
        <v>3443</v>
      </c>
      <c r="F4111" s="54" t="s">
        <v>4824</v>
      </c>
      <c r="G4111" s="4"/>
      <c r="H4111" s="54" t="s">
        <v>82</v>
      </c>
      <c r="I4111" s="59">
        <v>1</v>
      </c>
      <c r="J4111" s="6">
        <v>80439000000</v>
      </c>
      <c r="K4111" s="54" t="s">
        <v>34</v>
      </c>
      <c r="L4111" s="43">
        <v>553608.80000000005</v>
      </c>
      <c r="M4111" s="242"/>
      <c r="N4111" s="232"/>
      <c r="O4111" s="232"/>
      <c r="P4111" s="234"/>
      <c r="Q4111" s="234"/>
    </row>
    <row r="4112" spans="1:17" ht="280.5" x14ac:dyDescent="0.2">
      <c r="A4112" s="54">
        <v>3926</v>
      </c>
      <c r="B4112" s="4" t="s">
        <v>3433</v>
      </c>
      <c r="C4112" s="61" t="s">
        <v>304</v>
      </c>
      <c r="D4112" s="54">
        <v>3313010</v>
      </c>
      <c r="E4112" s="180" t="s">
        <v>3439</v>
      </c>
      <c r="F4112" s="54" t="s">
        <v>4825</v>
      </c>
      <c r="G4112" s="4"/>
      <c r="H4112" s="54" t="s">
        <v>82</v>
      </c>
      <c r="I4112" s="59">
        <v>1</v>
      </c>
      <c r="J4112" s="6">
        <v>80439000000</v>
      </c>
      <c r="K4112" s="54" t="s">
        <v>34</v>
      </c>
      <c r="L4112" s="43">
        <v>691326.6</v>
      </c>
      <c r="M4112" s="242"/>
      <c r="N4112" s="232"/>
      <c r="O4112" s="232"/>
      <c r="P4112" s="234"/>
      <c r="Q4112" s="234"/>
    </row>
    <row r="4113" spans="1:17" ht="306" x14ac:dyDescent="0.2">
      <c r="A4113" s="54">
        <v>3927</v>
      </c>
      <c r="B4113" s="4" t="s">
        <v>3433</v>
      </c>
      <c r="C4113" s="61" t="s">
        <v>304</v>
      </c>
      <c r="D4113" s="54">
        <v>3313010</v>
      </c>
      <c r="E4113" s="180" t="s">
        <v>3437</v>
      </c>
      <c r="F4113" s="54" t="s">
        <v>4826</v>
      </c>
      <c r="G4113" s="4"/>
      <c r="H4113" s="54" t="s">
        <v>82</v>
      </c>
      <c r="I4113" s="59">
        <v>1</v>
      </c>
      <c r="J4113" s="6">
        <v>80439000000</v>
      </c>
      <c r="K4113" s="54" t="s">
        <v>34</v>
      </c>
      <c r="L4113" s="54">
        <v>764793.39999999991</v>
      </c>
      <c r="M4113" s="242"/>
      <c r="N4113" s="232"/>
      <c r="O4113" s="232"/>
      <c r="P4113" s="234"/>
      <c r="Q4113" s="234"/>
    </row>
    <row r="4114" spans="1:17" ht="38.25" x14ac:dyDescent="0.2">
      <c r="A4114" s="54">
        <v>3928</v>
      </c>
      <c r="B4114" s="4"/>
      <c r="C4114" s="61" t="s">
        <v>1680</v>
      </c>
      <c r="D4114" s="54">
        <v>7492039</v>
      </c>
      <c r="E4114" s="54" t="s">
        <v>4834</v>
      </c>
      <c r="F4114" s="49" t="s">
        <v>4636</v>
      </c>
      <c r="G4114" s="54">
        <v>876</v>
      </c>
      <c r="H4114" s="54" t="s">
        <v>1692</v>
      </c>
      <c r="I4114" s="59">
        <v>1</v>
      </c>
      <c r="J4114" s="6">
        <v>80439000000</v>
      </c>
      <c r="K4114" s="54" t="s">
        <v>34</v>
      </c>
      <c r="L4114" s="59">
        <v>191148.21</v>
      </c>
      <c r="M4114" s="59">
        <v>191148.21</v>
      </c>
      <c r="N4114" s="46">
        <v>42186</v>
      </c>
      <c r="O4114" s="46">
        <v>42186</v>
      </c>
      <c r="P4114" s="54" t="s">
        <v>1654</v>
      </c>
      <c r="Q4114" s="54" t="s">
        <v>3642</v>
      </c>
    </row>
    <row r="4115" spans="1:17" ht="38.25" x14ac:dyDescent="0.2">
      <c r="A4115" s="54">
        <v>3929</v>
      </c>
      <c r="B4115" s="4"/>
      <c r="C4115" s="61" t="s">
        <v>4838</v>
      </c>
      <c r="D4115" s="61" t="s">
        <v>4836</v>
      </c>
      <c r="E4115" s="4" t="s">
        <v>4837</v>
      </c>
      <c r="F4115" s="160" t="s">
        <v>3772</v>
      </c>
      <c r="G4115" s="54" t="s">
        <v>4159</v>
      </c>
      <c r="H4115" s="54" t="str">
        <f>'[1]ОАО СХЗ'!H120</f>
        <v>кг</v>
      </c>
      <c r="I4115" s="59">
        <f>'[1]ОАО СХЗ'!I120</f>
        <v>3400</v>
      </c>
      <c r="J4115" s="6">
        <f>'[1]ОАО СХЗ'!J120</f>
        <v>80439000000</v>
      </c>
      <c r="K4115" s="54" t="str">
        <f>'[1]ОАО СХЗ'!K120</f>
        <v>Республика Башкортостан г.Салават</v>
      </c>
      <c r="L4115" s="59">
        <f>'[1]ОАО СХЗ'!L120</f>
        <v>28780337</v>
      </c>
      <c r="M4115" s="59">
        <f>'[1]ОАО СХЗ'!M120</f>
        <v>28780337</v>
      </c>
      <c r="N4115" s="46" t="s">
        <v>4821</v>
      </c>
      <c r="O4115" s="46" t="s">
        <v>4664</v>
      </c>
      <c r="P4115" s="54" t="s">
        <v>80</v>
      </c>
      <c r="Q4115" s="54" t="s">
        <v>3774</v>
      </c>
    </row>
    <row r="4116" spans="1:17" ht="38.25" x14ac:dyDescent="0.2">
      <c r="A4116" s="54">
        <v>3930</v>
      </c>
      <c r="B4116" s="4"/>
      <c r="C4116" s="61" t="s">
        <v>4838</v>
      </c>
      <c r="D4116" s="61" t="s">
        <v>4836</v>
      </c>
      <c r="E4116" s="4" t="s">
        <v>4839</v>
      </c>
      <c r="F4116" s="160" t="s">
        <v>3772</v>
      </c>
      <c r="G4116" s="54" t="s">
        <v>4159</v>
      </c>
      <c r="H4116" s="181" t="s">
        <v>4701</v>
      </c>
      <c r="I4116" s="28">
        <v>3.45</v>
      </c>
      <c r="J4116" s="6">
        <v>80439000000</v>
      </c>
      <c r="K4116" s="54" t="s">
        <v>34</v>
      </c>
      <c r="L4116" s="29">
        <v>1499772.17</v>
      </c>
      <c r="M4116" s="29">
        <v>1499772.17</v>
      </c>
      <c r="N4116" s="46" t="s">
        <v>4821</v>
      </c>
      <c r="O4116" s="46" t="s">
        <v>4664</v>
      </c>
      <c r="P4116" s="54" t="s">
        <v>80</v>
      </c>
      <c r="Q4116" s="54" t="s">
        <v>3774</v>
      </c>
    </row>
    <row r="4117" spans="1:17" ht="38.25" x14ac:dyDescent="0.2">
      <c r="A4117" s="54">
        <v>3931</v>
      </c>
      <c r="B4117" s="4"/>
      <c r="C4117" s="178" t="s">
        <v>4840</v>
      </c>
      <c r="D4117" s="51" t="s">
        <v>4841</v>
      </c>
      <c r="E4117" s="4" t="s">
        <v>4842</v>
      </c>
      <c r="F4117" s="27" t="s">
        <v>4811</v>
      </c>
      <c r="G4117" s="54">
        <v>876</v>
      </c>
      <c r="H4117" s="54" t="s">
        <v>1692</v>
      </c>
      <c r="I4117" s="59">
        <v>1</v>
      </c>
      <c r="J4117" s="6">
        <v>80439000000</v>
      </c>
      <c r="K4117" s="116" t="s">
        <v>34</v>
      </c>
      <c r="L4117" s="182">
        <v>96003.62</v>
      </c>
      <c r="M4117" s="297">
        <v>357449.14</v>
      </c>
      <c r="N4117" s="46" t="s">
        <v>4821</v>
      </c>
      <c r="O4117" s="46">
        <v>42217</v>
      </c>
      <c r="P4117" s="54" t="s">
        <v>1654</v>
      </c>
      <c r="Q4117" s="54" t="s">
        <v>3642</v>
      </c>
    </row>
    <row r="4118" spans="1:17" ht="38.25" x14ac:dyDescent="0.2">
      <c r="A4118" s="54">
        <v>3932</v>
      </c>
      <c r="B4118" s="4"/>
      <c r="C4118" s="51" t="s">
        <v>4840</v>
      </c>
      <c r="D4118" s="51" t="s">
        <v>4841</v>
      </c>
      <c r="E4118" s="50" t="s">
        <v>4843</v>
      </c>
      <c r="F4118" s="27" t="s">
        <v>4811</v>
      </c>
      <c r="G4118" s="54">
        <v>876</v>
      </c>
      <c r="H4118" s="54" t="s">
        <v>1692</v>
      </c>
      <c r="I4118" s="59">
        <v>1</v>
      </c>
      <c r="J4118" s="6">
        <v>80439000000</v>
      </c>
      <c r="K4118" s="116" t="s">
        <v>34</v>
      </c>
      <c r="L4118" s="182">
        <v>261445.52</v>
      </c>
      <c r="M4118" s="298"/>
      <c r="N4118" s="46" t="s">
        <v>4821</v>
      </c>
      <c r="O4118" s="46">
        <v>42217</v>
      </c>
      <c r="P4118" s="54" t="s">
        <v>1654</v>
      </c>
      <c r="Q4118" s="54" t="s">
        <v>3642</v>
      </c>
    </row>
    <row r="4119" spans="1:17" ht="38.25" x14ac:dyDescent="0.2">
      <c r="A4119" s="54">
        <v>3933</v>
      </c>
      <c r="B4119" s="4"/>
      <c r="C4119" s="51" t="s">
        <v>4835</v>
      </c>
      <c r="D4119" s="51" t="s">
        <v>4844</v>
      </c>
      <c r="E4119" s="183" t="s">
        <v>4845</v>
      </c>
      <c r="F4119" s="160" t="s">
        <v>3772</v>
      </c>
      <c r="G4119" s="54">
        <v>796</v>
      </c>
      <c r="H4119" s="184" t="s">
        <v>82</v>
      </c>
      <c r="I4119" s="75">
        <v>1</v>
      </c>
      <c r="J4119" s="6">
        <v>80439000000</v>
      </c>
      <c r="K4119" s="54" t="s">
        <v>34</v>
      </c>
      <c r="L4119" s="182">
        <v>937787.51</v>
      </c>
      <c r="M4119" s="182">
        <v>937787.51</v>
      </c>
      <c r="N4119" s="46">
        <v>42217</v>
      </c>
      <c r="O4119" s="61" t="s">
        <v>4846</v>
      </c>
      <c r="P4119" s="9" t="s">
        <v>1654</v>
      </c>
      <c r="Q4119" s="54" t="s">
        <v>3642</v>
      </c>
    </row>
    <row r="4120" spans="1:17" ht="38.25" customHeight="1" x14ac:dyDescent="0.2">
      <c r="A4120" s="54">
        <v>3934</v>
      </c>
      <c r="B4120" s="4"/>
      <c r="C4120" s="61" t="s">
        <v>1961</v>
      </c>
      <c r="D4120" s="51" t="s">
        <v>4847</v>
      </c>
      <c r="E4120" s="5" t="s">
        <v>4848</v>
      </c>
      <c r="F4120" s="27" t="s">
        <v>3772</v>
      </c>
      <c r="G4120" s="54">
        <v>796</v>
      </c>
      <c r="H4120" s="181" t="s">
        <v>82</v>
      </c>
      <c r="I4120" s="28">
        <v>18</v>
      </c>
      <c r="J4120" s="6">
        <v>80439000000</v>
      </c>
      <c r="K4120" s="54" t="s">
        <v>34</v>
      </c>
      <c r="L4120" s="42">
        <v>142169.94</v>
      </c>
      <c r="M4120" s="235">
        <v>538354.93999999994</v>
      </c>
      <c r="N4120" s="237" t="s">
        <v>4171</v>
      </c>
      <c r="O4120" s="238" t="s">
        <v>4659</v>
      </c>
      <c r="P4120" s="238" t="s">
        <v>80</v>
      </c>
      <c r="Q4120" s="234" t="s">
        <v>3642</v>
      </c>
    </row>
    <row r="4121" spans="1:17" ht="38.25" x14ac:dyDescent="0.2">
      <c r="A4121" s="54">
        <v>3935</v>
      </c>
      <c r="B4121" s="4"/>
      <c r="C4121" s="61" t="s">
        <v>1961</v>
      </c>
      <c r="D4121" s="51" t="s">
        <v>4847</v>
      </c>
      <c r="E4121" s="5" t="s">
        <v>4848</v>
      </c>
      <c r="F4121" s="160" t="s">
        <v>3772</v>
      </c>
      <c r="G4121" s="54">
        <v>796</v>
      </c>
      <c r="H4121" s="181" t="s">
        <v>82</v>
      </c>
      <c r="I4121" s="28">
        <v>17</v>
      </c>
      <c r="J4121" s="6">
        <v>80439000000</v>
      </c>
      <c r="K4121" s="54" t="s">
        <v>34</v>
      </c>
      <c r="L4121" s="42">
        <v>396185</v>
      </c>
      <c r="M4121" s="236"/>
      <c r="N4121" s="237"/>
      <c r="O4121" s="238"/>
      <c r="P4121" s="238"/>
      <c r="Q4121" s="234"/>
    </row>
    <row r="4122" spans="1:17" ht="89.25" x14ac:dyDescent="0.2">
      <c r="A4122" s="54">
        <v>3936</v>
      </c>
      <c r="B4122" s="4" t="s">
        <v>2596</v>
      </c>
      <c r="C4122" s="61" t="s">
        <v>2597</v>
      </c>
      <c r="D4122" s="54">
        <v>2010290</v>
      </c>
      <c r="E4122" s="5" t="s">
        <v>4849</v>
      </c>
      <c r="F4122" s="4" t="s">
        <v>4850</v>
      </c>
      <c r="G4122" s="54">
        <v>113</v>
      </c>
      <c r="H4122" s="54" t="s">
        <v>893</v>
      </c>
      <c r="I4122" s="59">
        <v>28</v>
      </c>
      <c r="J4122" s="6">
        <v>80439000000</v>
      </c>
      <c r="K4122" s="54" t="s">
        <v>34</v>
      </c>
      <c r="L4122" s="59">
        <v>182000</v>
      </c>
      <c r="M4122" s="59">
        <v>182000</v>
      </c>
      <c r="N4122" s="46">
        <v>42217</v>
      </c>
      <c r="O4122" s="46" t="s">
        <v>4851</v>
      </c>
      <c r="P4122" s="54" t="s">
        <v>80</v>
      </c>
      <c r="Q4122" s="54" t="s">
        <v>3642</v>
      </c>
    </row>
    <row r="4123" spans="1:17" ht="51" x14ac:dyDescent="0.2">
      <c r="A4123" s="54">
        <v>3937</v>
      </c>
      <c r="B4123" s="4" t="s">
        <v>4852</v>
      </c>
      <c r="C4123" s="61" t="s">
        <v>1630</v>
      </c>
      <c r="D4123" s="54">
        <v>4521050</v>
      </c>
      <c r="E4123" s="5" t="s">
        <v>4853</v>
      </c>
      <c r="F4123" s="4" t="s">
        <v>4854</v>
      </c>
      <c r="G4123" s="54">
        <v>876</v>
      </c>
      <c r="H4123" s="54" t="s">
        <v>1692</v>
      </c>
      <c r="I4123" s="59">
        <v>1</v>
      </c>
      <c r="J4123" s="6">
        <v>80439000000</v>
      </c>
      <c r="K4123" s="116" t="s">
        <v>34</v>
      </c>
      <c r="L4123" s="59">
        <v>1232430.21</v>
      </c>
      <c r="M4123" s="59">
        <v>1232430.21</v>
      </c>
      <c r="N4123" s="46">
        <v>42217</v>
      </c>
      <c r="O4123" s="46">
        <v>42217</v>
      </c>
      <c r="P4123" s="54" t="s">
        <v>1654</v>
      </c>
      <c r="Q4123" s="54" t="s">
        <v>3642</v>
      </c>
    </row>
    <row r="4124" spans="1:17" ht="38.25" x14ac:dyDescent="0.2">
      <c r="A4124" s="54">
        <v>3938</v>
      </c>
      <c r="B4124" s="4" t="s">
        <v>4856</v>
      </c>
      <c r="C4124" s="61" t="s">
        <v>25</v>
      </c>
      <c r="D4124" s="54">
        <v>2915513</v>
      </c>
      <c r="E4124" s="5" t="s">
        <v>4855</v>
      </c>
      <c r="F4124" s="4" t="s">
        <v>4811</v>
      </c>
      <c r="G4124" s="54">
        <v>796</v>
      </c>
      <c r="H4124" s="54" t="s">
        <v>82</v>
      </c>
      <c r="I4124" s="59">
        <v>1</v>
      </c>
      <c r="J4124" s="6">
        <v>80439000000</v>
      </c>
      <c r="K4124" s="116" t="s">
        <v>34</v>
      </c>
      <c r="L4124" s="59">
        <v>256265.55</v>
      </c>
      <c r="M4124" s="59">
        <v>256265.55</v>
      </c>
      <c r="N4124" s="46">
        <v>42217</v>
      </c>
      <c r="O4124" s="46" t="s">
        <v>4664</v>
      </c>
      <c r="P4124" s="54" t="s">
        <v>80</v>
      </c>
      <c r="Q4124" s="54" t="s">
        <v>3642</v>
      </c>
    </row>
    <row r="4125" spans="1:17" ht="38.25" customHeight="1" x14ac:dyDescent="0.2">
      <c r="A4125" s="54">
        <v>3939</v>
      </c>
      <c r="B4125" s="4" t="s">
        <v>140</v>
      </c>
      <c r="C4125" s="61" t="s">
        <v>1380</v>
      </c>
      <c r="D4125" s="54">
        <v>2618230</v>
      </c>
      <c r="E4125" s="5" t="s">
        <v>1381</v>
      </c>
      <c r="F4125" s="4"/>
      <c r="G4125" s="54">
        <v>796</v>
      </c>
      <c r="H4125" s="54" t="s">
        <v>61</v>
      </c>
      <c r="I4125" s="59">
        <v>7</v>
      </c>
      <c r="J4125" s="6">
        <v>80439000000</v>
      </c>
      <c r="K4125" s="54" t="s">
        <v>34</v>
      </c>
      <c r="L4125" s="59">
        <v>2170.1932000000002</v>
      </c>
      <c r="M4125" s="231">
        <v>1039166.56</v>
      </c>
      <c r="N4125" s="233" t="s">
        <v>4171</v>
      </c>
      <c r="O4125" s="233" t="s">
        <v>4859</v>
      </c>
      <c r="P4125" s="233" t="s">
        <v>3781</v>
      </c>
      <c r="Q4125" s="233" t="s">
        <v>3640</v>
      </c>
    </row>
    <row r="4126" spans="1:17" ht="38.25" x14ac:dyDescent="0.2">
      <c r="A4126" s="54">
        <v>3940</v>
      </c>
      <c r="B4126" s="4" t="s">
        <v>140</v>
      </c>
      <c r="C4126" s="61" t="s">
        <v>1380</v>
      </c>
      <c r="D4126" s="54">
        <v>2618230</v>
      </c>
      <c r="E4126" s="5" t="s">
        <v>1383</v>
      </c>
      <c r="F4126" s="4"/>
      <c r="G4126" s="54">
        <v>796</v>
      </c>
      <c r="H4126" s="54" t="s">
        <v>61</v>
      </c>
      <c r="I4126" s="59">
        <v>7</v>
      </c>
      <c r="J4126" s="6">
        <v>80439000000</v>
      </c>
      <c r="K4126" s="54" t="s">
        <v>34</v>
      </c>
      <c r="L4126" s="59">
        <v>3519.0558666666666</v>
      </c>
      <c r="M4126" s="231"/>
      <c r="N4126" s="233"/>
      <c r="O4126" s="233"/>
      <c r="P4126" s="233"/>
      <c r="Q4126" s="233"/>
    </row>
    <row r="4127" spans="1:17" ht="38.25" x14ac:dyDescent="0.2">
      <c r="A4127" s="54">
        <v>3941</v>
      </c>
      <c r="B4127" s="4" t="s">
        <v>140</v>
      </c>
      <c r="C4127" s="61" t="s">
        <v>1380</v>
      </c>
      <c r="D4127" s="54">
        <v>2618230</v>
      </c>
      <c r="E4127" s="5" t="s">
        <v>1384</v>
      </c>
      <c r="F4127" s="4"/>
      <c r="G4127" s="54">
        <v>796</v>
      </c>
      <c r="H4127" s="54" t="s">
        <v>61</v>
      </c>
      <c r="I4127" s="59">
        <v>5</v>
      </c>
      <c r="J4127" s="6">
        <v>80439000000</v>
      </c>
      <c r="K4127" s="54" t="s">
        <v>34</v>
      </c>
      <c r="L4127" s="59">
        <v>2384.2346666666663</v>
      </c>
      <c r="M4127" s="231"/>
      <c r="N4127" s="233"/>
      <c r="O4127" s="233"/>
      <c r="P4127" s="233"/>
      <c r="Q4127" s="233"/>
    </row>
    <row r="4128" spans="1:17" ht="38.25" x14ac:dyDescent="0.2">
      <c r="A4128" s="54">
        <v>3942</v>
      </c>
      <c r="B4128" s="4" t="s">
        <v>140</v>
      </c>
      <c r="C4128" s="61" t="s">
        <v>1380</v>
      </c>
      <c r="D4128" s="54">
        <v>2618230</v>
      </c>
      <c r="E4128" s="5" t="s">
        <v>1385</v>
      </c>
      <c r="F4128" s="4"/>
      <c r="G4128" s="54">
        <v>796</v>
      </c>
      <c r="H4128" s="54" t="s">
        <v>61</v>
      </c>
      <c r="I4128" s="59">
        <v>3</v>
      </c>
      <c r="J4128" s="6">
        <v>80439000000</v>
      </c>
      <c r="K4128" s="54" t="s">
        <v>34</v>
      </c>
      <c r="L4128" s="59">
        <v>2286.3203999999996</v>
      </c>
      <c r="M4128" s="231"/>
      <c r="N4128" s="233"/>
      <c r="O4128" s="233"/>
      <c r="P4128" s="233"/>
      <c r="Q4128" s="233"/>
    </row>
    <row r="4129" spans="1:17" ht="38.25" x14ac:dyDescent="0.2">
      <c r="A4129" s="54">
        <v>3943</v>
      </c>
      <c r="B4129" s="4" t="s">
        <v>140</v>
      </c>
      <c r="C4129" s="61" t="s">
        <v>1380</v>
      </c>
      <c r="D4129" s="54">
        <v>2618230</v>
      </c>
      <c r="E4129" s="5" t="s">
        <v>1386</v>
      </c>
      <c r="F4129" s="4"/>
      <c r="G4129" s="54">
        <v>796</v>
      </c>
      <c r="H4129" s="54" t="s">
        <v>61</v>
      </c>
      <c r="I4129" s="59">
        <v>5</v>
      </c>
      <c r="J4129" s="6">
        <v>80439000000</v>
      </c>
      <c r="K4129" s="54" t="s">
        <v>34</v>
      </c>
      <c r="L4129" s="59">
        <v>7952.9977999999992</v>
      </c>
      <c r="M4129" s="231"/>
      <c r="N4129" s="233"/>
      <c r="O4129" s="233"/>
      <c r="P4129" s="233"/>
      <c r="Q4129" s="233"/>
    </row>
    <row r="4130" spans="1:17" ht="38.25" x14ac:dyDescent="0.2">
      <c r="A4130" s="54">
        <v>3944</v>
      </c>
      <c r="B4130" s="4" t="s">
        <v>140</v>
      </c>
      <c r="C4130" s="61" t="s">
        <v>1380</v>
      </c>
      <c r="D4130" s="54">
        <v>2618230</v>
      </c>
      <c r="E4130" s="5" t="s">
        <v>1388</v>
      </c>
      <c r="F4130" s="4"/>
      <c r="G4130" s="54">
        <v>796</v>
      </c>
      <c r="H4130" s="54" t="s">
        <v>61</v>
      </c>
      <c r="I4130" s="59">
        <v>30</v>
      </c>
      <c r="J4130" s="6">
        <v>80439000000</v>
      </c>
      <c r="K4130" s="54" t="s">
        <v>34</v>
      </c>
      <c r="L4130" s="59">
        <v>1390.627</v>
      </c>
      <c r="M4130" s="231"/>
      <c r="N4130" s="233"/>
      <c r="O4130" s="233"/>
      <c r="P4130" s="233"/>
      <c r="Q4130" s="233"/>
    </row>
    <row r="4131" spans="1:17" ht="38.25" x14ac:dyDescent="0.2">
      <c r="A4131" s="54">
        <v>3945</v>
      </c>
      <c r="B4131" s="4" t="s">
        <v>140</v>
      </c>
      <c r="C4131" s="61" t="s">
        <v>1380</v>
      </c>
      <c r="D4131" s="54">
        <v>2618230</v>
      </c>
      <c r="E4131" s="5" t="s">
        <v>1389</v>
      </c>
      <c r="F4131" s="4"/>
      <c r="G4131" s="54">
        <v>796</v>
      </c>
      <c r="H4131" s="54" t="s">
        <v>61</v>
      </c>
      <c r="I4131" s="59">
        <v>30</v>
      </c>
      <c r="J4131" s="6">
        <v>80439000000</v>
      </c>
      <c r="K4131" s="54" t="s">
        <v>34</v>
      </c>
      <c r="L4131" s="59">
        <v>1442.02</v>
      </c>
      <c r="M4131" s="231"/>
      <c r="N4131" s="233"/>
      <c r="O4131" s="233"/>
      <c r="P4131" s="233"/>
      <c r="Q4131" s="233"/>
    </row>
    <row r="4132" spans="1:17" ht="38.25" x14ac:dyDescent="0.2">
      <c r="A4132" s="54">
        <v>3946</v>
      </c>
      <c r="B4132" s="4" t="s">
        <v>140</v>
      </c>
      <c r="C4132" s="61" t="s">
        <v>1380</v>
      </c>
      <c r="D4132" s="54">
        <v>2618230</v>
      </c>
      <c r="E4132" s="5" t="s">
        <v>1390</v>
      </c>
      <c r="F4132" s="4"/>
      <c r="G4132" s="54">
        <v>796</v>
      </c>
      <c r="H4132" s="54" t="s">
        <v>61</v>
      </c>
      <c r="I4132" s="59">
        <v>20</v>
      </c>
      <c r="J4132" s="6">
        <v>80439000000</v>
      </c>
      <c r="K4132" s="54" t="s">
        <v>34</v>
      </c>
      <c r="L4132" s="59">
        <v>2902.9546666666665</v>
      </c>
      <c r="M4132" s="231"/>
      <c r="N4132" s="233"/>
      <c r="O4132" s="233"/>
      <c r="P4132" s="233"/>
      <c r="Q4132" s="233"/>
    </row>
    <row r="4133" spans="1:17" ht="38.25" x14ac:dyDescent="0.2">
      <c r="A4133" s="54">
        <v>3947</v>
      </c>
      <c r="B4133" s="4" t="s">
        <v>140</v>
      </c>
      <c r="C4133" s="61" t="s">
        <v>1380</v>
      </c>
      <c r="D4133" s="54">
        <v>2618230</v>
      </c>
      <c r="E4133" s="5" t="s">
        <v>1392</v>
      </c>
      <c r="F4133" s="4"/>
      <c r="G4133" s="54">
        <v>796</v>
      </c>
      <c r="H4133" s="54" t="s">
        <v>61</v>
      </c>
      <c r="I4133" s="59">
        <v>30</v>
      </c>
      <c r="J4133" s="6">
        <v>80439000000</v>
      </c>
      <c r="K4133" s="54" t="s">
        <v>34</v>
      </c>
      <c r="L4133" s="59">
        <v>2198.4170000000004</v>
      </c>
      <c r="M4133" s="231"/>
      <c r="N4133" s="233"/>
      <c r="O4133" s="233"/>
      <c r="P4133" s="233"/>
      <c r="Q4133" s="233"/>
    </row>
    <row r="4134" spans="1:17" ht="38.25" x14ac:dyDescent="0.2">
      <c r="A4134" s="54">
        <v>3948</v>
      </c>
      <c r="B4134" s="4" t="s">
        <v>140</v>
      </c>
      <c r="C4134" s="61" t="s">
        <v>1380</v>
      </c>
      <c r="D4134" s="54">
        <v>2618230</v>
      </c>
      <c r="E4134" s="5" t="s">
        <v>1393</v>
      </c>
      <c r="F4134" s="4"/>
      <c r="G4134" s="54">
        <v>796</v>
      </c>
      <c r="H4134" s="54" t="s">
        <v>61</v>
      </c>
      <c r="I4134" s="59">
        <v>30</v>
      </c>
      <c r="J4134" s="6">
        <v>80439000000</v>
      </c>
      <c r="K4134" s="54" t="s">
        <v>34</v>
      </c>
      <c r="L4134" s="59">
        <v>3064.2720000000004</v>
      </c>
      <c r="M4134" s="231"/>
      <c r="N4134" s="233"/>
      <c r="O4134" s="233"/>
      <c r="P4134" s="233"/>
      <c r="Q4134" s="233"/>
    </row>
    <row r="4135" spans="1:17" ht="38.25" x14ac:dyDescent="0.2">
      <c r="A4135" s="54">
        <v>3949</v>
      </c>
      <c r="B4135" s="4" t="s">
        <v>140</v>
      </c>
      <c r="C4135" s="61" t="s">
        <v>1380</v>
      </c>
      <c r="D4135" s="54">
        <v>2618230</v>
      </c>
      <c r="E4135" s="5" t="s">
        <v>1396</v>
      </c>
      <c r="F4135" s="4"/>
      <c r="G4135" s="54">
        <v>796</v>
      </c>
      <c r="H4135" s="54" t="s">
        <v>61</v>
      </c>
      <c r="I4135" s="59">
        <v>3</v>
      </c>
      <c r="J4135" s="6">
        <v>80439000000</v>
      </c>
      <c r="K4135" s="54" t="s">
        <v>34</v>
      </c>
      <c r="L4135" s="59">
        <v>2358.6995999999999</v>
      </c>
      <c r="M4135" s="231"/>
      <c r="N4135" s="233"/>
      <c r="O4135" s="233"/>
      <c r="P4135" s="233"/>
      <c r="Q4135" s="233"/>
    </row>
    <row r="4136" spans="1:17" ht="38.25" x14ac:dyDescent="0.2">
      <c r="A4136" s="54">
        <v>3950</v>
      </c>
      <c r="B4136" s="4" t="s">
        <v>140</v>
      </c>
      <c r="C4136" s="61" t="s">
        <v>1380</v>
      </c>
      <c r="D4136" s="54">
        <v>2618230</v>
      </c>
      <c r="E4136" s="5" t="s">
        <v>1398</v>
      </c>
      <c r="F4136" s="4"/>
      <c r="G4136" s="54">
        <v>796</v>
      </c>
      <c r="H4136" s="54" t="s">
        <v>61</v>
      </c>
      <c r="I4136" s="59">
        <v>10</v>
      </c>
      <c r="J4136" s="6">
        <v>80439000000</v>
      </c>
      <c r="K4136" s="54" t="s">
        <v>34</v>
      </c>
      <c r="L4136" s="59">
        <v>7045.8910000000005</v>
      </c>
      <c r="M4136" s="231"/>
      <c r="N4136" s="233"/>
      <c r="O4136" s="233"/>
      <c r="P4136" s="233"/>
      <c r="Q4136" s="233"/>
    </row>
    <row r="4137" spans="1:17" ht="38.25" x14ac:dyDescent="0.2">
      <c r="A4137" s="54">
        <v>3951</v>
      </c>
      <c r="B4137" s="4" t="s">
        <v>140</v>
      </c>
      <c r="C4137" s="61" t="s">
        <v>1380</v>
      </c>
      <c r="D4137" s="54">
        <v>2618230</v>
      </c>
      <c r="E4137" s="5" t="s">
        <v>1399</v>
      </c>
      <c r="F4137" s="4"/>
      <c r="G4137" s="54">
        <v>796</v>
      </c>
      <c r="H4137" s="54" t="s">
        <v>61</v>
      </c>
      <c r="I4137" s="59">
        <v>10</v>
      </c>
      <c r="J4137" s="6">
        <v>80439000000</v>
      </c>
      <c r="K4137" s="54" t="s">
        <v>34</v>
      </c>
      <c r="L4137" s="59">
        <v>4634.2843333333331</v>
      </c>
      <c r="M4137" s="231"/>
      <c r="N4137" s="233"/>
      <c r="O4137" s="233"/>
      <c r="P4137" s="233"/>
      <c r="Q4137" s="233"/>
    </row>
    <row r="4138" spans="1:17" ht="38.25" x14ac:dyDescent="0.2">
      <c r="A4138" s="54">
        <v>3952</v>
      </c>
      <c r="B4138" s="4" t="s">
        <v>140</v>
      </c>
      <c r="C4138" s="61" t="s">
        <v>1380</v>
      </c>
      <c r="D4138" s="54">
        <v>2618230</v>
      </c>
      <c r="E4138" s="5" t="s">
        <v>1400</v>
      </c>
      <c r="F4138" s="4"/>
      <c r="G4138" s="54">
        <v>796</v>
      </c>
      <c r="H4138" s="54" t="s">
        <v>61</v>
      </c>
      <c r="I4138" s="59">
        <v>20</v>
      </c>
      <c r="J4138" s="6">
        <v>80439000000</v>
      </c>
      <c r="K4138" s="54" t="s">
        <v>34</v>
      </c>
      <c r="L4138" s="59">
        <v>20751.34</v>
      </c>
      <c r="M4138" s="231"/>
      <c r="N4138" s="233"/>
      <c r="O4138" s="233"/>
      <c r="P4138" s="233"/>
      <c r="Q4138" s="233"/>
    </row>
    <row r="4139" spans="1:17" ht="38.25" x14ac:dyDescent="0.2">
      <c r="A4139" s="54">
        <v>3953</v>
      </c>
      <c r="B4139" s="4" t="s">
        <v>140</v>
      </c>
      <c r="C4139" s="61" t="s">
        <v>1380</v>
      </c>
      <c r="D4139" s="54">
        <v>2618230</v>
      </c>
      <c r="E4139" s="5" t="s">
        <v>1401</v>
      </c>
      <c r="F4139" s="4"/>
      <c r="G4139" s="54">
        <v>796</v>
      </c>
      <c r="H4139" s="54" t="s">
        <v>61</v>
      </c>
      <c r="I4139" s="59">
        <v>2</v>
      </c>
      <c r="J4139" s="6">
        <v>80439000000</v>
      </c>
      <c r="K4139" s="54" t="s">
        <v>34</v>
      </c>
      <c r="L4139" s="59">
        <v>774.09259999999995</v>
      </c>
      <c r="M4139" s="231"/>
      <c r="N4139" s="233"/>
      <c r="O4139" s="233"/>
      <c r="P4139" s="233"/>
      <c r="Q4139" s="233"/>
    </row>
    <row r="4140" spans="1:17" ht="38.25" x14ac:dyDescent="0.2">
      <c r="A4140" s="54">
        <v>3954</v>
      </c>
      <c r="B4140" s="4" t="s">
        <v>140</v>
      </c>
      <c r="C4140" s="61" t="s">
        <v>1380</v>
      </c>
      <c r="D4140" s="54">
        <v>2618230</v>
      </c>
      <c r="E4140" s="5" t="s">
        <v>1402</v>
      </c>
      <c r="F4140" s="4"/>
      <c r="G4140" s="54">
        <v>796</v>
      </c>
      <c r="H4140" s="54" t="s">
        <v>61</v>
      </c>
      <c r="I4140" s="59">
        <v>6</v>
      </c>
      <c r="J4140" s="6">
        <v>80439000000</v>
      </c>
      <c r="K4140" s="54" t="s">
        <v>34</v>
      </c>
      <c r="L4140" s="59">
        <v>3298.4731200000006</v>
      </c>
      <c r="M4140" s="231"/>
      <c r="N4140" s="233"/>
      <c r="O4140" s="233"/>
      <c r="P4140" s="233"/>
      <c r="Q4140" s="233"/>
    </row>
    <row r="4141" spans="1:17" ht="38.25" x14ac:dyDescent="0.2">
      <c r="A4141" s="54">
        <v>3955</v>
      </c>
      <c r="B4141" s="4" t="s">
        <v>140</v>
      </c>
      <c r="C4141" s="61" t="s">
        <v>1380</v>
      </c>
      <c r="D4141" s="54">
        <v>2618230</v>
      </c>
      <c r="E4141" s="5" t="s">
        <v>1403</v>
      </c>
      <c r="F4141" s="4"/>
      <c r="G4141" s="54">
        <v>796</v>
      </c>
      <c r="H4141" s="54" t="s">
        <v>61</v>
      </c>
      <c r="I4141" s="59">
        <v>3</v>
      </c>
      <c r="J4141" s="6">
        <v>80439000000</v>
      </c>
      <c r="K4141" s="54" t="s">
        <v>34</v>
      </c>
      <c r="L4141" s="59">
        <v>2199.9776000000002</v>
      </c>
      <c r="M4141" s="231"/>
      <c r="N4141" s="233"/>
      <c r="O4141" s="233"/>
      <c r="P4141" s="233"/>
      <c r="Q4141" s="233"/>
    </row>
    <row r="4142" spans="1:17" ht="38.25" x14ac:dyDescent="0.2">
      <c r="A4142" s="54">
        <v>3956</v>
      </c>
      <c r="B4142" s="4" t="s">
        <v>140</v>
      </c>
      <c r="C4142" s="61" t="s">
        <v>1380</v>
      </c>
      <c r="D4142" s="54">
        <v>2618230</v>
      </c>
      <c r="E4142" s="5" t="s">
        <v>1404</v>
      </c>
      <c r="F4142" s="4"/>
      <c r="G4142" s="54">
        <v>796</v>
      </c>
      <c r="H4142" s="54" t="s">
        <v>61</v>
      </c>
      <c r="I4142" s="59">
        <v>3</v>
      </c>
      <c r="J4142" s="6">
        <v>80439000000</v>
      </c>
      <c r="K4142" s="54" t="s">
        <v>34</v>
      </c>
      <c r="L4142" s="59">
        <v>1725.0771599999998</v>
      </c>
      <c r="M4142" s="231"/>
      <c r="N4142" s="233"/>
      <c r="O4142" s="233"/>
      <c r="P4142" s="233"/>
      <c r="Q4142" s="233"/>
    </row>
    <row r="4143" spans="1:17" ht="38.25" x14ac:dyDescent="0.2">
      <c r="A4143" s="54">
        <v>3957</v>
      </c>
      <c r="B4143" s="4" t="s">
        <v>140</v>
      </c>
      <c r="C4143" s="61" t="s">
        <v>1380</v>
      </c>
      <c r="D4143" s="54">
        <v>2618230</v>
      </c>
      <c r="E4143" s="5" t="s">
        <v>1405</v>
      </c>
      <c r="F4143" s="4"/>
      <c r="G4143" s="54">
        <v>796</v>
      </c>
      <c r="H4143" s="54" t="s">
        <v>61</v>
      </c>
      <c r="I4143" s="59">
        <v>15</v>
      </c>
      <c r="J4143" s="6">
        <v>80439000000</v>
      </c>
      <c r="K4143" s="54" t="s">
        <v>34</v>
      </c>
      <c r="L4143" s="59">
        <v>6010.1124999999993</v>
      </c>
      <c r="M4143" s="231"/>
      <c r="N4143" s="233"/>
      <c r="O4143" s="233"/>
      <c r="P4143" s="233"/>
      <c r="Q4143" s="233"/>
    </row>
    <row r="4144" spans="1:17" ht="38.25" x14ac:dyDescent="0.2">
      <c r="A4144" s="54">
        <v>3958</v>
      </c>
      <c r="B4144" s="4" t="s">
        <v>140</v>
      </c>
      <c r="C4144" s="61" t="s">
        <v>1380</v>
      </c>
      <c r="D4144" s="54">
        <v>2618230</v>
      </c>
      <c r="E4144" s="5" t="s">
        <v>1406</v>
      </c>
      <c r="F4144" s="4"/>
      <c r="G4144" s="54">
        <v>796</v>
      </c>
      <c r="H4144" s="54" t="s">
        <v>61</v>
      </c>
      <c r="I4144" s="59">
        <v>3</v>
      </c>
      <c r="J4144" s="6">
        <v>80439000000</v>
      </c>
      <c r="K4144" s="54" t="s">
        <v>34</v>
      </c>
      <c r="L4144" s="59">
        <v>1689.0021999999999</v>
      </c>
      <c r="M4144" s="231"/>
      <c r="N4144" s="233"/>
      <c r="O4144" s="233"/>
      <c r="P4144" s="233"/>
      <c r="Q4144" s="233"/>
    </row>
    <row r="4145" spans="1:17" ht="38.25" x14ac:dyDescent="0.2">
      <c r="A4145" s="54">
        <v>3959</v>
      </c>
      <c r="B4145" s="4" t="s">
        <v>140</v>
      </c>
      <c r="C4145" s="61" t="s">
        <v>1380</v>
      </c>
      <c r="D4145" s="54">
        <v>2618230</v>
      </c>
      <c r="E4145" s="5" t="s">
        <v>1407</v>
      </c>
      <c r="F4145" s="4"/>
      <c r="G4145" s="54">
        <v>796</v>
      </c>
      <c r="H4145" s="54" t="s">
        <v>61</v>
      </c>
      <c r="I4145" s="59">
        <v>6</v>
      </c>
      <c r="J4145" s="6">
        <v>80439000000</v>
      </c>
      <c r="K4145" s="54" t="s">
        <v>34</v>
      </c>
      <c r="L4145" s="59">
        <v>3689.1397999999995</v>
      </c>
      <c r="M4145" s="231"/>
      <c r="N4145" s="233"/>
      <c r="O4145" s="233"/>
      <c r="P4145" s="233"/>
      <c r="Q4145" s="233"/>
    </row>
    <row r="4146" spans="1:17" ht="38.25" x14ac:dyDescent="0.2">
      <c r="A4146" s="54">
        <v>3960</v>
      </c>
      <c r="B4146" s="4" t="s">
        <v>140</v>
      </c>
      <c r="C4146" s="61" t="s">
        <v>1380</v>
      </c>
      <c r="D4146" s="54">
        <v>2618230</v>
      </c>
      <c r="E4146" s="5" t="s">
        <v>1408</v>
      </c>
      <c r="F4146" s="4"/>
      <c r="G4146" s="54">
        <v>796</v>
      </c>
      <c r="H4146" s="54" t="s">
        <v>61</v>
      </c>
      <c r="I4146" s="59">
        <v>10</v>
      </c>
      <c r="J4146" s="6">
        <v>80439000000</v>
      </c>
      <c r="K4146" s="54" t="s">
        <v>34</v>
      </c>
      <c r="L4146" s="59">
        <v>2219.9033333333332</v>
      </c>
      <c r="M4146" s="231"/>
      <c r="N4146" s="233"/>
      <c r="O4146" s="233"/>
      <c r="P4146" s="233"/>
      <c r="Q4146" s="233"/>
    </row>
    <row r="4147" spans="1:17" ht="38.25" x14ac:dyDescent="0.2">
      <c r="A4147" s="54">
        <v>3961</v>
      </c>
      <c r="B4147" s="4" t="s">
        <v>140</v>
      </c>
      <c r="C4147" s="61" t="s">
        <v>1380</v>
      </c>
      <c r="D4147" s="54">
        <v>2618230</v>
      </c>
      <c r="E4147" s="5" t="s">
        <v>1409</v>
      </c>
      <c r="F4147" s="4"/>
      <c r="G4147" s="54">
        <v>796</v>
      </c>
      <c r="H4147" s="54" t="s">
        <v>61</v>
      </c>
      <c r="I4147" s="59">
        <v>10</v>
      </c>
      <c r="J4147" s="6">
        <v>80439000000</v>
      </c>
      <c r="K4147" s="54" t="s">
        <v>34</v>
      </c>
      <c r="L4147" s="59">
        <v>6776.8719999999994</v>
      </c>
      <c r="M4147" s="231"/>
      <c r="N4147" s="233"/>
      <c r="O4147" s="233"/>
      <c r="P4147" s="233"/>
      <c r="Q4147" s="233"/>
    </row>
    <row r="4148" spans="1:17" ht="38.25" x14ac:dyDescent="0.2">
      <c r="A4148" s="54">
        <v>3962</v>
      </c>
      <c r="B4148" s="4" t="s">
        <v>140</v>
      </c>
      <c r="C4148" s="61" t="s">
        <v>1380</v>
      </c>
      <c r="D4148" s="54">
        <v>2618230</v>
      </c>
      <c r="E4148" s="5" t="s">
        <v>1410</v>
      </c>
      <c r="F4148" s="4"/>
      <c r="G4148" s="54">
        <v>796</v>
      </c>
      <c r="H4148" s="54" t="s">
        <v>61</v>
      </c>
      <c r="I4148" s="59">
        <v>10</v>
      </c>
      <c r="J4148" s="6">
        <v>80439000000</v>
      </c>
      <c r="K4148" s="54" t="s">
        <v>34</v>
      </c>
      <c r="L4148" s="59">
        <v>4365.6856666666672</v>
      </c>
      <c r="M4148" s="231"/>
      <c r="N4148" s="233"/>
      <c r="O4148" s="233"/>
      <c r="P4148" s="233"/>
      <c r="Q4148" s="233"/>
    </row>
    <row r="4149" spans="1:17" ht="38.25" x14ac:dyDescent="0.2">
      <c r="A4149" s="54">
        <v>3963</v>
      </c>
      <c r="B4149" s="4" t="s">
        <v>140</v>
      </c>
      <c r="C4149" s="61" t="s">
        <v>1380</v>
      </c>
      <c r="D4149" s="54">
        <v>2618230</v>
      </c>
      <c r="E4149" s="5" t="s">
        <v>1412</v>
      </c>
      <c r="F4149" s="4"/>
      <c r="G4149" s="54">
        <v>796</v>
      </c>
      <c r="H4149" s="54" t="s">
        <v>61</v>
      </c>
      <c r="I4149" s="59">
        <v>5</v>
      </c>
      <c r="J4149" s="6">
        <v>80439000000</v>
      </c>
      <c r="K4149" s="54" t="s">
        <v>34</v>
      </c>
      <c r="L4149" s="59">
        <v>3481.0535999999997</v>
      </c>
      <c r="M4149" s="231"/>
      <c r="N4149" s="233"/>
      <c r="O4149" s="233"/>
      <c r="P4149" s="233"/>
      <c r="Q4149" s="233"/>
    </row>
    <row r="4150" spans="1:17" ht="38.25" x14ac:dyDescent="0.2">
      <c r="A4150" s="54">
        <v>3964</v>
      </c>
      <c r="B4150" s="4" t="s">
        <v>140</v>
      </c>
      <c r="C4150" s="61" t="s">
        <v>1380</v>
      </c>
      <c r="D4150" s="54">
        <v>2618230</v>
      </c>
      <c r="E4150" s="5" t="s">
        <v>1413</v>
      </c>
      <c r="F4150" s="4"/>
      <c r="G4150" s="54">
        <v>796</v>
      </c>
      <c r="H4150" s="54" t="s">
        <v>61</v>
      </c>
      <c r="I4150" s="59">
        <v>3</v>
      </c>
      <c r="J4150" s="6">
        <v>80439000000</v>
      </c>
      <c r="K4150" s="54" t="s">
        <v>34</v>
      </c>
      <c r="L4150" s="59">
        <v>999.32663999999988</v>
      </c>
      <c r="M4150" s="231"/>
      <c r="N4150" s="233"/>
      <c r="O4150" s="233"/>
      <c r="P4150" s="233"/>
      <c r="Q4150" s="233"/>
    </row>
    <row r="4151" spans="1:17" ht="38.25" x14ac:dyDescent="0.2">
      <c r="A4151" s="54">
        <v>3965</v>
      </c>
      <c r="B4151" s="4" t="s">
        <v>140</v>
      </c>
      <c r="C4151" s="61" t="s">
        <v>1380</v>
      </c>
      <c r="D4151" s="54">
        <v>2618230</v>
      </c>
      <c r="E4151" s="5" t="s">
        <v>1414</v>
      </c>
      <c r="F4151" s="4"/>
      <c r="G4151" s="54">
        <v>796</v>
      </c>
      <c r="H4151" s="54" t="s">
        <v>61</v>
      </c>
      <c r="I4151" s="59">
        <v>3</v>
      </c>
      <c r="J4151" s="6">
        <v>80439000000</v>
      </c>
      <c r="K4151" s="54" t="s">
        <v>34</v>
      </c>
      <c r="L4151" s="59">
        <v>962.95667999999978</v>
      </c>
      <c r="M4151" s="231"/>
      <c r="N4151" s="233"/>
      <c r="O4151" s="233"/>
      <c r="P4151" s="233"/>
      <c r="Q4151" s="233"/>
    </row>
    <row r="4152" spans="1:17" ht="38.25" x14ac:dyDescent="0.2">
      <c r="A4152" s="54">
        <v>3966</v>
      </c>
      <c r="B4152" s="4" t="s">
        <v>140</v>
      </c>
      <c r="C4152" s="61" t="s">
        <v>1380</v>
      </c>
      <c r="D4152" s="54">
        <v>2618230</v>
      </c>
      <c r="E4152" s="5" t="s">
        <v>1415</v>
      </c>
      <c r="F4152" s="4"/>
      <c r="G4152" s="54">
        <v>796</v>
      </c>
      <c r="H4152" s="54" t="s">
        <v>61</v>
      </c>
      <c r="I4152" s="59">
        <v>2</v>
      </c>
      <c r="J4152" s="6">
        <v>80439000000</v>
      </c>
      <c r="K4152" s="54" t="s">
        <v>34</v>
      </c>
      <c r="L4152" s="59">
        <v>1437.0002999999999</v>
      </c>
      <c r="M4152" s="231"/>
      <c r="N4152" s="233"/>
      <c r="O4152" s="233"/>
      <c r="P4152" s="233"/>
      <c r="Q4152" s="233"/>
    </row>
    <row r="4153" spans="1:17" ht="38.25" x14ac:dyDescent="0.2">
      <c r="A4153" s="54">
        <v>3967</v>
      </c>
      <c r="B4153" s="4" t="s">
        <v>140</v>
      </c>
      <c r="C4153" s="61" t="s">
        <v>1380</v>
      </c>
      <c r="D4153" s="54">
        <v>2618230</v>
      </c>
      <c r="E4153" s="5" t="s">
        <v>1416</v>
      </c>
      <c r="F4153" s="4"/>
      <c r="G4153" s="54">
        <v>796</v>
      </c>
      <c r="H4153" s="54" t="s">
        <v>61</v>
      </c>
      <c r="I4153" s="59">
        <v>40</v>
      </c>
      <c r="J4153" s="6">
        <v>80439000000</v>
      </c>
      <c r="K4153" s="54" t="s">
        <v>34</v>
      </c>
      <c r="L4153" s="59">
        <v>5801.8826666666664</v>
      </c>
      <c r="M4153" s="231"/>
      <c r="N4153" s="233"/>
      <c r="O4153" s="233"/>
      <c r="P4153" s="233"/>
      <c r="Q4153" s="233"/>
    </row>
    <row r="4154" spans="1:17" ht="38.25" x14ac:dyDescent="0.2">
      <c r="A4154" s="54">
        <v>3968</v>
      </c>
      <c r="B4154" s="4" t="s">
        <v>140</v>
      </c>
      <c r="C4154" s="61" t="s">
        <v>1380</v>
      </c>
      <c r="D4154" s="54">
        <v>2618230</v>
      </c>
      <c r="E4154" s="5" t="s">
        <v>1418</v>
      </c>
      <c r="F4154" s="4"/>
      <c r="G4154" s="54">
        <v>796</v>
      </c>
      <c r="H4154" s="54" t="s">
        <v>61</v>
      </c>
      <c r="I4154" s="59">
        <v>15</v>
      </c>
      <c r="J4154" s="6">
        <v>80439000000</v>
      </c>
      <c r="K4154" s="54" t="s">
        <v>34</v>
      </c>
      <c r="L4154" s="59">
        <v>2119.0450000000001</v>
      </c>
      <c r="M4154" s="231"/>
      <c r="N4154" s="233"/>
      <c r="O4154" s="233"/>
      <c r="P4154" s="233"/>
      <c r="Q4154" s="233"/>
    </row>
    <row r="4155" spans="1:17" ht="38.25" x14ac:dyDescent="0.2">
      <c r="A4155" s="54">
        <v>3969</v>
      </c>
      <c r="B4155" s="4" t="s">
        <v>140</v>
      </c>
      <c r="C4155" s="61" t="s">
        <v>1380</v>
      </c>
      <c r="D4155" s="54">
        <v>2618230</v>
      </c>
      <c r="E4155" s="5" t="s">
        <v>1419</v>
      </c>
      <c r="F4155" s="4"/>
      <c r="G4155" s="54">
        <v>796</v>
      </c>
      <c r="H4155" s="54" t="s">
        <v>61</v>
      </c>
      <c r="I4155" s="59">
        <v>20</v>
      </c>
      <c r="J4155" s="6">
        <v>80439000000</v>
      </c>
      <c r="K4155" s="54" t="s">
        <v>34</v>
      </c>
      <c r="L4155" s="59">
        <v>5025.0479999999998</v>
      </c>
      <c r="M4155" s="231"/>
      <c r="N4155" s="233"/>
      <c r="O4155" s="233"/>
      <c r="P4155" s="233"/>
      <c r="Q4155" s="233"/>
    </row>
    <row r="4156" spans="1:17" ht="38.25" x14ac:dyDescent="0.2">
      <c r="A4156" s="54">
        <v>3970</v>
      </c>
      <c r="B4156" s="4" t="s">
        <v>140</v>
      </c>
      <c r="C4156" s="61" t="s">
        <v>1380</v>
      </c>
      <c r="D4156" s="54">
        <v>2618230</v>
      </c>
      <c r="E4156" s="5" t="s">
        <v>1420</v>
      </c>
      <c r="F4156" s="4"/>
      <c r="G4156" s="54">
        <v>796</v>
      </c>
      <c r="H4156" s="54" t="s">
        <v>61</v>
      </c>
      <c r="I4156" s="59">
        <v>7</v>
      </c>
      <c r="J4156" s="6">
        <v>80439000000</v>
      </c>
      <c r="K4156" s="54" t="s">
        <v>34</v>
      </c>
      <c r="L4156" s="59">
        <v>738.16726666666671</v>
      </c>
      <c r="M4156" s="231"/>
      <c r="N4156" s="233"/>
      <c r="O4156" s="233"/>
      <c r="P4156" s="233"/>
      <c r="Q4156" s="233"/>
    </row>
    <row r="4157" spans="1:17" ht="38.25" x14ac:dyDescent="0.2">
      <c r="A4157" s="54">
        <v>3971</v>
      </c>
      <c r="B4157" s="4" t="s">
        <v>140</v>
      </c>
      <c r="C4157" s="61" t="s">
        <v>1380</v>
      </c>
      <c r="D4157" s="54">
        <v>2618230</v>
      </c>
      <c r="E4157" s="5" t="s">
        <v>1421</v>
      </c>
      <c r="F4157" s="4"/>
      <c r="G4157" s="54">
        <v>796</v>
      </c>
      <c r="H4157" s="54" t="s">
        <v>61</v>
      </c>
      <c r="I4157" s="59">
        <v>40</v>
      </c>
      <c r="J4157" s="6">
        <v>80439000000</v>
      </c>
      <c r="K4157" s="54" t="s">
        <v>34</v>
      </c>
      <c r="L4157" s="59">
        <v>7023.086666666667</v>
      </c>
      <c r="M4157" s="231"/>
      <c r="N4157" s="233"/>
      <c r="O4157" s="233"/>
      <c r="P4157" s="233"/>
      <c r="Q4157" s="233"/>
    </row>
    <row r="4158" spans="1:17" ht="38.25" x14ac:dyDescent="0.2">
      <c r="A4158" s="54">
        <v>3972</v>
      </c>
      <c r="B4158" s="4" t="s">
        <v>140</v>
      </c>
      <c r="C4158" s="61" t="s">
        <v>1380</v>
      </c>
      <c r="D4158" s="54">
        <v>2618230</v>
      </c>
      <c r="E4158" s="5" t="s">
        <v>1422</v>
      </c>
      <c r="F4158" s="4"/>
      <c r="G4158" s="54">
        <v>796</v>
      </c>
      <c r="H4158" s="54" t="s">
        <v>61</v>
      </c>
      <c r="I4158" s="59">
        <v>10</v>
      </c>
      <c r="J4158" s="6">
        <v>80439000000</v>
      </c>
      <c r="K4158" s="54" t="s">
        <v>34</v>
      </c>
      <c r="L4158" s="59">
        <v>2058.1113333333333</v>
      </c>
      <c r="M4158" s="231"/>
      <c r="N4158" s="233"/>
      <c r="O4158" s="233"/>
      <c r="P4158" s="233"/>
      <c r="Q4158" s="233"/>
    </row>
    <row r="4159" spans="1:17" ht="38.25" x14ac:dyDescent="0.2">
      <c r="A4159" s="54">
        <v>3973</v>
      </c>
      <c r="B4159" s="4" t="s">
        <v>140</v>
      </c>
      <c r="C4159" s="61" t="s">
        <v>1380</v>
      </c>
      <c r="D4159" s="54">
        <v>2618230</v>
      </c>
      <c r="E4159" s="5" t="s">
        <v>1423</v>
      </c>
      <c r="F4159" s="4"/>
      <c r="G4159" s="54">
        <v>796</v>
      </c>
      <c r="H4159" s="54" t="s">
        <v>61</v>
      </c>
      <c r="I4159" s="59">
        <v>60</v>
      </c>
      <c r="J4159" s="6">
        <v>80439000000</v>
      </c>
      <c r="K4159" s="54" t="s">
        <v>34</v>
      </c>
      <c r="L4159" s="59">
        <v>13343.444</v>
      </c>
      <c r="M4159" s="231"/>
      <c r="N4159" s="233"/>
      <c r="O4159" s="233"/>
      <c r="P4159" s="233"/>
      <c r="Q4159" s="233"/>
    </row>
    <row r="4160" spans="1:17" ht="38.25" x14ac:dyDescent="0.2">
      <c r="A4160" s="54">
        <v>3974</v>
      </c>
      <c r="B4160" s="4" t="s">
        <v>140</v>
      </c>
      <c r="C4160" s="61" t="s">
        <v>1380</v>
      </c>
      <c r="D4160" s="54">
        <v>2618230</v>
      </c>
      <c r="E4160" s="5" t="s">
        <v>1424</v>
      </c>
      <c r="F4160" s="4"/>
      <c r="G4160" s="54">
        <v>796</v>
      </c>
      <c r="H4160" s="54" t="s">
        <v>61</v>
      </c>
      <c r="I4160" s="59">
        <v>7</v>
      </c>
      <c r="J4160" s="6">
        <v>80439000000</v>
      </c>
      <c r="K4160" s="54" t="s">
        <v>34</v>
      </c>
      <c r="L4160" s="59">
        <v>1216.4308799999999</v>
      </c>
      <c r="M4160" s="231"/>
      <c r="N4160" s="233"/>
      <c r="O4160" s="233"/>
      <c r="P4160" s="233"/>
      <c r="Q4160" s="233"/>
    </row>
    <row r="4161" spans="1:17" ht="38.25" x14ac:dyDescent="0.2">
      <c r="A4161" s="54">
        <v>3975</v>
      </c>
      <c r="B4161" s="4" t="s">
        <v>140</v>
      </c>
      <c r="C4161" s="61" t="s">
        <v>1380</v>
      </c>
      <c r="D4161" s="54">
        <v>2618230</v>
      </c>
      <c r="E4161" s="5" t="s">
        <v>1425</v>
      </c>
      <c r="F4161" s="4"/>
      <c r="G4161" s="54">
        <v>796</v>
      </c>
      <c r="H4161" s="54" t="s">
        <v>61</v>
      </c>
      <c r="I4161" s="59">
        <v>4</v>
      </c>
      <c r="J4161" s="6">
        <v>80439000000</v>
      </c>
      <c r="K4161" s="54" t="s">
        <v>34</v>
      </c>
      <c r="L4161" s="59">
        <v>2962.9683999999997</v>
      </c>
      <c r="M4161" s="231"/>
      <c r="N4161" s="233"/>
      <c r="O4161" s="233"/>
      <c r="P4161" s="233"/>
      <c r="Q4161" s="233"/>
    </row>
    <row r="4162" spans="1:17" ht="38.25" x14ac:dyDescent="0.2">
      <c r="A4162" s="54">
        <v>3976</v>
      </c>
      <c r="B4162" s="4" t="s">
        <v>140</v>
      </c>
      <c r="C4162" s="61" t="s">
        <v>1380</v>
      </c>
      <c r="D4162" s="54">
        <v>2618230</v>
      </c>
      <c r="E4162" s="5" t="s">
        <v>1426</v>
      </c>
      <c r="F4162" s="4"/>
      <c r="G4162" s="54">
        <v>796</v>
      </c>
      <c r="H4162" s="54" t="s">
        <v>61</v>
      </c>
      <c r="I4162" s="59">
        <v>1</v>
      </c>
      <c r="J4162" s="6">
        <v>80439000000</v>
      </c>
      <c r="K4162" s="54" t="s">
        <v>34</v>
      </c>
      <c r="L4162" s="59">
        <v>631.99660000000006</v>
      </c>
      <c r="M4162" s="231"/>
      <c r="N4162" s="233"/>
      <c r="O4162" s="233"/>
      <c r="P4162" s="233"/>
      <c r="Q4162" s="233"/>
    </row>
    <row r="4163" spans="1:17" ht="38.25" x14ac:dyDescent="0.2">
      <c r="A4163" s="54">
        <v>3977</v>
      </c>
      <c r="B4163" s="4" t="s">
        <v>140</v>
      </c>
      <c r="C4163" s="61" t="s">
        <v>1380</v>
      </c>
      <c r="D4163" s="54">
        <v>2618230</v>
      </c>
      <c r="E4163" s="5" t="s">
        <v>1427</v>
      </c>
      <c r="F4163" s="4"/>
      <c r="G4163" s="54">
        <v>796</v>
      </c>
      <c r="H4163" s="54" t="s">
        <v>61</v>
      </c>
      <c r="I4163" s="59">
        <v>5</v>
      </c>
      <c r="J4163" s="6">
        <v>80439000000</v>
      </c>
      <c r="K4163" s="54" t="s">
        <v>34</v>
      </c>
      <c r="L4163" s="59">
        <v>2541.3921666666665</v>
      </c>
      <c r="M4163" s="231"/>
      <c r="N4163" s="233"/>
      <c r="O4163" s="233"/>
      <c r="P4163" s="233"/>
      <c r="Q4163" s="233"/>
    </row>
    <row r="4164" spans="1:17" ht="38.25" x14ac:dyDescent="0.2">
      <c r="A4164" s="54">
        <v>3978</v>
      </c>
      <c r="B4164" s="4" t="s">
        <v>140</v>
      </c>
      <c r="C4164" s="61" t="s">
        <v>1380</v>
      </c>
      <c r="D4164" s="54">
        <v>2618230</v>
      </c>
      <c r="E4164" s="5" t="s">
        <v>1428</v>
      </c>
      <c r="F4164" s="4"/>
      <c r="G4164" s="54">
        <v>796</v>
      </c>
      <c r="H4164" s="54" t="s">
        <v>61</v>
      </c>
      <c r="I4164" s="59">
        <v>7</v>
      </c>
      <c r="J4164" s="6">
        <v>80439000000</v>
      </c>
      <c r="K4164" s="54" t="s">
        <v>34</v>
      </c>
      <c r="L4164" s="59">
        <v>3723.2264999999993</v>
      </c>
      <c r="M4164" s="231"/>
      <c r="N4164" s="233"/>
      <c r="O4164" s="233"/>
      <c r="P4164" s="233"/>
      <c r="Q4164" s="233"/>
    </row>
    <row r="4165" spans="1:17" ht="38.25" x14ac:dyDescent="0.2">
      <c r="A4165" s="54">
        <v>3979</v>
      </c>
      <c r="B4165" s="4" t="s">
        <v>140</v>
      </c>
      <c r="C4165" s="61" t="s">
        <v>1380</v>
      </c>
      <c r="D4165" s="54">
        <v>2618230</v>
      </c>
      <c r="E4165" s="5" t="s">
        <v>1429</v>
      </c>
      <c r="F4165" s="4"/>
      <c r="G4165" s="54">
        <v>796</v>
      </c>
      <c r="H4165" s="54" t="s">
        <v>61</v>
      </c>
      <c r="I4165" s="59">
        <v>5</v>
      </c>
      <c r="J4165" s="6">
        <v>80439000000</v>
      </c>
      <c r="K4165" s="54" t="s">
        <v>34</v>
      </c>
      <c r="L4165" s="59">
        <v>4324.3675999999996</v>
      </c>
      <c r="M4165" s="231"/>
      <c r="N4165" s="233"/>
      <c r="O4165" s="233"/>
      <c r="P4165" s="233"/>
      <c r="Q4165" s="233"/>
    </row>
    <row r="4166" spans="1:17" ht="38.25" x14ac:dyDescent="0.2">
      <c r="A4166" s="54">
        <v>3980</v>
      </c>
      <c r="B4166" s="4" t="s">
        <v>140</v>
      </c>
      <c r="C4166" s="61" t="s">
        <v>1380</v>
      </c>
      <c r="D4166" s="54">
        <v>2618230</v>
      </c>
      <c r="E4166" s="5" t="s">
        <v>1430</v>
      </c>
      <c r="F4166" s="4"/>
      <c r="G4166" s="54">
        <v>796</v>
      </c>
      <c r="H4166" s="54" t="s">
        <v>61</v>
      </c>
      <c r="I4166" s="59">
        <v>5</v>
      </c>
      <c r="J4166" s="6">
        <v>80439000000</v>
      </c>
      <c r="K4166" s="54" t="s">
        <v>34</v>
      </c>
      <c r="L4166" s="59">
        <v>2050.9678000000004</v>
      </c>
      <c r="M4166" s="231"/>
      <c r="N4166" s="233"/>
      <c r="O4166" s="233"/>
      <c r="P4166" s="233"/>
      <c r="Q4166" s="233"/>
    </row>
    <row r="4167" spans="1:17" ht="38.25" x14ac:dyDescent="0.2">
      <c r="A4167" s="54">
        <v>3981</v>
      </c>
      <c r="B4167" s="4" t="s">
        <v>140</v>
      </c>
      <c r="C4167" s="61" t="s">
        <v>1380</v>
      </c>
      <c r="D4167" s="54">
        <v>2618230</v>
      </c>
      <c r="E4167" s="5" t="s">
        <v>1431</v>
      </c>
      <c r="F4167" s="4"/>
      <c r="G4167" s="54">
        <v>796</v>
      </c>
      <c r="H4167" s="54" t="s">
        <v>61</v>
      </c>
      <c r="I4167" s="59">
        <v>5</v>
      </c>
      <c r="J4167" s="6">
        <v>80439000000</v>
      </c>
      <c r="K4167" s="54" t="s">
        <v>34</v>
      </c>
      <c r="L4167" s="59">
        <v>5710.0646666666662</v>
      </c>
      <c r="M4167" s="231"/>
      <c r="N4167" s="233"/>
      <c r="O4167" s="233"/>
      <c r="P4167" s="233"/>
      <c r="Q4167" s="233"/>
    </row>
    <row r="4168" spans="1:17" ht="38.25" x14ac:dyDescent="0.2">
      <c r="A4168" s="54">
        <v>3982</v>
      </c>
      <c r="B4168" s="4" t="s">
        <v>140</v>
      </c>
      <c r="C4168" s="61" t="s">
        <v>1380</v>
      </c>
      <c r="D4168" s="54">
        <v>2618230</v>
      </c>
      <c r="E4168" s="5" t="s">
        <v>1432</v>
      </c>
      <c r="F4168" s="4"/>
      <c r="G4168" s="54">
        <v>796</v>
      </c>
      <c r="H4168" s="54" t="s">
        <v>61</v>
      </c>
      <c r="I4168" s="59">
        <v>30</v>
      </c>
      <c r="J4168" s="6">
        <v>80439000000</v>
      </c>
      <c r="K4168" s="54" t="s">
        <v>34</v>
      </c>
      <c r="L4168" s="59">
        <v>2770.4379999999996</v>
      </c>
      <c r="M4168" s="231"/>
      <c r="N4168" s="233"/>
      <c r="O4168" s="233"/>
      <c r="P4168" s="233"/>
      <c r="Q4168" s="233"/>
    </row>
    <row r="4169" spans="1:17" ht="38.25" x14ac:dyDescent="0.2">
      <c r="A4169" s="54">
        <v>3983</v>
      </c>
      <c r="B4169" s="4" t="s">
        <v>140</v>
      </c>
      <c r="C4169" s="61" t="s">
        <v>1380</v>
      </c>
      <c r="D4169" s="54">
        <v>2618230</v>
      </c>
      <c r="E4169" s="5" t="s">
        <v>1433</v>
      </c>
      <c r="F4169" s="4"/>
      <c r="G4169" s="54">
        <v>796</v>
      </c>
      <c r="H4169" s="54" t="s">
        <v>61</v>
      </c>
      <c r="I4169" s="59">
        <v>30</v>
      </c>
      <c r="J4169" s="6">
        <v>80439000000</v>
      </c>
      <c r="K4169" s="54" t="s">
        <v>34</v>
      </c>
      <c r="L4169" s="59">
        <v>3155.1179999999999</v>
      </c>
      <c r="M4169" s="231"/>
      <c r="N4169" s="233"/>
      <c r="O4169" s="233"/>
      <c r="P4169" s="233"/>
      <c r="Q4169" s="233"/>
    </row>
    <row r="4170" spans="1:17" ht="38.25" x14ac:dyDescent="0.2">
      <c r="A4170" s="54">
        <v>3984</v>
      </c>
      <c r="B4170" s="4" t="s">
        <v>140</v>
      </c>
      <c r="C4170" s="61" t="s">
        <v>1380</v>
      </c>
      <c r="D4170" s="54">
        <v>2618230</v>
      </c>
      <c r="E4170" s="5" t="s">
        <v>1434</v>
      </c>
      <c r="F4170" s="4"/>
      <c r="G4170" s="54">
        <v>796</v>
      </c>
      <c r="H4170" s="54" t="s">
        <v>61</v>
      </c>
      <c r="I4170" s="59">
        <v>40</v>
      </c>
      <c r="J4170" s="6">
        <v>80439000000</v>
      </c>
      <c r="K4170" s="54" t="s">
        <v>34</v>
      </c>
      <c r="L4170" s="59">
        <v>11069.42</v>
      </c>
      <c r="M4170" s="231"/>
      <c r="N4170" s="233"/>
      <c r="O4170" s="233"/>
      <c r="P4170" s="233"/>
      <c r="Q4170" s="233"/>
    </row>
    <row r="4171" spans="1:17" ht="38.25" x14ac:dyDescent="0.2">
      <c r="A4171" s="54">
        <v>3985</v>
      </c>
      <c r="B4171" s="4" t="s">
        <v>140</v>
      </c>
      <c r="C4171" s="61" t="s">
        <v>1380</v>
      </c>
      <c r="D4171" s="54">
        <v>2618230</v>
      </c>
      <c r="E4171" s="5" t="s">
        <v>1436</v>
      </c>
      <c r="F4171" s="4"/>
      <c r="G4171" s="54">
        <v>796</v>
      </c>
      <c r="H4171" s="54" t="s">
        <v>61</v>
      </c>
      <c r="I4171" s="59">
        <v>50</v>
      </c>
      <c r="J4171" s="6">
        <v>80439000000</v>
      </c>
      <c r="K4171" s="54" t="s">
        <v>34</v>
      </c>
      <c r="L4171" s="59">
        <v>18605.007499999996</v>
      </c>
      <c r="M4171" s="231"/>
      <c r="N4171" s="233"/>
      <c r="O4171" s="233"/>
      <c r="P4171" s="233"/>
      <c r="Q4171" s="233"/>
    </row>
    <row r="4172" spans="1:17" ht="38.25" x14ac:dyDescent="0.2">
      <c r="A4172" s="54">
        <v>3986</v>
      </c>
      <c r="B4172" s="4" t="s">
        <v>140</v>
      </c>
      <c r="C4172" s="61" t="s">
        <v>1380</v>
      </c>
      <c r="D4172" s="54">
        <v>2618230</v>
      </c>
      <c r="E4172" s="5" t="s">
        <v>1437</v>
      </c>
      <c r="F4172" s="4"/>
      <c r="G4172" s="54">
        <v>796</v>
      </c>
      <c r="H4172" s="54" t="s">
        <v>61</v>
      </c>
      <c r="I4172" s="59">
        <v>40</v>
      </c>
      <c r="J4172" s="6">
        <v>80439000000</v>
      </c>
      <c r="K4172" s="54" t="s">
        <v>34</v>
      </c>
      <c r="L4172" s="59">
        <v>15213.579999999998</v>
      </c>
      <c r="M4172" s="231"/>
      <c r="N4172" s="233"/>
      <c r="O4172" s="233"/>
      <c r="P4172" s="233"/>
      <c r="Q4172" s="233"/>
    </row>
    <row r="4173" spans="1:17" ht="38.25" x14ac:dyDescent="0.2">
      <c r="A4173" s="54">
        <v>3987</v>
      </c>
      <c r="B4173" s="4" t="s">
        <v>140</v>
      </c>
      <c r="C4173" s="61" t="s">
        <v>1380</v>
      </c>
      <c r="D4173" s="54">
        <v>2618230</v>
      </c>
      <c r="E4173" s="5" t="s">
        <v>1438</v>
      </c>
      <c r="F4173" s="4"/>
      <c r="G4173" s="54">
        <v>796</v>
      </c>
      <c r="H4173" s="54" t="s">
        <v>61</v>
      </c>
      <c r="I4173" s="59">
        <v>50</v>
      </c>
      <c r="J4173" s="6">
        <v>80439000000</v>
      </c>
      <c r="K4173" s="54" t="s">
        <v>34</v>
      </c>
      <c r="L4173" s="59">
        <v>18229.092000000004</v>
      </c>
      <c r="M4173" s="231"/>
      <c r="N4173" s="233"/>
      <c r="O4173" s="233"/>
      <c r="P4173" s="233"/>
      <c r="Q4173" s="233"/>
    </row>
    <row r="4174" spans="1:17" ht="38.25" x14ac:dyDescent="0.2">
      <c r="A4174" s="54">
        <v>3988</v>
      </c>
      <c r="B4174" s="4" t="s">
        <v>140</v>
      </c>
      <c r="C4174" s="61" t="s">
        <v>1380</v>
      </c>
      <c r="D4174" s="54">
        <v>2618230</v>
      </c>
      <c r="E4174" s="5" t="s">
        <v>1440</v>
      </c>
      <c r="F4174" s="4"/>
      <c r="G4174" s="54">
        <v>796</v>
      </c>
      <c r="H4174" s="54" t="s">
        <v>61</v>
      </c>
      <c r="I4174" s="59">
        <v>25</v>
      </c>
      <c r="J4174" s="6">
        <v>80439000000</v>
      </c>
      <c r="K4174" s="54" t="s">
        <v>34</v>
      </c>
      <c r="L4174" s="59">
        <v>9867.4383333333317</v>
      </c>
      <c r="M4174" s="231"/>
      <c r="N4174" s="233"/>
      <c r="O4174" s="233"/>
      <c r="P4174" s="233"/>
      <c r="Q4174" s="233"/>
    </row>
    <row r="4175" spans="1:17" ht="38.25" x14ac:dyDescent="0.2">
      <c r="A4175" s="54">
        <v>3989</v>
      </c>
      <c r="B4175" s="4" t="s">
        <v>140</v>
      </c>
      <c r="C4175" s="61" t="s">
        <v>1380</v>
      </c>
      <c r="D4175" s="54">
        <v>2618230</v>
      </c>
      <c r="E4175" s="5" t="s">
        <v>1442</v>
      </c>
      <c r="F4175" s="4"/>
      <c r="G4175" s="54">
        <v>796</v>
      </c>
      <c r="H4175" s="54" t="s">
        <v>61</v>
      </c>
      <c r="I4175" s="59">
        <v>30</v>
      </c>
      <c r="J4175" s="6">
        <v>80439000000</v>
      </c>
      <c r="K4175" s="54" t="s">
        <v>34</v>
      </c>
      <c r="L4175" s="59">
        <v>11659.544399999999</v>
      </c>
      <c r="M4175" s="231"/>
      <c r="N4175" s="233"/>
      <c r="O4175" s="233"/>
      <c r="P4175" s="233"/>
      <c r="Q4175" s="233"/>
    </row>
    <row r="4176" spans="1:17" ht="38.25" x14ac:dyDescent="0.2">
      <c r="A4176" s="54">
        <v>3990</v>
      </c>
      <c r="B4176" s="4" t="s">
        <v>140</v>
      </c>
      <c r="C4176" s="61" t="s">
        <v>1380</v>
      </c>
      <c r="D4176" s="54">
        <v>2618230</v>
      </c>
      <c r="E4176" s="5" t="s">
        <v>1443</v>
      </c>
      <c r="F4176" s="4"/>
      <c r="G4176" s="54">
        <v>796</v>
      </c>
      <c r="H4176" s="54" t="s">
        <v>61</v>
      </c>
      <c r="I4176" s="59">
        <v>70</v>
      </c>
      <c r="J4176" s="6">
        <v>80439000000</v>
      </c>
      <c r="K4176" s="54" t="s">
        <v>34</v>
      </c>
      <c r="L4176" s="59">
        <v>4461.023000000001</v>
      </c>
      <c r="M4176" s="231"/>
      <c r="N4176" s="233"/>
      <c r="O4176" s="233"/>
      <c r="P4176" s="233"/>
      <c r="Q4176" s="233"/>
    </row>
    <row r="4177" spans="1:17" ht="38.25" x14ac:dyDescent="0.2">
      <c r="A4177" s="54">
        <v>3991</v>
      </c>
      <c r="B4177" s="4" t="s">
        <v>140</v>
      </c>
      <c r="C4177" s="61" t="s">
        <v>1380</v>
      </c>
      <c r="D4177" s="54">
        <v>2618230</v>
      </c>
      <c r="E4177" s="5" t="s">
        <v>1444</v>
      </c>
      <c r="F4177" s="4"/>
      <c r="G4177" s="54">
        <v>796</v>
      </c>
      <c r="H4177" s="54" t="s">
        <v>61</v>
      </c>
      <c r="I4177" s="59">
        <v>40</v>
      </c>
      <c r="J4177" s="6">
        <v>80439000000</v>
      </c>
      <c r="K4177" s="54" t="s">
        <v>34</v>
      </c>
      <c r="L4177" s="59">
        <v>2884.6040000000003</v>
      </c>
      <c r="M4177" s="231"/>
      <c r="N4177" s="233"/>
      <c r="O4177" s="233"/>
      <c r="P4177" s="233"/>
      <c r="Q4177" s="233"/>
    </row>
    <row r="4178" spans="1:17" ht="38.25" x14ac:dyDescent="0.2">
      <c r="A4178" s="54">
        <v>3992</v>
      </c>
      <c r="B4178" s="4" t="s">
        <v>140</v>
      </c>
      <c r="C4178" s="61" t="s">
        <v>1380</v>
      </c>
      <c r="D4178" s="54">
        <v>2618230</v>
      </c>
      <c r="E4178" s="5" t="s">
        <v>1445</v>
      </c>
      <c r="F4178" s="4"/>
      <c r="G4178" s="54">
        <v>796</v>
      </c>
      <c r="H4178" s="54" t="s">
        <v>61</v>
      </c>
      <c r="I4178" s="59">
        <v>20</v>
      </c>
      <c r="J4178" s="6">
        <v>80439000000</v>
      </c>
      <c r="K4178" s="54" t="s">
        <v>34</v>
      </c>
      <c r="L4178" s="59">
        <v>3762.009</v>
      </c>
      <c r="M4178" s="231"/>
      <c r="N4178" s="233"/>
      <c r="O4178" s="233"/>
      <c r="P4178" s="233"/>
      <c r="Q4178" s="233"/>
    </row>
    <row r="4179" spans="1:17" ht="38.25" x14ac:dyDescent="0.2">
      <c r="A4179" s="54">
        <v>3993</v>
      </c>
      <c r="B4179" s="4" t="s">
        <v>140</v>
      </c>
      <c r="C4179" s="61" t="s">
        <v>1380</v>
      </c>
      <c r="D4179" s="54">
        <v>2618230</v>
      </c>
      <c r="E4179" s="5" t="s">
        <v>1446</v>
      </c>
      <c r="F4179" s="4"/>
      <c r="G4179" s="54">
        <v>796</v>
      </c>
      <c r="H4179" s="54" t="s">
        <v>61</v>
      </c>
      <c r="I4179" s="59">
        <v>25</v>
      </c>
      <c r="J4179" s="6">
        <v>80439000000</v>
      </c>
      <c r="K4179" s="54" t="s">
        <v>34</v>
      </c>
      <c r="L4179" s="59">
        <v>134.10583333333335</v>
      </c>
      <c r="M4179" s="231"/>
      <c r="N4179" s="233"/>
      <c r="O4179" s="233"/>
      <c r="P4179" s="233"/>
      <c r="Q4179" s="233"/>
    </row>
    <row r="4180" spans="1:17" ht="38.25" x14ac:dyDescent="0.2">
      <c r="A4180" s="54">
        <v>3994</v>
      </c>
      <c r="B4180" s="4" t="s">
        <v>140</v>
      </c>
      <c r="C4180" s="61" t="s">
        <v>1380</v>
      </c>
      <c r="D4180" s="54">
        <v>2618230</v>
      </c>
      <c r="E4180" s="5" t="s">
        <v>1447</v>
      </c>
      <c r="F4180" s="4"/>
      <c r="G4180" s="54">
        <v>796</v>
      </c>
      <c r="H4180" s="54" t="s">
        <v>61</v>
      </c>
      <c r="I4180" s="59">
        <v>30</v>
      </c>
      <c r="J4180" s="6">
        <v>80439000000</v>
      </c>
      <c r="K4180" s="54" t="s">
        <v>34</v>
      </c>
      <c r="L4180" s="59">
        <v>138.18899999999999</v>
      </c>
      <c r="M4180" s="231"/>
      <c r="N4180" s="233"/>
      <c r="O4180" s="233"/>
      <c r="P4180" s="233"/>
      <c r="Q4180" s="233"/>
    </row>
    <row r="4181" spans="1:17" ht="38.25" x14ac:dyDescent="0.2">
      <c r="A4181" s="54">
        <v>3995</v>
      </c>
      <c r="B4181" s="4" t="s">
        <v>140</v>
      </c>
      <c r="C4181" s="61" t="s">
        <v>1380</v>
      </c>
      <c r="D4181" s="54">
        <v>2618230</v>
      </c>
      <c r="E4181" s="5" t="s">
        <v>1448</v>
      </c>
      <c r="F4181" s="4"/>
      <c r="G4181" s="54">
        <v>796</v>
      </c>
      <c r="H4181" s="54" t="s">
        <v>61</v>
      </c>
      <c r="I4181" s="59">
        <v>3</v>
      </c>
      <c r="J4181" s="6">
        <v>80439000000</v>
      </c>
      <c r="K4181" s="54" t="s">
        <v>34</v>
      </c>
      <c r="L4181" s="59">
        <v>2806.344599999999</v>
      </c>
      <c r="M4181" s="231"/>
      <c r="N4181" s="233"/>
      <c r="O4181" s="233"/>
      <c r="P4181" s="233"/>
      <c r="Q4181" s="233"/>
    </row>
    <row r="4182" spans="1:17" ht="38.25" x14ac:dyDescent="0.2">
      <c r="A4182" s="54">
        <v>3996</v>
      </c>
      <c r="B4182" s="4" t="s">
        <v>140</v>
      </c>
      <c r="C4182" s="61" t="s">
        <v>1380</v>
      </c>
      <c r="D4182" s="54">
        <v>2618230</v>
      </c>
      <c r="E4182" s="5" t="s">
        <v>1449</v>
      </c>
      <c r="F4182" s="4"/>
      <c r="G4182" s="54">
        <v>796</v>
      </c>
      <c r="H4182" s="54" t="s">
        <v>61</v>
      </c>
      <c r="I4182" s="59">
        <v>3</v>
      </c>
      <c r="J4182" s="6">
        <v>80439000000</v>
      </c>
      <c r="K4182" s="54" t="s">
        <v>34</v>
      </c>
      <c r="L4182" s="59">
        <v>3600.4425000000001</v>
      </c>
      <c r="M4182" s="231"/>
      <c r="N4182" s="233"/>
      <c r="O4182" s="233"/>
      <c r="P4182" s="233"/>
      <c r="Q4182" s="233"/>
    </row>
    <row r="4183" spans="1:17" ht="38.25" x14ac:dyDescent="0.2">
      <c r="A4183" s="54">
        <v>3997</v>
      </c>
      <c r="B4183" s="4" t="s">
        <v>140</v>
      </c>
      <c r="C4183" s="61" t="s">
        <v>1380</v>
      </c>
      <c r="D4183" s="54">
        <v>2618230</v>
      </c>
      <c r="E4183" s="5" t="s">
        <v>1455</v>
      </c>
      <c r="F4183" s="4"/>
      <c r="G4183" s="54">
        <v>796</v>
      </c>
      <c r="H4183" s="54" t="s">
        <v>61</v>
      </c>
      <c r="I4183" s="59">
        <v>80</v>
      </c>
      <c r="J4183" s="6">
        <v>80439000000</v>
      </c>
      <c r="K4183" s="54" t="s">
        <v>34</v>
      </c>
      <c r="L4183" s="59">
        <v>27588.400000000009</v>
      </c>
      <c r="M4183" s="231"/>
      <c r="N4183" s="233"/>
      <c r="O4183" s="233"/>
      <c r="P4183" s="233"/>
      <c r="Q4183" s="233"/>
    </row>
    <row r="4184" spans="1:17" ht="38.25" x14ac:dyDescent="0.2">
      <c r="A4184" s="54">
        <v>3998</v>
      </c>
      <c r="B4184" s="4" t="s">
        <v>140</v>
      </c>
      <c r="C4184" s="61" t="s">
        <v>1380</v>
      </c>
      <c r="D4184" s="54">
        <v>2618230</v>
      </c>
      <c r="E4184" s="5" t="s">
        <v>1456</v>
      </c>
      <c r="F4184" s="4"/>
      <c r="G4184" s="54">
        <v>796</v>
      </c>
      <c r="H4184" s="54" t="s">
        <v>61</v>
      </c>
      <c r="I4184" s="59">
        <v>20</v>
      </c>
      <c r="J4184" s="6">
        <v>80439000000</v>
      </c>
      <c r="K4184" s="54" t="s">
        <v>34</v>
      </c>
      <c r="L4184" s="59">
        <v>4789.8459999999995</v>
      </c>
      <c r="M4184" s="231"/>
      <c r="N4184" s="233"/>
      <c r="O4184" s="233"/>
      <c r="P4184" s="233"/>
      <c r="Q4184" s="233"/>
    </row>
    <row r="4185" spans="1:17" ht="38.25" x14ac:dyDescent="0.2">
      <c r="A4185" s="54">
        <v>3999</v>
      </c>
      <c r="B4185" s="4" t="s">
        <v>140</v>
      </c>
      <c r="C4185" s="61" t="s">
        <v>1380</v>
      </c>
      <c r="D4185" s="54">
        <v>2618230</v>
      </c>
      <c r="E4185" s="5" t="s">
        <v>1457</v>
      </c>
      <c r="F4185" s="4"/>
      <c r="G4185" s="54">
        <v>796</v>
      </c>
      <c r="H4185" s="54" t="s">
        <v>61</v>
      </c>
      <c r="I4185" s="59">
        <v>5</v>
      </c>
      <c r="J4185" s="6">
        <v>80439000000</v>
      </c>
      <c r="K4185" s="54" t="s">
        <v>34</v>
      </c>
      <c r="L4185" s="59">
        <v>458.89866666666671</v>
      </c>
      <c r="M4185" s="231"/>
      <c r="N4185" s="233"/>
      <c r="O4185" s="233"/>
      <c r="P4185" s="233"/>
      <c r="Q4185" s="233"/>
    </row>
    <row r="4186" spans="1:17" ht="38.25" x14ac:dyDescent="0.2">
      <c r="A4186" s="54">
        <v>4000</v>
      </c>
      <c r="B4186" s="4" t="s">
        <v>140</v>
      </c>
      <c r="C4186" s="61" t="s">
        <v>1380</v>
      </c>
      <c r="D4186" s="54">
        <v>2618230</v>
      </c>
      <c r="E4186" s="5" t="s">
        <v>1458</v>
      </c>
      <c r="F4186" s="4"/>
      <c r="G4186" s="54">
        <v>796</v>
      </c>
      <c r="H4186" s="54" t="s">
        <v>61</v>
      </c>
      <c r="I4186" s="59">
        <v>40</v>
      </c>
      <c r="J4186" s="6">
        <v>80439000000</v>
      </c>
      <c r="K4186" s="54" t="s">
        <v>34</v>
      </c>
      <c r="L4186" s="59">
        <v>1852.1720000000003</v>
      </c>
      <c r="M4186" s="231"/>
      <c r="N4186" s="233"/>
      <c r="O4186" s="233"/>
      <c r="P4186" s="233"/>
      <c r="Q4186" s="233"/>
    </row>
    <row r="4187" spans="1:17" ht="38.25" x14ac:dyDescent="0.2">
      <c r="A4187" s="54">
        <v>4001</v>
      </c>
      <c r="B4187" s="4" t="s">
        <v>140</v>
      </c>
      <c r="C4187" s="61" t="s">
        <v>1380</v>
      </c>
      <c r="D4187" s="54">
        <v>2618230</v>
      </c>
      <c r="E4187" s="5" t="s">
        <v>1459</v>
      </c>
      <c r="F4187" s="4"/>
      <c r="G4187" s="54">
        <v>796</v>
      </c>
      <c r="H4187" s="54" t="s">
        <v>61</v>
      </c>
      <c r="I4187" s="59">
        <v>30</v>
      </c>
      <c r="J4187" s="6">
        <v>80439000000</v>
      </c>
      <c r="K4187" s="54" t="s">
        <v>34</v>
      </c>
      <c r="L4187" s="59">
        <v>1374.9409999999996</v>
      </c>
      <c r="M4187" s="231"/>
      <c r="N4187" s="233"/>
      <c r="O4187" s="233"/>
      <c r="P4187" s="233"/>
      <c r="Q4187" s="233"/>
    </row>
    <row r="4188" spans="1:17" ht="38.25" x14ac:dyDescent="0.2">
      <c r="A4188" s="54">
        <v>4002</v>
      </c>
      <c r="B4188" s="4" t="s">
        <v>140</v>
      </c>
      <c r="C4188" s="61" t="s">
        <v>1380</v>
      </c>
      <c r="D4188" s="54">
        <v>2618230</v>
      </c>
      <c r="E4188" s="5" t="s">
        <v>1460</v>
      </c>
      <c r="F4188" s="4"/>
      <c r="G4188" s="54">
        <v>796</v>
      </c>
      <c r="H4188" s="54" t="s">
        <v>61</v>
      </c>
      <c r="I4188" s="59">
        <v>30</v>
      </c>
      <c r="J4188" s="6">
        <v>80439000000</v>
      </c>
      <c r="K4188" s="54" t="s">
        <v>34</v>
      </c>
      <c r="L4188" s="59">
        <v>1346.2360000000003</v>
      </c>
      <c r="M4188" s="231"/>
      <c r="N4188" s="233"/>
      <c r="O4188" s="233"/>
      <c r="P4188" s="233"/>
      <c r="Q4188" s="233"/>
    </row>
    <row r="4189" spans="1:17" ht="38.25" x14ac:dyDescent="0.2">
      <c r="A4189" s="54">
        <v>4003</v>
      </c>
      <c r="B4189" s="4" t="s">
        <v>140</v>
      </c>
      <c r="C4189" s="61" t="s">
        <v>1380</v>
      </c>
      <c r="D4189" s="54">
        <v>2618230</v>
      </c>
      <c r="E4189" s="5" t="s">
        <v>1461</v>
      </c>
      <c r="F4189" s="4"/>
      <c r="G4189" s="54">
        <v>796</v>
      </c>
      <c r="H4189" s="54" t="s">
        <v>61</v>
      </c>
      <c r="I4189" s="59">
        <v>30</v>
      </c>
      <c r="J4189" s="6">
        <v>80439000000</v>
      </c>
      <c r="K4189" s="54" t="s">
        <v>34</v>
      </c>
      <c r="L4189" s="59">
        <v>2275.7799999999993</v>
      </c>
      <c r="M4189" s="231"/>
      <c r="N4189" s="233"/>
      <c r="O4189" s="233"/>
      <c r="P4189" s="233"/>
      <c r="Q4189" s="233"/>
    </row>
    <row r="4190" spans="1:17" ht="38.25" x14ac:dyDescent="0.2">
      <c r="A4190" s="54">
        <v>4004</v>
      </c>
      <c r="B4190" s="4" t="s">
        <v>140</v>
      </c>
      <c r="C4190" s="61" t="s">
        <v>1380</v>
      </c>
      <c r="D4190" s="54">
        <v>2618230</v>
      </c>
      <c r="E4190" s="5" t="s">
        <v>1463</v>
      </c>
      <c r="F4190" s="4"/>
      <c r="G4190" s="54">
        <v>796</v>
      </c>
      <c r="H4190" s="54" t="s">
        <v>61</v>
      </c>
      <c r="I4190" s="59">
        <v>5</v>
      </c>
      <c r="J4190" s="6">
        <v>80439000000</v>
      </c>
      <c r="K4190" s="54" t="s">
        <v>34</v>
      </c>
      <c r="L4190" s="59">
        <v>277.63799999999998</v>
      </c>
      <c r="M4190" s="231"/>
      <c r="N4190" s="233"/>
      <c r="O4190" s="233"/>
      <c r="P4190" s="233"/>
      <c r="Q4190" s="233"/>
    </row>
    <row r="4191" spans="1:17" ht="38.25" x14ac:dyDescent="0.2">
      <c r="A4191" s="54">
        <v>4005</v>
      </c>
      <c r="B4191" s="4" t="s">
        <v>140</v>
      </c>
      <c r="C4191" s="61" t="s">
        <v>1380</v>
      </c>
      <c r="D4191" s="54">
        <v>2618230</v>
      </c>
      <c r="E4191" s="5" t="s">
        <v>1464</v>
      </c>
      <c r="F4191" s="4"/>
      <c r="G4191" s="54">
        <v>796</v>
      </c>
      <c r="H4191" s="54" t="s">
        <v>61</v>
      </c>
      <c r="I4191" s="59">
        <v>10</v>
      </c>
      <c r="J4191" s="6">
        <v>80439000000</v>
      </c>
      <c r="K4191" s="54" t="s">
        <v>34</v>
      </c>
      <c r="L4191" s="59">
        <v>1464.6383333333333</v>
      </c>
      <c r="M4191" s="231"/>
      <c r="N4191" s="233"/>
      <c r="O4191" s="233"/>
      <c r="P4191" s="233"/>
      <c r="Q4191" s="233"/>
    </row>
    <row r="4192" spans="1:17" ht="38.25" x14ac:dyDescent="0.2">
      <c r="A4192" s="54">
        <v>4006</v>
      </c>
      <c r="B4192" s="4" t="s">
        <v>140</v>
      </c>
      <c r="C4192" s="61" t="s">
        <v>1380</v>
      </c>
      <c r="D4192" s="54">
        <v>2618230</v>
      </c>
      <c r="E4192" s="5" t="s">
        <v>1465</v>
      </c>
      <c r="F4192" s="4"/>
      <c r="G4192" s="54">
        <v>796</v>
      </c>
      <c r="H4192" s="54" t="s">
        <v>61</v>
      </c>
      <c r="I4192" s="59">
        <v>10</v>
      </c>
      <c r="J4192" s="6">
        <v>80439000000</v>
      </c>
      <c r="K4192" s="54" t="s">
        <v>34</v>
      </c>
      <c r="L4192" s="59">
        <v>31004.802799999998</v>
      </c>
      <c r="M4192" s="231"/>
      <c r="N4192" s="233"/>
      <c r="O4192" s="233"/>
      <c r="P4192" s="233"/>
      <c r="Q4192" s="233"/>
    </row>
    <row r="4193" spans="1:17" ht="38.25" x14ac:dyDescent="0.2">
      <c r="A4193" s="54">
        <v>4007</v>
      </c>
      <c r="B4193" s="4" t="s">
        <v>140</v>
      </c>
      <c r="C4193" s="61" t="s">
        <v>1380</v>
      </c>
      <c r="D4193" s="54">
        <v>2618230</v>
      </c>
      <c r="E4193" s="5" t="s">
        <v>1467</v>
      </c>
      <c r="F4193" s="4"/>
      <c r="G4193" s="54">
        <v>796</v>
      </c>
      <c r="H4193" s="54" t="s">
        <v>61</v>
      </c>
      <c r="I4193" s="59">
        <v>6</v>
      </c>
      <c r="J4193" s="6">
        <v>80439000000</v>
      </c>
      <c r="K4193" s="54" t="s">
        <v>34</v>
      </c>
      <c r="L4193" s="59">
        <v>3738.4500000000003</v>
      </c>
      <c r="M4193" s="231"/>
      <c r="N4193" s="233"/>
      <c r="O4193" s="233"/>
      <c r="P4193" s="233"/>
      <c r="Q4193" s="233"/>
    </row>
    <row r="4194" spans="1:17" ht="38.25" x14ac:dyDescent="0.2">
      <c r="A4194" s="54">
        <v>4008</v>
      </c>
      <c r="B4194" s="4" t="s">
        <v>140</v>
      </c>
      <c r="C4194" s="61" t="s">
        <v>1380</v>
      </c>
      <c r="D4194" s="54">
        <v>2618230</v>
      </c>
      <c r="E4194" s="5" t="s">
        <v>1468</v>
      </c>
      <c r="F4194" s="4"/>
      <c r="G4194" s="54">
        <v>796</v>
      </c>
      <c r="H4194" s="54" t="s">
        <v>61</v>
      </c>
      <c r="I4194" s="59">
        <v>5</v>
      </c>
      <c r="J4194" s="6">
        <v>80439000000</v>
      </c>
      <c r="K4194" s="54" t="s">
        <v>34</v>
      </c>
      <c r="L4194" s="59">
        <v>2384.6195000000002</v>
      </c>
      <c r="M4194" s="231"/>
      <c r="N4194" s="233"/>
      <c r="O4194" s="233"/>
      <c r="P4194" s="233"/>
      <c r="Q4194" s="233"/>
    </row>
    <row r="4195" spans="1:17" ht="38.25" x14ac:dyDescent="0.2">
      <c r="A4195" s="54">
        <v>4009</v>
      </c>
      <c r="B4195" s="4" t="s">
        <v>140</v>
      </c>
      <c r="C4195" s="61" t="s">
        <v>1380</v>
      </c>
      <c r="D4195" s="54">
        <v>2618230</v>
      </c>
      <c r="E4195" s="5" t="s">
        <v>1470</v>
      </c>
      <c r="F4195" s="4"/>
      <c r="G4195" s="54">
        <v>796</v>
      </c>
      <c r="H4195" s="54" t="s">
        <v>61</v>
      </c>
      <c r="I4195" s="59">
        <v>5</v>
      </c>
      <c r="J4195" s="6">
        <v>80439000000</v>
      </c>
      <c r="K4195" s="54" t="s">
        <v>34</v>
      </c>
      <c r="L4195" s="59">
        <v>2236.4398333333334</v>
      </c>
      <c r="M4195" s="231"/>
      <c r="N4195" s="233"/>
      <c r="O4195" s="233"/>
      <c r="P4195" s="233"/>
      <c r="Q4195" s="233"/>
    </row>
    <row r="4196" spans="1:17" ht="38.25" x14ac:dyDescent="0.2">
      <c r="A4196" s="54">
        <v>4010</v>
      </c>
      <c r="B4196" s="4" t="s">
        <v>140</v>
      </c>
      <c r="C4196" s="61" t="s">
        <v>1380</v>
      </c>
      <c r="D4196" s="54">
        <v>2618230</v>
      </c>
      <c r="E4196" s="5" t="s">
        <v>1471</v>
      </c>
      <c r="F4196" s="4"/>
      <c r="G4196" s="54">
        <v>796</v>
      </c>
      <c r="H4196" s="54" t="s">
        <v>61</v>
      </c>
      <c r="I4196" s="59">
        <v>2</v>
      </c>
      <c r="J4196" s="6">
        <v>80439000000</v>
      </c>
      <c r="K4196" s="54" t="s">
        <v>34</v>
      </c>
      <c r="L4196" s="59">
        <v>1257.4305999999999</v>
      </c>
      <c r="M4196" s="231"/>
      <c r="N4196" s="233"/>
      <c r="O4196" s="233"/>
      <c r="P4196" s="233"/>
      <c r="Q4196" s="233"/>
    </row>
    <row r="4197" spans="1:17" ht="38.25" x14ac:dyDescent="0.2">
      <c r="A4197" s="54">
        <v>4011</v>
      </c>
      <c r="B4197" s="4" t="s">
        <v>140</v>
      </c>
      <c r="C4197" s="61" t="s">
        <v>1380</v>
      </c>
      <c r="D4197" s="54">
        <v>2618230</v>
      </c>
      <c r="E4197" s="5" t="s">
        <v>1472</v>
      </c>
      <c r="F4197" s="4"/>
      <c r="G4197" s="54">
        <v>796</v>
      </c>
      <c r="H4197" s="54" t="s">
        <v>61</v>
      </c>
      <c r="I4197" s="59">
        <v>40</v>
      </c>
      <c r="J4197" s="6">
        <v>80439000000</v>
      </c>
      <c r="K4197" s="54" t="s">
        <v>34</v>
      </c>
      <c r="L4197" s="59">
        <v>27363.540800000002</v>
      </c>
      <c r="M4197" s="231"/>
      <c r="N4197" s="233"/>
      <c r="O4197" s="233"/>
      <c r="P4197" s="233"/>
      <c r="Q4197" s="233"/>
    </row>
    <row r="4198" spans="1:17" ht="38.25" x14ac:dyDescent="0.2">
      <c r="A4198" s="54">
        <v>4012</v>
      </c>
      <c r="B4198" s="4" t="s">
        <v>140</v>
      </c>
      <c r="C4198" s="61" t="s">
        <v>1380</v>
      </c>
      <c r="D4198" s="54">
        <v>2618230</v>
      </c>
      <c r="E4198" s="5" t="s">
        <v>1473</v>
      </c>
      <c r="F4198" s="4"/>
      <c r="G4198" s="54">
        <v>796</v>
      </c>
      <c r="H4198" s="54" t="s">
        <v>61</v>
      </c>
      <c r="I4198" s="59">
        <v>40</v>
      </c>
      <c r="J4198" s="6">
        <v>80439000000</v>
      </c>
      <c r="K4198" s="54" t="s">
        <v>34</v>
      </c>
      <c r="L4198" s="59">
        <v>26178.238400000002</v>
      </c>
      <c r="M4198" s="231"/>
      <c r="N4198" s="233"/>
      <c r="O4198" s="233"/>
      <c r="P4198" s="233"/>
      <c r="Q4198" s="233"/>
    </row>
    <row r="4199" spans="1:17" ht="38.25" x14ac:dyDescent="0.2">
      <c r="A4199" s="54">
        <v>4013</v>
      </c>
      <c r="B4199" s="4" t="s">
        <v>140</v>
      </c>
      <c r="C4199" s="61" t="s">
        <v>1380</v>
      </c>
      <c r="D4199" s="54">
        <v>2618230</v>
      </c>
      <c r="E4199" s="5" t="s">
        <v>1474</v>
      </c>
      <c r="F4199" s="4"/>
      <c r="G4199" s="54">
        <v>796</v>
      </c>
      <c r="H4199" s="54" t="s">
        <v>61</v>
      </c>
      <c r="I4199" s="59">
        <v>20</v>
      </c>
      <c r="J4199" s="6">
        <v>80439000000</v>
      </c>
      <c r="K4199" s="54" t="s">
        <v>34</v>
      </c>
      <c r="L4199" s="59">
        <v>11958.431199999999</v>
      </c>
      <c r="M4199" s="231"/>
      <c r="N4199" s="233"/>
      <c r="O4199" s="233"/>
      <c r="P4199" s="233"/>
      <c r="Q4199" s="233"/>
    </row>
    <row r="4200" spans="1:17" ht="38.25" x14ac:dyDescent="0.2">
      <c r="A4200" s="54">
        <v>4014</v>
      </c>
      <c r="B4200" s="4" t="s">
        <v>140</v>
      </c>
      <c r="C4200" s="61" t="s">
        <v>1380</v>
      </c>
      <c r="D4200" s="54">
        <v>2618230</v>
      </c>
      <c r="E4200" s="5" t="s">
        <v>1475</v>
      </c>
      <c r="F4200" s="4"/>
      <c r="G4200" s="54">
        <v>796</v>
      </c>
      <c r="H4200" s="54" t="s">
        <v>61</v>
      </c>
      <c r="I4200" s="59">
        <v>10</v>
      </c>
      <c r="J4200" s="6">
        <v>80439000000</v>
      </c>
      <c r="K4200" s="54" t="s">
        <v>34</v>
      </c>
      <c r="L4200" s="59">
        <v>3803.4279999999994</v>
      </c>
      <c r="M4200" s="231"/>
      <c r="N4200" s="233"/>
      <c r="O4200" s="233"/>
      <c r="P4200" s="233"/>
      <c r="Q4200" s="233"/>
    </row>
    <row r="4201" spans="1:17" ht="38.25" x14ac:dyDescent="0.2">
      <c r="A4201" s="54">
        <v>4015</v>
      </c>
      <c r="B4201" s="4" t="s">
        <v>140</v>
      </c>
      <c r="C4201" s="61" t="s">
        <v>1380</v>
      </c>
      <c r="D4201" s="54">
        <v>2618230</v>
      </c>
      <c r="E4201" s="5" t="s">
        <v>1476</v>
      </c>
      <c r="F4201" s="4"/>
      <c r="G4201" s="54">
        <v>796</v>
      </c>
      <c r="H4201" s="54" t="s">
        <v>61</v>
      </c>
      <c r="I4201" s="59">
        <v>10</v>
      </c>
      <c r="J4201" s="6">
        <v>80439000000</v>
      </c>
      <c r="K4201" s="54" t="s">
        <v>34</v>
      </c>
      <c r="L4201" s="59">
        <v>3266.5055000000007</v>
      </c>
      <c r="M4201" s="231"/>
      <c r="N4201" s="233"/>
      <c r="O4201" s="233"/>
      <c r="P4201" s="233"/>
      <c r="Q4201" s="233"/>
    </row>
    <row r="4202" spans="1:17" ht="38.25" x14ac:dyDescent="0.2">
      <c r="A4202" s="54">
        <v>4016</v>
      </c>
      <c r="B4202" s="4" t="s">
        <v>140</v>
      </c>
      <c r="C4202" s="61" t="s">
        <v>1380</v>
      </c>
      <c r="D4202" s="54">
        <v>2618230</v>
      </c>
      <c r="E4202" s="5" t="s">
        <v>1478</v>
      </c>
      <c r="F4202" s="4"/>
      <c r="G4202" s="54">
        <v>796</v>
      </c>
      <c r="H4202" s="54" t="s">
        <v>61</v>
      </c>
      <c r="I4202" s="59">
        <v>5</v>
      </c>
      <c r="J4202" s="6">
        <v>80439000000</v>
      </c>
      <c r="K4202" s="54" t="s">
        <v>34</v>
      </c>
      <c r="L4202" s="59">
        <v>4348.5814</v>
      </c>
      <c r="M4202" s="231"/>
      <c r="N4202" s="233"/>
      <c r="O4202" s="233"/>
      <c r="P4202" s="233"/>
      <c r="Q4202" s="233"/>
    </row>
    <row r="4203" spans="1:17" ht="38.25" x14ac:dyDescent="0.2">
      <c r="A4203" s="54">
        <v>4017</v>
      </c>
      <c r="B4203" s="4" t="s">
        <v>140</v>
      </c>
      <c r="C4203" s="61" t="s">
        <v>1380</v>
      </c>
      <c r="D4203" s="54">
        <v>2618230</v>
      </c>
      <c r="E4203" s="5" t="s">
        <v>1479</v>
      </c>
      <c r="F4203" s="4"/>
      <c r="G4203" s="54">
        <v>796</v>
      </c>
      <c r="H4203" s="54" t="s">
        <v>61</v>
      </c>
      <c r="I4203" s="59">
        <v>5</v>
      </c>
      <c r="J4203" s="6">
        <v>80439000000</v>
      </c>
      <c r="K4203" s="54" t="s">
        <v>34</v>
      </c>
      <c r="L4203" s="59">
        <v>4158.7216666666673</v>
      </c>
      <c r="M4203" s="231"/>
      <c r="N4203" s="233"/>
      <c r="O4203" s="233"/>
      <c r="P4203" s="233"/>
      <c r="Q4203" s="233"/>
    </row>
    <row r="4204" spans="1:17" ht="38.25" x14ac:dyDescent="0.2">
      <c r="A4204" s="54">
        <v>4018</v>
      </c>
      <c r="B4204" s="4" t="s">
        <v>140</v>
      </c>
      <c r="C4204" s="61" t="s">
        <v>1380</v>
      </c>
      <c r="D4204" s="54">
        <v>2618230</v>
      </c>
      <c r="E4204" s="5" t="s">
        <v>1480</v>
      </c>
      <c r="F4204" s="4"/>
      <c r="G4204" s="54">
        <v>796</v>
      </c>
      <c r="H4204" s="54" t="s">
        <v>61</v>
      </c>
      <c r="I4204" s="59">
        <v>10</v>
      </c>
      <c r="J4204" s="6">
        <v>80439000000</v>
      </c>
      <c r="K4204" s="54" t="s">
        <v>34</v>
      </c>
      <c r="L4204" s="59">
        <v>12943.846000000001</v>
      </c>
      <c r="M4204" s="231"/>
      <c r="N4204" s="233"/>
      <c r="O4204" s="233"/>
      <c r="P4204" s="233"/>
      <c r="Q4204" s="233"/>
    </row>
    <row r="4205" spans="1:17" ht="38.25" x14ac:dyDescent="0.2">
      <c r="A4205" s="54">
        <v>4019</v>
      </c>
      <c r="B4205" s="4" t="s">
        <v>140</v>
      </c>
      <c r="C4205" s="61" t="s">
        <v>1380</v>
      </c>
      <c r="D4205" s="54">
        <v>2618230</v>
      </c>
      <c r="E4205" s="5" t="s">
        <v>1482</v>
      </c>
      <c r="F4205" s="4"/>
      <c r="G4205" s="54">
        <v>796</v>
      </c>
      <c r="H4205" s="54" t="s">
        <v>61</v>
      </c>
      <c r="I4205" s="59">
        <v>5</v>
      </c>
      <c r="J4205" s="6">
        <v>80439000000</v>
      </c>
      <c r="K4205" s="54" t="s">
        <v>34</v>
      </c>
      <c r="L4205" s="59">
        <v>3727.0544999999997</v>
      </c>
      <c r="M4205" s="231"/>
      <c r="N4205" s="233"/>
      <c r="O4205" s="233"/>
      <c r="P4205" s="233"/>
      <c r="Q4205" s="233"/>
    </row>
    <row r="4206" spans="1:17" ht="38.25" x14ac:dyDescent="0.2">
      <c r="A4206" s="54">
        <v>4020</v>
      </c>
      <c r="B4206" s="4" t="s">
        <v>140</v>
      </c>
      <c r="C4206" s="61" t="s">
        <v>1380</v>
      </c>
      <c r="D4206" s="54">
        <v>2618230</v>
      </c>
      <c r="E4206" s="5" t="s">
        <v>1484</v>
      </c>
      <c r="F4206" s="4"/>
      <c r="G4206" s="54">
        <v>796</v>
      </c>
      <c r="H4206" s="54" t="s">
        <v>61</v>
      </c>
      <c r="I4206" s="59">
        <v>20</v>
      </c>
      <c r="J4206" s="6">
        <v>80439000000</v>
      </c>
      <c r="K4206" s="54" t="s">
        <v>34</v>
      </c>
      <c r="L4206" s="59">
        <v>1541.9160000000002</v>
      </c>
      <c r="M4206" s="231"/>
      <c r="N4206" s="233"/>
      <c r="O4206" s="233"/>
      <c r="P4206" s="233"/>
      <c r="Q4206" s="233"/>
    </row>
    <row r="4207" spans="1:17" ht="38.25" x14ac:dyDescent="0.2">
      <c r="A4207" s="54">
        <v>4021</v>
      </c>
      <c r="B4207" s="4" t="s">
        <v>140</v>
      </c>
      <c r="C4207" s="61" t="s">
        <v>1380</v>
      </c>
      <c r="D4207" s="54">
        <v>2618230</v>
      </c>
      <c r="E4207" s="5" t="s">
        <v>1486</v>
      </c>
      <c r="F4207" s="4"/>
      <c r="G4207" s="54">
        <v>796</v>
      </c>
      <c r="H4207" s="54" t="s">
        <v>61</v>
      </c>
      <c r="I4207" s="59">
        <v>40</v>
      </c>
      <c r="J4207" s="6">
        <v>80439000000</v>
      </c>
      <c r="K4207" s="54" t="s">
        <v>34</v>
      </c>
      <c r="L4207" s="59">
        <v>2867.1080000000002</v>
      </c>
      <c r="M4207" s="231"/>
      <c r="N4207" s="233"/>
      <c r="O4207" s="233"/>
      <c r="P4207" s="233"/>
      <c r="Q4207" s="233"/>
    </row>
    <row r="4208" spans="1:17" ht="38.25" x14ac:dyDescent="0.2">
      <c r="A4208" s="54">
        <v>4022</v>
      </c>
      <c r="B4208" s="4" t="s">
        <v>140</v>
      </c>
      <c r="C4208" s="61" t="s">
        <v>1380</v>
      </c>
      <c r="D4208" s="54">
        <v>2618230</v>
      </c>
      <c r="E4208" s="5" t="s">
        <v>1487</v>
      </c>
      <c r="F4208" s="4"/>
      <c r="G4208" s="54">
        <v>796</v>
      </c>
      <c r="H4208" s="54" t="s">
        <v>61</v>
      </c>
      <c r="I4208" s="59">
        <v>20</v>
      </c>
      <c r="J4208" s="6">
        <v>80439000000</v>
      </c>
      <c r="K4208" s="54" t="s">
        <v>34</v>
      </c>
      <c r="L4208" s="59">
        <v>1359.8306666666667</v>
      </c>
      <c r="M4208" s="231"/>
      <c r="N4208" s="233"/>
      <c r="O4208" s="233"/>
      <c r="P4208" s="233"/>
      <c r="Q4208" s="233"/>
    </row>
    <row r="4209" spans="1:17" ht="38.25" x14ac:dyDescent="0.2">
      <c r="A4209" s="54">
        <v>4023</v>
      </c>
      <c r="B4209" s="4" t="s">
        <v>140</v>
      </c>
      <c r="C4209" s="61" t="s">
        <v>1380</v>
      </c>
      <c r="D4209" s="54">
        <v>2618230</v>
      </c>
      <c r="E4209" s="5" t="s">
        <v>1488</v>
      </c>
      <c r="F4209" s="4"/>
      <c r="G4209" s="54">
        <v>796</v>
      </c>
      <c r="H4209" s="54" t="s">
        <v>61</v>
      </c>
      <c r="I4209" s="59">
        <v>20</v>
      </c>
      <c r="J4209" s="6">
        <v>80439000000</v>
      </c>
      <c r="K4209" s="54" t="s">
        <v>34</v>
      </c>
      <c r="L4209" s="59">
        <v>2126.6299999999997</v>
      </c>
      <c r="M4209" s="231"/>
      <c r="N4209" s="233"/>
      <c r="O4209" s="233"/>
      <c r="P4209" s="233"/>
      <c r="Q4209" s="233"/>
    </row>
    <row r="4210" spans="1:17" ht="38.25" x14ac:dyDescent="0.2">
      <c r="A4210" s="54">
        <v>4024</v>
      </c>
      <c r="B4210" s="4" t="s">
        <v>140</v>
      </c>
      <c r="C4210" s="61" t="s">
        <v>1380</v>
      </c>
      <c r="D4210" s="54">
        <v>2618230</v>
      </c>
      <c r="E4210" s="5" t="s">
        <v>1490</v>
      </c>
      <c r="F4210" s="4"/>
      <c r="G4210" s="54">
        <v>796</v>
      </c>
      <c r="H4210" s="54" t="s">
        <v>61</v>
      </c>
      <c r="I4210" s="59">
        <v>20</v>
      </c>
      <c r="J4210" s="6">
        <v>80439000000</v>
      </c>
      <c r="K4210" s="54" t="s">
        <v>34</v>
      </c>
      <c r="L4210" s="59">
        <v>2268.8526666666667</v>
      </c>
      <c r="M4210" s="231"/>
      <c r="N4210" s="233"/>
      <c r="O4210" s="233"/>
      <c r="P4210" s="233"/>
      <c r="Q4210" s="233"/>
    </row>
    <row r="4211" spans="1:17" ht="38.25" x14ac:dyDescent="0.2">
      <c r="A4211" s="54">
        <v>4025</v>
      </c>
      <c r="B4211" s="4" t="s">
        <v>140</v>
      </c>
      <c r="C4211" s="61" t="s">
        <v>1380</v>
      </c>
      <c r="D4211" s="54">
        <v>2618230</v>
      </c>
      <c r="E4211" s="5" t="s">
        <v>1491</v>
      </c>
      <c r="F4211" s="4"/>
      <c r="G4211" s="54">
        <v>796</v>
      </c>
      <c r="H4211" s="54" t="s">
        <v>61</v>
      </c>
      <c r="I4211" s="59">
        <v>40</v>
      </c>
      <c r="J4211" s="6">
        <v>80439000000</v>
      </c>
      <c r="K4211" s="54" t="s">
        <v>34</v>
      </c>
      <c r="L4211" s="59">
        <v>15587.703999999998</v>
      </c>
      <c r="M4211" s="231"/>
      <c r="N4211" s="233"/>
      <c r="O4211" s="233"/>
      <c r="P4211" s="233"/>
      <c r="Q4211" s="233"/>
    </row>
    <row r="4212" spans="1:17" ht="38.25" x14ac:dyDescent="0.2">
      <c r="A4212" s="54">
        <v>4026</v>
      </c>
      <c r="B4212" s="4" t="s">
        <v>140</v>
      </c>
      <c r="C4212" s="61" t="s">
        <v>1380</v>
      </c>
      <c r="D4212" s="54">
        <v>2618230</v>
      </c>
      <c r="E4212" s="5" t="s">
        <v>1493</v>
      </c>
      <c r="F4212" s="4"/>
      <c r="G4212" s="54">
        <v>778</v>
      </c>
      <c r="H4212" s="54" t="s">
        <v>47</v>
      </c>
      <c r="I4212" s="59">
        <v>25</v>
      </c>
      <c r="J4212" s="6">
        <v>80439000000</v>
      </c>
      <c r="K4212" s="54" t="s">
        <v>34</v>
      </c>
      <c r="L4212" s="59">
        <v>69216.362000000008</v>
      </c>
      <c r="M4212" s="231"/>
      <c r="N4212" s="233"/>
      <c r="O4212" s="233"/>
      <c r="P4212" s="233"/>
      <c r="Q4212" s="233"/>
    </row>
    <row r="4213" spans="1:17" ht="38.25" x14ac:dyDescent="0.2">
      <c r="A4213" s="54">
        <v>4027</v>
      </c>
      <c r="B4213" s="4" t="s">
        <v>140</v>
      </c>
      <c r="C4213" s="61" t="s">
        <v>1380</v>
      </c>
      <c r="D4213" s="54">
        <v>2618230</v>
      </c>
      <c r="E4213" s="5" t="s">
        <v>4857</v>
      </c>
      <c r="F4213" s="4"/>
      <c r="G4213" s="54">
        <v>796</v>
      </c>
      <c r="H4213" s="54" t="s">
        <v>61</v>
      </c>
      <c r="I4213" s="59">
        <v>3</v>
      </c>
      <c r="J4213" s="6">
        <v>80439000000</v>
      </c>
      <c r="K4213" s="54" t="s">
        <v>34</v>
      </c>
      <c r="L4213" s="59">
        <v>54869.97</v>
      </c>
      <c r="M4213" s="231"/>
      <c r="N4213" s="233"/>
      <c r="O4213" s="233"/>
      <c r="P4213" s="233"/>
      <c r="Q4213" s="233"/>
    </row>
    <row r="4214" spans="1:17" ht="38.25" x14ac:dyDescent="0.2">
      <c r="A4214" s="54">
        <v>4028</v>
      </c>
      <c r="B4214" s="4" t="s">
        <v>140</v>
      </c>
      <c r="C4214" s="61" t="s">
        <v>1380</v>
      </c>
      <c r="D4214" s="54">
        <v>2618230</v>
      </c>
      <c r="E4214" s="5" t="s">
        <v>1497</v>
      </c>
      <c r="F4214" s="4"/>
      <c r="G4214" s="54">
        <v>796</v>
      </c>
      <c r="H4214" s="54" t="s">
        <v>61</v>
      </c>
      <c r="I4214" s="59">
        <v>30</v>
      </c>
      <c r="J4214" s="6">
        <v>80439000000</v>
      </c>
      <c r="K4214" s="54" t="s">
        <v>34</v>
      </c>
      <c r="L4214" s="59">
        <v>1616.3340000000001</v>
      </c>
      <c r="M4214" s="231"/>
      <c r="N4214" s="233"/>
      <c r="O4214" s="233"/>
      <c r="P4214" s="233"/>
      <c r="Q4214" s="233"/>
    </row>
    <row r="4215" spans="1:17" ht="38.25" x14ac:dyDescent="0.2">
      <c r="A4215" s="54">
        <v>4029</v>
      </c>
      <c r="B4215" s="4" t="s">
        <v>140</v>
      </c>
      <c r="C4215" s="61" t="s">
        <v>1380</v>
      </c>
      <c r="D4215" s="54">
        <v>2618230</v>
      </c>
      <c r="E4215" s="5" t="s">
        <v>1499</v>
      </c>
      <c r="F4215" s="4"/>
      <c r="G4215" s="54">
        <v>796</v>
      </c>
      <c r="H4215" s="54" t="s">
        <v>61</v>
      </c>
      <c r="I4215" s="59">
        <v>30</v>
      </c>
      <c r="J4215" s="6">
        <v>80439000000</v>
      </c>
      <c r="K4215" s="54" t="s">
        <v>34</v>
      </c>
      <c r="L4215" s="59">
        <v>1056.934</v>
      </c>
      <c r="M4215" s="231"/>
      <c r="N4215" s="233"/>
      <c r="O4215" s="233"/>
      <c r="P4215" s="233"/>
      <c r="Q4215" s="233"/>
    </row>
    <row r="4216" spans="1:17" ht="38.25" x14ac:dyDescent="0.2">
      <c r="A4216" s="54">
        <v>4030</v>
      </c>
      <c r="B4216" s="4" t="s">
        <v>140</v>
      </c>
      <c r="C4216" s="61" t="s">
        <v>1380</v>
      </c>
      <c r="D4216" s="54">
        <v>2618230</v>
      </c>
      <c r="E4216" s="5" t="s">
        <v>1500</v>
      </c>
      <c r="F4216" s="4"/>
      <c r="G4216" s="54">
        <v>796</v>
      </c>
      <c r="H4216" s="54" t="s">
        <v>61</v>
      </c>
      <c r="I4216" s="59">
        <v>30</v>
      </c>
      <c r="J4216" s="6">
        <v>80439000000</v>
      </c>
      <c r="K4216" s="54" t="s">
        <v>34</v>
      </c>
      <c r="L4216" s="59">
        <v>956.6339999999999</v>
      </c>
      <c r="M4216" s="231"/>
      <c r="N4216" s="233"/>
      <c r="O4216" s="233"/>
      <c r="P4216" s="233"/>
      <c r="Q4216" s="233"/>
    </row>
    <row r="4217" spans="1:17" ht="38.25" x14ac:dyDescent="0.2">
      <c r="A4217" s="54">
        <v>4031</v>
      </c>
      <c r="B4217" s="4" t="s">
        <v>140</v>
      </c>
      <c r="C4217" s="61" t="s">
        <v>1380</v>
      </c>
      <c r="D4217" s="54">
        <v>2618230</v>
      </c>
      <c r="E4217" s="5" t="s">
        <v>1501</v>
      </c>
      <c r="F4217" s="4"/>
      <c r="G4217" s="54">
        <v>796</v>
      </c>
      <c r="H4217" s="54" t="s">
        <v>61</v>
      </c>
      <c r="I4217" s="59">
        <v>20</v>
      </c>
      <c r="J4217" s="6">
        <v>80439000000</v>
      </c>
      <c r="K4217" s="54" t="s">
        <v>34</v>
      </c>
      <c r="L4217" s="59">
        <v>825.48933333333321</v>
      </c>
      <c r="M4217" s="231"/>
      <c r="N4217" s="233"/>
      <c r="O4217" s="233"/>
      <c r="P4217" s="233"/>
      <c r="Q4217" s="233"/>
    </row>
    <row r="4218" spans="1:17" ht="38.25" x14ac:dyDescent="0.2">
      <c r="A4218" s="54">
        <v>4032</v>
      </c>
      <c r="B4218" s="4" t="s">
        <v>140</v>
      </c>
      <c r="C4218" s="61" t="s">
        <v>1380</v>
      </c>
      <c r="D4218" s="54">
        <v>2618230</v>
      </c>
      <c r="E4218" s="5" t="s">
        <v>1502</v>
      </c>
      <c r="F4218" s="4"/>
      <c r="G4218" s="54">
        <v>796</v>
      </c>
      <c r="H4218" s="54" t="s">
        <v>61</v>
      </c>
      <c r="I4218" s="59">
        <v>5</v>
      </c>
      <c r="J4218" s="6">
        <v>80439000000</v>
      </c>
      <c r="K4218" s="54" t="s">
        <v>34</v>
      </c>
      <c r="L4218" s="59">
        <v>250.35066666666665</v>
      </c>
      <c r="M4218" s="231"/>
      <c r="N4218" s="233"/>
      <c r="O4218" s="233"/>
      <c r="P4218" s="233"/>
      <c r="Q4218" s="233"/>
    </row>
    <row r="4219" spans="1:17" ht="38.25" x14ac:dyDescent="0.2">
      <c r="A4219" s="54">
        <v>4033</v>
      </c>
      <c r="B4219" s="4" t="s">
        <v>140</v>
      </c>
      <c r="C4219" s="61" t="s">
        <v>1380</v>
      </c>
      <c r="D4219" s="54">
        <v>2618230</v>
      </c>
      <c r="E4219" s="5" t="s">
        <v>1503</v>
      </c>
      <c r="F4219" s="4"/>
      <c r="G4219" s="54">
        <v>796</v>
      </c>
      <c r="H4219" s="54" t="s">
        <v>61</v>
      </c>
      <c r="I4219" s="59">
        <v>5</v>
      </c>
      <c r="J4219" s="6">
        <v>80439000000</v>
      </c>
      <c r="K4219" s="54" t="s">
        <v>34</v>
      </c>
      <c r="L4219" s="59">
        <v>184.29066666666668</v>
      </c>
      <c r="M4219" s="231"/>
      <c r="N4219" s="233"/>
      <c r="O4219" s="233"/>
      <c r="P4219" s="233"/>
      <c r="Q4219" s="233"/>
    </row>
    <row r="4220" spans="1:17" ht="38.25" x14ac:dyDescent="0.2">
      <c r="A4220" s="54">
        <v>4034</v>
      </c>
      <c r="B4220" s="4" t="s">
        <v>140</v>
      </c>
      <c r="C4220" s="61" t="s">
        <v>1380</v>
      </c>
      <c r="D4220" s="54">
        <v>2618230</v>
      </c>
      <c r="E4220" s="5" t="s">
        <v>1504</v>
      </c>
      <c r="F4220" s="4"/>
      <c r="G4220" s="54">
        <v>778</v>
      </c>
      <c r="H4220" s="54" t="s">
        <v>47</v>
      </c>
      <c r="I4220" s="59">
        <v>5</v>
      </c>
      <c r="J4220" s="6">
        <v>80439000000</v>
      </c>
      <c r="K4220" s="54" t="s">
        <v>34</v>
      </c>
      <c r="L4220" s="59">
        <v>27945.666666666672</v>
      </c>
      <c r="M4220" s="231"/>
      <c r="N4220" s="233"/>
      <c r="O4220" s="233"/>
      <c r="P4220" s="233"/>
      <c r="Q4220" s="233"/>
    </row>
    <row r="4221" spans="1:17" ht="38.25" x14ac:dyDescent="0.2">
      <c r="A4221" s="54">
        <v>4035</v>
      </c>
      <c r="B4221" s="4" t="s">
        <v>140</v>
      </c>
      <c r="C4221" s="61" t="s">
        <v>1380</v>
      </c>
      <c r="D4221" s="54">
        <v>2618230</v>
      </c>
      <c r="E4221" s="5" t="s">
        <v>1506</v>
      </c>
      <c r="F4221" s="4"/>
      <c r="G4221" s="54">
        <v>778</v>
      </c>
      <c r="H4221" s="54" t="s">
        <v>47</v>
      </c>
      <c r="I4221" s="59">
        <v>13</v>
      </c>
      <c r="J4221" s="6">
        <v>80439000000</v>
      </c>
      <c r="K4221" s="54" t="s">
        <v>34</v>
      </c>
      <c r="L4221" s="59">
        <v>42538.757299999997</v>
      </c>
      <c r="M4221" s="231"/>
      <c r="N4221" s="233"/>
      <c r="O4221" s="233"/>
      <c r="P4221" s="233"/>
      <c r="Q4221" s="233"/>
    </row>
    <row r="4222" spans="1:17" ht="38.25" x14ac:dyDescent="0.2">
      <c r="A4222" s="54">
        <v>4036</v>
      </c>
      <c r="B4222" s="4" t="s">
        <v>140</v>
      </c>
      <c r="C4222" s="61" t="s">
        <v>1380</v>
      </c>
      <c r="D4222" s="54">
        <v>2618230</v>
      </c>
      <c r="E4222" s="5" t="s">
        <v>1510</v>
      </c>
      <c r="F4222" s="4"/>
      <c r="G4222" s="54">
        <v>778</v>
      </c>
      <c r="H4222" s="54" t="s">
        <v>47</v>
      </c>
      <c r="I4222" s="59">
        <v>10</v>
      </c>
      <c r="J4222" s="6">
        <v>80439000000</v>
      </c>
      <c r="K4222" s="54" t="s">
        <v>34</v>
      </c>
      <c r="L4222" s="59">
        <v>36696.908499999998</v>
      </c>
      <c r="M4222" s="231"/>
      <c r="N4222" s="233"/>
      <c r="O4222" s="233"/>
      <c r="P4222" s="233"/>
      <c r="Q4222" s="233"/>
    </row>
    <row r="4223" spans="1:17" ht="38.25" x14ac:dyDescent="0.2">
      <c r="A4223" s="54">
        <v>4037</v>
      </c>
      <c r="B4223" s="4" t="s">
        <v>140</v>
      </c>
      <c r="C4223" s="61" t="s">
        <v>1380</v>
      </c>
      <c r="D4223" s="54">
        <v>2618230</v>
      </c>
      <c r="E4223" s="5" t="s">
        <v>1512</v>
      </c>
      <c r="F4223" s="4"/>
      <c r="G4223" s="54">
        <v>778</v>
      </c>
      <c r="H4223" s="54" t="s">
        <v>47</v>
      </c>
      <c r="I4223" s="59">
        <v>3</v>
      </c>
      <c r="J4223" s="6">
        <v>80439000000</v>
      </c>
      <c r="K4223" s="54" t="s">
        <v>34</v>
      </c>
      <c r="L4223" s="59">
        <v>7409.9962499999992</v>
      </c>
      <c r="M4223" s="231"/>
      <c r="N4223" s="233"/>
      <c r="O4223" s="233"/>
      <c r="P4223" s="233"/>
      <c r="Q4223" s="233"/>
    </row>
    <row r="4224" spans="1:17" ht="38.25" x14ac:dyDescent="0.2">
      <c r="A4224" s="54">
        <v>4038</v>
      </c>
      <c r="B4224" s="4" t="s">
        <v>140</v>
      </c>
      <c r="C4224" s="61" t="s">
        <v>1380</v>
      </c>
      <c r="D4224" s="54">
        <v>2618230</v>
      </c>
      <c r="E4224" s="5" t="s">
        <v>1514</v>
      </c>
      <c r="F4224" s="4"/>
      <c r="G4224" s="54">
        <v>778</v>
      </c>
      <c r="H4224" s="54" t="s">
        <v>47</v>
      </c>
      <c r="I4224" s="59">
        <v>5</v>
      </c>
      <c r="J4224" s="6">
        <v>80439000000</v>
      </c>
      <c r="K4224" s="54" t="s">
        <v>34</v>
      </c>
      <c r="L4224" s="59">
        <v>12781.935749999997</v>
      </c>
      <c r="M4224" s="231"/>
      <c r="N4224" s="233"/>
      <c r="O4224" s="233"/>
      <c r="P4224" s="233"/>
      <c r="Q4224" s="233"/>
    </row>
    <row r="4225" spans="1:17" ht="38.25" x14ac:dyDescent="0.2">
      <c r="A4225" s="54">
        <v>4039</v>
      </c>
      <c r="B4225" s="4" t="s">
        <v>140</v>
      </c>
      <c r="C4225" s="61" t="s">
        <v>1380</v>
      </c>
      <c r="D4225" s="54">
        <v>2618230</v>
      </c>
      <c r="E4225" s="5" t="s">
        <v>1516</v>
      </c>
      <c r="F4225" s="4"/>
      <c r="G4225" s="54">
        <v>166</v>
      </c>
      <c r="H4225" s="54" t="s">
        <v>72</v>
      </c>
      <c r="I4225" s="59">
        <v>6</v>
      </c>
      <c r="J4225" s="6">
        <v>80439000000</v>
      </c>
      <c r="K4225" s="54" t="s">
        <v>34</v>
      </c>
      <c r="L4225" s="59">
        <v>10609.681920000003</v>
      </c>
      <c r="M4225" s="231"/>
      <c r="N4225" s="233"/>
      <c r="O4225" s="233"/>
      <c r="P4225" s="233"/>
      <c r="Q4225" s="233"/>
    </row>
    <row r="4226" spans="1:17" ht="38.25" x14ac:dyDescent="0.2">
      <c r="A4226" s="54">
        <v>4040</v>
      </c>
      <c r="B4226" s="4" t="s">
        <v>140</v>
      </c>
      <c r="C4226" s="61" t="s">
        <v>1380</v>
      </c>
      <c r="D4226" s="54">
        <v>2618230</v>
      </c>
      <c r="E4226" s="5" t="s">
        <v>1518</v>
      </c>
      <c r="F4226" s="4"/>
      <c r="G4226" s="54">
        <v>166</v>
      </c>
      <c r="H4226" s="54" t="s">
        <v>72</v>
      </c>
      <c r="I4226" s="59">
        <v>6</v>
      </c>
      <c r="J4226" s="6">
        <v>80439000000</v>
      </c>
      <c r="K4226" s="54" t="s">
        <v>34</v>
      </c>
      <c r="L4226" s="59">
        <v>10609.609919999999</v>
      </c>
      <c r="M4226" s="231"/>
      <c r="N4226" s="233"/>
      <c r="O4226" s="233"/>
      <c r="P4226" s="233"/>
      <c r="Q4226" s="233"/>
    </row>
    <row r="4227" spans="1:17" ht="38.25" x14ac:dyDescent="0.2">
      <c r="A4227" s="54">
        <v>4041</v>
      </c>
      <c r="B4227" s="4" t="s">
        <v>140</v>
      </c>
      <c r="C4227" s="61" t="s">
        <v>1380</v>
      </c>
      <c r="D4227" s="54">
        <v>2618230</v>
      </c>
      <c r="E4227" s="5" t="s">
        <v>1519</v>
      </c>
      <c r="F4227" s="4"/>
      <c r="G4227" s="54">
        <v>166</v>
      </c>
      <c r="H4227" s="54" t="s">
        <v>72</v>
      </c>
      <c r="I4227" s="59">
        <v>6</v>
      </c>
      <c r="J4227" s="6">
        <v>80439000000</v>
      </c>
      <c r="K4227" s="54" t="s">
        <v>34</v>
      </c>
      <c r="L4227" s="59">
        <v>10609.609919999999</v>
      </c>
      <c r="M4227" s="231"/>
      <c r="N4227" s="233"/>
      <c r="O4227" s="233"/>
      <c r="P4227" s="233"/>
      <c r="Q4227" s="233"/>
    </row>
    <row r="4228" spans="1:17" ht="38.25" x14ac:dyDescent="0.2">
      <c r="A4228" s="54">
        <v>4042</v>
      </c>
      <c r="B4228" s="4" t="s">
        <v>140</v>
      </c>
      <c r="C4228" s="61" t="s">
        <v>1380</v>
      </c>
      <c r="D4228" s="54">
        <v>2618230</v>
      </c>
      <c r="E4228" s="5" t="s">
        <v>1520</v>
      </c>
      <c r="F4228" s="4"/>
      <c r="G4228" s="54">
        <v>166</v>
      </c>
      <c r="H4228" s="54" t="s">
        <v>72</v>
      </c>
      <c r="I4228" s="59">
        <v>3</v>
      </c>
      <c r="J4228" s="6">
        <v>80439000000</v>
      </c>
      <c r="K4228" s="54" t="s">
        <v>34</v>
      </c>
      <c r="L4228" s="59">
        <v>5304.8049599999995</v>
      </c>
      <c r="M4228" s="231"/>
      <c r="N4228" s="233"/>
      <c r="O4228" s="233"/>
      <c r="P4228" s="233"/>
      <c r="Q4228" s="233"/>
    </row>
    <row r="4229" spans="1:17" ht="38.25" x14ac:dyDescent="0.2">
      <c r="A4229" s="54">
        <v>4043</v>
      </c>
      <c r="B4229" s="4" t="s">
        <v>140</v>
      </c>
      <c r="C4229" s="61" t="s">
        <v>1380</v>
      </c>
      <c r="D4229" s="54">
        <v>2618230</v>
      </c>
      <c r="E4229" s="5" t="s">
        <v>1521</v>
      </c>
      <c r="F4229" s="4"/>
      <c r="G4229" s="54">
        <v>778</v>
      </c>
      <c r="H4229" s="54" t="s">
        <v>47</v>
      </c>
      <c r="I4229" s="59">
        <v>3</v>
      </c>
      <c r="J4229" s="6">
        <v>80439000000</v>
      </c>
      <c r="K4229" s="54" t="s">
        <v>34</v>
      </c>
      <c r="L4229" s="59">
        <v>128.44127999999998</v>
      </c>
      <c r="M4229" s="231"/>
      <c r="N4229" s="233"/>
      <c r="O4229" s="233"/>
      <c r="P4229" s="233"/>
      <c r="Q4229" s="233"/>
    </row>
    <row r="4230" spans="1:17" ht="38.25" x14ac:dyDescent="0.2">
      <c r="A4230" s="54">
        <v>4044</v>
      </c>
      <c r="B4230" s="4" t="s">
        <v>140</v>
      </c>
      <c r="C4230" s="61" t="s">
        <v>1380</v>
      </c>
      <c r="D4230" s="54">
        <v>2618230</v>
      </c>
      <c r="E4230" s="5" t="s">
        <v>1523</v>
      </c>
      <c r="F4230" s="4"/>
      <c r="G4230" s="54">
        <v>778</v>
      </c>
      <c r="H4230" s="54" t="s">
        <v>47</v>
      </c>
      <c r="I4230" s="59">
        <v>3</v>
      </c>
      <c r="J4230" s="6">
        <v>80439000000</v>
      </c>
      <c r="K4230" s="54" t="s">
        <v>34</v>
      </c>
      <c r="L4230" s="59">
        <v>40.841760000000001</v>
      </c>
      <c r="M4230" s="231"/>
      <c r="N4230" s="233"/>
      <c r="O4230" s="233"/>
      <c r="P4230" s="233"/>
      <c r="Q4230" s="233"/>
    </row>
    <row r="4231" spans="1:17" ht="38.25" x14ac:dyDescent="0.2">
      <c r="A4231" s="54">
        <v>4045</v>
      </c>
      <c r="B4231" s="4" t="s">
        <v>140</v>
      </c>
      <c r="C4231" s="61" t="s">
        <v>1380</v>
      </c>
      <c r="D4231" s="54">
        <v>2618230</v>
      </c>
      <c r="E4231" s="5" t="s">
        <v>1524</v>
      </c>
      <c r="F4231" s="4"/>
      <c r="G4231" s="54">
        <v>778</v>
      </c>
      <c r="H4231" s="54" t="s">
        <v>47</v>
      </c>
      <c r="I4231" s="59">
        <v>3</v>
      </c>
      <c r="J4231" s="6">
        <v>80439000000</v>
      </c>
      <c r="K4231" s="54" t="s">
        <v>34</v>
      </c>
      <c r="L4231" s="59">
        <v>40.275359999999992</v>
      </c>
      <c r="M4231" s="231"/>
      <c r="N4231" s="233"/>
      <c r="O4231" s="233"/>
      <c r="P4231" s="233"/>
      <c r="Q4231" s="233"/>
    </row>
    <row r="4232" spans="1:17" ht="38.25" x14ac:dyDescent="0.2">
      <c r="A4232" s="54">
        <v>4046</v>
      </c>
      <c r="B4232" s="4" t="s">
        <v>140</v>
      </c>
      <c r="C4232" s="61" t="s">
        <v>1380</v>
      </c>
      <c r="D4232" s="54">
        <v>2618230</v>
      </c>
      <c r="E4232" s="5" t="s">
        <v>1525</v>
      </c>
      <c r="F4232" s="4"/>
      <c r="G4232" s="54">
        <v>778</v>
      </c>
      <c r="H4232" s="54" t="s">
        <v>47</v>
      </c>
      <c r="I4232" s="59">
        <v>3</v>
      </c>
      <c r="J4232" s="6">
        <v>80439000000</v>
      </c>
      <c r="K4232" s="54" t="s">
        <v>34</v>
      </c>
      <c r="L4232" s="59">
        <v>55.837439999999994</v>
      </c>
      <c r="M4232" s="231"/>
      <c r="N4232" s="233"/>
      <c r="O4232" s="233"/>
      <c r="P4232" s="233"/>
      <c r="Q4232" s="233"/>
    </row>
    <row r="4233" spans="1:17" ht="38.25" x14ac:dyDescent="0.2">
      <c r="A4233" s="54">
        <v>4047</v>
      </c>
      <c r="B4233" s="4" t="s">
        <v>140</v>
      </c>
      <c r="C4233" s="61" t="s">
        <v>1380</v>
      </c>
      <c r="D4233" s="54">
        <v>2618230</v>
      </c>
      <c r="E4233" s="5" t="s">
        <v>1526</v>
      </c>
      <c r="F4233" s="4"/>
      <c r="G4233" s="54">
        <v>778</v>
      </c>
      <c r="H4233" s="54" t="s">
        <v>47</v>
      </c>
      <c r="I4233" s="59">
        <v>3</v>
      </c>
      <c r="J4233" s="6">
        <v>80439000000</v>
      </c>
      <c r="K4233" s="54" t="s">
        <v>34</v>
      </c>
      <c r="L4233" s="59">
        <v>95.447039999999987</v>
      </c>
      <c r="M4233" s="231"/>
      <c r="N4233" s="233"/>
      <c r="O4233" s="233"/>
      <c r="P4233" s="233"/>
      <c r="Q4233" s="233"/>
    </row>
    <row r="4234" spans="1:17" ht="38.25" x14ac:dyDescent="0.2">
      <c r="A4234" s="54">
        <v>4048</v>
      </c>
      <c r="B4234" s="4" t="s">
        <v>140</v>
      </c>
      <c r="C4234" s="61" t="s">
        <v>1380</v>
      </c>
      <c r="D4234" s="54">
        <v>2618230</v>
      </c>
      <c r="E4234" s="5" t="s">
        <v>1527</v>
      </c>
      <c r="F4234" s="4"/>
      <c r="G4234" s="54">
        <v>778</v>
      </c>
      <c r="H4234" s="54" t="s">
        <v>47</v>
      </c>
      <c r="I4234" s="59">
        <v>3</v>
      </c>
      <c r="J4234" s="6">
        <v>80439000000</v>
      </c>
      <c r="K4234" s="54" t="s">
        <v>34</v>
      </c>
      <c r="L4234" s="59">
        <v>92.834520000000012</v>
      </c>
      <c r="M4234" s="231"/>
      <c r="N4234" s="233"/>
      <c r="O4234" s="233"/>
      <c r="P4234" s="233"/>
      <c r="Q4234" s="233"/>
    </row>
    <row r="4235" spans="1:17" ht="38.25" x14ac:dyDescent="0.2">
      <c r="A4235" s="54">
        <v>4049</v>
      </c>
      <c r="B4235" s="4" t="s">
        <v>140</v>
      </c>
      <c r="C4235" s="61" t="s">
        <v>1380</v>
      </c>
      <c r="D4235" s="54">
        <v>2618230</v>
      </c>
      <c r="E4235" s="5" t="s">
        <v>1528</v>
      </c>
      <c r="F4235" s="4"/>
      <c r="G4235" s="54">
        <v>778</v>
      </c>
      <c r="H4235" s="54" t="s">
        <v>47</v>
      </c>
      <c r="I4235" s="59">
        <v>3</v>
      </c>
      <c r="J4235" s="6">
        <v>80439000000</v>
      </c>
      <c r="K4235" s="54" t="s">
        <v>34</v>
      </c>
      <c r="L4235" s="59">
        <v>129.40523999999999</v>
      </c>
      <c r="M4235" s="231"/>
      <c r="N4235" s="233"/>
      <c r="O4235" s="233"/>
      <c r="P4235" s="233"/>
      <c r="Q4235" s="233"/>
    </row>
    <row r="4236" spans="1:17" ht="38.25" x14ac:dyDescent="0.2">
      <c r="A4236" s="54">
        <v>4050</v>
      </c>
      <c r="B4236" s="4" t="s">
        <v>140</v>
      </c>
      <c r="C4236" s="61" t="s">
        <v>1380</v>
      </c>
      <c r="D4236" s="54">
        <v>2618230</v>
      </c>
      <c r="E4236" s="5" t="s">
        <v>1529</v>
      </c>
      <c r="F4236" s="4"/>
      <c r="G4236" s="54">
        <v>778</v>
      </c>
      <c r="H4236" s="54" t="s">
        <v>47</v>
      </c>
      <c r="I4236" s="59">
        <v>10</v>
      </c>
      <c r="J4236" s="6">
        <v>80439000000</v>
      </c>
      <c r="K4236" s="54" t="s">
        <v>34</v>
      </c>
      <c r="L4236" s="59">
        <v>824.43720000000008</v>
      </c>
      <c r="M4236" s="231"/>
      <c r="N4236" s="233"/>
      <c r="O4236" s="233"/>
      <c r="P4236" s="233"/>
      <c r="Q4236" s="233"/>
    </row>
    <row r="4237" spans="1:17" ht="38.25" x14ac:dyDescent="0.2">
      <c r="A4237" s="54">
        <v>4051</v>
      </c>
      <c r="B4237" s="4" t="s">
        <v>140</v>
      </c>
      <c r="C4237" s="61" t="s">
        <v>1380</v>
      </c>
      <c r="D4237" s="54">
        <v>2618230</v>
      </c>
      <c r="E4237" s="5" t="s">
        <v>1530</v>
      </c>
      <c r="F4237" s="4"/>
      <c r="G4237" s="54">
        <v>778</v>
      </c>
      <c r="H4237" s="54" t="s">
        <v>47</v>
      </c>
      <c r="I4237" s="59">
        <v>10</v>
      </c>
      <c r="J4237" s="6">
        <v>80439000000</v>
      </c>
      <c r="K4237" s="54" t="s">
        <v>34</v>
      </c>
      <c r="L4237" s="59">
        <v>23200.707600000002</v>
      </c>
      <c r="M4237" s="231"/>
      <c r="N4237" s="233"/>
      <c r="O4237" s="233"/>
      <c r="P4237" s="233"/>
      <c r="Q4237" s="233"/>
    </row>
    <row r="4238" spans="1:17" ht="38.25" x14ac:dyDescent="0.2">
      <c r="A4238" s="54">
        <v>4052</v>
      </c>
      <c r="B4238" s="4" t="s">
        <v>140</v>
      </c>
      <c r="C4238" s="61" t="s">
        <v>1380</v>
      </c>
      <c r="D4238" s="54">
        <v>2618230</v>
      </c>
      <c r="E4238" s="5" t="s">
        <v>1532</v>
      </c>
      <c r="F4238" s="4"/>
      <c r="G4238" s="54">
        <v>796</v>
      </c>
      <c r="H4238" s="54" t="s">
        <v>61</v>
      </c>
      <c r="I4238" s="59">
        <v>10</v>
      </c>
      <c r="J4238" s="6">
        <v>80439000000</v>
      </c>
      <c r="K4238" s="54" t="s">
        <v>34</v>
      </c>
      <c r="L4238" s="59">
        <v>1162.8295000000001</v>
      </c>
      <c r="M4238" s="231"/>
      <c r="N4238" s="233"/>
      <c r="O4238" s="233"/>
      <c r="P4238" s="233"/>
      <c r="Q4238" s="233"/>
    </row>
    <row r="4239" spans="1:17" ht="38.25" x14ac:dyDescent="0.2">
      <c r="A4239" s="54">
        <v>4053</v>
      </c>
      <c r="B4239" s="4" t="s">
        <v>140</v>
      </c>
      <c r="C4239" s="61" t="s">
        <v>1380</v>
      </c>
      <c r="D4239" s="54">
        <v>2618230</v>
      </c>
      <c r="E4239" s="5" t="s">
        <v>1532</v>
      </c>
      <c r="F4239" s="4"/>
      <c r="G4239" s="54">
        <v>796</v>
      </c>
      <c r="H4239" s="54" t="s">
        <v>61</v>
      </c>
      <c r="I4239" s="59">
        <v>10</v>
      </c>
      <c r="J4239" s="6">
        <v>80439000000</v>
      </c>
      <c r="K4239" s="54" t="s">
        <v>34</v>
      </c>
      <c r="L4239" s="59">
        <v>1162.8295000000001</v>
      </c>
      <c r="M4239" s="231"/>
      <c r="N4239" s="233"/>
      <c r="O4239" s="233"/>
      <c r="P4239" s="233"/>
      <c r="Q4239" s="233"/>
    </row>
    <row r="4240" spans="1:17" ht="38.25" x14ac:dyDescent="0.2">
      <c r="A4240" s="54">
        <v>4054</v>
      </c>
      <c r="B4240" s="4" t="s">
        <v>140</v>
      </c>
      <c r="C4240" s="61" t="s">
        <v>1380</v>
      </c>
      <c r="D4240" s="54">
        <v>2618230</v>
      </c>
      <c r="E4240" s="5" t="s">
        <v>1535</v>
      </c>
      <c r="F4240" s="4"/>
      <c r="G4240" s="54">
        <v>796</v>
      </c>
      <c r="H4240" s="54" t="s">
        <v>61</v>
      </c>
      <c r="I4240" s="59">
        <v>2</v>
      </c>
      <c r="J4240" s="6">
        <v>80439000000</v>
      </c>
      <c r="K4240" s="54" t="s">
        <v>34</v>
      </c>
      <c r="L4240" s="59">
        <v>421.8723333333333</v>
      </c>
      <c r="M4240" s="231"/>
      <c r="N4240" s="233"/>
      <c r="O4240" s="233"/>
      <c r="P4240" s="233"/>
      <c r="Q4240" s="233"/>
    </row>
    <row r="4241" spans="1:17" ht="38.25" x14ac:dyDescent="0.2">
      <c r="A4241" s="54">
        <v>4055</v>
      </c>
      <c r="B4241" s="4" t="s">
        <v>140</v>
      </c>
      <c r="C4241" s="61" t="s">
        <v>1380</v>
      </c>
      <c r="D4241" s="54">
        <v>2618230</v>
      </c>
      <c r="E4241" s="5" t="s">
        <v>1536</v>
      </c>
      <c r="F4241" s="4"/>
      <c r="G4241" s="54">
        <v>796</v>
      </c>
      <c r="H4241" s="54" t="s">
        <v>61</v>
      </c>
      <c r="I4241" s="59">
        <v>5</v>
      </c>
      <c r="J4241" s="6">
        <v>80439000000</v>
      </c>
      <c r="K4241" s="54" t="s">
        <v>34</v>
      </c>
      <c r="L4241" s="59">
        <v>2163.7849999999999</v>
      </c>
      <c r="M4241" s="231"/>
      <c r="N4241" s="233"/>
      <c r="O4241" s="233"/>
      <c r="P4241" s="233"/>
      <c r="Q4241" s="233"/>
    </row>
    <row r="4242" spans="1:17" ht="38.25" x14ac:dyDescent="0.2">
      <c r="A4242" s="54">
        <v>4056</v>
      </c>
      <c r="B4242" s="4" t="s">
        <v>140</v>
      </c>
      <c r="C4242" s="61" t="s">
        <v>1380</v>
      </c>
      <c r="D4242" s="54">
        <v>2618230</v>
      </c>
      <c r="E4242" s="5" t="s">
        <v>1538</v>
      </c>
      <c r="F4242" s="4"/>
      <c r="G4242" s="54">
        <v>166</v>
      </c>
      <c r="H4242" s="54" t="s">
        <v>72</v>
      </c>
      <c r="I4242" s="59">
        <v>40</v>
      </c>
      <c r="J4242" s="6">
        <v>80439000000</v>
      </c>
      <c r="K4242" s="54" t="s">
        <v>34</v>
      </c>
      <c r="L4242" s="59">
        <v>8691.0666666666675</v>
      </c>
      <c r="M4242" s="231"/>
      <c r="N4242" s="233"/>
      <c r="O4242" s="233"/>
      <c r="P4242" s="233"/>
      <c r="Q4242" s="233"/>
    </row>
    <row r="4243" spans="1:17" ht="38.25" x14ac:dyDescent="0.2">
      <c r="A4243" s="54">
        <v>4057</v>
      </c>
      <c r="B4243" s="4" t="s">
        <v>140</v>
      </c>
      <c r="C4243" s="61" t="s">
        <v>1380</v>
      </c>
      <c r="D4243" s="54">
        <v>2618230</v>
      </c>
      <c r="E4243" s="5" t="s">
        <v>1540</v>
      </c>
      <c r="F4243" s="4"/>
      <c r="G4243" s="54">
        <v>796</v>
      </c>
      <c r="H4243" s="54" t="s">
        <v>61</v>
      </c>
      <c r="I4243" s="59">
        <v>50</v>
      </c>
      <c r="J4243" s="6">
        <v>80439000000</v>
      </c>
      <c r="K4243" s="54" t="s">
        <v>34</v>
      </c>
      <c r="L4243" s="59">
        <v>6885.8074999999999</v>
      </c>
      <c r="M4243" s="231"/>
      <c r="N4243" s="233"/>
      <c r="O4243" s="233"/>
      <c r="P4243" s="233"/>
      <c r="Q4243" s="233"/>
    </row>
    <row r="4244" spans="1:17" ht="38.25" x14ac:dyDescent="0.2">
      <c r="A4244" s="54">
        <v>4058</v>
      </c>
      <c r="B4244" s="4" t="s">
        <v>140</v>
      </c>
      <c r="C4244" s="61" t="s">
        <v>1380</v>
      </c>
      <c r="D4244" s="54">
        <v>2618230</v>
      </c>
      <c r="E4244" s="5" t="s">
        <v>1543</v>
      </c>
      <c r="F4244" s="4"/>
      <c r="G4244" s="54">
        <v>796</v>
      </c>
      <c r="H4244" s="54" t="s">
        <v>61</v>
      </c>
      <c r="I4244" s="59">
        <v>10</v>
      </c>
      <c r="J4244" s="6">
        <v>80439000000</v>
      </c>
      <c r="K4244" s="54" t="s">
        <v>34</v>
      </c>
      <c r="L4244" s="59">
        <v>34016.794000000002</v>
      </c>
      <c r="M4244" s="231"/>
      <c r="N4244" s="233"/>
      <c r="O4244" s="233"/>
      <c r="P4244" s="233"/>
      <c r="Q4244" s="233"/>
    </row>
    <row r="4245" spans="1:17" ht="38.25" x14ac:dyDescent="0.2">
      <c r="A4245" s="54">
        <v>4059</v>
      </c>
      <c r="B4245" s="4" t="s">
        <v>140</v>
      </c>
      <c r="C4245" s="61" t="s">
        <v>1380</v>
      </c>
      <c r="D4245" s="54">
        <v>2618230</v>
      </c>
      <c r="E4245" s="5" t="s">
        <v>1544</v>
      </c>
      <c r="F4245" s="4"/>
      <c r="G4245" s="54">
        <v>796</v>
      </c>
      <c r="H4245" s="54" t="s">
        <v>61</v>
      </c>
      <c r="I4245" s="59">
        <v>7</v>
      </c>
      <c r="J4245" s="6">
        <v>80439000000</v>
      </c>
      <c r="K4245" s="54" t="s">
        <v>34</v>
      </c>
      <c r="L4245" s="59">
        <v>9172.6119333333336</v>
      </c>
      <c r="M4245" s="231"/>
      <c r="N4245" s="233"/>
      <c r="O4245" s="233"/>
      <c r="P4245" s="233"/>
      <c r="Q4245" s="233"/>
    </row>
    <row r="4246" spans="1:17" ht="38.25" x14ac:dyDescent="0.2">
      <c r="A4246" s="54">
        <v>4060</v>
      </c>
      <c r="B4246" s="4" t="s">
        <v>140</v>
      </c>
      <c r="C4246" s="61" t="s">
        <v>1380</v>
      </c>
      <c r="D4246" s="54">
        <v>2618230</v>
      </c>
      <c r="E4246" s="5" t="s">
        <v>1546</v>
      </c>
      <c r="F4246" s="4"/>
      <c r="G4246" s="54">
        <v>796</v>
      </c>
      <c r="H4246" s="54" t="s">
        <v>61</v>
      </c>
      <c r="I4246" s="59">
        <v>20</v>
      </c>
      <c r="J4246" s="6">
        <v>80439000000</v>
      </c>
      <c r="K4246" s="54" t="s">
        <v>34</v>
      </c>
      <c r="L4246" s="59">
        <v>2146.3928000000001</v>
      </c>
      <c r="M4246" s="231"/>
      <c r="N4246" s="233"/>
      <c r="O4246" s="233"/>
      <c r="P4246" s="233"/>
      <c r="Q4246" s="233"/>
    </row>
    <row r="4247" spans="1:17" ht="38.25" x14ac:dyDescent="0.2">
      <c r="A4247" s="54">
        <v>4061</v>
      </c>
      <c r="B4247" s="4" t="s">
        <v>140</v>
      </c>
      <c r="C4247" s="61" t="s">
        <v>1380</v>
      </c>
      <c r="D4247" s="54">
        <v>2618230</v>
      </c>
      <c r="E4247" s="5" t="s">
        <v>1548</v>
      </c>
      <c r="F4247" s="4"/>
      <c r="G4247" s="54">
        <v>796</v>
      </c>
      <c r="H4247" s="54" t="s">
        <v>61</v>
      </c>
      <c r="I4247" s="59">
        <v>20</v>
      </c>
      <c r="J4247" s="6">
        <v>80439000000</v>
      </c>
      <c r="K4247" s="54" t="s">
        <v>34</v>
      </c>
      <c r="L4247" s="59">
        <v>2393.0472</v>
      </c>
      <c r="M4247" s="231"/>
      <c r="N4247" s="233"/>
      <c r="O4247" s="233"/>
      <c r="P4247" s="233"/>
      <c r="Q4247" s="233"/>
    </row>
    <row r="4248" spans="1:17" ht="38.25" x14ac:dyDescent="0.2">
      <c r="A4248" s="54">
        <v>4062</v>
      </c>
      <c r="B4248" s="4" t="s">
        <v>140</v>
      </c>
      <c r="C4248" s="61" t="s">
        <v>1380</v>
      </c>
      <c r="D4248" s="54">
        <v>2618230</v>
      </c>
      <c r="E4248" s="5" t="s">
        <v>1551</v>
      </c>
      <c r="F4248" s="4"/>
      <c r="G4248" s="54">
        <v>796</v>
      </c>
      <c r="H4248" s="54" t="s">
        <v>61</v>
      </c>
      <c r="I4248" s="59">
        <v>5</v>
      </c>
      <c r="J4248" s="6">
        <v>80439000000</v>
      </c>
      <c r="K4248" s="54" t="s">
        <v>34</v>
      </c>
      <c r="L4248" s="59">
        <v>91.201999999999998</v>
      </c>
      <c r="M4248" s="231"/>
      <c r="N4248" s="233"/>
      <c r="O4248" s="233"/>
      <c r="P4248" s="233"/>
      <c r="Q4248" s="233"/>
    </row>
    <row r="4249" spans="1:17" ht="38.25" x14ac:dyDescent="0.2">
      <c r="A4249" s="54">
        <v>4063</v>
      </c>
      <c r="B4249" s="4" t="s">
        <v>140</v>
      </c>
      <c r="C4249" s="61" t="s">
        <v>1380</v>
      </c>
      <c r="D4249" s="54">
        <v>2618230</v>
      </c>
      <c r="E4249" s="5" t="s">
        <v>1553</v>
      </c>
      <c r="F4249" s="4"/>
      <c r="G4249" s="54">
        <v>796</v>
      </c>
      <c r="H4249" s="54" t="s">
        <v>61</v>
      </c>
      <c r="I4249" s="59">
        <v>10</v>
      </c>
      <c r="J4249" s="6">
        <v>80439000000</v>
      </c>
      <c r="K4249" s="54" t="s">
        <v>34</v>
      </c>
      <c r="L4249" s="59">
        <v>4955.7506666666668</v>
      </c>
      <c r="M4249" s="231"/>
      <c r="N4249" s="233"/>
      <c r="O4249" s="233"/>
      <c r="P4249" s="233"/>
      <c r="Q4249" s="233"/>
    </row>
    <row r="4250" spans="1:17" ht="38.25" x14ac:dyDescent="0.2">
      <c r="A4250" s="54">
        <v>4064</v>
      </c>
      <c r="B4250" s="4" t="s">
        <v>140</v>
      </c>
      <c r="C4250" s="61" t="s">
        <v>1380</v>
      </c>
      <c r="D4250" s="54">
        <v>2618230</v>
      </c>
      <c r="E4250" s="5" t="s">
        <v>1555</v>
      </c>
      <c r="F4250" s="4"/>
      <c r="G4250" s="54">
        <v>796</v>
      </c>
      <c r="H4250" s="54" t="s">
        <v>61</v>
      </c>
      <c r="I4250" s="59">
        <v>20</v>
      </c>
      <c r="J4250" s="6">
        <v>80439000000</v>
      </c>
      <c r="K4250" s="54" t="s">
        <v>34</v>
      </c>
      <c r="L4250" s="59">
        <v>11028.274666666668</v>
      </c>
      <c r="M4250" s="231"/>
      <c r="N4250" s="233"/>
      <c r="O4250" s="233"/>
      <c r="P4250" s="233"/>
      <c r="Q4250" s="233"/>
    </row>
    <row r="4251" spans="1:17" ht="38.25" x14ac:dyDescent="0.2">
      <c r="A4251" s="54">
        <v>4065</v>
      </c>
      <c r="B4251" s="4" t="s">
        <v>140</v>
      </c>
      <c r="C4251" s="61" t="s">
        <v>1380</v>
      </c>
      <c r="D4251" s="54">
        <v>2618230</v>
      </c>
      <c r="E4251" s="5" t="s">
        <v>1557</v>
      </c>
      <c r="F4251" s="4"/>
      <c r="G4251" s="54">
        <v>796</v>
      </c>
      <c r="H4251" s="54" t="s">
        <v>61</v>
      </c>
      <c r="I4251" s="59">
        <v>20</v>
      </c>
      <c r="J4251" s="6">
        <v>80439000000</v>
      </c>
      <c r="K4251" s="54" t="s">
        <v>34</v>
      </c>
      <c r="L4251" s="59">
        <v>11065.607999999998</v>
      </c>
      <c r="M4251" s="231"/>
      <c r="N4251" s="233"/>
      <c r="O4251" s="233"/>
      <c r="P4251" s="233"/>
      <c r="Q4251" s="233"/>
    </row>
    <row r="4252" spans="1:17" ht="38.25" x14ac:dyDescent="0.2">
      <c r="A4252" s="54">
        <v>4066</v>
      </c>
      <c r="B4252" s="4" t="s">
        <v>140</v>
      </c>
      <c r="C4252" s="61" t="s">
        <v>1380</v>
      </c>
      <c r="D4252" s="54">
        <v>2618230</v>
      </c>
      <c r="E4252" s="5" t="s">
        <v>1558</v>
      </c>
      <c r="F4252" s="4"/>
      <c r="G4252" s="54">
        <v>796</v>
      </c>
      <c r="H4252" s="54" t="s">
        <v>61</v>
      </c>
      <c r="I4252" s="59">
        <v>20</v>
      </c>
      <c r="J4252" s="6">
        <v>80439000000</v>
      </c>
      <c r="K4252" s="54" t="s">
        <v>34</v>
      </c>
      <c r="L4252" s="59">
        <v>18223.396799999999</v>
      </c>
      <c r="M4252" s="231"/>
      <c r="N4252" s="233"/>
      <c r="O4252" s="233"/>
      <c r="P4252" s="233"/>
      <c r="Q4252" s="233"/>
    </row>
    <row r="4253" spans="1:17" ht="38.25" x14ac:dyDescent="0.2">
      <c r="A4253" s="54">
        <v>4067</v>
      </c>
      <c r="B4253" s="4" t="s">
        <v>140</v>
      </c>
      <c r="C4253" s="61" t="s">
        <v>1380</v>
      </c>
      <c r="D4253" s="54">
        <v>2618230</v>
      </c>
      <c r="E4253" s="5" t="s">
        <v>1559</v>
      </c>
      <c r="F4253" s="4"/>
      <c r="G4253" s="54">
        <v>796</v>
      </c>
      <c r="H4253" s="54" t="s">
        <v>61</v>
      </c>
      <c r="I4253" s="59">
        <v>20</v>
      </c>
      <c r="J4253" s="6">
        <v>80439000000</v>
      </c>
      <c r="K4253" s="54" t="s">
        <v>34</v>
      </c>
      <c r="L4253" s="59">
        <v>15640.064</v>
      </c>
      <c r="M4253" s="231"/>
      <c r="N4253" s="233"/>
      <c r="O4253" s="233"/>
      <c r="P4253" s="233"/>
      <c r="Q4253" s="233"/>
    </row>
    <row r="4254" spans="1:17" ht="38.25" x14ac:dyDescent="0.2">
      <c r="A4254" s="54">
        <v>4068</v>
      </c>
      <c r="B4254" s="4" t="s">
        <v>140</v>
      </c>
      <c r="C4254" s="61" t="s">
        <v>1380</v>
      </c>
      <c r="D4254" s="54">
        <v>2618230</v>
      </c>
      <c r="E4254" s="5" t="s">
        <v>1560</v>
      </c>
      <c r="F4254" s="4"/>
      <c r="G4254" s="54">
        <v>796</v>
      </c>
      <c r="H4254" s="54" t="s">
        <v>61</v>
      </c>
      <c r="I4254" s="59">
        <v>20</v>
      </c>
      <c r="J4254" s="6">
        <v>80439000000</v>
      </c>
      <c r="K4254" s="54" t="s">
        <v>34</v>
      </c>
      <c r="L4254" s="59">
        <v>13289.270666666667</v>
      </c>
      <c r="M4254" s="231"/>
      <c r="N4254" s="233"/>
      <c r="O4254" s="233"/>
      <c r="P4254" s="233"/>
      <c r="Q4254" s="233"/>
    </row>
    <row r="4255" spans="1:17" ht="38.25" x14ac:dyDescent="0.2">
      <c r="A4255" s="54">
        <v>4069</v>
      </c>
      <c r="B4255" s="4" t="s">
        <v>140</v>
      </c>
      <c r="C4255" s="61" t="s">
        <v>1380</v>
      </c>
      <c r="D4255" s="54">
        <v>2618230</v>
      </c>
      <c r="E4255" s="5" t="s">
        <v>1561</v>
      </c>
      <c r="F4255" s="4"/>
      <c r="G4255" s="54">
        <v>796</v>
      </c>
      <c r="H4255" s="54" t="s">
        <v>61</v>
      </c>
      <c r="I4255" s="59">
        <v>20</v>
      </c>
      <c r="J4255" s="6">
        <v>80439000000</v>
      </c>
      <c r="K4255" s="54" t="s">
        <v>34</v>
      </c>
      <c r="L4255" s="59">
        <v>13419.937333333335</v>
      </c>
      <c r="M4255" s="231"/>
      <c r="N4255" s="233"/>
      <c r="O4255" s="233"/>
      <c r="P4255" s="233"/>
      <c r="Q4255" s="233"/>
    </row>
    <row r="4256" spans="1:17" ht="38.25" x14ac:dyDescent="0.2">
      <c r="A4256" s="54">
        <v>4070</v>
      </c>
      <c r="B4256" s="4" t="s">
        <v>140</v>
      </c>
      <c r="C4256" s="61" t="s">
        <v>1380</v>
      </c>
      <c r="D4256" s="54">
        <v>2618230</v>
      </c>
      <c r="E4256" s="5" t="s">
        <v>4858</v>
      </c>
      <c r="F4256" s="4"/>
      <c r="G4256" s="54">
        <v>796</v>
      </c>
      <c r="H4256" s="54" t="s">
        <v>61</v>
      </c>
      <c r="I4256" s="59">
        <v>5</v>
      </c>
      <c r="J4256" s="6">
        <v>80439000000</v>
      </c>
      <c r="K4256" s="54" t="s">
        <v>34</v>
      </c>
      <c r="L4256" s="59">
        <v>3273.7515999999996</v>
      </c>
      <c r="M4256" s="231"/>
      <c r="N4256" s="233"/>
      <c r="O4256" s="233"/>
      <c r="P4256" s="233"/>
      <c r="Q4256" s="233"/>
    </row>
    <row r="4257" spans="1:17" ht="38.25" x14ac:dyDescent="0.2">
      <c r="A4257" s="54">
        <v>4071</v>
      </c>
      <c r="B4257" s="4" t="s">
        <v>140</v>
      </c>
      <c r="C4257" s="61" t="s">
        <v>1380</v>
      </c>
      <c r="D4257" s="54">
        <v>2618230</v>
      </c>
      <c r="E4257" s="5" t="s">
        <v>1566</v>
      </c>
      <c r="F4257" s="4"/>
      <c r="G4257" s="54">
        <v>796</v>
      </c>
      <c r="H4257" s="54" t="s">
        <v>61</v>
      </c>
      <c r="I4257" s="59">
        <v>10</v>
      </c>
      <c r="J4257" s="6">
        <v>80439000000</v>
      </c>
      <c r="K4257" s="54" t="s">
        <v>34</v>
      </c>
      <c r="L4257" s="59">
        <v>15675.068799999999</v>
      </c>
      <c r="M4257" s="231"/>
      <c r="N4257" s="233"/>
      <c r="O4257" s="233"/>
      <c r="P4257" s="233"/>
      <c r="Q4257" s="233"/>
    </row>
    <row r="4258" spans="1:17" ht="38.25" x14ac:dyDescent="0.2">
      <c r="A4258" s="54">
        <v>4072</v>
      </c>
      <c r="B4258" s="4" t="s">
        <v>140</v>
      </c>
      <c r="C4258" s="61" t="s">
        <v>1380</v>
      </c>
      <c r="D4258" s="54">
        <v>2618230</v>
      </c>
      <c r="E4258" s="5" t="s">
        <v>1568</v>
      </c>
      <c r="F4258" s="4"/>
      <c r="G4258" s="54">
        <v>796</v>
      </c>
      <c r="H4258" s="54" t="s">
        <v>61</v>
      </c>
      <c r="I4258" s="59">
        <v>4</v>
      </c>
      <c r="J4258" s="6">
        <v>80439000000</v>
      </c>
      <c r="K4258" s="54" t="s">
        <v>34</v>
      </c>
      <c r="L4258" s="59">
        <v>4859.0873599999995</v>
      </c>
      <c r="M4258" s="231"/>
      <c r="N4258" s="233"/>
      <c r="O4258" s="233"/>
      <c r="P4258" s="233"/>
      <c r="Q4258" s="233"/>
    </row>
    <row r="4259" spans="1:17" ht="38.25" x14ac:dyDescent="0.2">
      <c r="A4259" s="54">
        <v>4073</v>
      </c>
      <c r="B4259" s="4" t="s">
        <v>140</v>
      </c>
      <c r="C4259" s="61" t="s">
        <v>1380</v>
      </c>
      <c r="D4259" s="54">
        <v>2618230</v>
      </c>
      <c r="E4259" s="5" t="s">
        <v>1576</v>
      </c>
      <c r="F4259" s="4"/>
      <c r="G4259" s="54">
        <v>796</v>
      </c>
      <c r="H4259" s="54" t="s">
        <v>61</v>
      </c>
      <c r="I4259" s="59">
        <v>2</v>
      </c>
      <c r="J4259" s="6">
        <v>80439000000</v>
      </c>
      <c r="K4259" s="54" t="s">
        <v>34</v>
      </c>
      <c r="L4259" s="59">
        <v>184.4812</v>
      </c>
      <c r="M4259" s="231"/>
      <c r="N4259" s="233"/>
      <c r="O4259" s="233"/>
      <c r="P4259" s="233"/>
      <c r="Q4259" s="233"/>
    </row>
    <row r="4260" spans="1:17" ht="38.25" x14ac:dyDescent="0.2">
      <c r="A4260" s="54">
        <v>4074</v>
      </c>
      <c r="B4260" s="4" t="s">
        <v>140</v>
      </c>
      <c r="C4260" s="61" t="s">
        <v>1380</v>
      </c>
      <c r="D4260" s="54">
        <v>2618230</v>
      </c>
      <c r="E4260" s="5" t="s">
        <v>1411</v>
      </c>
      <c r="F4260" s="4"/>
      <c r="G4260" s="54">
        <v>796</v>
      </c>
      <c r="H4260" s="54" t="s">
        <v>61</v>
      </c>
      <c r="I4260" s="59">
        <v>5</v>
      </c>
      <c r="J4260" s="6">
        <v>80439000000</v>
      </c>
      <c r="K4260" s="54" t="s">
        <v>34</v>
      </c>
      <c r="L4260" s="59">
        <v>2286</v>
      </c>
      <c r="M4260" s="231"/>
      <c r="N4260" s="233"/>
      <c r="O4260" s="233"/>
      <c r="P4260" s="233"/>
      <c r="Q4260" s="233"/>
    </row>
    <row r="4261" spans="1:17" ht="38.25" x14ac:dyDescent="0.2">
      <c r="A4261" s="54">
        <v>4075</v>
      </c>
      <c r="B4261" s="4" t="s">
        <v>140</v>
      </c>
      <c r="C4261" s="61" t="s">
        <v>1380</v>
      </c>
      <c r="D4261" s="54">
        <v>2618230</v>
      </c>
      <c r="E4261" s="5" t="s">
        <v>1452</v>
      </c>
      <c r="F4261" s="4"/>
      <c r="G4261" s="54">
        <v>796</v>
      </c>
      <c r="H4261" s="54" t="s">
        <v>61</v>
      </c>
      <c r="I4261" s="59">
        <v>10</v>
      </c>
      <c r="J4261" s="6">
        <v>80439000000</v>
      </c>
      <c r="K4261" s="54" t="s">
        <v>34</v>
      </c>
      <c r="L4261" s="59">
        <v>58410</v>
      </c>
      <c r="M4261" s="231"/>
      <c r="N4261" s="233"/>
      <c r="O4261" s="233"/>
      <c r="P4261" s="233"/>
      <c r="Q4261" s="233"/>
    </row>
    <row r="4262" spans="1:17" ht="38.25" x14ac:dyDescent="0.2">
      <c r="A4262" s="54">
        <v>4076</v>
      </c>
      <c r="B4262" s="4" t="s">
        <v>140</v>
      </c>
      <c r="C4262" s="61" t="s">
        <v>1380</v>
      </c>
      <c r="D4262" s="54">
        <v>2618230</v>
      </c>
      <c r="E4262" s="5" t="s">
        <v>1454</v>
      </c>
      <c r="F4262" s="4"/>
      <c r="G4262" s="54">
        <v>796</v>
      </c>
      <c r="H4262" s="54" t="s">
        <v>61</v>
      </c>
      <c r="I4262" s="59">
        <v>5</v>
      </c>
      <c r="J4262" s="6">
        <v>80439000000</v>
      </c>
      <c r="K4262" s="54" t="s">
        <v>34</v>
      </c>
      <c r="L4262" s="59">
        <v>2309.8500000000004</v>
      </c>
      <c r="M4262" s="231"/>
      <c r="N4262" s="233"/>
      <c r="O4262" s="233"/>
      <c r="P4262" s="233"/>
      <c r="Q4262" s="233"/>
    </row>
    <row r="4263" spans="1:17" ht="38.25" x14ac:dyDescent="0.2">
      <c r="A4263" s="54">
        <v>4077</v>
      </c>
      <c r="B4263" s="4" t="s">
        <v>140</v>
      </c>
      <c r="C4263" s="61" t="s">
        <v>1380</v>
      </c>
      <c r="D4263" s="54">
        <v>2618230</v>
      </c>
      <c r="E4263" s="5" t="s">
        <v>1562</v>
      </c>
      <c r="F4263" s="4"/>
      <c r="G4263" s="54">
        <v>796</v>
      </c>
      <c r="H4263" s="54" t="s">
        <v>61</v>
      </c>
      <c r="I4263" s="59">
        <v>20</v>
      </c>
      <c r="J4263" s="6">
        <v>80439000000</v>
      </c>
      <c r="K4263" s="54" t="s">
        <v>34</v>
      </c>
      <c r="L4263" s="59">
        <v>1239</v>
      </c>
      <c r="M4263" s="231"/>
      <c r="N4263" s="233"/>
      <c r="O4263" s="233"/>
      <c r="P4263" s="233"/>
      <c r="Q4263" s="233"/>
    </row>
    <row r="4264" spans="1:17" ht="38.25" x14ac:dyDescent="0.2">
      <c r="A4264" s="54">
        <v>4078</v>
      </c>
      <c r="B4264" s="227" t="s">
        <v>140</v>
      </c>
      <c r="C4264" s="61" t="s">
        <v>1380</v>
      </c>
      <c r="D4264" s="54">
        <v>2618230</v>
      </c>
      <c r="E4264" s="5" t="s">
        <v>1441</v>
      </c>
      <c r="F4264" s="4"/>
      <c r="G4264" s="54">
        <v>796</v>
      </c>
      <c r="H4264" s="54" t="s">
        <v>61</v>
      </c>
      <c r="I4264" s="59">
        <v>200</v>
      </c>
      <c r="J4264" s="6">
        <v>80439000000</v>
      </c>
      <c r="K4264" s="54" t="s">
        <v>34</v>
      </c>
      <c r="L4264" s="59">
        <v>94857.84</v>
      </c>
      <c r="M4264" s="231">
        <v>138671.29</v>
      </c>
      <c r="N4264" s="233" t="s">
        <v>4171</v>
      </c>
      <c r="O4264" s="233" t="s">
        <v>4859</v>
      </c>
      <c r="P4264" s="233" t="s">
        <v>3781</v>
      </c>
      <c r="Q4264" s="233" t="s">
        <v>3640</v>
      </c>
    </row>
    <row r="4265" spans="1:17" ht="38.25" x14ac:dyDescent="0.2">
      <c r="A4265" s="54">
        <v>4079</v>
      </c>
      <c r="B4265" s="229"/>
      <c r="C4265" s="61" t="s">
        <v>1380</v>
      </c>
      <c r="D4265" s="54">
        <v>2618230</v>
      </c>
      <c r="E4265" s="5" t="s">
        <v>1508</v>
      </c>
      <c r="F4265" s="4"/>
      <c r="G4265" s="54">
        <v>778</v>
      </c>
      <c r="H4265" s="54" t="s">
        <v>47</v>
      </c>
      <c r="I4265" s="59">
        <v>13</v>
      </c>
      <c r="J4265" s="6">
        <v>80439000000</v>
      </c>
      <c r="K4265" s="54" t="s">
        <v>34</v>
      </c>
      <c r="L4265" s="59">
        <v>43813.45</v>
      </c>
      <c r="M4265" s="231"/>
      <c r="N4265" s="233"/>
      <c r="O4265" s="233"/>
      <c r="P4265" s="233"/>
      <c r="Q4265" s="233"/>
    </row>
    <row r="4266" spans="1:17" ht="76.5" x14ac:dyDescent="0.2">
      <c r="A4266" s="54">
        <v>4080</v>
      </c>
      <c r="B4266" s="4" t="s">
        <v>4870</v>
      </c>
      <c r="C4266" s="61" t="s">
        <v>4860</v>
      </c>
      <c r="D4266" s="54" t="s">
        <v>4861</v>
      </c>
      <c r="E4266" s="5" t="s">
        <v>4862</v>
      </c>
      <c r="F4266" s="4" t="s">
        <v>4917</v>
      </c>
      <c r="G4266" s="54">
        <v>876</v>
      </c>
      <c r="H4266" s="17" t="s">
        <v>4256</v>
      </c>
      <c r="I4266" s="59">
        <v>1</v>
      </c>
      <c r="J4266" s="6">
        <v>80439000000</v>
      </c>
      <c r="K4266" s="54" t="s">
        <v>34</v>
      </c>
      <c r="L4266" s="59">
        <v>4521703.8499999996</v>
      </c>
      <c r="M4266" s="59" t="s">
        <v>4863</v>
      </c>
      <c r="N4266" s="92">
        <v>42248</v>
      </c>
      <c r="O4266" s="46">
        <v>42370</v>
      </c>
      <c r="P4266" s="54" t="s">
        <v>1654</v>
      </c>
      <c r="Q4266" s="54" t="s">
        <v>3642</v>
      </c>
    </row>
    <row r="4267" spans="1:17" ht="51" x14ac:dyDescent="0.2">
      <c r="A4267" s="54">
        <v>4081</v>
      </c>
      <c r="B4267" s="4" t="s">
        <v>4871</v>
      </c>
      <c r="C4267" s="61" t="s">
        <v>4543</v>
      </c>
      <c r="D4267" s="54" t="s">
        <v>4864</v>
      </c>
      <c r="E4267" s="5" t="s">
        <v>4868</v>
      </c>
      <c r="F4267" s="4" t="s">
        <v>4865</v>
      </c>
      <c r="G4267" s="54">
        <v>876</v>
      </c>
      <c r="H4267" s="17" t="s">
        <v>4256</v>
      </c>
      <c r="I4267" s="59">
        <v>1</v>
      </c>
      <c r="J4267" s="6">
        <v>80439000000</v>
      </c>
      <c r="K4267" s="54" t="s">
        <v>34</v>
      </c>
      <c r="L4267" s="59">
        <v>273760</v>
      </c>
      <c r="M4267" s="59">
        <v>273760</v>
      </c>
      <c r="N4267" s="46">
        <v>42248</v>
      </c>
      <c r="O4267" s="46">
        <v>42339</v>
      </c>
      <c r="P4267" s="54" t="s">
        <v>4866</v>
      </c>
      <c r="Q4267" s="54" t="s">
        <v>3642</v>
      </c>
    </row>
    <row r="4268" spans="1:17" ht="89.25" x14ac:dyDescent="0.2">
      <c r="A4268" s="54">
        <v>4082</v>
      </c>
      <c r="B4268" s="4" t="s">
        <v>4872</v>
      </c>
      <c r="C4268" s="61" t="s">
        <v>4873</v>
      </c>
      <c r="D4268" s="54" t="s">
        <v>4864</v>
      </c>
      <c r="E4268" s="5" t="s">
        <v>4867</v>
      </c>
      <c r="F4268" s="4" t="s">
        <v>4869</v>
      </c>
      <c r="G4268" s="54" t="s">
        <v>4159</v>
      </c>
      <c r="H4268" s="17" t="s">
        <v>4256</v>
      </c>
      <c r="I4268" s="59">
        <v>1</v>
      </c>
      <c r="J4268" s="6">
        <v>80439000000</v>
      </c>
      <c r="K4268" s="54" t="s">
        <v>34</v>
      </c>
      <c r="L4268" s="59">
        <v>2166373.5</v>
      </c>
      <c r="M4268" s="59">
        <v>2166373.5</v>
      </c>
      <c r="N4268" s="46">
        <v>42248</v>
      </c>
      <c r="O4268" s="46">
        <v>42339</v>
      </c>
      <c r="P4268" s="54" t="s">
        <v>4866</v>
      </c>
      <c r="Q4268" s="54" t="s">
        <v>3774</v>
      </c>
    </row>
    <row r="4269" spans="1:17" ht="38.25" x14ac:dyDescent="0.2">
      <c r="A4269" s="54">
        <v>4083</v>
      </c>
      <c r="B4269" s="4" t="s">
        <v>4875</v>
      </c>
      <c r="C4269" s="100" t="s">
        <v>4874</v>
      </c>
      <c r="D4269" s="100">
        <v>6512151</v>
      </c>
      <c r="E4269" s="5" t="s">
        <v>4875</v>
      </c>
      <c r="F4269" s="4" t="s">
        <v>4811</v>
      </c>
      <c r="G4269" s="54">
        <v>876</v>
      </c>
      <c r="H4269" s="54" t="s">
        <v>1692</v>
      </c>
      <c r="I4269" s="59">
        <v>1</v>
      </c>
      <c r="J4269" s="6">
        <v>80439000000</v>
      </c>
      <c r="K4269" s="54" t="s">
        <v>34</v>
      </c>
      <c r="L4269" s="59">
        <v>12648698.630000001</v>
      </c>
      <c r="M4269" s="59">
        <v>12648698.630000001</v>
      </c>
      <c r="N4269" s="46" t="s">
        <v>4876</v>
      </c>
      <c r="O4269" s="46" t="s">
        <v>4877</v>
      </c>
      <c r="P4269" s="54" t="s">
        <v>80</v>
      </c>
      <c r="Q4269" s="54" t="s">
        <v>3642</v>
      </c>
    </row>
    <row r="4270" spans="1:17" ht="51" x14ac:dyDescent="0.2">
      <c r="A4270" s="54">
        <v>4084</v>
      </c>
      <c r="B4270" s="4" t="s">
        <v>4882</v>
      </c>
      <c r="C4270" s="61" t="s">
        <v>15</v>
      </c>
      <c r="D4270" s="54">
        <v>3313020</v>
      </c>
      <c r="E4270" s="5" t="s">
        <v>4878</v>
      </c>
      <c r="F4270" s="4" t="s">
        <v>4811</v>
      </c>
      <c r="G4270" s="54">
        <v>796</v>
      </c>
      <c r="H4270" s="54" t="s">
        <v>61</v>
      </c>
      <c r="I4270" s="59">
        <v>2</v>
      </c>
      <c r="J4270" s="6">
        <v>80439000000</v>
      </c>
      <c r="K4270" s="54" t="s">
        <v>34</v>
      </c>
      <c r="L4270" s="59">
        <v>147615.49</v>
      </c>
      <c r="M4270" s="59">
        <v>147615.49</v>
      </c>
      <c r="N4270" s="46">
        <v>42248</v>
      </c>
      <c r="O4270" s="46" t="s">
        <v>4879</v>
      </c>
      <c r="P4270" s="61" t="s">
        <v>3781</v>
      </c>
      <c r="Q4270" s="54" t="s">
        <v>3640</v>
      </c>
    </row>
    <row r="4271" spans="1:17" ht="51" x14ac:dyDescent="0.2">
      <c r="A4271" s="54">
        <v>4085</v>
      </c>
      <c r="B4271" s="4" t="s">
        <v>4881</v>
      </c>
      <c r="C4271" s="61" t="s">
        <v>216</v>
      </c>
      <c r="D4271" s="54">
        <v>3222182</v>
      </c>
      <c r="E4271" s="5" t="s">
        <v>4880</v>
      </c>
      <c r="F4271" s="4" t="s">
        <v>4811</v>
      </c>
      <c r="G4271" s="54">
        <v>796</v>
      </c>
      <c r="H4271" s="54" t="s">
        <v>61</v>
      </c>
      <c r="I4271" s="59">
        <v>3</v>
      </c>
      <c r="J4271" s="6">
        <v>80439000000</v>
      </c>
      <c r="K4271" s="54" t="s">
        <v>34</v>
      </c>
      <c r="L4271" s="59">
        <v>6808707.6799999997</v>
      </c>
      <c r="M4271" s="59">
        <v>6808707.6799999997</v>
      </c>
      <c r="N4271" s="46">
        <v>42248</v>
      </c>
      <c r="O4271" s="46" t="s">
        <v>4883</v>
      </c>
      <c r="P4271" s="61" t="s">
        <v>3781</v>
      </c>
      <c r="Q4271" s="54" t="s">
        <v>3640</v>
      </c>
    </row>
    <row r="4272" spans="1:17" ht="51" x14ac:dyDescent="0.2">
      <c r="A4272" s="54">
        <v>4086</v>
      </c>
      <c r="B4272" s="4" t="s">
        <v>4885</v>
      </c>
      <c r="C4272" s="61" t="s">
        <v>4886</v>
      </c>
      <c r="D4272" s="54">
        <v>3313000</v>
      </c>
      <c r="E4272" s="5" t="s">
        <v>4884</v>
      </c>
      <c r="F4272" s="4" t="s">
        <v>4811</v>
      </c>
      <c r="G4272" s="54">
        <v>796</v>
      </c>
      <c r="H4272" s="54" t="s">
        <v>61</v>
      </c>
      <c r="I4272" s="59">
        <v>1</v>
      </c>
      <c r="J4272" s="6">
        <v>80439000000</v>
      </c>
      <c r="K4272" s="54" t="s">
        <v>34</v>
      </c>
      <c r="L4272" s="59">
        <v>313801.53000000003</v>
      </c>
      <c r="M4272" s="59">
        <v>313801.53000000003</v>
      </c>
      <c r="N4272" s="46">
        <v>42248</v>
      </c>
      <c r="O4272" s="46" t="s">
        <v>4879</v>
      </c>
      <c r="P4272" s="61" t="s">
        <v>3781</v>
      </c>
      <c r="Q4272" s="54" t="s">
        <v>3640</v>
      </c>
    </row>
    <row r="4273" spans="1:17" ht="51" x14ac:dyDescent="0.2">
      <c r="A4273" s="54">
        <v>4087</v>
      </c>
      <c r="B4273" s="4" t="s">
        <v>4888</v>
      </c>
      <c r="C4273" s="61" t="s">
        <v>4886</v>
      </c>
      <c r="D4273" s="54">
        <v>3313000</v>
      </c>
      <c r="E4273" s="5" t="s">
        <v>4887</v>
      </c>
      <c r="F4273" s="4" t="s">
        <v>4811</v>
      </c>
      <c r="G4273" s="54">
        <v>796</v>
      </c>
      <c r="H4273" s="54" t="s">
        <v>61</v>
      </c>
      <c r="I4273" s="59">
        <v>2</v>
      </c>
      <c r="J4273" s="6">
        <v>80439000000</v>
      </c>
      <c r="K4273" s="54" t="s">
        <v>34</v>
      </c>
      <c r="L4273" s="59">
        <v>173934.96</v>
      </c>
      <c r="M4273" s="59">
        <v>173934.96</v>
      </c>
      <c r="N4273" s="46">
        <v>42248</v>
      </c>
      <c r="O4273" s="46" t="s">
        <v>4879</v>
      </c>
      <c r="P4273" s="61" t="s">
        <v>3781</v>
      </c>
      <c r="Q4273" s="54" t="s">
        <v>3640</v>
      </c>
    </row>
    <row r="4274" spans="1:17" ht="38.25" x14ac:dyDescent="0.2">
      <c r="A4274" s="54">
        <v>4088</v>
      </c>
      <c r="B4274" s="227" t="s">
        <v>1911</v>
      </c>
      <c r="C4274" s="61" t="s">
        <v>1912</v>
      </c>
      <c r="D4274" s="54">
        <v>2913000</v>
      </c>
      <c r="E4274" s="5" t="s">
        <v>4889</v>
      </c>
      <c r="F4274" s="230" t="s">
        <v>4811</v>
      </c>
      <c r="G4274" s="54">
        <v>796</v>
      </c>
      <c r="H4274" s="54" t="s">
        <v>61</v>
      </c>
      <c r="I4274" s="59">
        <v>10</v>
      </c>
      <c r="J4274" s="6">
        <v>80439000000</v>
      </c>
      <c r="K4274" s="54" t="s">
        <v>34</v>
      </c>
      <c r="L4274" s="59">
        <v>96155.33</v>
      </c>
      <c r="M4274" s="231">
        <v>299033.65999999997</v>
      </c>
      <c r="N4274" s="232">
        <v>42248</v>
      </c>
      <c r="O4274" s="232" t="s">
        <v>4879</v>
      </c>
      <c r="P4274" s="232" t="s">
        <v>3781</v>
      </c>
      <c r="Q4274" s="232" t="s">
        <v>3640</v>
      </c>
    </row>
    <row r="4275" spans="1:17" ht="38.25" x14ac:dyDescent="0.2">
      <c r="A4275" s="54">
        <v>4089</v>
      </c>
      <c r="B4275" s="228"/>
      <c r="C4275" s="61" t="s">
        <v>1912</v>
      </c>
      <c r="D4275" s="54">
        <v>2913000</v>
      </c>
      <c r="E4275" s="5" t="s">
        <v>4890</v>
      </c>
      <c r="F4275" s="230"/>
      <c r="G4275" s="54">
        <v>796</v>
      </c>
      <c r="H4275" s="54" t="s">
        <v>61</v>
      </c>
      <c r="I4275" s="59">
        <v>2</v>
      </c>
      <c r="J4275" s="6">
        <v>80439000000</v>
      </c>
      <c r="K4275" s="54" t="s">
        <v>34</v>
      </c>
      <c r="L4275" s="59">
        <v>127060.54</v>
      </c>
      <c r="M4275" s="231"/>
      <c r="N4275" s="232"/>
      <c r="O4275" s="232"/>
      <c r="P4275" s="232"/>
      <c r="Q4275" s="232"/>
    </row>
    <row r="4276" spans="1:17" ht="38.25" x14ac:dyDescent="0.2">
      <c r="A4276" s="54">
        <v>4090</v>
      </c>
      <c r="B4276" s="228"/>
      <c r="C4276" s="61" t="s">
        <v>1912</v>
      </c>
      <c r="D4276" s="54">
        <v>2913000</v>
      </c>
      <c r="E4276" s="5" t="s">
        <v>4891</v>
      </c>
      <c r="F4276" s="230"/>
      <c r="G4276" s="54">
        <v>796</v>
      </c>
      <c r="H4276" s="54" t="s">
        <v>61</v>
      </c>
      <c r="I4276" s="59">
        <v>2</v>
      </c>
      <c r="J4276" s="6">
        <v>80439000000</v>
      </c>
      <c r="K4276" s="54" t="s">
        <v>34</v>
      </c>
      <c r="L4276" s="59">
        <v>5019.97</v>
      </c>
      <c r="M4276" s="231"/>
      <c r="N4276" s="232"/>
      <c r="O4276" s="232"/>
      <c r="P4276" s="232"/>
      <c r="Q4276" s="232"/>
    </row>
    <row r="4277" spans="1:17" ht="38.25" x14ac:dyDescent="0.2">
      <c r="A4277" s="54">
        <v>4091</v>
      </c>
      <c r="B4277" s="228"/>
      <c r="C4277" s="61" t="s">
        <v>1912</v>
      </c>
      <c r="D4277" s="54">
        <v>2913000</v>
      </c>
      <c r="E4277" s="5" t="s">
        <v>4892</v>
      </c>
      <c r="F4277" s="230"/>
      <c r="G4277" s="54">
        <v>796</v>
      </c>
      <c r="H4277" s="54" t="s">
        <v>61</v>
      </c>
      <c r="I4277" s="59">
        <v>4</v>
      </c>
      <c r="J4277" s="6">
        <v>80439000000</v>
      </c>
      <c r="K4277" s="54" t="s">
        <v>34</v>
      </c>
      <c r="L4277" s="59">
        <v>12855.91</v>
      </c>
      <c r="M4277" s="231"/>
      <c r="N4277" s="232"/>
      <c r="O4277" s="232"/>
      <c r="P4277" s="232"/>
      <c r="Q4277" s="232"/>
    </row>
    <row r="4278" spans="1:17" ht="38.25" x14ac:dyDescent="0.2">
      <c r="A4278" s="54">
        <v>4092</v>
      </c>
      <c r="B4278" s="229"/>
      <c r="C4278" s="61" t="s">
        <v>1912</v>
      </c>
      <c r="D4278" s="54">
        <v>2913000</v>
      </c>
      <c r="E4278" s="5" t="s">
        <v>4893</v>
      </c>
      <c r="F4278" s="230"/>
      <c r="G4278" s="54">
        <v>796</v>
      </c>
      <c r="H4278" s="54" t="s">
        <v>61</v>
      </c>
      <c r="I4278" s="59">
        <v>2</v>
      </c>
      <c r="J4278" s="6">
        <v>80439000000</v>
      </c>
      <c r="K4278" s="54" t="s">
        <v>34</v>
      </c>
      <c r="L4278" s="59">
        <v>57941.91</v>
      </c>
      <c r="M4278" s="231"/>
      <c r="N4278" s="232"/>
      <c r="O4278" s="232"/>
      <c r="P4278" s="232"/>
      <c r="Q4278" s="232"/>
    </row>
    <row r="4279" spans="1:17" ht="38.25" x14ac:dyDescent="0.2">
      <c r="A4279" s="54">
        <v>4093</v>
      </c>
      <c r="B4279" s="227" t="s">
        <v>140</v>
      </c>
      <c r="C4279" s="185" t="s">
        <v>1380</v>
      </c>
      <c r="D4279" s="186">
        <v>2923190</v>
      </c>
      <c r="E4279" s="5" t="s">
        <v>4894</v>
      </c>
      <c r="F4279" s="230" t="s">
        <v>4811</v>
      </c>
      <c r="G4279" s="54">
        <v>796</v>
      </c>
      <c r="H4279" s="54" t="s">
        <v>61</v>
      </c>
      <c r="I4279" s="59">
        <v>1</v>
      </c>
      <c r="J4279" s="6">
        <v>80439000000</v>
      </c>
      <c r="K4279" s="54" t="s">
        <v>34</v>
      </c>
      <c r="L4279" s="59">
        <v>1104.99</v>
      </c>
      <c r="M4279" s="231">
        <v>120573.82</v>
      </c>
      <c r="N4279" s="232">
        <v>42248</v>
      </c>
      <c r="O4279" s="232">
        <v>42278</v>
      </c>
      <c r="P4279" s="233" t="s">
        <v>3781</v>
      </c>
      <c r="Q4279" s="234" t="s">
        <v>3640</v>
      </c>
    </row>
    <row r="4280" spans="1:17" ht="38.25" x14ac:dyDescent="0.2">
      <c r="A4280" s="54">
        <v>4094</v>
      </c>
      <c r="B4280" s="228"/>
      <c r="C4280" s="185" t="s">
        <v>206</v>
      </c>
      <c r="D4280" s="186">
        <v>2923190</v>
      </c>
      <c r="E4280" s="5" t="s">
        <v>4895</v>
      </c>
      <c r="F4280" s="230"/>
      <c r="G4280" s="54">
        <v>796</v>
      </c>
      <c r="H4280" s="54" t="s">
        <v>61</v>
      </c>
      <c r="I4280" s="59">
        <v>10</v>
      </c>
      <c r="J4280" s="6">
        <v>80439000000</v>
      </c>
      <c r="K4280" s="54" t="s">
        <v>34</v>
      </c>
      <c r="L4280" s="59">
        <v>108747.63</v>
      </c>
      <c r="M4280" s="231"/>
      <c r="N4280" s="232"/>
      <c r="O4280" s="232"/>
      <c r="P4280" s="233"/>
      <c r="Q4280" s="234"/>
    </row>
    <row r="4281" spans="1:17" ht="38.25" x14ac:dyDescent="0.2">
      <c r="A4281" s="54">
        <v>4095</v>
      </c>
      <c r="B4281" s="229"/>
      <c r="C4281" s="185" t="s">
        <v>14</v>
      </c>
      <c r="D4281" s="186">
        <v>2923190</v>
      </c>
      <c r="E4281" s="5" t="s">
        <v>4896</v>
      </c>
      <c r="F4281" s="230"/>
      <c r="G4281" s="54">
        <v>796</v>
      </c>
      <c r="H4281" s="54" t="s">
        <v>61</v>
      </c>
      <c r="I4281" s="59">
        <v>1</v>
      </c>
      <c r="J4281" s="6">
        <v>80439000000</v>
      </c>
      <c r="K4281" s="54" t="s">
        <v>34</v>
      </c>
      <c r="L4281" s="59">
        <v>10721.21</v>
      </c>
      <c r="M4281" s="231"/>
      <c r="N4281" s="232"/>
      <c r="O4281" s="232"/>
      <c r="P4281" s="233"/>
      <c r="Q4281" s="234"/>
    </row>
    <row r="4282" spans="1:17" ht="38.25" x14ac:dyDescent="0.2">
      <c r="A4282" s="54">
        <v>4096</v>
      </c>
      <c r="B4282" s="4" t="s">
        <v>4681</v>
      </c>
      <c r="C4282" s="61" t="s">
        <v>4286</v>
      </c>
      <c r="D4282" s="54">
        <v>6311020</v>
      </c>
      <c r="E4282" s="5" t="s">
        <v>4681</v>
      </c>
      <c r="F4282" s="4" t="s">
        <v>4811</v>
      </c>
      <c r="G4282" s="61" t="s">
        <v>4733</v>
      </c>
      <c r="H4282" s="54" t="s">
        <v>1692</v>
      </c>
      <c r="I4282" s="59">
        <v>1</v>
      </c>
      <c r="J4282" s="6">
        <v>80439000000</v>
      </c>
      <c r="K4282" s="54" t="s">
        <v>34</v>
      </c>
      <c r="L4282" s="59">
        <v>6412462.7400000002</v>
      </c>
      <c r="M4282" s="59">
        <v>6412462.7400000002</v>
      </c>
      <c r="N4282" s="46">
        <v>42248</v>
      </c>
      <c r="O4282" s="46">
        <v>42644</v>
      </c>
      <c r="P4282" s="61" t="s">
        <v>80</v>
      </c>
      <c r="Q4282" s="54" t="s">
        <v>3642</v>
      </c>
    </row>
    <row r="4283" spans="1:17" ht="38.25" x14ac:dyDescent="0.2">
      <c r="A4283" s="54">
        <v>4097</v>
      </c>
      <c r="B4283" s="4" t="s">
        <v>4899</v>
      </c>
      <c r="C4283" s="61" t="s">
        <v>1630</v>
      </c>
      <c r="D4283" s="54">
        <v>4521050</v>
      </c>
      <c r="E4283" s="5" t="s">
        <v>4900</v>
      </c>
      <c r="F4283" s="4" t="s">
        <v>4811</v>
      </c>
      <c r="G4283" s="61" t="s">
        <v>4733</v>
      </c>
      <c r="H4283" s="54" t="s">
        <v>1692</v>
      </c>
      <c r="I4283" s="59">
        <v>1</v>
      </c>
      <c r="J4283" s="6">
        <v>80439000000</v>
      </c>
      <c r="K4283" s="54" t="s">
        <v>34</v>
      </c>
      <c r="L4283" s="59">
        <v>386558.6</v>
      </c>
      <c r="M4283" s="59">
        <v>386558.6</v>
      </c>
      <c r="N4283" s="46">
        <v>42248</v>
      </c>
      <c r="O4283" s="46">
        <v>42248</v>
      </c>
      <c r="P4283" s="61" t="s">
        <v>80</v>
      </c>
      <c r="Q4283" s="54" t="s">
        <v>3642</v>
      </c>
    </row>
    <row r="4284" spans="1:17" ht="38.25" x14ac:dyDescent="0.2">
      <c r="A4284" s="54">
        <v>4098</v>
      </c>
      <c r="B4284" s="4" t="s">
        <v>4905</v>
      </c>
      <c r="C4284" s="61" t="s">
        <v>4901</v>
      </c>
      <c r="D4284" s="54">
        <v>2429230</v>
      </c>
      <c r="E4284" s="5" t="s">
        <v>4902</v>
      </c>
      <c r="F4284" s="4" t="s">
        <v>4811</v>
      </c>
      <c r="G4284" s="61" t="s">
        <v>4733</v>
      </c>
      <c r="H4284" s="54" t="s">
        <v>1692</v>
      </c>
      <c r="I4284" s="59">
        <v>1</v>
      </c>
      <c r="J4284" s="6">
        <v>80439000000</v>
      </c>
      <c r="K4284" s="54" t="s">
        <v>34</v>
      </c>
      <c r="L4284" s="59">
        <v>149036614.02000001</v>
      </c>
      <c r="M4284" s="59">
        <v>149036614.02000001</v>
      </c>
      <c r="N4284" s="46">
        <v>42248</v>
      </c>
      <c r="O4284" s="46">
        <v>42430</v>
      </c>
      <c r="P4284" s="61" t="s">
        <v>80</v>
      </c>
      <c r="Q4284" s="54" t="s">
        <v>3642</v>
      </c>
    </row>
    <row r="4285" spans="1:17" ht="51" x14ac:dyDescent="0.2">
      <c r="A4285" s="54">
        <v>4099</v>
      </c>
      <c r="B4285" s="4" t="s">
        <v>4903</v>
      </c>
      <c r="C4285" s="61" t="s">
        <v>4901</v>
      </c>
      <c r="D4285" s="54">
        <v>2429230</v>
      </c>
      <c r="E4285" s="5" t="s">
        <v>4903</v>
      </c>
      <c r="F4285" s="4" t="s">
        <v>4811</v>
      </c>
      <c r="G4285" s="61" t="s">
        <v>4733</v>
      </c>
      <c r="H4285" s="54" t="s">
        <v>1692</v>
      </c>
      <c r="I4285" s="59">
        <v>1</v>
      </c>
      <c r="J4285" s="6">
        <v>80439000000</v>
      </c>
      <c r="K4285" s="54" t="s">
        <v>34</v>
      </c>
      <c r="L4285" s="59">
        <v>1946397.52</v>
      </c>
      <c r="M4285" s="59">
        <v>1946397.52</v>
      </c>
      <c r="N4285" s="46">
        <v>42248</v>
      </c>
      <c r="O4285" s="46">
        <v>42401</v>
      </c>
      <c r="P4285" s="61" t="s">
        <v>80</v>
      </c>
      <c r="Q4285" s="54" t="s">
        <v>3642</v>
      </c>
    </row>
    <row r="4286" spans="1:17" ht="38.25" x14ac:dyDescent="0.2">
      <c r="A4286" s="54">
        <v>4100</v>
      </c>
      <c r="B4286" s="4" t="s">
        <v>4906</v>
      </c>
      <c r="C4286" s="61" t="s">
        <v>4901</v>
      </c>
      <c r="D4286" s="54">
        <v>2429230</v>
      </c>
      <c r="E4286" s="5" t="s">
        <v>4904</v>
      </c>
      <c r="F4286" s="4" t="s">
        <v>4811</v>
      </c>
      <c r="G4286" s="61" t="s">
        <v>4733</v>
      </c>
      <c r="H4286" s="54" t="s">
        <v>1692</v>
      </c>
      <c r="I4286" s="59">
        <v>1</v>
      </c>
      <c r="J4286" s="6">
        <v>80439000000</v>
      </c>
      <c r="K4286" s="54" t="s">
        <v>34</v>
      </c>
      <c r="L4286" s="59">
        <v>2068186.02</v>
      </c>
      <c r="M4286" s="59">
        <v>2068186.02</v>
      </c>
      <c r="N4286" s="46">
        <v>42248</v>
      </c>
      <c r="O4286" s="46">
        <v>42309</v>
      </c>
      <c r="P4286" s="61" t="s">
        <v>80</v>
      </c>
      <c r="Q4286" s="54" t="s">
        <v>3642</v>
      </c>
    </row>
    <row r="4287" spans="1:17" ht="89.25" x14ac:dyDescent="0.2">
      <c r="A4287" s="54">
        <v>4102</v>
      </c>
      <c r="B4287" s="4" t="s">
        <v>4919</v>
      </c>
      <c r="C4287" s="61" t="s">
        <v>3777</v>
      </c>
      <c r="D4287" s="54" t="s">
        <v>4911</v>
      </c>
      <c r="E4287" s="5" t="s">
        <v>4919</v>
      </c>
      <c r="F4287" s="4" t="s">
        <v>4811</v>
      </c>
      <c r="G4287" s="54">
        <v>876</v>
      </c>
      <c r="H4287" s="54" t="s">
        <v>4256</v>
      </c>
      <c r="I4287" s="59">
        <v>1</v>
      </c>
      <c r="J4287" s="6">
        <v>80439000000</v>
      </c>
      <c r="K4287" s="54" t="s">
        <v>34</v>
      </c>
      <c r="L4287" s="59">
        <v>191990581.72</v>
      </c>
      <c r="M4287" s="59">
        <v>191990581.72</v>
      </c>
      <c r="N4287" s="46">
        <v>42248</v>
      </c>
      <c r="O4287" s="46">
        <v>42522</v>
      </c>
      <c r="P4287" s="61" t="s">
        <v>80</v>
      </c>
      <c r="Q4287" s="54" t="s">
        <v>3642</v>
      </c>
    </row>
    <row r="4288" spans="1:17" ht="38.25" x14ac:dyDescent="0.2">
      <c r="A4288" s="54">
        <v>4103</v>
      </c>
      <c r="B4288" s="4" t="s">
        <v>4913</v>
      </c>
      <c r="C4288" s="61" t="s">
        <v>4912</v>
      </c>
      <c r="D4288" s="54">
        <v>7427000</v>
      </c>
      <c r="E4288" s="5" t="s">
        <v>4913</v>
      </c>
      <c r="F4288" s="4" t="s">
        <v>4811</v>
      </c>
      <c r="G4288" s="61" t="s">
        <v>4733</v>
      </c>
      <c r="H4288" s="54" t="s">
        <v>1692</v>
      </c>
      <c r="I4288" s="59">
        <v>1</v>
      </c>
      <c r="J4288" s="6">
        <v>80439000000</v>
      </c>
      <c r="K4288" s="54" t="s">
        <v>34</v>
      </c>
      <c r="L4288" s="59">
        <v>5600477.8499999996</v>
      </c>
      <c r="M4288" s="59">
        <v>5600477.8499999996</v>
      </c>
      <c r="N4288" s="46">
        <v>42248</v>
      </c>
      <c r="O4288" s="46">
        <v>42278</v>
      </c>
      <c r="P4288" s="61" t="s">
        <v>80</v>
      </c>
      <c r="Q4288" s="54" t="s">
        <v>3642</v>
      </c>
    </row>
    <row r="4289" spans="1:16383" ht="89.25" x14ac:dyDescent="0.2">
      <c r="A4289" s="54">
        <v>4104</v>
      </c>
      <c r="B4289" s="4" t="s">
        <v>4914</v>
      </c>
      <c r="C4289" s="61" t="s">
        <v>4860</v>
      </c>
      <c r="D4289" s="54" t="s">
        <v>4861</v>
      </c>
      <c r="E4289" s="5" t="s">
        <v>4914</v>
      </c>
      <c r="F4289" s="4" t="s">
        <v>4811</v>
      </c>
      <c r="G4289" s="54">
        <v>876</v>
      </c>
      <c r="H4289" s="54" t="s">
        <v>4256</v>
      </c>
      <c r="I4289" s="59">
        <v>1</v>
      </c>
      <c r="J4289" s="6">
        <v>80439000000</v>
      </c>
      <c r="K4289" s="54" t="s">
        <v>34</v>
      </c>
      <c r="L4289" s="59">
        <v>60000140</v>
      </c>
      <c r="M4289" s="59">
        <v>60000140</v>
      </c>
      <c r="N4289" s="46">
        <v>42248</v>
      </c>
      <c r="O4289" s="46">
        <v>42278</v>
      </c>
      <c r="P4289" s="54" t="s">
        <v>1654</v>
      </c>
      <c r="Q4289" s="54" t="s">
        <v>3642</v>
      </c>
    </row>
    <row r="4290" spans="1:16383" ht="51" x14ac:dyDescent="0.2">
      <c r="A4290" s="54">
        <v>4105</v>
      </c>
      <c r="B4290" s="4" t="s">
        <v>4916</v>
      </c>
      <c r="C4290" s="61" t="s">
        <v>1877</v>
      </c>
      <c r="D4290" s="54" t="s">
        <v>4915</v>
      </c>
      <c r="E4290" s="5" t="s">
        <v>4916</v>
      </c>
      <c r="F4290" s="4" t="s">
        <v>4811</v>
      </c>
      <c r="G4290" s="54">
        <v>796</v>
      </c>
      <c r="H4290" s="54" t="s">
        <v>61</v>
      </c>
      <c r="I4290" s="59">
        <v>5</v>
      </c>
      <c r="J4290" s="6">
        <v>80439000000</v>
      </c>
      <c r="K4290" s="54" t="s">
        <v>34</v>
      </c>
      <c r="L4290" s="59">
        <v>17488136</v>
      </c>
      <c r="M4290" s="59">
        <v>17488136</v>
      </c>
      <c r="N4290" s="46">
        <v>42278</v>
      </c>
      <c r="O4290" s="46">
        <v>42430</v>
      </c>
      <c r="P4290" s="61" t="s">
        <v>80</v>
      </c>
      <c r="Q4290" s="54" t="s">
        <v>3642</v>
      </c>
    </row>
    <row r="4291" spans="1:16383" ht="38.25" x14ac:dyDescent="0.2">
      <c r="A4291" s="64">
        <v>4106</v>
      </c>
      <c r="B4291" s="222" t="s">
        <v>1985</v>
      </c>
      <c r="C4291" s="20" t="s">
        <v>90</v>
      </c>
      <c r="D4291" s="21">
        <v>2411170</v>
      </c>
      <c r="E4291" s="5" t="s">
        <v>4360</v>
      </c>
      <c r="F4291" s="4" t="s">
        <v>4918</v>
      </c>
      <c r="G4291" s="54">
        <v>168</v>
      </c>
      <c r="H4291" s="54" t="s">
        <v>4748</v>
      </c>
      <c r="I4291" s="59">
        <v>1760</v>
      </c>
      <c r="J4291" s="54">
        <v>80439000000</v>
      </c>
      <c r="K4291" s="54" t="s">
        <v>34</v>
      </c>
      <c r="L4291" s="59">
        <v>28381465.73</v>
      </c>
      <c r="M4291" s="59">
        <v>28381465.73</v>
      </c>
      <c r="N4291" s="46">
        <v>42248</v>
      </c>
      <c r="O4291" s="46">
        <v>42339</v>
      </c>
      <c r="P4291" s="54" t="s">
        <v>80</v>
      </c>
      <c r="Q4291" s="54" t="s">
        <v>3642</v>
      </c>
    </row>
    <row r="4292" spans="1:16383" s="11" customFormat="1" x14ac:dyDescent="0.2">
      <c r="B4292" s="13"/>
      <c r="C4292" s="66"/>
      <c r="E4292" s="82"/>
      <c r="F4292" s="13"/>
      <c r="I4292" s="14"/>
      <c r="J4292" s="83"/>
      <c r="L4292" s="14"/>
      <c r="M4292" s="14"/>
      <c r="N4292" s="67"/>
      <c r="O4292" s="67"/>
    </row>
    <row r="4293" spans="1:16383" s="11" customFormat="1" x14ac:dyDescent="0.2">
      <c r="B4293" s="13"/>
      <c r="C4293" s="66"/>
      <c r="E4293" s="82"/>
      <c r="F4293" s="13"/>
      <c r="I4293" s="14"/>
      <c r="J4293" s="83"/>
      <c r="L4293" s="14"/>
      <c r="M4293" s="14"/>
      <c r="N4293" s="67"/>
      <c r="O4293" s="67"/>
    </row>
    <row r="4294" spans="1:16383" s="11" customFormat="1" x14ac:dyDescent="0.2">
      <c r="B4294" s="13"/>
      <c r="C4294" s="66"/>
      <c r="E4294" s="82"/>
      <c r="F4294" s="13"/>
      <c r="I4294" s="14"/>
      <c r="J4294" s="83"/>
      <c r="L4294" s="14"/>
      <c r="M4294" s="14"/>
      <c r="N4294" s="67"/>
      <c r="O4294" s="67"/>
    </row>
    <row r="4295" spans="1:16383" s="11" customFormat="1" x14ac:dyDescent="0.2">
      <c r="B4295" s="13"/>
      <c r="C4295" s="66"/>
      <c r="E4295" s="82"/>
      <c r="F4295" s="13"/>
      <c r="I4295" s="14"/>
      <c r="J4295" s="83"/>
      <c r="L4295" s="14"/>
      <c r="M4295" s="14"/>
      <c r="N4295" s="67"/>
      <c r="O4295" s="67"/>
    </row>
    <row r="4296" spans="1:16383" s="1" customFormat="1" ht="18.75" x14ac:dyDescent="0.3">
      <c r="A4296" s="3"/>
      <c r="B4296" s="187"/>
      <c r="C4296" s="224" t="s">
        <v>4922</v>
      </c>
      <c r="D4296" s="224"/>
      <c r="E4296" s="224"/>
      <c r="F4296" s="224"/>
      <c r="G4296" s="219" t="s">
        <v>4923</v>
      </c>
      <c r="H4296" s="108"/>
      <c r="I4296" s="220" t="s">
        <v>4926</v>
      </c>
      <c r="J4296" s="3"/>
      <c r="K4296" s="108"/>
      <c r="L4296" s="190"/>
      <c r="M4296" s="3"/>
      <c r="N4296" s="3"/>
      <c r="O4296" s="221"/>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c r="CL4296" s="3"/>
      <c r="CM4296" s="3"/>
      <c r="CN4296" s="3"/>
      <c r="CO4296" s="3"/>
      <c r="CP4296" s="3"/>
      <c r="CQ4296" s="3"/>
      <c r="CR4296" s="3"/>
      <c r="CS4296" s="3"/>
      <c r="CT4296" s="3"/>
      <c r="CU4296" s="3"/>
      <c r="CV4296" s="3"/>
      <c r="CW4296" s="3"/>
      <c r="CX4296" s="3"/>
      <c r="CY4296" s="3"/>
      <c r="CZ4296" s="3"/>
      <c r="DA4296" s="3"/>
      <c r="DB4296" s="3"/>
      <c r="DC4296" s="3"/>
      <c r="DD4296" s="3"/>
      <c r="DE4296" s="3"/>
      <c r="DF4296" s="3"/>
      <c r="DG4296" s="3"/>
      <c r="DH4296" s="3"/>
      <c r="DI4296" s="3"/>
      <c r="DJ4296" s="3"/>
      <c r="DK4296" s="3"/>
      <c r="DL4296" s="3"/>
      <c r="DM4296" s="3"/>
      <c r="DN4296" s="3"/>
      <c r="DO4296" s="3"/>
      <c r="DP4296" s="3"/>
      <c r="DQ4296" s="3"/>
      <c r="DR4296" s="3"/>
      <c r="DS4296" s="3"/>
      <c r="DT4296" s="3"/>
      <c r="DU4296" s="3"/>
      <c r="DV4296" s="3"/>
      <c r="DW4296" s="3"/>
      <c r="DX4296" s="3"/>
      <c r="DY4296" s="3"/>
      <c r="DZ4296" s="3"/>
      <c r="EA4296" s="3"/>
      <c r="EB4296" s="3"/>
      <c r="EC4296" s="3"/>
      <c r="ED4296" s="3"/>
      <c r="EE4296" s="3"/>
      <c r="EF4296" s="3"/>
      <c r="EG4296" s="3"/>
      <c r="EH4296" s="3"/>
      <c r="EI4296" s="3"/>
      <c r="EJ4296" s="3"/>
      <c r="EK4296" s="3"/>
      <c r="EL4296" s="3"/>
      <c r="EM4296" s="3"/>
      <c r="EN4296" s="3"/>
      <c r="EO4296" s="3"/>
      <c r="EP4296" s="3"/>
      <c r="EQ4296" s="3"/>
      <c r="ER4296" s="3"/>
      <c r="ES4296" s="3"/>
      <c r="ET4296" s="3"/>
      <c r="EU4296" s="3"/>
      <c r="EV4296" s="3"/>
      <c r="EW4296" s="3"/>
      <c r="EX4296" s="3"/>
      <c r="EY4296" s="3"/>
      <c r="EZ4296" s="3"/>
      <c r="FA4296" s="3"/>
      <c r="FB4296" s="3"/>
      <c r="FC4296" s="3"/>
      <c r="FD4296" s="3"/>
      <c r="FE4296" s="3"/>
      <c r="FF4296" s="3"/>
      <c r="FG4296" s="3"/>
      <c r="FH4296" s="3"/>
      <c r="FI4296" s="3"/>
      <c r="FJ4296" s="3"/>
      <c r="FK4296" s="3"/>
      <c r="FL4296" s="3"/>
      <c r="FM4296" s="3"/>
      <c r="FN4296" s="3"/>
      <c r="FO4296" s="3"/>
      <c r="FP4296" s="3"/>
      <c r="FQ4296" s="3"/>
      <c r="FR4296" s="3"/>
      <c r="FS4296" s="3"/>
      <c r="FT4296" s="3"/>
      <c r="FU4296" s="3"/>
      <c r="FV4296" s="3"/>
      <c r="FW4296" s="3"/>
      <c r="FX4296" s="3"/>
      <c r="FY4296" s="3"/>
      <c r="FZ4296" s="3"/>
      <c r="GA4296" s="3"/>
      <c r="GB4296" s="3"/>
      <c r="GC4296" s="3"/>
      <c r="GD4296" s="3"/>
      <c r="GE4296" s="3"/>
      <c r="GF4296" s="3"/>
      <c r="GG4296" s="3"/>
      <c r="GH4296" s="3"/>
      <c r="GI4296" s="3"/>
      <c r="GJ4296" s="3"/>
      <c r="GK4296" s="3"/>
      <c r="GL4296" s="3"/>
      <c r="GM4296" s="3"/>
      <c r="GN4296" s="3"/>
      <c r="GO4296" s="3"/>
      <c r="GP4296" s="3"/>
      <c r="GQ4296" s="3"/>
      <c r="GR4296" s="3"/>
      <c r="GS4296" s="3"/>
      <c r="GT4296" s="3"/>
      <c r="GU4296" s="3"/>
      <c r="GV4296" s="3"/>
      <c r="GW4296" s="3"/>
      <c r="GX4296" s="3"/>
      <c r="GY4296" s="3"/>
      <c r="GZ4296" s="3"/>
      <c r="HA4296" s="3"/>
      <c r="HB4296" s="3"/>
      <c r="HC4296" s="3"/>
      <c r="HD4296" s="3"/>
      <c r="HE4296" s="3"/>
      <c r="HF4296" s="3"/>
      <c r="HG4296" s="3"/>
      <c r="HH4296" s="3"/>
      <c r="HI4296" s="3"/>
      <c r="HJ4296" s="3"/>
      <c r="HK4296" s="3"/>
      <c r="HL4296" s="3"/>
      <c r="HM4296" s="3"/>
      <c r="HN4296" s="3"/>
      <c r="HO4296" s="3"/>
      <c r="HP4296" s="3"/>
      <c r="HQ4296" s="3"/>
      <c r="HR4296" s="3"/>
      <c r="HS4296" s="3"/>
      <c r="HT4296" s="3"/>
      <c r="HU4296" s="3"/>
      <c r="HV4296" s="3"/>
      <c r="HW4296" s="3"/>
      <c r="HX4296" s="3"/>
      <c r="HY4296" s="3"/>
      <c r="HZ4296" s="3"/>
      <c r="IA4296" s="3"/>
      <c r="IB4296" s="3"/>
      <c r="IC4296" s="3"/>
      <c r="ID4296" s="3"/>
      <c r="IE4296" s="3"/>
      <c r="IF4296" s="3"/>
      <c r="IG4296" s="3"/>
      <c r="IH4296" s="3"/>
      <c r="II4296" s="3"/>
      <c r="IJ4296" s="3"/>
      <c r="IK4296" s="3"/>
      <c r="IL4296" s="3"/>
      <c r="IM4296" s="3"/>
      <c r="IN4296" s="3"/>
      <c r="IO4296" s="3"/>
      <c r="IP4296" s="3"/>
      <c r="IQ4296" s="3"/>
      <c r="IR4296" s="3"/>
      <c r="IS4296" s="3"/>
      <c r="IT4296" s="3"/>
      <c r="IU4296" s="3"/>
      <c r="IV4296" s="3"/>
      <c r="IW4296" s="3"/>
      <c r="IX4296" s="3"/>
      <c r="IY4296" s="3"/>
      <c r="IZ4296" s="3"/>
      <c r="JA4296" s="3"/>
      <c r="JB4296" s="3"/>
      <c r="JC4296" s="3"/>
      <c r="JD4296" s="3"/>
      <c r="JE4296" s="3"/>
      <c r="JF4296" s="3"/>
      <c r="JG4296" s="3"/>
      <c r="JH4296" s="3"/>
      <c r="JI4296" s="3"/>
      <c r="JJ4296" s="3"/>
      <c r="JK4296" s="3"/>
      <c r="JL4296" s="3"/>
      <c r="JM4296" s="3"/>
      <c r="JN4296" s="3"/>
      <c r="JO4296" s="3"/>
      <c r="JP4296" s="3"/>
      <c r="JQ4296" s="3"/>
      <c r="JR4296" s="3"/>
      <c r="JS4296" s="3"/>
      <c r="JT4296" s="3"/>
      <c r="JU4296" s="3"/>
      <c r="JV4296" s="3"/>
      <c r="JW4296" s="3"/>
      <c r="JX4296" s="3"/>
      <c r="JY4296" s="3"/>
      <c r="JZ4296" s="3"/>
      <c r="KA4296" s="3"/>
      <c r="KB4296" s="3"/>
      <c r="KC4296" s="3"/>
      <c r="KD4296" s="3"/>
      <c r="KE4296" s="3"/>
      <c r="KF4296" s="3"/>
      <c r="KG4296" s="3"/>
      <c r="KH4296" s="3"/>
      <c r="KI4296" s="3"/>
      <c r="KJ4296" s="3"/>
      <c r="KK4296" s="3"/>
      <c r="KL4296" s="3"/>
      <c r="KM4296" s="3"/>
      <c r="KN4296" s="3"/>
      <c r="KO4296" s="3"/>
      <c r="KP4296" s="3"/>
      <c r="KQ4296" s="3"/>
      <c r="KR4296" s="3"/>
      <c r="KS4296" s="3"/>
      <c r="KT4296" s="3"/>
      <c r="KU4296" s="3"/>
      <c r="KV4296" s="3"/>
      <c r="KW4296" s="3"/>
      <c r="KX4296" s="3"/>
      <c r="KY4296" s="3"/>
      <c r="KZ4296" s="3"/>
      <c r="LA4296" s="3"/>
      <c r="LB4296" s="3"/>
      <c r="LC4296" s="3"/>
      <c r="LD4296" s="3"/>
      <c r="LE4296" s="3"/>
      <c r="LF4296" s="3"/>
      <c r="LG4296" s="3"/>
      <c r="LH4296" s="3"/>
      <c r="LI4296" s="3"/>
      <c r="LJ4296" s="3"/>
      <c r="LK4296" s="3"/>
      <c r="LL4296" s="3"/>
      <c r="LM4296" s="3"/>
      <c r="LN4296" s="3"/>
      <c r="LO4296" s="3"/>
      <c r="LP4296" s="3"/>
      <c r="LQ4296" s="3"/>
      <c r="LR4296" s="3"/>
      <c r="LS4296" s="3"/>
      <c r="LT4296" s="3"/>
      <c r="LU4296" s="3"/>
      <c r="LV4296" s="3"/>
      <c r="LW4296" s="3"/>
      <c r="LX4296" s="3"/>
      <c r="LY4296" s="3"/>
      <c r="LZ4296" s="3"/>
      <c r="MA4296" s="3"/>
      <c r="MB4296" s="3"/>
      <c r="MC4296" s="3"/>
      <c r="MD4296" s="3"/>
      <c r="ME4296" s="3"/>
      <c r="MF4296" s="3"/>
      <c r="MG4296" s="3"/>
      <c r="MH4296" s="3"/>
      <c r="MI4296" s="3"/>
      <c r="MJ4296" s="3"/>
      <c r="MK4296" s="3"/>
      <c r="ML4296" s="3"/>
      <c r="MM4296" s="3"/>
      <c r="MN4296" s="3"/>
      <c r="MO4296" s="3"/>
      <c r="MP4296" s="3"/>
      <c r="MQ4296" s="3"/>
      <c r="MR4296" s="3"/>
      <c r="MS4296" s="3"/>
      <c r="MT4296" s="3"/>
      <c r="MU4296" s="3"/>
      <c r="MV4296" s="3"/>
      <c r="MW4296" s="3"/>
      <c r="MX4296" s="3"/>
      <c r="MY4296" s="3"/>
      <c r="MZ4296" s="3"/>
      <c r="NA4296" s="3"/>
      <c r="NB4296" s="3"/>
      <c r="NC4296" s="3"/>
      <c r="ND4296" s="3"/>
      <c r="NE4296" s="3"/>
      <c r="NF4296" s="3"/>
      <c r="NG4296" s="3"/>
      <c r="NH4296" s="3"/>
      <c r="NI4296" s="3"/>
      <c r="NJ4296" s="3"/>
      <c r="NK4296" s="3"/>
      <c r="NL4296" s="3"/>
      <c r="NM4296" s="3"/>
      <c r="NN4296" s="3"/>
      <c r="NO4296" s="3"/>
      <c r="NP4296" s="3"/>
      <c r="NQ4296" s="3"/>
      <c r="NR4296" s="3"/>
      <c r="NS4296" s="3"/>
      <c r="NT4296" s="3"/>
      <c r="NU4296" s="3"/>
      <c r="NV4296" s="3"/>
      <c r="NW4296" s="3"/>
      <c r="NX4296" s="3"/>
      <c r="NY4296" s="3"/>
      <c r="NZ4296" s="3"/>
      <c r="OA4296" s="3"/>
      <c r="OB4296" s="3"/>
      <c r="OC4296" s="3"/>
      <c r="OD4296" s="3"/>
      <c r="OE4296" s="3"/>
      <c r="OF4296" s="3"/>
      <c r="OG4296" s="3"/>
      <c r="OH4296" s="3"/>
      <c r="OI4296" s="3"/>
      <c r="OJ4296" s="3"/>
      <c r="OK4296" s="3"/>
      <c r="OL4296" s="3"/>
      <c r="OM4296" s="3"/>
      <c r="ON4296" s="3"/>
      <c r="OO4296" s="3"/>
      <c r="OP4296" s="3"/>
      <c r="OQ4296" s="3"/>
      <c r="OR4296" s="3"/>
      <c r="OS4296" s="3"/>
      <c r="OT4296" s="3"/>
      <c r="OU4296" s="3"/>
      <c r="OV4296" s="3"/>
      <c r="OW4296" s="3"/>
      <c r="OX4296" s="3"/>
      <c r="OY4296" s="3"/>
      <c r="OZ4296" s="3"/>
      <c r="PA4296" s="3"/>
      <c r="PB4296" s="3"/>
      <c r="PC4296" s="3"/>
      <c r="PD4296" s="3"/>
      <c r="PE4296" s="3"/>
      <c r="PF4296" s="3"/>
      <c r="PG4296" s="3"/>
      <c r="PH4296" s="3"/>
      <c r="PI4296" s="3"/>
      <c r="PJ4296" s="3"/>
      <c r="PK4296" s="3"/>
      <c r="PL4296" s="3"/>
      <c r="PM4296" s="3"/>
      <c r="PN4296" s="3"/>
      <c r="PO4296" s="3"/>
      <c r="PP4296" s="3"/>
      <c r="PQ4296" s="3"/>
      <c r="PR4296" s="3"/>
      <c r="PS4296" s="3"/>
      <c r="PT4296" s="3"/>
      <c r="PU4296" s="3"/>
      <c r="PV4296" s="3"/>
      <c r="PW4296" s="3"/>
      <c r="PX4296" s="3"/>
      <c r="PY4296" s="3"/>
      <c r="PZ4296" s="3"/>
      <c r="QA4296" s="3"/>
      <c r="QB4296" s="3"/>
      <c r="QC4296" s="3"/>
      <c r="QD4296" s="3"/>
      <c r="QE4296" s="3"/>
      <c r="QF4296" s="3"/>
      <c r="QG4296" s="3"/>
      <c r="QH4296" s="3"/>
      <c r="QI4296" s="3"/>
      <c r="QJ4296" s="3"/>
      <c r="QK4296" s="3"/>
      <c r="QL4296" s="3"/>
      <c r="QM4296" s="3"/>
      <c r="QN4296" s="3"/>
      <c r="QO4296" s="3"/>
      <c r="QP4296" s="3"/>
      <c r="QQ4296" s="3"/>
      <c r="QR4296" s="3"/>
      <c r="QS4296" s="3"/>
      <c r="QT4296" s="3"/>
      <c r="QU4296" s="3"/>
      <c r="QV4296" s="3"/>
      <c r="QW4296" s="3"/>
      <c r="QX4296" s="3"/>
      <c r="QY4296" s="3"/>
      <c r="QZ4296" s="3"/>
      <c r="RA4296" s="3"/>
      <c r="RB4296" s="3"/>
      <c r="RC4296" s="3"/>
      <c r="RD4296" s="3"/>
      <c r="RE4296" s="3"/>
      <c r="RF4296" s="3"/>
      <c r="RG4296" s="3"/>
      <c r="RH4296" s="3"/>
      <c r="RI4296" s="3"/>
      <c r="RJ4296" s="3"/>
      <c r="RK4296" s="3"/>
      <c r="RL4296" s="3"/>
      <c r="RM4296" s="3"/>
      <c r="RN4296" s="3"/>
      <c r="RO4296" s="3"/>
      <c r="RP4296" s="3"/>
      <c r="RQ4296" s="3"/>
      <c r="RR4296" s="3"/>
      <c r="RS4296" s="3"/>
      <c r="RT4296" s="3"/>
      <c r="RU4296" s="3"/>
      <c r="RV4296" s="3"/>
      <c r="RW4296" s="3"/>
      <c r="RX4296" s="3"/>
      <c r="RY4296" s="3"/>
      <c r="RZ4296" s="3"/>
      <c r="SA4296" s="3"/>
      <c r="SB4296" s="3"/>
      <c r="SC4296" s="3"/>
      <c r="SD4296" s="3"/>
      <c r="SE4296" s="3"/>
      <c r="SF4296" s="3"/>
      <c r="SG4296" s="3"/>
      <c r="SH4296" s="3"/>
      <c r="SI4296" s="3"/>
      <c r="SJ4296" s="3"/>
      <c r="SK4296" s="3"/>
      <c r="SL4296" s="3"/>
      <c r="SM4296" s="3"/>
      <c r="SN4296" s="3"/>
      <c r="SO4296" s="3"/>
      <c r="SP4296" s="3"/>
      <c r="SQ4296" s="3"/>
      <c r="SR4296" s="3"/>
      <c r="SS4296" s="3"/>
      <c r="ST4296" s="3"/>
      <c r="SU4296" s="3"/>
      <c r="SV4296" s="3"/>
      <c r="SW4296" s="3"/>
      <c r="SX4296" s="3"/>
      <c r="SY4296" s="3"/>
      <c r="SZ4296" s="3"/>
      <c r="TA4296" s="3"/>
      <c r="TB4296" s="3"/>
      <c r="TC4296" s="3"/>
      <c r="TD4296" s="3"/>
      <c r="TE4296" s="3"/>
      <c r="TF4296" s="3"/>
      <c r="TG4296" s="3"/>
      <c r="TH4296" s="3"/>
      <c r="TI4296" s="3"/>
      <c r="TJ4296" s="3"/>
      <c r="TK4296" s="3"/>
      <c r="TL4296" s="3"/>
      <c r="TM4296" s="3"/>
      <c r="TN4296" s="3"/>
      <c r="TO4296" s="3"/>
      <c r="TP4296" s="3"/>
      <c r="TQ4296" s="3"/>
      <c r="TR4296" s="3"/>
      <c r="TS4296" s="3"/>
      <c r="TT4296" s="3"/>
      <c r="TU4296" s="3"/>
      <c r="TV4296" s="3"/>
      <c r="TW4296" s="3"/>
      <c r="TX4296" s="3"/>
      <c r="TY4296" s="3"/>
      <c r="TZ4296" s="3"/>
      <c r="UA4296" s="3"/>
      <c r="UB4296" s="3"/>
      <c r="UC4296" s="3"/>
      <c r="UD4296" s="3"/>
      <c r="UE4296" s="3"/>
      <c r="UF4296" s="3"/>
      <c r="UG4296" s="3"/>
      <c r="UH4296" s="3"/>
      <c r="UI4296" s="3"/>
      <c r="UJ4296" s="3"/>
      <c r="UK4296" s="3"/>
      <c r="UL4296" s="3"/>
      <c r="UM4296" s="3"/>
      <c r="UN4296" s="3"/>
      <c r="UO4296" s="3"/>
      <c r="UP4296" s="3"/>
      <c r="UQ4296" s="3"/>
      <c r="UR4296" s="3"/>
      <c r="US4296" s="3"/>
      <c r="UT4296" s="3"/>
      <c r="UU4296" s="3"/>
      <c r="UV4296" s="3"/>
      <c r="UW4296" s="3"/>
      <c r="UX4296" s="3"/>
      <c r="UY4296" s="3"/>
      <c r="UZ4296" s="3"/>
      <c r="VA4296" s="3"/>
      <c r="VB4296" s="3"/>
      <c r="VC4296" s="3"/>
      <c r="VD4296" s="3"/>
      <c r="VE4296" s="3"/>
      <c r="VF4296" s="3"/>
      <c r="VG4296" s="3"/>
      <c r="VH4296" s="3"/>
      <c r="VI4296" s="3"/>
      <c r="VJ4296" s="3"/>
      <c r="VK4296" s="3"/>
      <c r="VL4296" s="3"/>
      <c r="VM4296" s="3"/>
      <c r="VN4296" s="3"/>
      <c r="VO4296" s="3"/>
      <c r="VP4296" s="3"/>
      <c r="VQ4296" s="3"/>
      <c r="VR4296" s="3"/>
      <c r="VS4296" s="3"/>
      <c r="VT4296" s="3"/>
      <c r="VU4296" s="3"/>
      <c r="VV4296" s="3"/>
      <c r="VW4296" s="3"/>
      <c r="VX4296" s="3"/>
      <c r="VY4296" s="3"/>
      <c r="VZ4296" s="3"/>
      <c r="WA4296" s="3"/>
      <c r="WB4296" s="3"/>
      <c r="WC4296" s="3"/>
      <c r="WD4296" s="3"/>
      <c r="WE4296" s="3"/>
      <c r="WF4296" s="3"/>
      <c r="WG4296" s="3"/>
      <c r="WH4296" s="3"/>
      <c r="WI4296" s="3"/>
      <c r="WJ4296" s="3"/>
      <c r="WK4296" s="3"/>
      <c r="WL4296" s="3"/>
      <c r="WM4296" s="3"/>
      <c r="WN4296" s="3"/>
      <c r="WO4296" s="3"/>
      <c r="WP4296" s="3"/>
      <c r="WQ4296" s="3"/>
      <c r="WR4296" s="3"/>
      <c r="WS4296" s="3"/>
      <c r="WT4296" s="3"/>
      <c r="WU4296" s="3"/>
      <c r="WV4296" s="3"/>
      <c r="WW4296" s="3"/>
      <c r="WX4296" s="3"/>
      <c r="WY4296" s="3"/>
      <c r="WZ4296" s="3"/>
      <c r="XA4296" s="3"/>
      <c r="XB4296" s="3"/>
      <c r="XC4296" s="3"/>
      <c r="XD4296" s="3"/>
      <c r="XE4296" s="3"/>
      <c r="XF4296" s="3"/>
      <c r="XG4296" s="3"/>
      <c r="XH4296" s="3"/>
      <c r="XI4296" s="3"/>
      <c r="XJ4296" s="3"/>
      <c r="XK4296" s="3"/>
      <c r="XL4296" s="3"/>
      <c r="XM4296" s="3"/>
      <c r="XN4296" s="3"/>
      <c r="XO4296" s="3"/>
      <c r="XP4296" s="3"/>
      <c r="XQ4296" s="3"/>
      <c r="XR4296" s="3"/>
      <c r="XS4296" s="3"/>
      <c r="XT4296" s="3"/>
      <c r="XU4296" s="3"/>
      <c r="XV4296" s="3"/>
      <c r="XW4296" s="3"/>
      <c r="XX4296" s="3"/>
      <c r="XY4296" s="3"/>
      <c r="XZ4296" s="3"/>
      <c r="YA4296" s="3"/>
      <c r="YB4296" s="3"/>
      <c r="YC4296" s="3"/>
      <c r="YD4296" s="3"/>
      <c r="YE4296" s="3"/>
      <c r="YF4296" s="3"/>
      <c r="YG4296" s="3"/>
      <c r="YH4296" s="3"/>
      <c r="YI4296" s="3"/>
      <c r="YJ4296" s="3"/>
      <c r="YK4296" s="3"/>
      <c r="YL4296" s="3"/>
      <c r="YM4296" s="3"/>
      <c r="YN4296" s="3"/>
      <c r="YO4296" s="3"/>
      <c r="YP4296" s="3"/>
      <c r="YQ4296" s="3"/>
      <c r="YR4296" s="3"/>
      <c r="YS4296" s="3"/>
      <c r="YT4296" s="3"/>
      <c r="YU4296" s="3"/>
      <c r="YV4296" s="3"/>
      <c r="YW4296" s="3"/>
      <c r="YX4296" s="3"/>
      <c r="YY4296" s="3"/>
      <c r="YZ4296" s="3"/>
      <c r="ZA4296" s="3"/>
      <c r="ZB4296" s="3"/>
      <c r="ZC4296" s="3"/>
      <c r="ZD4296" s="3"/>
      <c r="ZE4296" s="3"/>
      <c r="ZF4296" s="3"/>
      <c r="ZG4296" s="3"/>
      <c r="ZH4296" s="3"/>
      <c r="ZI4296" s="3"/>
      <c r="ZJ4296" s="3"/>
      <c r="ZK4296" s="3"/>
      <c r="ZL4296" s="3"/>
      <c r="ZM4296" s="3"/>
      <c r="ZN4296" s="3"/>
      <c r="ZO4296" s="3"/>
      <c r="ZP4296" s="3"/>
      <c r="ZQ4296" s="3"/>
      <c r="ZR4296" s="3"/>
      <c r="ZS4296" s="3"/>
      <c r="ZT4296" s="3"/>
      <c r="ZU4296" s="3"/>
      <c r="ZV4296" s="3"/>
      <c r="ZW4296" s="3"/>
      <c r="ZX4296" s="3"/>
      <c r="ZY4296" s="3"/>
      <c r="ZZ4296" s="3"/>
      <c r="AAA4296" s="3"/>
      <c r="AAB4296" s="3"/>
      <c r="AAC4296" s="3"/>
      <c r="AAD4296" s="3"/>
      <c r="AAE4296" s="3"/>
      <c r="AAF4296" s="3"/>
      <c r="AAG4296" s="3"/>
      <c r="AAH4296" s="3"/>
      <c r="AAI4296" s="3"/>
      <c r="AAJ4296" s="3"/>
      <c r="AAK4296" s="3"/>
      <c r="AAL4296" s="3"/>
      <c r="AAM4296" s="3"/>
      <c r="AAN4296" s="3"/>
      <c r="AAO4296" s="3"/>
      <c r="AAP4296" s="3"/>
      <c r="AAQ4296" s="3"/>
      <c r="AAR4296" s="3"/>
      <c r="AAS4296" s="3"/>
      <c r="AAT4296" s="3"/>
      <c r="AAU4296" s="3"/>
      <c r="AAV4296" s="3"/>
      <c r="AAW4296" s="3"/>
      <c r="AAX4296" s="3"/>
      <c r="AAY4296" s="3"/>
      <c r="AAZ4296" s="3"/>
      <c r="ABA4296" s="3"/>
      <c r="ABB4296" s="3"/>
      <c r="ABC4296" s="3"/>
      <c r="ABD4296" s="3"/>
      <c r="ABE4296" s="3"/>
      <c r="ABF4296" s="3"/>
      <c r="ABG4296" s="3"/>
      <c r="ABH4296" s="3"/>
      <c r="ABI4296" s="3"/>
      <c r="ABJ4296" s="3"/>
      <c r="ABK4296" s="3"/>
      <c r="ABL4296" s="3"/>
      <c r="ABM4296" s="3"/>
      <c r="ABN4296" s="3"/>
      <c r="ABO4296" s="3"/>
      <c r="ABP4296" s="3"/>
      <c r="ABQ4296" s="3"/>
      <c r="ABR4296" s="3"/>
      <c r="ABS4296" s="3"/>
      <c r="ABT4296" s="3"/>
      <c r="ABU4296" s="3"/>
      <c r="ABV4296" s="3"/>
      <c r="ABW4296" s="3"/>
      <c r="ABX4296" s="3"/>
      <c r="ABY4296" s="3"/>
      <c r="ABZ4296" s="3"/>
      <c r="ACA4296" s="3"/>
      <c r="ACB4296" s="3"/>
      <c r="ACC4296" s="3"/>
      <c r="ACD4296" s="3"/>
      <c r="ACE4296" s="3"/>
      <c r="ACF4296" s="3"/>
      <c r="ACG4296" s="3"/>
      <c r="ACH4296" s="3"/>
      <c r="ACI4296" s="3"/>
      <c r="ACJ4296" s="3"/>
      <c r="ACK4296" s="3"/>
      <c r="ACL4296" s="3"/>
      <c r="ACM4296" s="3"/>
      <c r="ACN4296" s="3"/>
      <c r="ACO4296" s="3"/>
      <c r="ACP4296" s="3"/>
      <c r="ACQ4296" s="3"/>
      <c r="ACR4296" s="3"/>
      <c r="ACS4296" s="3"/>
      <c r="ACT4296" s="3"/>
      <c r="ACU4296" s="3"/>
      <c r="ACV4296" s="3"/>
      <c r="ACW4296" s="3"/>
      <c r="ACX4296" s="3"/>
      <c r="ACY4296" s="3"/>
      <c r="ACZ4296" s="3"/>
      <c r="ADA4296" s="3"/>
      <c r="ADB4296" s="3"/>
      <c r="ADC4296" s="3"/>
      <c r="ADD4296" s="3"/>
      <c r="ADE4296" s="3"/>
      <c r="ADF4296" s="3"/>
      <c r="ADG4296" s="3"/>
      <c r="ADH4296" s="3"/>
      <c r="ADI4296" s="3"/>
      <c r="ADJ4296" s="3"/>
      <c r="ADK4296" s="3"/>
      <c r="ADL4296" s="3"/>
      <c r="ADM4296" s="3"/>
      <c r="ADN4296" s="3"/>
      <c r="ADO4296" s="3"/>
      <c r="ADP4296" s="3"/>
      <c r="ADQ4296" s="3"/>
      <c r="ADR4296" s="3"/>
      <c r="ADS4296" s="3"/>
      <c r="ADT4296" s="3"/>
      <c r="ADU4296" s="3"/>
      <c r="ADV4296" s="3"/>
      <c r="ADW4296" s="3"/>
      <c r="ADX4296" s="3"/>
      <c r="ADY4296" s="3"/>
      <c r="ADZ4296" s="3"/>
      <c r="AEA4296" s="3"/>
      <c r="AEB4296" s="3"/>
      <c r="AEC4296" s="3"/>
      <c r="AED4296" s="3"/>
      <c r="AEE4296" s="3"/>
      <c r="AEF4296" s="3"/>
      <c r="AEG4296" s="3"/>
      <c r="AEH4296" s="3"/>
      <c r="AEI4296" s="3"/>
      <c r="AEJ4296" s="3"/>
      <c r="AEK4296" s="3"/>
      <c r="AEL4296" s="3"/>
      <c r="AEM4296" s="3"/>
      <c r="AEN4296" s="3"/>
      <c r="AEO4296" s="3"/>
      <c r="AEP4296" s="3"/>
      <c r="AEQ4296" s="3"/>
      <c r="AER4296" s="3"/>
      <c r="AES4296" s="3"/>
      <c r="AET4296" s="3"/>
      <c r="AEU4296" s="3"/>
      <c r="AEV4296" s="3"/>
      <c r="AEW4296" s="3"/>
      <c r="AEX4296" s="3"/>
      <c r="AEY4296" s="3"/>
      <c r="AEZ4296" s="3"/>
      <c r="AFA4296" s="3"/>
      <c r="AFB4296" s="3"/>
      <c r="AFC4296" s="3"/>
      <c r="AFD4296" s="3"/>
      <c r="AFE4296" s="3"/>
      <c r="AFF4296" s="3"/>
      <c r="AFG4296" s="3"/>
      <c r="AFH4296" s="3"/>
      <c r="AFI4296" s="3"/>
      <c r="AFJ4296" s="3"/>
      <c r="AFK4296" s="3"/>
      <c r="AFL4296" s="3"/>
      <c r="AFM4296" s="3"/>
      <c r="AFN4296" s="3"/>
      <c r="AFO4296" s="3"/>
      <c r="AFP4296" s="3"/>
      <c r="AFQ4296" s="3"/>
      <c r="AFR4296" s="3"/>
      <c r="AFS4296" s="3"/>
      <c r="AFT4296" s="3"/>
      <c r="AFU4296" s="3"/>
      <c r="AFV4296" s="3"/>
      <c r="AFW4296" s="3"/>
      <c r="AFX4296" s="3"/>
      <c r="AFY4296" s="3"/>
      <c r="AFZ4296" s="3"/>
      <c r="AGA4296" s="3"/>
      <c r="AGB4296" s="3"/>
      <c r="AGC4296" s="3"/>
      <c r="AGD4296" s="3"/>
      <c r="AGE4296" s="3"/>
      <c r="AGF4296" s="3"/>
      <c r="AGG4296" s="3"/>
      <c r="AGH4296" s="3"/>
      <c r="AGI4296" s="3"/>
      <c r="AGJ4296" s="3"/>
      <c r="AGK4296" s="3"/>
      <c r="AGL4296" s="3"/>
      <c r="AGM4296" s="3"/>
      <c r="AGN4296" s="3"/>
      <c r="AGO4296" s="3"/>
      <c r="AGP4296" s="3"/>
      <c r="AGQ4296" s="3"/>
      <c r="AGR4296" s="3"/>
      <c r="AGS4296" s="3"/>
      <c r="AGT4296" s="3"/>
      <c r="AGU4296" s="3"/>
      <c r="AGV4296" s="3"/>
      <c r="AGW4296" s="3"/>
      <c r="AGX4296" s="3"/>
      <c r="AGY4296" s="3"/>
      <c r="AGZ4296" s="3"/>
      <c r="AHA4296" s="3"/>
      <c r="AHB4296" s="3"/>
      <c r="AHC4296" s="3"/>
      <c r="AHD4296" s="3"/>
      <c r="AHE4296" s="3"/>
      <c r="AHF4296" s="3"/>
      <c r="AHG4296" s="3"/>
      <c r="AHH4296" s="3"/>
      <c r="AHI4296" s="3"/>
      <c r="AHJ4296" s="3"/>
      <c r="AHK4296" s="3"/>
      <c r="AHL4296" s="3"/>
      <c r="AHM4296" s="3"/>
      <c r="AHN4296" s="3"/>
      <c r="AHO4296" s="3"/>
      <c r="AHP4296" s="3"/>
      <c r="AHQ4296" s="3"/>
      <c r="AHR4296" s="3"/>
      <c r="AHS4296" s="3"/>
      <c r="AHT4296" s="3"/>
      <c r="AHU4296" s="3"/>
      <c r="AHV4296" s="3"/>
      <c r="AHW4296" s="3"/>
      <c r="AHX4296" s="3"/>
      <c r="AHY4296" s="3"/>
      <c r="AHZ4296" s="3"/>
      <c r="AIA4296" s="3"/>
      <c r="AIB4296" s="3"/>
      <c r="AIC4296" s="3"/>
      <c r="AID4296" s="3"/>
      <c r="AIE4296" s="3"/>
      <c r="AIF4296" s="3"/>
      <c r="AIG4296" s="3"/>
      <c r="AIH4296" s="3"/>
      <c r="AII4296" s="3"/>
      <c r="AIJ4296" s="3"/>
      <c r="AIK4296" s="3"/>
      <c r="AIL4296" s="3"/>
      <c r="AIM4296" s="3"/>
      <c r="AIN4296" s="3"/>
      <c r="AIO4296" s="3"/>
      <c r="AIP4296" s="3"/>
      <c r="AIQ4296" s="3"/>
      <c r="AIR4296" s="3"/>
      <c r="AIS4296" s="3"/>
      <c r="AIT4296" s="3"/>
      <c r="AIU4296" s="3"/>
      <c r="AIV4296" s="3"/>
      <c r="AIW4296" s="3"/>
      <c r="AIX4296" s="3"/>
      <c r="AIY4296" s="3"/>
      <c r="AIZ4296" s="3"/>
      <c r="AJA4296" s="3"/>
      <c r="AJB4296" s="3"/>
      <c r="AJC4296" s="3"/>
      <c r="AJD4296" s="3"/>
      <c r="AJE4296" s="3"/>
      <c r="AJF4296" s="3"/>
      <c r="AJG4296" s="3"/>
      <c r="AJH4296" s="3"/>
      <c r="AJI4296" s="3"/>
      <c r="AJJ4296" s="3"/>
      <c r="AJK4296" s="3"/>
      <c r="AJL4296" s="3"/>
      <c r="AJM4296" s="3"/>
      <c r="AJN4296" s="3"/>
      <c r="AJO4296" s="3"/>
      <c r="AJP4296" s="3"/>
      <c r="AJQ4296" s="3"/>
      <c r="AJR4296" s="3"/>
      <c r="AJS4296" s="3"/>
      <c r="AJT4296" s="3"/>
      <c r="AJU4296" s="3"/>
      <c r="AJV4296" s="3"/>
      <c r="AJW4296" s="3"/>
      <c r="AJX4296" s="3"/>
      <c r="AJY4296" s="3"/>
      <c r="AJZ4296" s="3"/>
      <c r="AKA4296" s="3"/>
      <c r="AKB4296" s="3"/>
      <c r="AKC4296" s="3"/>
      <c r="AKD4296" s="3"/>
      <c r="AKE4296" s="3"/>
      <c r="AKF4296" s="3"/>
      <c r="AKG4296" s="3"/>
      <c r="AKH4296" s="3"/>
      <c r="AKI4296" s="3"/>
      <c r="AKJ4296" s="3"/>
      <c r="AKK4296" s="3"/>
      <c r="AKL4296" s="3"/>
      <c r="AKM4296" s="3"/>
      <c r="AKN4296" s="3"/>
      <c r="AKO4296" s="3"/>
      <c r="AKP4296" s="3"/>
      <c r="AKQ4296" s="3"/>
      <c r="AKR4296" s="3"/>
      <c r="AKS4296" s="3"/>
      <c r="AKT4296" s="3"/>
      <c r="AKU4296" s="3"/>
      <c r="AKV4296" s="3"/>
      <c r="AKW4296" s="3"/>
      <c r="AKX4296" s="3"/>
      <c r="AKY4296" s="3"/>
      <c r="AKZ4296" s="3"/>
      <c r="ALA4296" s="3"/>
      <c r="ALB4296" s="3"/>
      <c r="ALC4296" s="3"/>
      <c r="ALD4296" s="3"/>
      <c r="ALE4296" s="3"/>
      <c r="ALF4296" s="3"/>
      <c r="ALG4296" s="3"/>
      <c r="ALH4296" s="3"/>
      <c r="ALI4296" s="3"/>
      <c r="ALJ4296" s="3"/>
      <c r="ALK4296" s="3"/>
      <c r="ALL4296" s="3"/>
      <c r="ALM4296" s="3"/>
      <c r="ALN4296" s="3"/>
      <c r="ALO4296" s="3"/>
      <c r="ALP4296" s="3"/>
      <c r="ALQ4296" s="3"/>
      <c r="ALR4296" s="3"/>
      <c r="ALS4296" s="3"/>
      <c r="ALT4296" s="3"/>
      <c r="ALU4296" s="3"/>
      <c r="ALV4296" s="3"/>
      <c r="ALW4296" s="3"/>
      <c r="ALX4296" s="3"/>
      <c r="ALY4296" s="3"/>
      <c r="ALZ4296" s="3"/>
      <c r="AMA4296" s="3"/>
      <c r="AMB4296" s="3"/>
      <c r="AMC4296" s="3"/>
      <c r="AMD4296" s="3"/>
      <c r="AME4296" s="3"/>
      <c r="AMF4296" s="3"/>
      <c r="AMG4296" s="3"/>
      <c r="AMH4296" s="3"/>
      <c r="AMI4296" s="3"/>
      <c r="AMJ4296" s="3"/>
      <c r="AMK4296" s="3"/>
      <c r="AML4296" s="3"/>
      <c r="AMM4296" s="3"/>
      <c r="AMN4296" s="3"/>
      <c r="AMO4296" s="3"/>
      <c r="AMP4296" s="3"/>
      <c r="AMQ4296" s="3"/>
      <c r="AMR4296" s="3"/>
      <c r="AMS4296" s="3"/>
      <c r="AMT4296" s="3"/>
      <c r="AMU4296" s="3"/>
      <c r="AMV4296" s="3"/>
      <c r="AMW4296" s="3"/>
      <c r="AMX4296" s="3"/>
      <c r="AMY4296" s="3"/>
      <c r="AMZ4296" s="3"/>
      <c r="ANA4296" s="3"/>
      <c r="ANB4296" s="3"/>
      <c r="ANC4296" s="3"/>
      <c r="AND4296" s="3"/>
      <c r="ANE4296" s="3"/>
      <c r="ANF4296" s="3"/>
      <c r="ANG4296" s="3"/>
      <c r="ANH4296" s="3"/>
      <c r="ANI4296" s="3"/>
      <c r="ANJ4296" s="3"/>
      <c r="ANK4296" s="3"/>
      <c r="ANL4296" s="3"/>
      <c r="ANM4296" s="3"/>
      <c r="ANN4296" s="3"/>
      <c r="ANO4296" s="3"/>
      <c r="ANP4296" s="3"/>
      <c r="ANQ4296" s="3"/>
      <c r="ANR4296" s="3"/>
      <c r="ANS4296" s="3"/>
      <c r="ANT4296" s="3"/>
      <c r="ANU4296" s="3"/>
      <c r="ANV4296" s="3"/>
      <c r="ANW4296" s="3"/>
      <c r="ANX4296" s="3"/>
      <c r="ANY4296" s="3"/>
      <c r="ANZ4296" s="3"/>
      <c r="AOA4296" s="3"/>
      <c r="AOB4296" s="3"/>
      <c r="AOC4296" s="3"/>
      <c r="AOD4296" s="3"/>
      <c r="AOE4296" s="3"/>
      <c r="AOF4296" s="3"/>
      <c r="AOG4296" s="3"/>
      <c r="AOH4296" s="3"/>
      <c r="AOI4296" s="3"/>
      <c r="AOJ4296" s="3"/>
      <c r="AOK4296" s="3"/>
      <c r="AOL4296" s="3"/>
      <c r="AOM4296" s="3"/>
      <c r="AON4296" s="3"/>
      <c r="AOO4296" s="3"/>
      <c r="AOP4296" s="3"/>
      <c r="AOQ4296" s="3"/>
      <c r="AOR4296" s="3"/>
      <c r="AOS4296" s="3"/>
      <c r="AOT4296" s="3"/>
      <c r="AOU4296" s="3"/>
      <c r="AOV4296" s="3"/>
      <c r="AOW4296" s="3"/>
      <c r="AOX4296" s="3"/>
      <c r="AOY4296" s="3"/>
      <c r="AOZ4296" s="3"/>
      <c r="APA4296" s="3"/>
      <c r="APB4296" s="3"/>
      <c r="APC4296" s="3"/>
      <c r="APD4296" s="3"/>
      <c r="APE4296" s="3"/>
      <c r="APF4296" s="3"/>
      <c r="APG4296" s="3"/>
      <c r="APH4296" s="3"/>
      <c r="API4296" s="3"/>
      <c r="APJ4296" s="3"/>
      <c r="APK4296" s="3"/>
      <c r="APL4296" s="3"/>
      <c r="APM4296" s="3"/>
      <c r="APN4296" s="3"/>
      <c r="APO4296" s="3"/>
      <c r="APP4296" s="3"/>
      <c r="APQ4296" s="3"/>
      <c r="APR4296" s="3"/>
      <c r="APS4296" s="3"/>
      <c r="APT4296" s="3"/>
      <c r="APU4296" s="3"/>
      <c r="APV4296" s="3"/>
      <c r="APW4296" s="3"/>
      <c r="APX4296" s="3"/>
      <c r="APY4296" s="3"/>
      <c r="APZ4296" s="3"/>
      <c r="AQA4296" s="3"/>
      <c r="AQB4296" s="3"/>
      <c r="AQC4296" s="3"/>
      <c r="AQD4296" s="3"/>
      <c r="AQE4296" s="3"/>
      <c r="AQF4296" s="3"/>
      <c r="AQG4296" s="3"/>
      <c r="AQH4296" s="3"/>
      <c r="AQI4296" s="3"/>
      <c r="AQJ4296" s="3"/>
      <c r="AQK4296" s="3"/>
      <c r="AQL4296" s="3"/>
      <c r="AQM4296" s="3"/>
      <c r="AQN4296" s="3"/>
      <c r="AQO4296" s="3"/>
      <c r="AQP4296" s="3"/>
      <c r="AQQ4296" s="3"/>
      <c r="AQR4296" s="3"/>
      <c r="AQS4296" s="3"/>
      <c r="AQT4296" s="3"/>
      <c r="AQU4296" s="3"/>
      <c r="AQV4296" s="3"/>
      <c r="AQW4296" s="3"/>
      <c r="AQX4296" s="3"/>
      <c r="AQY4296" s="3"/>
      <c r="AQZ4296" s="3"/>
      <c r="ARA4296" s="3"/>
      <c r="ARB4296" s="3"/>
      <c r="ARC4296" s="3"/>
      <c r="ARD4296" s="3"/>
      <c r="ARE4296" s="3"/>
      <c r="ARF4296" s="3"/>
      <c r="ARG4296" s="3"/>
      <c r="ARH4296" s="3"/>
      <c r="ARI4296" s="3"/>
      <c r="ARJ4296" s="3"/>
      <c r="ARK4296" s="3"/>
      <c r="ARL4296" s="3"/>
      <c r="ARM4296" s="3"/>
      <c r="ARN4296" s="3"/>
      <c r="ARO4296" s="3"/>
      <c r="ARP4296" s="3"/>
      <c r="ARQ4296" s="3"/>
      <c r="ARR4296" s="3"/>
      <c r="ARS4296" s="3"/>
      <c r="ART4296" s="3"/>
      <c r="ARU4296" s="3"/>
      <c r="ARV4296" s="3"/>
      <c r="ARW4296" s="3"/>
      <c r="ARX4296" s="3"/>
      <c r="ARY4296" s="3"/>
      <c r="ARZ4296" s="3"/>
      <c r="ASA4296" s="3"/>
      <c r="ASB4296" s="3"/>
      <c r="ASC4296" s="3"/>
      <c r="ASD4296" s="3"/>
      <c r="ASE4296" s="3"/>
      <c r="ASF4296" s="3"/>
      <c r="ASG4296" s="3"/>
      <c r="ASH4296" s="3"/>
      <c r="ASI4296" s="3"/>
      <c r="ASJ4296" s="3"/>
      <c r="ASK4296" s="3"/>
      <c r="ASL4296" s="3"/>
      <c r="ASM4296" s="3"/>
      <c r="ASN4296" s="3"/>
      <c r="ASO4296" s="3"/>
      <c r="ASP4296" s="3"/>
      <c r="ASQ4296" s="3"/>
      <c r="ASR4296" s="3"/>
      <c r="ASS4296" s="3"/>
      <c r="AST4296" s="3"/>
      <c r="ASU4296" s="3"/>
      <c r="ASV4296" s="3"/>
      <c r="ASW4296" s="3"/>
      <c r="ASX4296" s="3"/>
      <c r="ASY4296" s="3"/>
      <c r="ASZ4296" s="3"/>
      <c r="ATA4296" s="3"/>
      <c r="ATB4296" s="3"/>
      <c r="ATC4296" s="3"/>
      <c r="ATD4296" s="3"/>
      <c r="ATE4296" s="3"/>
      <c r="ATF4296" s="3"/>
      <c r="ATG4296" s="3"/>
      <c r="ATH4296" s="3"/>
      <c r="ATI4296" s="3"/>
      <c r="ATJ4296" s="3"/>
      <c r="ATK4296" s="3"/>
      <c r="ATL4296" s="3"/>
      <c r="ATM4296" s="3"/>
      <c r="ATN4296" s="3"/>
      <c r="ATO4296" s="3"/>
      <c r="ATP4296" s="3"/>
      <c r="ATQ4296" s="3"/>
      <c r="ATR4296" s="3"/>
      <c r="ATS4296" s="3"/>
      <c r="ATT4296" s="3"/>
      <c r="ATU4296" s="3"/>
      <c r="ATV4296" s="3"/>
      <c r="ATW4296" s="3"/>
      <c r="ATX4296" s="3"/>
      <c r="ATY4296" s="3"/>
      <c r="ATZ4296" s="3"/>
      <c r="AUA4296" s="3"/>
      <c r="AUB4296" s="3"/>
      <c r="AUC4296" s="3"/>
      <c r="AUD4296" s="3"/>
      <c r="AUE4296" s="3"/>
      <c r="AUF4296" s="3"/>
      <c r="AUG4296" s="3"/>
      <c r="AUH4296" s="3"/>
      <c r="AUI4296" s="3"/>
      <c r="AUJ4296" s="3"/>
      <c r="AUK4296" s="3"/>
      <c r="AUL4296" s="3"/>
      <c r="AUM4296" s="3"/>
      <c r="AUN4296" s="3"/>
      <c r="AUO4296" s="3"/>
      <c r="AUP4296" s="3"/>
      <c r="AUQ4296" s="3"/>
      <c r="AUR4296" s="3"/>
      <c r="AUS4296" s="3"/>
      <c r="AUT4296" s="3"/>
      <c r="AUU4296" s="3"/>
      <c r="AUV4296" s="3"/>
      <c r="AUW4296" s="3"/>
      <c r="AUX4296" s="3"/>
      <c r="AUY4296" s="3"/>
      <c r="AUZ4296" s="3"/>
      <c r="AVA4296" s="3"/>
      <c r="AVB4296" s="3"/>
      <c r="AVC4296" s="3"/>
      <c r="AVD4296" s="3"/>
      <c r="AVE4296" s="3"/>
      <c r="AVF4296" s="3"/>
      <c r="AVG4296" s="3"/>
      <c r="AVH4296" s="3"/>
      <c r="AVI4296" s="3"/>
      <c r="AVJ4296" s="3"/>
      <c r="AVK4296" s="3"/>
      <c r="AVL4296" s="3"/>
      <c r="AVM4296" s="3"/>
      <c r="AVN4296" s="3"/>
      <c r="AVO4296" s="3"/>
      <c r="AVP4296" s="3"/>
      <c r="AVQ4296" s="3"/>
      <c r="AVR4296" s="3"/>
      <c r="AVS4296" s="3"/>
      <c r="AVT4296" s="3"/>
      <c r="AVU4296" s="3"/>
      <c r="AVV4296" s="3"/>
      <c r="AVW4296" s="3"/>
      <c r="AVX4296" s="3"/>
      <c r="AVY4296" s="3"/>
      <c r="AVZ4296" s="3"/>
      <c r="AWA4296" s="3"/>
      <c r="AWB4296" s="3"/>
      <c r="AWC4296" s="3"/>
      <c r="AWD4296" s="3"/>
      <c r="AWE4296" s="3"/>
      <c r="AWF4296" s="3"/>
      <c r="AWG4296" s="3"/>
      <c r="AWH4296" s="3"/>
      <c r="AWI4296" s="3"/>
      <c r="AWJ4296" s="3"/>
      <c r="AWK4296" s="3"/>
      <c r="AWL4296" s="3"/>
      <c r="AWM4296" s="3"/>
      <c r="AWN4296" s="3"/>
      <c r="AWO4296" s="3"/>
      <c r="AWP4296" s="3"/>
      <c r="AWQ4296" s="3"/>
      <c r="AWR4296" s="3"/>
      <c r="AWS4296" s="3"/>
      <c r="AWT4296" s="3"/>
      <c r="AWU4296" s="3"/>
      <c r="AWV4296" s="3"/>
      <c r="AWW4296" s="3"/>
      <c r="AWX4296" s="3"/>
      <c r="AWY4296" s="3"/>
      <c r="AWZ4296" s="3"/>
      <c r="AXA4296" s="3"/>
      <c r="AXB4296" s="3"/>
      <c r="AXC4296" s="3"/>
      <c r="AXD4296" s="3"/>
      <c r="AXE4296" s="3"/>
      <c r="AXF4296" s="3"/>
      <c r="AXG4296" s="3"/>
      <c r="AXH4296" s="3"/>
      <c r="AXI4296" s="3"/>
      <c r="AXJ4296" s="3"/>
      <c r="AXK4296" s="3"/>
      <c r="AXL4296" s="3"/>
      <c r="AXM4296" s="3"/>
      <c r="AXN4296" s="3"/>
      <c r="AXO4296" s="3"/>
      <c r="AXP4296" s="3"/>
      <c r="AXQ4296" s="3"/>
      <c r="AXR4296" s="3"/>
      <c r="AXS4296" s="3"/>
      <c r="AXT4296" s="3"/>
      <c r="AXU4296" s="3"/>
      <c r="AXV4296" s="3"/>
      <c r="AXW4296" s="3"/>
      <c r="AXX4296" s="3"/>
      <c r="AXY4296" s="3"/>
      <c r="AXZ4296" s="3"/>
      <c r="AYA4296" s="3"/>
      <c r="AYB4296" s="3"/>
      <c r="AYC4296" s="3"/>
      <c r="AYD4296" s="3"/>
      <c r="AYE4296" s="3"/>
      <c r="AYF4296" s="3"/>
      <c r="AYG4296" s="3"/>
      <c r="AYH4296" s="3"/>
      <c r="AYI4296" s="3"/>
      <c r="AYJ4296" s="3"/>
      <c r="AYK4296" s="3"/>
      <c r="AYL4296" s="3"/>
      <c r="AYM4296" s="3"/>
      <c r="AYN4296" s="3"/>
      <c r="AYO4296" s="3"/>
      <c r="AYP4296" s="3"/>
      <c r="AYQ4296" s="3"/>
      <c r="AYR4296" s="3"/>
      <c r="AYS4296" s="3"/>
      <c r="AYT4296" s="3"/>
      <c r="AYU4296" s="3"/>
      <c r="AYV4296" s="3"/>
      <c r="AYW4296" s="3"/>
      <c r="AYX4296" s="3"/>
      <c r="AYY4296" s="3"/>
      <c r="AYZ4296" s="3"/>
      <c r="AZA4296" s="3"/>
      <c r="AZB4296" s="3"/>
      <c r="AZC4296" s="3"/>
      <c r="AZD4296" s="3"/>
      <c r="AZE4296" s="3"/>
      <c r="AZF4296" s="3"/>
      <c r="AZG4296" s="3"/>
      <c r="AZH4296" s="3"/>
      <c r="AZI4296" s="3"/>
      <c r="AZJ4296" s="3"/>
      <c r="AZK4296" s="3"/>
      <c r="AZL4296" s="3"/>
      <c r="AZM4296" s="3"/>
      <c r="AZN4296" s="3"/>
      <c r="AZO4296" s="3"/>
      <c r="AZP4296" s="3"/>
      <c r="AZQ4296" s="3"/>
      <c r="AZR4296" s="3"/>
      <c r="AZS4296" s="3"/>
      <c r="AZT4296" s="3"/>
      <c r="AZU4296" s="3"/>
      <c r="AZV4296" s="3"/>
      <c r="AZW4296" s="3"/>
      <c r="AZX4296" s="3"/>
      <c r="AZY4296" s="3"/>
      <c r="AZZ4296" s="3"/>
      <c r="BAA4296" s="3"/>
      <c r="BAB4296" s="3"/>
      <c r="BAC4296" s="3"/>
      <c r="BAD4296" s="3"/>
      <c r="BAE4296" s="3"/>
      <c r="BAF4296" s="3"/>
      <c r="BAG4296" s="3"/>
      <c r="BAH4296" s="3"/>
      <c r="BAI4296" s="3"/>
      <c r="BAJ4296" s="3"/>
      <c r="BAK4296" s="3"/>
      <c r="BAL4296" s="3"/>
      <c r="BAM4296" s="3"/>
      <c r="BAN4296" s="3"/>
      <c r="BAO4296" s="3"/>
      <c r="BAP4296" s="3"/>
      <c r="BAQ4296" s="3"/>
      <c r="BAR4296" s="3"/>
      <c r="BAS4296" s="3"/>
      <c r="BAT4296" s="3"/>
      <c r="BAU4296" s="3"/>
      <c r="BAV4296" s="3"/>
      <c r="BAW4296" s="3"/>
      <c r="BAX4296" s="3"/>
      <c r="BAY4296" s="3"/>
      <c r="BAZ4296" s="3"/>
      <c r="BBA4296" s="3"/>
      <c r="BBB4296" s="3"/>
      <c r="BBC4296" s="3"/>
      <c r="BBD4296" s="3"/>
      <c r="BBE4296" s="3"/>
      <c r="BBF4296" s="3"/>
      <c r="BBG4296" s="3"/>
      <c r="BBH4296" s="3"/>
      <c r="BBI4296" s="3"/>
      <c r="BBJ4296" s="3"/>
      <c r="BBK4296" s="3"/>
      <c r="BBL4296" s="3"/>
      <c r="BBM4296" s="3"/>
      <c r="BBN4296" s="3"/>
      <c r="BBO4296" s="3"/>
      <c r="BBP4296" s="3"/>
      <c r="BBQ4296" s="3"/>
      <c r="BBR4296" s="3"/>
      <c r="BBS4296" s="3"/>
      <c r="BBT4296" s="3"/>
      <c r="BBU4296" s="3"/>
      <c r="BBV4296" s="3"/>
      <c r="BBW4296" s="3"/>
      <c r="BBX4296" s="3"/>
      <c r="BBY4296" s="3"/>
      <c r="BBZ4296" s="3"/>
      <c r="BCA4296" s="3"/>
      <c r="BCB4296" s="3"/>
      <c r="BCC4296" s="3"/>
      <c r="BCD4296" s="3"/>
      <c r="BCE4296" s="3"/>
      <c r="BCF4296" s="3"/>
      <c r="BCG4296" s="3"/>
      <c r="BCH4296" s="3"/>
      <c r="BCI4296" s="3"/>
      <c r="BCJ4296" s="3"/>
      <c r="BCK4296" s="3"/>
      <c r="BCL4296" s="3"/>
      <c r="BCM4296" s="3"/>
      <c r="BCN4296" s="3"/>
      <c r="BCO4296" s="3"/>
      <c r="BCP4296" s="3"/>
      <c r="BCQ4296" s="3"/>
      <c r="BCR4296" s="3"/>
      <c r="BCS4296" s="3"/>
      <c r="BCT4296" s="3"/>
      <c r="BCU4296" s="3"/>
      <c r="BCV4296" s="3"/>
      <c r="BCW4296" s="3"/>
      <c r="BCX4296" s="3"/>
      <c r="BCY4296" s="3"/>
      <c r="BCZ4296" s="3"/>
      <c r="BDA4296" s="3"/>
      <c r="BDB4296" s="3"/>
      <c r="BDC4296" s="3"/>
      <c r="BDD4296" s="3"/>
      <c r="BDE4296" s="3"/>
      <c r="BDF4296" s="3"/>
      <c r="BDG4296" s="3"/>
      <c r="BDH4296" s="3"/>
      <c r="BDI4296" s="3"/>
      <c r="BDJ4296" s="3"/>
      <c r="BDK4296" s="3"/>
      <c r="BDL4296" s="3"/>
      <c r="BDM4296" s="3"/>
      <c r="BDN4296" s="3"/>
      <c r="BDO4296" s="3"/>
      <c r="BDP4296" s="3"/>
      <c r="BDQ4296" s="3"/>
      <c r="BDR4296" s="3"/>
      <c r="BDS4296" s="3"/>
      <c r="BDT4296" s="3"/>
      <c r="BDU4296" s="3"/>
      <c r="BDV4296" s="3"/>
      <c r="BDW4296" s="3"/>
      <c r="BDX4296" s="3"/>
      <c r="BDY4296" s="3"/>
      <c r="BDZ4296" s="3"/>
      <c r="BEA4296" s="3"/>
      <c r="BEB4296" s="3"/>
      <c r="BEC4296" s="3"/>
      <c r="BED4296" s="3"/>
      <c r="BEE4296" s="3"/>
      <c r="BEF4296" s="3"/>
      <c r="BEG4296" s="3"/>
      <c r="BEH4296" s="3"/>
      <c r="BEI4296" s="3"/>
      <c r="BEJ4296" s="3"/>
      <c r="BEK4296" s="3"/>
      <c r="BEL4296" s="3"/>
      <c r="BEM4296" s="3"/>
      <c r="BEN4296" s="3"/>
      <c r="BEO4296" s="3"/>
      <c r="BEP4296" s="3"/>
      <c r="BEQ4296" s="3"/>
      <c r="BER4296" s="3"/>
      <c r="BES4296" s="3"/>
      <c r="BET4296" s="3"/>
      <c r="BEU4296" s="3"/>
      <c r="BEV4296" s="3"/>
      <c r="BEW4296" s="3"/>
      <c r="BEX4296" s="3"/>
      <c r="BEY4296" s="3"/>
      <c r="BEZ4296" s="3"/>
      <c r="BFA4296" s="3"/>
      <c r="BFB4296" s="3"/>
      <c r="BFC4296" s="3"/>
      <c r="BFD4296" s="3"/>
      <c r="BFE4296" s="3"/>
      <c r="BFF4296" s="3"/>
      <c r="BFG4296" s="3"/>
      <c r="BFH4296" s="3"/>
      <c r="BFI4296" s="3"/>
      <c r="BFJ4296" s="3"/>
      <c r="BFK4296" s="3"/>
      <c r="BFL4296" s="3"/>
      <c r="BFM4296" s="3"/>
      <c r="BFN4296" s="3"/>
      <c r="BFO4296" s="3"/>
      <c r="BFP4296" s="3"/>
      <c r="BFQ4296" s="3"/>
      <c r="BFR4296" s="3"/>
      <c r="BFS4296" s="3"/>
      <c r="BFT4296" s="3"/>
      <c r="BFU4296" s="3"/>
      <c r="BFV4296" s="3"/>
      <c r="BFW4296" s="3"/>
      <c r="BFX4296" s="3"/>
      <c r="BFY4296" s="3"/>
      <c r="BFZ4296" s="3"/>
      <c r="BGA4296" s="3"/>
      <c r="BGB4296" s="3"/>
      <c r="BGC4296" s="3"/>
      <c r="BGD4296" s="3"/>
      <c r="BGE4296" s="3"/>
      <c r="BGF4296" s="3"/>
      <c r="BGG4296" s="3"/>
      <c r="BGH4296" s="3"/>
      <c r="BGI4296" s="3"/>
      <c r="BGJ4296" s="3"/>
      <c r="BGK4296" s="3"/>
      <c r="BGL4296" s="3"/>
      <c r="BGM4296" s="3"/>
      <c r="BGN4296" s="3"/>
      <c r="BGO4296" s="3"/>
      <c r="BGP4296" s="3"/>
      <c r="BGQ4296" s="3"/>
      <c r="BGR4296" s="3"/>
      <c r="BGS4296" s="3"/>
      <c r="BGT4296" s="3"/>
      <c r="BGU4296" s="3"/>
      <c r="BGV4296" s="3"/>
      <c r="BGW4296" s="3"/>
      <c r="BGX4296" s="3"/>
      <c r="BGY4296" s="3"/>
      <c r="BGZ4296" s="3"/>
      <c r="BHA4296" s="3"/>
      <c r="BHB4296" s="3"/>
      <c r="BHC4296" s="3"/>
      <c r="BHD4296" s="3"/>
      <c r="BHE4296" s="3"/>
      <c r="BHF4296" s="3"/>
      <c r="BHG4296" s="3"/>
      <c r="BHH4296" s="3"/>
      <c r="BHI4296" s="3"/>
      <c r="BHJ4296" s="3"/>
      <c r="BHK4296" s="3"/>
      <c r="BHL4296" s="3"/>
      <c r="BHM4296" s="3"/>
      <c r="BHN4296" s="3"/>
      <c r="BHO4296" s="3"/>
      <c r="BHP4296" s="3"/>
      <c r="BHQ4296" s="3"/>
      <c r="BHR4296" s="3"/>
      <c r="BHS4296" s="3"/>
      <c r="BHT4296" s="3"/>
      <c r="BHU4296" s="3"/>
      <c r="BHV4296" s="3"/>
      <c r="BHW4296" s="3"/>
      <c r="BHX4296" s="3"/>
      <c r="BHY4296" s="3"/>
      <c r="BHZ4296" s="3"/>
      <c r="BIA4296" s="3"/>
      <c r="BIB4296" s="3"/>
      <c r="BIC4296" s="3"/>
      <c r="BID4296" s="3"/>
      <c r="BIE4296" s="3"/>
      <c r="BIF4296" s="3"/>
      <c r="BIG4296" s="3"/>
      <c r="BIH4296" s="3"/>
      <c r="BII4296" s="3"/>
      <c r="BIJ4296" s="3"/>
      <c r="BIK4296" s="3"/>
      <c r="BIL4296" s="3"/>
      <c r="BIM4296" s="3"/>
      <c r="BIN4296" s="3"/>
      <c r="BIO4296" s="3"/>
      <c r="BIP4296" s="3"/>
      <c r="BIQ4296" s="3"/>
      <c r="BIR4296" s="3"/>
      <c r="BIS4296" s="3"/>
      <c r="BIT4296" s="3"/>
      <c r="BIU4296" s="3"/>
      <c r="BIV4296" s="3"/>
      <c r="BIW4296" s="3"/>
      <c r="BIX4296" s="3"/>
      <c r="BIY4296" s="3"/>
      <c r="BIZ4296" s="3"/>
      <c r="BJA4296" s="3"/>
      <c r="BJB4296" s="3"/>
      <c r="BJC4296" s="3"/>
      <c r="BJD4296" s="3"/>
      <c r="BJE4296" s="3"/>
      <c r="BJF4296" s="3"/>
      <c r="BJG4296" s="3"/>
      <c r="BJH4296" s="3"/>
      <c r="BJI4296" s="3"/>
      <c r="BJJ4296" s="3"/>
      <c r="BJK4296" s="3"/>
      <c r="BJL4296" s="3"/>
      <c r="BJM4296" s="3"/>
      <c r="BJN4296" s="3"/>
      <c r="BJO4296" s="3"/>
      <c r="BJP4296" s="3"/>
      <c r="BJQ4296" s="3"/>
      <c r="BJR4296" s="3"/>
      <c r="BJS4296" s="3"/>
      <c r="BJT4296" s="3"/>
      <c r="BJU4296" s="3"/>
      <c r="BJV4296" s="3"/>
      <c r="BJW4296" s="3"/>
      <c r="BJX4296" s="3"/>
      <c r="BJY4296" s="3"/>
      <c r="BJZ4296" s="3"/>
      <c r="BKA4296" s="3"/>
      <c r="BKB4296" s="3"/>
      <c r="BKC4296" s="3"/>
      <c r="BKD4296" s="3"/>
      <c r="BKE4296" s="3"/>
      <c r="BKF4296" s="3"/>
      <c r="BKG4296" s="3"/>
      <c r="BKH4296" s="3"/>
      <c r="BKI4296" s="3"/>
      <c r="BKJ4296" s="3"/>
      <c r="BKK4296" s="3"/>
      <c r="BKL4296" s="3"/>
      <c r="BKM4296" s="3"/>
      <c r="BKN4296" s="3"/>
      <c r="BKO4296" s="3"/>
      <c r="BKP4296" s="3"/>
      <c r="BKQ4296" s="3"/>
      <c r="BKR4296" s="3"/>
      <c r="BKS4296" s="3"/>
      <c r="BKT4296" s="3"/>
      <c r="BKU4296" s="3"/>
      <c r="BKV4296" s="3"/>
      <c r="BKW4296" s="3"/>
      <c r="BKX4296" s="3"/>
      <c r="BKY4296" s="3"/>
      <c r="BKZ4296" s="3"/>
      <c r="BLA4296" s="3"/>
      <c r="BLB4296" s="3"/>
      <c r="BLC4296" s="3"/>
      <c r="BLD4296" s="3"/>
      <c r="BLE4296" s="3"/>
      <c r="BLF4296" s="3"/>
      <c r="BLG4296" s="3"/>
      <c r="BLH4296" s="3"/>
      <c r="BLI4296" s="3"/>
      <c r="BLJ4296" s="3"/>
      <c r="BLK4296" s="3"/>
      <c r="BLL4296" s="3"/>
      <c r="BLM4296" s="3"/>
      <c r="BLN4296" s="3"/>
      <c r="BLO4296" s="3"/>
      <c r="BLP4296" s="3"/>
      <c r="BLQ4296" s="3"/>
      <c r="BLR4296" s="3"/>
      <c r="BLS4296" s="3"/>
      <c r="BLT4296" s="3"/>
      <c r="BLU4296" s="3"/>
      <c r="BLV4296" s="3"/>
      <c r="BLW4296" s="3"/>
      <c r="BLX4296" s="3"/>
      <c r="BLY4296" s="3"/>
      <c r="BLZ4296" s="3"/>
      <c r="BMA4296" s="3"/>
      <c r="BMB4296" s="3"/>
      <c r="BMC4296" s="3"/>
      <c r="BMD4296" s="3"/>
      <c r="BME4296" s="3"/>
      <c r="BMF4296" s="3"/>
      <c r="BMG4296" s="3"/>
      <c r="BMH4296" s="3"/>
      <c r="BMI4296" s="3"/>
      <c r="BMJ4296" s="3"/>
      <c r="BMK4296" s="3"/>
      <c r="BML4296" s="3"/>
      <c r="BMM4296" s="3"/>
      <c r="BMN4296" s="3"/>
      <c r="BMO4296" s="3"/>
      <c r="BMP4296" s="3"/>
      <c r="BMQ4296" s="3"/>
      <c r="BMR4296" s="3"/>
      <c r="BMS4296" s="3"/>
      <c r="BMT4296" s="3"/>
      <c r="BMU4296" s="3"/>
      <c r="BMV4296" s="3"/>
      <c r="BMW4296" s="3"/>
      <c r="BMX4296" s="3"/>
      <c r="BMY4296" s="3"/>
      <c r="BMZ4296" s="3"/>
      <c r="BNA4296" s="3"/>
      <c r="BNB4296" s="3"/>
      <c r="BNC4296" s="3"/>
      <c r="BND4296" s="3"/>
      <c r="BNE4296" s="3"/>
      <c r="BNF4296" s="3"/>
      <c r="BNG4296" s="3"/>
      <c r="BNH4296" s="3"/>
      <c r="BNI4296" s="3"/>
      <c r="BNJ4296" s="3"/>
      <c r="BNK4296" s="3"/>
      <c r="BNL4296" s="3"/>
      <c r="BNM4296" s="3"/>
      <c r="BNN4296" s="3"/>
      <c r="BNO4296" s="3"/>
      <c r="BNP4296" s="3"/>
      <c r="BNQ4296" s="3"/>
      <c r="BNR4296" s="3"/>
      <c r="BNS4296" s="3"/>
      <c r="BNT4296" s="3"/>
      <c r="BNU4296" s="3"/>
      <c r="BNV4296" s="3"/>
      <c r="BNW4296" s="3"/>
      <c r="BNX4296" s="3"/>
      <c r="BNY4296" s="3"/>
      <c r="BNZ4296" s="3"/>
      <c r="BOA4296" s="3"/>
      <c r="BOB4296" s="3"/>
      <c r="BOC4296" s="3"/>
      <c r="BOD4296" s="3"/>
      <c r="BOE4296" s="3"/>
      <c r="BOF4296" s="3"/>
      <c r="BOG4296" s="3"/>
      <c r="BOH4296" s="3"/>
      <c r="BOI4296" s="3"/>
      <c r="BOJ4296" s="3"/>
      <c r="BOK4296" s="3"/>
      <c r="BOL4296" s="3"/>
      <c r="BOM4296" s="3"/>
      <c r="BON4296" s="3"/>
      <c r="BOO4296" s="3"/>
      <c r="BOP4296" s="3"/>
      <c r="BOQ4296" s="3"/>
      <c r="BOR4296" s="3"/>
      <c r="BOS4296" s="3"/>
      <c r="BOT4296" s="3"/>
      <c r="BOU4296" s="3"/>
      <c r="BOV4296" s="3"/>
      <c r="BOW4296" s="3"/>
      <c r="BOX4296" s="3"/>
      <c r="BOY4296" s="3"/>
      <c r="BOZ4296" s="3"/>
      <c r="BPA4296" s="3"/>
      <c r="BPB4296" s="3"/>
      <c r="BPC4296" s="3"/>
      <c r="BPD4296" s="3"/>
      <c r="BPE4296" s="3"/>
      <c r="BPF4296" s="3"/>
      <c r="BPG4296" s="3"/>
      <c r="BPH4296" s="3"/>
      <c r="BPI4296" s="3"/>
      <c r="BPJ4296" s="3"/>
      <c r="BPK4296" s="3"/>
      <c r="BPL4296" s="3"/>
      <c r="BPM4296" s="3"/>
      <c r="BPN4296" s="3"/>
      <c r="BPO4296" s="3"/>
      <c r="BPP4296" s="3"/>
      <c r="BPQ4296" s="3"/>
      <c r="BPR4296" s="3"/>
      <c r="BPS4296" s="3"/>
      <c r="BPT4296" s="3"/>
      <c r="BPU4296" s="3"/>
      <c r="BPV4296" s="3"/>
      <c r="BPW4296" s="3"/>
      <c r="BPX4296" s="3"/>
      <c r="BPY4296" s="3"/>
      <c r="BPZ4296" s="3"/>
      <c r="BQA4296" s="3"/>
      <c r="BQB4296" s="3"/>
      <c r="BQC4296" s="3"/>
      <c r="BQD4296" s="3"/>
      <c r="BQE4296" s="3"/>
      <c r="BQF4296" s="3"/>
      <c r="BQG4296" s="3"/>
      <c r="BQH4296" s="3"/>
      <c r="BQI4296" s="3"/>
      <c r="BQJ4296" s="3"/>
      <c r="BQK4296" s="3"/>
      <c r="BQL4296" s="3"/>
      <c r="BQM4296" s="3"/>
      <c r="BQN4296" s="3"/>
      <c r="BQO4296" s="3"/>
      <c r="BQP4296" s="3"/>
      <c r="BQQ4296" s="3"/>
      <c r="BQR4296" s="3"/>
      <c r="BQS4296" s="3"/>
      <c r="BQT4296" s="3"/>
      <c r="BQU4296" s="3"/>
      <c r="BQV4296" s="3"/>
      <c r="BQW4296" s="3"/>
      <c r="BQX4296" s="3"/>
      <c r="BQY4296" s="3"/>
      <c r="BQZ4296" s="3"/>
      <c r="BRA4296" s="3"/>
      <c r="BRB4296" s="3"/>
      <c r="BRC4296" s="3"/>
      <c r="BRD4296" s="3"/>
      <c r="BRE4296" s="3"/>
      <c r="BRF4296" s="3"/>
      <c r="BRG4296" s="3"/>
      <c r="BRH4296" s="3"/>
      <c r="BRI4296" s="3"/>
      <c r="BRJ4296" s="3"/>
      <c r="BRK4296" s="3"/>
      <c r="BRL4296" s="3"/>
      <c r="BRM4296" s="3"/>
      <c r="BRN4296" s="3"/>
      <c r="BRO4296" s="3"/>
      <c r="BRP4296" s="3"/>
      <c r="BRQ4296" s="3"/>
      <c r="BRR4296" s="3"/>
      <c r="BRS4296" s="3"/>
      <c r="BRT4296" s="3"/>
      <c r="BRU4296" s="3"/>
      <c r="BRV4296" s="3"/>
      <c r="BRW4296" s="3"/>
      <c r="BRX4296" s="3"/>
      <c r="BRY4296" s="3"/>
      <c r="BRZ4296" s="3"/>
      <c r="BSA4296" s="3"/>
      <c r="BSB4296" s="3"/>
      <c r="BSC4296" s="3"/>
      <c r="BSD4296" s="3"/>
      <c r="BSE4296" s="3"/>
      <c r="BSF4296" s="3"/>
      <c r="BSG4296" s="3"/>
      <c r="BSH4296" s="3"/>
      <c r="BSI4296" s="3"/>
      <c r="BSJ4296" s="3"/>
      <c r="BSK4296" s="3"/>
      <c r="BSL4296" s="3"/>
      <c r="BSM4296" s="3"/>
      <c r="BSN4296" s="3"/>
      <c r="BSO4296" s="3"/>
      <c r="BSP4296" s="3"/>
      <c r="BSQ4296" s="3"/>
      <c r="BSR4296" s="3"/>
      <c r="BSS4296" s="3"/>
      <c r="BST4296" s="3"/>
      <c r="BSU4296" s="3"/>
      <c r="BSV4296" s="3"/>
      <c r="BSW4296" s="3"/>
      <c r="BSX4296" s="3"/>
      <c r="BSY4296" s="3"/>
      <c r="BSZ4296" s="3"/>
      <c r="BTA4296" s="3"/>
      <c r="BTB4296" s="3"/>
      <c r="BTC4296" s="3"/>
      <c r="BTD4296" s="3"/>
      <c r="BTE4296" s="3"/>
      <c r="BTF4296" s="3"/>
      <c r="BTG4296" s="3"/>
      <c r="BTH4296" s="3"/>
      <c r="BTI4296" s="3"/>
      <c r="BTJ4296" s="3"/>
      <c r="BTK4296" s="3"/>
      <c r="BTL4296" s="3"/>
      <c r="BTM4296" s="3"/>
      <c r="BTN4296" s="3"/>
      <c r="BTO4296" s="3"/>
      <c r="BTP4296" s="3"/>
      <c r="BTQ4296" s="3"/>
      <c r="BTR4296" s="3"/>
      <c r="BTS4296" s="3"/>
      <c r="BTT4296" s="3"/>
      <c r="BTU4296" s="3"/>
      <c r="BTV4296" s="3"/>
      <c r="BTW4296" s="3"/>
      <c r="BTX4296" s="3"/>
      <c r="BTY4296" s="3"/>
      <c r="BTZ4296" s="3"/>
      <c r="BUA4296" s="3"/>
      <c r="BUB4296" s="3"/>
      <c r="BUC4296" s="3"/>
      <c r="BUD4296" s="3"/>
      <c r="BUE4296" s="3"/>
      <c r="BUF4296" s="3"/>
      <c r="BUG4296" s="3"/>
      <c r="BUH4296" s="3"/>
      <c r="BUI4296" s="3"/>
      <c r="BUJ4296" s="3"/>
      <c r="BUK4296" s="3"/>
      <c r="BUL4296" s="3"/>
      <c r="BUM4296" s="3"/>
      <c r="BUN4296" s="3"/>
      <c r="BUO4296" s="3"/>
      <c r="BUP4296" s="3"/>
      <c r="BUQ4296" s="3"/>
      <c r="BUR4296" s="3"/>
      <c r="BUS4296" s="3"/>
      <c r="BUT4296" s="3"/>
      <c r="BUU4296" s="3"/>
      <c r="BUV4296" s="3"/>
      <c r="BUW4296" s="3"/>
      <c r="BUX4296" s="3"/>
      <c r="BUY4296" s="3"/>
      <c r="BUZ4296" s="3"/>
      <c r="BVA4296" s="3"/>
      <c r="BVB4296" s="3"/>
      <c r="BVC4296" s="3"/>
      <c r="BVD4296" s="3"/>
      <c r="BVE4296" s="3"/>
      <c r="BVF4296" s="3"/>
      <c r="BVG4296" s="3"/>
      <c r="BVH4296" s="3"/>
      <c r="BVI4296" s="3"/>
      <c r="BVJ4296" s="3"/>
      <c r="BVK4296" s="3"/>
      <c r="BVL4296" s="3"/>
      <c r="BVM4296" s="3"/>
      <c r="BVN4296" s="3"/>
      <c r="BVO4296" s="3"/>
      <c r="BVP4296" s="3"/>
      <c r="BVQ4296" s="3"/>
      <c r="BVR4296" s="3"/>
      <c r="BVS4296" s="3"/>
      <c r="BVT4296" s="3"/>
      <c r="BVU4296" s="3"/>
      <c r="BVV4296" s="3"/>
      <c r="BVW4296" s="3"/>
      <c r="BVX4296" s="3"/>
      <c r="BVY4296" s="3"/>
      <c r="BVZ4296" s="3"/>
      <c r="BWA4296" s="3"/>
      <c r="BWB4296" s="3"/>
      <c r="BWC4296" s="3"/>
      <c r="BWD4296" s="3"/>
      <c r="BWE4296" s="3"/>
      <c r="BWF4296" s="3"/>
      <c r="BWG4296" s="3"/>
      <c r="BWH4296" s="3"/>
      <c r="BWI4296" s="3"/>
      <c r="BWJ4296" s="3"/>
      <c r="BWK4296" s="3"/>
      <c r="BWL4296" s="3"/>
      <c r="BWM4296" s="3"/>
      <c r="BWN4296" s="3"/>
      <c r="BWO4296" s="3"/>
      <c r="BWP4296" s="3"/>
      <c r="BWQ4296" s="3"/>
      <c r="BWR4296" s="3"/>
      <c r="BWS4296" s="3"/>
      <c r="BWT4296" s="3"/>
      <c r="BWU4296" s="3"/>
      <c r="BWV4296" s="3"/>
      <c r="BWW4296" s="3"/>
      <c r="BWX4296" s="3"/>
      <c r="BWY4296" s="3"/>
      <c r="BWZ4296" s="3"/>
      <c r="BXA4296" s="3"/>
      <c r="BXB4296" s="3"/>
      <c r="BXC4296" s="3"/>
      <c r="BXD4296" s="3"/>
      <c r="BXE4296" s="3"/>
      <c r="BXF4296" s="3"/>
      <c r="BXG4296" s="3"/>
      <c r="BXH4296" s="3"/>
      <c r="BXI4296" s="3"/>
      <c r="BXJ4296" s="3"/>
      <c r="BXK4296" s="3"/>
      <c r="BXL4296" s="3"/>
      <c r="BXM4296" s="3"/>
      <c r="BXN4296" s="3"/>
      <c r="BXO4296" s="3"/>
      <c r="BXP4296" s="3"/>
      <c r="BXQ4296" s="3"/>
      <c r="BXR4296" s="3"/>
      <c r="BXS4296" s="3"/>
      <c r="BXT4296" s="3"/>
      <c r="BXU4296" s="3"/>
      <c r="BXV4296" s="3"/>
      <c r="BXW4296" s="3"/>
      <c r="BXX4296" s="3"/>
      <c r="BXY4296" s="3"/>
      <c r="BXZ4296" s="3"/>
      <c r="BYA4296" s="3"/>
      <c r="BYB4296" s="3"/>
      <c r="BYC4296" s="3"/>
      <c r="BYD4296" s="3"/>
      <c r="BYE4296" s="3"/>
      <c r="BYF4296" s="3"/>
      <c r="BYG4296" s="3"/>
      <c r="BYH4296" s="3"/>
      <c r="BYI4296" s="3"/>
      <c r="BYJ4296" s="3"/>
      <c r="BYK4296" s="3"/>
      <c r="BYL4296" s="3"/>
      <c r="BYM4296" s="3"/>
      <c r="BYN4296" s="3"/>
      <c r="BYO4296" s="3"/>
      <c r="BYP4296" s="3"/>
      <c r="BYQ4296" s="3"/>
      <c r="BYR4296" s="3"/>
      <c r="BYS4296" s="3"/>
      <c r="BYT4296" s="3"/>
      <c r="BYU4296" s="3"/>
      <c r="BYV4296" s="3"/>
      <c r="BYW4296" s="3"/>
      <c r="BYX4296" s="3"/>
      <c r="BYY4296" s="3"/>
      <c r="BYZ4296" s="3"/>
      <c r="BZA4296" s="3"/>
      <c r="BZB4296" s="3"/>
      <c r="BZC4296" s="3"/>
      <c r="BZD4296" s="3"/>
      <c r="BZE4296" s="3"/>
      <c r="BZF4296" s="3"/>
      <c r="BZG4296" s="3"/>
      <c r="BZH4296" s="3"/>
      <c r="BZI4296" s="3"/>
      <c r="BZJ4296" s="3"/>
      <c r="BZK4296" s="3"/>
      <c r="BZL4296" s="3"/>
      <c r="BZM4296" s="3"/>
      <c r="BZN4296" s="3"/>
      <c r="BZO4296" s="3"/>
      <c r="BZP4296" s="3"/>
      <c r="BZQ4296" s="3"/>
      <c r="BZR4296" s="3"/>
      <c r="BZS4296" s="3"/>
      <c r="BZT4296" s="3"/>
      <c r="BZU4296" s="3"/>
      <c r="BZV4296" s="3"/>
      <c r="BZW4296" s="3"/>
      <c r="BZX4296" s="3"/>
      <c r="BZY4296" s="3"/>
      <c r="BZZ4296" s="3"/>
      <c r="CAA4296" s="3"/>
      <c r="CAB4296" s="3"/>
      <c r="CAC4296" s="3"/>
      <c r="CAD4296" s="3"/>
      <c r="CAE4296" s="3"/>
      <c r="CAF4296" s="3"/>
      <c r="CAG4296" s="3"/>
      <c r="CAH4296" s="3"/>
      <c r="CAI4296" s="3"/>
      <c r="CAJ4296" s="3"/>
      <c r="CAK4296" s="3"/>
      <c r="CAL4296" s="3"/>
      <c r="CAM4296" s="3"/>
      <c r="CAN4296" s="3"/>
      <c r="CAO4296" s="3"/>
      <c r="CAP4296" s="3"/>
      <c r="CAQ4296" s="3"/>
      <c r="CAR4296" s="3"/>
      <c r="CAS4296" s="3"/>
      <c r="CAT4296" s="3"/>
      <c r="CAU4296" s="3"/>
      <c r="CAV4296" s="3"/>
      <c r="CAW4296" s="3"/>
      <c r="CAX4296" s="3"/>
      <c r="CAY4296" s="3"/>
      <c r="CAZ4296" s="3"/>
      <c r="CBA4296" s="3"/>
      <c r="CBB4296" s="3"/>
      <c r="CBC4296" s="3"/>
      <c r="CBD4296" s="3"/>
      <c r="CBE4296" s="3"/>
      <c r="CBF4296" s="3"/>
      <c r="CBG4296" s="3"/>
      <c r="CBH4296" s="3"/>
      <c r="CBI4296" s="3"/>
      <c r="CBJ4296" s="3"/>
      <c r="CBK4296" s="3"/>
      <c r="CBL4296" s="3"/>
      <c r="CBM4296" s="3"/>
      <c r="CBN4296" s="3"/>
      <c r="CBO4296" s="3"/>
      <c r="CBP4296" s="3"/>
      <c r="CBQ4296" s="3"/>
      <c r="CBR4296" s="3"/>
      <c r="CBS4296" s="3"/>
      <c r="CBT4296" s="3"/>
      <c r="CBU4296" s="3"/>
      <c r="CBV4296" s="3"/>
      <c r="CBW4296" s="3"/>
      <c r="CBX4296" s="3"/>
      <c r="CBY4296" s="3"/>
      <c r="CBZ4296" s="3"/>
      <c r="CCA4296" s="3"/>
      <c r="CCB4296" s="3"/>
      <c r="CCC4296" s="3"/>
      <c r="CCD4296" s="3"/>
      <c r="CCE4296" s="3"/>
      <c r="CCF4296" s="3"/>
      <c r="CCG4296" s="3"/>
      <c r="CCH4296" s="3"/>
      <c r="CCI4296" s="3"/>
      <c r="CCJ4296" s="3"/>
      <c r="CCK4296" s="3"/>
      <c r="CCL4296" s="3"/>
      <c r="CCM4296" s="3"/>
      <c r="CCN4296" s="3"/>
      <c r="CCO4296" s="3"/>
      <c r="CCP4296" s="3"/>
      <c r="CCQ4296" s="3"/>
      <c r="CCR4296" s="3"/>
      <c r="CCS4296" s="3"/>
      <c r="CCT4296" s="3"/>
      <c r="CCU4296" s="3"/>
      <c r="CCV4296" s="3"/>
      <c r="CCW4296" s="3"/>
      <c r="CCX4296" s="3"/>
      <c r="CCY4296" s="3"/>
      <c r="CCZ4296" s="3"/>
      <c r="CDA4296" s="3"/>
      <c r="CDB4296" s="3"/>
      <c r="CDC4296" s="3"/>
      <c r="CDD4296" s="3"/>
      <c r="CDE4296" s="3"/>
      <c r="CDF4296" s="3"/>
      <c r="CDG4296" s="3"/>
      <c r="CDH4296" s="3"/>
      <c r="CDI4296" s="3"/>
      <c r="CDJ4296" s="3"/>
      <c r="CDK4296" s="3"/>
      <c r="CDL4296" s="3"/>
      <c r="CDM4296" s="3"/>
      <c r="CDN4296" s="3"/>
      <c r="CDO4296" s="3"/>
      <c r="CDP4296" s="3"/>
      <c r="CDQ4296" s="3"/>
      <c r="CDR4296" s="3"/>
      <c r="CDS4296" s="3"/>
      <c r="CDT4296" s="3"/>
      <c r="CDU4296" s="3"/>
      <c r="CDV4296" s="3"/>
      <c r="CDW4296" s="3"/>
      <c r="CDX4296" s="3"/>
      <c r="CDY4296" s="3"/>
      <c r="CDZ4296" s="3"/>
      <c r="CEA4296" s="3"/>
      <c r="CEB4296" s="3"/>
      <c r="CEC4296" s="3"/>
      <c r="CED4296" s="3"/>
      <c r="CEE4296" s="3"/>
      <c r="CEF4296" s="3"/>
      <c r="CEG4296" s="3"/>
      <c r="CEH4296" s="3"/>
      <c r="CEI4296" s="3"/>
      <c r="CEJ4296" s="3"/>
      <c r="CEK4296" s="3"/>
      <c r="CEL4296" s="3"/>
      <c r="CEM4296" s="3"/>
      <c r="CEN4296" s="3"/>
      <c r="CEO4296" s="3"/>
      <c r="CEP4296" s="3"/>
      <c r="CEQ4296" s="3"/>
      <c r="CER4296" s="3"/>
      <c r="CES4296" s="3"/>
      <c r="CET4296" s="3"/>
      <c r="CEU4296" s="3"/>
      <c r="CEV4296" s="3"/>
      <c r="CEW4296" s="3"/>
      <c r="CEX4296" s="3"/>
      <c r="CEY4296" s="3"/>
      <c r="CEZ4296" s="3"/>
      <c r="CFA4296" s="3"/>
      <c r="CFB4296" s="3"/>
      <c r="CFC4296" s="3"/>
      <c r="CFD4296" s="3"/>
      <c r="CFE4296" s="3"/>
      <c r="CFF4296" s="3"/>
      <c r="CFG4296" s="3"/>
      <c r="CFH4296" s="3"/>
      <c r="CFI4296" s="3"/>
      <c r="CFJ4296" s="3"/>
      <c r="CFK4296" s="3"/>
      <c r="CFL4296" s="3"/>
      <c r="CFM4296" s="3"/>
      <c r="CFN4296" s="3"/>
      <c r="CFO4296" s="3"/>
      <c r="CFP4296" s="3"/>
      <c r="CFQ4296" s="3"/>
      <c r="CFR4296" s="3"/>
      <c r="CFS4296" s="3"/>
      <c r="CFT4296" s="3"/>
      <c r="CFU4296" s="3"/>
      <c r="CFV4296" s="3"/>
      <c r="CFW4296" s="3"/>
      <c r="CFX4296" s="3"/>
      <c r="CFY4296" s="3"/>
      <c r="CFZ4296" s="3"/>
      <c r="CGA4296" s="3"/>
      <c r="CGB4296" s="3"/>
      <c r="CGC4296" s="3"/>
      <c r="CGD4296" s="3"/>
      <c r="CGE4296" s="3"/>
      <c r="CGF4296" s="3"/>
      <c r="CGG4296" s="3"/>
      <c r="CGH4296" s="3"/>
      <c r="CGI4296" s="3"/>
      <c r="CGJ4296" s="3"/>
      <c r="CGK4296" s="3"/>
      <c r="CGL4296" s="3"/>
      <c r="CGM4296" s="3"/>
      <c r="CGN4296" s="3"/>
      <c r="CGO4296" s="3"/>
      <c r="CGP4296" s="3"/>
      <c r="CGQ4296" s="3"/>
      <c r="CGR4296" s="3"/>
      <c r="CGS4296" s="3"/>
      <c r="CGT4296" s="3"/>
      <c r="CGU4296" s="3"/>
      <c r="CGV4296" s="3"/>
      <c r="CGW4296" s="3"/>
      <c r="CGX4296" s="3"/>
      <c r="CGY4296" s="3"/>
      <c r="CGZ4296" s="3"/>
      <c r="CHA4296" s="3"/>
      <c r="CHB4296" s="3"/>
      <c r="CHC4296" s="3"/>
      <c r="CHD4296" s="3"/>
      <c r="CHE4296" s="3"/>
      <c r="CHF4296" s="3"/>
      <c r="CHG4296" s="3"/>
      <c r="CHH4296" s="3"/>
      <c r="CHI4296" s="3"/>
      <c r="CHJ4296" s="3"/>
      <c r="CHK4296" s="3"/>
      <c r="CHL4296" s="3"/>
      <c r="CHM4296" s="3"/>
      <c r="CHN4296" s="3"/>
      <c r="CHO4296" s="3"/>
      <c r="CHP4296" s="3"/>
      <c r="CHQ4296" s="3"/>
      <c r="CHR4296" s="3"/>
      <c r="CHS4296" s="3"/>
      <c r="CHT4296" s="3"/>
      <c r="CHU4296" s="3"/>
      <c r="CHV4296" s="3"/>
      <c r="CHW4296" s="3"/>
      <c r="CHX4296" s="3"/>
      <c r="CHY4296" s="3"/>
      <c r="CHZ4296" s="3"/>
      <c r="CIA4296" s="3"/>
      <c r="CIB4296" s="3"/>
      <c r="CIC4296" s="3"/>
      <c r="CID4296" s="3"/>
      <c r="CIE4296" s="3"/>
      <c r="CIF4296" s="3"/>
      <c r="CIG4296" s="3"/>
      <c r="CIH4296" s="3"/>
      <c r="CII4296" s="3"/>
      <c r="CIJ4296" s="3"/>
      <c r="CIK4296" s="3"/>
      <c r="CIL4296" s="3"/>
      <c r="CIM4296" s="3"/>
      <c r="CIN4296" s="3"/>
      <c r="CIO4296" s="3"/>
      <c r="CIP4296" s="3"/>
      <c r="CIQ4296" s="3"/>
      <c r="CIR4296" s="3"/>
      <c r="CIS4296" s="3"/>
      <c r="CIT4296" s="3"/>
      <c r="CIU4296" s="3"/>
      <c r="CIV4296" s="3"/>
      <c r="CIW4296" s="3"/>
      <c r="CIX4296" s="3"/>
      <c r="CIY4296" s="3"/>
      <c r="CIZ4296" s="3"/>
      <c r="CJA4296" s="3"/>
      <c r="CJB4296" s="3"/>
      <c r="CJC4296" s="3"/>
      <c r="CJD4296" s="3"/>
      <c r="CJE4296" s="3"/>
      <c r="CJF4296" s="3"/>
      <c r="CJG4296" s="3"/>
      <c r="CJH4296" s="3"/>
      <c r="CJI4296" s="3"/>
      <c r="CJJ4296" s="3"/>
      <c r="CJK4296" s="3"/>
      <c r="CJL4296" s="3"/>
      <c r="CJM4296" s="3"/>
      <c r="CJN4296" s="3"/>
      <c r="CJO4296" s="3"/>
      <c r="CJP4296" s="3"/>
      <c r="CJQ4296" s="3"/>
      <c r="CJR4296" s="3"/>
      <c r="CJS4296" s="3"/>
      <c r="CJT4296" s="3"/>
      <c r="CJU4296" s="3"/>
      <c r="CJV4296" s="3"/>
      <c r="CJW4296" s="3"/>
      <c r="CJX4296" s="3"/>
      <c r="CJY4296" s="3"/>
      <c r="CJZ4296" s="3"/>
      <c r="CKA4296" s="3"/>
      <c r="CKB4296" s="3"/>
      <c r="CKC4296" s="3"/>
      <c r="CKD4296" s="3"/>
      <c r="CKE4296" s="3"/>
      <c r="CKF4296" s="3"/>
      <c r="CKG4296" s="3"/>
      <c r="CKH4296" s="3"/>
      <c r="CKI4296" s="3"/>
      <c r="CKJ4296" s="3"/>
      <c r="CKK4296" s="3"/>
      <c r="CKL4296" s="3"/>
      <c r="CKM4296" s="3"/>
      <c r="CKN4296" s="3"/>
      <c r="CKO4296" s="3"/>
      <c r="CKP4296" s="3"/>
      <c r="CKQ4296" s="3"/>
      <c r="CKR4296" s="3"/>
      <c r="CKS4296" s="3"/>
      <c r="CKT4296" s="3"/>
      <c r="CKU4296" s="3"/>
      <c r="CKV4296" s="3"/>
      <c r="CKW4296" s="3"/>
      <c r="CKX4296" s="3"/>
      <c r="CKY4296" s="3"/>
      <c r="CKZ4296" s="3"/>
      <c r="CLA4296" s="3"/>
      <c r="CLB4296" s="3"/>
      <c r="CLC4296" s="3"/>
      <c r="CLD4296" s="3"/>
      <c r="CLE4296" s="3"/>
      <c r="CLF4296" s="3"/>
      <c r="CLG4296" s="3"/>
      <c r="CLH4296" s="3"/>
      <c r="CLI4296" s="3"/>
      <c r="CLJ4296" s="3"/>
      <c r="CLK4296" s="3"/>
      <c r="CLL4296" s="3"/>
      <c r="CLM4296" s="3"/>
      <c r="CLN4296" s="3"/>
      <c r="CLO4296" s="3"/>
      <c r="CLP4296" s="3"/>
      <c r="CLQ4296" s="3"/>
      <c r="CLR4296" s="3"/>
      <c r="CLS4296" s="3"/>
      <c r="CLT4296" s="3"/>
      <c r="CLU4296" s="3"/>
      <c r="CLV4296" s="3"/>
      <c r="CLW4296" s="3"/>
      <c r="CLX4296" s="3"/>
      <c r="CLY4296" s="3"/>
      <c r="CLZ4296" s="3"/>
      <c r="CMA4296" s="3"/>
      <c r="CMB4296" s="3"/>
      <c r="CMC4296" s="3"/>
      <c r="CMD4296" s="3"/>
      <c r="CME4296" s="3"/>
      <c r="CMF4296" s="3"/>
      <c r="CMG4296" s="3"/>
      <c r="CMH4296" s="3"/>
      <c r="CMI4296" s="3"/>
      <c r="CMJ4296" s="3"/>
      <c r="CMK4296" s="3"/>
      <c r="CML4296" s="3"/>
      <c r="CMM4296" s="3"/>
      <c r="CMN4296" s="3"/>
      <c r="CMO4296" s="3"/>
      <c r="CMP4296" s="3"/>
      <c r="CMQ4296" s="3"/>
      <c r="CMR4296" s="3"/>
      <c r="CMS4296" s="3"/>
      <c r="CMT4296" s="3"/>
      <c r="CMU4296" s="3"/>
      <c r="CMV4296" s="3"/>
      <c r="CMW4296" s="3"/>
      <c r="CMX4296" s="3"/>
      <c r="CMY4296" s="3"/>
      <c r="CMZ4296" s="3"/>
      <c r="CNA4296" s="3"/>
      <c r="CNB4296" s="3"/>
      <c r="CNC4296" s="3"/>
      <c r="CND4296" s="3"/>
      <c r="CNE4296" s="3"/>
      <c r="CNF4296" s="3"/>
      <c r="CNG4296" s="3"/>
      <c r="CNH4296" s="3"/>
      <c r="CNI4296" s="3"/>
      <c r="CNJ4296" s="3"/>
      <c r="CNK4296" s="3"/>
      <c r="CNL4296" s="3"/>
      <c r="CNM4296" s="3"/>
      <c r="CNN4296" s="3"/>
      <c r="CNO4296" s="3"/>
      <c r="CNP4296" s="3"/>
      <c r="CNQ4296" s="3"/>
      <c r="CNR4296" s="3"/>
      <c r="CNS4296" s="3"/>
      <c r="CNT4296" s="3"/>
      <c r="CNU4296" s="3"/>
      <c r="CNV4296" s="3"/>
      <c r="CNW4296" s="3"/>
      <c r="CNX4296" s="3"/>
      <c r="CNY4296" s="3"/>
      <c r="CNZ4296" s="3"/>
      <c r="COA4296" s="3"/>
      <c r="COB4296" s="3"/>
      <c r="COC4296" s="3"/>
      <c r="COD4296" s="3"/>
      <c r="COE4296" s="3"/>
      <c r="COF4296" s="3"/>
      <c r="COG4296" s="3"/>
      <c r="COH4296" s="3"/>
      <c r="COI4296" s="3"/>
      <c r="COJ4296" s="3"/>
      <c r="COK4296" s="3"/>
      <c r="COL4296" s="3"/>
      <c r="COM4296" s="3"/>
      <c r="CON4296" s="3"/>
      <c r="COO4296" s="3"/>
      <c r="COP4296" s="3"/>
      <c r="COQ4296" s="3"/>
      <c r="COR4296" s="3"/>
      <c r="COS4296" s="3"/>
      <c r="COT4296" s="3"/>
      <c r="COU4296" s="3"/>
      <c r="COV4296" s="3"/>
      <c r="COW4296" s="3"/>
      <c r="COX4296" s="3"/>
      <c r="COY4296" s="3"/>
      <c r="COZ4296" s="3"/>
      <c r="CPA4296" s="3"/>
      <c r="CPB4296" s="3"/>
      <c r="CPC4296" s="3"/>
      <c r="CPD4296" s="3"/>
      <c r="CPE4296" s="3"/>
      <c r="CPF4296" s="3"/>
      <c r="CPG4296" s="3"/>
      <c r="CPH4296" s="3"/>
      <c r="CPI4296" s="3"/>
      <c r="CPJ4296" s="3"/>
      <c r="CPK4296" s="3"/>
      <c r="CPL4296" s="3"/>
      <c r="CPM4296" s="3"/>
      <c r="CPN4296" s="3"/>
      <c r="CPO4296" s="3"/>
      <c r="CPP4296" s="3"/>
      <c r="CPQ4296" s="3"/>
      <c r="CPR4296" s="3"/>
      <c r="CPS4296" s="3"/>
      <c r="CPT4296" s="3"/>
      <c r="CPU4296" s="3"/>
      <c r="CPV4296" s="3"/>
      <c r="CPW4296" s="3"/>
      <c r="CPX4296" s="3"/>
      <c r="CPY4296" s="3"/>
      <c r="CPZ4296" s="3"/>
      <c r="CQA4296" s="3"/>
      <c r="CQB4296" s="3"/>
      <c r="CQC4296" s="3"/>
      <c r="CQD4296" s="3"/>
      <c r="CQE4296" s="3"/>
      <c r="CQF4296" s="3"/>
      <c r="CQG4296" s="3"/>
      <c r="CQH4296" s="3"/>
      <c r="CQI4296" s="3"/>
      <c r="CQJ4296" s="3"/>
      <c r="CQK4296" s="3"/>
      <c r="CQL4296" s="3"/>
      <c r="CQM4296" s="3"/>
      <c r="CQN4296" s="3"/>
      <c r="CQO4296" s="3"/>
      <c r="CQP4296" s="3"/>
      <c r="CQQ4296" s="3"/>
      <c r="CQR4296" s="3"/>
      <c r="CQS4296" s="3"/>
      <c r="CQT4296" s="3"/>
      <c r="CQU4296" s="3"/>
      <c r="CQV4296" s="3"/>
      <c r="CQW4296" s="3"/>
      <c r="CQX4296" s="3"/>
      <c r="CQY4296" s="3"/>
      <c r="CQZ4296" s="3"/>
      <c r="CRA4296" s="3"/>
      <c r="CRB4296" s="3"/>
      <c r="CRC4296" s="3"/>
      <c r="CRD4296" s="3"/>
      <c r="CRE4296" s="3"/>
      <c r="CRF4296" s="3"/>
      <c r="CRG4296" s="3"/>
      <c r="CRH4296" s="3"/>
      <c r="CRI4296" s="3"/>
      <c r="CRJ4296" s="3"/>
      <c r="CRK4296" s="3"/>
      <c r="CRL4296" s="3"/>
      <c r="CRM4296" s="3"/>
      <c r="CRN4296" s="3"/>
      <c r="CRO4296" s="3"/>
      <c r="CRP4296" s="3"/>
      <c r="CRQ4296" s="3"/>
      <c r="CRR4296" s="3"/>
      <c r="CRS4296" s="3"/>
      <c r="CRT4296" s="3"/>
      <c r="CRU4296" s="3"/>
      <c r="CRV4296" s="3"/>
      <c r="CRW4296" s="3"/>
      <c r="CRX4296" s="3"/>
      <c r="CRY4296" s="3"/>
      <c r="CRZ4296" s="3"/>
      <c r="CSA4296" s="3"/>
      <c r="CSB4296" s="3"/>
      <c r="CSC4296" s="3"/>
      <c r="CSD4296" s="3"/>
      <c r="CSE4296" s="3"/>
      <c r="CSF4296" s="3"/>
      <c r="CSG4296" s="3"/>
      <c r="CSH4296" s="3"/>
      <c r="CSI4296" s="3"/>
      <c r="CSJ4296" s="3"/>
      <c r="CSK4296" s="3"/>
      <c r="CSL4296" s="3"/>
      <c r="CSM4296" s="3"/>
      <c r="CSN4296" s="3"/>
      <c r="CSO4296" s="3"/>
      <c r="CSP4296" s="3"/>
      <c r="CSQ4296" s="3"/>
      <c r="CSR4296" s="3"/>
      <c r="CSS4296" s="3"/>
      <c r="CST4296" s="3"/>
      <c r="CSU4296" s="3"/>
      <c r="CSV4296" s="3"/>
      <c r="CSW4296" s="3"/>
      <c r="CSX4296" s="3"/>
      <c r="CSY4296" s="3"/>
      <c r="CSZ4296" s="3"/>
      <c r="CTA4296" s="3"/>
      <c r="CTB4296" s="3"/>
      <c r="CTC4296" s="3"/>
      <c r="CTD4296" s="3"/>
      <c r="CTE4296" s="3"/>
      <c r="CTF4296" s="3"/>
      <c r="CTG4296" s="3"/>
      <c r="CTH4296" s="3"/>
      <c r="CTI4296" s="3"/>
      <c r="CTJ4296" s="3"/>
      <c r="CTK4296" s="3"/>
      <c r="CTL4296" s="3"/>
      <c r="CTM4296" s="3"/>
      <c r="CTN4296" s="3"/>
      <c r="CTO4296" s="3"/>
      <c r="CTP4296" s="3"/>
      <c r="CTQ4296" s="3"/>
      <c r="CTR4296" s="3"/>
      <c r="CTS4296" s="3"/>
      <c r="CTT4296" s="3"/>
      <c r="CTU4296" s="3"/>
      <c r="CTV4296" s="3"/>
      <c r="CTW4296" s="3"/>
      <c r="CTX4296" s="3"/>
      <c r="CTY4296" s="3"/>
      <c r="CTZ4296" s="3"/>
      <c r="CUA4296" s="3"/>
      <c r="CUB4296" s="3"/>
      <c r="CUC4296" s="3"/>
      <c r="CUD4296" s="3"/>
      <c r="CUE4296" s="3"/>
      <c r="CUF4296" s="3"/>
      <c r="CUG4296" s="3"/>
      <c r="CUH4296" s="3"/>
      <c r="CUI4296" s="3"/>
      <c r="CUJ4296" s="3"/>
      <c r="CUK4296" s="3"/>
      <c r="CUL4296" s="3"/>
      <c r="CUM4296" s="3"/>
      <c r="CUN4296" s="3"/>
      <c r="CUO4296" s="3"/>
      <c r="CUP4296" s="3"/>
      <c r="CUQ4296" s="3"/>
      <c r="CUR4296" s="3"/>
      <c r="CUS4296" s="3"/>
      <c r="CUT4296" s="3"/>
      <c r="CUU4296" s="3"/>
      <c r="CUV4296" s="3"/>
      <c r="CUW4296" s="3"/>
      <c r="CUX4296" s="3"/>
      <c r="CUY4296" s="3"/>
      <c r="CUZ4296" s="3"/>
      <c r="CVA4296" s="3"/>
      <c r="CVB4296" s="3"/>
      <c r="CVC4296" s="3"/>
      <c r="CVD4296" s="3"/>
      <c r="CVE4296" s="3"/>
      <c r="CVF4296" s="3"/>
      <c r="CVG4296" s="3"/>
      <c r="CVH4296" s="3"/>
      <c r="CVI4296" s="3"/>
      <c r="CVJ4296" s="3"/>
      <c r="CVK4296" s="3"/>
      <c r="CVL4296" s="3"/>
      <c r="CVM4296" s="3"/>
      <c r="CVN4296" s="3"/>
      <c r="CVO4296" s="3"/>
      <c r="CVP4296" s="3"/>
      <c r="CVQ4296" s="3"/>
      <c r="CVR4296" s="3"/>
      <c r="CVS4296" s="3"/>
      <c r="CVT4296" s="3"/>
      <c r="CVU4296" s="3"/>
      <c r="CVV4296" s="3"/>
      <c r="CVW4296" s="3"/>
      <c r="CVX4296" s="3"/>
      <c r="CVY4296" s="3"/>
      <c r="CVZ4296" s="3"/>
      <c r="CWA4296" s="3"/>
      <c r="CWB4296" s="3"/>
      <c r="CWC4296" s="3"/>
      <c r="CWD4296" s="3"/>
      <c r="CWE4296" s="3"/>
      <c r="CWF4296" s="3"/>
      <c r="CWG4296" s="3"/>
      <c r="CWH4296" s="3"/>
      <c r="CWI4296" s="3"/>
      <c r="CWJ4296" s="3"/>
      <c r="CWK4296" s="3"/>
      <c r="CWL4296" s="3"/>
      <c r="CWM4296" s="3"/>
      <c r="CWN4296" s="3"/>
      <c r="CWO4296" s="3"/>
      <c r="CWP4296" s="3"/>
      <c r="CWQ4296" s="3"/>
      <c r="CWR4296" s="3"/>
      <c r="CWS4296" s="3"/>
      <c r="CWT4296" s="3"/>
      <c r="CWU4296" s="3"/>
      <c r="CWV4296" s="3"/>
      <c r="CWW4296" s="3"/>
      <c r="CWX4296" s="3"/>
      <c r="CWY4296" s="3"/>
      <c r="CWZ4296" s="3"/>
      <c r="CXA4296" s="3"/>
      <c r="CXB4296" s="3"/>
      <c r="CXC4296" s="3"/>
      <c r="CXD4296" s="3"/>
      <c r="CXE4296" s="3"/>
      <c r="CXF4296" s="3"/>
      <c r="CXG4296" s="3"/>
      <c r="CXH4296" s="3"/>
      <c r="CXI4296" s="3"/>
      <c r="CXJ4296" s="3"/>
      <c r="CXK4296" s="3"/>
      <c r="CXL4296" s="3"/>
      <c r="CXM4296" s="3"/>
      <c r="CXN4296" s="3"/>
      <c r="CXO4296" s="3"/>
      <c r="CXP4296" s="3"/>
      <c r="CXQ4296" s="3"/>
      <c r="CXR4296" s="3"/>
      <c r="CXS4296" s="3"/>
      <c r="CXT4296" s="3"/>
      <c r="CXU4296" s="3"/>
      <c r="CXV4296" s="3"/>
      <c r="CXW4296" s="3"/>
      <c r="CXX4296" s="3"/>
      <c r="CXY4296" s="3"/>
      <c r="CXZ4296" s="3"/>
      <c r="CYA4296" s="3"/>
      <c r="CYB4296" s="3"/>
      <c r="CYC4296" s="3"/>
      <c r="CYD4296" s="3"/>
      <c r="CYE4296" s="3"/>
      <c r="CYF4296" s="3"/>
      <c r="CYG4296" s="3"/>
      <c r="CYH4296" s="3"/>
      <c r="CYI4296" s="3"/>
      <c r="CYJ4296" s="3"/>
      <c r="CYK4296" s="3"/>
      <c r="CYL4296" s="3"/>
      <c r="CYM4296" s="3"/>
      <c r="CYN4296" s="3"/>
      <c r="CYO4296" s="3"/>
      <c r="CYP4296" s="3"/>
      <c r="CYQ4296" s="3"/>
      <c r="CYR4296" s="3"/>
      <c r="CYS4296" s="3"/>
      <c r="CYT4296" s="3"/>
      <c r="CYU4296" s="3"/>
      <c r="CYV4296" s="3"/>
      <c r="CYW4296" s="3"/>
      <c r="CYX4296" s="3"/>
      <c r="CYY4296" s="3"/>
      <c r="CYZ4296" s="3"/>
      <c r="CZA4296" s="3"/>
      <c r="CZB4296" s="3"/>
      <c r="CZC4296" s="3"/>
      <c r="CZD4296" s="3"/>
      <c r="CZE4296" s="3"/>
      <c r="CZF4296" s="3"/>
      <c r="CZG4296" s="3"/>
      <c r="CZH4296" s="3"/>
      <c r="CZI4296" s="3"/>
      <c r="CZJ4296" s="3"/>
      <c r="CZK4296" s="3"/>
      <c r="CZL4296" s="3"/>
      <c r="CZM4296" s="3"/>
      <c r="CZN4296" s="3"/>
      <c r="CZO4296" s="3"/>
      <c r="CZP4296" s="3"/>
      <c r="CZQ4296" s="3"/>
      <c r="CZR4296" s="3"/>
      <c r="CZS4296" s="3"/>
      <c r="CZT4296" s="3"/>
      <c r="CZU4296" s="3"/>
      <c r="CZV4296" s="3"/>
      <c r="CZW4296" s="3"/>
      <c r="CZX4296" s="3"/>
      <c r="CZY4296" s="3"/>
      <c r="CZZ4296" s="3"/>
      <c r="DAA4296" s="3"/>
      <c r="DAB4296" s="3"/>
      <c r="DAC4296" s="3"/>
      <c r="DAD4296" s="3"/>
      <c r="DAE4296" s="3"/>
      <c r="DAF4296" s="3"/>
      <c r="DAG4296" s="3"/>
      <c r="DAH4296" s="3"/>
      <c r="DAI4296" s="3"/>
      <c r="DAJ4296" s="3"/>
      <c r="DAK4296" s="3"/>
      <c r="DAL4296" s="3"/>
      <c r="DAM4296" s="3"/>
      <c r="DAN4296" s="3"/>
      <c r="DAO4296" s="3"/>
      <c r="DAP4296" s="3"/>
      <c r="DAQ4296" s="3"/>
      <c r="DAR4296" s="3"/>
      <c r="DAS4296" s="3"/>
      <c r="DAT4296" s="3"/>
      <c r="DAU4296" s="3"/>
      <c r="DAV4296" s="3"/>
      <c r="DAW4296" s="3"/>
      <c r="DAX4296" s="3"/>
      <c r="DAY4296" s="3"/>
      <c r="DAZ4296" s="3"/>
      <c r="DBA4296" s="3"/>
      <c r="DBB4296" s="3"/>
      <c r="DBC4296" s="3"/>
      <c r="DBD4296" s="3"/>
      <c r="DBE4296" s="3"/>
      <c r="DBF4296" s="3"/>
      <c r="DBG4296" s="3"/>
      <c r="DBH4296" s="3"/>
      <c r="DBI4296" s="3"/>
      <c r="DBJ4296" s="3"/>
      <c r="DBK4296" s="3"/>
      <c r="DBL4296" s="3"/>
      <c r="DBM4296" s="3"/>
      <c r="DBN4296" s="3"/>
      <c r="DBO4296" s="3"/>
      <c r="DBP4296" s="3"/>
      <c r="DBQ4296" s="3"/>
      <c r="DBR4296" s="3"/>
      <c r="DBS4296" s="3"/>
      <c r="DBT4296" s="3"/>
      <c r="DBU4296" s="3"/>
      <c r="DBV4296" s="3"/>
      <c r="DBW4296" s="3"/>
      <c r="DBX4296" s="3"/>
      <c r="DBY4296" s="3"/>
      <c r="DBZ4296" s="3"/>
      <c r="DCA4296" s="3"/>
      <c r="DCB4296" s="3"/>
      <c r="DCC4296" s="3"/>
      <c r="DCD4296" s="3"/>
      <c r="DCE4296" s="3"/>
      <c r="DCF4296" s="3"/>
      <c r="DCG4296" s="3"/>
      <c r="DCH4296" s="3"/>
      <c r="DCI4296" s="3"/>
      <c r="DCJ4296" s="3"/>
      <c r="DCK4296" s="3"/>
      <c r="DCL4296" s="3"/>
      <c r="DCM4296" s="3"/>
      <c r="DCN4296" s="3"/>
      <c r="DCO4296" s="3"/>
      <c r="DCP4296" s="3"/>
      <c r="DCQ4296" s="3"/>
      <c r="DCR4296" s="3"/>
      <c r="DCS4296" s="3"/>
      <c r="DCT4296" s="3"/>
      <c r="DCU4296" s="3"/>
      <c r="DCV4296" s="3"/>
      <c r="DCW4296" s="3"/>
      <c r="DCX4296" s="3"/>
      <c r="DCY4296" s="3"/>
      <c r="DCZ4296" s="3"/>
      <c r="DDA4296" s="3"/>
      <c r="DDB4296" s="3"/>
      <c r="DDC4296" s="3"/>
      <c r="DDD4296" s="3"/>
      <c r="DDE4296" s="3"/>
      <c r="DDF4296" s="3"/>
      <c r="DDG4296" s="3"/>
      <c r="DDH4296" s="3"/>
      <c r="DDI4296" s="3"/>
      <c r="DDJ4296" s="3"/>
      <c r="DDK4296" s="3"/>
      <c r="DDL4296" s="3"/>
      <c r="DDM4296" s="3"/>
      <c r="DDN4296" s="3"/>
      <c r="DDO4296" s="3"/>
      <c r="DDP4296" s="3"/>
      <c r="DDQ4296" s="3"/>
      <c r="DDR4296" s="3"/>
      <c r="DDS4296" s="3"/>
      <c r="DDT4296" s="3"/>
      <c r="DDU4296" s="3"/>
      <c r="DDV4296" s="3"/>
      <c r="DDW4296" s="3"/>
      <c r="DDX4296" s="3"/>
      <c r="DDY4296" s="3"/>
      <c r="DDZ4296" s="3"/>
      <c r="DEA4296" s="3"/>
      <c r="DEB4296" s="3"/>
      <c r="DEC4296" s="3"/>
      <c r="DED4296" s="3"/>
      <c r="DEE4296" s="3"/>
      <c r="DEF4296" s="3"/>
      <c r="DEG4296" s="3"/>
      <c r="DEH4296" s="3"/>
      <c r="DEI4296" s="3"/>
      <c r="DEJ4296" s="3"/>
      <c r="DEK4296" s="3"/>
      <c r="DEL4296" s="3"/>
      <c r="DEM4296" s="3"/>
      <c r="DEN4296" s="3"/>
      <c r="DEO4296" s="3"/>
      <c r="DEP4296" s="3"/>
      <c r="DEQ4296" s="3"/>
      <c r="DER4296" s="3"/>
      <c r="DES4296" s="3"/>
      <c r="DET4296" s="3"/>
      <c r="DEU4296" s="3"/>
      <c r="DEV4296" s="3"/>
      <c r="DEW4296" s="3"/>
      <c r="DEX4296" s="3"/>
      <c r="DEY4296" s="3"/>
      <c r="DEZ4296" s="3"/>
      <c r="DFA4296" s="3"/>
      <c r="DFB4296" s="3"/>
      <c r="DFC4296" s="3"/>
      <c r="DFD4296" s="3"/>
      <c r="DFE4296" s="3"/>
      <c r="DFF4296" s="3"/>
      <c r="DFG4296" s="3"/>
      <c r="DFH4296" s="3"/>
      <c r="DFI4296" s="3"/>
      <c r="DFJ4296" s="3"/>
      <c r="DFK4296" s="3"/>
      <c r="DFL4296" s="3"/>
      <c r="DFM4296" s="3"/>
      <c r="DFN4296" s="3"/>
      <c r="DFO4296" s="3"/>
      <c r="DFP4296" s="3"/>
      <c r="DFQ4296" s="3"/>
      <c r="DFR4296" s="3"/>
      <c r="DFS4296" s="3"/>
      <c r="DFT4296" s="3"/>
      <c r="DFU4296" s="3"/>
      <c r="DFV4296" s="3"/>
      <c r="DFW4296" s="3"/>
      <c r="DFX4296" s="3"/>
      <c r="DFY4296" s="3"/>
      <c r="DFZ4296" s="3"/>
      <c r="DGA4296" s="3"/>
      <c r="DGB4296" s="3"/>
      <c r="DGC4296" s="3"/>
      <c r="DGD4296" s="3"/>
      <c r="DGE4296" s="3"/>
      <c r="DGF4296" s="3"/>
      <c r="DGG4296" s="3"/>
      <c r="DGH4296" s="3"/>
      <c r="DGI4296" s="3"/>
      <c r="DGJ4296" s="3"/>
      <c r="DGK4296" s="3"/>
      <c r="DGL4296" s="3"/>
      <c r="DGM4296" s="3"/>
      <c r="DGN4296" s="3"/>
      <c r="DGO4296" s="3"/>
      <c r="DGP4296" s="3"/>
      <c r="DGQ4296" s="3"/>
      <c r="DGR4296" s="3"/>
      <c r="DGS4296" s="3"/>
      <c r="DGT4296" s="3"/>
      <c r="DGU4296" s="3"/>
      <c r="DGV4296" s="3"/>
      <c r="DGW4296" s="3"/>
      <c r="DGX4296" s="3"/>
      <c r="DGY4296" s="3"/>
      <c r="DGZ4296" s="3"/>
      <c r="DHA4296" s="3"/>
      <c r="DHB4296" s="3"/>
      <c r="DHC4296" s="3"/>
      <c r="DHD4296" s="3"/>
      <c r="DHE4296" s="3"/>
      <c r="DHF4296" s="3"/>
      <c r="DHG4296" s="3"/>
      <c r="DHH4296" s="3"/>
      <c r="DHI4296" s="3"/>
      <c r="DHJ4296" s="3"/>
      <c r="DHK4296" s="3"/>
      <c r="DHL4296" s="3"/>
      <c r="DHM4296" s="3"/>
      <c r="DHN4296" s="3"/>
      <c r="DHO4296" s="3"/>
      <c r="DHP4296" s="3"/>
      <c r="DHQ4296" s="3"/>
      <c r="DHR4296" s="3"/>
      <c r="DHS4296" s="3"/>
      <c r="DHT4296" s="3"/>
      <c r="DHU4296" s="3"/>
      <c r="DHV4296" s="3"/>
      <c r="DHW4296" s="3"/>
      <c r="DHX4296" s="3"/>
      <c r="DHY4296" s="3"/>
      <c r="DHZ4296" s="3"/>
      <c r="DIA4296" s="3"/>
      <c r="DIB4296" s="3"/>
      <c r="DIC4296" s="3"/>
      <c r="DID4296" s="3"/>
      <c r="DIE4296" s="3"/>
      <c r="DIF4296" s="3"/>
      <c r="DIG4296" s="3"/>
      <c r="DIH4296" s="3"/>
      <c r="DII4296" s="3"/>
      <c r="DIJ4296" s="3"/>
      <c r="DIK4296" s="3"/>
      <c r="DIL4296" s="3"/>
      <c r="DIM4296" s="3"/>
      <c r="DIN4296" s="3"/>
      <c r="DIO4296" s="3"/>
      <c r="DIP4296" s="3"/>
      <c r="DIQ4296" s="3"/>
      <c r="DIR4296" s="3"/>
      <c r="DIS4296" s="3"/>
      <c r="DIT4296" s="3"/>
      <c r="DIU4296" s="3"/>
      <c r="DIV4296" s="3"/>
      <c r="DIW4296" s="3"/>
      <c r="DIX4296" s="3"/>
      <c r="DIY4296" s="3"/>
      <c r="DIZ4296" s="3"/>
      <c r="DJA4296" s="3"/>
      <c r="DJB4296" s="3"/>
      <c r="DJC4296" s="3"/>
      <c r="DJD4296" s="3"/>
      <c r="DJE4296" s="3"/>
      <c r="DJF4296" s="3"/>
      <c r="DJG4296" s="3"/>
      <c r="DJH4296" s="3"/>
      <c r="DJI4296" s="3"/>
      <c r="DJJ4296" s="3"/>
      <c r="DJK4296" s="3"/>
      <c r="DJL4296" s="3"/>
      <c r="DJM4296" s="3"/>
      <c r="DJN4296" s="3"/>
      <c r="DJO4296" s="3"/>
      <c r="DJP4296" s="3"/>
      <c r="DJQ4296" s="3"/>
      <c r="DJR4296" s="3"/>
      <c r="DJS4296" s="3"/>
      <c r="DJT4296" s="3"/>
      <c r="DJU4296" s="3"/>
      <c r="DJV4296" s="3"/>
      <c r="DJW4296" s="3"/>
      <c r="DJX4296" s="3"/>
      <c r="DJY4296" s="3"/>
      <c r="DJZ4296" s="3"/>
      <c r="DKA4296" s="3"/>
      <c r="DKB4296" s="3"/>
      <c r="DKC4296" s="3"/>
      <c r="DKD4296" s="3"/>
      <c r="DKE4296" s="3"/>
      <c r="DKF4296" s="3"/>
      <c r="DKG4296" s="3"/>
      <c r="DKH4296" s="3"/>
      <c r="DKI4296" s="3"/>
      <c r="DKJ4296" s="3"/>
      <c r="DKK4296" s="3"/>
      <c r="DKL4296" s="3"/>
      <c r="DKM4296" s="3"/>
      <c r="DKN4296" s="3"/>
      <c r="DKO4296" s="3"/>
      <c r="DKP4296" s="3"/>
      <c r="DKQ4296" s="3"/>
      <c r="DKR4296" s="3"/>
      <c r="DKS4296" s="3"/>
      <c r="DKT4296" s="3"/>
      <c r="DKU4296" s="3"/>
      <c r="DKV4296" s="3"/>
      <c r="DKW4296" s="3"/>
      <c r="DKX4296" s="3"/>
      <c r="DKY4296" s="3"/>
      <c r="DKZ4296" s="3"/>
      <c r="DLA4296" s="3"/>
      <c r="DLB4296" s="3"/>
      <c r="DLC4296" s="3"/>
      <c r="DLD4296" s="3"/>
      <c r="DLE4296" s="3"/>
      <c r="DLF4296" s="3"/>
      <c r="DLG4296" s="3"/>
      <c r="DLH4296" s="3"/>
      <c r="DLI4296" s="3"/>
      <c r="DLJ4296" s="3"/>
      <c r="DLK4296" s="3"/>
      <c r="DLL4296" s="3"/>
      <c r="DLM4296" s="3"/>
      <c r="DLN4296" s="3"/>
      <c r="DLO4296" s="3"/>
      <c r="DLP4296" s="3"/>
      <c r="DLQ4296" s="3"/>
      <c r="DLR4296" s="3"/>
      <c r="DLS4296" s="3"/>
      <c r="DLT4296" s="3"/>
      <c r="DLU4296" s="3"/>
      <c r="DLV4296" s="3"/>
      <c r="DLW4296" s="3"/>
      <c r="DLX4296" s="3"/>
      <c r="DLY4296" s="3"/>
      <c r="DLZ4296" s="3"/>
      <c r="DMA4296" s="3"/>
      <c r="DMB4296" s="3"/>
      <c r="DMC4296" s="3"/>
      <c r="DMD4296" s="3"/>
      <c r="DME4296" s="3"/>
      <c r="DMF4296" s="3"/>
      <c r="DMG4296" s="3"/>
      <c r="DMH4296" s="3"/>
      <c r="DMI4296" s="3"/>
      <c r="DMJ4296" s="3"/>
      <c r="DMK4296" s="3"/>
      <c r="DML4296" s="3"/>
      <c r="DMM4296" s="3"/>
      <c r="DMN4296" s="3"/>
      <c r="DMO4296" s="3"/>
      <c r="DMP4296" s="3"/>
      <c r="DMQ4296" s="3"/>
      <c r="DMR4296" s="3"/>
      <c r="DMS4296" s="3"/>
      <c r="DMT4296" s="3"/>
      <c r="DMU4296" s="3"/>
      <c r="DMV4296" s="3"/>
      <c r="DMW4296" s="3"/>
      <c r="DMX4296" s="3"/>
      <c r="DMY4296" s="3"/>
      <c r="DMZ4296" s="3"/>
      <c r="DNA4296" s="3"/>
      <c r="DNB4296" s="3"/>
      <c r="DNC4296" s="3"/>
      <c r="DND4296" s="3"/>
      <c r="DNE4296" s="3"/>
      <c r="DNF4296" s="3"/>
      <c r="DNG4296" s="3"/>
      <c r="DNH4296" s="3"/>
      <c r="DNI4296" s="3"/>
      <c r="DNJ4296" s="3"/>
      <c r="DNK4296" s="3"/>
      <c r="DNL4296" s="3"/>
      <c r="DNM4296" s="3"/>
      <c r="DNN4296" s="3"/>
      <c r="DNO4296" s="3"/>
      <c r="DNP4296" s="3"/>
      <c r="DNQ4296" s="3"/>
      <c r="DNR4296" s="3"/>
      <c r="DNS4296" s="3"/>
      <c r="DNT4296" s="3"/>
      <c r="DNU4296" s="3"/>
      <c r="DNV4296" s="3"/>
      <c r="DNW4296" s="3"/>
      <c r="DNX4296" s="3"/>
      <c r="DNY4296" s="3"/>
      <c r="DNZ4296" s="3"/>
      <c r="DOA4296" s="3"/>
      <c r="DOB4296" s="3"/>
      <c r="DOC4296" s="3"/>
      <c r="DOD4296" s="3"/>
      <c r="DOE4296" s="3"/>
      <c r="DOF4296" s="3"/>
      <c r="DOG4296" s="3"/>
      <c r="DOH4296" s="3"/>
      <c r="DOI4296" s="3"/>
      <c r="DOJ4296" s="3"/>
      <c r="DOK4296" s="3"/>
      <c r="DOL4296" s="3"/>
      <c r="DOM4296" s="3"/>
      <c r="DON4296" s="3"/>
      <c r="DOO4296" s="3"/>
      <c r="DOP4296" s="3"/>
      <c r="DOQ4296" s="3"/>
      <c r="DOR4296" s="3"/>
      <c r="DOS4296" s="3"/>
      <c r="DOT4296" s="3"/>
      <c r="DOU4296" s="3"/>
      <c r="DOV4296" s="3"/>
      <c r="DOW4296" s="3"/>
      <c r="DOX4296" s="3"/>
      <c r="DOY4296" s="3"/>
      <c r="DOZ4296" s="3"/>
      <c r="DPA4296" s="3"/>
      <c r="DPB4296" s="3"/>
      <c r="DPC4296" s="3"/>
      <c r="DPD4296" s="3"/>
      <c r="DPE4296" s="3"/>
      <c r="DPF4296" s="3"/>
      <c r="DPG4296" s="3"/>
      <c r="DPH4296" s="3"/>
      <c r="DPI4296" s="3"/>
      <c r="DPJ4296" s="3"/>
      <c r="DPK4296" s="3"/>
      <c r="DPL4296" s="3"/>
      <c r="DPM4296" s="3"/>
      <c r="DPN4296" s="3"/>
      <c r="DPO4296" s="3"/>
      <c r="DPP4296" s="3"/>
      <c r="DPQ4296" s="3"/>
      <c r="DPR4296" s="3"/>
      <c r="DPS4296" s="3"/>
      <c r="DPT4296" s="3"/>
      <c r="DPU4296" s="3"/>
      <c r="DPV4296" s="3"/>
      <c r="DPW4296" s="3"/>
      <c r="DPX4296" s="3"/>
      <c r="DPY4296" s="3"/>
      <c r="DPZ4296" s="3"/>
      <c r="DQA4296" s="3"/>
      <c r="DQB4296" s="3"/>
      <c r="DQC4296" s="3"/>
      <c r="DQD4296" s="3"/>
      <c r="DQE4296" s="3"/>
      <c r="DQF4296" s="3"/>
      <c r="DQG4296" s="3"/>
      <c r="DQH4296" s="3"/>
      <c r="DQI4296" s="3"/>
      <c r="DQJ4296" s="3"/>
      <c r="DQK4296" s="3"/>
      <c r="DQL4296" s="3"/>
      <c r="DQM4296" s="3"/>
      <c r="DQN4296" s="3"/>
      <c r="DQO4296" s="3"/>
      <c r="DQP4296" s="3"/>
      <c r="DQQ4296" s="3"/>
      <c r="DQR4296" s="3"/>
      <c r="DQS4296" s="3"/>
      <c r="DQT4296" s="3"/>
      <c r="DQU4296" s="3"/>
      <c r="DQV4296" s="3"/>
      <c r="DQW4296" s="3"/>
      <c r="DQX4296" s="3"/>
      <c r="DQY4296" s="3"/>
      <c r="DQZ4296" s="3"/>
      <c r="DRA4296" s="3"/>
      <c r="DRB4296" s="3"/>
      <c r="DRC4296" s="3"/>
      <c r="DRD4296" s="3"/>
      <c r="DRE4296" s="3"/>
      <c r="DRF4296" s="3"/>
      <c r="DRG4296" s="3"/>
      <c r="DRH4296" s="3"/>
      <c r="DRI4296" s="3"/>
      <c r="DRJ4296" s="3"/>
      <c r="DRK4296" s="3"/>
      <c r="DRL4296" s="3"/>
      <c r="DRM4296" s="3"/>
      <c r="DRN4296" s="3"/>
      <c r="DRO4296" s="3"/>
      <c r="DRP4296" s="3"/>
      <c r="DRQ4296" s="3"/>
      <c r="DRR4296" s="3"/>
      <c r="DRS4296" s="3"/>
      <c r="DRT4296" s="3"/>
      <c r="DRU4296" s="3"/>
      <c r="DRV4296" s="3"/>
      <c r="DRW4296" s="3"/>
      <c r="DRX4296" s="3"/>
      <c r="DRY4296" s="3"/>
      <c r="DRZ4296" s="3"/>
      <c r="DSA4296" s="3"/>
      <c r="DSB4296" s="3"/>
      <c r="DSC4296" s="3"/>
      <c r="DSD4296" s="3"/>
      <c r="DSE4296" s="3"/>
      <c r="DSF4296" s="3"/>
      <c r="DSG4296" s="3"/>
      <c r="DSH4296" s="3"/>
      <c r="DSI4296" s="3"/>
      <c r="DSJ4296" s="3"/>
      <c r="DSK4296" s="3"/>
      <c r="DSL4296" s="3"/>
      <c r="DSM4296" s="3"/>
      <c r="DSN4296" s="3"/>
      <c r="DSO4296" s="3"/>
      <c r="DSP4296" s="3"/>
      <c r="DSQ4296" s="3"/>
      <c r="DSR4296" s="3"/>
      <c r="DSS4296" s="3"/>
      <c r="DST4296" s="3"/>
      <c r="DSU4296" s="3"/>
      <c r="DSV4296" s="3"/>
      <c r="DSW4296" s="3"/>
      <c r="DSX4296" s="3"/>
      <c r="DSY4296" s="3"/>
      <c r="DSZ4296" s="3"/>
      <c r="DTA4296" s="3"/>
      <c r="DTB4296" s="3"/>
      <c r="DTC4296" s="3"/>
      <c r="DTD4296" s="3"/>
      <c r="DTE4296" s="3"/>
      <c r="DTF4296" s="3"/>
      <c r="DTG4296" s="3"/>
      <c r="DTH4296" s="3"/>
      <c r="DTI4296" s="3"/>
      <c r="DTJ4296" s="3"/>
      <c r="DTK4296" s="3"/>
      <c r="DTL4296" s="3"/>
      <c r="DTM4296" s="3"/>
      <c r="DTN4296" s="3"/>
      <c r="DTO4296" s="3"/>
      <c r="DTP4296" s="3"/>
      <c r="DTQ4296" s="3"/>
      <c r="DTR4296" s="3"/>
      <c r="DTS4296" s="3"/>
      <c r="DTT4296" s="3"/>
      <c r="DTU4296" s="3"/>
      <c r="DTV4296" s="3"/>
      <c r="DTW4296" s="3"/>
      <c r="DTX4296" s="3"/>
      <c r="DTY4296" s="3"/>
      <c r="DTZ4296" s="3"/>
      <c r="DUA4296" s="3"/>
      <c r="DUB4296" s="3"/>
      <c r="DUC4296" s="3"/>
      <c r="DUD4296" s="3"/>
      <c r="DUE4296" s="3"/>
      <c r="DUF4296" s="3"/>
      <c r="DUG4296" s="3"/>
      <c r="DUH4296" s="3"/>
      <c r="DUI4296" s="3"/>
      <c r="DUJ4296" s="3"/>
      <c r="DUK4296" s="3"/>
      <c r="DUL4296" s="3"/>
      <c r="DUM4296" s="3"/>
      <c r="DUN4296" s="3"/>
      <c r="DUO4296" s="3"/>
      <c r="DUP4296" s="3"/>
      <c r="DUQ4296" s="3"/>
      <c r="DUR4296" s="3"/>
      <c r="DUS4296" s="3"/>
      <c r="DUT4296" s="3"/>
      <c r="DUU4296" s="3"/>
      <c r="DUV4296" s="3"/>
      <c r="DUW4296" s="3"/>
      <c r="DUX4296" s="3"/>
      <c r="DUY4296" s="3"/>
      <c r="DUZ4296" s="3"/>
      <c r="DVA4296" s="3"/>
      <c r="DVB4296" s="3"/>
      <c r="DVC4296" s="3"/>
      <c r="DVD4296" s="3"/>
      <c r="DVE4296" s="3"/>
      <c r="DVF4296" s="3"/>
      <c r="DVG4296" s="3"/>
      <c r="DVH4296" s="3"/>
      <c r="DVI4296" s="3"/>
      <c r="DVJ4296" s="3"/>
      <c r="DVK4296" s="3"/>
      <c r="DVL4296" s="3"/>
      <c r="DVM4296" s="3"/>
      <c r="DVN4296" s="3"/>
      <c r="DVO4296" s="3"/>
      <c r="DVP4296" s="3"/>
      <c r="DVQ4296" s="3"/>
      <c r="DVR4296" s="3"/>
      <c r="DVS4296" s="3"/>
      <c r="DVT4296" s="3"/>
      <c r="DVU4296" s="3"/>
      <c r="DVV4296" s="3"/>
      <c r="DVW4296" s="3"/>
      <c r="DVX4296" s="3"/>
      <c r="DVY4296" s="3"/>
      <c r="DVZ4296" s="3"/>
      <c r="DWA4296" s="3"/>
      <c r="DWB4296" s="3"/>
      <c r="DWC4296" s="3"/>
      <c r="DWD4296" s="3"/>
      <c r="DWE4296" s="3"/>
      <c r="DWF4296" s="3"/>
      <c r="DWG4296" s="3"/>
      <c r="DWH4296" s="3"/>
      <c r="DWI4296" s="3"/>
      <c r="DWJ4296" s="3"/>
      <c r="DWK4296" s="3"/>
      <c r="DWL4296" s="3"/>
      <c r="DWM4296" s="3"/>
      <c r="DWN4296" s="3"/>
      <c r="DWO4296" s="3"/>
      <c r="DWP4296" s="3"/>
      <c r="DWQ4296" s="3"/>
      <c r="DWR4296" s="3"/>
      <c r="DWS4296" s="3"/>
      <c r="DWT4296" s="3"/>
      <c r="DWU4296" s="3"/>
      <c r="DWV4296" s="3"/>
      <c r="DWW4296" s="3"/>
      <c r="DWX4296" s="3"/>
      <c r="DWY4296" s="3"/>
      <c r="DWZ4296" s="3"/>
      <c r="DXA4296" s="3"/>
      <c r="DXB4296" s="3"/>
      <c r="DXC4296" s="3"/>
      <c r="DXD4296" s="3"/>
      <c r="DXE4296" s="3"/>
      <c r="DXF4296" s="3"/>
      <c r="DXG4296" s="3"/>
      <c r="DXH4296" s="3"/>
      <c r="DXI4296" s="3"/>
      <c r="DXJ4296" s="3"/>
      <c r="DXK4296" s="3"/>
      <c r="DXL4296" s="3"/>
      <c r="DXM4296" s="3"/>
      <c r="DXN4296" s="3"/>
      <c r="DXO4296" s="3"/>
      <c r="DXP4296" s="3"/>
      <c r="DXQ4296" s="3"/>
      <c r="DXR4296" s="3"/>
      <c r="DXS4296" s="3"/>
      <c r="DXT4296" s="3"/>
      <c r="DXU4296" s="3"/>
      <c r="DXV4296" s="3"/>
      <c r="DXW4296" s="3"/>
      <c r="DXX4296" s="3"/>
      <c r="DXY4296" s="3"/>
      <c r="DXZ4296" s="3"/>
      <c r="DYA4296" s="3"/>
      <c r="DYB4296" s="3"/>
      <c r="DYC4296" s="3"/>
      <c r="DYD4296" s="3"/>
      <c r="DYE4296" s="3"/>
      <c r="DYF4296" s="3"/>
      <c r="DYG4296" s="3"/>
      <c r="DYH4296" s="3"/>
      <c r="DYI4296" s="3"/>
      <c r="DYJ4296" s="3"/>
      <c r="DYK4296" s="3"/>
      <c r="DYL4296" s="3"/>
      <c r="DYM4296" s="3"/>
      <c r="DYN4296" s="3"/>
      <c r="DYO4296" s="3"/>
      <c r="DYP4296" s="3"/>
      <c r="DYQ4296" s="3"/>
      <c r="DYR4296" s="3"/>
      <c r="DYS4296" s="3"/>
      <c r="DYT4296" s="3"/>
      <c r="DYU4296" s="3"/>
      <c r="DYV4296" s="3"/>
      <c r="DYW4296" s="3"/>
      <c r="DYX4296" s="3"/>
      <c r="DYY4296" s="3"/>
      <c r="DYZ4296" s="3"/>
      <c r="DZA4296" s="3"/>
      <c r="DZB4296" s="3"/>
      <c r="DZC4296" s="3"/>
      <c r="DZD4296" s="3"/>
      <c r="DZE4296" s="3"/>
      <c r="DZF4296" s="3"/>
      <c r="DZG4296" s="3"/>
      <c r="DZH4296" s="3"/>
      <c r="DZI4296" s="3"/>
      <c r="DZJ4296" s="3"/>
      <c r="DZK4296" s="3"/>
      <c r="DZL4296" s="3"/>
      <c r="DZM4296" s="3"/>
      <c r="DZN4296" s="3"/>
      <c r="DZO4296" s="3"/>
      <c r="DZP4296" s="3"/>
      <c r="DZQ4296" s="3"/>
      <c r="DZR4296" s="3"/>
      <c r="DZS4296" s="3"/>
      <c r="DZT4296" s="3"/>
      <c r="DZU4296" s="3"/>
      <c r="DZV4296" s="3"/>
      <c r="DZW4296" s="3"/>
      <c r="DZX4296" s="3"/>
      <c r="DZY4296" s="3"/>
      <c r="DZZ4296" s="3"/>
      <c r="EAA4296" s="3"/>
      <c r="EAB4296" s="3"/>
      <c r="EAC4296" s="3"/>
      <c r="EAD4296" s="3"/>
      <c r="EAE4296" s="3"/>
      <c r="EAF4296" s="3"/>
      <c r="EAG4296" s="3"/>
      <c r="EAH4296" s="3"/>
      <c r="EAI4296" s="3"/>
      <c r="EAJ4296" s="3"/>
      <c r="EAK4296" s="3"/>
      <c r="EAL4296" s="3"/>
      <c r="EAM4296" s="3"/>
      <c r="EAN4296" s="3"/>
      <c r="EAO4296" s="3"/>
      <c r="EAP4296" s="3"/>
      <c r="EAQ4296" s="3"/>
      <c r="EAR4296" s="3"/>
      <c r="EAS4296" s="3"/>
      <c r="EAT4296" s="3"/>
      <c r="EAU4296" s="3"/>
      <c r="EAV4296" s="3"/>
      <c r="EAW4296" s="3"/>
      <c r="EAX4296" s="3"/>
      <c r="EAY4296" s="3"/>
      <c r="EAZ4296" s="3"/>
      <c r="EBA4296" s="3"/>
      <c r="EBB4296" s="3"/>
      <c r="EBC4296" s="3"/>
      <c r="EBD4296" s="3"/>
      <c r="EBE4296" s="3"/>
      <c r="EBF4296" s="3"/>
      <c r="EBG4296" s="3"/>
      <c r="EBH4296" s="3"/>
      <c r="EBI4296" s="3"/>
      <c r="EBJ4296" s="3"/>
      <c r="EBK4296" s="3"/>
      <c r="EBL4296" s="3"/>
      <c r="EBM4296" s="3"/>
      <c r="EBN4296" s="3"/>
      <c r="EBO4296" s="3"/>
      <c r="EBP4296" s="3"/>
      <c r="EBQ4296" s="3"/>
      <c r="EBR4296" s="3"/>
      <c r="EBS4296" s="3"/>
      <c r="EBT4296" s="3"/>
      <c r="EBU4296" s="3"/>
      <c r="EBV4296" s="3"/>
      <c r="EBW4296" s="3"/>
      <c r="EBX4296" s="3"/>
      <c r="EBY4296" s="3"/>
      <c r="EBZ4296" s="3"/>
      <c r="ECA4296" s="3"/>
      <c r="ECB4296" s="3"/>
      <c r="ECC4296" s="3"/>
      <c r="ECD4296" s="3"/>
      <c r="ECE4296" s="3"/>
      <c r="ECF4296" s="3"/>
      <c r="ECG4296" s="3"/>
      <c r="ECH4296" s="3"/>
      <c r="ECI4296" s="3"/>
      <c r="ECJ4296" s="3"/>
      <c r="ECK4296" s="3"/>
      <c r="ECL4296" s="3"/>
      <c r="ECM4296" s="3"/>
      <c r="ECN4296" s="3"/>
      <c r="ECO4296" s="3"/>
      <c r="ECP4296" s="3"/>
      <c r="ECQ4296" s="3"/>
      <c r="ECR4296" s="3"/>
      <c r="ECS4296" s="3"/>
      <c r="ECT4296" s="3"/>
      <c r="ECU4296" s="3"/>
      <c r="ECV4296" s="3"/>
      <c r="ECW4296" s="3"/>
      <c r="ECX4296" s="3"/>
      <c r="ECY4296" s="3"/>
      <c r="ECZ4296" s="3"/>
      <c r="EDA4296" s="3"/>
      <c r="EDB4296" s="3"/>
      <c r="EDC4296" s="3"/>
      <c r="EDD4296" s="3"/>
      <c r="EDE4296" s="3"/>
      <c r="EDF4296" s="3"/>
      <c r="EDG4296" s="3"/>
      <c r="EDH4296" s="3"/>
      <c r="EDI4296" s="3"/>
      <c r="EDJ4296" s="3"/>
      <c r="EDK4296" s="3"/>
      <c r="EDL4296" s="3"/>
      <c r="EDM4296" s="3"/>
      <c r="EDN4296" s="3"/>
      <c r="EDO4296" s="3"/>
      <c r="EDP4296" s="3"/>
      <c r="EDQ4296" s="3"/>
      <c r="EDR4296" s="3"/>
      <c r="EDS4296" s="3"/>
      <c r="EDT4296" s="3"/>
      <c r="EDU4296" s="3"/>
      <c r="EDV4296" s="3"/>
      <c r="EDW4296" s="3"/>
      <c r="EDX4296" s="3"/>
      <c r="EDY4296" s="3"/>
      <c r="EDZ4296" s="3"/>
      <c r="EEA4296" s="3"/>
      <c r="EEB4296" s="3"/>
      <c r="EEC4296" s="3"/>
      <c r="EED4296" s="3"/>
      <c r="EEE4296" s="3"/>
      <c r="EEF4296" s="3"/>
      <c r="EEG4296" s="3"/>
      <c r="EEH4296" s="3"/>
      <c r="EEI4296" s="3"/>
      <c r="EEJ4296" s="3"/>
      <c r="EEK4296" s="3"/>
      <c r="EEL4296" s="3"/>
      <c r="EEM4296" s="3"/>
      <c r="EEN4296" s="3"/>
      <c r="EEO4296" s="3"/>
      <c r="EEP4296" s="3"/>
      <c r="EEQ4296" s="3"/>
      <c r="EER4296" s="3"/>
      <c r="EES4296" s="3"/>
      <c r="EET4296" s="3"/>
      <c r="EEU4296" s="3"/>
      <c r="EEV4296" s="3"/>
      <c r="EEW4296" s="3"/>
      <c r="EEX4296" s="3"/>
      <c r="EEY4296" s="3"/>
      <c r="EEZ4296" s="3"/>
      <c r="EFA4296" s="3"/>
      <c r="EFB4296" s="3"/>
      <c r="EFC4296" s="3"/>
      <c r="EFD4296" s="3"/>
      <c r="EFE4296" s="3"/>
      <c r="EFF4296" s="3"/>
      <c r="EFG4296" s="3"/>
      <c r="EFH4296" s="3"/>
      <c r="EFI4296" s="3"/>
      <c r="EFJ4296" s="3"/>
      <c r="EFK4296" s="3"/>
      <c r="EFL4296" s="3"/>
      <c r="EFM4296" s="3"/>
      <c r="EFN4296" s="3"/>
      <c r="EFO4296" s="3"/>
      <c r="EFP4296" s="3"/>
      <c r="EFQ4296" s="3"/>
      <c r="EFR4296" s="3"/>
      <c r="EFS4296" s="3"/>
      <c r="EFT4296" s="3"/>
      <c r="EFU4296" s="3"/>
      <c r="EFV4296" s="3"/>
      <c r="EFW4296" s="3"/>
      <c r="EFX4296" s="3"/>
      <c r="EFY4296" s="3"/>
      <c r="EFZ4296" s="3"/>
      <c r="EGA4296" s="3"/>
      <c r="EGB4296" s="3"/>
      <c r="EGC4296" s="3"/>
      <c r="EGD4296" s="3"/>
      <c r="EGE4296" s="3"/>
      <c r="EGF4296" s="3"/>
      <c r="EGG4296" s="3"/>
      <c r="EGH4296" s="3"/>
      <c r="EGI4296" s="3"/>
      <c r="EGJ4296" s="3"/>
      <c r="EGK4296" s="3"/>
      <c r="EGL4296" s="3"/>
      <c r="EGM4296" s="3"/>
      <c r="EGN4296" s="3"/>
      <c r="EGO4296" s="3"/>
      <c r="EGP4296" s="3"/>
      <c r="EGQ4296" s="3"/>
      <c r="EGR4296" s="3"/>
      <c r="EGS4296" s="3"/>
      <c r="EGT4296" s="3"/>
      <c r="EGU4296" s="3"/>
      <c r="EGV4296" s="3"/>
      <c r="EGW4296" s="3"/>
      <c r="EGX4296" s="3"/>
      <c r="EGY4296" s="3"/>
      <c r="EGZ4296" s="3"/>
      <c r="EHA4296" s="3"/>
      <c r="EHB4296" s="3"/>
      <c r="EHC4296" s="3"/>
      <c r="EHD4296" s="3"/>
      <c r="EHE4296" s="3"/>
      <c r="EHF4296" s="3"/>
      <c r="EHG4296" s="3"/>
      <c r="EHH4296" s="3"/>
      <c r="EHI4296" s="3"/>
      <c r="EHJ4296" s="3"/>
      <c r="EHK4296" s="3"/>
      <c r="EHL4296" s="3"/>
      <c r="EHM4296" s="3"/>
      <c r="EHN4296" s="3"/>
      <c r="EHO4296" s="3"/>
      <c r="EHP4296" s="3"/>
      <c r="EHQ4296" s="3"/>
      <c r="EHR4296" s="3"/>
      <c r="EHS4296" s="3"/>
      <c r="EHT4296" s="3"/>
      <c r="EHU4296" s="3"/>
      <c r="EHV4296" s="3"/>
      <c r="EHW4296" s="3"/>
      <c r="EHX4296" s="3"/>
      <c r="EHY4296" s="3"/>
      <c r="EHZ4296" s="3"/>
      <c r="EIA4296" s="3"/>
      <c r="EIB4296" s="3"/>
      <c r="EIC4296" s="3"/>
      <c r="EID4296" s="3"/>
      <c r="EIE4296" s="3"/>
      <c r="EIF4296" s="3"/>
      <c r="EIG4296" s="3"/>
      <c r="EIH4296" s="3"/>
      <c r="EII4296" s="3"/>
      <c r="EIJ4296" s="3"/>
      <c r="EIK4296" s="3"/>
      <c r="EIL4296" s="3"/>
      <c r="EIM4296" s="3"/>
      <c r="EIN4296" s="3"/>
      <c r="EIO4296" s="3"/>
      <c r="EIP4296" s="3"/>
      <c r="EIQ4296" s="3"/>
      <c r="EIR4296" s="3"/>
      <c r="EIS4296" s="3"/>
      <c r="EIT4296" s="3"/>
      <c r="EIU4296" s="3"/>
      <c r="EIV4296" s="3"/>
      <c r="EIW4296" s="3"/>
      <c r="EIX4296" s="3"/>
      <c r="EIY4296" s="3"/>
      <c r="EIZ4296" s="3"/>
      <c r="EJA4296" s="3"/>
      <c r="EJB4296" s="3"/>
      <c r="EJC4296" s="3"/>
      <c r="EJD4296" s="3"/>
      <c r="EJE4296" s="3"/>
      <c r="EJF4296" s="3"/>
      <c r="EJG4296" s="3"/>
      <c r="EJH4296" s="3"/>
      <c r="EJI4296" s="3"/>
      <c r="EJJ4296" s="3"/>
      <c r="EJK4296" s="3"/>
      <c r="EJL4296" s="3"/>
      <c r="EJM4296" s="3"/>
      <c r="EJN4296" s="3"/>
      <c r="EJO4296" s="3"/>
      <c r="EJP4296" s="3"/>
      <c r="EJQ4296" s="3"/>
      <c r="EJR4296" s="3"/>
      <c r="EJS4296" s="3"/>
      <c r="EJT4296" s="3"/>
      <c r="EJU4296" s="3"/>
      <c r="EJV4296" s="3"/>
      <c r="EJW4296" s="3"/>
      <c r="EJX4296" s="3"/>
      <c r="EJY4296" s="3"/>
      <c r="EJZ4296" s="3"/>
      <c r="EKA4296" s="3"/>
      <c r="EKB4296" s="3"/>
      <c r="EKC4296" s="3"/>
      <c r="EKD4296" s="3"/>
      <c r="EKE4296" s="3"/>
      <c r="EKF4296" s="3"/>
      <c r="EKG4296" s="3"/>
      <c r="EKH4296" s="3"/>
      <c r="EKI4296" s="3"/>
      <c r="EKJ4296" s="3"/>
      <c r="EKK4296" s="3"/>
      <c r="EKL4296" s="3"/>
      <c r="EKM4296" s="3"/>
      <c r="EKN4296" s="3"/>
      <c r="EKO4296" s="3"/>
      <c r="EKP4296" s="3"/>
      <c r="EKQ4296" s="3"/>
      <c r="EKR4296" s="3"/>
      <c r="EKS4296" s="3"/>
      <c r="EKT4296" s="3"/>
      <c r="EKU4296" s="3"/>
      <c r="EKV4296" s="3"/>
      <c r="EKW4296" s="3"/>
      <c r="EKX4296" s="3"/>
      <c r="EKY4296" s="3"/>
      <c r="EKZ4296" s="3"/>
      <c r="ELA4296" s="3"/>
      <c r="ELB4296" s="3"/>
      <c r="ELC4296" s="3"/>
      <c r="ELD4296" s="3"/>
      <c r="ELE4296" s="3"/>
      <c r="ELF4296" s="3"/>
      <c r="ELG4296" s="3"/>
      <c r="ELH4296" s="3"/>
      <c r="ELI4296" s="3"/>
      <c r="ELJ4296" s="3"/>
      <c r="ELK4296" s="3"/>
      <c r="ELL4296" s="3"/>
      <c r="ELM4296" s="3"/>
      <c r="ELN4296" s="3"/>
      <c r="ELO4296" s="3"/>
      <c r="ELP4296" s="3"/>
      <c r="ELQ4296" s="3"/>
      <c r="ELR4296" s="3"/>
      <c r="ELS4296" s="3"/>
      <c r="ELT4296" s="3"/>
      <c r="ELU4296" s="3"/>
      <c r="ELV4296" s="3"/>
      <c r="ELW4296" s="3"/>
      <c r="ELX4296" s="3"/>
      <c r="ELY4296" s="3"/>
      <c r="ELZ4296" s="3"/>
      <c r="EMA4296" s="3"/>
      <c r="EMB4296" s="3"/>
      <c r="EMC4296" s="3"/>
      <c r="EMD4296" s="3"/>
      <c r="EME4296" s="3"/>
      <c r="EMF4296" s="3"/>
      <c r="EMG4296" s="3"/>
      <c r="EMH4296" s="3"/>
      <c r="EMI4296" s="3"/>
      <c r="EMJ4296" s="3"/>
      <c r="EMK4296" s="3"/>
      <c r="EML4296" s="3"/>
      <c r="EMM4296" s="3"/>
      <c r="EMN4296" s="3"/>
      <c r="EMO4296" s="3"/>
      <c r="EMP4296" s="3"/>
      <c r="EMQ4296" s="3"/>
      <c r="EMR4296" s="3"/>
      <c r="EMS4296" s="3"/>
      <c r="EMT4296" s="3"/>
      <c r="EMU4296" s="3"/>
      <c r="EMV4296" s="3"/>
      <c r="EMW4296" s="3"/>
      <c r="EMX4296" s="3"/>
      <c r="EMY4296" s="3"/>
      <c r="EMZ4296" s="3"/>
      <c r="ENA4296" s="3"/>
      <c r="ENB4296" s="3"/>
      <c r="ENC4296" s="3"/>
      <c r="END4296" s="3"/>
      <c r="ENE4296" s="3"/>
      <c r="ENF4296" s="3"/>
      <c r="ENG4296" s="3"/>
      <c r="ENH4296" s="3"/>
      <c r="ENI4296" s="3"/>
      <c r="ENJ4296" s="3"/>
      <c r="ENK4296" s="3"/>
      <c r="ENL4296" s="3"/>
      <c r="ENM4296" s="3"/>
      <c r="ENN4296" s="3"/>
      <c r="ENO4296" s="3"/>
      <c r="ENP4296" s="3"/>
      <c r="ENQ4296" s="3"/>
      <c r="ENR4296" s="3"/>
      <c r="ENS4296" s="3"/>
      <c r="ENT4296" s="3"/>
      <c r="ENU4296" s="3"/>
      <c r="ENV4296" s="3"/>
      <c r="ENW4296" s="3"/>
      <c r="ENX4296" s="3"/>
      <c r="ENY4296" s="3"/>
      <c r="ENZ4296" s="3"/>
      <c r="EOA4296" s="3"/>
      <c r="EOB4296" s="3"/>
      <c r="EOC4296" s="3"/>
      <c r="EOD4296" s="3"/>
      <c r="EOE4296" s="3"/>
      <c r="EOF4296" s="3"/>
      <c r="EOG4296" s="3"/>
      <c r="EOH4296" s="3"/>
      <c r="EOI4296" s="3"/>
      <c r="EOJ4296" s="3"/>
      <c r="EOK4296" s="3"/>
      <c r="EOL4296" s="3"/>
      <c r="EOM4296" s="3"/>
      <c r="EON4296" s="3"/>
      <c r="EOO4296" s="3"/>
      <c r="EOP4296" s="3"/>
      <c r="EOQ4296" s="3"/>
      <c r="EOR4296" s="3"/>
      <c r="EOS4296" s="3"/>
      <c r="EOT4296" s="3"/>
      <c r="EOU4296" s="3"/>
      <c r="EOV4296" s="3"/>
      <c r="EOW4296" s="3"/>
      <c r="EOX4296" s="3"/>
      <c r="EOY4296" s="3"/>
      <c r="EOZ4296" s="3"/>
      <c r="EPA4296" s="3"/>
      <c r="EPB4296" s="3"/>
      <c r="EPC4296" s="3"/>
      <c r="EPD4296" s="3"/>
      <c r="EPE4296" s="3"/>
      <c r="EPF4296" s="3"/>
      <c r="EPG4296" s="3"/>
      <c r="EPH4296" s="3"/>
      <c r="EPI4296" s="3"/>
      <c r="EPJ4296" s="3"/>
      <c r="EPK4296" s="3"/>
      <c r="EPL4296" s="3"/>
      <c r="EPM4296" s="3"/>
      <c r="EPN4296" s="3"/>
      <c r="EPO4296" s="3"/>
      <c r="EPP4296" s="3"/>
      <c r="EPQ4296" s="3"/>
      <c r="EPR4296" s="3"/>
      <c r="EPS4296" s="3"/>
      <c r="EPT4296" s="3"/>
      <c r="EPU4296" s="3"/>
      <c r="EPV4296" s="3"/>
      <c r="EPW4296" s="3"/>
      <c r="EPX4296" s="3"/>
      <c r="EPY4296" s="3"/>
      <c r="EPZ4296" s="3"/>
      <c r="EQA4296" s="3"/>
      <c r="EQB4296" s="3"/>
      <c r="EQC4296" s="3"/>
      <c r="EQD4296" s="3"/>
      <c r="EQE4296" s="3"/>
      <c r="EQF4296" s="3"/>
      <c r="EQG4296" s="3"/>
      <c r="EQH4296" s="3"/>
      <c r="EQI4296" s="3"/>
      <c r="EQJ4296" s="3"/>
      <c r="EQK4296" s="3"/>
      <c r="EQL4296" s="3"/>
      <c r="EQM4296" s="3"/>
      <c r="EQN4296" s="3"/>
      <c r="EQO4296" s="3"/>
      <c r="EQP4296" s="3"/>
      <c r="EQQ4296" s="3"/>
      <c r="EQR4296" s="3"/>
      <c r="EQS4296" s="3"/>
      <c r="EQT4296" s="3"/>
      <c r="EQU4296" s="3"/>
      <c r="EQV4296" s="3"/>
      <c r="EQW4296" s="3"/>
      <c r="EQX4296" s="3"/>
      <c r="EQY4296" s="3"/>
      <c r="EQZ4296" s="3"/>
      <c r="ERA4296" s="3"/>
      <c r="ERB4296" s="3"/>
      <c r="ERC4296" s="3"/>
      <c r="ERD4296" s="3"/>
      <c r="ERE4296" s="3"/>
      <c r="ERF4296" s="3"/>
      <c r="ERG4296" s="3"/>
      <c r="ERH4296" s="3"/>
      <c r="ERI4296" s="3"/>
      <c r="ERJ4296" s="3"/>
      <c r="ERK4296" s="3"/>
      <c r="ERL4296" s="3"/>
      <c r="ERM4296" s="3"/>
      <c r="ERN4296" s="3"/>
      <c r="ERO4296" s="3"/>
      <c r="ERP4296" s="3"/>
      <c r="ERQ4296" s="3"/>
      <c r="ERR4296" s="3"/>
      <c r="ERS4296" s="3"/>
      <c r="ERT4296" s="3"/>
      <c r="ERU4296" s="3"/>
      <c r="ERV4296" s="3"/>
      <c r="ERW4296" s="3"/>
      <c r="ERX4296" s="3"/>
      <c r="ERY4296" s="3"/>
      <c r="ERZ4296" s="3"/>
      <c r="ESA4296" s="3"/>
      <c r="ESB4296" s="3"/>
      <c r="ESC4296" s="3"/>
      <c r="ESD4296" s="3"/>
      <c r="ESE4296" s="3"/>
      <c r="ESF4296" s="3"/>
      <c r="ESG4296" s="3"/>
      <c r="ESH4296" s="3"/>
      <c r="ESI4296" s="3"/>
      <c r="ESJ4296" s="3"/>
      <c r="ESK4296" s="3"/>
      <c r="ESL4296" s="3"/>
      <c r="ESM4296" s="3"/>
      <c r="ESN4296" s="3"/>
      <c r="ESO4296" s="3"/>
      <c r="ESP4296" s="3"/>
      <c r="ESQ4296" s="3"/>
      <c r="ESR4296" s="3"/>
      <c r="ESS4296" s="3"/>
      <c r="EST4296" s="3"/>
      <c r="ESU4296" s="3"/>
      <c r="ESV4296" s="3"/>
      <c r="ESW4296" s="3"/>
      <c r="ESX4296" s="3"/>
      <c r="ESY4296" s="3"/>
      <c r="ESZ4296" s="3"/>
      <c r="ETA4296" s="3"/>
      <c r="ETB4296" s="3"/>
      <c r="ETC4296" s="3"/>
      <c r="ETD4296" s="3"/>
      <c r="ETE4296" s="3"/>
      <c r="ETF4296" s="3"/>
      <c r="ETG4296" s="3"/>
      <c r="ETH4296" s="3"/>
      <c r="ETI4296" s="3"/>
      <c r="ETJ4296" s="3"/>
      <c r="ETK4296" s="3"/>
      <c r="ETL4296" s="3"/>
      <c r="ETM4296" s="3"/>
      <c r="ETN4296" s="3"/>
      <c r="ETO4296" s="3"/>
      <c r="ETP4296" s="3"/>
      <c r="ETQ4296" s="3"/>
      <c r="ETR4296" s="3"/>
      <c r="ETS4296" s="3"/>
      <c r="ETT4296" s="3"/>
      <c r="ETU4296" s="3"/>
      <c r="ETV4296" s="3"/>
      <c r="ETW4296" s="3"/>
      <c r="ETX4296" s="3"/>
      <c r="ETY4296" s="3"/>
      <c r="ETZ4296" s="3"/>
      <c r="EUA4296" s="3"/>
      <c r="EUB4296" s="3"/>
      <c r="EUC4296" s="3"/>
      <c r="EUD4296" s="3"/>
      <c r="EUE4296" s="3"/>
      <c r="EUF4296" s="3"/>
      <c r="EUG4296" s="3"/>
      <c r="EUH4296" s="3"/>
      <c r="EUI4296" s="3"/>
      <c r="EUJ4296" s="3"/>
      <c r="EUK4296" s="3"/>
      <c r="EUL4296" s="3"/>
      <c r="EUM4296" s="3"/>
      <c r="EUN4296" s="3"/>
      <c r="EUO4296" s="3"/>
      <c r="EUP4296" s="3"/>
      <c r="EUQ4296" s="3"/>
      <c r="EUR4296" s="3"/>
      <c r="EUS4296" s="3"/>
      <c r="EUT4296" s="3"/>
      <c r="EUU4296" s="3"/>
      <c r="EUV4296" s="3"/>
      <c r="EUW4296" s="3"/>
      <c r="EUX4296" s="3"/>
      <c r="EUY4296" s="3"/>
      <c r="EUZ4296" s="3"/>
      <c r="EVA4296" s="3"/>
      <c r="EVB4296" s="3"/>
      <c r="EVC4296" s="3"/>
      <c r="EVD4296" s="3"/>
      <c r="EVE4296" s="3"/>
      <c r="EVF4296" s="3"/>
      <c r="EVG4296" s="3"/>
      <c r="EVH4296" s="3"/>
      <c r="EVI4296" s="3"/>
      <c r="EVJ4296" s="3"/>
      <c r="EVK4296" s="3"/>
      <c r="EVL4296" s="3"/>
      <c r="EVM4296" s="3"/>
      <c r="EVN4296" s="3"/>
      <c r="EVO4296" s="3"/>
      <c r="EVP4296" s="3"/>
      <c r="EVQ4296" s="3"/>
      <c r="EVR4296" s="3"/>
      <c r="EVS4296" s="3"/>
      <c r="EVT4296" s="3"/>
      <c r="EVU4296" s="3"/>
      <c r="EVV4296" s="3"/>
      <c r="EVW4296" s="3"/>
      <c r="EVX4296" s="3"/>
      <c r="EVY4296" s="3"/>
      <c r="EVZ4296" s="3"/>
      <c r="EWA4296" s="3"/>
      <c r="EWB4296" s="3"/>
      <c r="EWC4296" s="3"/>
      <c r="EWD4296" s="3"/>
      <c r="EWE4296" s="3"/>
      <c r="EWF4296" s="3"/>
      <c r="EWG4296" s="3"/>
      <c r="EWH4296" s="3"/>
      <c r="EWI4296" s="3"/>
      <c r="EWJ4296" s="3"/>
      <c r="EWK4296" s="3"/>
      <c r="EWL4296" s="3"/>
      <c r="EWM4296" s="3"/>
      <c r="EWN4296" s="3"/>
      <c r="EWO4296" s="3"/>
      <c r="EWP4296" s="3"/>
      <c r="EWQ4296" s="3"/>
      <c r="EWR4296" s="3"/>
      <c r="EWS4296" s="3"/>
      <c r="EWT4296" s="3"/>
      <c r="EWU4296" s="3"/>
      <c r="EWV4296" s="3"/>
      <c r="EWW4296" s="3"/>
      <c r="EWX4296" s="3"/>
      <c r="EWY4296" s="3"/>
      <c r="EWZ4296" s="3"/>
      <c r="EXA4296" s="3"/>
      <c r="EXB4296" s="3"/>
      <c r="EXC4296" s="3"/>
      <c r="EXD4296" s="3"/>
      <c r="EXE4296" s="3"/>
      <c r="EXF4296" s="3"/>
      <c r="EXG4296" s="3"/>
      <c r="EXH4296" s="3"/>
      <c r="EXI4296" s="3"/>
      <c r="EXJ4296" s="3"/>
      <c r="EXK4296" s="3"/>
      <c r="EXL4296" s="3"/>
      <c r="EXM4296" s="3"/>
      <c r="EXN4296" s="3"/>
      <c r="EXO4296" s="3"/>
      <c r="EXP4296" s="3"/>
      <c r="EXQ4296" s="3"/>
      <c r="EXR4296" s="3"/>
      <c r="EXS4296" s="3"/>
      <c r="EXT4296" s="3"/>
      <c r="EXU4296" s="3"/>
      <c r="EXV4296" s="3"/>
      <c r="EXW4296" s="3"/>
      <c r="EXX4296" s="3"/>
      <c r="EXY4296" s="3"/>
      <c r="EXZ4296" s="3"/>
      <c r="EYA4296" s="3"/>
      <c r="EYB4296" s="3"/>
      <c r="EYC4296" s="3"/>
      <c r="EYD4296" s="3"/>
      <c r="EYE4296" s="3"/>
      <c r="EYF4296" s="3"/>
      <c r="EYG4296" s="3"/>
      <c r="EYH4296" s="3"/>
      <c r="EYI4296" s="3"/>
      <c r="EYJ4296" s="3"/>
      <c r="EYK4296" s="3"/>
      <c r="EYL4296" s="3"/>
      <c r="EYM4296" s="3"/>
      <c r="EYN4296" s="3"/>
      <c r="EYO4296" s="3"/>
      <c r="EYP4296" s="3"/>
      <c r="EYQ4296" s="3"/>
      <c r="EYR4296" s="3"/>
      <c r="EYS4296" s="3"/>
      <c r="EYT4296" s="3"/>
      <c r="EYU4296" s="3"/>
      <c r="EYV4296" s="3"/>
      <c r="EYW4296" s="3"/>
      <c r="EYX4296" s="3"/>
      <c r="EYY4296" s="3"/>
      <c r="EYZ4296" s="3"/>
      <c r="EZA4296" s="3"/>
      <c r="EZB4296" s="3"/>
      <c r="EZC4296" s="3"/>
      <c r="EZD4296" s="3"/>
      <c r="EZE4296" s="3"/>
      <c r="EZF4296" s="3"/>
      <c r="EZG4296" s="3"/>
      <c r="EZH4296" s="3"/>
      <c r="EZI4296" s="3"/>
      <c r="EZJ4296" s="3"/>
      <c r="EZK4296" s="3"/>
      <c r="EZL4296" s="3"/>
      <c r="EZM4296" s="3"/>
      <c r="EZN4296" s="3"/>
      <c r="EZO4296" s="3"/>
      <c r="EZP4296" s="3"/>
      <c r="EZQ4296" s="3"/>
      <c r="EZR4296" s="3"/>
      <c r="EZS4296" s="3"/>
      <c r="EZT4296" s="3"/>
      <c r="EZU4296" s="3"/>
      <c r="EZV4296" s="3"/>
      <c r="EZW4296" s="3"/>
      <c r="EZX4296" s="3"/>
      <c r="EZY4296" s="3"/>
      <c r="EZZ4296" s="3"/>
      <c r="FAA4296" s="3"/>
      <c r="FAB4296" s="3"/>
      <c r="FAC4296" s="3"/>
      <c r="FAD4296" s="3"/>
      <c r="FAE4296" s="3"/>
      <c r="FAF4296" s="3"/>
      <c r="FAG4296" s="3"/>
      <c r="FAH4296" s="3"/>
      <c r="FAI4296" s="3"/>
      <c r="FAJ4296" s="3"/>
      <c r="FAK4296" s="3"/>
      <c r="FAL4296" s="3"/>
      <c r="FAM4296" s="3"/>
      <c r="FAN4296" s="3"/>
      <c r="FAO4296" s="3"/>
      <c r="FAP4296" s="3"/>
      <c r="FAQ4296" s="3"/>
      <c r="FAR4296" s="3"/>
      <c r="FAS4296" s="3"/>
      <c r="FAT4296" s="3"/>
      <c r="FAU4296" s="3"/>
      <c r="FAV4296" s="3"/>
      <c r="FAW4296" s="3"/>
      <c r="FAX4296" s="3"/>
      <c r="FAY4296" s="3"/>
      <c r="FAZ4296" s="3"/>
      <c r="FBA4296" s="3"/>
      <c r="FBB4296" s="3"/>
      <c r="FBC4296" s="3"/>
      <c r="FBD4296" s="3"/>
      <c r="FBE4296" s="3"/>
      <c r="FBF4296" s="3"/>
      <c r="FBG4296" s="3"/>
      <c r="FBH4296" s="3"/>
      <c r="FBI4296" s="3"/>
      <c r="FBJ4296" s="3"/>
      <c r="FBK4296" s="3"/>
      <c r="FBL4296" s="3"/>
      <c r="FBM4296" s="3"/>
      <c r="FBN4296" s="3"/>
      <c r="FBO4296" s="3"/>
      <c r="FBP4296" s="3"/>
      <c r="FBQ4296" s="3"/>
      <c r="FBR4296" s="3"/>
      <c r="FBS4296" s="3"/>
      <c r="FBT4296" s="3"/>
      <c r="FBU4296" s="3"/>
      <c r="FBV4296" s="3"/>
      <c r="FBW4296" s="3"/>
      <c r="FBX4296" s="3"/>
      <c r="FBY4296" s="3"/>
      <c r="FBZ4296" s="3"/>
      <c r="FCA4296" s="3"/>
      <c r="FCB4296" s="3"/>
      <c r="FCC4296" s="3"/>
      <c r="FCD4296" s="3"/>
      <c r="FCE4296" s="3"/>
      <c r="FCF4296" s="3"/>
      <c r="FCG4296" s="3"/>
      <c r="FCH4296" s="3"/>
      <c r="FCI4296" s="3"/>
      <c r="FCJ4296" s="3"/>
      <c r="FCK4296" s="3"/>
      <c r="FCL4296" s="3"/>
      <c r="FCM4296" s="3"/>
      <c r="FCN4296" s="3"/>
      <c r="FCO4296" s="3"/>
      <c r="FCP4296" s="3"/>
      <c r="FCQ4296" s="3"/>
      <c r="FCR4296" s="3"/>
      <c r="FCS4296" s="3"/>
      <c r="FCT4296" s="3"/>
      <c r="FCU4296" s="3"/>
      <c r="FCV4296" s="3"/>
      <c r="FCW4296" s="3"/>
      <c r="FCX4296" s="3"/>
      <c r="FCY4296" s="3"/>
      <c r="FCZ4296" s="3"/>
      <c r="FDA4296" s="3"/>
      <c r="FDB4296" s="3"/>
      <c r="FDC4296" s="3"/>
      <c r="FDD4296" s="3"/>
      <c r="FDE4296" s="3"/>
      <c r="FDF4296" s="3"/>
      <c r="FDG4296" s="3"/>
      <c r="FDH4296" s="3"/>
      <c r="FDI4296" s="3"/>
      <c r="FDJ4296" s="3"/>
      <c r="FDK4296" s="3"/>
      <c r="FDL4296" s="3"/>
      <c r="FDM4296" s="3"/>
      <c r="FDN4296" s="3"/>
      <c r="FDO4296" s="3"/>
      <c r="FDP4296" s="3"/>
      <c r="FDQ4296" s="3"/>
      <c r="FDR4296" s="3"/>
      <c r="FDS4296" s="3"/>
      <c r="FDT4296" s="3"/>
      <c r="FDU4296" s="3"/>
      <c r="FDV4296" s="3"/>
      <c r="FDW4296" s="3"/>
      <c r="FDX4296" s="3"/>
      <c r="FDY4296" s="3"/>
      <c r="FDZ4296" s="3"/>
      <c r="FEA4296" s="3"/>
      <c r="FEB4296" s="3"/>
      <c r="FEC4296" s="3"/>
      <c r="FED4296" s="3"/>
      <c r="FEE4296" s="3"/>
      <c r="FEF4296" s="3"/>
      <c r="FEG4296" s="3"/>
      <c r="FEH4296" s="3"/>
      <c r="FEI4296" s="3"/>
      <c r="FEJ4296" s="3"/>
      <c r="FEK4296" s="3"/>
      <c r="FEL4296" s="3"/>
      <c r="FEM4296" s="3"/>
      <c r="FEN4296" s="3"/>
      <c r="FEO4296" s="3"/>
      <c r="FEP4296" s="3"/>
      <c r="FEQ4296" s="3"/>
      <c r="FER4296" s="3"/>
      <c r="FES4296" s="3"/>
      <c r="FET4296" s="3"/>
      <c r="FEU4296" s="3"/>
      <c r="FEV4296" s="3"/>
      <c r="FEW4296" s="3"/>
      <c r="FEX4296" s="3"/>
      <c r="FEY4296" s="3"/>
      <c r="FEZ4296" s="3"/>
      <c r="FFA4296" s="3"/>
      <c r="FFB4296" s="3"/>
      <c r="FFC4296" s="3"/>
      <c r="FFD4296" s="3"/>
      <c r="FFE4296" s="3"/>
      <c r="FFF4296" s="3"/>
      <c r="FFG4296" s="3"/>
      <c r="FFH4296" s="3"/>
      <c r="FFI4296" s="3"/>
      <c r="FFJ4296" s="3"/>
      <c r="FFK4296" s="3"/>
      <c r="FFL4296" s="3"/>
      <c r="FFM4296" s="3"/>
      <c r="FFN4296" s="3"/>
      <c r="FFO4296" s="3"/>
      <c r="FFP4296" s="3"/>
      <c r="FFQ4296" s="3"/>
      <c r="FFR4296" s="3"/>
      <c r="FFS4296" s="3"/>
      <c r="FFT4296" s="3"/>
      <c r="FFU4296" s="3"/>
      <c r="FFV4296" s="3"/>
      <c r="FFW4296" s="3"/>
      <c r="FFX4296" s="3"/>
      <c r="FFY4296" s="3"/>
      <c r="FFZ4296" s="3"/>
      <c r="FGA4296" s="3"/>
      <c r="FGB4296" s="3"/>
      <c r="FGC4296" s="3"/>
      <c r="FGD4296" s="3"/>
      <c r="FGE4296" s="3"/>
      <c r="FGF4296" s="3"/>
      <c r="FGG4296" s="3"/>
      <c r="FGH4296" s="3"/>
      <c r="FGI4296" s="3"/>
      <c r="FGJ4296" s="3"/>
      <c r="FGK4296" s="3"/>
      <c r="FGL4296" s="3"/>
      <c r="FGM4296" s="3"/>
      <c r="FGN4296" s="3"/>
      <c r="FGO4296" s="3"/>
      <c r="FGP4296" s="3"/>
      <c r="FGQ4296" s="3"/>
      <c r="FGR4296" s="3"/>
      <c r="FGS4296" s="3"/>
      <c r="FGT4296" s="3"/>
      <c r="FGU4296" s="3"/>
      <c r="FGV4296" s="3"/>
      <c r="FGW4296" s="3"/>
      <c r="FGX4296" s="3"/>
      <c r="FGY4296" s="3"/>
      <c r="FGZ4296" s="3"/>
      <c r="FHA4296" s="3"/>
      <c r="FHB4296" s="3"/>
      <c r="FHC4296" s="3"/>
      <c r="FHD4296" s="3"/>
      <c r="FHE4296" s="3"/>
      <c r="FHF4296" s="3"/>
      <c r="FHG4296" s="3"/>
      <c r="FHH4296" s="3"/>
      <c r="FHI4296" s="3"/>
      <c r="FHJ4296" s="3"/>
      <c r="FHK4296" s="3"/>
      <c r="FHL4296" s="3"/>
      <c r="FHM4296" s="3"/>
      <c r="FHN4296" s="3"/>
      <c r="FHO4296" s="3"/>
      <c r="FHP4296" s="3"/>
      <c r="FHQ4296" s="3"/>
      <c r="FHR4296" s="3"/>
      <c r="FHS4296" s="3"/>
      <c r="FHT4296" s="3"/>
      <c r="FHU4296" s="3"/>
      <c r="FHV4296" s="3"/>
      <c r="FHW4296" s="3"/>
      <c r="FHX4296" s="3"/>
      <c r="FHY4296" s="3"/>
      <c r="FHZ4296" s="3"/>
      <c r="FIA4296" s="3"/>
      <c r="FIB4296" s="3"/>
      <c r="FIC4296" s="3"/>
      <c r="FID4296" s="3"/>
      <c r="FIE4296" s="3"/>
      <c r="FIF4296" s="3"/>
      <c r="FIG4296" s="3"/>
      <c r="FIH4296" s="3"/>
      <c r="FII4296" s="3"/>
      <c r="FIJ4296" s="3"/>
      <c r="FIK4296" s="3"/>
      <c r="FIL4296" s="3"/>
      <c r="FIM4296" s="3"/>
      <c r="FIN4296" s="3"/>
      <c r="FIO4296" s="3"/>
      <c r="FIP4296" s="3"/>
      <c r="FIQ4296" s="3"/>
      <c r="FIR4296" s="3"/>
      <c r="FIS4296" s="3"/>
      <c r="FIT4296" s="3"/>
      <c r="FIU4296" s="3"/>
      <c r="FIV4296" s="3"/>
      <c r="FIW4296" s="3"/>
      <c r="FIX4296" s="3"/>
      <c r="FIY4296" s="3"/>
      <c r="FIZ4296" s="3"/>
      <c r="FJA4296" s="3"/>
      <c r="FJB4296" s="3"/>
      <c r="FJC4296" s="3"/>
      <c r="FJD4296" s="3"/>
      <c r="FJE4296" s="3"/>
      <c r="FJF4296" s="3"/>
      <c r="FJG4296" s="3"/>
      <c r="FJH4296" s="3"/>
      <c r="FJI4296" s="3"/>
      <c r="FJJ4296" s="3"/>
      <c r="FJK4296" s="3"/>
      <c r="FJL4296" s="3"/>
      <c r="FJM4296" s="3"/>
      <c r="FJN4296" s="3"/>
      <c r="FJO4296" s="3"/>
      <c r="FJP4296" s="3"/>
      <c r="FJQ4296" s="3"/>
      <c r="FJR4296" s="3"/>
      <c r="FJS4296" s="3"/>
      <c r="FJT4296" s="3"/>
      <c r="FJU4296" s="3"/>
      <c r="FJV4296" s="3"/>
      <c r="FJW4296" s="3"/>
      <c r="FJX4296" s="3"/>
      <c r="FJY4296" s="3"/>
      <c r="FJZ4296" s="3"/>
      <c r="FKA4296" s="3"/>
      <c r="FKB4296" s="3"/>
      <c r="FKC4296" s="3"/>
      <c r="FKD4296" s="3"/>
      <c r="FKE4296" s="3"/>
      <c r="FKF4296" s="3"/>
      <c r="FKG4296" s="3"/>
      <c r="FKH4296" s="3"/>
      <c r="FKI4296" s="3"/>
      <c r="FKJ4296" s="3"/>
      <c r="FKK4296" s="3"/>
      <c r="FKL4296" s="3"/>
      <c r="FKM4296" s="3"/>
      <c r="FKN4296" s="3"/>
      <c r="FKO4296" s="3"/>
      <c r="FKP4296" s="3"/>
      <c r="FKQ4296" s="3"/>
      <c r="FKR4296" s="3"/>
      <c r="FKS4296" s="3"/>
      <c r="FKT4296" s="3"/>
      <c r="FKU4296" s="3"/>
      <c r="FKV4296" s="3"/>
      <c r="FKW4296" s="3"/>
      <c r="FKX4296" s="3"/>
      <c r="FKY4296" s="3"/>
      <c r="FKZ4296" s="3"/>
      <c r="FLA4296" s="3"/>
      <c r="FLB4296" s="3"/>
      <c r="FLC4296" s="3"/>
      <c r="FLD4296" s="3"/>
      <c r="FLE4296" s="3"/>
      <c r="FLF4296" s="3"/>
      <c r="FLG4296" s="3"/>
      <c r="FLH4296" s="3"/>
      <c r="FLI4296" s="3"/>
      <c r="FLJ4296" s="3"/>
      <c r="FLK4296" s="3"/>
      <c r="FLL4296" s="3"/>
      <c r="FLM4296" s="3"/>
      <c r="FLN4296" s="3"/>
      <c r="FLO4296" s="3"/>
      <c r="FLP4296" s="3"/>
      <c r="FLQ4296" s="3"/>
      <c r="FLR4296" s="3"/>
      <c r="FLS4296" s="3"/>
      <c r="FLT4296" s="3"/>
      <c r="FLU4296" s="3"/>
      <c r="FLV4296" s="3"/>
      <c r="FLW4296" s="3"/>
      <c r="FLX4296" s="3"/>
      <c r="FLY4296" s="3"/>
      <c r="FLZ4296" s="3"/>
      <c r="FMA4296" s="3"/>
      <c r="FMB4296" s="3"/>
      <c r="FMC4296" s="3"/>
      <c r="FMD4296" s="3"/>
      <c r="FME4296" s="3"/>
      <c r="FMF4296" s="3"/>
      <c r="FMG4296" s="3"/>
      <c r="FMH4296" s="3"/>
      <c r="FMI4296" s="3"/>
      <c r="FMJ4296" s="3"/>
      <c r="FMK4296" s="3"/>
      <c r="FML4296" s="3"/>
      <c r="FMM4296" s="3"/>
      <c r="FMN4296" s="3"/>
      <c r="FMO4296" s="3"/>
      <c r="FMP4296" s="3"/>
      <c r="FMQ4296" s="3"/>
      <c r="FMR4296" s="3"/>
      <c r="FMS4296" s="3"/>
      <c r="FMT4296" s="3"/>
      <c r="FMU4296" s="3"/>
      <c r="FMV4296" s="3"/>
      <c r="FMW4296" s="3"/>
      <c r="FMX4296" s="3"/>
      <c r="FMY4296" s="3"/>
      <c r="FMZ4296" s="3"/>
      <c r="FNA4296" s="3"/>
      <c r="FNB4296" s="3"/>
      <c r="FNC4296" s="3"/>
      <c r="FND4296" s="3"/>
      <c r="FNE4296" s="3"/>
      <c r="FNF4296" s="3"/>
      <c r="FNG4296" s="3"/>
      <c r="FNH4296" s="3"/>
      <c r="FNI4296" s="3"/>
      <c r="FNJ4296" s="3"/>
      <c r="FNK4296" s="3"/>
      <c r="FNL4296" s="3"/>
      <c r="FNM4296" s="3"/>
      <c r="FNN4296" s="3"/>
      <c r="FNO4296" s="3"/>
      <c r="FNP4296" s="3"/>
      <c r="FNQ4296" s="3"/>
      <c r="FNR4296" s="3"/>
      <c r="FNS4296" s="3"/>
      <c r="FNT4296" s="3"/>
      <c r="FNU4296" s="3"/>
      <c r="FNV4296" s="3"/>
      <c r="FNW4296" s="3"/>
      <c r="FNX4296" s="3"/>
      <c r="FNY4296" s="3"/>
      <c r="FNZ4296" s="3"/>
      <c r="FOA4296" s="3"/>
      <c r="FOB4296" s="3"/>
      <c r="FOC4296" s="3"/>
      <c r="FOD4296" s="3"/>
      <c r="FOE4296" s="3"/>
      <c r="FOF4296" s="3"/>
      <c r="FOG4296" s="3"/>
      <c r="FOH4296" s="3"/>
      <c r="FOI4296" s="3"/>
      <c r="FOJ4296" s="3"/>
      <c r="FOK4296" s="3"/>
      <c r="FOL4296" s="3"/>
      <c r="FOM4296" s="3"/>
      <c r="FON4296" s="3"/>
      <c r="FOO4296" s="3"/>
      <c r="FOP4296" s="3"/>
      <c r="FOQ4296" s="3"/>
      <c r="FOR4296" s="3"/>
      <c r="FOS4296" s="3"/>
      <c r="FOT4296" s="3"/>
      <c r="FOU4296" s="3"/>
      <c r="FOV4296" s="3"/>
      <c r="FOW4296" s="3"/>
      <c r="FOX4296" s="3"/>
      <c r="FOY4296" s="3"/>
      <c r="FOZ4296" s="3"/>
      <c r="FPA4296" s="3"/>
      <c r="FPB4296" s="3"/>
      <c r="FPC4296" s="3"/>
      <c r="FPD4296" s="3"/>
      <c r="FPE4296" s="3"/>
      <c r="FPF4296" s="3"/>
      <c r="FPG4296" s="3"/>
      <c r="FPH4296" s="3"/>
      <c r="FPI4296" s="3"/>
      <c r="FPJ4296" s="3"/>
      <c r="FPK4296" s="3"/>
      <c r="FPL4296" s="3"/>
      <c r="FPM4296" s="3"/>
      <c r="FPN4296" s="3"/>
      <c r="FPO4296" s="3"/>
      <c r="FPP4296" s="3"/>
      <c r="FPQ4296" s="3"/>
      <c r="FPR4296" s="3"/>
      <c r="FPS4296" s="3"/>
      <c r="FPT4296" s="3"/>
      <c r="FPU4296" s="3"/>
      <c r="FPV4296" s="3"/>
      <c r="FPW4296" s="3"/>
      <c r="FPX4296" s="3"/>
      <c r="FPY4296" s="3"/>
      <c r="FPZ4296" s="3"/>
      <c r="FQA4296" s="3"/>
      <c r="FQB4296" s="3"/>
      <c r="FQC4296" s="3"/>
      <c r="FQD4296" s="3"/>
      <c r="FQE4296" s="3"/>
      <c r="FQF4296" s="3"/>
      <c r="FQG4296" s="3"/>
      <c r="FQH4296" s="3"/>
      <c r="FQI4296" s="3"/>
      <c r="FQJ4296" s="3"/>
      <c r="FQK4296" s="3"/>
      <c r="FQL4296" s="3"/>
      <c r="FQM4296" s="3"/>
      <c r="FQN4296" s="3"/>
      <c r="FQO4296" s="3"/>
      <c r="FQP4296" s="3"/>
      <c r="FQQ4296" s="3"/>
      <c r="FQR4296" s="3"/>
      <c r="FQS4296" s="3"/>
      <c r="FQT4296" s="3"/>
      <c r="FQU4296" s="3"/>
      <c r="FQV4296" s="3"/>
      <c r="FQW4296" s="3"/>
      <c r="FQX4296" s="3"/>
      <c r="FQY4296" s="3"/>
      <c r="FQZ4296" s="3"/>
      <c r="FRA4296" s="3"/>
      <c r="FRB4296" s="3"/>
      <c r="FRC4296" s="3"/>
      <c r="FRD4296" s="3"/>
      <c r="FRE4296" s="3"/>
      <c r="FRF4296" s="3"/>
      <c r="FRG4296" s="3"/>
      <c r="FRH4296" s="3"/>
      <c r="FRI4296" s="3"/>
      <c r="FRJ4296" s="3"/>
      <c r="FRK4296" s="3"/>
      <c r="FRL4296" s="3"/>
      <c r="FRM4296" s="3"/>
      <c r="FRN4296" s="3"/>
      <c r="FRO4296" s="3"/>
      <c r="FRP4296" s="3"/>
      <c r="FRQ4296" s="3"/>
      <c r="FRR4296" s="3"/>
      <c r="FRS4296" s="3"/>
      <c r="FRT4296" s="3"/>
      <c r="FRU4296" s="3"/>
      <c r="FRV4296" s="3"/>
      <c r="FRW4296" s="3"/>
      <c r="FRX4296" s="3"/>
      <c r="FRY4296" s="3"/>
      <c r="FRZ4296" s="3"/>
      <c r="FSA4296" s="3"/>
      <c r="FSB4296" s="3"/>
      <c r="FSC4296" s="3"/>
      <c r="FSD4296" s="3"/>
      <c r="FSE4296" s="3"/>
      <c r="FSF4296" s="3"/>
      <c r="FSG4296" s="3"/>
      <c r="FSH4296" s="3"/>
      <c r="FSI4296" s="3"/>
      <c r="FSJ4296" s="3"/>
      <c r="FSK4296" s="3"/>
      <c r="FSL4296" s="3"/>
      <c r="FSM4296" s="3"/>
      <c r="FSN4296" s="3"/>
      <c r="FSO4296" s="3"/>
      <c r="FSP4296" s="3"/>
      <c r="FSQ4296" s="3"/>
      <c r="FSR4296" s="3"/>
      <c r="FSS4296" s="3"/>
      <c r="FST4296" s="3"/>
      <c r="FSU4296" s="3"/>
      <c r="FSV4296" s="3"/>
      <c r="FSW4296" s="3"/>
      <c r="FSX4296" s="3"/>
      <c r="FSY4296" s="3"/>
      <c r="FSZ4296" s="3"/>
      <c r="FTA4296" s="3"/>
      <c r="FTB4296" s="3"/>
      <c r="FTC4296" s="3"/>
      <c r="FTD4296" s="3"/>
      <c r="FTE4296" s="3"/>
      <c r="FTF4296" s="3"/>
      <c r="FTG4296" s="3"/>
      <c r="FTH4296" s="3"/>
      <c r="FTI4296" s="3"/>
      <c r="FTJ4296" s="3"/>
      <c r="FTK4296" s="3"/>
      <c r="FTL4296" s="3"/>
      <c r="FTM4296" s="3"/>
      <c r="FTN4296" s="3"/>
      <c r="FTO4296" s="3"/>
      <c r="FTP4296" s="3"/>
      <c r="FTQ4296" s="3"/>
      <c r="FTR4296" s="3"/>
      <c r="FTS4296" s="3"/>
      <c r="FTT4296" s="3"/>
      <c r="FTU4296" s="3"/>
      <c r="FTV4296" s="3"/>
      <c r="FTW4296" s="3"/>
      <c r="FTX4296" s="3"/>
      <c r="FTY4296" s="3"/>
      <c r="FTZ4296" s="3"/>
      <c r="FUA4296" s="3"/>
      <c r="FUB4296" s="3"/>
      <c r="FUC4296" s="3"/>
      <c r="FUD4296" s="3"/>
      <c r="FUE4296" s="3"/>
      <c r="FUF4296" s="3"/>
      <c r="FUG4296" s="3"/>
      <c r="FUH4296" s="3"/>
      <c r="FUI4296" s="3"/>
      <c r="FUJ4296" s="3"/>
      <c r="FUK4296" s="3"/>
      <c r="FUL4296" s="3"/>
      <c r="FUM4296" s="3"/>
      <c r="FUN4296" s="3"/>
      <c r="FUO4296" s="3"/>
      <c r="FUP4296" s="3"/>
      <c r="FUQ4296" s="3"/>
      <c r="FUR4296" s="3"/>
      <c r="FUS4296" s="3"/>
      <c r="FUT4296" s="3"/>
      <c r="FUU4296" s="3"/>
      <c r="FUV4296" s="3"/>
      <c r="FUW4296" s="3"/>
      <c r="FUX4296" s="3"/>
      <c r="FUY4296" s="3"/>
      <c r="FUZ4296" s="3"/>
      <c r="FVA4296" s="3"/>
      <c r="FVB4296" s="3"/>
      <c r="FVC4296" s="3"/>
      <c r="FVD4296" s="3"/>
      <c r="FVE4296" s="3"/>
      <c r="FVF4296" s="3"/>
      <c r="FVG4296" s="3"/>
      <c r="FVH4296" s="3"/>
      <c r="FVI4296" s="3"/>
      <c r="FVJ4296" s="3"/>
      <c r="FVK4296" s="3"/>
      <c r="FVL4296" s="3"/>
      <c r="FVM4296" s="3"/>
      <c r="FVN4296" s="3"/>
      <c r="FVO4296" s="3"/>
      <c r="FVP4296" s="3"/>
      <c r="FVQ4296" s="3"/>
      <c r="FVR4296" s="3"/>
      <c r="FVS4296" s="3"/>
      <c r="FVT4296" s="3"/>
      <c r="FVU4296" s="3"/>
      <c r="FVV4296" s="3"/>
      <c r="FVW4296" s="3"/>
      <c r="FVX4296" s="3"/>
      <c r="FVY4296" s="3"/>
      <c r="FVZ4296" s="3"/>
      <c r="FWA4296" s="3"/>
      <c r="FWB4296" s="3"/>
      <c r="FWC4296" s="3"/>
      <c r="FWD4296" s="3"/>
      <c r="FWE4296" s="3"/>
      <c r="FWF4296" s="3"/>
      <c r="FWG4296" s="3"/>
      <c r="FWH4296" s="3"/>
      <c r="FWI4296" s="3"/>
      <c r="FWJ4296" s="3"/>
      <c r="FWK4296" s="3"/>
      <c r="FWL4296" s="3"/>
      <c r="FWM4296" s="3"/>
      <c r="FWN4296" s="3"/>
      <c r="FWO4296" s="3"/>
      <c r="FWP4296" s="3"/>
      <c r="FWQ4296" s="3"/>
      <c r="FWR4296" s="3"/>
      <c r="FWS4296" s="3"/>
      <c r="FWT4296" s="3"/>
      <c r="FWU4296" s="3"/>
      <c r="FWV4296" s="3"/>
      <c r="FWW4296" s="3"/>
      <c r="FWX4296" s="3"/>
      <c r="FWY4296" s="3"/>
      <c r="FWZ4296" s="3"/>
      <c r="FXA4296" s="3"/>
      <c r="FXB4296" s="3"/>
      <c r="FXC4296" s="3"/>
      <c r="FXD4296" s="3"/>
      <c r="FXE4296" s="3"/>
      <c r="FXF4296" s="3"/>
      <c r="FXG4296" s="3"/>
      <c r="FXH4296" s="3"/>
      <c r="FXI4296" s="3"/>
      <c r="FXJ4296" s="3"/>
      <c r="FXK4296" s="3"/>
      <c r="FXL4296" s="3"/>
      <c r="FXM4296" s="3"/>
      <c r="FXN4296" s="3"/>
      <c r="FXO4296" s="3"/>
      <c r="FXP4296" s="3"/>
      <c r="FXQ4296" s="3"/>
      <c r="FXR4296" s="3"/>
      <c r="FXS4296" s="3"/>
      <c r="FXT4296" s="3"/>
      <c r="FXU4296" s="3"/>
      <c r="FXV4296" s="3"/>
      <c r="FXW4296" s="3"/>
      <c r="FXX4296" s="3"/>
      <c r="FXY4296" s="3"/>
      <c r="FXZ4296" s="3"/>
      <c r="FYA4296" s="3"/>
      <c r="FYB4296" s="3"/>
      <c r="FYC4296" s="3"/>
      <c r="FYD4296" s="3"/>
      <c r="FYE4296" s="3"/>
      <c r="FYF4296" s="3"/>
      <c r="FYG4296" s="3"/>
      <c r="FYH4296" s="3"/>
      <c r="FYI4296" s="3"/>
      <c r="FYJ4296" s="3"/>
      <c r="FYK4296" s="3"/>
      <c r="FYL4296" s="3"/>
      <c r="FYM4296" s="3"/>
      <c r="FYN4296" s="3"/>
      <c r="FYO4296" s="3"/>
      <c r="FYP4296" s="3"/>
      <c r="FYQ4296" s="3"/>
      <c r="FYR4296" s="3"/>
      <c r="FYS4296" s="3"/>
      <c r="FYT4296" s="3"/>
      <c r="FYU4296" s="3"/>
      <c r="FYV4296" s="3"/>
      <c r="FYW4296" s="3"/>
      <c r="FYX4296" s="3"/>
      <c r="FYY4296" s="3"/>
      <c r="FYZ4296" s="3"/>
      <c r="FZA4296" s="3"/>
      <c r="FZB4296" s="3"/>
      <c r="FZC4296" s="3"/>
      <c r="FZD4296" s="3"/>
      <c r="FZE4296" s="3"/>
      <c r="FZF4296" s="3"/>
      <c r="FZG4296" s="3"/>
      <c r="FZH4296" s="3"/>
      <c r="FZI4296" s="3"/>
      <c r="FZJ4296" s="3"/>
      <c r="FZK4296" s="3"/>
      <c r="FZL4296" s="3"/>
      <c r="FZM4296" s="3"/>
      <c r="FZN4296" s="3"/>
      <c r="FZO4296" s="3"/>
      <c r="FZP4296" s="3"/>
      <c r="FZQ4296" s="3"/>
      <c r="FZR4296" s="3"/>
      <c r="FZS4296" s="3"/>
      <c r="FZT4296" s="3"/>
      <c r="FZU4296" s="3"/>
      <c r="FZV4296" s="3"/>
      <c r="FZW4296" s="3"/>
      <c r="FZX4296" s="3"/>
      <c r="FZY4296" s="3"/>
      <c r="FZZ4296" s="3"/>
      <c r="GAA4296" s="3"/>
      <c r="GAB4296" s="3"/>
      <c r="GAC4296" s="3"/>
      <c r="GAD4296" s="3"/>
      <c r="GAE4296" s="3"/>
      <c r="GAF4296" s="3"/>
      <c r="GAG4296" s="3"/>
      <c r="GAH4296" s="3"/>
      <c r="GAI4296" s="3"/>
      <c r="GAJ4296" s="3"/>
      <c r="GAK4296" s="3"/>
      <c r="GAL4296" s="3"/>
      <c r="GAM4296" s="3"/>
      <c r="GAN4296" s="3"/>
      <c r="GAO4296" s="3"/>
      <c r="GAP4296" s="3"/>
      <c r="GAQ4296" s="3"/>
      <c r="GAR4296" s="3"/>
      <c r="GAS4296" s="3"/>
      <c r="GAT4296" s="3"/>
      <c r="GAU4296" s="3"/>
      <c r="GAV4296" s="3"/>
      <c r="GAW4296" s="3"/>
      <c r="GAX4296" s="3"/>
      <c r="GAY4296" s="3"/>
      <c r="GAZ4296" s="3"/>
      <c r="GBA4296" s="3"/>
      <c r="GBB4296" s="3"/>
      <c r="GBC4296" s="3"/>
      <c r="GBD4296" s="3"/>
      <c r="GBE4296" s="3"/>
      <c r="GBF4296" s="3"/>
      <c r="GBG4296" s="3"/>
      <c r="GBH4296" s="3"/>
      <c r="GBI4296" s="3"/>
      <c r="GBJ4296" s="3"/>
      <c r="GBK4296" s="3"/>
      <c r="GBL4296" s="3"/>
      <c r="GBM4296" s="3"/>
      <c r="GBN4296" s="3"/>
      <c r="GBO4296" s="3"/>
      <c r="GBP4296" s="3"/>
      <c r="GBQ4296" s="3"/>
      <c r="GBR4296" s="3"/>
      <c r="GBS4296" s="3"/>
      <c r="GBT4296" s="3"/>
      <c r="GBU4296" s="3"/>
      <c r="GBV4296" s="3"/>
      <c r="GBW4296" s="3"/>
      <c r="GBX4296" s="3"/>
      <c r="GBY4296" s="3"/>
      <c r="GBZ4296" s="3"/>
      <c r="GCA4296" s="3"/>
      <c r="GCB4296" s="3"/>
      <c r="GCC4296" s="3"/>
      <c r="GCD4296" s="3"/>
      <c r="GCE4296" s="3"/>
      <c r="GCF4296" s="3"/>
      <c r="GCG4296" s="3"/>
      <c r="GCH4296" s="3"/>
      <c r="GCI4296" s="3"/>
      <c r="GCJ4296" s="3"/>
      <c r="GCK4296" s="3"/>
      <c r="GCL4296" s="3"/>
      <c r="GCM4296" s="3"/>
      <c r="GCN4296" s="3"/>
      <c r="GCO4296" s="3"/>
      <c r="GCP4296" s="3"/>
      <c r="GCQ4296" s="3"/>
      <c r="GCR4296" s="3"/>
      <c r="GCS4296" s="3"/>
      <c r="GCT4296" s="3"/>
      <c r="GCU4296" s="3"/>
      <c r="GCV4296" s="3"/>
      <c r="GCW4296" s="3"/>
      <c r="GCX4296" s="3"/>
      <c r="GCY4296" s="3"/>
      <c r="GCZ4296" s="3"/>
      <c r="GDA4296" s="3"/>
      <c r="GDB4296" s="3"/>
      <c r="GDC4296" s="3"/>
      <c r="GDD4296" s="3"/>
      <c r="GDE4296" s="3"/>
      <c r="GDF4296" s="3"/>
      <c r="GDG4296" s="3"/>
      <c r="GDH4296" s="3"/>
      <c r="GDI4296" s="3"/>
      <c r="GDJ4296" s="3"/>
      <c r="GDK4296" s="3"/>
      <c r="GDL4296" s="3"/>
      <c r="GDM4296" s="3"/>
      <c r="GDN4296" s="3"/>
      <c r="GDO4296" s="3"/>
      <c r="GDP4296" s="3"/>
      <c r="GDQ4296" s="3"/>
      <c r="GDR4296" s="3"/>
      <c r="GDS4296" s="3"/>
      <c r="GDT4296" s="3"/>
      <c r="GDU4296" s="3"/>
      <c r="GDV4296" s="3"/>
      <c r="GDW4296" s="3"/>
      <c r="GDX4296" s="3"/>
      <c r="GDY4296" s="3"/>
      <c r="GDZ4296" s="3"/>
      <c r="GEA4296" s="3"/>
      <c r="GEB4296" s="3"/>
      <c r="GEC4296" s="3"/>
      <c r="GED4296" s="3"/>
      <c r="GEE4296" s="3"/>
      <c r="GEF4296" s="3"/>
      <c r="GEG4296" s="3"/>
      <c r="GEH4296" s="3"/>
      <c r="GEI4296" s="3"/>
      <c r="GEJ4296" s="3"/>
      <c r="GEK4296" s="3"/>
      <c r="GEL4296" s="3"/>
      <c r="GEM4296" s="3"/>
      <c r="GEN4296" s="3"/>
      <c r="GEO4296" s="3"/>
      <c r="GEP4296" s="3"/>
      <c r="GEQ4296" s="3"/>
      <c r="GER4296" s="3"/>
      <c r="GES4296" s="3"/>
      <c r="GET4296" s="3"/>
      <c r="GEU4296" s="3"/>
      <c r="GEV4296" s="3"/>
      <c r="GEW4296" s="3"/>
      <c r="GEX4296" s="3"/>
      <c r="GEY4296" s="3"/>
      <c r="GEZ4296" s="3"/>
      <c r="GFA4296" s="3"/>
      <c r="GFB4296" s="3"/>
      <c r="GFC4296" s="3"/>
      <c r="GFD4296" s="3"/>
      <c r="GFE4296" s="3"/>
      <c r="GFF4296" s="3"/>
      <c r="GFG4296" s="3"/>
      <c r="GFH4296" s="3"/>
      <c r="GFI4296" s="3"/>
      <c r="GFJ4296" s="3"/>
      <c r="GFK4296" s="3"/>
      <c r="GFL4296" s="3"/>
      <c r="GFM4296" s="3"/>
      <c r="GFN4296" s="3"/>
      <c r="GFO4296" s="3"/>
      <c r="GFP4296" s="3"/>
      <c r="GFQ4296" s="3"/>
      <c r="GFR4296" s="3"/>
      <c r="GFS4296" s="3"/>
      <c r="GFT4296" s="3"/>
      <c r="GFU4296" s="3"/>
      <c r="GFV4296" s="3"/>
      <c r="GFW4296" s="3"/>
      <c r="GFX4296" s="3"/>
      <c r="GFY4296" s="3"/>
      <c r="GFZ4296" s="3"/>
      <c r="GGA4296" s="3"/>
      <c r="GGB4296" s="3"/>
      <c r="GGC4296" s="3"/>
      <c r="GGD4296" s="3"/>
      <c r="GGE4296" s="3"/>
      <c r="GGF4296" s="3"/>
      <c r="GGG4296" s="3"/>
      <c r="GGH4296" s="3"/>
      <c r="GGI4296" s="3"/>
      <c r="GGJ4296" s="3"/>
      <c r="GGK4296" s="3"/>
      <c r="GGL4296" s="3"/>
      <c r="GGM4296" s="3"/>
      <c r="GGN4296" s="3"/>
      <c r="GGO4296" s="3"/>
      <c r="GGP4296" s="3"/>
      <c r="GGQ4296" s="3"/>
      <c r="GGR4296" s="3"/>
      <c r="GGS4296" s="3"/>
      <c r="GGT4296" s="3"/>
      <c r="GGU4296" s="3"/>
      <c r="GGV4296" s="3"/>
      <c r="GGW4296" s="3"/>
      <c r="GGX4296" s="3"/>
      <c r="GGY4296" s="3"/>
      <c r="GGZ4296" s="3"/>
      <c r="GHA4296" s="3"/>
      <c r="GHB4296" s="3"/>
      <c r="GHC4296" s="3"/>
      <c r="GHD4296" s="3"/>
      <c r="GHE4296" s="3"/>
      <c r="GHF4296" s="3"/>
      <c r="GHG4296" s="3"/>
      <c r="GHH4296" s="3"/>
      <c r="GHI4296" s="3"/>
      <c r="GHJ4296" s="3"/>
      <c r="GHK4296" s="3"/>
      <c r="GHL4296" s="3"/>
      <c r="GHM4296" s="3"/>
      <c r="GHN4296" s="3"/>
      <c r="GHO4296" s="3"/>
      <c r="GHP4296" s="3"/>
      <c r="GHQ4296" s="3"/>
      <c r="GHR4296" s="3"/>
      <c r="GHS4296" s="3"/>
      <c r="GHT4296" s="3"/>
      <c r="GHU4296" s="3"/>
      <c r="GHV4296" s="3"/>
      <c r="GHW4296" s="3"/>
      <c r="GHX4296" s="3"/>
      <c r="GHY4296" s="3"/>
      <c r="GHZ4296" s="3"/>
      <c r="GIA4296" s="3"/>
      <c r="GIB4296" s="3"/>
      <c r="GIC4296" s="3"/>
      <c r="GID4296" s="3"/>
      <c r="GIE4296" s="3"/>
      <c r="GIF4296" s="3"/>
      <c r="GIG4296" s="3"/>
      <c r="GIH4296" s="3"/>
      <c r="GII4296" s="3"/>
      <c r="GIJ4296" s="3"/>
      <c r="GIK4296" s="3"/>
      <c r="GIL4296" s="3"/>
      <c r="GIM4296" s="3"/>
      <c r="GIN4296" s="3"/>
      <c r="GIO4296" s="3"/>
      <c r="GIP4296" s="3"/>
      <c r="GIQ4296" s="3"/>
      <c r="GIR4296" s="3"/>
      <c r="GIS4296" s="3"/>
      <c r="GIT4296" s="3"/>
      <c r="GIU4296" s="3"/>
      <c r="GIV4296" s="3"/>
      <c r="GIW4296" s="3"/>
      <c r="GIX4296" s="3"/>
      <c r="GIY4296" s="3"/>
      <c r="GIZ4296" s="3"/>
      <c r="GJA4296" s="3"/>
      <c r="GJB4296" s="3"/>
      <c r="GJC4296" s="3"/>
      <c r="GJD4296" s="3"/>
      <c r="GJE4296" s="3"/>
      <c r="GJF4296" s="3"/>
      <c r="GJG4296" s="3"/>
      <c r="GJH4296" s="3"/>
      <c r="GJI4296" s="3"/>
      <c r="GJJ4296" s="3"/>
      <c r="GJK4296" s="3"/>
      <c r="GJL4296" s="3"/>
      <c r="GJM4296" s="3"/>
      <c r="GJN4296" s="3"/>
      <c r="GJO4296" s="3"/>
      <c r="GJP4296" s="3"/>
      <c r="GJQ4296" s="3"/>
      <c r="GJR4296" s="3"/>
      <c r="GJS4296" s="3"/>
      <c r="GJT4296" s="3"/>
      <c r="GJU4296" s="3"/>
      <c r="GJV4296" s="3"/>
      <c r="GJW4296" s="3"/>
      <c r="GJX4296" s="3"/>
      <c r="GJY4296" s="3"/>
      <c r="GJZ4296" s="3"/>
      <c r="GKA4296" s="3"/>
      <c r="GKB4296" s="3"/>
      <c r="GKC4296" s="3"/>
      <c r="GKD4296" s="3"/>
      <c r="GKE4296" s="3"/>
      <c r="GKF4296" s="3"/>
      <c r="GKG4296" s="3"/>
      <c r="GKH4296" s="3"/>
      <c r="GKI4296" s="3"/>
      <c r="GKJ4296" s="3"/>
      <c r="GKK4296" s="3"/>
      <c r="GKL4296" s="3"/>
      <c r="GKM4296" s="3"/>
      <c r="GKN4296" s="3"/>
      <c r="GKO4296" s="3"/>
      <c r="GKP4296" s="3"/>
      <c r="GKQ4296" s="3"/>
      <c r="GKR4296" s="3"/>
      <c r="GKS4296" s="3"/>
      <c r="GKT4296" s="3"/>
      <c r="GKU4296" s="3"/>
      <c r="GKV4296" s="3"/>
      <c r="GKW4296" s="3"/>
      <c r="GKX4296" s="3"/>
      <c r="GKY4296" s="3"/>
      <c r="GKZ4296" s="3"/>
      <c r="GLA4296" s="3"/>
      <c r="GLB4296" s="3"/>
      <c r="GLC4296" s="3"/>
      <c r="GLD4296" s="3"/>
      <c r="GLE4296" s="3"/>
      <c r="GLF4296" s="3"/>
      <c r="GLG4296" s="3"/>
      <c r="GLH4296" s="3"/>
      <c r="GLI4296" s="3"/>
      <c r="GLJ4296" s="3"/>
      <c r="GLK4296" s="3"/>
      <c r="GLL4296" s="3"/>
      <c r="GLM4296" s="3"/>
      <c r="GLN4296" s="3"/>
      <c r="GLO4296" s="3"/>
      <c r="GLP4296" s="3"/>
      <c r="GLQ4296" s="3"/>
      <c r="GLR4296" s="3"/>
      <c r="GLS4296" s="3"/>
      <c r="GLT4296" s="3"/>
      <c r="GLU4296" s="3"/>
      <c r="GLV4296" s="3"/>
      <c r="GLW4296" s="3"/>
      <c r="GLX4296" s="3"/>
      <c r="GLY4296" s="3"/>
      <c r="GLZ4296" s="3"/>
      <c r="GMA4296" s="3"/>
      <c r="GMB4296" s="3"/>
      <c r="GMC4296" s="3"/>
      <c r="GMD4296" s="3"/>
      <c r="GME4296" s="3"/>
      <c r="GMF4296" s="3"/>
      <c r="GMG4296" s="3"/>
      <c r="GMH4296" s="3"/>
      <c r="GMI4296" s="3"/>
      <c r="GMJ4296" s="3"/>
      <c r="GMK4296" s="3"/>
      <c r="GML4296" s="3"/>
      <c r="GMM4296" s="3"/>
      <c r="GMN4296" s="3"/>
      <c r="GMO4296" s="3"/>
      <c r="GMP4296" s="3"/>
      <c r="GMQ4296" s="3"/>
      <c r="GMR4296" s="3"/>
      <c r="GMS4296" s="3"/>
      <c r="GMT4296" s="3"/>
      <c r="GMU4296" s="3"/>
      <c r="GMV4296" s="3"/>
      <c r="GMW4296" s="3"/>
      <c r="GMX4296" s="3"/>
      <c r="GMY4296" s="3"/>
      <c r="GMZ4296" s="3"/>
      <c r="GNA4296" s="3"/>
      <c r="GNB4296" s="3"/>
      <c r="GNC4296" s="3"/>
      <c r="GND4296" s="3"/>
      <c r="GNE4296" s="3"/>
      <c r="GNF4296" s="3"/>
      <c r="GNG4296" s="3"/>
      <c r="GNH4296" s="3"/>
      <c r="GNI4296" s="3"/>
      <c r="GNJ4296" s="3"/>
      <c r="GNK4296" s="3"/>
      <c r="GNL4296" s="3"/>
      <c r="GNM4296" s="3"/>
      <c r="GNN4296" s="3"/>
      <c r="GNO4296" s="3"/>
      <c r="GNP4296" s="3"/>
      <c r="GNQ4296" s="3"/>
      <c r="GNR4296" s="3"/>
      <c r="GNS4296" s="3"/>
      <c r="GNT4296" s="3"/>
      <c r="GNU4296" s="3"/>
      <c r="GNV4296" s="3"/>
      <c r="GNW4296" s="3"/>
      <c r="GNX4296" s="3"/>
      <c r="GNY4296" s="3"/>
      <c r="GNZ4296" s="3"/>
      <c r="GOA4296" s="3"/>
      <c r="GOB4296" s="3"/>
      <c r="GOC4296" s="3"/>
      <c r="GOD4296" s="3"/>
      <c r="GOE4296" s="3"/>
      <c r="GOF4296" s="3"/>
      <c r="GOG4296" s="3"/>
      <c r="GOH4296" s="3"/>
      <c r="GOI4296" s="3"/>
      <c r="GOJ4296" s="3"/>
      <c r="GOK4296" s="3"/>
      <c r="GOL4296" s="3"/>
      <c r="GOM4296" s="3"/>
      <c r="GON4296" s="3"/>
      <c r="GOO4296" s="3"/>
      <c r="GOP4296" s="3"/>
      <c r="GOQ4296" s="3"/>
      <c r="GOR4296" s="3"/>
      <c r="GOS4296" s="3"/>
      <c r="GOT4296" s="3"/>
      <c r="GOU4296" s="3"/>
      <c r="GOV4296" s="3"/>
      <c r="GOW4296" s="3"/>
      <c r="GOX4296" s="3"/>
      <c r="GOY4296" s="3"/>
      <c r="GOZ4296" s="3"/>
      <c r="GPA4296" s="3"/>
      <c r="GPB4296" s="3"/>
      <c r="GPC4296" s="3"/>
      <c r="GPD4296" s="3"/>
      <c r="GPE4296" s="3"/>
      <c r="GPF4296" s="3"/>
      <c r="GPG4296" s="3"/>
      <c r="GPH4296" s="3"/>
      <c r="GPI4296" s="3"/>
      <c r="GPJ4296" s="3"/>
      <c r="GPK4296" s="3"/>
      <c r="GPL4296" s="3"/>
      <c r="GPM4296" s="3"/>
      <c r="GPN4296" s="3"/>
      <c r="GPO4296" s="3"/>
      <c r="GPP4296" s="3"/>
      <c r="GPQ4296" s="3"/>
      <c r="GPR4296" s="3"/>
      <c r="GPS4296" s="3"/>
      <c r="GPT4296" s="3"/>
      <c r="GPU4296" s="3"/>
      <c r="GPV4296" s="3"/>
      <c r="GPW4296" s="3"/>
      <c r="GPX4296" s="3"/>
      <c r="GPY4296" s="3"/>
      <c r="GPZ4296" s="3"/>
      <c r="GQA4296" s="3"/>
      <c r="GQB4296" s="3"/>
      <c r="GQC4296" s="3"/>
      <c r="GQD4296" s="3"/>
      <c r="GQE4296" s="3"/>
      <c r="GQF4296" s="3"/>
      <c r="GQG4296" s="3"/>
      <c r="GQH4296" s="3"/>
      <c r="GQI4296" s="3"/>
      <c r="GQJ4296" s="3"/>
      <c r="GQK4296" s="3"/>
      <c r="GQL4296" s="3"/>
      <c r="GQM4296" s="3"/>
      <c r="GQN4296" s="3"/>
      <c r="GQO4296" s="3"/>
      <c r="GQP4296" s="3"/>
      <c r="GQQ4296" s="3"/>
      <c r="GQR4296" s="3"/>
      <c r="GQS4296" s="3"/>
      <c r="GQT4296" s="3"/>
      <c r="GQU4296" s="3"/>
      <c r="GQV4296" s="3"/>
      <c r="GQW4296" s="3"/>
      <c r="GQX4296" s="3"/>
      <c r="GQY4296" s="3"/>
      <c r="GQZ4296" s="3"/>
      <c r="GRA4296" s="3"/>
      <c r="GRB4296" s="3"/>
      <c r="GRC4296" s="3"/>
      <c r="GRD4296" s="3"/>
      <c r="GRE4296" s="3"/>
      <c r="GRF4296" s="3"/>
      <c r="GRG4296" s="3"/>
      <c r="GRH4296" s="3"/>
      <c r="GRI4296" s="3"/>
      <c r="GRJ4296" s="3"/>
      <c r="GRK4296" s="3"/>
      <c r="GRL4296" s="3"/>
      <c r="GRM4296" s="3"/>
      <c r="GRN4296" s="3"/>
      <c r="GRO4296" s="3"/>
      <c r="GRP4296" s="3"/>
      <c r="GRQ4296" s="3"/>
      <c r="GRR4296" s="3"/>
      <c r="GRS4296" s="3"/>
      <c r="GRT4296" s="3"/>
      <c r="GRU4296" s="3"/>
      <c r="GRV4296" s="3"/>
      <c r="GRW4296" s="3"/>
      <c r="GRX4296" s="3"/>
      <c r="GRY4296" s="3"/>
      <c r="GRZ4296" s="3"/>
      <c r="GSA4296" s="3"/>
      <c r="GSB4296" s="3"/>
      <c r="GSC4296" s="3"/>
      <c r="GSD4296" s="3"/>
      <c r="GSE4296" s="3"/>
      <c r="GSF4296" s="3"/>
      <c r="GSG4296" s="3"/>
      <c r="GSH4296" s="3"/>
      <c r="GSI4296" s="3"/>
      <c r="GSJ4296" s="3"/>
      <c r="GSK4296" s="3"/>
      <c r="GSL4296" s="3"/>
      <c r="GSM4296" s="3"/>
      <c r="GSN4296" s="3"/>
      <c r="GSO4296" s="3"/>
      <c r="GSP4296" s="3"/>
      <c r="GSQ4296" s="3"/>
      <c r="GSR4296" s="3"/>
      <c r="GSS4296" s="3"/>
      <c r="GST4296" s="3"/>
      <c r="GSU4296" s="3"/>
      <c r="GSV4296" s="3"/>
      <c r="GSW4296" s="3"/>
      <c r="GSX4296" s="3"/>
      <c r="GSY4296" s="3"/>
      <c r="GSZ4296" s="3"/>
      <c r="GTA4296" s="3"/>
      <c r="GTB4296" s="3"/>
      <c r="GTC4296" s="3"/>
      <c r="GTD4296" s="3"/>
      <c r="GTE4296" s="3"/>
      <c r="GTF4296" s="3"/>
      <c r="GTG4296" s="3"/>
      <c r="GTH4296" s="3"/>
      <c r="GTI4296" s="3"/>
      <c r="GTJ4296" s="3"/>
      <c r="GTK4296" s="3"/>
      <c r="GTL4296" s="3"/>
      <c r="GTM4296" s="3"/>
      <c r="GTN4296" s="3"/>
      <c r="GTO4296" s="3"/>
      <c r="GTP4296" s="3"/>
      <c r="GTQ4296" s="3"/>
      <c r="GTR4296" s="3"/>
      <c r="GTS4296" s="3"/>
      <c r="GTT4296" s="3"/>
      <c r="GTU4296" s="3"/>
      <c r="GTV4296" s="3"/>
      <c r="GTW4296" s="3"/>
      <c r="GTX4296" s="3"/>
      <c r="GTY4296" s="3"/>
      <c r="GTZ4296" s="3"/>
      <c r="GUA4296" s="3"/>
      <c r="GUB4296" s="3"/>
      <c r="GUC4296" s="3"/>
      <c r="GUD4296" s="3"/>
      <c r="GUE4296" s="3"/>
      <c r="GUF4296" s="3"/>
      <c r="GUG4296" s="3"/>
      <c r="GUH4296" s="3"/>
      <c r="GUI4296" s="3"/>
      <c r="GUJ4296" s="3"/>
      <c r="GUK4296" s="3"/>
      <c r="GUL4296" s="3"/>
      <c r="GUM4296" s="3"/>
      <c r="GUN4296" s="3"/>
      <c r="GUO4296" s="3"/>
      <c r="GUP4296" s="3"/>
      <c r="GUQ4296" s="3"/>
      <c r="GUR4296" s="3"/>
      <c r="GUS4296" s="3"/>
      <c r="GUT4296" s="3"/>
      <c r="GUU4296" s="3"/>
      <c r="GUV4296" s="3"/>
      <c r="GUW4296" s="3"/>
      <c r="GUX4296" s="3"/>
      <c r="GUY4296" s="3"/>
      <c r="GUZ4296" s="3"/>
      <c r="GVA4296" s="3"/>
      <c r="GVB4296" s="3"/>
      <c r="GVC4296" s="3"/>
      <c r="GVD4296" s="3"/>
      <c r="GVE4296" s="3"/>
      <c r="GVF4296" s="3"/>
      <c r="GVG4296" s="3"/>
      <c r="GVH4296" s="3"/>
      <c r="GVI4296" s="3"/>
      <c r="GVJ4296" s="3"/>
      <c r="GVK4296" s="3"/>
      <c r="GVL4296" s="3"/>
      <c r="GVM4296" s="3"/>
      <c r="GVN4296" s="3"/>
      <c r="GVO4296" s="3"/>
      <c r="GVP4296" s="3"/>
      <c r="GVQ4296" s="3"/>
      <c r="GVR4296" s="3"/>
      <c r="GVS4296" s="3"/>
      <c r="GVT4296" s="3"/>
      <c r="GVU4296" s="3"/>
      <c r="GVV4296" s="3"/>
      <c r="GVW4296" s="3"/>
      <c r="GVX4296" s="3"/>
      <c r="GVY4296" s="3"/>
      <c r="GVZ4296" s="3"/>
      <c r="GWA4296" s="3"/>
      <c r="GWB4296" s="3"/>
      <c r="GWC4296" s="3"/>
      <c r="GWD4296" s="3"/>
      <c r="GWE4296" s="3"/>
      <c r="GWF4296" s="3"/>
      <c r="GWG4296" s="3"/>
      <c r="GWH4296" s="3"/>
      <c r="GWI4296" s="3"/>
      <c r="GWJ4296" s="3"/>
      <c r="GWK4296" s="3"/>
      <c r="GWL4296" s="3"/>
      <c r="GWM4296" s="3"/>
      <c r="GWN4296" s="3"/>
      <c r="GWO4296" s="3"/>
      <c r="GWP4296" s="3"/>
      <c r="GWQ4296" s="3"/>
      <c r="GWR4296" s="3"/>
      <c r="GWS4296" s="3"/>
      <c r="GWT4296" s="3"/>
      <c r="GWU4296" s="3"/>
      <c r="GWV4296" s="3"/>
      <c r="GWW4296" s="3"/>
      <c r="GWX4296" s="3"/>
      <c r="GWY4296" s="3"/>
      <c r="GWZ4296" s="3"/>
      <c r="GXA4296" s="3"/>
      <c r="GXB4296" s="3"/>
      <c r="GXC4296" s="3"/>
      <c r="GXD4296" s="3"/>
      <c r="GXE4296" s="3"/>
      <c r="GXF4296" s="3"/>
      <c r="GXG4296" s="3"/>
      <c r="GXH4296" s="3"/>
      <c r="GXI4296" s="3"/>
      <c r="GXJ4296" s="3"/>
      <c r="GXK4296" s="3"/>
      <c r="GXL4296" s="3"/>
      <c r="GXM4296" s="3"/>
      <c r="GXN4296" s="3"/>
      <c r="GXO4296" s="3"/>
      <c r="GXP4296" s="3"/>
      <c r="GXQ4296" s="3"/>
      <c r="GXR4296" s="3"/>
      <c r="GXS4296" s="3"/>
      <c r="GXT4296" s="3"/>
      <c r="GXU4296" s="3"/>
      <c r="GXV4296" s="3"/>
      <c r="GXW4296" s="3"/>
      <c r="GXX4296" s="3"/>
      <c r="GXY4296" s="3"/>
      <c r="GXZ4296" s="3"/>
      <c r="GYA4296" s="3"/>
      <c r="GYB4296" s="3"/>
      <c r="GYC4296" s="3"/>
      <c r="GYD4296" s="3"/>
      <c r="GYE4296" s="3"/>
      <c r="GYF4296" s="3"/>
      <c r="GYG4296" s="3"/>
      <c r="GYH4296" s="3"/>
      <c r="GYI4296" s="3"/>
      <c r="GYJ4296" s="3"/>
      <c r="GYK4296" s="3"/>
      <c r="GYL4296" s="3"/>
      <c r="GYM4296" s="3"/>
      <c r="GYN4296" s="3"/>
      <c r="GYO4296" s="3"/>
      <c r="GYP4296" s="3"/>
      <c r="GYQ4296" s="3"/>
      <c r="GYR4296" s="3"/>
      <c r="GYS4296" s="3"/>
      <c r="GYT4296" s="3"/>
      <c r="GYU4296" s="3"/>
      <c r="GYV4296" s="3"/>
      <c r="GYW4296" s="3"/>
      <c r="GYX4296" s="3"/>
      <c r="GYY4296" s="3"/>
      <c r="GYZ4296" s="3"/>
      <c r="GZA4296" s="3"/>
      <c r="GZB4296" s="3"/>
      <c r="GZC4296" s="3"/>
      <c r="GZD4296" s="3"/>
      <c r="GZE4296" s="3"/>
      <c r="GZF4296" s="3"/>
      <c r="GZG4296" s="3"/>
      <c r="GZH4296" s="3"/>
      <c r="GZI4296" s="3"/>
      <c r="GZJ4296" s="3"/>
      <c r="GZK4296" s="3"/>
      <c r="GZL4296" s="3"/>
      <c r="GZM4296" s="3"/>
      <c r="GZN4296" s="3"/>
      <c r="GZO4296" s="3"/>
      <c r="GZP4296" s="3"/>
      <c r="GZQ4296" s="3"/>
      <c r="GZR4296" s="3"/>
      <c r="GZS4296" s="3"/>
      <c r="GZT4296" s="3"/>
      <c r="GZU4296" s="3"/>
      <c r="GZV4296" s="3"/>
      <c r="GZW4296" s="3"/>
      <c r="GZX4296" s="3"/>
      <c r="GZY4296" s="3"/>
      <c r="GZZ4296" s="3"/>
      <c r="HAA4296" s="3"/>
      <c r="HAB4296" s="3"/>
      <c r="HAC4296" s="3"/>
      <c r="HAD4296" s="3"/>
      <c r="HAE4296" s="3"/>
      <c r="HAF4296" s="3"/>
      <c r="HAG4296" s="3"/>
      <c r="HAH4296" s="3"/>
      <c r="HAI4296" s="3"/>
      <c r="HAJ4296" s="3"/>
      <c r="HAK4296" s="3"/>
      <c r="HAL4296" s="3"/>
      <c r="HAM4296" s="3"/>
      <c r="HAN4296" s="3"/>
      <c r="HAO4296" s="3"/>
      <c r="HAP4296" s="3"/>
      <c r="HAQ4296" s="3"/>
      <c r="HAR4296" s="3"/>
      <c r="HAS4296" s="3"/>
      <c r="HAT4296" s="3"/>
      <c r="HAU4296" s="3"/>
      <c r="HAV4296" s="3"/>
      <c r="HAW4296" s="3"/>
      <c r="HAX4296" s="3"/>
      <c r="HAY4296" s="3"/>
      <c r="HAZ4296" s="3"/>
      <c r="HBA4296" s="3"/>
      <c r="HBB4296" s="3"/>
      <c r="HBC4296" s="3"/>
      <c r="HBD4296" s="3"/>
      <c r="HBE4296" s="3"/>
      <c r="HBF4296" s="3"/>
      <c r="HBG4296" s="3"/>
      <c r="HBH4296" s="3"/>
      <c r="HBI4296" s="3"/>
      <c r="HBJ4296" s="3"/>
      <c r="HBK4296" s="3"/>
      <c r="HBL4296" s="3"/>
      <c r="HBM4296" s="3"/>
      <c r="HBN4296" s="3"/>
      <c r="HBO4296" s="3"/>
      <c r="HBP4296" s="3"/>
      <c r="HBQ4296" s="3"/>
      <c r="HBR4296" s="3"/>
      <c r="HBS4296" s="3"/>
      <c r="HBT4296" s="3"/>
      <c r="HBU4296" s="3"/>
      <c r="HBV4296" s="3"/>
      <c r="HBW4296" s="3"/>
      <c r="HBX4296" s="3"/>
      <c r="HBY4296" s="3"/>
      <c r="HBZ4296" s="3"/>
      <c r="HCA4296" s="3"/>
      <c r="HCB4296" s="3"/>
      <c r="HCC4296" s="3"/>
      <c r="HCD4296" s="3"/>
      <c r="HCE4296" s="3"/>
      <c r="HCF4296" s="3"/>
      <c r="HCG4296" s="3"/>
      <c r="HCH4296" s="3"/>
      <c r="HCI4296" s="3"/>
      <c r="HCJ4296" s="3"/>
      <c r="HCK4296" s="3"/>
      <c r="HCL4296" s="3"/>
      <c r="HCM4296" s="3"/>
      <c r="HCN4296" s="3"/>
      <c r="HCO4296" s="3"/>
      <c r="HCP4296" s="3"/>
      <c r="HCQ4296" s="3"/>
      <c r="HCR4296" s="3"/>
      <c r="HCS4296" s="3"/>
      <c r="HCT4296" s="3"/>
      <c r="HCU4296" s="3"/>
      <c r="HCV4296" s="3"/>
      <c r="HCW4296" s="3"/>
      <c r="HCX4296" s="3"/>
      <c r="HCY4296" s="3"/>
      <c r="HCZ4296" s="3"/>
      <c r="HDA4296" s="3"/>
      <c r="HDB4296" s="3"/>
      <c r="HDC4296" s="3"/>
      <c r="HDD4296" s="3"/>
      <c r="HDE4296" s="3"/>
      <c r="HDF4296" s="3"/>
      <c r="HDG4296" s="3"/>
      <c r="HDH4296" s="3"/>
      <c r="HDI4296" s="3"/>
      <c r="HDJ4296" s="3"/>
      <c r="HDK4296" s="3"/>
      <c r="HDL4296" s="3"/>
      <c r="HDM4296" s="3"/>
      <c r="HDN4296" s="3"/>
      <c r="HDO4296" s="3"/>
      <c r="HDP4296" s="3"/>
      <c r="HDQ4296" s="3"/>
      <c r="HDR4296" s="3"/>
      <c r="HDS4296" s="3"/>
      <c r="HDT4296" s="3"/>
      <c r="HDU4296" s="3"/>
      <c r="HDV4296" s="3"/>
      <c r="HDW4296" s="3"/>
      <c r="HDX4296" s="3"/>
      <c r="HDY4296" s="3"/>
      <c r="HDZ4296" s="3"/>
      <c r="HEA4296" s="3"/>
      <c r="HEB4296" s="3"/>
      <c r="HEC4296" s="3"/>
      <c r="HED4296" s="3"/>
      <c r="HEE4296" s="3"/>
      <c r="HEF4296" s="3"/>
      <c r="HEG4296" s="3"/>
      <c r="HEH4296" s="3"/>
      <c r="HEI4296" s="3"/>
      <c r="HEJ4296" s="3"/>
      <c r="HEK4296" s="3"/>
      <c r="HEL4296" s="3"/>
      <c r="HEM4296" s="3"/>
      <c r="HEN4296" s="3"/>
      <c r="HEO4296" s="3"/>
      <c r="HEP4296" s="3"/>
      <c r="HEQ4296" s="3"/>
      <c r="HER4296" s="3"/>
      <c r="HES4296" s="3"/>
      <c r="HET4296" s="3"/>
      <c r="HEU4296" s="3"/>
      <c r="HEV4296" s="3"/>
      <c r="HEW4296" s="3"/>
      <c r="HEX4296" s="3"/>
      <c r="HEY4296" s="3"/>
      <c r="HEZ4296" s="3"/>
      <c r="HFA4296" s="3"/>
      <c r="HFB4296" s="3"/>
      <c r="HFC4296" s="3"/>
      <c r="HFD4296" s="3"/>
      <c r="HFE4296" s="3"/>
      <c r="HFF4296" s="3"/>
      <c r="HFG4296" s="3"/>
      <c r="HFH4296" s="3"/>
      <c r="HFI4296" s="3"/>
      <c r="HFJ4296" s="3"/>
      <c r="HFK4296" s="3"/>
      <c r="HFL4296" s="3"/>
      <c r="HFM4296" s="3"/>
      <c r="HFN4296" s="3"/>
      <c r="HFO4296" s="3"/>
      <c r="HFP4296" s="3"/>
      <c r="HFQ4296" s="3"/>
      <c r="HFR4296" s="3"/>
      <c r="HFS4296" s="3"/>
      <c r="HFT4296" s="3"/>
      <c r="HFU4296" s="3"/>
      <c r="HFV4296" s="3"/>
      <c r="HFW4296" s="3"/>
      <c r="HFX4296" s="3"/>
      <c r="HFY4296" s="3"/>
      <c r="HFZ4296" s="3"/>
      <c r="HGA4296" s="3"/>
      <c r="HGB4296" s="3"/>
      <c r="HGC4296" s="3"/>
      <c r="HGD4296" s="3"/>
      <c r="HGE4296" s="3"/>
      <c r="HGF4296" s="3"/>
      <c r="HGG4296" s="3"/>
      <c r="HGH4296" s="3"/>
      <c r="HGI4296" s="3"/>
      <c r="HGJ4296" s="3"/>
      <c r="HGK4296" s="3"/>
      <c r="HGL4296" s="3"/>
      <c r="HGM4296" s="3"/>
      <c r="HGN4296" s="3"/>
      <c r="HGO4296" s="3"/>
      <c r="HGP4296" s="3"/>
      <c r="HGQ4296" s="3"/>
      <c r="HGR4296" s="3"/>
      <c r="HGS4296" s="3"/>
      <c r="HGT4296" s="3"/>
      <c r="HGU4296" s="3"/>
      <c r="HGV4296" s="3"/>
      <c r="HGW4296" s="3"/>
      <c r="HGX4296" s="3"/>
      <c r="HGY4296" s="3"/>
      <c r="HGZ4296" s="3"/>
      <c r="HHA4296" s="3"/>
      <c r="HHB4296" s="3"/>
      <c r="HHC4296" s="3"/>
      <c r="HHD4296" s="3"/>
      <c r="HHE4296" s="3"/>
      <c r="HHF4296" s="3"/>
      <c r="HHG4296" s="3"/>
      <c r="HHH4296" s="3"/>
      <c r="HHI4296" s="3"/>
      <c r="HHJ4296" s="3"/>
      <c r="HHK4296" s="3"/>
      <c r="HHL4296" s="3"/>
      <c r="HHM4296" s="3"/>
      <c r="HHN4296" s="3"/>
      <c r="HHO4296" s="3"/>
      <c r="HHP4296" s="3"/>
      <c r="HHQ4296" s="3"/>
      <c r="HHR4296" s="3"/>
      <c r="HHS4296" s="3"/>
      <c r="HHT4296" s="3"/>
      <c r="HHU4296" s="3"/>
      <c r="HHV4296" s="3"/>
      <c r="HHW4296" s="3"/>
      <c r="HHX4296" s="3"/>
      <c r="HHY4296" s="3"/>
      <c r="HHZ4296" s="3"/>
      <c r="HIA4296" s="3"/>
      <c r="HIB4296" s="3"/>
      <c r="HIC4296" s="3"/>
      <c r="HID4296" s="3"/>
      <c r="HIE4296" s="3"/>
      <c r="HIF4296" s="3"/>
      <c r="HIG4296" s="3"/>
      <c r="HIH4296" s="3"/>
      <c r="HII4296" s="3"/>
      <c r="HIJ4296" s="3"/>
      <c r="HIK4296" s="3"/>
      <c r="HIL4296" s="3"/>
      <c r="HIM4296" s="3"/>
      <c r="HIN4296" s="3"/>
      <c r="HIO4296" s="3"/>
      <c r="HIP4296" s="3"/>
      <c r="HIQ4296" s="3"/>
      <c r="HIR4296" s="3"/>
      <c r="HIS4296" s="3"/>
      <c r="HIT4296" s="3"/>
      <c r="HIU4296" s="3"/>
      <c r="HIV4296" s="3"/>
      <c r="HIW4296" s="3"/>
      <c r="HIX4296" s="3"/>
      <c r="HIY4296" s="3"/>
      <c r="HIZ4296" s="3"/>
      <c r="HJA4296" s="3"/>
      <c r="HJB4296" s="3"/>
      <c r="HJC4296" s="3"/>
      <c r="HJD4296" s="3"/>
      <c r="HJE4296" s="3"/>
      <c r="HJF4296" s="3"/>
      <c r="HJG4296" s="3"/>
      <c r="HJH4296" s="3"/>
      <c r="HJI4296" s="3"/>
      <c r="HJJ4296" s="3"/>
      <c r="HJK4296" s="3"/>
      <c r="HJL4296" s="3"/>
      <c r="HJM4296" s="3"/>
      <c r="HJN4296" s="3"/>
      <c r="HJO4296" s="3"/>
      <c r="HJP4296" s="3"/>
      <c r="HJQ4296" s="3"/>
      <c r="HJR4296" s="3"/>
      <c r="HJS4296" s="3"/>
      <c r="HJT4296" s="3"/>
      <c r="HJU4296" s="3"/>
      <c r="HJV4296" s="3"/>
      <c r="HJW4296" s="3"/>
      <c r="HJX4296" s="3"/>
      <c r="HJY4296" s="3"/>
      <c r="HJZ4296" s="3"/>
      <c r="HKA4296" s="3"/>
      <c r="HKB4296" s="3"/>
      <c r="HKC4296" s="3"/>
      <c r="HKD4296" s="3"/>
      <c r="HKE4296" s="3"/>
      <c r="HKF4296" s="3"/>
      <c r="HKG4296" s="3"/>
      <c r="HKH4296" s="3"/>
      <c r="HKI4296" s="3"/>
      <c r="HKJ4296" s="3"/>
      <c r="HKK4296" s="3"/>
      <c r="HKL4296" s="3"/>
      <c r="HKM4296" s="3"/>
      <c r="HKN4296" s="3"/>
      <c r="HKO4296" s="3"/>
      <c r="HKP4296" s="3"/>
      <c r="HKQ4296" s="3"/>
      <c r="HKR4296" s="3"/>
      <c r="HKS4296" s="3"/>
      <c r="HKT4296" s="3"/>
      <c r="HKU4296" s="3"/>
      <c r="HKV4296" s="3"/>
      <c r="HKW4296" s="3"/>
      <c r="HKX4296" s="3"/>
      <c r="HKY4296" s="3"/>
      <c r="HKZ4296" s="3"/>
      <c r="HLA4296" s="3"/>
      <c r="HLB4296" s="3"/>
      <c r="HLC4296" s="3"/>
      <c r="HLD4296" s="3"/>
      <c r="HLE4296" s="3"/>
      <c r="HLF4296" s="3"/>
      <c r="HLG4296" s="3"/>
      <c r="HLH4296" s="3"/>
      <c r="HLI4296" s="3"/>
      <c r="HLJ4296" s="3"/>
      <c r="HLK4296" s="3"/>
      <c r="HLL4296" s="3"/>
      <c r="HLM4296" s="3"/>
      <c r="HLN4296" s="3"/>
      <c r="HLO4296" s="3"/>
      <c r="HLP4296" s="3"/>
      <c r="HLQ4296" s="3"/>
      <c r="HLR4296" s="3"/>
      <c r="HLS4296" s="3"/>
      <c r="HLT4296" s="3"/>
      <c r="HLU4296" s="3"/>
      <c r="HLV4296" s="3"/>
      <c r="HLW4296" s="3"/>
      <c r="HLX4296" s="3"/>
      <c r="HLY4296" s="3"/>
      <c r="HLZ4296" s="3"/>
      <c r="HMA4296" s="3"/>
      <c r="HMB4296" s="3"/>
      <c r="HMC4296" s="3"/>
      <c r="HMD4296" s="3"/>
      <c r="HME4296" s="3"/>
      <c r="HMF4296" s="3"/>
      <c r="HMG4296" s="3"/>
      <c r="HMH4296" s="3"/>
      <c r="HMI4296" s="3"/>
      <c r="HMJ4296" s="3"/>
      <c r="HMK4296" s="3"/>
      <c r="HML4296" s="3"/>
      <c r="HMM4296" s="3"/>
      <c r="HMN4296" s="3"/>
      <c r="HMO4296" s="3"/>
      <c r="HMP4296" s="3"/>
      <c r="HMQ4296" s="3"/>
      <c r="HMR4296" s="3"/>
      <c r="HMS4296" s="3"/>
      <c r="HMT4296" s="3"/>
      <c r="HMU4296" s="3"/>
      <c r="HMV4296" s="3"/>
      <c r="HMW4296" s="3"/>
      <c r="HMX4296" s="3"/>
      <c r="HMY4296" s="3"/>
      <c r="HMZ4296" s="3"/>
      <c r="HNA4296" s="3"/>
      <c r="HNB4296" s="3"/>
      <c r="HNC4296" s="3"/>
      <c r="HND4296" s="3"/>
      <c r="HNE4296" s="3"/>
      <c r="HNF4296" s="3"/>
      <c r="HNG4296" s="3"/>
      <c r="HNH4296" s="3"/>
      <c r="HNI4296" s="3"/>
      <c r="HNJ4296" s="3"/>
      <c r="HNK4296" s="3"/>
      <c r="HNL4296" s="3"/>
      <c r="HNM4296" s="3"/>
      <c r="HNN4296" s="3"/>
      <c r="HNO4296" s="3"/>
      <c r="HNP4296" s="3"/>
      <c r="HNQ4296" s="3"/>
      <c r="HNR4296" s="3"/>
      <c r="HNS4296" s="3"/>
      <c r="HNT4296" s="3"/>
      <c r="HNU4296" s="3"/>
      <c r="HNV4296" s="3"/>
      <c r="HNW4296" s="3"/>
      <c r="HNX4296" s="3"/>
      <c r="HNY4296" s="3"/>
      <c r="HNZ4296" s="3"/>
      <c r="HOA4296" s="3"/>
      <c r="HOB4296" s="3"/>
      <c r="HOC4296" s="3"/>
      <c r="HOD4296" s="3"/>
      <c r="HOE4296" s="3"/>
      <c r="HOF4296" s="3"/>
      <c r="HOG4296" s="3"/>
      <c r="HOH4296" s="3"/>
      <c r="HOI4296" s="3"/>
      <c r="HOJ4296" s="3"/>
      <c r="HOK4296" s="3"/>
      <c r="HOL4296" s="3"/>
      <c r="HOM4296" s="3"/>
      <c r="HON4296" s="3"/>
      <c r="HOO4296" s="3"/>
      <c r="HOP4296" s="3"/>
      <c r="HOQ4296" s="3"/>
      <c r="HOR4296" s="3"/>
      <c r="HOS4296" s="3"/>
      <c r="HOT4296" s="3"/>
      <c r="HOU4296" s="3"/>
      <c r="HOV4296" s="3"/>
      <c r="HOW4296" s="3"/>
      <c r="HOX4296" s="3"/>
      <c r="HOY4296" s="3"/>
      <c r="HOZ4296" s="3"/>
      <c r="HPA4296" s="3"/>
      <c r="HPB4296" s="3"/>
      <c r="HPC4296" s="3"/>
      <c r="HPD4296" s="3"/>
      <c r="HPE4296" s="3"/>
      <c r="HPF4296" s="3"/>
      <c r="HPG4296" s="3"/>
      <c r="HPH4296" s="3"/>
      <c r="HPI4296" s="3"/>
      <c r="HPJ4296" s="3"/>
      <c r="HPK4296" s="3"/>
      <c r="HPL4296" s="3"/>
      <c r="HPM4296" s="3"/>
      <c r="HPN4296" s="3"/>
      <c r="HPO4296" s="3"/>
      <c r="HPP4296" s="3"/>
      <c r="HPQ4296" s="3"/>
      <c r="HPR4296" s="3"/>
      <c r="HPS4296" s="3"/>
      <c r="HPT4296" s="3"/>
      <c r="HPU4296" s="3"/>
      <c r="HPV4296" s="3"/>
      <c r="HPW4296" s="3"/>
      <c r="HPX4296" s="3"/>
      <c r="HPY4296" s="3"/>
      <c r="HPZ4296" s="3"/>
      <c r="HQA4296" s="3"/>
      <c r="HQB4296" s="3"/>
      <c r="HQC4296" s="3"/>
      <c r="HQD4296" s="3"/>
      <c r="HQE4296" s="3"/>
      <c r="HQF4296" s="3"/>
      <c r="HQG4296" s="3"/>
      <c r="HQH4296" s="3"/>
      <c r="HQI4296" s="3"/>
      <c r="HQJ4296" s="3"/>
      <c r="HQK4296" s="3"/>
      <c r="HQL4296" s="3"/>
      <c r="HQM4296" s="3"/>
      <c r="HQN4296" s="3"/>
      <c r="HQO4296" s="3"/>
      <c r="HQP4296" s="3"/>
      <c r="HQQ4296" s="3"/>
      <c r="HQR4296" s="3"/>
      <c r="HQS4296" s="3"/>
      <c r="HQT4296" s="3"/>
      <c r="HQU4296" s="3"/>
      <c r="HQV4296" s="3"/>
      <c r="HQW4296" s="3"/>
      <c r="HQX4296" s="3"/>
      <c r="HQY4296" s="3"/>
      <c r="HQZ4296" s="3"/>
      <c r="HRA4296" s="3"/>
      <c r="HRB4296" s="3"/>
      <c r="HRC4296" s="3"/>
      <c r="HRD4296" s="3"/>
      <c r="HRE4296" s="3"/>
      <c r="HRF4296" s="3"/>
      <c r="HRG4296" s="3"/>
      <c r="HRH4296" s="3"/>
      <c r="HRI4296" s="3"/>
      <c r="HRJ4296" s="3"/>
      <c r="HRK4296" s="3"/>
      <c r="HRL4296" s="3"/>
      <c r="HRM4296" s="3"/>
      <c r="HRN4296" s="3"/>
      <c r="HRO4296" s="3"/>
      <c r="HRP4296" s="3"/>
      <c r="HRQ4296" s="3"/>
      <c r="HRR4296" s="3"/>
      <c r="HRS4296" s="3"/>
      <c r="HRT4296" s="3"/>
      <c r="HRU4296" s="3"/>
      <c r="HRV4296" s="3"/>
      <c r="HRW4296" s="3"/>
      <c r="HRX4296" s="3"/>
      <c r="HRY4296" s="3"/>
      <c r="HRZ4296" s="3"/>
      <c r="HSA4296" s="3"/>
      <c r="HSB4296" s="3"/>
      <c r="HSC4296" s="3"/>
      <c r="HSD4296" s="3"/>
      <c r="HSE4296" s="3"/>
      <c r="HSF4296" s="3"/>
      <c r="HSG4296" s="3"/>
      <c r="HSH4296" s="3"/>
      <c r="HSI4296" s="3"/>
      <c r="HSJ4296" s="3"/>
      <c r="HSK4296" s="3"/>
      <c r="HSL4296" s="3"/>
      <c r="HSM4296" s="3"/>
      <c r="HSN4296" s="3"/>
      <c r="HSO4296" s="3"/>
      <c r="HSP4296" s="3"/>
      <c r="HSQ4296" s="3"/>
      <c r="HSR4296" s="3"/>
      <c r="HSS4296" s="3"/>
      <c r="HST4296" s="3"/>
      <c r="HSU4296" s="3"/>
      <c r="HSV4296" s="3"/>
      <c r="HSW4296" s="3"/>
      <c r="HSX4296" s="3"/>
      <c r="HSY4296" s="3"/>
      <c r="HSZ4296" s="3"/>
      <c r="HTA4296" s="3"/>
      <c r="HTB4296" s="3"/>
      <c r="HTC4296" s="3"/>
      <c r="HTD4296" s="3"/>
      <c r="HTE4296" s="3"/>
      <c r="HTF4296" s="3"/>
      <c r="HTG4296" s="3"/>
      <c r="HTH4296" s="3"/>
      <c r="HTI4296" s="3"/>
      <c r="HTJ4296" s="3"/>
      <c r="HTK4296" s="3"/>
      <c r="HTL4296" s="3"/>
      <c r="HTM4296" s="3"/>
      <c r="HTN4296" s="3"/>
      <c r="HTO4296" s="3"/>
      <c r="HTP4296" s="3"/>
      <c r="HTQ4296" s="3"/>
      <c r="HTR4296" s="3"/>
      <c r="HTS4296" s="3"/>
      <c r="HTT4296" s="3"/>
      <c r="HTU4296" s="3"/>
      <c r="HTV4296" s="3"/>
      <c r="HTW4296" s="3"/>
      <c r="HTX4296" s="3"/>
      <c r="HTY4296" s="3"/>
      <c r="HTZ4296" s="3"/>
      <c r="HUA4296" s="3"/>
      <c r="HUB4296" s="3"/>
      <c r="HUC4296" s="3"/>
      <c r="HUD4296" s="3"/>
      <c r="HUE4296" s="3"/>
      <c r="HUF4296" s="3"/>
      <c r="HUG4296" s="3"/>
      <c r="HUH4296" s="3"/>
      <c r="HUI4296" s="3"/>
      <c r="HUJ4296" s="3"/>
      <c r="HUK4296" s="3"/>
      <c r="HUL4296" s="3"/>
      <c r="HUM4296" s="3"/>
      <c r="HUN4296" s="3"/>
      <c r="HUO4296" s="3"/>
      <c r="HUP4296" s="3"/>
      <c r="HUQ4296" s="3"/>
      <c r="HUR4296" s="3"/>
      <c r="HUS4296" s="3"/>
      <c r="HUT4296" s="3"/>
      <c r="HUU4296" s="3"/>
      <c r="HUV4296" s="3"/>
      <c r="HUW4296" s="3"/>
      <c r="HUX4296" s="3"/>
      <c r="HUY4296" s="3"/>
      <c r="HUZ4296" s="3"/>
      <c r="HVA4296" s="3"/>
      <c r="HVB4296" s="3"/>
      <c r="HVC4296" s="3"/>
      <c r="HVD4296" s="3"/>
      <c r="HVE4296" s="3"/>
      <c r="HVF4296" s="3"/>
      <c r="HVG4296" s="3"/>
      <c r="HVH4296" s="3"/>
      <c r="HVI4296" s="3"/>
      <c r="HVJ4296" s="3"/>
      <c r="HVK4296" s="3"/>
      <c r="HVL4296" s="3"/>
      <c r="HVM4296" s="3"/>
      <c r="HVN4296" s="3"/>
      <c r="HVO4296" s="3"/>
      <c r="HVP4296" s="3"/>
      <c r="HVQ4296" s="3"/>
      <c r="HVR4296" s="3"/>
      <c r="HVS4296" s="3"/>
      <c r="HVT4296" s="3"/>
      <c r="HVU4296" s="3"/>
      <c r="HVV4296" s="3"/>
      <c r="HVW4296" s="3"/>
      <c r="HVX4296" s="3"/>
      <c r="HVY4296" s="3"/>
      <c r="HVZ4296" s="3"/>
      <c r="HWA4296" s="3"/>
      <c r="HWB4296" s="3"/>
      <c r="HWC4296" s="3"/>
      <c r="HWD4296" s="3"/>
      <c r="HWE4296" s="3"/>
      <c r="HWF4296" s="3"/>
      <c r="HWG4296" s="3"/>
      <c r="HWH4296" s="3"/>
      <c r="HWI4296" s="3"/>
      <c r="HWJ4296" s="3"/>
      <c r="HWK4296" s="3"/>
      <c r="HWL4296" s="3"/>
      <c r="HWM4296" s="3"/>
      <c r="HWN4296" s="3"/>
      <c r="HWO4296" s="3"/>
      <c r="HWP4296" s="3"/>
      <c r="HWQ4296" s="3"/>
      <c r="HWR4296" s="3"/>
      <c r="HWS4296" s="3"/>
      <c r="HWT4296" s="3"/>
      <c r="HWU4296" s="3"/>
      <c r="HWV4296" s="3"/>
      <c r="HWW4296" s="3"/>
      <c r="HWX4296" s="3"/>
      <c r="HWY4296" s="3"/>
      <c r="HWZ4296" s="3"/>
      <c r="HXA4296" s="3"/>
      <c r="HXB4296" s="3"/>
      <c r="HXC4296" s="3"/>
      <c r="HXD4296" s="3"/>
      <c r="HXE4296" s="3"/>
      <c r="HXF4296" s="3"/>
      <c r="HXG4296" s="3"/>
      <c r="HXH4296" s="3"/>
      <c r="HXI4296" s="3"/>
      <c r="HXJ4296" s="3"/>
      <c r="HXK4296" s="3"/>
      <c r="HXL4296" s="3"/>
      <c r="HXM4296" s="3"/>
      <c r="HXN4296" s="3"/>
      <c r="HXO4296" s="3"/>
      <c r="HXP4296" s="3"/>
      <c r="HXQ4296" s="3"/>
      <c r="HXR4296" s="3"/>
      <c r="HXS4296" s="3"/>
      <c r="HXT4296" s="3"/>
      <c r="HXU4296" s="3"/>
      <c r="HXV4296" s="3"/>
      <c r="HXW4296" s="3"/>
      <c r="HXX4296" s="3"/>
      <c r="HXY4296" s="3"/>
      <c r="HXZ4296" s="3"/>
      <c r="HYA4296" s="3"/>
      <c r="HYB4296" s="3"/>
      <c r="HYC4296" s="3"/>
      <c r="HYD4296" s="3"/>
      <c r="HYE4296" s="3"/>
      <c r="HYF4296" s="3"/>
      <c r="HYG4296" s="3"/>
      <c r="HYH4296" s="3"/>
      <c r="HYI4296" s="3"/>
      <c r="HYJ4296" s="3"/>
      <c r="HYK4296" s="3"/>
      <c r="HYL4296" s="3"/>
      <c r="HYM4296" s="3"/>
      <c r="HYN4296" s="3"/>
      <c r="HYO4296" s="3"/>
      <c r="HYP4296" s="3"/>
      <c r="HYQ4296" s="3"/>
      <c r="HYR4296" s="3"/>
      <c r="HYS4296" s="3"/>
      <c r="HYT4296" s="3"/>
      <c r="HYU4296" s="3"/>
      <c r="HYV4296" s="3"/>
      <c r="HYW4296" s="3"/>
      <c r="HYX4296" s="3"/>
      <c r="HYY4296" s="3"/>
      <c r="HYZ4296" s="3"/>
      <c r="HZA4296" s="3"/>
      <c r="HZB4296" s="3"/>
      <c r="HZC4296" s="3"/>
      <c r="HZD4296" s="3"/>
      <c r="HZE4296" s="3"/>
      <c r="HZF4296" s="3"/>
      <c r="HZG4296" s="3"/>
      <c r="HZH4296" s="3"/>
      <c r="HZI4296" s="3"/>
      <c r="HZJ4296" s="3"/>
      <c r="HZK4296" s="3"/>
      <c r="HZL4296" s="3"/>
      <c r="HZM4296" s="3"/>
      <c r="HZN4296" s="3"/>
      <c r="HZO4296" s="3"/>
      <c r="HZP4296" s="3"/>
      <c r="HZQ4296" s="3"/>
      <c r="HZR4296" s="3"/>
      <c r="HZS4296" s="3"/>
      <c r="HZT4296" s="3"/>
      <c r="HZU4296" s="3"/>
      <c r="HZV4296" s="3"/>
      <c r="HZW4296" s="3"/>
      <c r="HZX4296" s="3"/>
      <c r="HZY4296" s="3"/>
      <c r="HZZ4296" s="3"/>
      <c r="IAA4296" s="3"/>
      <c r="IAB4296" s="3"/>
      <c r="IAC4296" s="3"/>
      <c r="IAD4296" s="3"/>
      <c r="IAE4296" s="3"/>
      <c r="IAF4296" s="3"/>
      <c r="IAG4296" s="3"/>
      <c r="IAH4296" s="3"/>
      <c r="IAI4296" s="3"/>
      <c r="IAJ4296" s="3"/>
      <c r="IAK4296" s="3"/>
      <c r="IAL4296" s="3"/>
      <c r="IAM4296" s="3"/>
      <c r="IAN4296" s="3"/>
      <c r="IAO4296" s="3"/>
      <c r="IAP4296" s="3"/>
      <c r="IAQ4296" s="3"/>
      <c r="IAR4296" s="3"/>
      <c r="IAS4296" s="3"/>
      <c r="IAT4296" s="3"/>
      <c r="IAU4296" s="3"/>
      <c r="IAV4296" s="3"/>
      <c r="IAW4296" s="3"/>
      <c r="IAX4296" s="3"/>
      <c r="IAY4296" s="3"/>
      <c r="IAZ4296" s="3"/>
      <c r="IBA4296" s="3"/>
      <c r="IBB4296" s="3"/>
      <c r="IBC4296" s="3"/>
      <c r="IBD4296" s="3"/>
      <c r="IBE4296" s="3"/>
      <c r="IBF4296" s="3"/>
      <c r="IBG4296" s="3"/>
      <c r="IBH4296" s="3"/>
      <c r="IBI4296" s="3"/>
      <c r="IBJ4296" s="3"/>
      <c r="IBK4296" s="3"/>
      <c r="IBL4296" s="3"/>
      <c r="IBM4296" s="3"/>
      <c r="IBN4296" s="3"/>
      <c r="IBO4296" s="3"/>
      <c r="IBP4296" s="3"/>
      <c r="IBQ4296" s="3"/>
      <c r="IBR4296" s="3"/>
      <c r="IBS4296" s="3"/>
      <c r="IBT4296" s="3"/>
      <c r="IBU4296" s="3"/>
      <c r="IBV4296" s="3"/>
      <c r="IBW4296" s="3"/>
      <c r="IBX4296" s="3"/>
      <c r="IBY4296" s="3"/>
      <c r="IBZ4296" s="3"/>
      <c r="ICA4296" s="3"/>
      <c r="ICB4296" s="3"/>
      <c r="ICC4296" s="3"/>
      <c r="ICD4296" s="3"/>
      <c r="ICE4296" s="3"/>
      <c r="ICF4296" s="3"/>
      <c r="ICG4296" s="3"/>
      <c r="ICH4296" s="3"/>
      <c r="ICI4296" s="3"/>
      <c r="ICJ4296" s="3"/>
      <c r="ICK4296" s="3"/>
      <c r="ICL4296" s="3"/>
      <c r="ICM4296" s="3"/>
      <c r="ICN4296" s="3"/>
      <c r="ICO4296" s="3"/>
      <c r="ICP4296" s="3"/>
      <c r="ICQ4296" s="3"/>
      <c r="ICR4296" s="3"/>
      <c r="ICS4296" s="3"/>
      <c r="ICT4296" s="3"/>
      <c r="ICU4296" s="3"/>
      <c r="ICV4296" s="3"/>
      <c r="ICW4296" s="3"/>
      <c r="ICX4296" s="3"/>
      <c r="ICY4296" s="3"/>
      <c r="ICZ4296" s="3"/>
      <c r="IDA4296" s="3"/>
      <c r="IDB4296" s="3"/>
      <c r="IDC4296" s="3"/>
      <c r="IDD4296" s="3"/>
      <c r="IDE4296" s="3"/>
      <c r="IDF4296" s="3"/>
      <c r="IDG4296" s="3"/>
      <c r="IDH4296" s="3"/>
      <c r="IDI4296" s="3"/>
      <c r="IDJ4296" s="3"/>
      <c r="IDK4296" s="3"/>
      <c r="IDL4296" s="3"/>
      <c r="IDM4296" s="3"/>
      <c r="IDN4296" s="3"/>
      <c r="IDO4296" s="3"/>
      <c r="IDP4296" s="3"/>
      <c r="IDQ4296" s="3"/>
      <c r="IDR4296" s="3"/>
      <c r="IDS4296" s="3"/>
      <c r="IDT4296" s="3"/>
      <c r="IDU4296" s="3"/>
      <c r="IDV4296" s="3"/>
      <c r="IDW4296" s="3"/>
      <c r="IDX4296" s="3"/>
      <c r="IDY4296" s="3"/>
      <c r="IDZ4296" s="3"/>
      <c r="IEA4296" s="3"/>
      <c r="IEB4296" s="3"/>
      <c r="IEC4296" s="3"/>
      <c r="IED4296" s="3"/>
      <c r="IEE4296" s="3"/>
      <c r="IEF4296" s="3"/>
      <c r="IEG4296" s="3"/>
      <c r="IEH4296" s="3"/>
      <c r="IEI4296" s="3"/>
      <c r="IEJ4296" s="3"/>
      <c r="IEK4296" s="3"/>
      <c r="IEL4296" s="3"/>
      <c r="IEM4296" s="3"/>
      <c r="IEN4296" s="3"/>
      <c r="IEO4296" s="3"/>
      <c r="IEP4296" s="3"/>
      <c r="IEQ4296" s="3"/>
      <c r="IER4296" s="3"/>
      <c r="IES4296" s="3"/>
      <c r="IET4296" s="3"/>
      <c r="IEU4296" s="3"/>
      <c r="IEV4296" s="3"/>
      <c r="IEW4296" s="3"/>
      <c r="IEX4296" s="3"/>
      <c r="IEY4296" s="3"/>
      <c r="IEZ4296" s="3"/>
      <c r="IFA4296" s="3"/>
      <c r="IFB4296" s="3"/>
      <c r="IFC4296" s="3"/>
      <c r="IFD4296" s="3"/>
      <c r="IFE4296" s="3"/>
      <c r="IFF4296" s="3"/>
      <c r="IFG4296" s="3"/>
      <c r="IFH4296" s="3"/>
      <c r="IFI4296" s="3"/>
      <c r="IFJ4296" s="3"/>
      <c r="IFK4296" s="3"/>
      <c r="IFL4296" s="3"/>
      <c r="IFM4296" s="3"/>
      <c r="IFN4296" s="3"/>
      <c r="IFO4296" s="3"/>
      <c r="IFP4296" s="3"/>
      <c r="IFQ4296" s="3"/>
      <c r="IFR4296" s="3"/>
      <c r="IFS4296" s="3"/>
      <c r="IFT4296" s="3"/>
      <c r="IFU4296" s="3"/>
      <c r="IFV4296" s="3"/>
      <c r="IFW4296" s="3"/>
      <c r="IFX4296" s="3"/>
      <c r="IFY4296" s="3"/>
      <c r="IFZ4296" s="3"/>
      <c r="IGA4296" s="3"/>
      <c r="IGB4296" s="3"/>
      <c r="IGC4296" s="3"/>
      <c r="IGD4296" s="3"/>
      <c r="IGE4296" s="3"/>
      <c r="IGF4296" s="3"/>
      <c r="IGG4296" s="3"/>
      <c r="IGH4296" s="3"/>
      <c r="IGI4296" s="3"/>
      <c r="IGJ4296" s="3"/>
      <c r="IGK4296" s="3"/>
      <c r="IGL4296" s="3"/>
      <c r="IGM4296" s="3"/>
      <c r="IGN4296" s="3"/>
      <c r="IGO4296" s="3"/>
      <c r="IGP4296" s="3"/>
      <c r="IGQ4296" s="3"/>
      <c r="IGR4296" s="3"/>
      <c r="IGS4296" s="3"/>
      <c r="IGT4296" s="3"/>
      <c r="IGU4296" s="3"/>
      <c r="IGV4296" s="3"/>
      <c r="IGW4296" s="3"/>
      <c r="IGX4296" s="3"/>
      <c r="IGY4296" s="3"/>
      <c r="IGZ4296" s="3"/>
      <c r="IHA4296" s="3"/>
      <c r="IHB4296" s="3"/>
      <c r="IHC4296" s="3"/>
      <c r="IHD4296" s="3"/>
      <c r="IHE4296" s="3"/>
      <c r="IHF4296" s="3"/>
      <c r="IHG4296" s="3"/>
      <c r="IHH4296" s="3"/>
      <c r="IHI4296" s="3"/>
      <c r="IHJ4296" s="3"/>
      <c r="IHK4296" s="3"/>
      <c r="IHL4296" s="3"/>
      <c r="IHM4296" s="3"/>
      <c r="IHN4296" s="3"/>
      <c r="IHO4296" s="3"/>
      <c r="IHP4296" s="3"/>
      <c r="IHQ4296" s="3"/>
      <c r="IHR4296" s="3"/>
      <c r="IHS4296" s="3"/>
      <c r="IHT4296" s="3"/>
      <c r="IHU4296" s="3"/>
      <c r="IHV4296" s="3"/>
      <c r="IHW4296" s="3"/>
      <c r="IHX4296" s="3"/>
      <c r="IHY4296" s="3"/>
      <c r="IHZ4296" s="3"/>
      <c r="IIA4296" s="3"/>
      <c r="IIB4296" s="3"/>
      <c r="IIC4296" s="3"/>
      <c r="IID4296" s="3"/>
      <c r="IIE4296" s="3"/>
      <c r="IIF4296" s="3"/>
      <c r="IIG4296" s="3"/>
      <c r="IIH4296" s="3"/>
      <c r="III4296" s="3"/>
      <c r="IIJ4296" s="3"/>
      <c r="IIK4296" s="3"/>
      <c r="IIL4296" s="3"/>
      <c r="IIM4296" s="3"/>
      <c r="IIN4296" s="3"/>
      <c r="IIO4296" s="3"/>
      <c r="IIP4296" s="3"/>
      <c r="IIQ4296" s="3"/>
      <c r="IIR4296" s="3"/>
      <c r="IIS4296" s="3"/>
      <c r="IIT4296" s="3"/>
      <c r="IIU4296" s="3"/>
      <c r="IIV4296" s="3"/>
      <c r="IIW4296" s="3"/>
      <c r="IIX4296" s="3"/>
      <c r="IIY4296" s="3"/>
      <c r="IIZ4296" s="3"/>
      <c r="IJA4296" s="3"/>
      <c r="IJB4296" s="3"/>
      <c r="IJC4296" s="3"/>
      <c r="IJD4296" s="3"/>
      <c r="IJE4296" s="3"/>
      <c r="IJF4296" s="3"/>
      <c r="IJG4296" s="3"/>
      <c r="IJH4296" s="3"/>
      <c r="IJI4296" s="3"/>
      <c r="IJJ4296" s="3"/>
      <c r="IJK4296" s="3"/>
      <c r="IJL4296" s="3"/>
      <c r="IJM4296" s="3"/>
      <c r="IJN4296" s="3"/>
      <c r="IJO4296" s="3"/>
      <c r="IJP4296" s="3"/>
      <c r="IJQ4296" s="3"/>
      <c r="IJR4296" s="3"/>
      <c r="IJS4296" s="3"/>
      <c r="IJT4296" s="3"/>
      <c r="IJU4296" s="3"/>
      <c r="IJV4296" s="3"/>
      <c r="IJW4296" s="3"/>
      <c r="IJX4296" s="3"/>
      <c r="IJY4296" s="3"/>
      <c r="IJZ4296" s="3"/>
      <c r="IKA4296" s="3"/>
      <c r="IKB4296" s="3"/>
      <c r="IKC4296" s="3"/>
      <c r="IKD4296" s="3"/>
      <c r="IKE4296" s="3"/>
      <c r="IKF4296" s="3"/>
      <c r="IKG4296" s="3"/>
      <c r="IKH4296" s="3"/>
      <c r="IKI4296" s="3"/>
      <c r="IKJ4296" s="3"/>
      <c r="IKK4296" s="3"/>
      <c r="IKL4296" s="3"/>
      <c r="IKM4296" s="3"/>
      <c r="IKN4296" s="3"/>
      <c r="IKO4296" s="3"/>
      <c r="IKP4296" s="3"/>
      <c r="IKQ4296" s="3"/>
      <c r="IKR4296" s="3"/>
      <c r="IKS4296" s="3"/>
      <c r="IKT4296" s="3"/>
      <c r="IKU4296" s="3"/>
      <c r="IKV4296" s="3"/>
      <c r="IKW4296" s="3"/>
      <c r="IKX4296" s="3"/>
      <c r="IKY4296" s="3"/>
      <c r="IKZ4296" s="3"/>
      <c r="ILA4296" s="3"/>
      <c r="ILB4296" s="3"/>
      <c r="ILC4296" s="3"/>
      <c r="ILD4296" s="3"/>
      <c r="ILE4296" s="3"/>
      <c r="ILF4296" s="3"/>
      <c r="ILG4296" s="3"/>
      <c r="ILH4296" s="3"/>
      <c r="ILI4296" s="3"/>
      <c r="ILJ4296" s="3"/>
      <c r="ILK4296" s="3"/>
      <c r="ILL4296" s="3"/>
      <c r="ILM4296" s="3"/>
      <c r="ILN4296" s="3"/>
      <c r="ILO4296" s="3"/>
      <c r="ILP4296" s="3"/>
      <c r="ILQ4296" s="3"/>
      <c r="ILR4296" s="3"/>
      <c r="ILS4296" s="3"/>
      <c r="ILT4296" s="3"/>
      <c r="ILU4296" s="3"/>
      <c r="ILV4296" s="3"/>
      <c r="ILW4296" s="3"/>
      <c r="ILX4296" s="3"/>
      <c r="ILY4296" s="3"/>
      <c r="ILZ4296" s="3"/>
      <c r="IMA4296" s="3"/>
      <c r="IMB4296" s="3"/>
      <c r="IMC4296" s="3"/>
      <c r="IMD4296" s="3"/>
      <c r="IME4296" s="3"/>
      <c r="IMF4296" s="3"/>
      <c r="IMG4296" s="3"/>
      <c r="IMH4296" s="3"/>
      <c r="IMI4296" s="3"/>
      <c r="IMJ4296" s="3"/>
      <c r="IMK4296" s="3"/>
      <c r="IML4296" s="3"/>
      <c r="IMM4296" s="3"/>
      <c r="IMN4296" s="3"/>
      <c r="IMO4296" s="3"/>
      <c r="IMP4296" s="3"/>
      <c r="IMQ4296" s="3"/>
      <c r="IMR4296" s="3"/>
      <c r="IMS4296" s="3"/>
      <c r="IMT4296" s="3"/>
      <c r="IMU4296" s="3"/>
      <c r="IMV4296" s="3"/>
      <c r="IMW4296" s="3"/>
      <c r="IMX4296" s="3"/>
      <c r="IMY4296" s="3"/>
      <c r="IMZ4296" s="3"/>
      <c r="INA4296" s="3"/>
      <c r="INB4296" s="3"/>
      <c r="INC4296" s="3"/>
      <c r="IND4296" s="3"/>
      <c r="INE4296" s="3"/>
      <c r="INF4296" s="3"/>
      <c r="ING4296" s="3"/>
      <c r="INH4296" s="3"/>
      <c r="INI4296" s="3"/>
      <c r="INJ4296" s="3"/>
      <c r="INK4296" s="3"/>
      <c r="INL4296" s="3"/>
      <c r="INM4296" s="3"/>
      <c r="INN4296" s="3"/>
      <c r="INO4296" s="3"/>
      <c r="INP4296" s="3"/>
      <c r="INQ4296" s="3"/>
      <c r="INR4296" s="3"/>
      <c r="INS4296" s="3"/>
      <c r="INT4296" s="3"/>
      <c r="INU4296" s="3"/>
      <c r="INV4296" s="3"/>
      <c r="INW4296" s="3"/>
      <c r="INX4296" s="3"/>
      <c r="INY4296" s="3"/>
      <c r="INZ4296" s="3"/>
      <c r="IOA4296" s="3"/>
      <c r="IOB4296" s="3"/>
      <c r="IOC4296" s="3"/>
      <c r="IOD4296" s="3"/>
      <c r="IOE4296" s="3"/>
      <c r="IOF4296" s="3"/>
      <c r="IOG4296" s="3"/>
      <c r="IOH4296" s="3"/>
      <c r="IOI4296" s="3"/>
      <c r="IOJ4296" s="3"/>
      <c r="IOK4296" s="3"/>
      <c r="IOL4296" s="3"/>
      <c r="IOM4296" s="3"/>
      <c r="ION4296" s="3"/>
      <c r="IOO4296" s="3"/>
      <c r="IOP4296" s="3"/>
      <c r="IOQ4296" s="3"/>
      <c r="IOR4296" s="3"/>
      <c r="IOS4296" s="3"/>
      <c r="IOT4296" s="3"/>
      <c r="IOU4296" s="3"/>
      <c r="IOV4296" s="3"/>
      <c r="IOW4296" s="3"/>
      <c r="IOX4296" s="3"/>
      <c r="IOY4296" s="3"/>
      <c r="IOZ4296" s="3"/>
      <c r="IPA4296" s="3"/>
      <c r="IPB4296" s="3"/>
      <c r="IPC4296" s="3"/>
      <c r="IPD4296" s="3"/>
      <c r="IPE4296" s="3"/>
      <c r="IPF4296" s="3"/>
      <c r="IPG4296" s="3"/>
      <c r="IPH4296" s="3"/>
      <c r="IPI4296" s="3"/>
      <c r="IPJ4296" s="3"/>
      <c r="IPK4296" s="3"/>
      <c r="IPL4296" s="3"/>
      <c r="IPM4296" s="3"/>
      <c r="IPN4296" s="3"/>
      <c r="IPO4296" s="3"/>
      <c r="IPP4296" s="3"/>
      <c r="IPQ4296" s="3"/>
      <c r="IPR4296" s="3"/>
      <c r="IPS4296" s="3"/>
      <c r="IPT4296" s="3"/>
      <c r="IPU4296" s="3"/>
      <c r="IPV4296" s="3"/>
      <c r="IPW4296" s="3"/>
      <c r="IPX4296" s="3"/>
      <c r="IPY4296" s="3"/>
      <c r="IPZ4296" s="3"/>
      <c r="IQA4296" s="3"/>
      <c r="IQB4296" s="3"/>
      <c r="IQC4296" s="3"/>
      <c r="IQD4296" s="3"/>
      <c r="IQE4296" s="3"/>
      <c r="IQF4296" s="3"/>
      <c r="IQG4296" s="3"/>
      <c r="IQH4296" s="3"/>
      <c r="IQI4296" s="3"/>
      <c r="IQJ4296" s="3"/>
      <c r="IQK4296" s="3"/>
      <c r="IQL4296" s="3"/>
      <c r="IQM4296" s="3"/>
      <c r="IQN4296" s="3"/>
      <c r="IQO4296" s="3"/>
      <c r="IQP4296" s="3"/>
      <c r="IQQ4296" s="3"/>
      <c r="IQR4296" s="3"/>
      <c r="IQS4296" s="3"/>
      <c r="IQT4296" s="3"/>
      <c r="IQU4296" s="3"/>
      <c r="IQV4296" s="3"/>
      <c r="IQW4296" s="3"/>
      <c r="IQX4296" s="3"/>
      <c r="IQY4296" s="3"/>
      <c r="IQZ4296" s="3"/>
      <c r="IRA4296" s="3"/>
      <c r="IRB4296" s="3"/>
      <c r="IRC4296" s="3"/>
      <c r="IRD4296" s="3"/>
      <c r="IRE4296" s="3"/>
      <c r="IRF4296" s="3"/>
      <c r="IRG4296" s="3"/>
      <c r="IRH4296" s="3"/>
      <c r="IRI4296" s="3"/>
      <c r="IRJ4296" s="3"/>
      <c r="IRK4296" s="3"/>
      <c r="IRL4296" s="3"/>
      <c r="IRM4296" s="3"/>
      <c r="IRN4296" s="3"/>
      <c r="IRO4296" s="3"/>
      <c r="IRP4296" s="3"/>
      <c r="IRQ4296" s="3"/>
      <c r="IRR4296" s="3"/>
      <c r="IRS4296" s="3"/>
      <c r="IRT4296" s="3"/>
      <c r="IRU4296" s="3"/>
      <c r="IRV4296" s="3"/>
      <c r="IRW4296" s="3"/>
      <c r="IRX4296" s="3"/>
      <c r="IRY4296" s="3"/>
      <c r="IRZ4296" s="3"/>
      <c r="ISA4296" s="3"/>
      <c r="ISB4296" s="3"/>
      <c r="ISC4296" s="3"/>
      <c r="ISD4296" s="3"/>
      <c r="ISE4296" s="3"/>
      <c r="ISF4296" s="3"/>
      <c r="ISG4296" s="3"/>
      <c r="ISH4296" s="3"/>
      <c r="ISI4296" s="3"/>
      <c r="ISJ4296" s="3"/>
      <c r="ISK4296" s="3"/>
      <c r="ISL4296" s="3"/>
      <c r="ISM4296" s="3"/>
      <c r="ISN4296" s="3"/>
      <c r="ISO4296" s="3"/>
      <c r="ISP4296" s="3"/>
      <c r="ISQ4296" s="3"/>
      <c r="ISR4296" s="3"/>
      <c r="ISS4296" s="3"/>
      <c r="IST4296" s="3"/>
      <c r="ISU4296" s="3"/>
      <c r="ISV4296" s="3"/>
      <c r="ISW4296" s="3"/>
      <c r="ISX4296" s="3"/>
      <c r="ISY4296" s="3"/>
      <c r="ISZ4296" s="3"/>
      <c r="ITA4296" s="3"/>
      <c r="ITB4296" s="3"/>
      <c r="ITC4296" s="3"/>
      <c r="ITD4296" s="3"/>
      <c r="ITE4296" s="3"/>
      <c r="ITF4296" s="3"/>
      <c r="ITG4296" s="3"/>
      <c r="ITH4296" s="3"/>
      <c r="ITI4296" s="3"/>
      <c r="ITJ4296" s="3"/>
      <c r="ITK4296" s="3"/>
      <c r="ITL4296" s="3"/>
      <c r="ITM4296" s="3"/>
      <c r="ITN4296" s="3"/>
      <c r="ITO4296" s="3"/>
      <c r="ITP4296" s="3"/>
      <c r="ITQ4296" s="3"/>
      <c r="ITR4296" s="3"/>
      <c r="ITS4296" s="3"/>
      <c r="ITT4296" s="3"/>
      <c r="ITU4296" s="3"/>
      <c r="ITV4296" s="3"/>
      <c r="ITW4296" s="3"/>
      <c r="ITX4296" s="3"/>
      <c r="ITY4296" s="3"/>
      <c r="ITZ4296" s="3"/>
      <c r="IUA4296" s="3"/>
      <c r="IUB4296" s="3"/>
      <c r="IUC4296" s="3"/>
      <c r="IUD4296" s="3"/>
      <c r="IUE4296" s="3"/>
      <c r="IUF4296" s="3"/>
      <c r="IUG4296" s="3"/>
      <c r="IUH4296" s="3"/>
      <c r="IUI4296" s="3"/>
      <c r="IUJ4296" s="3"/>
      <c r="IUK4296" s="3"/>
      <c r="IUL4296" s="3"/>
      <c r="IUM4296" s="3"/>
      <c r="IUN4296" s="3"/>
      <c r="IUO4296" s="3"/>
      <c r="IUP4296" s="3"/>
      <c r="IUQ4296" s="3"/>
      <c r="IUR4296" s="3"/>
      <c r="IUS4296" s="3"/>
      <c r="IUT4296" s="3"/>
      <c r="IUU4296" s="3"/>
      <c r="IUV4296" s="3"/>
      <c r="IUW4296" s="3"/>
      <c r="IUX4296" s="3"/>
      <c r="IUY4296" s="3"/>
      <c r="IUZ4296" s="3"/>
      <c r="IVA4296" s="3"/>
      <c r="IVB4296" s="3"/>
      <c r="IVC4296" s="3"/>
      <c r="IVD4296" s="3"/>
      <c r="IVE4296" s="3"/>
      <c r="IVF4296" s="3"/>
      <c r="IVG4296" s="3"/>
      <c r="IVH4296" s="3"/>
      <c r="IVI4296" s="3"/>
      <c r="IVJ4296" s="3"/>
      <c r="IVK4296" s="3"/>
      <c r="IVL4296" s="3"/>
      <c r="IVM4296" s="3"/>
      <c r="IVN4296" s="3"/>
      <c r="IVO4296" s="3"/>
      <c r="IVP4296" s="3"/>
      <c r="IVQ4296" s="3"/>
      <c r="IVR4296" s="3"/>
      <c r="IVS4296" s="3"/>
      <c r="IVT4296" s="3"/>
      <c r="IVU4296" s="3"/>
      <c r="IVV4296" s="3"/>
      <c r="IVW4296" s="3"/>
      <c r="IVX4296" s="3"/>
      <c r="IVY4296" s="3"/>
      <c r="IVZ4296" s="3"/>
      <c r="IWA4296" s="3"/>
      <c r="IWB4296" s="3"/>
      <c r="IWC4296" s="3"/>
      <c r="IWD4296" s="3"/>
      <c r="IWE4296" s="3"/>
      <c r="IWF4296" s="3"/>
      <c r="IWG4296" s="3"/>
      <c r="IWH4296" s="3"/>
      <c r="IWI4296" s="3"/>
      <c r="IWJ4296" s="3"/>
      <c r="IWK4296" s="3"/>
      <c r="IWL4296" s="3"/>
      <c r="IWM4296" s="3"/>
      <c r="IWN4296" s="3"/>
      <c r="IWO4296" s="3"/>
      <c r="IWP4296" s="3"/>
      <c r="IWQ4296" s="3"/>
      <c r="IWR4296" s="3"/>
      <c r="IWS4296" s="3"/>
      <c r="IWT4296" s="3"/>
      <c r="IWU4296" s="3"/>
      <c r="IWV4296" s="3"/>
      <c r="IWW4296" s="3"/>
      <c r="IWX4296" s="3"/>
      <c r="IWY4296" s="3"/>
      <c r="IWZ4296" s="3"/>
      <c r="IXA4296" s="3"/>
      <c r="IXB4296" s="3"/>
      <c r="IXC4296" s="3"/>
      <c r="IXD4296" s="3"/>
      <c r="IXE4296" s="3"/>
      <c r="IXF4296" s="3"/>
      <c r="IXG4296" s="3"/>
      <c r="IXH4296" s="3"/>
      <c r="IXI4296" s="3"/>
      <c r="IXJ4296" s="3"/>
      <c r="IXK4296" s="3"/>
      <c r="IXL4296" s="3"/>
      <c r="IXM4296" s="3"/>
      <c r="IXN4296" s="3"/>
      <c r="IXO4296" s="3"/>
      <c r="IXP4296" s="3"/>
      <c r="IXQ4296" s="3"/>
      <c r="IXR4296" s="3"/>
      <c r="IXS4296" s="3"/>
      <c r="IXT4296" s="3"/>
      <c r="IXU4296" s="3"/>
      <c r="IXV4296" s="3"/>
      <c r="IXW4296" s="3"/>
      <c r="IXX4296" s="3"/>
      <c r="IXY4296" s="3"/>
      <c r="IXZ4296" s="3"/>
      <c r="IYA4296" s="3"/>
      <c r="IYB4296" s="3"/>
      <c r="IYC4296" s="3"/>
      <c r="IYD4296" s="3"/>
      <c r="IYE4296" s="3"/>
      <c r="IYF4296" s="3"/>
      <c r="IYG4296" s="3"/>
      <c r="IYH4296" s="3"/>
      <c r="IYI4296" s="3"/>
      <c r="IYJ4296" s="3"/>
      <c r="IYK4296" s="3"/>
      <c r="IYL4296" s="3"/>
      <c r="IYM4296" s="3"/>
      <c r="IYN4296" s="3"/>
      <c r="IYO4296" s="3"/>
      <c r="IYP4296" s="3"/>
      <c r="IYQ4296" s="3"/>
      <c r="IYR4296" s="3"/>
      <c r="IYS4296" s="3"/>
      <c r="IYT4296" s="3"/>
      <c r="IYU4296" s="3"/>
      <c r="IYV4296" s="3"/>
      <c r="IYW4296" s="3"/>
      <c r="IYX4296" s="3"/>
      <c r="IYY4296" s="3"/>
      <c r="IYZ4296" s="3"/>
      <c r="IZA4296" s="3"/>
      <c r="IZB4296" s="3"/>
      <c r="IZC4296" s="3"/>
      <c r="IZD4296" s="3"/>
      <c r="IZE4296" s="3"/>
      <c r="IZF4296" s="3"/>
      <c r="IZG4296" s="3"/>
      <c r="IZH4296" s="3"/>
      <c r="IZI4296" s="3"/>
      <c r="IZJ4296" s="3"/>
      <c r="IZK4296" s="3"/>
      <c r="IZL4296" s="3"/>
      <c r="IZM4296" s="3"/>
      <c r="IZN4296" s="3"/>
      <c r="IZO4296" s="3"/>
      <c r="IZP4296" s="3"/>
      <c r="IZQ4296" s="3"/>
      <c r="IZR4296" s="3"/>
      <c r="IZS4296" s="3"/>
      <c r="IZT4296" s="3"/>
      <c r="IZU4296" s="3"/>
      <c r="IZV4296" s="3"/>
      <c r="IZW4296" s="3"/>
      <c r="IZX4296" s="3"/>
      <c r="IZY4296" s="3"/>
      <c r="IZZ4296" s="3"/>
      <c r="JAA4296" s="3"/>
      <c r="JAB4296" s="3"/>
      <c r="JAC4296" s="3"/>
      <c r="JAD4296" s="3"/>
      <c r="JAE4296" s="3"/>
      <c r="JAF4296" s="3"/>
      <c r="JAG4296" s="3"/>
      <c r="JAH4296" s="3"/>
      <c r="JAI4296" s="3"/>
      <c r="JAJ4296" s="3"/>
      <c r="JAK4296" s="3"/>
      <c r="JAL4296" s="3"/>
      <c r="JAM4296" s="3"/>
      <c r="JAN4296" s="3"/>
      <c r="JAO4296" s="3"/>
      <c r="JAP4296" s="3"/>
      <c r="JAQ4296" s="3"/>
      <c r="JAR4296" s="3"/>
      <c r="JAS4296" s="3"/>
      <c r="JAT4296" s="3"/>
      <c r="JAU4296" s="3"/>
      <c r="JAV4296" s="3"/>
      <c r="JAW4296" s="3"/>
      <c r="JAX4296" s="3"/>
      <c r="JAY4296" s="3"/>
      <c r="JAZ4296" s="3"/>
      <c r="JBA4296" s="3"/>
      <c r="JBB4296" s="3"/>
      <c r="JBC4296" s="3"/>
      <c r="JBD4296" s="3"/>
      <c r="JBE4296" s="3"/>
      <c r="JBF4296" s="3"/>
      <c r="JBG4296" s="3"/>
      <c r="JBH4296" s="3"/>
      <c r="JBI4296" s="3"/>
      <c r="JBJ4296" s="3"/>
      <c r="JBK4296" s="3"/>
      <c r="JBL4296" s="3"/>
      <c r="JBM4296" s="3"/>
      <c r="JBN4296" s="3"/>
      <c r="JBO4296" s="3"/>
      <c r="JBP4296" s="3"/>
      <c r="JBQ4296" s="3"/>
      <c r="JBR4296" s="3"/>
      <c r="JBS4296" s="3"/>
      <c r="JBT4296" s="3"/>
      <c r="JBU4296" s="3"/>
      <c r="JBV4296" s="3"/>
      <c r="JBW4296" s="3"/>
      <c r="JBX4296" s="3"/>
      <c r="JBY4296" s="3"/>
      <c r="JBZ4296" s="3"/>
      <c r="JCA4296" s="3"/>
      <c r="JCB4296" s="3"/>
      <c r="JCC4296" s="3"/>
      <c r="JCD4296" s="3"/>
      <c r="JCE4296" s="3"/>
      <c r="JCF4296" s="3"/>
      <c r="JCG4296" s="3"/>
      <c r="JCH4296" s="3"/>
      <c r="JCI4296" s="3"/>
      <c r="JCJ4296" s="3"/>
      <c r="JCK4296" s="3"/>
      <c r="JCL4296" s="3"/>
      <c r="JCM4296" s="3"/>
      <c r="JCN4296" s="3"/>
      <c r="JCO4296" s="3"/>
      <c r="JCP4296" s="3"/>
      <c r="JCQ4296" s="3"/>
      <c r="JCR4296" s="3"/>
      <c r="JCS4296" s="3"/>
      <c r="JCT4296" s="3"/>
      <c r="JCU4296" s="3"/>
      <c r="JCV4296" s="3"/>
      <c r="JCW4296" s="3"/>
      <c r="JCX4296" s="3"/>
      <c r="JCY4296" s="3"/>
      <c r="JCZ4296" s="3"/>
      <c r="JDA4296" s="3"/>
      <c r="JDB4296" s="3"/>
      <c r="JDC4296" s="3"/>
      <c r="JDD4296" s="3"/>
      <c r="JDE4296" s="3"/>
      <c r="JDF4296" s="3"/>
      <c r="JDG4296" s="3"/>
      <c r="JDH4296" s="3"/>
      <c r="JDI4296" s="3"/>
      <c r="JDJ4296" s="3"/>
      <c r="JDK4296" s="3"/>
      <c r="JDL4296" s="3"/>
      <c r="JDM4296" s="3"/>
      <c r="JDN4296" s="3"/>
      <c r="JDO4296" s="3"/>
      <c r="JDP4296" s="3"/>
      <c r="JDQ4296" s="3"/>
      <c r="JDR4296" s="3"/>
      <c r="JDS4296" s="3"/>
      <c r="JDT4296" s="3"/>
      <c r="JDU4296" s="3"/>
      <c r="JDV4296" s="3"/>
      <c r="JDW4296" s="3"/>
      <c r="JDX4296" s="3"/>
      <c r="JDY4296" s="3"/>
      <c r="JDZ4296" s="3"/>
      <c r="JEA4296" s="3"/>
      <c r="JEB4296" s="3"/>
      <c r="JEC4296" s="3"/>
      <c r="JED4296" s="3"/>
      <c r="JEE4296" s="3"/>
      <c r="JEF4296" s="3"/>
      <c r="JEG4296" s="3"/>
      <c r="JEH4296" s="3"/>
      <c r="JEI4296" s="3"/>
      <c r="JEJ4296" s="3"/>
      <c r="JEK4296" s="3"/>
      <c r="JEL4296" s="3"/>
      <c r="JEM4296" s="3"/>
      <c r="JEN4296" s="3"/>
      <c r="JEO4296" s="3"/>
      <c r="JEP4296" s="3"/>
      <c r="JEQ4296" s="3"/>
      <c r="JER4296" s="3"/>
      <c r="JES4296" s="3"/>
      <c r="JET4296" s="3"/>
      <c r="JEU4296" s="3"/>
      <c r="JEV4296" s="3"/>
      <c r="JEW4296" s="3"/>
      <c r="JEX4296" s="3"/>
      <c r="JEY4296" s="3"/>
      <c r="JEZ4296" s="3"/>
      <c r="JFA4296" s="3"/>
      <c r="JFB4296" s="3"/>
      <c r="JFC4296" s="3"/>
      <c r="JFD4296" s="3"/>
      <c r="JFE4296" s="3"/>
      <c r="JFF4296" s="3"/>
      <c r="JFG4296" s="3"/>
      <c r="JFH4296" s="3"/>
      <c r="JFI4296" s="3"/>
      <c r="JFJ4296" s="3"/>
      <c r="JFK4296" s="3"/>
      <c r="JFL4296" s="3"/>
      <c r="JFM4296" s="3"/>
      <c r="JFN4296" s="3"/>
      <c r="JFO4296" s="3"/>
      <c r="JFP4296" s="3"/>
      <c r="JFQ4296" s="3"/>
      <c r="JFR4296" s="3"/>
      <c r="JFS4296" s="3"/>
      <c r="JFT4296" s="3"/>
      <c r="JFU4296" s="3"/>
      <c r="JFV4296" s="3"/>
      <c r="JFW4296" s="3"/>
      <c r="JFX4296" s="3"/>
      <c r="JFY4296" s="3"/>
      <c r="JFZ4296" s="3"/>
      <c r="JGA4296" s="3"/>
      <c r="JGB4296" s="3"/>
      <c r="JGC4296" s="3"/>
      <c r="JGD4296" s="3"/>
      <c r="JGE4296" s="3"/>
      <c r="JGF4296" s="3"/>
      <c r="JGG4296" s="3"/>
      <c r="JGH4296" s="3"/>
      <c r="JGI4296" s="3"/>
      <c r="JGJ4296" s="3"/>
      <c r="JGK4296" s="3"/>
      <c r="JGL4296" s="3"/>
      <c r="JGM4296" s="3"/>
      <c r="JGN4296" s="3"/>
      <c r="JGO4296" s="3"/>
      <c r="JGP4296" s="3"/>
      <c r="JGQ4296" s="3"/>
      <c r="JGR4296" s="3"/>
      <c r="JGS4296" s="3"/>
      <c r="JGT4296" s="3"/>
      <c r="JGU4296" s="3"/>
      <c r="JGV4296" s="3"/>
      <c r="JGW4296" s="3"/>
      <c r="JGX4296" s="3"/>
      <c r="JGY4296" s="3"/>
      <c r="JGZ4296" s="3"/>
      <c r="JHA4296" s="3"/>
      <c r="JHB4296" s="3"/>
      <c r="JHC4296" s="3"/>
      <c r="JHD4296" s="3"/>
      <c r="JHE4296" s="3"/>
      <c r="JHF4296" s="3"/>
      <c r="JHG4296" s="3"/>
      <c r="JHH4296" s="3"/>
      <c r="JHI4296" s="3"/>
      <c r="JHJ4296" s="3"/>
      <c r="JHK4296" s="3"/>
      <c r="JHL4296" s="3"/>
      <c r="JHM4296" s="3"/>
      <c r="JHN4296" s="3"/>
      <c r="JHO4296" s="3"/>
      <c r="JHP4296" s="3"/>
      <c r="JHQ4296" s="3"/>
      <c r="JHR4296" s="3"/>
      <c r="JHS4296" s="3"/>
      <c r="JHT4296" s="3"/>
      <c r="JHU4296" s="3"/>
      <c r="JHV4296" s="3"/>
      <c r="JHW4296" s="3"/>
      <c r="JHX4296" s="3"/>
      <c r="JHY4296" s="3"/>
      <c r="JHZ4296" s="3"/>
      <c r="JIA4296" s="3"/>
      <c r="JIB4296" s="3"/>
      <c r="JIC4296" s="3"/>
      <c r="JID4296" s="3"/>
      <c r="JIE4296" s="3"/>
      <c r="JIF4296" s="3"/>
      <c r="JIG4296" s="3"/>
      <c r="JIH4296" s="3"/>
      <c r="JII4296" s="3"/>
      <c r="JIJ4296" s="3"/>
      <c r="JIK4296" s="3"/>
      <c r="JIL4296" s="3"/>
      <c r="JIM4296" s="3"/>
      <c r="JIN4296" s="3"/>
      <c r="JIO4296" s="3"/>
      <c r="JIP4296" s="3"/>
      <c r="JIQ4296" s="3"/>
      <c r="JIR4296" s="3"/>
      <c r="JIS4296" s="3"/>
      <c r="JIT4296" s="3"/>
      <c r="JIU4296" s="3"/>
      <c r="JIV4296" s="3"/>
      <c r="JIW4296" s="3"/>
      <c r="JIX4296" s="3"/>
      <c r="JIY4296" s="3"/>
      <c r="JIZ4296" s="3"/>
      <c r="JJA4296" s="3"/>
      <c r="JJB4296" s="3"/>
      <c r="JJC4296" s="3"/>
      <c r="JJD4296" s="3"/>
      <c r="JJE4296" s="3"/>
      <c r="JJF4296" s="3"/>
      <c r="JJG4296" s="3"/>
      <c r="JJH4296" s="3"/>
      <c r="JJI4296" s="3"/>
      <c r="JJJ4296" s="3"/>
      <c r="JJK4296" s="3"/>
      <c r="JJL4296" s="3"/>
      <c r="JJM4296" s="3"/>
      <c r="JJN4296" s="3"/>
      <c r="JJO4296" s="3"/>
      <c r="JJP4296" s="3"/>
      <c r="JJQ4296" s="3"/>
      <c r="JJR4296" s="3"/>
      <c r="JJS4296" s="3"/>
      <c r="JJT4296" s="3"/>
      <c r="JJU4296" s="3"/>
      <c r="JJV4296" s="3"/>
      <c r="JJW4296" s="3"/>
      <c r="JJX4296" s="3"/>
      <c r="JJY4296" s="3"/>
      <c r="JJZ4296" s="3"/>
      <c r="JKA4296" s="3"/>
      <c r="JKB4296" s="3"/>
      <c r="JKC4296" s="3"/>
      <c r="JKD4296" s="3"/>
      <c r="JKE4296" s="3"/>
      <c r="JKF4296" s="3"/>
      <c r="JKG4296" s="3"/>
      <c r="JKH4296" s="3"/>
      <c r="JKI4296" s="3"/>
      <c r="JKJ4296" s="3"/>
      <c r="JKK4296" s="3"/>
      <c r="JKL4296" s="3"/>
      <c r="JKM4296" s="3"/>
      <c r="JKN4296" s="3"/>
      <c r="JKO4296" s="3"/>
      <c r="JKP4296" s="3"/>
      <c r="JKQ4296" s="3"/>
      <c r="JKR4296" s="3"/>
      <c r="JKS4296" s="3"/>
      <c r="JKT4296" s="3"/>
      <c r="JKU4296" s="3"/>
      <c r="JKV4296" s="3"/>
      <c r="JKW4296" s="3"/>
      <c r="JKX4296" s="3"/>
      <c r="JKY4296" s="3"/>
      <c r="JKZ4296" s="3"/>
      <c r="JLA4296" s="3"/>
      <c r="JLB4296" s="3"/>
      <c r="JLC4296" s="3"/>
      <c r="JLD4296" s="3"/>
      <c r="JLE4296" s="3"/>
      <c r="JLF4296" s="3"/>
      <c r="JLG4296" s="3"/>
      <c r="JLH4296" s="3"/>
      <c r="JLI4296" s="3"/>
      <c r="JLJ4296" s="3"/>
      <c r="JLK4296" s="3"/>
      <c r="JLL4296" s="3"/>
      <c r="JLM4296" s="3"/>
      <c r="JLN4296" s="3"/>
      <c r="JLO4296" s="3"/>
      <c r="JLP4296" s="3"/>
      <c r="JLQ4296" s="3"/>
      <c r="JLR4296" s="3"/>
      <c r="JLS4296" s="3"/>
      <c r="JLT4296" s="3"/>
      <c r="JLU4296" s="3"/>
      <c r="JLV4296" s="3"/>
      <c r="JLW4296" s="3"/>
      <c r="JLX4296" s="3"/>
      <c r="JLY4296" s="3"/>
      <c r="JLZ4296" s="3"/>
      <c r="JMA4296" s="3"/>
      <c r="JMB4296" s="3"/>
      <c r="JMC4296" s="3"/>
      <c r="JMD4296" s="3"/>
      <c r="JME4296" s="3"/>
      <c r="JMF4296" s="3"/>
      <c r="JMG4296" s="3"/>
      <c r="JMH4296" s="3"/>
      <c r="JMI4296" s="3"/>
      <c r="JMJ4296" s="3"/>
      <c r="JMK4296" s="3"/>
      <c r="JML4296" s="3"/>
      <c r="JMM4296" s="3"/>
      <c r="JMN4296" s="3"/>
      <c r="JMO4296" s="3"/>
      <c r="JMP4296" s="3"/>
      <c r="JMQ4296" s="3"/>
      <c r="JMR4296" s="3"/>
      <c r="JMS4296" s="3"/>
      <c r="JMT4296" s="3"/>
      <c r="JMU4296" s="3"/>
      <c r="JMV4296" s="3"/>
      <c r="JMW4296" s="3"/>
      <c r="JMX4296" s="3"/>
      <c r="JMY4296" s="3"/>
      <c r="JMZ4296" s="3"/>
      <c r="JNA4296" s="3"/>
      <c r="JNB4296" s="3"/>
      <c r="JNC4296" s="3"/>
      <c r="JND4296" s="3"/>
      <c r="JNE4296" s="3"/>
      <c r="JNF4296" s="3"/>
      <c r="JNG4296" s="3"/>
      <c r="JNH4296" s="3"/>
      <c r="JNI4296" s="3"/>
      <c r="JNJ4296" s="3"/>
      <c r="JNK4296" s="3"/>
      <c r="JNL4296" s="3"/>
      <c r="JNM4296" s="3"/>
      <c r="JNN4296" s="3"/>
      <c r="JNO4296" s="3"/>
      <c r="JNP4296" s="3"/>
      <c r="JNQ4296" s="3"/>
      <c r="JNR4296" s="3"/>
      <c r="JNS4296" s="3"/>
      <c r="JNT4296" s="3"/>
      <c r="JNU4296" s="3"/>
      <c r="JNV4296" s="3"/>
      <c r="JNW4296" s="3"/>
      <c r="JNX4296" s="3"/>
      <c r="JNY4296" s="3"/>
      <c r="JNZ4296" s="3"/>
      <c r="JOA4296" s="3"/>
      <c r="JOB4296" s="3"/>
      <c r="JOC4296" s="3"/>
      <c r="JOD4296" s="3"/>
      <c r="JOE4296" s="3"/>
      <c r="JOF4296" s="3"/>
      <c r="JOG4296" s="3"/>
      <c r="JOH4296" s="3"/>
      <c r="JOI4296" s="3"/>
      <c r="JOJ4296" s="3"/>
      <c r="JOK4296" s="3"/>
      <c r="JOL4296" s="3"/>
      <c r="JOM4296" s="3"/>
      <c r="JON4296" s="3"/>
      <c r="JOO4296" s="3"/>
      <c r="JOP4296" s="3"/>
      <c r="JOQ4296" s="3"/>
      <c r="JOR4296" s="3"/>
      <c r="JOS4296" s="3"/>
      <c r="JOT4296" s="3"/>
      <c r="JOU4296" s="3"/>
      <c r="JOV4296" s="3"/>
      <c r="JOW4296" s="3"/>
      <c r="JOX4296" s="3"/>
      <c r="JOY4296" s="3"/>
      <c r="JOZ4296" s="3"/>
      <c r="JPA4296" s="3"/>
      <c r="JPB4296" s="3"/>
      <c r="JPC4296" s="3"/>
      <c r="JPD4296" s="3"/>
      <c r="JPE4296" s="3"/>
      <c r="JPF4296" s="3"/>
      <c r="JPG4296" s="3"/>
      <c r="JPH4296" s="3"/>
      <c r="JPI4296" s="3"/>
      <c r="JPJ4296" s="3"/>
      <c r="JPK4296" s="3"/>
      <c r="JPL4296" s="3"/>
      <c r="JPM4296" s="3"/>
      <c r="JPN4296" s="3"/>
      <c r="JPO4296" s="3"/>
      <c r="JPP4296" s="3"/>
      <c r="JPQ4296" s="3"/>
      <c r="JPR4296" s="3"/>
      <c r="JPS4296" s="3"/>
      <c r="JPT4296" s="3"/>
      <c r="JPU4296" s="3"/>
      <c r="JPV4296" s="3"/>
      <c r="JPW4296" s="3"/>
      <c r="JPX4296" s="3"/>
      <c r="JPY4296" s="3"/>
      <c r="JPZ4296" s="3"/>
      <c r="JQA4296" s="3"/>
      <c r="JQB4296" s="3"/>
      <c r="JQC4296" s="3"/>
      <c r="JQD4296" s="3"/>
      <c r="JQE4296" s="3"/>
      <c r="JQF4296" s="3"/>
      <c r="JQG4296" s="3"/>
      <c r="JQH4296" s="3"/>
      <c r="JQI4296" s="3"/>
      <c r="JQJ4296" s="3"/>
      <c r="JQK4296" s="3"/>
      <c r="JQL4296" s="3"/>
      <c r="JQM4296" s="3"/>
      <c r="JQN4296" s="3"/>
      <c r="JQO4296" s="3"/>
      <c r="JQP4296" s="3"/>
      <c r="JQQ4296" s="3"/>
      <c r="JQR4296" s="3"/>
      <c r="JQS4296" s="3"/>
      <c r="JQT4296" s="3"/>
      <c r="JQU4296" s="3"/>
      <c r="JQV4296" s="3"/>
      <c r="JQW4296" s="3"/>
      <c r="JQX4296" s="3"/>
      <c r="JQY4296" s="3"/>
      <c r="JQZ4296" s="3"/>
      <c r="JRA4296" s="3"/>
      <c r="JRB4296" s="3"/>
      <c r="JRC4296" s="3"/>
      <c r="JRD4296" s="3"/>
      <c r="JRE4296" s="3"/>
      <c r="JRF4296" s="3"/>
      <c r="JRG4296" s="3"/>
      <c r="JRH4296" s="3"/>
      <c r="JRI4296" s="3"/>
      <c r="JRJ4296" s="3"/>
      <c r="JRK4296" s="3"/>
      <c r="JRL4296" s="3"/>
      <c r="JRM4296" s="3"/>
      <c r="JRN4296" s="3"/>
      <c r="JRO4296" s="3"/>
      <c r="JRP4296" s="3"/>
      <c r="JRQ4296" s="3"/>
      <c r="JRR4296" s="3"/>
      <c r="JRS4296" s="3"/>
      <c r="JRT4296" s="3"/>
      <c r="JRU4296" s="3"/>
      <c r="JRV4296" s="3"/>
      <c r="JRW4296" s="3"/>
      <c r="JRX4296" s="3"/>
      <c r="JRY4296" s="3"/>
      <c r="JRZ4296" s="3"/>
      <c r="JSA4296" s="3"/>
      <c r="JSB4296" s="3"/>
      <c r="JSC4296" s="3"/>
      <c r="JSD4296" s="3"/>
      <c r="JSE4296" s="3"/>
      <c r="JSF4296" s="3"/>
      <c r="JSG4296" s="3"/>
      <c r="JSH4296" s="3"/>
      <c r="JSI4296" s="3"/>
      <c r="JSJ4296" s="3"/>
      <c r="JSK4296" s="3"/>
      <c r="JSL4296" s="3"/>
      <c r="JSM4296" s="3"/>
      <c r="JSN4296" s="3"/>
      <c r="JSO4296" s="3"/>
      <c r="JSP4296" s="3"/>
      <c r="JSQ4296" s="3"/>
      <c r="JSR4296" s="3"/>
      <c r="JSS4296" s="3"/>
      <c r="JST4296" s="3"/>
      <c r="JSU4296" s="3"/>
      <c r="JSV4296" s="3"/>
      <c r="JSW4296" s="3"/>
      <c r="JSX4296" s="3"/>
      <c r="JSY4296" s="3"/>
      <c r="JSZ4296" s="3"/>
      <c r="JTA4296" s="3"/>
      <c r="JTB4296" s="3"/>
      <c r="JTC4296" s="3"/>
      <c r="JTD4296" s="3"/>
      <c r="JTE4296" s="3"/>
      <c r="JTF4296" s="3"/>
      <c r="JTG4296" s="3"/>
      <c r="JTH4296" s="3"/>
      <c r="JTI4296" s="3"/>
      <c r="JTJ4296" s="3"/>
      <c r="JTK4296" s="3"/>
      <c r="JTL4296" s="3"/>
      <c r="JTM4296" s="3"/>
      <c r="JTN4296" s="3"/>
      <c r="JTO4296" s="3"/>
      <c r="JTP4296" s="3"/>
      <c r="JTQ4296" s="3"/>
      <c r="JTR4296" s="3"/>
      <c r="JTS4296" s="3"/>
      <c r="JTT4296" s="3"/>
      <c r="JTU4296" s="3"/>
      <c r="JTV4296" s="3"/>
      <c r="JTW4296" s="3"/>
      <c r="JTX4296" s="3"/>
      <c r="JTY4296" s="3"/>
      <c r="JTZ4296" s="3"/>
      <c r="JUA4296" s="3"/>
      <c r="JUB4296" s="3"/>
      <c r="JUC4296" s="3"/>
      <c r="JUD4296" s="3"/>
      <c r="JUE4296" s="3"/>
      <c r="JUF4296" s="3"/>
      <c r="JUG4296" s="3"/>
      <c r="JUH4296" s="3"/>
      <c r="JUI4296" s="3"/>
      <c r="JUJ4296" s="3"/>
      <c r="JUK4296" s="3"/>
      <c r="JUL4296" s="3"/>
      <c r="JUM4296" s="3"/>
      <c r="JUN4296" s="3"/>
      <c r="JUO4296" s="3"/>
      <c r="JUP4296" s="3"/>
      <c r="JUQ4296" s="3"/>
      <c r="JUR4296" s="3"/>
      <c r="JUS4296" s="3"/>
      <c r="JUT4296" s="3"/>
      <c r="JUU4296" s="3"/>
      <c r="JUV4296" s="3"/>
      <c r="JUW4296" s="3"/>
      <c r="JUX4296" s="3"/>
      <c r="JUY4296" s="3"/>
      <c r="JUZ4296" s="3"/>
      <c r="JVA4296" s="3"/>
      <c r="JVB4296" s="3"/>
      <c r="JVC4296" s="3"/>
      <c r="JVD4296" s="3"/>
      <c r="JVE4296" s="3"/>
      <c r="JVF4296" s="3"/>
      <c r="JVG4296" s="3"/>
      <c r="JVH4296" s="3"/>
      <c r="JVI4296" s="3"/>
      <c r="JVJ4296" s="3"/>
      <c r="JVK4296" s="3"/>
      <c r="JVL4296" s="3"/>
      <c r="JVM4296" s="3"/>
      <c r="JVN4296" s="3"/>
      <c r="JVO4296" s="3"/>
      <c r="JVP4296" s="3"/>
      <c r="JVQ4296" s="3"/>
      <c r="JVR4296" s="3"/>
      <c r="JVS4296" s="3"/>
      <c r="JVT4296" s="3"/>
      <c r="JVU4296" s="3"/>
      <c r="JVV4296" s="3"/>
      <c r="JVW4296" s="3"/>
      <c r="JVX4296" s="3"/>
      <c r="JVY4296" s="3"/>
      <c r="JVZ4296" s="3"/>
      <c r="JWA4296" s="3"/>
      <c r="JWB4296" s="3"/>
      <c r="JWC4296" s="3"/>
      <c r="JWD4296" s="3"/>
      <c r="JWE4296" s="3"/>
      <c r="JWF4296" s="3"/>
      <c r="JWG4296" s="3"/>
      <c r="JWH4296" s="3"/>
      <c r="JWI4296" s="3"/>
      <c r="JWJ4296" s="3"/>
      <c r="JWK4296" s="3"/>
      <c r="JWL4296" s="3"/>
      <c r="JWM4296" s="3"/>
      <c r="JWN4296" s="3"/>
      <c r="JWO4296" s="3"/>
      <c r="JWP4296" s="3"/>
      <c r="JWQ4296" s="3"/>
      <c r="JWR4296" s="3"/>
      <c r="JWS4296" s="3"/>
      <c r="JWT4296" s="3"/>
      <c r="JWU4296" s="3"/>
      <c r="JWV4296" s="3"/>
      <c r="JWW4296" s="3"/>
      <c r="JWX4296" s="3"/>
      <c r="JWY4296" s="3"/>
      <c r="JWZ4296" s="3"/>
      <c r="JXA4296" s="3"/>
      <c r="JXB4296" s="3"/>
      <c r="JXC4296" s="3"/>
      <c r="JXD4296" s="3"/>
      <c r="JXE4296" s="3"/>
      <c r="JXF4296" s="3"/>
      <c r="JXG4296" s="3"/>
      <c r="JXH4296" s="3"/>
      <c r="JXI4296" s="3"/>
      <c r="JXJ4296" s="3"/>
      <c r="JXK4296" s="3"/>
      <c r="JXL4296" s="3"/>
      <c r="JXM4296" s="3"/>
      <c r="JXN4296" s="3"/>
      <c r="JXO4296" s="3"/>
      <c r="JXP4296" s="3"/>
      <c r="JXQ4296" s="3"/>
      <c r="JXR4296" s="3"/>
      <c r="JXS4296" s="3"/>
      <c r="JXT4296" s="3"/>
      <c r="JXU4296" s="3"/>
      <c r="JXV4296" s="3"/>
      <c r="JXW4296" s="3"/>
      <c r="JXX4296" s="3"/>
      <c r="JXY4296" s="3"/>
      <c r="JXZ4296" s="3"/>
      <c r="JYA4296" s="3"/>
      <c r="JYB4296" s="3"/>
      <c r="JYC4296" s="3"/>
      <c r="JYD4296" s="3"/>
      <c r="JYE4296" s="3"/>
      <c r="JYF4296" s="3"/>
      <c r="JYG4296" s="3"/>
      <c r="JYH4296" s="3"/>
      <c r="JYI4296" s="3"/>
      <c r="JYJ4296" s="3"/>
      <c r="JYK4296" s="3"/>
      <c r="JYL4296" s="3"/>
      <c r="JYM4296" s="3"/>
      <c r="JYN4296" s="3"/>
      <c r="JYO4296" s="3"/>
      <c r="JYP4296" s="3"/>
      <c r="JYQ4296" s="3"/>
      <c r="JYR4296" s="3"/>
      <c r="JYS4296" s="3"/>
      <c r="JYT4296" s="3"/>
      <c r="JYU4296" s="3"/>
      <c r="JYV4296" s="3"/>
      <c r="JYW4296" s="3"/>
      <c r="JYX4296" s="3"/>
      <c r="JYY4296" s="3"/>
      <c r="JYZ4296" s="3"/>
      <c r="JZA4296" s="3"/>
      <c r="JZB4296" s="3"/>
      <c r="JZC4296" s="3"/>
      <c r="JZD4296" s="3"/>
      <c r="JZE4296" s="3"/>
      <c r="JZF4296" s="3"/>
      <c r="JZG4296" s="3"/>
      <c r="JZH4296" s="3"/>
      <c r="JZI4296" s="3"/>
      <c r="JZJ4296" s="3"/>
      <c r="JZK4296" s="3"/>
      <c r="JZL4296" s="3"/>
      <c r="JZM4296" s="3"/>
      <c r="JZN4296" s="3"/>
      <c r="JZO4296" s="3"/>
      <c r="JZP4296" s="3"/>
      <c r="JZQ4296" s="3"/>
      <c r="JZR4296" s="3"/>
      <c r="JZS4296" s="3"/>
      <c r="JZT4296" s="3"/>
      <c r="JZU4296" s="3"/>
      <c r="JZV4296" s="3"/>
      <c r="JZW4296" s="3"/>
      <c r="JZX4296" s="3"/>
      <c r="JZY4296" s="3"/>
      <c r="JZZ4296" s="3"/>
      <c r="KAA4296" s="3"/>
      <c r="KAB4296" s="3"/>
      <c r="KAC4296" s="3"/>
      <c r="KAD4296" s="3"/>
      <c r="KAE4296" s="3"/>
      <c r="KAF4296" s="3"/>
      <c r="KAG4296" s="3"/>
      <c r="KAH4296" s="3"/>
      <c r="KAI4296" s="3"/>
      <c r="KAJ4296" s="3"/>
      <c r="KAK4296" s="3"/>
      <c r="KAL4296" s="3"/>
      <c r="KAM4296" s="3"/>
      <c r="KAN4296" s="3"/>
      <c r="KAO4296" s="3"/>
      <c r="KAP4296" s="3"/>
      <c r="KAQ4296" s="3"/>
      <c r="KAR4296" s="3"/>
      <c r="KAS4296" s="3"/>
      <c r="KAT4296" s="3"/>
      <c r="KAU4296" s="3"/>
      <c r="KAV4296" s="3"/>
      <c r="KAW4296" s="3"/>
      <c r="KAX4296" s="3"/>
      <c r="KAY4296" s="3"/>
      <c r="KAZ4296" s="3"/>
      <c r="KBA4296" s="3"/>
      <c r="KBB4296" s="3"/>
      <c r="KBC4296" s="3"/>
      <c r="KBD4296" s="3"/>
      <c r="KBE4296" s="3"/>
      <c r="KBF4296" s="3"/>
      <c r="KBG4296" s="3"/>
      <c r="KBH4296" s="3"/>
      <c r="KBI4296" s="3"/>
      <c r="KBJ4296" s="3"/>
      <c r="KBK4296" s="3"/>
      <c r="KBL4296" s="3"/>
      <c r="KBM4296" s="3"/>
      <c r="KBN4296" s="3"/>
      <c r="KBO4296" s="3"/>
      <c r="KBP4296" s="3"/>
      <c r="KBQ4296" s="3"/>
      <c r="KBR4296" s="3"/>
      <c r="KBS4296" s="3"/>
      <c r="KBT4296" s="3"/>
      <c r="KBU4296" s="3"/>
      <c r="KBV4296" s="3"/>
      <c r="KBW4296" s="3"/>
      <c r="KBX4296" s="3"/>
      <c r="KBY4296" s="3"/>
      <c r="KBZ4296" s="3"/>
      <c r="KCA4296" s="3"/>
      <c r="KCB4296" s="3"/>
      <c r="KCC4296" s="3"/>
      <c r="KCD4296" s="3"/>
      <c r="KCE4296" s="3"/>
      <c r="KCF4296" s="3"/>
      <c r="KCG4296" s="3"/>
      <c r="KCH4296" s="3"/>
      <c r="KCI4296" s="3"/>
      <c r="KCJ4296" s="3"/>
      <c r="KCK4296" s="3"/>
      <c r="KCL4296" s="3"/>
      <c r="KCM4296" s="3"/>
      <c r="KCN4296" s="3"/>
      <c r="KCO4296" s="3"/>
      <c r="KCP4296" s="3"/>
      <c r="KCQ4296" s="3"/>
      <c r="KCR4296" s="3"/>
      <c r="KCS4296" s="3"/>
      <c r="KCT4296" s="3"/>
      <c r="KCU4296" s="3"/>
      <c r="KCV4296" s="3"/>
      <c r="KCW4296" s="3"/>
      <c r="KCX4296" s="3"/>
      <c r="KCY4296" s="3"/>
      <c r="KCZ4296" s="3"/>
      <c r="KDA4296" s="3"/>
      <c r="KDB4296" s="3"/>
      <c r="KDC4296" s="3"/>
      <c r="KDD4296" s="3"/>
      <c r="KDE4296" s="3"/>
      <c r="KDF4296" s="3"/>
      <c r="KDG4296" s="3"/>
      <c r="KDH4296" s="3"/>
      <c r="KDI4296" s="3"/>
      <c r="KDJ4296" s="3"/>
      <c r="KDK4296" s="3"/>
      <c r="KDL4296" s="3"/>
      <c r="KDM4296" s="3"/>
      <c r="KDN4296" s="3"/>
      <c r="KDO4296" s="3"/>
      <c r="KDP4296" s="3"/>
      <c r="KDQ4296" s="3"/>
      <c r="KDR4296" s="3"/>
      <c r="KDS4296" s="3"/>
      <c r="KDT4296" s="3"/>
      <c r="KDU4296" s="3"/>
      <c r="KDV4296" s="3"/>
      <c r="KDW4296" s="3"/>
      <c r="KDX4296" s="3"/>
      <c r="KDY4296" s="3"/>
      <c r="KDZ4296" s="3"/>
      <c r="KEA4296" s="3"/>
      <c r="KEB4296" s="3"/>
      <c r="KEC4296" s="3"/>
      <c r="KED4296" s="3"/>
      <c r="KEE4296" s="3"/>
      <c r="KEF4296" s="3"/>
      <c r="KEG4296" s="3"/>
      <c r="KEH4296" s="3"/>
      <c r="KEI4296" s="3"/>
      <c r="KEJ4296" s="3"/>
      <c r="KEK4296" s="3"/>
      <c r="KEL4296" s="3"/>
      <c r="KEM4296" s="3"/>
      <c r="KEN4296" s="3"/>
      <c r="KEO4296" s="3"/>
      <c r="KEP4296" s="3"/>
      <c r="KEQ4296" s="3"/>
      <c r="KER4296" s="3"/>
      <c r="KES4296" s="3"/>
      <c r="KET4296" s="3"/>
      <c r="KEU4296" s="3"/>
      <c r="KEV4296" s="3"/>
      <c r="KEW4296" s="3"/>
      <c r="KEX4296" s="3"/>
      <c r="KEY4296" s="3"/>
      <c r="KEZ4296" s="3"/>
      <c r="KFA4296" s="3"/>
      <c r="KFB4296" s="3"/>
      <c r="KFC4296" s="3"/>
      <c r="KFD4296" s="3"/>
      <c r="KFE4296" s="3"/>
      <c r="KFF4296" s="3"/>
      <c r="KFG4296" s="3"/>
      <c r="KFH4296" s="3"/>
      <c r="KFI4296" s="3"/>
      <c r="KFJ4296" s="3"/>
      <c r="KFK4296" s="3"/>
      <c r="KFL4296" s="3"/>
      <c r="KFM4296" s="3"/>
      <c r="KFN4296" s="3"/>
      <c r="KFO4296" s="3"/>
      <c r="KFP4296" s="3"/>
      <c r="KFQ4296" s="3"/>
      <c r="KFR4296" s="3"/>
      <c r="KFS4296" s="3"/>
      <c r="KFT4296" s="3"/>
      <c r="KFU4296" s="3"/>
      <c r="KFV4296" s="3"/>
      <c r="KFW4296" s="3"/>
      <c r="KFX4296" s="3"/>
      <c r="KFY4296" s="3"/>
      <c r="KFZ4296" s="3"/>
      <c r="KGA4296" s="3"/>
      <c r="KGB4296" s="3"/>
      <c r="KGC4296" s="3"/>
      <c r="KGD4296" s="3"/>
      <c r="KGE4296" s="3"/>
      <c r="KGF4296" s="3"/>
      <c r="KGG4296" s="3"/>
      <c r="KGH4296" s="3"/>
      <c r="KGI4296" s="3"/>
      <c r="KGJ4296" s="3"/>
      <c r="KGK4296" s="3"/>
      <c r="KGL4296" s="3"/>
      <c r="KGM4296" s="3"/>
      <c r="KGN4296" s="3"/>
      <c r="KGO4296" s="3"/>
      <c r="KGP4296" s="3"/>
      <c r="KGQ4296" s="3"/>
      <c r="KGR4296" s="3"/>
      <c r="KGS4296" s="3"/>
      <c r="KGT4296" s="3"/>
      <c r="KGU4296" s="3"/>
      <c r="KGV4296" s="3"/>
      <c r="KGW4296" s="3"/>
      <c r="KGX4296" s="3"/>
      <c r="KGY4296" s="3"/>
      <c r="KGZ4296" s="3"/>
      <c r="KHA4296" s="3"/>
      <c r="KHB4296" s="3"/>
      <c r="KHC4296" s="3"/>
      <c r="KHD4296" s="3"/>
      <c r="KHE4296" s="3"/>
      <c r="KHF4296" s="3"/>
      <c r="KHG4296" s="3"/>
      <c r="KHH4296" s="3"/>
      <c r="KHI4296" s="3"/>
      <c r="KHJ4296" s="3"/>
      <c r="KHK4296" s="3"/>
      <c r="KHL4296" s="3"/>
      <c r="KHM4296" s="3"/>
      <c r="KHN4296" s="3"/>
      <c r="KHO4296" s="3"/>
      <c r="KHP4296" s="3"/>
      <c r="KHQ4296" s="3"/>
      <c r="KHR4296" s="3"/>
      <c r="KHS4296" s="3"/>
      <c r="KHT4296" s="3"/>
      <c r="KHU4296" s="3"/>
      <c r="KHV4296" s="3"/>
      <c r="KHW4296" s="3"/>
      <c r="KHX4296" s="3"/>
      <c r="KHY4296" s="3"/>
      <c r="KHZ4296" s="3"/>
      <c r="KIA4296" s="3"/>
      <c r="KIB4296" s="3"/>
      <c r="KIC4296" s="3"/>
      <c r="KID4296" s="3"/>
      <c r="KIE4296" s="3"/>
      <c r="KIF4296" s="3"/>
      <c r="KIG4296" s="3"/>
      <c r="KIH4296" s="3"/>
      <c r="KII4296" s="3"/>
      <c r="KIJ4296" s="3"/>
      <c r="KIK4296" s="3"/>
      <c r="KIL4296" s="3"/>
      <c r="KIM4296" s="3"/>
      <c r="KIN4296" s="3"/>
      <c r="KIO4296" s="3"/>
      <c r="KIP4296" s="3"/>
      <c r="KIQ4296" s="3"/>
      <c r="KIR4296" s="3"/>
      <c r="KIS4296" s="3"/>
      <c r="KIT4296" s="3"/>
      <c r="KIU4296" s="3"/>
      <c r="KIV4296" s="3"/>
      <c r="KIW4296" s="3"/>
      <c r="KIX4296" s="3"/>
      <c r="KIY4296" s="3"/>
      <c r="KIZ4296" s="3"/>
      <c r="KJA4296" s="3"/>
      <c r="KJB4296" s="3"/>
      <c r="KJC4296" s="3"/>
      <c r="KJD4296" s="3"/>
      <c r="KJE4296" s="3"/>
      <c r="KJF4296" s="3"/>
      <c r="KJG4296" s="3"/>
      <c r="KJH4296" s="3"/>
      <c r="KJI4296" s="3"/>
      <c r="KJJ4296" s="3"/>
      <c r="KJK4296" s="3"/>
      <c r="KJL4296" s="3"/>
      <c r="KJM4296" s="3"/>
      <c r="KJN4296" s="3"/>
      <c r="KJO4296" s="3"/>
      <c r="KJP4296" s="3"/>
      <c r="KJQ4296" s="3"/>
      <c r="KJR4296" s="3"/>
      <c r="KJS4296" s="3"/>
      <c r="KJT4296" s="3"/>
      <c r="KJU4296" s="3"/>
      <c r="KJV4296" s="3"/>
      <c r="KJW4296" s="3"/>
      <c r="KJX4296" s="3"/>
      <c r="KJY4296" s="3"/>
      <c r="KJZ4296" s="3"/>
      <c r="KKA4296" s="3"/>
      <c r="KKB4296" s="3"/>
      <c r="KKC4296" s="3"/>
      <c r="KKD4296" s="3"/>
      <c r="KKE4296" s="3"/>
      <c r="KKF4296" s="3"/>
      <c r="KKG4296" s="3"/>
      <c r="KKH4296" s="3"/>
      <c r="KKI4296" s="3"/>
      <c r="KKJ4296" s="3"/>
      <c r="KKK4296" s="3"/>
      <c r="KKL4296" s="3"/>
      <c r="KKM4296" s="3"/>
      <c r="KKN4296" s="3"/>
      <c r="KKO4296" s="3"/>
      <c r="KKP4296" s="3"/>
      <c r="KKQ4296" s="3"/>
      <c r="KKR4296" s="3"/>
      <c r="KKS4296" s="3"/>
      <c r="KKT4296" s="3"/>
      <c r="KKU4296" s="3"/>
      <c r="KKV4296" s="3"/>
      <c r="KKW4296" s="3"/>
      <c r="KKX4296" s="3"/>
      <c r="KKY4296" s="3"/>
      <c r="KKZ4296" s="3"/>
      <c r="KLA4296" s="3"/>
      <c r="KLB4296" s="3"/>
      <c r="KLC4296" s="3"/>
      <c r="KLD4296" s="3"/>
      <c r="KLE4296" s="3"/>
      <c r="KLF4296" s="3"/>
      <c r="KLG4296" s="3"/>
      <c r="KLH4296" s="3"/>
      <c r="KLI4296" s="3"/>
      <c r="KLJ4296" s="3"/>
      <c r="KLK4296" s="3"/>
      <c r="KLL4296" s="3"/>
      <c r="KLM4296" s="3"/>
      <c r="KLN4296" s="3"/>
      <c r="KLO4296" s="3"/>
      <c r="KLP4296" s="3"/>
      <c r="KLQ4296" s="3"/>
      <c r="KLR4296" s="3"/>
      <c r="KLS4296" s="3"/>
      <c r="KLT4296" s="3"/>
      <c r="KLU4296" s="3"/>
      <c r="KLV4296" s="3"/>
      <c r="KLW4296" s="3"/>
      <c r="KLX4296" s="3"/>
      <c r="KLY4296" s="3"/>
      <c r="KLZ4296" s="3"/>
      <c r="KMA4296" s="3"/>
      <c r="KMB4296" s="3"/>
      <c r="KMC4296" s="3"/>
      <c r="KMD4296" s="3"/>
      <c r="KME4296" s="3"/>
      <c r="KMF4296" s="3"/>
      <c r="KMG4296" s="3"/>
      <c r="KMH4296" s="3"/>
      <c r="KMI4296" s="3"/>
      <c r="KMJ4296" s="3"/>
      <c r="KMK4296" s="3"/>
      <c r="KML4296" s="3"/>
      <c r="KMM4296" s="3"/>
      <c r="KMN4296" s="3"/>
      <c r="KMO4296" s="3"/>
      <c r="KMP4296" s="3"/>
      <c r="KMQ4296" s="3"/>
      <c r="KMR4296" s="3"/>
      <c r="KMS4296" s="3"/>
      <c r="KMT4296" s="3"/>
      <c r="KMU4296" s="3"/>
      <c r="KMV4296" s="3"/>
      <c r="KMW4296" s="3"/>
      <c r="KMX4296" s="3"/>
      <c r="KMY4296" s="3"/>
      <c r="KMZ4296" s="3"/>
      <c r="KNA4296" s="3"/>
      <c r="KNB4296" s="3"/>
      <c r="KNC4296" s="3"/>
      <c r="KND4296" s="3"/>
      <c r="KNE4296" s="3"/>
      <c r="KNF4296" s="3"/>
      <c r="KNG4296" s="3"/>
      <c r="KNH4296" s="3"/>
      <c r="KNI4296" s="3"/>
      <c r="KNJ4296" s="3"/>
      <c r="KNK4296" s="3"/>
      <c r="KNL4296" s="3"/>
      <c r="KNM4296" s="3"/>
      <c r="KNN4296" s="3"/>
      <c r="KNO4296" s="3"/>
      <c r="KNP4296" s="3"/>
      <c r="KNQ4296" s="3"/>
      <c r="KNR4296" s="3"/>
      <c r="KNS4296" s="3"/>
      <c r="KNT4296" s="3"/>
      <c r="KNU4296" s="3"/>
      <c r="KNV4296" s="3"/>
      <c r="KNW4296" s="3"/>
      <c r="KNX4296" s="3"/>
      <c r="KNY4296" s="3"/>
      <c r="KNZ4296" s="3"/>
      <c r="KOA4296" s="3"/>
      <c r="KOB4296" s="3"/>
      <c r="KOC4296" s="3"/>
      <c r="KOD4296" s="3"/>
      <c r="KOE4296" s="3"/>
      <c r="KOF4296" s="3"/>
      <c r="KOG4296" s="3"/>
      <c r="KOH4296" s="3"/>
      <c r="KOI4296" s="3"/>
      <c r="KOJ4296" s="3"/>
      <c r="KOK4296" s="3"/>
      <c r="KOL4296" s="3"/>
      <c r="KOM4296" s="3"/>
      <c r="KON4296" s="3"/>
      <c r="KOO4296" s="3"/>
      <c r="KOP4296" s="3"/>
      <c r="KOQ4296" s="3"/>
      <c r="KOR4296" s="3"/>
      <c r="KOS4296" s="3"/>
      <c r="KOT4296" s="3"/>
      <c r="KOU4296" s="3"/>
      <c r="KOV4296" s="3"/>
      <c r="KOW4296" s="3"/>
      <c r="KOX4296" s="3"/>
      <c r="KOY4296" s="3"/>
      <c r="KOZ4296" s="3"/>
      <c r="KPA4296" s="3"/>
      <c r="KPB4296" s="3"/>
      <c r="KPC4296" s="3"/>
      <c r="KPD4296" s="3"/>
      <c r="KPE4296" s="3"/>
      <c r="KPF4296" s="3"/>
      <c r="KPG4296" s="3"/>
      <c r="KPH4296" s="3"/>
      <c r="KPI4296" s="3"/>
      <c r="KPJ4296" s="3"/>
      <c r="KPK4296" s="3"/>
      <c r="KPL4296" s="3"/>
      <c r="KPM4296" s="3"/>
      <c r="KPN4296" s="3"/>
      <c r="KPO4296" s="3"/>
      <c r="KPP4296" s="3"/>
      <c r="KPQ4296" s="3"/>
      <c r="KPR4296" s="3"/>
      <c r="KPS4296" s="3"/>
      <c r="KPT4296" s="3"/>
      <c r="KPU4296" s="3"/>
      <c r="KPV4296" s="3"/>
      <c r="KPW4296" s="3"/>
      <c r="KPX4296" s="3"/>
      <c r="KPY4296" s="3"/>
      <c r="KPZ4296" s="3"/>
      <c r="KQA4296" s="3"/>
      <c r="KQB4296" s="3"/>
      <c r="KQC4296" s="3"/>
      <c r="KQD4296" s="3"/>
      <c r="KQE4296" s="3"/>
      <c r="KQF4296" s="3"/>
      <c r="KQG4296" s="3"/>
      <c r="KQH4296" s="3"/>
      <c r="KQI4296" s="3"/>
      <c r="KQJ4296" s="3"/>
      <c r="KQK4296" s="3"/>
      <c r="KQL4296" s="3"/>
      <c r="KQM4296" s="3"/>
      <c r="KQN4296" s="3"/>
      <c r="KQO4296" s="3"/>
      <c r="KQP4296" s="3"/>
      <c r="KQQ4296" s="3"/>
      <c r="KQR4296" s="3"/>
      <c r="KQS4296" s="3"/>
      <c r="KQT4296" s="3"/>
      <c r="KQU4296" s="3"/>
      <c r="KQV4296" s="3"/>
      <c r="KQW4296" s="3"/>
      <c r="KQX4296" s="3"/>
      <c r="KQY4296" s="3"/>
      <c r="KQZ4296" s="3"/>
      <c r="KRA4296" s="3"/>
      <c r="KRB4296" s="3"/>
      <c r="KRC4296" s="3"/>
      <c r="KRD4296" s="3"/>
      <c r="KRE4296" s="3"/>
      <c r="KRF4296" s="3"/>
      <c r="KRG4296" s="3"/>
      <c r="KRH4296" s="3"/>
      <c r="KRI4296" s="3"/>
      <c r="KRJ4296" s="3"/>
      <c r="KRK4296" s="3"/>
      <c r="KRL4296" s="3"/>
      <c r="KRM4296" s="3"/>
      <c r="KRN4296" s="3"/>
      <c r="KRO4296" s="3"/>
      <c r="KRP4296" s="3"/>
      <c r="KRQ4296" s="3"/>
      <c r="KRR4296" s="3"/>
      <c r="KRS4296" s="3"/>
      <c r="KRT4296" s="3"/>
      <c r="KRU4296" s="3"/>
      <c r="KRV4296" s="3"/>
      <c r="KRW4296" s="3"/>
      <c r="KRX4296" s="3"/>
      <c r="KRY4296" s="3"/>
      <c r="KRZ4296" s="3"/>
      <c r="KSA4296" s="3"/>
      <c r="KSB4296" s="3"/>
      <c r="KSC4296" s="3"/>
      <c r="KSD4296" s="3"/>
      <c r="KSE4296" s="3"/>
      <c r="KSF4296" s="3"/>
      <c r="KSG4296" s="3"/>
      <c r="KSH4296" s="3"/>
      <c r="KSI4296" s="3"/>
      <c r="KSJ4296" s="3"/>
      <c r="KSK4296" s="3"/>
      <c r="KSL4296" s="3"/>
      <c r="KSM4296" s="3"/>
      <c r="KSN4296" s="3"/>
      <c r="KSO4296" s="3"/>
      <c r="KSP4296" s="3"/>
      <c r="KSQ4296" s="3"/>
      <c r="KSR4296" s="3"/>
      <c r="KSS4296" s="3"/>
      <c r="KST4296" s="3"/>
      <c r="KSU4296" s="3"/>
      <c r="KSV4296" s="3"/>
      <c r="KSW4296" s="3"/>
      <c r="KSX4296" s="3"/>
      <c r="KSY4296" s="3"/>
      <c r="KSZ4296" s="3"/>
      <c r="KTA4296" s="3"/>
      <c r="KTB4296" s="3"/>
      <c r="KTC4296" s="3"/>
      <c r="KTD4296" s="3"/>
      <c r="KTE4296" s="3"/>
      <c r="KTF4296" s="3"/>
      <c r="KTG4296" s="3"/>
      <c r="KTH4296" s="3"/>
      <c r="KTI4296" s="3"/>
      <c r="KTJ4296" s="3"/>
      <c r="KTK4296" s="3"/>
      <c r="KTL4296" s="3"/>
      <c r="KTM4296" s="3"/>
      <c r="KTN4296" s="3"/>
      <c r="KTO4296" s="3"/>
      <c r="KTP4296" s="3"/>
      <c r="KTQ4296" s="3"/>
      <c r="KTR4296" s="3"/>
      <c r="KTS4296" s="3"/>
      <c r="KTT4296" s="3"/>
      <c r="KTU4296" s="3"/>
      <c r="KTV4296" s="3"/>
      <c r="KTW4296" s="3"/>
      <c r="KTX4296" s="3"/>
      <c r="KTY4296" s="3"/>
      <c r="KTZ4296" s="3"/>
      <c r="KUA4296" s="3"/>
      <c r="KUB4296" s="3"/>
      <c r="KUC4296" s="3"/>
      <c r="KUD4296" s="3"/>
      <c r="KUE4296" s="3"/>
      <c r="KUF4296" s="3"/>
      <c r="KUG4296" s="3"/>
      <c r="KUH4296" s="3"/>
      <c r="KUI4296" s="3"/>
      <c r="KUJ4296" s="3"/>
      <c r="KUK4296" s="3"/>
      <c r="KUL4296" s="3"/>
      <c r="KUM4296" s="3"/>
      <c r="KUN4296" s="3"/>
      <c r="KUO4296" s="3"/>
      <c r="KUP4296" s="3"/>
      <c r="KUQ4296" s="3"/>
      <c r="KUR4296" s="3"/>
      <c r="KUS4296" s="3"/>
      <c r="KUT4296" s="3"/>
      <c r="KUU4296" s="3"/>
      <c r="KUV4296" s="3"/>
      <c r="KUW4296" s="3"/>
      <c r="KUX4296" s="3"/>
      <c r="KUY4296" s="3"/>
      <c r="KUZ4296" s="3"/>
      <c r="KVA4296" s="3"/>
      <c r="KVB4296" s="3"/>
      <c r="KVC4296" s="3"/>
      <c r="KVD4296" s="3"/>
      <c r="KVE4296" s="3"/>
      <c r="KVF4296" s="3"/>
      <c r="KVG4296" s="3"/>
      <c r="KVH4296" s="3"/>
      <c r="KVI4296" s="3"/>
      <c r="KVJ4296" s="3"/>
      <c r="KVK4296" s="3"/>
      <c r="KVL4296" s="3"/>
      <c r="KVM4296" s="3"/>
      <c r="KVN4296" s="3"/>
      <c r="KVO4296" s="3"/>
      <c r="KVP4296" s="3"/>
      <c r="KVQ4296" s="3"/>
      <c r="KVR4296" s="3"/>
      <c r="KVS4296" s="3"/>
      <c r="KVT4296" s="3"/>
      <c r="KVU4296" s="3"/>
      <c r="KVV4296" s="3"/>
      <c r="KVW4296" s="3"/>
      <c r="KVX4296" s="3"/>
      <c r="KVY4296" s="3"/>
      <c r="KVZ4296" s="3"/>
      <c r="KWA4296" s="3"/>
      <c r="KWB4296" s="3"/>
      <c r="KWC4296" s="3"/>
      <c r="KWD4296" s="3"/>
      <c r="KWE4296" s="3"/>
      <c r="KWF4296" s="3"/>
      <c r="KWG4296" s="3"/>
      <c r="KWH4296" s="3"/>
      <c r="KWI4296" s="3"/>
      <c r="KWJ4296" s="3"/>
      <c r="KWK4296" s="3"/>
      <c r="KWL4296" s="3"/>
      <c r="KWM4296" s="3"/>
      <c r="KWN4296" s="3"/>
      <c r="KWO4296" s="3"/>
      <c r="KWP4296" s="3"/>
      <c r="KWQ4296" s="3"/>
      <c r="KWR4296" s="3"/>
      <c r="KWS4296" s="3"/>
      <c r="KWT4296" s="3"/>
      <c r="KWU4296" s="3"/>
      <c r="KWV4296" s="3"/>
      <c r="KWW4296" s="3"/>
      <c r="KWX4296" s="3"/>
      <c r="KWY4296" s="3"/>
      <c r="KWZ4296" s="3"/>
      <c r="KXA4296" s="3"/>
      <c r="KXB4296" s="3"/>
      <c r="KXC4296" s="3"/>
      <c r="KXD4296" s="3"/>
      <c r="KXE4296" s="3"/>
      <c r="KXF4296" s="3"/>
      <c r="KXG4296" s="3"/>
      <c r="KXH4296" s="3"/>
      <c r="KXI4296" s="3"/>
      <c r="KXJ4296" s="3"/>
      <c r="KXK4296" s="3"/>
      <c r="KXL4296" s="3"/>
      <c r="KXM4296" s="3"/>
      <c r="KXN4296" s="3"/>
      <c r="KXO4296" s="3"/>
      <c r="KXP4296" s="3"/>
      <c r="KXQ4296" s="3"/>
      <c r="KXR4296" s="3"/>
      <c r="KXS4296" s="3"/>
      <c r="KXT4296" s="3"/>
      <c r="KXU4296" s="3"/>
      <c r="KXV4296" s="3"/>
      <c r="KXW4296" s="3"/>
      <c r="KXX4296" s="3"/>
      <c r="KXY4296" s="3"/>
      <c r="KXZ4296" s="3"/>
      <c r="KYA4296" s="3"/>
      <c r="KYB4296" s="3"/>
      <c r="KYC4296" s="3"/>
      <c r="KYD4296" s="3"/>
      <c r="KYE4296" s="3"/>
      <c r="KYF4296" s="3"/>
      <c r="KYG4296" s="3"/>
      <c r="KYH4296" s="3"/>
      <c r="KYI4296" s="3"/>
      <c r="KYJ4296" s="3"/>
      <c r="KYK4296" s="3"/>
      <c r="KYL4296" s="3"/>
      <c r="KYM4296" s="3"/>
      <c r="KYN4296" s="3"/>
      <c r="KYO4296" s="3"/>
      <c r="KYP4296" s="3"/>
      <c r="KYQ4296" s="3"/>
      <c r="KYR4296" s="3"/>
      <c r="KYS4296" s="3"/>
      <c r="KYT4296" s="3"/>
      <c r="KYU4296" s="3"/>
      <c r="KYV4296" s="3"/>
      <c r="KYW4296" s="3"/>
      <c r="KYX4296" s="3"/>
      <c r="KYY4296" s="3"/>
      <c r="KYZ4296" s="3"/>
      <c r="KZA4296" s="3"/>
      <c r="KZB4296" s="3"/>
      <c r="KZC4296" s="3"/>
      <c r="KZD4296" s="3"/>
      <c r="KZE4296" s="3"/>
      <c r="KZF4296" s="3"/>
      <c r="KZG4296" s="3"/>
      <c r="KZH4296" s="3"/>
      <c r="KZI4296" s="3"/>
      <c r="KZJ4296" s="3"/>
      <c r="KZK4296" s="3"/>
      <c r="KZL4296" s="3"/>
      <c r="KZM4296" s="3"/>
      <c r="KZN4296" s="3"/>
      <c r="KZO4296" s="3"/>
      <c r="KZP4296" s="3"/>
      <c r="KZQ4296" s="3"/>
      <c r="KZR4296" s="3"/>
      <c r="KZS4296" s="3"/>
      <c r="KZT4296" s="3"/>
      <c r="KZU4296" s="3"/>
      <c r="KZV4296" s="3"/>
      <c r="KZW4296" s="3"/>
      <c r="KZX4296" s="3"/>
      <c r="KZY4296" s="3"/>
      <c r="KZZ4296" s="3"/>
      <c r="LAA4296" s="3"/>
      <c r="LAB4296" s="3"/>
      <c r="LAC4296" s="3"/>
      <c r="LAD4296" s="3"/>
      <c r="LAE4296" s="3"/>
      <c r="LAF4296" s="3"/>
      <c r="LAG4296" s="3"/>
      <c r="LAH4296" s="3"/>
      <c r="LAI4296" s="3"/>
      <c r="LAJ4296" s="3"/>
      <c r="LAK4296" s="3"/>
      <c r="LAL4296" s="3"/>
      <c r="LAM4296" s="3"/>
      <c r="LAN4296" s="3"/>
      <c r="LAO4296" s="3"/>
      <c r="LAP4296" s="3"/>
      <c r="LAQ4296" s="3"/>
      <c r="LAR4296" s="3"/>
      <c r="LAS4296" s="3"/>
      <c r="LAT4296" s="3"/>
      <c r="LAU4296" s="3"/>
      <c r="LAV4296" s="3"/>
      <c r="LAW4296" s="3"/>
      <c r="LAX4296" s="3"/>
      <c r="LAY4296" s="3"/>
      <c r="LAZ4296" s="3"/>
      <c r="LBA4296" s="3"/>
      <c r="LBB4296" s="3"/>
      <c r="LBC4296" s="3"/>
      <c r="LBD4296" s="3"/>
      <c r="LBE4296" s="3"/>
      <c r="LBF4296" s="3"/>
      <c r="LBG4296" s="3"/>
      <c r="LBH4296" s="3"/>
      <c r="LBI4296" s="3"/>
      <c r="LBJ4296" s="3"/>
      <c r="LBK4296" s="3"/>
      <c r="LBL4296" s="3"/>
      <c r="LBM4296" s="3"/>
      <c r="LBN4296" s="3"/>
      <c r="LBO4296" s="3"/>
      <c r="LBP4296" s="3"/>
      <c r="LBQ4296" s="3"/>
      <c r="LBR4296" s="3"/>
      <c r="LBS4296" s="3"/>
      <c r="LBT4296" s="3"/>
      <c r="LBU4296" s="3"/>
      <c r="LBV4296" s="3"/>
      <c r="LBW4296" s="3"/>
      <c r="LBX4296" s="3"/>
      <c r="LBY4296" s="3"/>
      <c r="LBZ4296" s="3"/>
      <c r="LCA4296" s="3"/>
      <c r="LCB4296" s="3"/>
      <c r="LCC4296" s="3"/>
      <c r="LCD4296" s="3"/>
      <c r="LCE4296" s="3"/>
      <c r="LCF4296" s="3"/>
      <c r="LCG4296" s="3"/>
      <c r="LCH4296" s="3"/>
      <c r="LCI4296" s="3"/>
      <c r="LCJ4296" s="3"/>
      <c r="LCK4296" s="3"/>
      <c r="LCL4296" s="3"/>
      <c r="LCM4296" s="3"/>
      <c r="LCN4296" s="3"/>
      <c r="LCO4296" s="3"/>
      <c r="LCP4296" s="3"/>
      <c r="LCQ4296" s="3"/>
      <c r="LCR4296" s="3"/>
      <c r="LCS4296" s="3"/>
      <c r="LCT4296" s="3"/>
      <c r="LCU4296" s="3"/>
      <c r="LCV4296" s="3"/>
      <c r="LCW4296" s="3"/>
      <c r="LCX4296" s="3"/>
      <c r="LCY4296" s="3"/>
      <c r="LCZ4296" s="3"/>
      <c r="LDA4296" s="3"/>
      <c r="LDB4296" s="3"/>
      <c r="LDC4296" s="3"/>
      <c r="LDD4296" s="3"/>
      <c r="LDE4296" s="3"/>
      <c r="LDF4296" s="3"/>
      <c r="LDG4296" s="3"/>
      <c r="LDH4296" s="3"/>
      <c r="LDI4296" s="3"/>
      <c r="LDJ4296" s="3"/>
      <c r="LDK4296" s="3"/>
      <c r="LDL4296" s="3"/>
      <c r="LDM4296" s="3"/>
      <c r="LDN4296" s="3"/>
      <c r="LDO4296" s="3"/>
      <c r="LDP4296" s="3"/>
      <c r="LDQ4296" s="3"/>
      <c r="LDR4296" s="3"/>
      <c r="LDS4296" s="3"/>
      <c r="LDT4296" s="3"/>
      <c r="LDU4296" s="3"/>
      <c r="LDV4296" s="3"/>
      <c r="LDW4296" s="3"/>
      <c r="LDX4296" s="3"/>
      <c r="LDY4296" s="3"/>
      <c r="LDZ4296" s="3"/>
      <c r="LEA4296" s="3"/>
      <c r="LEB4296" s="3"/>
      <c r="LEC4296" s="3"/>
      <c r="LED4296" s="3"/>
      <c r="LEE4296" s="3"/>
      <c r="LEF4296" s="3"/>
      <c r="LEG4296" s="3"/>
      <c r="LEH4296" s="3"/>
      <c r="LEI4296" s="3"/>
      <c r="LEJ4296" s="3"/>
      <c r="LEK4296" s="3"/>
      <c r="LEL4296" s="3"/>
      <c r="LEM4296" s="3"/>
      <c r="LEN4296" s="3"/>
      <c r="LEO4296" s="3"/>
      <c r="LEP4296" s="3"/>
      <c r="LEQ4296" s="3"/>
      <c r="LER4296" s="3"/>
      <c r="LES4296" s="3"/>
      <c r="LET4296" s="3"/>
      <c r="LEU4296" s="3"/>
      <c r="LEV4296" s="3"/>
      <c r="LEW4296" s="3"/>
      <c r="LEX4296" s="3"/>
      <c r="LEY4296" s="3"/>
      <c r="LEZ4296" s="3"/>
      <c r="LFA4296" s="3"/>
      <c r="LFB4296" s="3"/>
      <c r="LFC4296" s="3"/>
      <c r="LFD4296" s="3"/>
      <c r="LFE4296" s="3"/>
      <c r="LFF4296" s="3"/>
      <c r="LFG4296" s="3"/>
      <c r="LFH4296" s="3"/>
      <c r="LFI4296" s="3"/>
      <c r="LFJ4296" s="3"/>
      <c r="LFK4296" s="3"/>
      <c r="LFL4296" s="3"/>
      <c r="LFM4296" s="3"/>
      <c r="LFN4296" s="3"/>
      <c r="LFO4296" s="3"/>
      <c r="LFP4296" s="3"/>
      <c r="LFQ4296" s="3"/>
      <c r="LFR4296" s="3"/>
      <c r="LFS4296" s="3"/>
      <c r="LFT4296" s="3"/>
      <c r="LFU4296" s="3"/>
      <c r="LFV4296" s="3"/>
      <c r="LFW4296" s="3"/>
      <c r="LFX4296" s="3"/>
      <c r="LFY4296" s="3"/>
      <c r="LFZ4296" s="3"/>
      <c r="LGA4296" s="3"/>
      <c r="LGB4296" s="3"/>
      <c r="LGC4296" s="3"/>
      <c r="LGD4296" s="3"/>
      <c r="LGE4296" s="3"/>
      <c r="LGF4296" s="3"/>
      <c r="LGG4296" s="3"/>
      <c r="LGH4296" s="3"/>
      <c r="LGI4296" s="3"/>
      <c r="LGJ4296" s="3"/>
      <c r="LGK4296" s="3"/>
      <c r="LGL4296" s="3"/>
      <c r="LGM4296" s="3"/>
      <c r="LGN4296" s="3"/>
      <c r="LGO4296" s="3"/>
      <c r="LGP4296" s="3"/>
      <c r="LGQ4296" s="3"/>
      <c r="LGR4296" s="3"/>
      <c r="LGS4296" s="3"/>
      <c r="LGT4296" s="3"/>
      <c r="LGU4296" s="3"/>
      <c r="LGV4296" s="3"/>
      <c r="LGW4296" s="3"/>
      <c r="LGX4296" s="3"/>
      <c r="LGY4296" s="3"/>
      <c r="LGZ4296" s="3"/>
      <c r="LHA4296" s="3"/>
      <c r="LHB4296" s="3"/>
      <c r="LHC4296" s="3"/>
      <c r="LHD4296" s="3"/>
      <c r="LHE4296" s="3"/>
      <c r="LHF4296" s="3"/>
      <c r="LHG4296" s="3"/>
      <c r="LHH4296" s="3"/>
      <c r="LHI4296" s="3"/>
      <c r="LHJ4296" s="3"/>
      <c r="LHK4296" s="3"/>
      <c r="LHL4296" s="3"/>
      <c r="LHM4296" s="3"/>
      <c r="LHN4296" s="3"/>
      <c r="LHO4296" s="3"/>
      <c r="LHP4296" s="3"/>
      <c r="LHQ4296" s="3"/>
      <c r="LHR4296" s="3"/>
      <c r="LHS4296" s="3"/>
      <c r="LHT4296" s="3"/>
      <c r="LHU4296" s="3"/>
      <c r="LHV4296" s="3"/>
      <c r="LHW4296" s="3"/>
      <c r="LHX4296" s="3"/>
      <c r="LHY4296" s="3"/>
      <c r="LHZ4296" s="3"/>
      <c r="LIA4296" s="3"/>
      <c r="LIB4296" s="3"/>
      <c r="LIC4296" s="3"/>
      <c r="LID4296" s="3"/>
      <c r="LIE4296" s="3"/>
      <c r="LIF4296" s="3"/>
      <c r="LIG4296" s="3"/>
      <c r="LIH4296" s="3"/>
      <c r="LII4296" s="3"/>
      <c r="LIJ4296" s="3"/>
      <c r="LIK4296" s="3"/>
      <c r="LIL4296" s="3"/>
      <c r="LIM4296" s="3"/>
      <c r="LIN4296" s="3"/>
      <c r="LIO4296" s="3"/>
      <c r="LIP4296" s="3"/>
      <c r="LIQ4296" s="3"/>
      <c r="LIR4296" s="3"/>
      <c r="LIS4296" s="3"/>
      <c r="LIT4296" s="3"/>
      <c r="LIU4296" s="3"/>
      <c r="LIV4296" s="3"/>
      <c r="LIW4296" s="3"/>
      <c r="LIX4296" s="3"/>
      <c r="LIY4296" s="3"/>
      <c r="LIZ4296" s="3"/>
      <c r="LJA4296" s="3"/>
      <c r="LJB4296" s="3"/>
      <c r="LJC4296" s="3"/>
      <c r="LJD4296" s="3"/>
      <c r="LJE4296" s="3"/>
      <c r="LJF4296" s="3"/>
      <c r="LJG4296" s="3"/>
      <c r="LJH4296" s="3"/>
      <c r="LJI4296" s="3"/>
      <c r="LJJ4296" s="3"/>
      <c r="LJK4296" s="3"/>
      <c r="LJL4296" s="3"/>
      <c r="LJM4296" s="3"/>
      <c r="LJN4296" s="3"/>
      <c r="LJO4296" s="3"/>
      <c r="LJP4296" s="3"/>
      <c r="LJQ4296" s="3"/>
      <c r="LJR4296" s="3"/>
      <c r="LJS4296" s="3"/>
      <c r="LJT4296" s="3"/>
      <c r="LJU4296" s="3"/>
      <c r="LJV4296" s="3"/>
      <c r="LJW4296" s="3"/>
      <c r="LJX4296" s="3"/>
      <c r="LJY4296" s="3"/>
      <c r="LJZ4296" s="3"/>
      <c r="LKA4296" s="3"/>
      <c r="LKB4296" s="3"/>
      <c r="LKC4296" s="3"/>
      <c r="LKD4296" s="3"/>
      <c r="LKE4296" s="3"/>
      <c r="LKF4296" s="3"/>
      <c r="LKG4296" s="3"/>
      <c r="LKH4296" s="3"/>
      <c r="LKI4296" s="3"/>
      <c r="LKJ4296" s="3"/>
      <c r="LKK4296" s="3"/>
      <c r="LKL4296" s="3"/>
      <c r="LKM4296" s="3"/>
      <c r="LKN4296" s="3"/>
      <c r="LKO4296" s="3"/>
      <c r="LKP4296" s="3"/>
      <c r="LKQ4296" s="3"/>
      <c r="LKR4296" s="3"/>
      <c r="LKS4296" s="3"/>
      <c r="LKT4296" s="3"/>
      <c r="LKU4296" s="3"/>
      <c r="LKV4296" s="3"/>
      <c r="LKW4296" s="3"/>
      <c r="LKX4296" s="3"/>
      <c r="LKY4296" s="3"/>
      <c r="LKZ4296" s="3"/>
      <c r="LLA4296" s="3"/>
      <c r="LLB4296" s="3"/>
      <c r="LLC4296" s="3"/>
      <c r="LLD4296" s="3"/>
      <c r="LLE4296" s="3"/>
      <c r="LLF4296" s="3"/>
      <c r="LLG4296" s="3"/>
      <c r="LLH4296" s="3"/>
      <c r="LLI4296" s="3"/>
      <c r="LLJ4296" s="3"/>
      <c r="LLK4296" s="3"/>
      <c r="LLL4296" s="3"/>
      <c r="LLM4296" s="3"/>
      <c r="LLN4296" s="3"/>
      <c r="LLO4296" s="3"/>
      <c r="LLP4296" s="3"/>
      <c r="LLQ4296" s="3"/>
      <c r="LLR4296" s="3"/>
      <c r="LLS4296" s="3"/>
      <c r="LLT4296" s="3"/>
      <c r="LLU4296" s="3"/>
      <c r="LLV4296" s="3"/>
      <c r="LLW4296" s="3"/>
      <c r="LLX4296" s="3"/>
      <c r="LLY4296" s="3"/>
      <c r="LLZ4296" s="3"/>
      <c r="LMA4296" s="3"/>
      <c r="LMB4296" s="3"/>
      <c r="LMC4296" s="3"/>
      <c r="LMD4296" s="3"/>
      <c r="LME4296" s="3"/>
      <c r="LMF4296" s="3"/>
      <c r="LMG4296" s="3"/>
      <c r="LMH4296" s="3"/>
      <c r="LMI4296" s="3"/>
      <c r="LMJ4296" s="3"/>
      <c r="LMK4296" s="3"/>
      <c r="LML4296" s="3"/>
      <c r="LMM4296" s="3"/>
      <c r="LMN4296" s="3"/>
      <c r="LMO4296" s="3"/>
      <c r="LMP4296" s="3"/>
      <c r="LMQ4296" s="3"/>
      <c r="LMR4296" s="3"/>
      <c r="LMS4296" s="3"/>
      <c r="LMT4296" s="3"/>
      <c r="LMU4296" s="3"/>
      <c r="LMV4296" s="3"/>
      <c r="LMW4296" s="3"/>
      <c r="LMX4296" s="3"/>
      <c r="LMY4296" s="3"/>
      <c r="LMZ4296" s="3"/>
      <c r="LNA4296" s="3"/>
      <c r="LNB4296" s="3"/>
      <c r="LNC4296" s="3"/>
      <c r="LND4296" s="3"/>
      <c r="LNE4296" s="3"/>
      <c r="LNF4296" s="3"/>
      <c r="LNG4296" s="3"/>
      <c r="LNH4296" s="3"/>
      <c r="LNI4296" s="3"/>
      <c r="LNJ4296" s="3"/>
      <c r="LNK4296" s="3"/>
      <c r="LNL4296" s="3"/>
      <c r="LNM4296" s="3"/>
      <c r="LNN4296" s="3"/>
      <c r="LNO4296" s="3"/>
      <c r="LNP4296" s="3"/>
      <c r="LNQ4296" s="3"/>
      <c r="LNR4296" s="3"/>
      <c r="LNS4296" s="3"/>
      <c r="LNT4296" s="3"/>
      <c r="LNU4296" s="3"/>
      <c r="LNV4296" s="3"/>
      <c r="LNW4296" s="3"/>
      <c r="LNX4296" s="3"/>
      <c r="LNY4296" s="3"/>
      <c r="LNZ4296" s="3"/>
      <c r="LOA4296" s="3"/>
      <c r="LOB4296" s="3"/>
      <c r="LOC4296" s="3"/>
      <c r="LOD4296" s="3"/>
      <c r="LOE4296" s="3"/>
      <c r="LOF4296" s="3"/>
      <c r="LOG4296" s="3"/>
      <c r="LOH4296" s="3"/>
      <c r="LOI4296" s="3"/>
      <c r="LOJ4296" s="3"/>
      <c r="LOK4296" s="3"/>
      <c r="LOL4296" s="3"/>
      <c r="LOM4296" s="3"/>
      <c r="LON4296" s="3"/>
      <c r="LOO4296" s="3"/>
      <c r="LOP4296" s="3"/>
      <c r="LOQ4296" s="3"/>
      <c r="LOR4296" s="3"/>
      <c r="LOS4296" s="3"/>
      <c r="LOT4296" s="3"/>
      <c r="LOU4296" s="3"/>
      <c r="LOV4296" s="3"/>
      <c r="LOW4296" s="3"/>
      <c r="LOX4296" s="3"/>
      <c r="LOY4296" s="3"/>
      <c r="LOZ4296" s="3"/>
      <c r="LPA4296" s="3"/>
      <c r="LPB4296" s="3"/>
      <c r="LPC4296" s="3"/>
      <c r="LPD4296" s="3"/>
      <c r="LPE4296" s="3"/>
      <c r="LPF4296" s="3"/>
      <c r="LPG4296" s="3"/>
      <c r="LPH4296" s="3"/>
      <c r="LPI4296" s="3"/>
      <c r="LPJ4296" s="3"/>
      <c r="LPK4296" s="3"/>
      <c r="LPL4296" s="3"/>
      <c r="LPM4296" s="3"/>
      <c r="LPN4296" s="3"/>
      <c r="LPO4296" s="3"/>
      <c r="LPP4296" s="3"/>
      <c r="LPQ4296" s="3"/>
      <c r="LPR4296" s="3"/>
      <c r="LPS4296" s="3"/>
      <c r="LPT4296" s="3"/>
      <c r="LPU4296" s="3"/>
      <c r="LPV4296" s="3"/>
      <c r="LPW4296" s="3"/>
      <c r="LPX4296" s="3"/>
      <c r="LPY4296" s="3"/>
      <c r="LPZ4296" s="3"/>
      <c r="LQA4296" s="3"/>
      <c r="LQB4296" s="3"/>
      <c r="LQC4296" s="3"/>
      <c r="LQD4296" s="3"/>
      <c r="LQE4296" s="3"/>
      <c r="LQF4296" s="3"/>
      <c r="LQG4296" s="3"/>
      <c r="LQH4296" s="3"/>
      <c r="LQI4296" s="3"/>
      <c r="LQJ4296" s="3"/>
      <c r="LQK4296" s="3"/>
      <c r="LQL4296" s="3"/>
      <c r="LQM4296" s="3"/>
      <c r="LQN4296" s="3"/>
      <c r="LQO4296" s="3"/>
      <c r="LQP4296" s="3"/>
      <c r="LQQ4296" s="3"/>
      <c r="LQR4296" s="3"/>
      <c r="LQS4296" s="3"/>
      <c r="LQT4296" s="3"/>
      <c r="LQU4296" s="3"/>
      <c r="LQV4296" s="3"/>
      <c r="LQW4296" s="3"/>
      <c r="LQX4296" s="3"/>
      <c r="LQY4296" s="3"/>
      <c r="LQZ4296" s="3"/>
      <c r="LRA4296" s="3"/>
      <c r="LRB4296" s="3"/>
      <c r="LRC4296" s="3"/>
      <c r="LRD4296" s="3"/>
      <c r="LRE4296" s="3"/>
      <c r="LRF4296" s="3"/>
      <c r="LRG4296" s="3"/>
      <c r="LRH4296" s="3"/>
      <c r="LRI4296" s="3"/>
      <c r="LRJ4296" s="3"/>
      <c r="LRK4296" s="3"/>
      <c r="LRL4296" s="3"/>
      <c r="LRM4296" s="3"/>
      <c r="LRN4296" s="3"/>
      <c r="LRO4296" s="3"/>
      <c r="LRP4296" s="3"/>
      <c r="LRQ4296" s="3"/>
      <c r="LRR4296" s="3"/>
      <c r="LRS4296" s="3"/>
      <c r="LRT4296" s="3"/>
      <c r="LRU4296" s="3"/>
      <c r="LRV4296" s="3"/>
      <c r="LRW4296" s="3"/>
      <c r="LRX4296" s="3"/>
      <c r="LRY4296" s="3"/>
      <c r="LRZ4296" s="3"/>
      <c r="LSA4296" s="3"/>
      <c r="LSB4296" s="3"/>
      <c r="LSC4296" s="3"/>
      <c r="LSD4296" s="3"/>
      <c r="LSE4296" s="3"/>
      <c r="LSF4296" s="3"/>
      <c r="LSG4296" s="3"/>
      <c r="LSH4296" s="3"/>
      <c r="LSI4296" s="3"/>
      <c r="LSJ4296" s="3"/>
      <c r="LSK4296" s="3"/>
      <c r="LSL4296" s="3"/>
      <c r="LSM4296" s="3"/>
      <c r="LSN4296" s="3"/>
      <c r="LSO4296" s="3"/>
      <c r="LSP4296" s="3"/>
      <c r="LSQ4296" s="3"/>
      <c r="LSR4296" s="3"/>
      <c r="LSS4296" s="3"/>
      <c r="LST4296" s="3"/>
      <c r="LSU4296" s="3"/>
      <c r="LSV4296" s="3"/>
      <c r="LSW4296" s="3"/>
      <c r="LSX4296" s="3"/>
      <c r="LSY4296" s="3"/>
      <c r="LSZ4296" s="3"/>
      <c r="LTA4296" s="3"/>
      <c r="LTB4296" s="3"/>
      <c r="LTC4296" s="3"/>
      <c r="LTD4296" s="3"/>
      <c r="LTE4296" s="3"/>
      <c r="LTF4296" s="3"/>
      <c r="LTG4296" s="3"/>
      <c r="LTH4296" s="3"/>
      <c r="LTI4296" s="3"/>
      <c r="LTJ4296" s="3"/>
      <c r="LTK4296" s="3"/>
      <c r="LTL4296" s="3"/>
      <c r="LTM4296" s="3"/>
      <c r="LTN4296" s="3"/>
      <c r="LTO4296" s="3"/>
      <c r="LTP4296" s="3"/>
      <c r="LTQ4296" s="3"/>
      <c r="LTR4296" s="3"/>
      <c r="LTS4296" s="3"/>
      <c r="LTT4296" s="3"/>
      <c r="LTU4296" s="3"/>
      <c r="LTV4296" s="3"/>
      <c r="LTW4296" s="3"/>
      <c r="LTX4296" s="3"/>
      <c r="LTY4296" s="3"/>
      <c r="LTZ4296" s="3"/>
      <c r="LUA4296" s="3"/>
      <c r="LUB4296" s="3"/>
      <c r="LUC4296" s="3"/>
      <c r="LUD4296" s="3"/>
      <c r="LUE4296" s="3"/>
      <c r="LUF4296" s="3"/>
      <c r="LUG4296" s="3"/>
      <c r="LUH4296" s="3"/>
      <c r="LUI4296" s="3"/>
      <c r="LUJ4296" s="3"/>
      <c r="LUK4296" s="3"/>
      <c r="LUL4296" s="3"/>
      <c r="LUM4296" s="3"/>
      <c r="LUN4296" s="3"/>
      <c r="LUO4296" s="3"/>
      <c r="LUP4296" s="3"/>
      <c r="LUQ4296" s="3"/>
      <c r="LUR4296" s="3"/>
      <c r="LUS4296" s="3"/>
      <c r="LUT4296" s="3"/>
      <c r="LUU4296" s="3"/>
      <c r="LUV4296" s="3"/>
      <c r="LUW4296" s="3"/>
      <c r="LUX4296" s="3"/>
      <c r="LUY4296" s="3"/>
      <c r="LUZ4296" s="3"/>
      <c r="LVA4296" s="3"/>
      <c r="LVB4296" s="3"/>
      <c r="LVC4296" s="3"/>
      <c r="LVD4296" s="3"/>
      <c r="LVE4296" s="3"/>
      <c r="LVF4296" s="3"/>
      <c r="LVG4296" s="3"/>
      <c r="LVH4296" s="3"/>
      <c r="LVI4296" s="3"/>
      <c r="LVJ4296" s="3"/>
      <c r="LVK4296" s="3"/>
      <c r="LVL4296" s="3"/>
      <c r="LVM4296" s="3"/>
      <c r="LVN4296" s="3"/>
      <c r="LVO4296" s="3"/>
      <c r="LVP4296" s="3"/>
      <c r="LVQ4296" s="3"/>
      <c r="LVR4296" s="3"/>
      <c r="LVS4296" s="3"/>
      <c r="LVT4296" s="3"/>
      <c r="LVU4296" s="3"/>
      <c r="LVV4296" s="3"/>
      <c r="LVW4296" s="3"/>
      <c r="LVX4296" s="3"/>
      <c r="LVY4296" s="3"/>
      <c r="LVZ4296" s="3"/>
      <c r="LWA4296" s="3"/>
      <c r="LWB4296" s="3"/>
      <c r="LWC4296" s="3"/>
      <c r="LWD4296" s="3"/>
      <c r="LWE4296" s="3"/>
      <c r="LWF4296" s="3"/>
      <c r="LWG4296" s="3"/>
      <c r="LWH4296" s="3"/>
      <c r="LWI4296" s="3"/>
      <c r="LWJ4296" s="3"/>
      <c r="LWK4296" s="3"/>
      <c r="LWL4296" s="3"/>
      <c r="LWM4296" s="3"/>
      <c r="LWN4296" s="3"/>
      <c r="LWO4296" s="3"/>
      <c r="LWP4296" s="3"/>
      <c r="LWQ4296" s="3"/>
      <c r="LWR4296" s="3"/>
      <c r="LWS4296" s="3"/>
      <c r="LWT4296" s="3"/>
      <c r="LWU4296" s="3"/>
      <c r="LWV4296" s="3"/>
      <c r="LWW4296" s="3"/>
      <c r="LWX4296" s="3"/>
      <c r="LWY4296" s="3"/>
      <c r="LWZ4296" s="3"/>
      <c r="LXA4296" s="3"/>
      <c r="LXB4296" s="3"/>
      <c r="LXC4296" s="3"/>
      <c r="LXD4296" s="3"/>
      <c r="LXE4296" s="3"/>
      <c r="LXF4296" s="3"/>
      <c r="LXG4296" s="3"/>
      <c r="LXH4296" s="3"/>
      <c r="LXI4296" s="3"/>
      <c r="LXJ4296" s="3"/>
      <c r="LXK4296" s="3"/>
      <c r="LXL4296" s="3"/>
      <c r="LXM4296" s="3"/>
      <c r="LXN4296" s="3"/>
      <c r="LXO4296" s="3"/>
      <c r="LXP4296" s="3"/>
      <c r="LXQ4296" s="3"/>
      <c r="LXR4296" s="3"/>
      <c r="LXS4296" s="3"/>
      <c r="LXT4296" s="3"/>
      <c r="LXU4296" s="3"/>
      <c r="LXV4296" s="3"/>
      <c r="LXW4296" s="3"/>
      <c r="LXX4296" s="3"/>
      <c r="LXY4296" s="3"/>
      <c r="LXZ4296" s="3"/>
      <c r="LYA4296" s="3"/>
      <c r="LYB4296" s="3"/>
      <c r="LYC4296" s="3"/>
      <c r="LYD4296" s="3"/>
      <c r="LYE4296" s="3"/>
      <c r="LYF4296" s="3"/>
      <c r="LYG4296" s="3"/>
      <c r="LYH4296" s="3"/>
      <c r="LYI4296" s="3"/>
      <c r="LYJ4296" s="3"/>
      <c r="LYK4296" s="3"/>
      <c r="LYL4296" s="3"/>
      <c r="LYM4296" s="3"/>
      <c r="LYN4296" s="3"/>
      <c r="LYO4296" s="3"/>
      <c r="LYP4296" s="3"/>
      <c r="LYQ4296" s="3"/>
      <c r="LYR4296" s="3"/>
      <c r="LYS4296" s="3"/>
      <c r="LYT4296" s="3"/>
      <c r="LYU4296" s="3"/>
      <c r="LYV4296" s="3"/>
      <c r="LYW4296" s="3"/>
      <c r="LYX4296" s="3"/>
      <c r="LYY4296" s="3"/>
      <c r="LYZ4296" s="3"/>
      <c r="LZA4296" s="3"/>
      <c r="LZB4296" s="3"/>
      <c r="LZC4296" s="3"/>
      <c r="LZD4296" s="3"/>
      <c r="LZE4296" s="3"/>
      <c r="LZF4296" s="3"/>
      <c r="LZG4296" s="3"/>
      <c r="LZH4296" s="3"/>
      <c r="LZI4296" s="3"/>
      <c r="LZJ4296" s="3"/>
      <c r="LZK4296" s="3"/>
      <c r="LZL4296" s="3"/>
      <c r="LZM4296" s="3"/>
      <c r="LZN4296" s="3"/>
      <c r="LZO4296" s="3"/>
      <c r="LZP4296" s="3"/>
      <c r="LZQ4296" s="3"/>
      <c r="LZR4296" s="3"/>
      <c r="LZS4296" s="3"/>
      <c r="LZT4296" s="3"/>
      <c r="LZU4296" s="3"/>
      <c r="LZV4296" s="3"/>
      <c r="LZW4296" s="3"/>
      <c r="LZX4296" s="3"/>
      <c r="LZY4296" s="3"/>
      <c r="LZZ4296" s="3"/>
      <c r="MAA4296" s="3"/>
      <c r="MAB4296" s="3"/>
      <c r="MAC4296" s="3"/>
      <c r="MAD4296" s="3"/>
      <c r="MAE4296" s="3"/>
      <c r="MAF4296" s="3"/>
      <c r="MAG4296" s="3"/>
      <c r="MAH4296" s="3"/>
      <c r="MAI4296" s="3"/>
      <c r="MAJ4296" s="3"/>
      <c r="MAK4296" s="3"/>
      <c r="MAL4296" s="3"/>
      <c r="MAM4296" s="3"/>
      <c r="MAN4296" s="3"/>
      <c r="MAO4296" s="3"/>
      <c r="MAP4296" s="3"/>
      <c r="MAQ4296" s="3"/>
      <c r="MAR4296" s="3"/>
      <c r="MAS4296" s="3"/>
      <c r="MAT4296" s="3"/>
      <c r="MAU4296" s="3"/>
      <c r="MAV4296" s="3"/>
      <c r="MAW4296" s="3"/>
      <c r="MAX4296" s="3"/>
      <c r="MAY4296" s="3"/>
      <c r="MAZ4296" s="3"/>
      <c r="MBA4296" s="3"/>
      <c r="MBB4296" s="3"/>
      <c r="MBC4296" s="3"/>
      <c r="MBD4296" s="3"/>
      <c r="MBE4296" s="3"/>
      <c r="MBF4296" s="3"/>
      <c r="MBG4296" s="3"/>
      <c r="MBH4296" s="3"/>
      <c r="MBI4296" s="3"/>
      <c r="MBJ4296" s="3"/>
      <c r="MBK4296" s="3"/>
      <c r="MBL4296" s="3"/>
      <c r="MBM4296" s="3"/>
      <c r="MBN4296" s="3"/>
      <c r="MBO4296" s="3"/>
      <c r="MBP4296" s="3"/>
      <c r="MBQ4296" s="3"/>
      <c r="MBR4296" s="3"/>
      <c r="MBS4296" s="3"/>
      <c r="MBT4296" s="3"/>
      <c r="MBU4296" s="3"/>
      <c r="MBV4296" s="3"/>
      <c r="MBW4296" s="3"/>
      <c r="MBX4296" s="3"/>
      <c r="MBY4296" s="3"/>
      <c r="MBZ4296" s="3"/>
      <c r="MCA4296" s="3"/>
      <c r="MCB4296" s="3"/>
      <c r="MCC4296" s="3"/>
      <c r="MCD4296" s="3"/>
      <c r="MCE4296" s="3"/>
      <c r="MCF4296" s="3"/>
      <c r="MCG4296" s="3"/>
      <c r="MCH4296" s="3"/>
      <c r="MCI4296" s="3"/>
      <c r="MCJ4296" s="3"/>
      <c r="MCK4296" s="3"/>
      <c r="MCL4296" s="3"/>
      <c r="MCM4296" s="3"/>
      <c r="MCN4296" s="3"/>
      <c r="MCO4296" s="3"/>
      <c r="MCP4296" s="3"/>
      <c r="MCQ4296" s="3"/>
      <c r="MCR4296" s="3"/>
      <c r="MCS4296" s="3"/>
      <c r="MCT4296" s="3"/>
      <c r="MCU4296" s="3"/>
      <c r="MCV4296" s="3"/>
      <c r="MCW4296" s="3"/>
      <c r="MCX4296" s="3"/>
      <c r="MCY4296" s="3"/>
      <c r="MCZ4296" s="3"/>
      <c r="MDA4296" s="3"/>
      <c r="MDB4296" s="3"/>
      <c r="MDC4296" s="3"/>
      <c r="MDD4296" s="3"/>
      <c r="MDE4296" s="3"/>
      <c r="MDF4296" s="3"/>
      <c r="MDG4296" s="3"/>
      <c r="MDH4296" s="3"/>
      <c r="MDI4296" s="3"/>
      <c r="MDJ4296" s="3"/>
      <c r="MDK4296" s="3"/>
      <c r="MDL4296" s="3"/>
      <c r="MDM4296" s="3"/>
      <c r="MDN4296" s="3"/>
      <c r="MDO4296" s="3"/>
      <c r="MDP4296" s="3"/>
      <c r="MDQ4296" s="3"/>
      <c r="MDR4296" s="3"/>
      <c r="MDS4296" s="3"/>
      <c r="MDT4296" s="3"/>
      <c r="MDU4296" s="3"/>
      <c r="MDV4296" s="3"/>
      <c r="MDW4296" s="3"/>
      <c r="MDX4296" s="3"/>
      <c r="MDY4296" s="3"/>
      <c r="MDZ4296" s="3"/>
      <c r="MEA4296" s="3"/>
      <c r="MEB4296" s="3"/>
      <c r="MEC4296" s="3"/>
      <c r="MED4296" s="3"/>
      <c r="MEE4296" s="3"/>
      <c r="MEF4296" s="3"/>
      <c r="MEG4296" s="3"/>
      <c r="MEH4296" s="3"/>
      <c r="MEI4296" s="3"/>
      <c r="MEJ4296" s="3"/>
      <c r="MEK4296" s="3"/>
      <c r="MEL4296" s="3"/>
      <c r="MEM4296" s="3"/>
      <c r="MEN4296" s="3"/>
      <c r="MEO4296" s="3"/>
      <c r="MEP4296" s="3"/>
      <c r="MEQ4296" s="3"/>
      <c r="MER4296" s="3"/>
      <c r="MES4296" s="3"/>
      <c r="MET4296" s="3"/>
      <c r="MEU4296" s="3"/>
      <c r="MEV4296" s="3"/>
      <c r="MEW4296" s="3"/>
      <c r="MEX4296" s="3"/>
      <c r="MEY4296" s="3"/>
      <c r="MEZ4296" s="3"/>
      <c r="MFA4296" s="3"/>
      <c r="MFB4296" s="3"/>
      <c r="MFC4296" s="3"/>
      <c r="MFD4296" s="3"/>
      <c r="MFE4296" s="3"/>
      <c r="MFF4296" s="3"/>
      <c r="MFG4296" s="3"/>
      <c r="MFH4296" s="3"/>
      <c r="MFI4296" s="3"/>
      <c r="MFJ4296" s="3"/>
      <c r="MFK4296" s="3"/>
      <c r="MFL4296" s="3"/>
      <c r="MFM4296" s="3"/>
      <c r="MFN4296" s="3"/>
      <c r="MFO4296" s="3"/>
      <c r="MFP4296" s="3"/>
      <c r="MFQ4296" s="3"/>
      <c r="MFR4296" s="3"/>
      <c r="MFS4296" s="3"/>
      <c r="MFT4296" s="3"/>
      <c r="MFU4296" s="3"/>
      <c r="MFV4296" s="3"/>
      <c r="MFW4296" s="3"/>
      <c r="MFX4296" s="3"/>
      <c r="MFY4296" s="3"/>
      <c r="MFZ4296" s="3"/>
      <c r="MGA4296" s="3"/>
      <c r="MGB4296" s="3"/>
      <c r="MGC4296" s="3"/>
      <c r="MGD4296" s="3"/>
      <c r="MGE4296" s="3"/>
      <c r="MGF4296" s="3"/>
      <c r="MGG4296" s="3"/>
      <c r="MGH4296" s="3"/>
      <c r="MGI4296" s="3"/>
      <c r="MGJ4296" s="3"/>
      <c r="MGK4296" s="3"/>
      <c r="MGL4296" s="3"/>
      <c r="MGM4296" s="3"/>
      <c r="MGN4296" s="3"/>
      <c r="MGO4296" s="3"/>
      <c r="MGP4296" s="3"/>
      <c r="MGQ4296" s="3"/>
      <c r="MGR4296" s="3"/>
      <c r="MGS4296" s="3"/>
      <c r="MGT4296" s="3"/>
      <c r="MGU4296" s="3"/>
      <c r="MGV4296" s="3"/>
      <c r="MGW4296" s="3"/>
      <c r="MGX4296" s="3"/>
      <c r="MGY4296" s="3"/>
      <c r="MGZ4296" s="3"/>
      <c r="MHA4296" s="3"/>
      <c r="MHB4296" s="3"/>
      <c r="MHC4296" s="3"/>
      <c r="MHD4296" s="3"/>
      <c r="MHE4296" s="3"/>
      <c r="MHF4296" s="3"/>
      <c r="MHG4296" s="3"/>
      <c r="MHH4296" s="3"/>
      <c r="MHI4296" s="3"/>
      <c r="MHJ4296" s="3"/>
      <c r="MHK4296" s="3"/>
      <c r="MHL4296" s="3"/>
      <c r="MHM4296" s="3"/>
      <c r="MHN4296" s="3"/>
      <c r="MHO4296" s="3"/>
      <c r="MHP4296" s="3"/>
      <c r="MHQ4296" s="3"/>
      <c r="MHR4296" s="3"/>
      <c r="MHS4296" s="3"/>
      <c r="MHT4296" s="3"/>
      <c r="MHU4296" s="3"/>
      <c r="MHV4296" s="3"/>
      <c r="MHW4296" s="3"/>
      <c r="MHX4296" s="3"/>
      <c r="MHY4296" s="3"/>
      <c r="MHZ4296" s="3"/>
      <c r="MIA4296" s="3"/>
      <c r="MIB4296" s="3"/>
      <c r="MIC4296" s="3"/>
      <c r="MID4296" s="3"/>
      <c r="MIE4296" s="3"/>
      <c r="MIF4296" s="3"/>
      <c r="MIG4296" s="3"/>
      <c r="MIH4296" s="3"/>
      <c r="MII4296" s="3"/>
      <c r="MIJ4296" s="3"/>
      <c r="MIK4296" s="3"/>
      <c r="MIL4296" s="3"/>
      <c r="MIM4296" s="3"/>
      <c r="MIN4296" s="3"/>
      <c r="MIO4296" s="3"/>
      <c r="MIP4296" s="3"/>
      <c r="MIQ4296" s="3"/>
      <c r="MIR4296" s="3"/>
      <c r="MIS4296" s="3"/>
      <c r="MIT4296" s="3"/>
      <c r="MIU4296" s="3"/>
      <c r="MIV4296" s="3"/>
      <c r="MIW4296" s="3"/>
      <c r="MIX4296" s="3"/>
      <c r="MIY4296" s="3"/>
      <c r="MIZ4296" s="3"/>
      <c r="MJA4296" s="3"/>
      <c r="MJB4296" s="3"/>
      <c r="MJC4296" s="3"/>
      <c r="MJD4296" s="3"/>
      <c r="MJE4296" s="3"/>
      <c r="MJF4296" s="3"/>
      <c r="MJG4296" s="3"/>
      <c r="MJH4296" s="3"/>
      <c r="MJI4296" s="3"/>
      <c r="MJJ4296" s="3"/>
      <c r="MJK4296" s="3"/>
      <c r="MJL4296" s="3"/>
      <c r="MJM4296" s="3"/>
      <c r="MJN4296" s="3"/>
      <c r="MJO4296" s="3"/>
      <c r="MJP4296" s="3"/>
      <c r="MJQ4296" s="3"/>
      <c r="MJR4296" s="3"/>
      <c r="MJS4296" s="3"/>
      <c r="MJT4296" s="3"/>
      <c r="MJU4296" s="3"/>
      <c r="MJV4296" s="3"/>
      <c r="MJW4296" s="3"/>
      <c r="MJX4296" s="3"/>
      <c r="MJY4296" s="3"/>
      <c r="MJZ4296" s="3"/>
      <c r="MKA4296" s="3"/>
      <c r="MKB4296" s="3"/>
      <c r="MKC4296" s="3"/>
      <c r="MKD4296" s="3"/>
      <c r="MKE4296" s="3"/>
      <c r="MKF4296" s="3"/>
      <c r="MKG4296" s="3"/>
      <c r="MKH4296" s="3"/>
      <c r="MKI4296" s="3"/>
      <c r="MKJ4296" s="3"/>
      <c r="MKK4296" s="3"/>
      <c r="MKL4296" s="3"/>
      <c r="MKM4296" s="3"/>
      <c r="MKN4296" s="3"/>
      <c r="MKO4296" s="3"/>
      <c r="MKP4296" s="3"/>
      <c r="MKQ4296" s="3"/>
      <c r="MKR4296" s="3"/>
      <c r="MKS4296" s="3"/>
      <c r="MKT4296" s="3"/>
      <c r="MKU4296" s="3"/>
      <c r="MKV4296" s="3"/>
      <c r="MKW4296" s="3"/>
      <c r="MKX4296" s="3"/>
      <c r="MKY4296" s="3"/>
      <c r="MKZ4296" s="3"/>
      <c r="MLA4296" s="3"/>
      <c r="MLB4296" s="3"/>
      <c r="MLC4296" s="3"/>
      <c r="MLD4296" s="3"/>
      <c r="MLE4296" s="3"/>
      <c r="MLF4296" s="3"/>
      <c r="MLG4296" s="3"/>
      <c r="MLH4296" s="3"/>
      <c r="MLI4296" s="3"/>
      <c r="MLJ4296" s="3"/>
      <c r="MLK4296" s="3"/>
      <c r="MLL4296" s="3"/>
      <c r="MLM4296" s="3"/>
      <c r="MLN4296" s="3"/>
      <c r="MLO4296" s="3"/>
      <c r="MLP4296" s="3"/>
      <c r="MLQ4296" s="3"/>
      <c r="MLR4296" s="3"/>
      <c r="MLS4296" s="3"/>
      <c r="MLT4296" s="3"/>
      <c r="MLU4296" s="3"/>
      <c r="MLV4296" s="3"/>
      <c r="MLW4296" s="3"/>
      <c r="MLX4296" s="3"/>
      <c r="MLY4296" s="3"/>
      <c r="MLZ4296" s="3"/>
      <c r="MMA4296" s="3"/>
      <c r="MMB4296" s="3"/>
      <c r="MMC4296" s="3"/>
      <c r="MMD4296" s="3"/>
      <c r="MME4296" s="3"/>
      <c r="MMF4296" s="3"/>
      <c r="MMG4296" s="3"/>
      <c r="MMH4296" s="3"/>
      <c r="MMI4296" s="3"/>
      <c r="MMJ4296" s="3"/>
      <c r="MMK4296" s="3"/>
      <c r="MML4296" s="3"/>
      <c r="MMM4296" s="3"/>
      <c r="MMN4296" s="3"/>
      <c r="MMO4296" s="3"/>
      <c r="MMP4296" s="3"/>
      <c r="MMQ4296" s="3"/>
      <c r="MMR4296" s="3"/>
      <c r="MMS4296" s="3"/>
      <c r="MMT4296" s="3"/>
      <c r="MMU4296" s="3"/>
      <c r="MMV4296" s="3"/>
      <c r="MMW4296" s="3"/>
      <c r="MMX4296" s="3"/>
      <c r="MMY4296" s="3"/>
      <c r="MMZ4296" s="3"/>
      <c r="MNA4296" s="3"/>
      <c r="MNB4296" s="3"/>
      <c r="MNC4296" s="3"/>
      <c r="MND4296" s="3"/>
      <c r="MNE4296" s="3"/>
      <c r="MNF4296" s="3"/>
      <c r="MNG4296" s="3"/>
      <c r="MNH4296" s="3"/>
      <c r="MNI4296" s="3"/>
      <c r="MNJ4296" s="3"/>
      <c r="MNK4296" s="3"/>
      <c r="MNL4296" s="3"/>
      <c r="MNM4296" s="3"/>
      <c r="MNN4296" s="3"/>
      <c r="MNO4296" s="3"/>
      <c r="MNP4296" s="3"/>
      <c r="MNQ4296" s="3"/>
      <c r="MNR4296" s="3"/>
      <c r="MNS4296" s="3"/>
      <c r="MNT4296" s="3"/>
      <c r="MNU4296" s="3"/>
      <c r="MNV4296" s="3"/>
      <c r="MNW4296" s="3"/>
      <c r="MNX4296" s="3"/>
      <c r="MNY4296" s="3"/>
      <c r="MNZ4296" s="3"/>
      <c r="MOA4296" s="3"/>
      <c r="MOB4296" s="3"/>
      <c r="MOC4296" s="3"/>
      <c r="MOD4296" s="3"/>
      <c r="MOE4296" s="3"/>
      <c r="MOF4296" s="3"/>
      <c r="MOG4296" s="3"/>
      <c r="MOH4296" s="3"/>
      <c r="MOI4296" s="3"/>
      <c r="MOJ4296" s="3"/>
      <c r="MOK4296" s="3"/>
      <c r="MOL4296" s="3"/>
      <c r="MOM4296" s="3"/>
      <c r="MON4296" s="3"/>
      <c r="MOO4296" s="3"/>
      <c r="MOP4296" s="3"/>
      <c r="MOQ4296" s="3"/>
      <c r="MOR4296" s="3"/>
      <c r="MOS4296" s="3"/>
      <c r="MOT4296" s="3"/>
      <c r="MOU4296" s="3"/>
      <c r="MOV4296" s="3"/>
      <c r="MOW4296" s="3"/>
      <c r="MOX4296" s="3"/>
      <c r="MOY4296" s="3"/>
      <c r="MOZ4296" s="3"/>
      <c r="MPA4296" s="3"/>
      <c r="MPB4296" s="3"/>
      <c r="MPC4296" s="3"/>
      <c r="MPD4296" s="3"/>
      <c r="MPE4296" s="3"/>
      <c r="MPF4296" s="3"/>
      <c r="MPG4296" s="3"/>
      <c r="MPH4296" s="3"/>
      <c r="MPI4296" s="3"/>
      <c r="MPJ4296" s="3"/>
      <c r="MPK4296" s="3"/>
      <c r="MPL4296" s="3"/>
      <c r="MPM4296" s="3"/>
      <c r="MPN4296" s="3"/>
      <c r="MPO4296" s="3"/>
      <c r="MPP4296" s="3"/>
      <c r="MPQ4296" s="3"/>
      <c r="MPR4296" s="3"/>
      <c r="MPS4296" s="3"/>
      <c r="MPT4296" s="3"/>
      <c r="MPU4296" s="3"/>
      <c r="MPV4296" s="3"/>
      <c r="MPW4296" s="3"/>
      <c r="MPX4296" s="3"/>
      <c r="MPY4296" s="3"/>
      <c r="MPZ4296" s="3"/>
      <c r="MQA4296" s="3"/>
      <c r="MQB4296" s="3"/>
      <c r="MQC4296" s="3"/>
      <c r="MQD4296" s="3"/>
      <c r="MQE4296" s="3"/>
      <c r="MQF4296" s="3"/>
      <c r="MQG4296" s="3"/>
      <c r="MQH4296" s="3"/>
      <c r="MQI4296" s="3"/>
      <c r="MQJ4296" s="3"/>
      <c r="MQK4296" s="3"/>
      <c r="MQL4296" s="3"/>
      <c r="MQM4296" s="3"/>
      <c r="MQN4296" s="3"/>
      <c r="MQO4296" s="3"/>
      <c r="MQP4296" s="3"/>
      <c r="MQQ4296" s="3"/>
      <c r="MQR4296" s="3"/>
      <c r="MQS4296" s="3"/>
      <c r="MQT4296" s="3"/>
      <c r="MQU4296" s="3"/>
      <c r="MQV4296" s="3"/>
      <c r="MQW4296" s="3"/>
      <c r="MQX4296" s="3"/>
      <c r="MQY4296" s="3"/>
      <c r="MQZ4296" s="3"/>
      <c r="MRA4296" s="3"/>
      <c r="MRB4296" s="3"/>
      <c r="MRC4296" s="3"/>
      <c r="MRD4296" s="3"/>
      <c r="MRE4296" s="3"/>
      <c r="MRF4296" s="3"/>
      <c r="MRG4296" s="3"/>
      <c r="MRH4296" s="3"/>
      <c r="MRI4296" s="3"/>
      <c r="MRJ4296" s="3"/>
      <c r="MRK4296" s="3"/>
      <c r="MRL4296" s="3"/>
      <c r="MRM4296" s="3"/>
      <c r="MRN4296" s="3"/>
      <c r="MRO4296" s="3"/>
      <c r="MRP4296" s="3"/>
      <c r="MRQ4296" s="3"/>
      <c r="MRR4296" s="3"/>
      <c r="MRS4296" s="3"/>
      <c r="MRT4296" s="3"/>
      <c r="MRU4296" s="3"/>
      <c r="MRV4296" s="3"/>
      <c r="MRW4296" s="3"/>
      <c r="MRX4296" s="3"/>
      <c r="MRY4296" s="3"/>
      <c r="MRZ4296" s="3"/>
      <c r="MSA4296" s="3"/>
      <c r="MSB4296" s="3"/>
      <c r="MSC4296" s="3"/>
      <c r="MSD4296" s="3"/>
      <c r="MSE4296" s="3"/>
      <c r="MSF4296" s="3"/>
      <c r="MSG4296" s="3"/>
      <c r="MSH4296" s="3"/>
      <c r="MSI4296" s="3"/>
      <c r="MSJ4296" s="3"/>
      <c r="MSK4296" s="3"/>
      <c r="MSL4296" s="3"/>
      <c r="MSM4296" s="3"/>
      <c r="MSN4296" s="3"/>
      <c r="MSO4296" s="3"/>
      <c r="MSP4296" s="3"/>
      <c r="MSQ4296" s="3"/>
      <c r="MSR4296" s="3"/>
      <c r="MSS4296" s="3"/>
      <c r="MST4296" s="3"/>
      <c r="MSU4296" s="3"/>
      <c r="MSV4296" s="3"/>
      <c r="MSW4296" s="3"/>
      <c r="MSX4296" s="3"/>
      <c r="MSY4296" s="3"/>
      <c r="MSZ4296" s="3"/>
      <c r="MTA4296" s="3"/>
      <c r="MTB4296" s="3"/>
      <c r="MTC4296" s="3"/>
      <c r="MTD4296" s="3"/>
      <c r="MTE4296" s="3"/>
      <c r="MTF4296" s="3"/>
      <c r="MTG4296" s="3"/>
      <c r="MTH4296" s="3"/>
      <c r="MTI4296" s="3"/>
      <c r="MTJ4296" s="3"/>
      <c r="MTK4296" s="3"/>
      <c r="MTL4296" s="3"/>
      <c r="MTM4296" s="3"/>
      <c r="MTN4296" s="3"/>
      <c r="MTO4296" s="3"/>
      <c r="MTP4296" s="3"/>
      <c r="MTQ4296" s="3"/>
      <c r="MTR4296" s="3"/>
      <c r="MTS4296" s="3"/>
      <c r="MTT4296" s="3"/>
      <c r="MTU4296" s="3"/>
      <c r="MTV4296" s="3"/>
      <c r="MTW4296" s="3"/>
      <c r="MTX4296" s="3"/>
      <c r="MTY4296" s="3"/>
      <c r="MTZ4296" s="3"/>
      <c r="MUA4296" s="3"/>
      <c r="MUB4296" s="3"/>
      <c r="MUC4296" s="3"/>
      <c r="MUD4296" s="3"/>
      <c r="MUE4296" s="3"/>
      <c r="MUF4296" s="3"/>
      <c r="MUG4296" s="3"/>
      <c r="MUH4296" s="3"/>
      <c r="MUI4296" s="3"/>
      <c r="MUJ4296" s="3"/>
      <c r="MUK4296" s="3"/>
      <c r="MUL4296" s="3"/>
      <c r="MUM4296" s="3"/>
      <c r="MUN4296" s="3"/>
      <c r="MUO4296" s="3"/>
      <c r="MUP4296" s="3"/>
      <c r="MUQ4296" s="3"/>
      <c r="MUR4296" s="3"/>
      <c r="MUS4296" s="3"/>
      <c r="MUT4296" s="3"/>
      <c r="MUU4296" s="3"/>
      <c r="MUV4296" s="3"/>
      <c r="MUW4296" s="3"/>
      <c r="MUX4296" s="3"/>
      <c r="MUY4296" s="3"/>
      <c r="MUZ4296" s="3"/>
      <c r="MVA4296" s="3"/>
      <c r="MVB4296" s="3"/>
      <c r="MVC4296" s="3"/>
      <c r="MVD4296" s="3"/>
      <c r="MVE4296" s="3"/>
      <c r="MVF4296" s="3"/>
      <c r="MVG4296" s="3"/>
      <c r="MVH4296" s="3"/>
      <c r="MVI4296" s="3"/>
      <c r="MVJ4296" s="3"/>
      <c r="MVK4296" s="3"/>
      <c r="MVL4296" s="3"/>
      <c r="MVM4296" s="3"/>
      <c r="MVN4296" s="3"/>
      <c r="MVO4296" s="3"/>
      <c r="MVP4296" s="3"/>
      <c r="MVQ4296" s="3"/>
      <c r="MVR4296" s="3"/>
      <c r="MVS4296" s="3"/>
      <c r="MVT4296" s="3"/>
      <c r="MVU4296" s="3"/>
      <c r="MVV4296" s="3"/>
      <c r="MVW4296" s="3"/>
      <c r="MVX4296" s="3"/>
      <c r="MVY4296" s="3"/>
      <c r="MVZ4296" s="3"/>
      <c r="MWA4296" s="3"/>
      <c r="MWB4296" s="3"/>
      <c r="MWC4296" s="3"/>
      <c r="MWD4296" s="3"/>
      <c r="MWE4296" s="3"/>
      <c r="MWF4296" s="3"/>
      <c r="MWG4296" s="3"/>
      <c r="MWH4296" s="3"/>
      <c r="MWI4296" s="3"/>
      <c r="MWJ4296" s="3"/>
      <c r="MWK4296" s="3"/>
      <c r="MWL4296" s="3"/>
      <c r="MWM4296" s="3"/>
      <c r="MWN4296" s="3"/>
      <c r="MWO4296" s="3"/>
      <c r="MWP4296" s="3"/>
      <c r="MWQ4296" s="3"/>
      <c r="MWR4296" s="3"/>
      <c r="MWS4296" s="3"/>
      <c r="MWT4296" s="3"/>
      <c r="MWU4296" s="3"/>
      <c r="MWV4296" s="3"/>
      <c r="MWW4296" s="3"/>
      <c r="MWX4296" s="3"/>
      <c r="MWY4296" s="3"/>
      <c r="MWZ4296" s="3"/>
      <c r="MXA4296" s="3"/>
      <c r="MXB4296" s="3"/>
      <c r="MXC4296" s="3"/>
      <c r="MXD4296" s="3"/>
      <c r="MXE4296" s="3"/>
      <c r="MXF4296" s="3"/>
      <c r="MXG4296" s="3"/>
      <c r="MXH4296" s="3"/>
      <c r="MXI4296" s="3"/>
      <c r="MXJ4296" s="3"/>
      <c r="MXK4296" s="3"/>
      <c r="MXL4296" s="3"/>
      <c r="MXM4296" s="3"/>
      <c r="MXN4296" s="3"/>
      <c r="MXO4296" s="3"/>
      <c r="MXP4296" s="3"/>
      <c r="MXQ4296" s="3"/>
      <c r="MXR4296" s="3"/>
      <c r="MXS4296" s="3"/>
      <c r="MXT4296" s="3"/>
      <c r="MXU4296" s="3"/>
      <c r="MXV4296" s="3"/>
      <c r="MXW4296" s="3"/>
      <c r="MXX4296" s="3"/>
      <c r="MXY4296" s="3"/>
      <c r="MXZ4296" s="3"/>
      <c r="MYA4296" s="3"/>
      <c r="MYB4296" s="3"/>
      <c r="MYC4296" s="3"/>
      <c r="MYD4296" s="3"/>
      <c r="MYE4296" s="3"/>
      <c r="MYF4296" s="3"/>
      <c r="MYG4296" s="3"/>
      <c r="MYH4296" s="3"/>
      <c r="MYI4296" s="3"/>
      <c r="MYJ4296" s="3"/>
      <c r="MYK4296" s="3"/>
      <c r="MYL4296" s="3"/>
      <c r="MYM4296" s="3"/>
      <c r="MYN4296" s="3"/>
      <c r="MYO4296" s="3"/>
      <c r="MYP4296" s="3"/>
      <c r="MYQ4296" s="3"/>
      <c r="MYR4296" s="3"/>
      <c r="MYS4296" s="3"/>
      <c r="MYT4296" s="3"/>
      <c r="MYU4296" s="3"/>
      <c r="MYV4296" s="3"/>
      <c r="MYW4296" s="3"/>
      <c r="MYX4296" s="3"/>
      <c r="MYY4296" s="3"/>
      <c r="MYZ4296" s="3"/>
      <c r="MZA4296" s="3"/>
      <c r="MZB4296" s="3"/>
      <c r="MZC4296" s="3"/>
      <c r="MZD4296" s="3"/>
      <c r="MZE4296" s="3"/>
      <c r="MZF4296" s="3"/>
      <c r="MZG4296" s="3"/>
      <c r="MZH4296" s="3"/>
      <c r="MZI4296" s="3"/>
      <c r="MZJ4296" s="3"/>
      <c r="MZK4296" s="3"/>
      <c r="MZL4296" s="3"/>
      <c r="MZM4296" s="3"/>
      <c r="MZN4296" s="3"/>
      <c r="MZO4296" s="3"/>
      <c r="MZP4296" s="3"/>
      <c r="MZQ4296" s="3"/>
      <c r="MZR4296" s="3"/>
      <c r="MZS4296" s="3"/>
      <c r="MZT4296" s="3"/>
      <c r="MZU4296" s="3"/>
      <c r="MZV4296" s="3"/>
      <c r="MZW4296" s="3"/>
      <c r="MZX4296" s="3"/>
      <c r="MZY4296" s="3"/>
      <c r="MZZ4296" s="3"/>
      <c r="NAA4296" s="3"/>
      <c r="NAB4296" s="3"/>
      <c r="NAC4296" s="3"/>
      <c r="NAD4296" s="3"/>
      <c r="NAE4296" s="3"/>
      <c r="NAF4296" s="3"/>
      <c r="NAG4296" s="3"/>
      <c r="NAH4296" s="3"/>
      <c r="NAI4296" s="3"/>
      <c r="NAJ4296" s="3"/>
      <c r="NAK4296" s="3"/>
      <c r="NAL4296" s="3"/>
      <c r="NAM4296" s="3"/>
      <c r="NAN4296" s="3"/>
      <c r="NAO4296" s="3"/>
      <c r="NAP4296" s="3"/>
      <c r="NAQ4296" s="3"/>
      <c r="NAR4296" s="3"/>
      <c r="NAS4296" s="3"/>
      <c r="NAT4296" s="3"/>
      <c r="NAU4296" s="3"/>
      <c r="NAV4296" s="3"/>
      <c r="NAW4296" s="3"/>
      <c r="NAX4296" s="3"/>
      <c r="NAY4296" s="3"/>
      <c r="NAZ4296" s="3"/>
      <c r="NBA4296" s="3"/>
      <c r="NBB4296" s="3"/>
      <c r="NBC4296" s="3"/>
      <c r="NBD4296" s="3"/>
      <c r="NBE4296" s="3"/>
      <c r="NBF4296" s="3"/>
      <c r="NBG4296" s="3"/>
      <c r="NBH4296" s="3"/>
      <c r="NBI4296" s="3"/>
      <c r="NBJ4296" s="3"/>
      <c r="NBK4296" s="3"/>
      <c r="NBL4296" s="3"/>
      <c r="NBM4296" s="3"/>
      <c r="NBN4296" s="3"/>
      <c r="NBO4296" s="3"/>
      <c r="NBP4296" s="3"/>
      <c r="NBQ4296" s="3"/>
      <c r="NBR4296" s="3"/>
      <c r="NBS4296" s="3"/>
      <c r="NBT4296" s="3"/>
      <c r="NBU4296" s="3"/>
      <c r="NBV4296" s="3"/>
      <c r="NBW4296" s="3"/>
      <c r="NBX4296" s="3"/>
      <c r="NBY4296" s="3"/>
      <c r="NBZ4296" s="3"/>
      <c r="NCA4296" s="3"/>
      <c r="NCB4296" s="3"/>
      <c r="NCC4296" s="3"/>
      <c r="NCD4296" s="3"/>
      <c r="NCE4296" s="3"/>
      <c r="NCF4296" s="3"/>
      <c r="NCG4296" s="3"/>
      <c r="NCH4296" s="3"/>
      <c r="NCI4296" s="3"/>
      <c r="NCJ4296" s="3"/>
      <c r="NCK4296" s="3"/>
      <c r="NCL4296" s="3"/>
      <c r="NCM4296" s="3"/>
      <c r="NCN4296" s="3"/>
      <c r="NCO4296" s="3"/>
      <c r="NCP4296" s="3"/>
      <c r="NCQ4296" s="3"/>
      <c r="NCR4296" s="3"/>
      <c r="NCS4296" s="3"/>
      <c r="NCT4296" s="3"/>
      <c r="NCU4296" s="3"/>
      <c r="NCV4296" s="3"/>
      <c r="NCW4296" s="3"/>
      <c r="NCX4296" s="3"/>
      <c r="NCY4296" s="3"/>
      <c r="NCZ4296" s="3"/>
      <c r="NDA4296" s="3"/>
      <c r="NDB4296" s="3"/>
      <c r="NDC4296" s="3"/>
      <c r="NDD4296" s="3"/>
      <c r="NDE4296" s="3"/>
      <c r="NDF4296" s="3"/>
      <c r="NDG4296" s="3"/>
      <c r="NDH4296" s="3"/>
      <c r="NDI4296" s="3"/>
      <c r="NDJ4296" s="3"/>
      <c r="NDK4296" s="3"/>
      <c r="NDL4296" s="3"/>
      <c r="NDM4296" s="3"/>
      <c r="NDN4296" s="3"/>
      <c r="NDO4296" s="3"/>
      <c r="NDP4296" s="3"/>
      <c r="NDQ4296" s="3"/>
      <c r="NDR4296" s="3"/>
      <c r="NDS4296" s="3"/>
      <c r="NDT4296" s="3"/>
      <c r="NDU4296" s="3"/>
      <c r="NDV4296" s="3"/>
      <c r="NDW4296" s="3"/>
      <c r="NDX4296" s="3"/>
      <c r="NDY4296" s="3"/>
      <c r="NDZ4296" s="3"/>
      <c r="NEA4296" s="3"/>
      <c r="NEB4296" s="3"/>
      <c r="NEC4296" s="3"/>
      <c r="NED4296" s="3"/>
      <c r="NEE4296" s="3"/>
      <c r="NEF4296" s="3"/>
      <c r="NEG4296" s="3"/>
      <c r="NEH4296" s="3"/>
      <c r="NEI4296" s="3"/>
      <c r="NEJ4296" s="3"/>
      <c r="NEK4296" s="3"/>
      <c r="NEL4296" s="3"/>
      <c r="NEM4296" s="3"/>
      <c r="NEN4296" s="3"/>
      <c r="NEO4296" s="3"/>
      <c r="NEP4296" s="3"/>
      <c r="NEQ4296" s="3"/>
      <c r="NER4296" s="3"/>
      <c r="NES4296" s="3"/>
      <c r="NET4296" s="3"/>
      <c r="NEU4296" s="3"/>
      <c r="NEV4296" s="3"/>
      <c r="NEW4296" s="3"/>
      <c r="NEX4296" s="3"/>
      <c r="NEY4296" s="3"/>
      <c r="NEZ4296" s="3"/>
      <c r="NFA4296" s="3"/>
      <c r="NFB4296" s="3"/>
      <c r="NFC4296" s="3"/>
      <c r="NFD4296" s="3"/>
      <c r="NFE4296" s="3"/>
      <c r="NFF4296" s="3"/>
      <c r="NFG4296" s="3"/>
      <c r="NFH4296" s="3"/>
      <c r="NFI4296" s="3"/>
      <c r="NFJ4296" s="3"/>
      <c r="NFK4296" s="3"/>
      <c r="NFL4296" s="3"/>
      <c r="NFM4296" s="3"/>
      <c r="NFN4296" s="3"/>
      <c r="NFO4296" s="3"/>
      <c r="NFP4296" s="3"/>
      <c r="NFQ4296" s="3"/>
      <c r="NFR4296" s="3"/>
      <c r="NFS4296" s="3"/>
      <c r="NFT4296" s="3"/>
      <c r="NFU4296" s="3"/>
      <c r="NFV4296" s="3"/>
      <c r="NFW4296" s="3"/>
      <c r="NFX4296" s="3"/>
      <c r="NFY4296" s="3"/>
      <c r="NFZ4296" s="3"/>
      <c r="NGA4296" s="3"/>
      <c r="NGB4296" s="3"/>
      <c r="NGC4296" s="3"/>
      <c r="NGD4296" s="3"/>
      <c r="NGE4296" s="3"/>
      <c r="NGF4296" s="3"/>
      <c r="NGG4296" s="3"/>
      <c r="NGH4296" s="3"/>
      <c r="NGI4296" s="3"/>
      <c r="NGJ4296" s="3"/>
      <c r="NGK4296" s="3"/>
      <c r="NGL4296" s="3"/>
      <c r="NGM4296" s="3"/>
      <c r="NGN4296" s="3"/>
      <c r="NGO4296" s="3"/>
      <c r="NGP4296" s="3"/>
      <c r="NGQ4296" s="3"/>
      <c r="NGR4296" s="3"/>
      <c r="NGS4296" s="3"/>
      <c r="NGT4296" s="3"/>
      <c r="NGU4296" s="3"/>
      <c r="NGV4296" s="3"/>
      <c r="NGW4296" s="3"/>
      <c r="NGX4296" s="3"/>
      <c r="NGY4296" s="3"/>
      <c r="NGZ4296" s="3"/>
      <c r="NHA4296" s="3"/>
      <c r="NHB4296" s="3"/>
      <c r="NHC4296" s="3"/>
      <c r="NHD4296" s="3"/>
      <c r="NHE4296" s="3"/>
      <c r="NHF4296" s="3"/>
      <c r="NHG4296" s="3"/>
      <c r="NHH4296" s="3"/>
      <c r="NHI4296" s="3"/>
      <c r="NHJ4296" s="3"/>
      <c r="NHK4296" s="3"/>
      <c r="NHL4296" s="3"/>
      <c r="NHM4296" s="3"/>
      <c r="NHN4296" s="3"/>
      <c r="NHO4296" s="3"/>
      <c r="NHP4296" s="3"/>
      <c r="NHQ4296" s="3"/>
      <c r="NHR4296" s="3"/>
      <c r="NHS4296" s="3"/>
      <c r="NHT4296" s="3"/>
      <c r="NHU4296" s="3"/>
      <c r="NHV4296" s="3"/>
      <c r="NHW4296" s="3"/>
      <c r="NHX4296" s="3"/>
      <c r="NHY4296" s="3"/>
      <c r="NHZ4296" s="3"/>
      <c r="NIA4296" s="3"/>
      <c r="NIB4296" s="3"/>
      <c r="NIC4296" s="3"/>
      <c r="NID4296" s="3"/>
      <c r="NIE4296" s="3"/>
      <c r="NIF4296" s="3"/>
      <c r="NIG4296" s="3"/>
      <c r="NIH4296" s="3"/>
      <c r="NII4296" s="3"/>
      <c r="NIJ4296" s="3"/>
      <c r="NIK4296" s="3"/>
      <c r="NIL4296" s="3"/>
      <c r="NIM4296" s="3"/>
      <c r="NIN4296" s="3"/>
      <c r="NIO4296" s="3"/>
      <c r="NIP4296" s="3"/>
      <c r="NIQ4296" s="3"/>
      <c r="NIR4296" s="3"/>
      <c r="NIS4296" s="3"/>
      <c r="NIT4296" s="3"/>
      <c r="NIU4296" s="3"/>
      <c r="NIV4296" s="3"/>
      <c r="NIW4296" s="3"/>
      <c r="NIX4296" s="3"/>
      <c r="NIY4296" s="3"/>
      <c r="NIZ4296" s="3"/>
      <c r="NJA4296" s="3"/>
      <c r="NJB4296" s="3"/>
      <c r="NJC4296" s="3"/>
      <c r="NJD4296" s="3"/>
      <c r="NJE4296" s="3"/>
      <c r="NJF4296" s="3"/>
      <c r="NJG4296" s="3"/>
      <c r="NJH4296" s="3"/>
      <c r="NJI4296" s="3"/>
      <c r="NJJ4296" s="3"/>
      <c r="NJK4296" s="3"/>
      <c r="NJL4296" s="3"/>
      <c r="NJM4296" s="3"/>
      <c r="NJN4296" s="3"/>
      <c r="NJO4296" s="3"/>
      <c r="NJP4296" s="3"/>
      <c r="NJQ4296" s="3"/>
      <c r="NJR4296" s="3"/>
      <c r="NJS4296" s="3"/>
      <c r="NJT4296" s="3"/>
      <c r="NJU4296" s="3"/>
      <c r="NJV4296" s="3"/>
      <c r="NJW4296" s="3"/>
      <c r="NJX4296" s="3"/>
      <c r="NJY4296" s="3"/>
      <c r="NJZ4296" s="3"/>
      <c r="NKA4296" s="3"/>
      <c r="NKB4296" s="3"/>
      <c r="NKC4296" s="3"/>
      <c r="NKD4296" s="3"/>
      <c r="NKE4296" s="3"/>
      <c r="NKF4296" s="3"/>
      <c r="NKG4296" s="3"/>
      <c r="NKH4296" s="3"/>
      <c r="NKI4296" s="3"/>
      <c r="NKJ4296" s="3"/>
      <c r="NKK4296" s="3"/>
      <c r="NKL4296" s="3"/>
      <c r="NKM4296" s="3"/>
      <c r="NKN4296" s="3"/>
      <c r="NKO4296" s="3"/>
      <c r="NKP4296" s="3"/>
      <c r="NKQ4296" s="3"/>
      <c r="NKR4296" s="3"/>
      <c r="NKS4296" s="3"/>
      <c r="NKT4296" s="3"/>
      <c r="NKU4296" s="3"/>
      <c r="NKV4296" s="3"/>
      <c r="NKW4296" s="3"/>
      <c r="NKX4296" s="3"/>
      <c r="NKY4296" s="3"/>
      <c r="NKZ4296" s="3"/>
      <c r="NLA4296" s="3"/>
      <c r="NLB4296" s="3"/>
      <c r="NLC4296" s="3"/>
      <c r="NLD4296" s="3"/>
      <c r="NLE4296" s="3"/>
      <c r="NLF4296" s="3"/>
      <c r="NLG4296" s="3"/>
      <c r="NLH4296" s="3"/>
      <c r="NLI4296" s="3"/>
      <c r="NLJ4296" s="3"/>
      <c r="NLK4296" s="3"/>
      <c r="NLL4296" s="3"/>
      <c r="NLM4296" s="3"/>
      <c r="NLN4296" s="3"/>
      <c r="NLO4296" s="3"/>
      <c r="NLP4296" s="3"/>
      <c r="NLQ4296" s="3"/>
      <c r="NLR4296" s="3"/>
      <c r="NLS4296" s="3"/>
      <c r="NLT4296" s="3"/>
      <c r="NLU4296" s="3"/>
      <c r="NLV4296" s="3"/>
      <c r="NLW4296" s="3"/>
      <c r="NLX4296" s="3"/>
      <c r="NLY4296" s="3"/>
      <c r="NLZ4296" s="3"/>
      <c r="NMA4296" s="3"/>
      <c r="NMB4296" s="3"/>
      <c r="NMC4296" s="3"/>
      <c r="NMD4296" s="3"/>
      <c r="NME4296" s="3"/>
      <c r="NMF4296" s="3"/>
      <c r="NMG4296" s="3"/>
      <c r="NMH4296" s="3"/>
      <c r="NMI4296" s="3"/>
      <c r="NMJ4296" s="3"/>
      <c r="NMK4296" s="3"/>
      <c r="NML4296" s="3"/>
      <c r="NMM4296" s="3"/>
      <c r="NMN4296" s="3"/>
      <c r="NMO4296" s="3"/>
      <c r="NMP4296" s="3"/>
      <c r="NMQ4296" s="3"/>
      <c r="NMR4296" s="3"/>
      <c r="NMS4296" s="3"/>
      <c r="NMT4296" s="3"/>
      <c r="NMU4296" s="3"/>
      <c r="NMV4296" s="3"/>
      <c r="NMW4296" s="3"/>
      <c r="NMX4296" s="3"/>
      <c r="NMY4296" s="3"/>
      <c r="NMZ4296" s="3"/>
      <c r="NNA4296" s="3"/>
      <c r="NNB4296" s="3"/>
      <c r="NNC4296" s="3"/>
      <c r="NND4296" s="3"/>
      <c r="NNE4296" s="3"/>
      <c r="NNF4296" s="3"/>
      <c r="NNG4296" s="3"/>
      <c r="NNH4296" s="3"/>
      <c r="NNI4296" s="3"/>
      <c r="NNJ4296" s="3"/>
      <c r="NNK4296" s="3"/>
      <c r="NNL4296" s="3"/>
      <c r="NNM4296" s="3"/>
      <c r="NNN4296" s="3"/>
      <c r="NNO4296" s="3"/>
      <c r="NNP4296" s="3"/>
      <c r="NNQ4296" s="3"/>
      <c r="NNR4296" s="3"/>
      <c r="NNS4296" s="3"/>
      <c r="NNT4296" s="3"/>
      <c r="NNU4296" s="3"/>
      <c r="NNV4296" s="3"/>
      <c r="NNW4296" s="3"/>
      <c r="NNX4296" s="3"/>
      <c r="NNY4296" s="3"/>
      <c r="NNZ4296" s="3"/>
      <c r="NOA4296" s="3"/>
      <c r="NOB4296" s="3"/>
      <c r="NOC4296" s="3"/>
      <c r="NOD4296" s="3"/>
      <c r="NOE4296" s="3"/>
      <c r="NOF4296" s="3"/>
      <c r="NOG4296" s="3"/>
      <c r="NOH4296" s="3"/>
      <c r="NOI4296" s="3"/>
      <c r="NOJ4296" s="3"/>
      <c r="NOK4296" s="3"/>
      <c r="NOL4296" s="3"/>
      <c r="NOM4296" s="3"/>
      <c r="NON4296" s="3"/>
      <c r="NOO4296" s="3"/>
      <c r="NOP4296" s="3"/>
      <c r="NOQ4296" s="3"/>
      <c r="NOR4296" s="3"/>
      <c r="NOS4296" s="3"/>
      <c r="NOT4296" s="3"/>
      <c r="NOU4296" s="3"/>
      <c r="NOV4296" s="3"/>
      <c r="NOW4296" s="3"/>
      <c r="NOX4296" s="3"/>
      <c r="NOY4296" s="3"/>
      <c r="NOZ4296" s="3"/>
      <c r="NPA4296" s="3"/>
      <c r="NPB4296" s="3"/>
      <c r="NPC4296" s="3"/>
      <c r="NPD4296" s="3"/>
      <c r="NPE4296" s="3"/>
      <c r="NPF4296" s="3"/>
      <c r="NPG4296" s="3"/>
      <c r="NPH4296" s="3"/>
      <c r="NPI4296" s="3"/>
      <c r="NPJ4296" s="3"/>
      <c r="NPK4296" s="3"/>
      <c r="NPL4296" s="3"/>
      <c r="NPM4296" s="3"/>
      <c r="NPN4296" s="3"/>
      <c r="NPO4296" s="3"/>
      <c r="NPP4296" s="3"/>
      <c r="NPQ4296" s="3"/>
      <c r="NPR4296" s="3"/>
      <c r="NPS4296" s="3"/>
      <c r="NPT4296" s="3"/>
      <c r="NPU4296" s="3"/>
      <c r="NPV4296" s="3"/>
      <c r="NPW4296" s="3"/>
      <c r="NPX4296" s="3"/>
      <c r="NPY4296" s="3"/>
      <c r="NPZ4296" s="3"/>
      <c r="NQA4296" s="3"/>
      <c r="NQB4296" s="3"/>
      <c r="NQC4296" s="3"/>
      <c r="NQD4296" s="3"/>
      <c r="NQE4296" s="3"/>
      <c r="NQF4296" s="3"/>
      <c r="NQG4296" s="3"/>
      <c r="NQH4296" s="3"/>
      <c r="NQI4296" s="3"/>
      <c r="NQJ4296" s="3"/>
      <c r="NQK4296" s="3"/>
      <c r="NQL4296" s="3"/>
      <c r="NQM4296" s="3"/>
      <c r="NQN4296" s="3"/>
      <c r="NQO4296" s="3"/>
      <c r="NQP4296" s="3"/>
      <c r="NQQ4296" s="3"/>
      <c r="NQR4296" s="3"/>
      <c r="NQS4296" s="3"/>
      <c r="NQT4296" s="3"/>
      <c r="NQU4296" s="3"/>
      <c r="NQV4296" s="3"/>
      <c r="NQW4296" s="3"/>
      <c r="NQX4296" s="3"/>
      <c r="NQY4296" s="3"/>
      <c r="NQZ4296" s="3"/>
      <c r="NRA4296" s="3"/>
      <c r="NRB4296" s="3"/>
      <c r="NRC4296" s="3"/>
      <c r="NRD4296" s="3"/>
      <c r="NRE4296" s="3"/>
      <c r="NRF4296" s="3"/>
      <c r="NRG4296" s="3"/>
      <c r="NRH4296" s="3"/>
      <c r="NRI4296" s="3"/>
      <c r="NRJ4296" s="3"/>
      <c r="NRK4296" s="3"/>
      <c r="NRL4296" s="3"/>
      <c r="NRM4296" s="3"/>
      <c r="NRN4296" s="3"/>
      <c r="NRO4296" s="3"/>
      <c r="NRP4296" s="3"/>
      <c r="NRQ4296" s="3"/>
      <c r="NRR4296" s="3"/>
      <c r="NRS4296" s="3"/>
      <c r="NRT4296" s="3"/>
      <c r="NRU4296" s="3"/>
      <c r="NRV4296" s="3"/>
      <c r="NRW4296" s="3"/>
      <c r="NRX4296" s="3"/>
      <c r="NRY4296" s="3"/>
      <c r="NRZ4296" s="3"/>
      <c r="NSA4296" s="3"/>
      <c r="NSB4296" s="3"/>
      <c r="NSC4296" s="3"/>
      <c r="NSD4296" s="3"/>
      <c r="NSE4296" s="3"/>
      <c r="NSF4296" s="3"/>
      <c r="NSG4296" s="3"/>
      <c r="NSH4296" s="3"/>
      <c r="NSI4296" s="3"/>
      <c r="NSJ4296" s="3"/>
      <c r="NSK4296" s="3"/>
      <c r="NSL4296" s="3"/>
      <c r="NSM4296" s="3"/>
      <c r="NSN4296" s="3"/>
      <c r="NSO4296" s="3"/>
      <c r="NSP4296" s="3"/>
      <c r="NSQ4296" s="3"/>
      <c r="NSR4296" s="3"/>
      <c r="NSS4296" s="3"/>
      <c r="NST4296" s="3"/>
      <c r="NSU4296" s="3"/>
      <c r="NSV4296" s="3"/>
      <c r="NSW4296" s="3"/>
      <c r="NSX4296" s="3"/>
      <c r="NSY4296" s="3"/>
      <c r="NSZ4296" s="3"/>
      <c r="NTA4296" s="3"/>
      <c r="NTB4296" s="3"/>
      <c r="NTC4296" s="3"/>
      <c r="NTD4296" s="3"/>
      <c r="NTE4296" s="3"/>
      <c r="NTF4296" s="3"/>
      <c r="NTG4296" s="3"/>
      <c r="NTH4296" s="3"/>
      <c r="NTI4296" s="3"/>
      <c r="NTJ4296" s="3"/>
      <c r="NTK4296" s="3"/>
      <c r="NTL4296" s="3"/>
      <c r="NTM4296" s="3"/>
      <c r="NTN4296" s="3"/>
      <c r="NTO4296" s="3"/>
      <c r="NTP4296" s="3"/>
      <c r="NTQ4296" s="3"/>
      <c r="NTR4296" s="3"/>
      <c r="NTS4296" s="3"/>
      <c r="NTT4296" s="3"/>
      <c r="NTU4296" s="3"/>
      <c r="NTV4296" s="3"/>
      <c r="NTW4296" s="3"/>
      <c r="NTX4296" s="3"/>
      <c r="NTY4296" s="3"/>
      <c r="NTZ4296" s="3"/>
      <c r="NUA4296" s="3"/>
      <c r="NUB4296" s="3"/>
      <c r="NUC4296" s="3"/>
      <c r="NUD4296" s="3"/>
      <c r="NUE4296" s="3"/>
      <c r="NUF4296" s="3"/>
      <c r="NUG4296" s="3"/>
      <c r="NUH4296" s="3"/>
      <c r="NUI4296" s="3"/>
      <c r="NUJ4296" s="3"/>
      <c r="NUK4296" s="3"/>
      <c r="NUL4296" s="3"/>
      <c r="NUM4296" s="3"/>
      <c r="NUN4296" s="3"/>
      <c r="NUO4296" s="3"/>
      <c r="NUP4296" s="3"/>
      <c r="NUQ4296" s="3"/>
      <c r="NUR4296" s="3"/>
      <c r="NUS4296" s="3"/>
      <c r="NUT4296" s="3"/>
      <c r="NUU4296" s="3"/>
      <c r="NUV4296" s="3"/>
      <c r="NUW4296" s="3"/>
      <c r="NUX4296" s="3"/>
      <c r="NUY4296" s="3"/>
      <c r="NUZ4296" s="3"/>
      <c r="NVA4296" s="3"/>
      <c r="NVB4296" s="3"/>
      <c r="NVC4296" s="3"/>
      <c r="NVD4296" s="3"/>
      <c r="NVE4296" s="3"/>
      <c r="NVF4296" s="3"/>
      <c r="NVG4296" s="3"/>
      <c r="NVH4296" s="3"/>
      <c r="NVI4296" s="3"/>
      <c r="NVJ4296" s="3"/>
      <c r="NVK4296" s="3"/>
      <c r="NVL4296" s="3"/>
      <c r="NVM4296" s="3"/>
      <c r="NVN4296" s="3"/>
      <c r="NVO4296" s="3"/>
      <c r="NVP4296" s="3"/>
      <c r="NVQ4296" s="3"/>
      <c r="NVR4296" s="3"/>
      <c r="NVS4296" s="3"/>
      <c r="NVT4296" s="3"/>
      <c r="NVU4296" s="3"/>
      <c r="NVV4296" s="3"/>
      <c r="NVW4296" s="3"/>
      <c r="NVX4296" s="3"/>
      <c r="NVY4296" s="3"/>
      <c r="NVZ4296" s="3"/>
      <c r="NWA4296" s="3"/>
      <c r="NWB4296" s="3"/>
      <c r="NWC4296" s="3"/>
      <c r="NWD4296" s="3"/>
      <c r="NWE4296" s="3"/>
      <c r="NWF4296" s="3"/>
      <c r="NWG4296" s="3"/>
      <c r="NWH4296" s="3"/>
      <c r="NWI4296" s="3"/>
      <c r="NWJ4296" s="3"/>
      <c r="NWK4296" s="3"/>
      <c r="NWL4296" s="3"/>
      <c r="NWM4296" s="3"/>
      <c r="NWN4296" s="3"/>
      <c r="NWO4296" s="3"/>
      <c r="NWP4296" s="3"/>
      <c r="NWQ4296" s="3"/>
      <c r="NWR4296" s="3"/>
      <c r="NWS4296" s="3"/>
      <c r="NWT4296" s="3"/>
      <c r="NWU4296" s="3"/>
      <c r="NWV4296" s="3"/>
      <c r="NWW4296" s="3"/>
      <c r="NWX4296" s="3"/>
      <c r="NWY4296" s="3"/>
      <c r="NWZ4296" s="3"/>
      <c r="NXA4296" s="3"/>
      <c r="NXB4296" s="3"/>
      <c r="NXC4296" s="3"/>
      <c r="NXD4296" s="3"/>
      <c r="NXE4296" s="3"/>
      <c r="NXF4296" s="3"/>
      <c r="NXG4296" s="3"/>
      <c r="NXH4296" s="3"/>
      <c r="NXI4296" s="3"/>
      <c r="NXJ4296" s="3"/>
      <c r="NXK4296" s="3"/>
      <c r="NXL4296" s="3"/>
      <c r="NXM4296" s="3"/>
      <c r="NXN4296" s="3"/>
      <c r="NXO4296" s="3"/>
      <c r="NXP4296" s="3"/>
      <c r="NXQ4296" s="3"/>
      <c r="NXR4296" s="3"/>
      <c r="NXS4296" s="3"/>
      <c r="NXT4296" s="3"/>
      <c r="NXU4296" s="3"/>
      <c r="NXV4296" s="3"/>
      <c r="NXW4296" s="3"/>
      <c r="NXX4296" s="3"/>
      <c r="NXY4296" s="3"/>
      <c r="NXZ4296" s="3"/>
      <c r="NYA4296" s="3"/>
      <c r="NYB4296" s="3"/>
      <c r="NYC4296" s="3"/>
      <c r="NYD4296" s="3"/>
      <c r="NYE4296" s="3"/>
      <c r="NYF4296" s="3"/>
      <c r="NYG4296" s="3"/>
      <c r="NYH4296" s="3"/>
      <c r="NYI4296" s="3"/>
      <c r="NYJ4296" s="3"/>
      <c r="NYK4296" s="3"/>
      <c r="NYL4296" s="3"/>
      <c r="NYM4296" s="3"/>
      <c r="NYN4296" s="3"/>
      <c r="NYO4296" s="3"/>
      <c r="NYP4296" s="3"/>
      <c r="NYQ4296" s="3"/>
      <c r="NYR4296" s="3"/>
      <c r="NYS4296" s="3"/>
      <c r="NYT4296" s="3"/>
      <c r="NYU4296" s="3"/>
      <c r="NYV4296" s="3"/>
      <c r="NYW4296" s="3"/>
      <c r="NYX4296" s="3"/>
      <c r="NYY4296" s="3"/>
      <c r="NYZ4296" s="3"/>
      <c r="NZA4296" s="3"/>
      <c r="NZB4296" s="3"/>
      <c r="NZC4296" s="3"/>
      <c r="NZD4296" s="3"/>
      <c r="NZE4296" s="3"/>
      <c r="NZF4296" s="3"/>
      <c r="NZG4296" s="3"/>
      <c r="NZH4296" s="3"/>
      <c r="NZI4296" s="3"/>
      <c r="NZJ4296" s="3"/>
      <c r="NZK4296" s="3"/>
      <c r="NZL4296" s="3"/>
      <c r="NZM4296" s="3"/>
      <c r="NZN4296" s="3"/>
      <c r="NZO4296" s="3"/>
      <c r="NZP4296" s="3"/>
      <c r="NZQ4296" s="3"/>
      <c r="NZR4296" s="3"/>
      <c r="NZS4296" s="3"/>
      <c r="NZT4296" s="3"/>
      <c r="NZU4296" s="3"/>
      <c r="NZV4296" s="3"/>
      <c r="NZW4296" s="3"/>
      <c r="NZX4296" s="3"/>
      <c r="NZY4296" s="3"/>
      <c r="NZZ4296" s="3"/>
      <c r="OAA4296" s="3"/>
      <c r="OAB4296" s="3"/>
      <c r="OAC4296" s="3"/>
      <c r="OAD4296" s="3"/>
      <c r="OAE4296" s="3"/>
      <c r="OAF4296" s="3"/>
      <c r="OAG4296" s="3"/>
      <c r="OAH4296" s="3"/>
      <c r="OAI4296" s="3"/>
      <c r="OAJ4296" s="3"/>
      <c r="OAK4296" s="3"/>
      <c r="OAL4296" s="3"/>
      <c r="OAM4296" s="3"/>
      <c r="OAN4296" s="3"/>
      <c r="OAO4296" s="3"/>
      <c r="OAP4296" s="3"/>
      <c r="OAQ4296" s="3"/>
      <c r="OAR4296" s="3"/>
      <c r="OAS4296" s="3"/>
      <c r="OAT4296" s="3"/>
      <c r="OAU4296" s="3"/>
      <c r="OAV4296" s="3"/>
      <c r="OAW4296" s="3"/>
      <c r="OAX4296" s="3"/>
      <c r="OAY4296" s="3"/>
      <c r="OAZ4296" s="3"/>
      <c r="OBA4296" s="3"/>
      <c r="OBB4296" s="3"/>
      <c r="OBC4296" s="3"/>
      <c r="OBD4296" s="3"/>
      <c r="OBE4296" s="3"/>
      <c r="OBF4296" s="3"/>
      <c r="OBG4296" s="3"/>
      <c r="OBH4296" s="3"/>
      <c r="OBI4296" s="3"/>
      <c r="OBJ4296" s="3"/>
      <c r="OBK4296" s="3"/>
      <c r="OBL4296" s="3"/>
      <c r="OBM4296" s="3"/>
      <c r="OBN4296" s="3"/>
      <c r="OBO4296" s="3"/>
      <c r="OBP4296" s="3"/>
      <c r="OBQ4296" s="3"/>
      <c r="OBR4296" s="3"/>
      <c r="OBS4296" s="3"/>
      <c r="OBT4296" s="3"/>
      <c r="OBU4296" s="3"/>
      <c r="OBV4296" s="3"/>
      <c r="OBW4296" s="3"/>
      <c r="OBX4296" s="3"/>
      <c r="OBY4296" s="3"/>
      <c r="OBZ4296" s="3"/>
      <c r="OCA4296" s="3"/>
      <c r="OCB4296" s="3"/>
      <c r="OCC4296" s="3"/>
      <c r="OCD4296" s="3"/>
      <c r="OCE4296" s="3"/>
      <c r="OCF4296" s="3"/>
      <c r="OCG4296" s="3"/>
      <c r="OCH4296" s="3"/>
      <c r="OCI4296" s="3"/>
      <c r="OCJ4296" s="3"/>
      <c r="OCK4296" s="3"/>
      <c r="OCL4296" s="3"/>
      <c r="OCM4296" s="3"/>
      <c r="OCN4296" s="3"/>
      <c r="OCO4296" s="3"/>
      <c r="OCP4296" s="3"/>
      <c r="OCQ4296" s="3"/>
      <c r="OCR4296" s="3"/>
      <c r="OCS4296" s="3"/>
      <c r="OCT4296" s="3"/>
      <c r="OCU4296" s="3"/>
      <c r="OCV4296" s="3"/>
      <c r="OCW4296" s="3"/>
      <c r="OCX4296" s="3"/>
      <c r="OCY4296" s="3"/>
      <c r="OCZ4296" s="3"/>
      <c r="ODA4296" s="3"/>
      <c r="ODB4296" s="3"/>
      <c r="ODC4296" s="3"/>
      <c r="ODD4296" s="3"/>
      <c r="ODE4296" s="3"/>
      <c r="ODF4296" s="3"/>
      <c r="ODG4296" s="3"/>
      <c r="ODH4296" s="3"/>
      <c r="ODI4296" s="3"/>
      <c r="ODJ4296" s="3"/>
      <c r="ODK4296" s="3"/>
      <c r="ODL4296" s="3"/>
      <c r="ODM4296" s="3"/>
      <c r="ODN4296" s="3"/>
      <c r="ODO4296" s="3"/>
      <c r="ODP4296" s="3"/>
      <c r="ODQ4296" s="3"/>
      <c r="ODR4296" s="3"/>
      <c r="ODS4296" s="3"/>
      <c r="ODT4296" s="3"/>
      <c r="ODU4296" s="3"/>
      <c r="ODV4296" s="3"/>
      <c r="ODW4296" s="3"/>
      <c r="ODX4296" s="3"/>
      <c r="ODY4296" s="3"/>
      <c r="ODZ4296" s="3"/>
      <c r="OEA4296" s="3"/>
      <c r="OEB4296" s="3"/>
      <c r="OEC4296" s="3"/>
      <c r="OED4296" s="3"/>
      <c r="OEE4296" s="3"/>
      <c r="OEF4296" s="3"/>
      <c r="OEG4296" s="3"/>
      <c r="OEH4296" s="3"/>
      <c r="OEI4296" s="3"/>
      <c r="OEJ4296" s="3"/>
      <c r="OEK4296" s="3"/>
      <c r="OEL4296" s="3"/>
      <c r="OEM4296" s="3"/>
      <c r="OEN4296" s="3"/>
      <c r="OEO4296" s="3"/>
      <c r="OEP4296" s="3"/>
      <c r="OEQ4296" s="3"/>
      <c r="OER4296" s="3"/>
      <c r="OES4296" s="3"/>
      <c r="OET4296" s="3"/>
      <c r="OEU4296" s="3"/>
      <c r="OEV4296" s="3"/>
      <c r="OEW4296" s="3"/>
      <c r="OEX4296" s="3"/>
      <c r="OEY4296" s="3"/>
      <c r="OEZ4296" s="3"/>
      <c r="OFA4296" s="3"/>
      <c r="OFB4296" s="3"/>
      <c r="OFC4296" s="3"/>
      <c r="OFD4296" s="3"/>
      <c r="OFE4296" s="3"/>
      <c r="OFF4296" s="3"/>
      <c r="OFG4296" s="3"/>
      <c r="OFH4296" s="3"/>
      <c r="OFI4296" s="3"/>
      <c r="OFJ4296" s="3"/>
      <c r="OFK4296" s="3"/>
      <c r="OFL4296" s="3"/>
      <c r="OFM4296" s="3"/>
      <c r="OFN4296" s="3"/>
      <c r="OFO4296" s="3"/>
      <c r="OFP4296" s="3"/>
      <c r="OFQ4296" s="3"/>
      <c r="OFR4296" s="3"/>
      <c r="OFS4296" s="3"/>
      <c r="OFT4296" s="3"/>
      <c r="OFU4296" s="3"/>
      <c r="OFV4296" s="3"/>
      <c r="OFW4296" s="3"/>
      <c r="OFX4296" s="3"/>
      <c r="OFY4296" s="3"/>
      <c r="OFZ4296" s="3"/>
      <c r="OGA4296" s="3"/>
      <c r="OGB4296" s="3"/>
      <c r="OGC4296" s="3"/>
      <c r="OGD4296" s="3"/>
      <c r="OGE4296" s="3"/>
      <c r="OGF4296" s="3"/>
      <c r="OGG4296" s="3"/>
      <c r="OGH4296" s="3"/>
      <c r="OGI4296" s="3"/>
      <c r="OGJ4296" s="3"/>
      <c r="OGK4296" s="3"/>
      <c r="OGL4296" s="3"/>
      <c r="OGM4296" s="3"/>
      <c r="OGN4296" s="3"/>
      <c r="OGO4296" s="3"/>
      <c r="OGP4296" s="3"/>
      <c r="OGQ4296" s="3"/>
      <c r="OGR4296" s="3"/>
      <c r="OGS4296" s="3"/>
      <c r="OGT4296" s="3"/>
      <c r="OGU4296" s="3"/>
      <c r="OGV4296" s="3"/>
      <c r="OGW4296" s="3"/>
      <c r="OGX4296" s="3"/>
      <c r="OGY4296" s="3"/>
      <c r="OGZ4296" s="3"/>
      <c r="OHA4296" s="3"/>
      <c r="OHB4296" s="3"/>
      <c r="OHC4296" s="3"/>
      <c r="OHD4296" s="3"/>
      <c r="OHE4296" s="3"/>
      <c r="OHF4296" s="3"/>
      <c r="OHG4296" s="3"/>
      <c r="OHH4296" s="3"/>
      <c r="OHI4296" s="3"/>
      <c r="OHJ4296" s="3"/>
      <c r="OHK4296" s="3"/>
      <c r="OHL4296" s="3"/>
      <c r="OHM4296" s="3"/>
      <c r="OHN4296" s="3"/>
      <c r="OHO4296" s="3"/>
      <c r="OHP4296" s="3"/>
      <c r="OHQ4296" s="3"/>
      <c r="OHR4296" s="3"/>
      <c r="OHS4296" s="3"/>
      <c r="OHT4296" s="3"/>
      <c r="OHU4296" s="3"/>
      <c r="OHV4296" s="3"/>
      <c r="OHW4296" s="3"/>
      <c r="OHX4296" s="3"/>
      <c r="OHY4296" s="3"/>
      <c r="OHZ4296" s="3"/>
      <c r="OIA4296" s="3"/>
      <c r="OIB4296" s="3"/>
      <c r="OIC4296" s="3"/>
      <c r="OID4296" s="3"/>
      <c r="OIE4296" s="3"/>
      <c r="OIF4296" s="3"/>
      <c r="OIG4296" s="3"/>
      <c r="OIH4296" s="3"/>
      <c r="OII4296" s="3"/>
      <c r="OIJ4296" s="3"/>
      <c r="OIK4296" s="3"/>
      <c r="OIL4296" s="3"/>
      <c r="OIM4296" s="3"/>
      <c r="OIN4296" s="3"/>
      <c r="OIO4296" s="3"/>
      <c r="OIP4296" s="3"/>
      <c r="OIQ4296" s="3"/>
      <c r="OIR4296" s="3"/>
      <c r="OIS4296" s="3"/>
      <c r="OIT4296" s="3"/>
      <c r="OIU4296" s="3"/>
      <c r="OIV4296" s="3"/>
      <c r="OIW4296" s="3"/>
      <c r="OIX4296" s="3"/>
      <c r="OIY4296" s="3"/>
      <c r="OIZ4296" s="3"/>
      <c r="OJA4296" s="3"/>
      <c r="OJB4296" s="3"/>
      <c r="OJC4296" s="3"/>
      <c r="OJD4296" s="3"/>
      <c r="OJE4296" s="3"/>
      <c r="OJF4296" s="3"/>
      <c r="OJG4296" s="3"/>
      <c r="OJH4296" s="3"/>
      <c r="OJI4296" s="3"/>
      <c r="OJJ4296" s="3"/>
      <c r="OJK4296" s="3"/>
      <c r="OJL4296" s="3"/>
      <c r="OJM4296" s="3"/>
      <c r="OJN4296" s="3"/>
      <c r="OJO4296" s="3"/>
      <c r="OJP4296" s="3"/>
      <c r="OJQ4296" s="3"/>
      <c r="OJR4296" s="3"/>
      <c r="OJS4296" s="3"/>
      <c r="OJT4296" s="3"/>
      <c r="OJU4296" s="3"/>
      <c r="OJV4296" s="3"/>
      <c r="OJW4296" s="3"/>
      <c r="OJX4296" s="3"/>
      <c r="OJY4296" s="3"/>
      <c r="OJZ4296" s="3"/>
      <c r="OKA4296" s="3"/>
      <c r="OKB4296" s="3"/>
      <c r="OKC4296" s="3"/>
      <c r="OKD4296" s="3"/>
      <c r="OKE4296" s="3"/>
      <c r="OKF4296" s="3"/>
      <c r="OKG4296" s="3"/>
      <c r="OKH4296" s="3"/>
      <c r="OKI4296" s="3"/>
      <c r="OKJ4296" s="3"/>
      <c r="OKK4296" s="3"/>
      <c r="OKL4296" s="3"/>
      <c r="OKM4296" s="3"/>
      <c r="OKN4296" s="3"/>
      <c r="OKO4296" s="3"/>
      <c r="OKP4296" s="3"/>
      <c r="OKQ4296" s="3"/>
      <c r="OKR4296" s="3"/>
      <c r="OKS4296" s="3"/>
      <c r="OKT4296" s="3"/>
      <c r="OKU4296" s="3"/>
      <c r="OKV4296" s="3"/>
      <c r="OKW4296" s="3"/>
      <c r="OKX4296" s="3"/>
      <c r="OKY4296" s="3"/>
      <c r="OKZ4296" s="3"/>
      <c r="OLA4296" s="3"/>
      <c r="OLB4296" s="3"/>
      <c r="OLC4296" s="3"/>
      <c r="OLD4296" s="3"/>
      <c r="OLE4296" s="3"/>
      <c r="OLF4296" s="3"/>
      <c r="OLG4296" s="3"/>
      <c r="OLH4296" s="3"/>
      <c r="OLI4296" s="3"/>
      <c r="OLJ4296" s="3"/>
      <c r="OLK4296" s="3"/>
      <c r="OLL4296" s="3"/>
      <c r="OLM4296" s="3"/>
      <c r="OLN4296" s="3"/>
      <c r="OLO4296" s="3"/>
      <c r="OLP4296" s="3"/>
      <c r="OLQ4296" s="3"/>
      <c r="OLR4296" s="3"/>
      <c r="OLS4296" s="3"/>
      <c r="OLT4296" s="3"/>
      <c r="OLU4296" s="3"/>
      <c r="OLV4296" s="3"/>
      <c r="OLW4296" s="3"/>
      <c r="OLX4296" s="3"/>
      <c r="OLY4296" s="3"/>
      <c r="OLZ4296" s="3"/>
      <c r="OMA4296" s="3"/>
      <c r="OMB4296" s="3"/>
      <c r="OMC4296" s="3"/>
      <c r="OMD4296" s="3"/>
      <c r="OME4296" s="3"/>
      <c r="OMF4296" s="3"/>
      <c r="OMG4296" s="3"/>
      <c r="OMH4296" s="3"/>
      <c r="OMI4296" s="3"/>
      <c r="OMJ4296" s="3"/>
      <c r="OMK4296" s="3"/>
      <c r="OML4296" s="3"/>
      <c r="OMM4296" s="3"/>
      <c r="OMN4296" s="3"/>
      <c r="OMO4296" s="3"/>
      <c r="OMP4296" s="3"/>
      <c r="OMQ4296" s="3"/>
      <c r="OMR4296" s="3"/>
      <c r="OMS4296" s="3"/>
      <c r="OMT4296" s="3"/>
      <c r="OMU4296" s="3"/>
      <c r="OMV4296" s="3"/>
      <c r="OMW4296" s="3"/>
      <c r="OMX4296" s="3"/>
      <c r="OMY4296" s="3"/>
      <c r="OMZ4296" s="3"/>
      <c r="ONA4296" s="3"/>
      <c r="ONB4296" s="3"/>
      <c r="ONC4296" s="3"/>
      <c r="OND4296" s="3"/>
      <c r="ONE4296" s="3"/>
      <c r="ONF4296" s="3"/>
      <c r="ONG4296" s="3"/>
      <c r="ONH4296" s="3"/>
      <c r="ONI4296" s="3"/>
      <c r="ONJ4296" s="3"/>
      <c r="ONK4296" s="3"/>
      <c r="ONL4296" s="3"/>
      <c r="ONM4296" s="3"/>
      <c r="ONN4296" s="3"/>
      <c r="ONO4296" s="3"/>
      <c r="ONP4296" s="3"/>
      <c r="ONQ4296" s="3"/>
      <c r="ONR4296" s="3"/>
      <c r="ONS4296" s="3"/>
      <c r="ONT4296" s="3"/>
      <c r="ONU4296" s="3"/>
      <c r="ONV4296" s="3"/>
      <c r="ONW4296" s="3"/>
      <c r="ONX4296" s="3"/>
      <c r="ONY4296" s="3"/>
      <c r="ONZ4296" s="3"/>
      <c r="OOA4296" s="3"/>
      <c r="OOB4296" s="3"/>
      <c r="OOC4296" s="3"/>
      <c r="OOD4296" s="3"/>
      <c r="OOE4296" s="3"/>
      <c r="OOF4296" s="3"/>
      <c r="OOG4296" s="3"/>
      <c r="OOH4296" s="3"/>
      <c r="OOI4296" s="3"/>
      <c r="OOJ4296" s="3"/>
      <c r="OOK4296" s="3"/>
      <c r="OOL4296" s="3"/>
      <c r="OOM4296" s="3"/>
      <c r="OON4296" s="3"/>
      <c r="OOO4296" s="3"/>
      <c r="OOP4296" s="3"/>
      <c r="OOQ4296" s="3"/>
      <c r="OOR4296" s="3"/>
      <c r="OOS4296" s="3"/>
      <c r="OOT4296" s="3"/>
      <c r="OOU4296" s="3"/>
      <c r="OOV4296" s="3"/>
      <c r="OOW4296" s="3"/>
      <c r="OOX4296" s="3"/>
      <c r="OOY4296" s="3"/>
      <c r="OOZ4296" s="3"/>
      <c r="OPA4296" s="3"/>
      <c r="OPB4296" s="3"/>
      <c r="OPC4296" s="3"/>
      <c r="OPD4296" s="3"/>
      <c r="OPE4296" s="3"/>
      <c r="OPF4296" s="3"/>
      <c r="OPG4296" s="3"/>
      <c r="OPH4296" s="3"/>
      <c r="OPI4296" s="3"/>
      <c r="OPJ4296" s="3"/>
      <c r="OPK4296" s="3"/>
      <c r="OPL4296" s="3"/>
      <c r="OPM4296" s="3"/>
      <c r="OPN4296" s="3"/>
      <c r="OPO4296" s="3"/>
      <c r="OPP4296" s="3"/>
      <c r="OPQ4296" s="3"/>
      <c r="OPR4296" s="3"/>
      <c r="OPS4296" s="3"/>
      <c r="OPT4296" s="3"/>
      <c r="OPU4296" s="3"/>
      <c r="OPV4296" s="3"/>
      <c r="OPW4296" s="3"/>
      <c r="OPX4296" s="3"/>
      <c r="OPY4296" s="3"/>
      <c r="OPZ4296" s="3"/>
      <c r="OQA4296" s="3"/>
      <c r="OQB4296" s="3"/>
      <c r="OQC4296" s="3"/>
      <c r="OQD4296" s="3"/>
      <c r="OQE4296" s="3"/>
      <c r="OQF4296" s="3"/>
      <c r="OQG4296" s="3"/>
      <c r="OQH4296" s="3"/>
      <c r="OQI4296" s="3"/>
      <c r="OQJ4296" s="3"/>
      <c r="OQK4296" s="3"/>
      <c r="OQL4296" s="3"/>
      <c r="OQM4296" s="3"/>
      <c r="OQN4296" s="3"/>
      <c r="OQO4296" s="3"/>
      <c r="OQP4296" s="3"/>
      <c r="OQQ4296" s="3"/>
      <c r="OQR4296" s="3"/>
      <c r="OQS4296" s="3"/>
      <c r="OQT4296" s="3"/>
      <c r="OQU4296" s="3"/>
      <c r="OQV4296" s="3"/>
      <c r="OQW4296" s="3"/>
      <c r="OQX4296" s="3"/>
      <c r="OQY4296" s="3"/>
      <c r="OQZ4296" s="3"/>
      <c r="ORA4296" s="3"/>
      <c r="ORB4296" s="3"/>
      <c r="ORC4296" s="3"/>
      <c r="ORD4296" s="3"/>
      <c r="ORE4296" s="3"/>
      <c r="ORF4296" s="3"/>
      <c r="ORG4296" s="3"/>
      <c r="ORH4296" s="3"/>
      <c r="ORI4296" s="3"/>
      <c r="ORJ4296" s="3"/>
      <c r="ORK4296" s="3"/>
      <c r="ORL4296" s="3"/>
      <c r="ORM4296" s="3"/>
      <c r="ORN4296" s="3"/>
      <c r="ORO4296" s="3"/>
      <c r="ORP4296" s="3"/>
      <c r="ORQ4296" s="3"/>
      <c r="ORR4296" s="3"/>
      <c r="ORS4296" s="3"/>
      <c r="ORT4296" s="3"/>
      <c r="ORU4296" s="3"/>
      <c r="ORV4296" s="3"/>
      <c r="ORW4296" s="3"/>
      <c r="ORX4296" s="3"/>
      <c r="ORY4296" s="3"/>
      <c r="ORZ4296" s="3"/>
      <c r="OSA4296" s="3"/>
      <c r="OSB4296" s="3"/>
      <c r="OSC4296" s="3"/>
      <c r="OSD4296" s="3"/>
      <c r="OSE4296" s="3"/>
      <c r="OSF4296" s="3"/>
      <c r="OSG4296" s="3"/>
      <c r="OSH4296" s="3"/>
      <c r="OSI4296" s="3"/>
      <c r="OSJ4296" s="3"/>
      <c r="OSK4296" s="3"/>
      <c r="OSL4296" s="3"/>
      <c r="OSM4296" s="3"/>
      <c r="OSN4296" s="3"/>
      <c r="OSO4296" s="3"/>
      <c r="OSP4296" s="3"/>
      <c r="OSQ4296" s="3"/>
      <c r="OSR4296" s="3"/>
      <c r="OSS4296" s="3"/>
      <c r="OST4296" s="3"/>
      <c r="OSU4296" s="3"/>
      <c r="OSV4296" s="3"/>
      <c r="OSW4296" s="3"/>
      <c r="OSX4296" s="3"/>
      <c r="OSY4296" s="3"/>
      <c r="OSZ4296" s="3"/>
      <c r="OTA4296" s="3"/>
      <c r="OTB4296" s="3"/>
      <c r="OTC4296" s="3"/>
      <c r="OTD4296" s="3"/>
      <c r="OTE4296" s="3"/>
      <c r="OTF4296" s="3"/>
      <c r="OTG4296" s="3"/>
      <c r="OTH4296" s="3"/>
      <c r="OTI4296" s="3"/>
      <c r="OTJ4296" s="3"/>
      <c r="OTK4296" s="3"/>
      <c r="OTL4296" s="3"/>
      <c r="OTM4296" s="3"/>
      <c r="OTN4296" s="3"/>
      <c r="OTO4296" s="3"/>
      <c r="OTP4296" s="3"/>
      <c r="OTQ4296" s="3"/>
      <c r="OTR4296" s="3"/>
      <c r="OTS4296" s="3"/>
      <c r="OTT4296" s="3"/>
      <c r="OTU4296" s="3"/>
      <c r="OTV4296" s="3"/>
      <c r="OTW4296" s="3"/>
      <c r="OTX4296" s="3"/>
      <c r="OTY4296" s="3"/>
      <c r="OTZ4296" s="3"/>
      <c r="OUA4296" s="3"/>
      <c r="OUB4296" s="3"/>
      <c r="OUC4296" s="3"/>
      <c r="OUD4296" s="3"/>
      <c r="OUE4296" s="3"/>
      <c r="OUF4296" s="3"/>
      <c r="OUG4296" s="3"/>
      <c r="OUH4296" s="3"/>
      <c r="OUI4296" s="3"/>
      <c r="OUJ4296" s="3"/>
      <c r="OUK4296" s="3"/>
      <c r="OUL4296" s="3"/>
      <c r="OUM4296" s="3"/>
      <c r="OUN4296" s="3"/>
      <c r="OUO4296" s="3"/>
      <c r="OUP4296" s="3"/>
      <c r="OUQ4296" s="3"/>
      <c r="OUR4296" s="3"/>
      <c r="OUS4296" s="3"/>
      <c r="OUT4296" s="3"/>
      <c r="OUU4296" s="3"/>
      <c r="OUV4296" s="3"/>
      <c r="OUW4296" s="3"/>
      <c r="OUX4296" s="3"/>
      <c r="OUY4296" s="3"/>
      <c r="OUZ4296" s="3"/>
      <c r="OVA4296" s="3"/>
      <c r="OVB4296" s="3"/>
      <c r="OVC4296" s="3"/>
      <c r="OVD4296" s="3"/>
      <c r="OVE4296" s="3"/>
      <c r="OVF4296" s="3"/>
      <c r="OVG4296" s="3"/>
      <c r="OVH4296" s="3"/>
      <c r="OVI4296" s="3"/>
      <c r="OVJ4296" s="3"/>
      <c r="OVK4296" s="3"/>
      <c r="OVL4296" s="3"/>
      <c r="OVM4296" s="3"/>
      <c r="OVN4296" s="3"/>
      <c r="OVO4296" s="3"/>
      <c r="OVP4296" s="3"/>
      <c r="OVQ4296" s="3"/>
      <c r="OVR4296" s="3"/>
      <c r="OVS4296" s="3"/>
      <c r="OVT4296" s="3"/>
      <c r="OVU4296" s="3"/>
      <c r="OVV4296" s="3"/>
      <c r="OVW4296" s="3"/>
      <c r="OVX4296" s="3"/>
      <c r="OVY4296" s="3"/>
      <c r="OVZ4296" s="3"/>
      <c r="OWA4296" s="3"/>
      <c r="OWB4296" s="3"/>
      <c r="OWC4296" s="3"/>
      <c r="OWD4296" s="3"/>
      <c r="OWE4296" s="3"/>
      <c r="OWF4296" s="3"/>
      <c r="OWG4296" s="3"/>
      <c r="OWH4296" s="3"/>
      <c r="OWI4296" s="3"/>
      <c r="OWJ4296" s="3"/>
      <c r="OWK4296" s="3"/>
      <c r="OWL4296" s="3"/>
      <c r="OWM4296" s="3"/>
      <c r="OWN4296" s="3"/>
      <c r="OWO4296" s="3"/>
      <c r="OWP4296" s="3"/>
      <c r="OWQ4296" s="3"/>
      <c r="OWR4296" s="3"/>
      <c r="OWS4296" s="3"/>
      <c r="OWT4296" s="3"/>
      <c r="OWU4296" s="3"/>
      <c r="OWV4296" s="3"/>
      <c r="OWW4296" s="3"/>
      <c r="OWX4296" s="3"/>
      <c r="OWY4296" s="3"/>
      <c r="OWZ4296" s="3"/>
      <c r="OXA4296" s="3"/>
      <c r="OXB4296" s="3"/>
      <c r="OXC4296" s="3"/>
      <c r="OXD4296" s="3"/>
      <c r="OXE4296" s="3"/>
      <c r="OXF4296" s="3"/>
      <c r="OXG4296" s="3"/>
      <c r="OXH4296" s="3"/>
      <c r="OXI4296" s="3"/>
      <c r="OXJ4296" s="3"/>
      <c r="OXK4296" s="3"/>
      <c r="OXL4296" s="3"/>
      <c r="OXM4296" s="3"/>
      <c r="OXN4296" s="3"/>
      <c r="OXO4296" s="3"/>
      <c r="OXP4296" s="3"/>
      <c r="OXQ4296" s="3"/>
      <c r="OXR4296" s="3"/>
      <c r="OXS4296" s="3"/>
      <c r="OXT4296" s="3"/>
      <c r="OXU4296" s="3"/>
      <c r="OXV4296" s="3"/>
      <c r="OXW4296" s="3"/>
      <c r="OXX4296" s="3"/>
      <c r="OXY4296" s="3"/>
      <c r="OXZ4296" s="3"/>
      <c r="OYA4296" s="3"/>
      <c r="OYB4296" s="3"/>
      <c r="OYC4296" s="3"/>
      <c r="OYD4296" s="3"/>
      <c r="OYE4296" s="3"/>
      <c r="OYF4296" s="3"/>
      <c r="OYG4296" s="3"/>
      <c r="OYH4296" s="3"/>
      <c r="OYI4296" s="3"/>
      <c r="OYJ4296" s="3"/>
      <c r="OYK4296" s="3"/>
      <c r="OYL4296" s="3"/>
      <c r="OYM4296" s="3"/>
      <c r="OYN4296" s="3"/>
      <c r="OYO4296" s="3"/>
      <c r="OYP4296" s="3"/>
      <c r="OYQ4296" s="3"/>
      <c r="OYR4296" s="3"/>
      <c r="OYS4296" s="3"/>
      <c r="OYT4296" s="3"/>
      <c r="OYU4296" s="3"/>
      <c r="OYV4296" s="3"/>
      <c r="OYW4296" s="3"/>
      <c r="OYX4296" s="3"/>
      <c r="OYY4296" s="3"/>
      <c r="OYZ4296" s="3"/>
      <c r="OZA4296" s="3"/>
      <c r="OZB4296" s="3"/>
      <c r="OZC4296" s="3"/>
      <c r="OZD4296" s="3"/>
      <c r="OZE4296" s="3"/>
      <c r="OZF4296" s="3"/>
      <c r="OZG4296" s="3"/>
      <c r="OZH4296" s="3"/>
      <c r="OZI4296" s="3"/>
      <c r="OZJ4296" s="3"/>
      <c r="OZK4296" s="3"/>
      <c r="OZL4296" s="3"/>
      <c r="OZM4296" s="3"/>
      <c r="OZN4296" s="3"/>
      <c r="OZO4296" s="3"/>
      <c r="OZP4296" s="3"/>
      <c r="OZQ4296" s="3"/>
      <c r="OZR4296" s="3"/>
      <c r="OZS4296" s="3"/>
      <c r="OZT4296" s="3"/>
      <c r="OZU4296" s="3"/>
      <c r="OZV4296" s="3"/>
      <c r="OZW4296" s="3"/>
      <c r="OZX4296" s="3"/>
      <c r="OZY4296" s="3"/>
      <c r="OZZ4296" s="3"/>
      <c r="PAA4296" s="3"/>
      <c r="PAB4296" s="3"/>
      <c r="PAC4296" s="3"/>
      <c r="PAD4296" s="3"/>
      <c r="PAE4296" s="3"/>
      <c r="PAF4296" s="3"/>
      <c r="PAG4296" s="3"/>
      <c r="PAH4296" s="3"/>
      <c r="PAI4296" s="3"/>
      <c r="PAJ4296" s="3"/>
      <c r="PAK4296" s="3"/>
      <c r="PAL4296" s="3"/>
      <c r="PAM4296" s="3"/>
      <c r="PAN4296" s="3"/>
      <c r="PAO4296" s="3"/>
      <c r="PAP4296" s="3"/>
      <c r="PAQ4296" s="3"/>
      <c r="PAR4296" s="3"/>
      <c r="PAS4296" s="3"/>
      <c r="PAT4296" s="3"/>
      <c r="PAU4296" s="3"/>
      <c r="PAV4296" s="3"/>
      <c r="PAW4296" s="3"/>
      <c r="PAX4296" s="3"/>
      <c r="PAY4296" s="3"/>
      <c r="PAZ4296" s="3"/>
      <c r="PBA4296" s="3"/>
      <c r="PBB4296" s="3"/>
      <c r="PBC4296" s="3"/>
      <c r="PBD4296" s="3"/>
      <c r="PBE4296" s="3"/>
      <c r="PBF4296" s="3"/>
      <c r="PBG4296" s="3"/>
      <c r="PBH4296" s="3"/>
      <c r="PBI4296" s="3"/>
      <c r="PBJ4296" s="3"/>
      <c r="PBK4296" s="3"/>
      <c r="PBL4296" s="3"/>
      <c r="PBM4296" s="3"/>
      <c r="PBN4296" s="3"/>
      <c r="PBO4296" s="3"/>
      <c r="PBP4296" s="3"/>
      <c r="PBQ4296" s="3"/>
      <c r="PBR4296" s="3"/>
      <c r="PBS4296" s="3"/>
      <c r="PBT4296" s="3"/>
      <c r="PBU4296" s="3"/>
      <c r="PBV4296" s="3"/>
      <c r="PBW4296" s="3"/>
      <c r="PBX4296" s="3"/>
      <c r="PBY4296" s="3"/>
      <c r="PBZ4296" s="3"/>
      <c r="PCA4296" s="3"/>
      <c r="PCB4296" s="3"/>
      <c r="PCC4296" s="3"/>
      <c r="PCD4296" s="3"/>
      <c r="PCE4296" s="3"/>
      <c r="PCF4296" s="3"/>
      <c r="PCG4296" s="3"/>
      <c r="PCH4296" s="3"/>
      <c r="PCI4296" s="3"/>
      <c r="PCJ4296" s="3"/>
      <c r="PCK4296" s="3"/>
      <c r="PCL4296" s="3"/>
      <c r="PCM4296" s="3"/>
      <c r="PCN4296" s="3"/>
      <c r="PCO4296" s="3"/>
      <c r="PCP4296" s="3"/>
      <c r="PCQ4296" s="3"/>
      <c r="PCR4296" s="3"/>
      <c r="PCS4296" s="3"/>
      <c r="PCT4296" s="3"/>
      <c r="PCU4296" s="3"/>
      <c r="PCV4296" s="3"/>
      <c r="PCW4296" s="3"/>
      <c r="PCX4296" s="3"/>
      <c r="PCY4296" s="3"/>
      <c r="PCZ4296" s="3"/>
      <c r="PDA4296" s="3"/>
      <c r="PDB4296" s="3"/>
      <c r="PDC4296" s="3"/>
      <c r="PDD4296" s="3"/>
      <c r="PDE4296" s="3"/>
      <c r="PDF4296" s="3"/>
      <c r="PDG4296" s="3"/>
      <c r="PDH4296" s="3"/>
      <c r="PDI4296" s="3"/>
      <c r="PDJ4296" s="3"/>
      <c r="PDK4296" s="3"/>
      <c r="PDL4296" s="3"/>
      <c r="PDM4296" s="3"/>
      <c r="PDN4296" s="3"/>
      <c r="PDO4296" s="3"/>
      <c r="PDP4296" s="3"/>
      <c r="PDQ4296" s="3"/>
      <c r="PDR4296" s="3"/>
      <c r="PDS4296" s="3"/>
      <c r="PDT4296" s="3"/>
      <c r="PDU4296" s="3"/>
      <c r="PDV4296" s="3"/>
      <c r="PDW4296" s="3"/>
      <c r="PDX4296" s="3"/>
      <c r="PDY4296" s="3"/>
      <c r="PDZ4296" s="3"/>
      <c r="PEA4296" s="3"/>
      <c r="PEB4296" s="3"/>
      <c r="PEC4296" s="3"/>
      <c r="PED4296" s="3"/>
      <c r="PEE4296" s="3"/>
      <c r="PEF4296" s="3"/>
      <c r="PEG4296" s="3"/>
      <c r="PEH4296" s="3"/>
      <c r="PEI4296" s="3"/>
      <c r="PEJ4296" s="3"/>
      <c r="PEK4296" s="3"/>
      <c r="PEL4296" s="3"/>
      <c r="PEM4296" s="3"/>
      <c r="PEN4296" s="3"/>
      <c r="PEO4296" s="3"/>
      <c r="PEP4296" s="3"/>
      <c r="PEQ4296" s="3"/>
      <c r="PER4296" s="3"/>
      <c r="PES4296" s="3"/>
      <c r="PET4296" s="3"/>
      <c r="PEU4296" s="3"/>
      <c r="PEV4296" s="3"/>
      <c r="PEW4296" s="3"/>
      <c r="PEX4296" s="3"/>
      <c r="PEY4296" s="3"/>
      <c r="PEZ4296" s="3"/>
      <c r="PFA4296" s="3"/>
      <c r="PFB4296" s="3"/>
      <c r="PFC4296" s="3"/>
      <c r="PFD4296" s="3"/>
      <c r="PFE4296" s="3"/>
      <c r="PFF4296" s="3"/>
      <c r="PFG4296" s="3"/>
      <c r="PFH4296" s="3"/>
      <c r="PFI4296" s="3"/>
      <c r="PFJ4296" s="3"/>
      <c r="PFK4296" s="3"/>
      <c r="PFL4296" s="3"/>
      <c r="PFM4296" s="3"/>
      <c r="PFN4296" s="3"/>
      <c r="PFO4296" s="3"/>
      <c r="PFP4296" s="3"/>
      <c r="PFQ4296" s="3"/>
      <c r="PFR4296" s="3"/>
      <c r="PFS4296" s="3"/>
      <c r="PFT4296" s="3"/>
      <c r="PFU4296" s="3"/>
      <c r="PFV4296" s="3"/>
      <c r="PFW4296" s="3"/>
      <c r="PFX4296" s="3"/>
      <c r="PFY4296" s="3"/>
      <c r="PFZ4296" s="3"/>
      <c r="PGA4296" s="3"/>
      <c r="PGB4296" s="3"/>
      <c r="PGC4296" s="3"/>
      <c r="PGD4296" s="3"/>
      <c r="PGE4296" s="3"/>
      <c r="PGF4296" s="3"/>
      <c r="PGG4296" s="3"/>
      <c r="PGH4296" s="3"/>
      <c r="PGI4296" s="3"/>
      <c r="PGJ4296" s="3"/>
      <c r="PGK4296" s="3"/>
      <c r="PGL4296" s="3"/>
      <c r="PGM4296" s="3"/>
      <c r="PGN4296" s="3"/>
      <c r="PGO4296" s="3"/>
      <c r="PGP4296" s="3"/>
      <c r="PGQ4296" s="3"/>
      <c r="PGR4296" s="3"/>
      <c r="PGS4296" s="3"/>
      <c r="PGT4296" s="3"/>
      <c r="PGU4296" s="3"/>
      <c r="PGV4296" s="3"/>
      <c r="PGW4296" s="3"/>
      <c r="PGX4296" s="3"/>
      <c r="PGY4296" s="3"/>
      <c r="PGZ4296" s="3"/>
      <c r="PHA4296" s="3"/>
      <c r="PHB4296" s="3"/>
      <c r="PHC4296" s="3"/>
      <c r="PHD4296" s="3"/>
      <c r="PHE4296" s="3"/>
      <c r="PHF4296" s="3"/>
      <c r="PHG4296" s="3"/>
      <c r="PHH4296" s="3"/>
      <c r="PHI4296" s="3"/>
      <c r="PHJ4296" s="3"/>
      <c r="PHK4296" s="3"/>
      <c r="PHL4296" s="3"/>
      <c r="PHM4296" s="3"/>
      <c r="PHN4296" s="3"/>
      <c r="PHO4296" s="3"/>
      <c r="PHP4296" s="3"/>
      <c r="PHQ4296" s="3"/>
      <c r="PHR4296" s="3"/>
      <c r="PHS4296" s="3"/>
      <c r="PHT4296" s="3"/>
      <c r="PHU4296" s="3"/>
      <c r="PHV4296" s="3"/>
      <c r="PHW4296" s="3"/>
      <c r="PHX4296" s="3"/>
      <c r="PHY4296" s="3"/>
      <c r="PHZ4296" s="3"/>
      <c r="PIA4296" s="3"/>
      <c r="PIB4296" s="3"/>
      <c r="PIC4296" s="3"/>
      <c r="PID4296" s="3"/>
      <c r="PIE4296" s="3"/>
      <c r="PIF4296" s="3"/>
      <c r="PIG4296" s="3"/>
      <c r="PIH4296" s="3"/>
      <c r="PII4296" s="3"/>
      <c r="PIJ4296" s="3"/>
      <c r="PIK4296" s="3"/>
      <c r="PIL4296" s="3"/>
      <c r="PIM4296" s="3"/>
      <c r="PIN4296" s="3"/>
      <c r="PIO4296" s="3"/>
      <c r="PIP4296" s="3"/>
      <c r="PIQ4296" s="3"/>
      <c r="PIR4296" s="3"/>
      <c r="PIS4296" s="3"/>
      <c r="PIT4296" s="3"/>
      <c r="PIU4296" s="3"/>
      <c r="PIV4296" s="3"/>
      <c r="PIW4296" s="3"/>
      <c r="PIX4296" s="3"/>
      <c r="PIY4296" s="3"/>
      <c r="PIZ4296" s="3"/>
      <c r="PJA4296" s="3"/>
      <c r="PJB4296" s="3"/>
      <c r="PJC4296" s="3"/>
      <c r="PJD4296" s="3"/>
      <c r="PJE4296" s="3"/>
      <c r="PJF4296" s="3"/>
      <c r="PJG4296" s="3"/>
      <c r="PJH4296" s="3"/>
      <c r="PJI4296" s="3"/>
      <c r="PJJ4296" s="3"/>
      <c r="PJK4296" s="3"/>
      <c r="PJL4296" s="3"/>
      <c r="PJM4296" s="3"/>
      <c r="PJN4296" s="3"/>
      <c r="PJO4296" s="3"/>
      <c r="PJP4296" s="3"/>
      <c r="PJQ4296" s="3"/>
      <c r="PJR4296" s="3"/>
      <c r="PJS4296" s="3"/>
      <c r="PJT4296" s="3"/>
      <c r="PJU4296" s="3"/>
      <c r="PJV4296" s="3"/>
      <c r="PJW4296" s="3"/>
      <c r="PJX4296" s="3"/>
      <c r="PJY4296" s="3"/>
      <c r="PJZ4296" s="3"/>
      <c r="PKA4296" s="3"/>
      <c r="PKB4296" s="3"/>
      <c r="PKC4296" s="3"/>
      <c r="PKD4296" s="3"/>
      <c r="PKE4296" s="3"/>
      <c r="PKF4296" s="3"/>
      <c r="PKG4296" s="3"/>
      <c r="PKH4296" s="3"/>
      <c r="PKI4296" s="3"/>
      <c r="PKJ4296" s="3"/>
      <c r="PKK4296" s="3"/>
      <c r="PKL4296" s="3"/>
      <c r="PKM4296" s="3"/>
      <c r="PKN4296" s="3"/>
      <c r="PKO4296" s="3"/>
      <c r="PKP4296" s="3"/>
      <c r="PKQ4296" s="3"/>
      <c r="PKR4296" s="3"/>
      <c r="PKS4296" s="3"/>
      <c r="PKT4296" s="3"/>
      <c r="PKU4296" s="3"/>
      <c r="PKV4296" s="3"/>
      <c r="PKW4296" s="3"/>
      <c r="PKX4296" s="3"/>
      <c r="PKY4296" s="3"/>
      <c r="PKZ4296" s="3"/>
      <c r="PLA4296" s="3"/>
      <c r="PLB4296" s="3"/>
      <c r="PLC4296" s="3"/>
      <c r="PLD4296" s="3"/>
      <c r="PLE4296" s="3"/>
      <c r="PLF4296" s="3"/>
      <c r="PLG4296" s="3"/>
      <c r="PLH4296" s="3"/>
      <c r="PLI4296" s="3"/>
      <c r="PLJ4296" s="3"/>
      <c r="PLK4296" s="3"/>
      <c r="PLL4296" s="3"/>
      <c r="PLM4296" s="3"/>
      <c r="PLN4296" s="3"/>
      <c r="PLO4296" s="3"/>
      <c r="PLP4296" s="3"/>
      <c r="PLQ4296" s="3"/>
      <c r="PLR4296" s="3"/>
      <c r="PLS4296" s="3"/>
      <c r="PLT4296" s="3"/>
      <c r="PLU4296" s="3"/>
      <c r="PLV4296" s="3"/>
      <c r="PLW4296" s="3"/>
      <c r="PLX4296" s="3"/>
      <c r="PLY4296" s="3"/>
      <c r="PLZ4296" s="3"/>
      <c r="PMA4296" s="3"/>
      <c r="PMB4296" s="3"/>
      <c r="PMC4296" s="3"/>
      <c r="PMD4296" s="3"/>
      <c r="PME4296" s="3"/>
      <c r="PMF4296" s="3"/>
      <c r="PMG4296" s="3"/>
      <c r="PMH4296" s="3"/>
      <c r="PMI4296" s="3"/>
      <c r="PMJ4296" s="3"/>
      <c r="PMK4296" s="3"/>
      <c r="PML4296" s="3"/>
      <c r="PMM4296" s="3"/>
      <c r="PMN4296" s="3"/>
      <c r="PMO4296" s="3"/>
      <c r="PMP4296" s="3"/>
      <c r="PMQ4296" s="3"/>
      <c r="PMR4296" s="3"/>
      <c r="PMS4296" s="3"/>
      <c r="PMT4296" s="3"/>
      <c r="PMU4296" s="3"/>
      <c r="PMV4296" s="3"/>
      <c r="PMW4296" s="3"/>
      <c r="PMX4296" s="3"/>
      <c r="PMY4296" s="3"/>
      <c r="PMZ4296" s="3"/>
      <c r="PNA4296" s="3"/>
      <c r="PNB4296" s="3"/>
      <c r="PNC4296" s="3"/>
      <c r="PND4296" s="3"/>
      <c r="PNE4296" s="3"/>
      <c r="PNF4296" s="3"/>
      <c r="PNG4296" s="3"/>
      <c r="PNH4296" s="3"/>
      <c r="PNI4296" s="3"/>
      <c r="PNJ4296" s="3"/>
      <c r="PNK4296" s="3"/>
      <c r="PNL4296" s="3"/>
      <c r="PNM4296" s="3"/>
      <c r="PNN4296" s="3"/>
      <c r="PNO4296" s="3"/>
      <c r="PNP4296" s="3"/>
      <c r="PNQ4296" s="3"/>
      <c r="PNR4296" s="3"/>
      <c r="PNS4296" s="3"/>
      <c r="PNT4296" s="3"/>
      <c r="PNU4296" s="3"/>
      <c r="PNV4296" s="3"/>
      <c r="PNW4296" s="3"/>
      <c r="PNX4296" s="3"/>
      <c r="PNY4296" s="3"/>
      <c r="PNZ4296" s="3"/>
      <c r="POA4296" s="3"/>
      <c r="POB4296" s="3"/>
      <c r="POC4296" s="3"/>
      <c r="POD4296" s="3"/>
      <c r="POE4296" s="3"/>
      <c r="POF4296" s="3"/>
      <c r="POG4296" s="3"/>
      <c r="POH4296" s="3"/>
      <c r="POI4296" s="3"/>
      <c r="POJ4296" s="3"/>
      <c r="POK4296" s="3"/>
      <c r="POL4296" s="3"/>
      <c r="POM4296" s="3"/>
      <c r="PON4296" s="3"/>
      <c r="POO4296" s="3"/>
      <c r="POP4296" s="3"/>
      <c r="POQ4296" s="3"/>
      <c r="POR4296" s="3"/>
      <c r="POS4296" s="3"/>
      <c r="POT4296" s="3"/>
      <c r="POU4296" s="3"/>
      <c r="POV4296" s="3"/>
      <c r="POW4296" s="3"/>
      <c r="POX4296" s="3"/>
      <c r="POY4296" s="3"/>
      <c r="POZ4296" s="3"/>
      <c r="PPA4296" s="3"/>
      <c r="PPB4296" s="3"/>
      <c r="PPC4296" s="3"/>
      <c r="PPD4296" s="3"/>
      <c r="PPE4296" s="3"/>
      <c r="PPF4296" s="3"/>
      <c r="PPG4296" s="3"/>
      <c r="PPH4296" s="3"/>
      <c r="PPI4296" s="3"/>
      <c r="PPJ4296" s="3"/>
      <c r="PPK4296" s="3"/>
      <c r="PPL4296" s="3"/>
      <c r="PPM4296" s="3"/>
      <c r="PPN4296" s="3"/>
      <c r="PPO4296" s="3"/>
      <c r="PPP4296" s="3"/>
      <c r="PPQ4296" s="3"/>
      <c r="PPR4296" s="3"/>
      <c r="PPS4296" s="3"/>
      <c r="PPT4296" s="3"/>
      <c r="PPU4296" s="3"/>
      <c r="PPV4296" s="3"/>
      <c r="PPW4296" s="3"/>
      <c r="PPX4296" s="3"/>
      <c r="PPY4296" s="3"/>
      <c r="PPZ4296" s="3"/>
      <c r="PQA4296" s="3"/>
      <c r="PQB4296" s="3"/>
      <c r="PQC4296" s="3"/>
      <c r="PQD4296" s="3"/>
      <c r="PQE4296" s="3"/>
      <c r="PQF4296" s="3"/>
      <c r="PQG4296" s="3"/>
      <c r="PQH4296" s="3"/>
      <c r="PQI4296" s="3"/>
      <c r="PQJ4296" s="3"/>
      <c r="PQK4296" s="3"/>
      <c r="PQL4296" s="3"/>
      <c r="PQM4296" s="3"/>
      <c r="PQN4296" s="3"/>
      <c r="PQO4296" s="3"/>
      <c r="PQP4296" s="3"/>
      <c r="PQQ4296" s="3"/>
      <c r="PQR4296" s="3"/>
      <c r="PQS4296" s="3"/>
      <c r="PQT4296" s="3"/>
      <c r="PQU4296" s="3"/>
      <c r="PQV4296" s="3"/>
      <c r="PQW4296" s="3"/>
      <c r="PQX4296" s="3"/>
      <c r="PQY4296" s="3"/>
      <c r="PQZ4296" s="3"/>
      <c r="PRA4296" s="3"/>
      <c r="PRB4296" s="3"/>
      <c r="PRC4296" s="3"/>
      <c r="PRD4296" s="3"/>
      <c r="PRE4296" s="3"/>
      <c r="PRF4296" s="3"/>
      <c r="PRG4296" s="3"/>
      <c r="PRH4296" s="3"/>
      <c r="PRI4296" s="3"/>
      <c r="PRJ4296" s="3"/>
      <c r="PRK4296" s="3"/>
      <c r="PRL4296" s="3"/>
      <c r="PRM4296" s="3"/>
      <c r="PRN4296" s="3"/>
      <c r="PRO4296" s="3"/>
      <c r="PRP4296" s="3"/>
      <c r="PRQ4296" s="3"/>
      <c r="PRR4296" s="3"/>
      <c r="PRS4296" s="3"/>
      <c r="PRT4296" s="3"/>
      <c r="PRU4296" s="3"/>
      <c r="PRV4296" s="3"/>
      <c r="PRW4296" s="3"/>
      <c r="PRX4296" s="3"/>
      <c r="PRY4296" s="3"/>
      <c r="PRZ4296" s="3"/>
      <c r="PSA4296" s="3"/>
      <c r="PSB4296" s="3"/>
      <c r="PSC4296" s="3"/>
      <c r="PSD4296" s="3"/>
      <c r="PSE4296" s="3"/>
      <c r="PSF4296" s="3"/>
      <c r="PSG4296" s="3"/>
      <c r="PSH4296" s="3"/>
      <c r="PSI4296" s="3"/>
      <c r="PSJ4296" s="3"/>
      <c r="PSK4296" s="3"/>
      <c r="PSL4296" s="3"/>
      <c r="PSM4296" s="3"/>
      <c r="PSN4296" s="3"/>
      <c r="PSO4296" s="3"/>
      <c r="PSP4296" s="3"/>
      <c r="PSQ4296" s="3"/>
      <c r="PSR4296" s="3"/>
      <c r="PSS4296" s="3"/>
      <c r="PST4296" s="3"/>
      <c r="PSU4296" s="3"/>
      <c r="PSV4296" s="3"/>
      <c r="PSW4296" s="3"/>
      <c r="PSX4296" s="3"/>
      <c r="PSY4296" s="3"/>
      <c r="PSZ4296" s="3"/>
      <c r="PTA4296" s="3"/>
      <c r="PTB4296" s="3"/>
      <c r="PTC4296" s="3"/>
      <c r="PTD4296" s="3"/>
      <c r="PTE4296" s="3"/>
      <c r="PTF4296" s="3"/>
      <c r="PTG4296" s="3"/>
      <c r="PTH4296" s="3"/>
      <c r="PTI4296" s="3"/>
      <c r="PTJ4296" s="3"/>
      <c r="PTK4296" s="3"/>
      <c r="PTL4296" s="3"/>
      <c r="PTM4296" s="3"/>
      <c r="PTN4296" s="3"/>
      <c r="PTO4296" s="3"/>
      <c r="PTP4296" s="3"/>
      <c r="PTQ4296" s="3"/>
      <c r="PTR4296" s="3"/>
      <c r="PTS4296" s="3"/>
      <c r="PTT4296" s="3"/>
      <c r="PTU4296" s="3"/>
      <c r="PTV4296" s="3"/>
      <c r="PTW4296" s="3"/>
      <c r="PTX4296" s="3"/>
      <c r="PTY4296" s="3"/>
      <c r="PTZ4296" s="3"/>
      <c r="PUA4296" s="3"/>
      <c r="PUB4296" s="3"/>
      <c r="PUC4296" s="3"/>
      <c r="PUD4296" s="3"/>
      <c r="PUE4296" s="3"/>
      <c r="PUF4296" s="3"/>
      <c r="PUG4296" s="3"/>
      <c r="PUH4296" s="3"/>
      <c r="PUI4296" s="3"/>
      <c r="PUJ4296" s="3"/>
      <c r="PUK4296" s="3"/>
      <c r="PUL4296" s="3"/>
      <c r="PUM4296" s="3"/>
      <c r="PUN4296" s="3"/>
      <c r="PUO4296" s="3"/>
      <c r="PUP4296" s="3"/>
      <c r="PUQ4296" s="3"/>
      <c r="PUR4296" s="3"/>
      <c r="PUS4296" s="3"/>
      <c r="PUT4296" s="3"/>
      <c r="PUU4296" s="3"/>
      <c r="PUV4296" s="3"/>
      <c r="PUW4296" s="3"/>
      <c r="PUX4296" s="3"/>
      <c r="PUY4296" s="3"/>
      <c r="PUZ4296" s="3"/>
      <c r="PVA4296" s="3"/>
      <c r="PVB4296" s="3"/>
      <c r="PVC4296" s="3"/>
      <c r="PVD4296" s="3"/>
      <c r="PVE4296" s="3"/>
      <c r="PVF4296" s="3"/>
      <c r="PVG4296" s="3"/>
      <c r="PVH4296" s="3"/>
      <c r="PVI4296" s="3"/>
      <c r="PVJ4296" s="3"/>
      <c r="PVK4296" s="3"/>
      <c r="PVL4296" s="3"/>
      <c r="PVM4296" s="3"/>
      <c r="PVN4296" s="3"/>
      <c r="PVO4296" s="3"/>
      <c r="PVP4296" s="3"/>
      <c r="PVQ4296" s="3"/>
      <c r="PVR4296" s="3"/>
      <c r="PVS4296" s="3"/>
      <c r="PVT4296" s="3"/>
      <c r="PVU4296" s="3"/>
      <c r="PVV4296" s="3"/>
      <c r="PVW4296" s="3"/>
      <c r="PVX4296" s="3"/>
      <c r="PVY4296" s="3"/>
      <c r="PVZ4296" s="3"/>
      <c r="PWA4296" s="3"/>
      <c r="PWB4296" s="3"/>
      <c r="PWC4296" s="3"/>
      <c r="PWD4296" s="3"/>
      <c r="PWE4296" s="3"/>
      <c r="PWF4296" s="3"/>
      <c r="PWG4296" s="3"/>
      <c r="PWH4296" s="3"/>
      <c r="PWI4296" s="3"/>
      <c r="PWJ4296" s="3"/>
      <c r="PWK4296" s="3"/>
      <c r="PWL4296" s="3"/>
      <c r="PWM4296" s="3"/>
      <c r="PWN4296" s="3"/>
      <c r="PWO4296" s="3"/>
      <c r="PWP4296" s="3"/>
      <c r="PWQ4296" s="3"/>
      <c r="PWR4296" s="3"/>
      <c r="PWS4296" s="3"/>
      <c r="PWT4296" s="3"/>
      <c r="PWU4296" s="3"/>
      <c r="PWV4296" s="3"/>
      <c r="PWW4296" s="3"/>
      <c r="PWX4296" s="3"/>
      <c r="PWY4296" s="3"/>
      <c r="PWZ4296" s="3"/>
      <c r="PXA4296" s="3"/>
      <c r="PXB4296" s="3"/>
      <c r="PXC4296" s="3"/>
      <c r="PXD4296" s="3"/>
      <c r="PXE4296" s="3"/>
      <c r="PXF4296" s="3"/>
      <c r="PXG4296" s="3"/>
      <c r="PXH4296" s="3"/>
      <c r="PXI4296" s="3"/>
      <c r="PXJ4296" s="3"/>
      <c r="PXK4296" s="3"/>
      <c r="PXL4296" s="3"/>
      <c r="PXM4296" s="3"/>
      <c r="PXN4296" s="3"/>
      <c r="PXO4296" s="3"/>
      <c r="PXP4296" s="3"/>
      <c r="PXQ4296" s="3"/>
      <c r="PXR4296" s="3"/>
      <c r="PXS4296" s="3"/>
      <c r="PXT4296" s="3"/>
      <c r="PXU4296" s="3"/>
      <c r="PXV4296" s="3"/>
      <c r="PXW4296" s="3"/>
      <c r="PXX4296" s="3"/>
      <c r="PXY4296" s="3"/>
      <c r="PXZ4296" s="3"/>
      <c r="PYA4296" s="3"/>
      <c r="PYB4296" s="3"/>
      <c r="PYC4296" s="3"/>
      <c r="PYD4296" s="3"/>
      <c r="PYE4296" s="3"/>
      <c r="PYF4296" s="3"/>
      <c r="PYG4296" s="3"/>
      <c r="PYH4296" s="3"/>
      <c r="PYI4296" s="3"/>
      <c r="PYJ4296" s="3"/>
      <c r="PYK4296" s="3"/>
      <c r="PYL4296" s="3"/>
      <c r="PYM4296" s="3"/>
      <c r="PYN4296" s="3"/>
      <c r="PYO4296" s="3"/>
      <c r="PYP4296" s="3"/>
      <c r="PYQ4296" s="3"/>
      <c r="PYR4296" s="3"/>
      <c r="PYS4296" s="3"/>
      <c r="PYT4296" s="3"/>
      <c r="PYU4296" s="3"/>
      <c r="PYV4296" s="3"/>
      <c r="PYW4296" s="3"/>
      <c r="PYX4296" s="3"/>
      <c r="PYY4296" s="3"/>
      <c r="PYZ4296" s="3"/>
      <c r="PZA4296" s="3"/>
      <c r="PZB4296" s="3"/>
      <c r="PZC4296" s="3"/>
      <c r="PZD4296" s="3"/>
      <c r="PZE4296" s="3"/>
      <c r="PZF4296" s="3"/>
      <c r="PZG4296" s="3"/>
      <c r="PZH4296" s="3"/>
      <c r="PZI4296" s="3"/>
      <c r="PZJ4296" s="3"/>
      <c r="PZK4296" s="3"/>
      <c r="PZL4296" s="3"/>
      <c r="PZM4296" s="3"/>
      <c r="PZN4296" s="3"/>
      <c r="PZO4296" s="3"/>
      <c r="PZP4296" s="3"/>
      <c r="PZQ4296" s="3"/>
      <c r="PZR4296" s="3"/>
      <c r="PZS4296" s="3"/>
      <c r="PZT4296" s="3"/>
      <c r="PZU4296" s="3"/>
      <c r="PZV4296" s="3"/>
      <c r="PZW4296" s="3"/>
      <c r="PZX4296" s="3"/>
      <c r="PZY4296" s="3"/>
      <c r="PZZ4296" s="3"/>
      <c r="QAA4296" s="3"/>
      <c r="QAB4296" s="3"/>
      <c r="QAC4296" s="3"/>
      <c r="QAD4296" s="3"/>
      <c r="QAE4296" s="3"/>
      <c r="QAF4296" s="3"/>
      <c r="QAG4296" s="3"/>
      <c r="QAH4296" s="3"/>
      <c r="QAI4296" s="3"/>
      <c r="QAJ4296" s="3"/>
      <c r="QAK4296" s="3"/>
      <c r="QAL4296" s="3"/>
      <c r="QAM4296" s="3"/>
      <c r="QAN4296" s="3"/>
      <c r="QAO4296" s="3"/>
      <c r="QAP4296" s="3"/>
      <c r="QAQ4296" s="3"/>
      <c r="QAR4296" s="3"/>
      <c r="QAS4296" s="3"/>
      <c r="QAT4296" s="3"/>
      <c r="QAU4296" s="3"/>
      <c r="QAV4296" s="3"/>
      <c r="QAW4296" s="3"/>
      <c r="QAX4296" s="3"/>
      <c r="QAY4296" s="3"/>
      <c r="QAZ4296" s="3"/>
      <c r="QBA4296" s="3"/>
      <c r="QBB4296" s="3"/>
      <c r="QBC4296" s="3"/>
      <c r="QBD4296" s="3"/>
      <c r="QBE4296" s="3"/>
      <c r="QBF4296" s="3"/>
      <c r="QBG4296" s="3"/>
      <c r="QBH4296" s="3"/>
      <c r="QBI4296" s="3"/>
      <c r="QBJ4296" s="3"/>
      <c r="QBK4296" s="3"/>
      <c r="QBL4296" s="3"/>
      <c r="QBM4296" s="3"/>
      <c r="QBN4296" s="3"/>
      <c r="QBO4296" s="3"/>
      <c r="QBP4296" s="3"/>
      <c r="QBQ4296" s="3"/>
      <c r="QBR4296" s="3"/>
      <c r="QBS4296" s="3"/>
      <c r="QBT4296" s="3"/>
      <c r="QBU4296" s="3"/>
      <c r="QBV4296" s="3"/>
      <c r="QBW4296" s="3"/>
      <c r="QBX4296" s="3"/>
      <c r="QBY4296" s="3"/>
      <c r="QBZ4296" s="3"/>
      <c r="QCA4296" s="3"/>
      <c r="QCB4296" s="3"/>
      <c r="QCC4296" s="3"/>
      <c r="QCD4296" s="3"/>
      <c r="QCE4296" s="3"/>
      <c r="QCF4296" s="3"/>
      <c r="QCG4296" s="3"/>
      <c r="QCH4296" s="3"/>
      <c r="QCI4296" s="3"/>
      <c r="QCJ4296" s="3"/>
      <c r="QCK4296" s="3"/>
      <c r="QCL4296" s="3"/>
      <c r="QCM4296" s="3"/>
      <c r="QCN4296" s="3"/>
      <c r="QCO4296" s="3"/>
      <c r="QCP4296" s="3"/>
      <c r="QCQ4296" s="3"/>
      <c r="QCR4296" s="3"/>
      <c r="QCS4296" s="3"/>
      <c r="QCT4296" s="3"/>
      <c r="QCU4296" s="3"/>
      <c r="QCV4296" s="3"/>
      <c r="QCW4296" s="3"/>
      <c r="QCX4296" s="3"/>
      <c r="QCY4296" s="3"/>
      <c r="QCZ4296" s="3"/>
      <c r="QDA4296" s="3"/>
      <c r="QDB4296" s="3"/>
      <c r="QDC4296" s="3"/>
      <c r="QDD4296" s="3"/>
      <c r="QDE4296" s="3"/>
      <c r="QDF4296" s="3"/>
      <c r="QDG4296" s="3"/>
      <c r="QDH4296" s="3"/>
      <c r="QDI4296" s="3"/>
      <c r="QDJ4296" s="3"/>
      <c r="QDK4296" s="3"/>
      <c r="QDL4296" s="3"/>
      <c r="QDM4296" s="3"/>
      <c r="QDN4296" s="3"/>
      <c r="QDO4296" s="3"/>
      <c r="QDP4296" s="3"/>
      <c r="QDQ4296" s="3"/>
      <c r="QDR4296" s="3"/>
      <c r="QDS4296" s="3"/>
      <c r="QDT4296" s="3"/>
      <c r="QDU4296" s="3"/>
      <c r="QDV4296" s="3"/>
      <c r="QDW4296" s="3"/>
      <c r="QDX4296" s="3"/>
      <c r="QDY4296" s="3"/>
      <c r="QDZ4296" s="3"/>
      <c r="QEA4296" s="3"/>
      <c r="QEB4296" s="3"/>
      <c r="QEC4296" s="3"/>
      <c r="QED4296" s="3"/>
      <c r="QEE4296" s="3"/>
      <c r="QEF4296" s="3"/>
      <c r="QEG4296" s="3"/>
      <c r="QEH4296" s="3"/>
      <c r="QEI4296" s="3"/>
      <c r="QEJ4296" s="3"/>
      <c r="QEK4296" s="3"/>
      <c r="QEL4296" s="3"/>
      <c r="QEM4296" s="3"/>
      <c r="QEN4296" s="3"/>
      <c r="QEO4296" s="3"/>
      <c r="QEP4296" s="3"/>
      <c r="QEQ4296" s="3"/>
      <c r="QER4296" s="3"/>
      <c r="QES4296" s="3"/>
      <c r="QET4296" s="3"/>
      <c r="QEU4296" s="3"/>
      <c r="QEV4296" s="3"/>
      <c r="QEW4296" s="3"/>
      <c r="QEX4296" s="3"/>
      <c r="QEY4296" s="3"/>
      <c r="QEZ4296" s="3"/>
      <c r="QFA4296" s="3"/>
      <c r="QFB4296" s="3"/>
      <c r="QFC4296" s="3"/>
      <c r="QFD4296" s="3"/>
      <c r="QFE4296" s="3"/>
      <c r="QFF4296" s="3"/>
      <c r="QFG4296" s="3"/>
      <c r="QFH4296" s="3"/>
      <c r="QFI4296" s="3"/>
      <c r="QFJ4296" s="3"/>
      <c r="QFK4296" s="3"/>
      <c r="QFL4296" s="3"/>
      <c r="QFM4296" s="3"/>
      <c r="QFN4296" s="3"/>
      <c r="QFO4296" s="3"/>
      <c r="QFP4296" s="3"/>
      <c r="QFQ4296" s="3"/>
      <c r="QFR4296" s="3"/>
      <c r="QFS4296" s="3"/>
      <c r="QFT4296" s="3"/>
      <c r="QFU4296" s="3"/>
      <c r="QFV4296" s="3"/>
      <c r="QFW4296" s="3"/>
      <c r="QFX4296" s="3"/>
      <c r="QFY4296" s="3"/>
      <c r="QFZ4296" s="3"/>
      <c r="QGA4296" s="3"/>
      <c r="QGB4296" s="3"/>
      <c r="QGC4296" s="3"/>
      <c r="QGD4296" s="3"/>
      <c r="QGE4296" s="3"/>
      <c r="QGF4296" s="3"/>
      <c r="QGG4296" s="3"/>
      <c r="QGH4296" s="3"/>
      <c r="QGI4296" s="3"/>
      <c r="QGJ4296" s="3"/>
      <c r="QGK4296" s="3"/>
      <c r="QGL4296" s="3"/>
      <c r="QGM4296" s="3"/>
      <c r="QGN4296" s="3"/>
      <c r="QGO4296" s="3"/>
      <c r="QGP4296" s="3"/>
      <c r="QGQ4296" s="3"/>
      <c r="QGR4296" s="3"/>
      <c r="QGS4296" s="3"/>
      <c r="QGT4296" s="3"/>
      <c r="QGU4296" s="3"/>
      <c r="QGV4296" s="3"/>
      <c r="QGW4296" s="3"/>
      <c r="QGX4296" s="3"/>
      <c r="QGY4296" s="3"/>
      <c r="QGZ4296" s="3"/>
      <c r="QHA4296" s="3"/>
      <c r="QHB4296" s="3"/>
      <c r="QHC4296" s="3"/>
      <c r="QHD4296" s="3"/>
      <c r="QHE4296" s="3"/>
      <c r="QHF4296" s="3"/>
      <c r="QHG4296" s="3"/>
      <c r="QHH4296" s="3"/>
      <c r="QHI4296" s="3"/>
      <c r="QHJ4296" s="3"/>
      <c r="QHK4296" s="3"/>
      <c r="QHL4296" s="3"/>
      <c r="QHM4296" s="3"/>
      <c r="QHN4296" s="3"/>
      <c r="QHO4296" s="3"/>
      <c r="QHP4296" s="3"/>
      <c r="QHQ4296" s="3"/>
      <c r="QHR4296" s="3"/>
      <c r="QHS4296" s="3"/>
      <c r="QHT4296" s="3"/>
      <c r="QHU4296" s="3"/>
      <c r="QHV4296" s="3"/>
      <c r="QHW4296" s="3"/>
      <c r="QHX4296" s="3"/>
      <c r="QHY4296" s="3"/>
      <c r="QHZ4296" s="3"/>
      <c r="QIA4296" s="3"/>
      <c r="QIB4296" s="3"/>
      <c r="QIC4296" s="3"/>
      <c r="QID4296" s="3"/>
      <c r="QIE4296" s="3"/>
      <c r="QIF4296" s="3"/>
      <c r="QIG4296" s="3"/>
      <c r="QIH4296" s="3"/>
      <c r="QII4296" s="3"/>
      <c r="QIJ4296" s="3"/>
      <c r="QIK4296" s="3"/>
      <c r="QIL4296" s="3"/>
      <c r="QIM4296" s="3"/>
      <c r="QIN4296" s="3"/>
      <c r="QIO4296" s="3"/>
      <c r="QIP4296" s="3"/>
      <c r="QIQ4296" s="3"/>
      <c r="QIR4296" s="3"/>
      <c r="QIS4296" s="3"/>
      <c r="QIT4296" s="3"/>
      <c r="QIU4296" s="3"/>
      <c r="QIV4296" s="3"/>
      <c r="QIW4296" s="3"/>
      <c r="QIX4296" s="3"/>
      <c r="QIY4296" s="3"/>
      <c r="QIZ4296" s="3"/>
      <c r="QJA4296" s="3"/>
      <c r="QJB4296" s="3"/>
      <c r="QJC4296" s="3"/>
      <c r="QJD4296" s="3"/>
      <c r="QJE4296" s="3"/>
      <c r="QJF4296" s="3"/>
      <c r="QJG4296" s="3"/>
      <c r="QJH4296" s="3"/>
      <c r="QJI4296" s="3"/>
      <c r="QJJ4296" s="3"/>
      <c r="QJK4296" s="3"/>
      <c r="QJL4296" s="3"/>
      <c r="QJM4296" s="3"/>
      <c r="QJN4296" s="3"/>
      <c r="QJO4296" s="3"/>
      <c r="QJP4296" s="3"/>
      <c r="QJQ4296" s="3"/>
      <c r="QJR4296" s="3"/>
      <c r="QJS4296" s="3"/>
      <c r="QJT4296" s="3"/>
      <c r="QJU4296" s="3"/>
      <c r="QJV4296" s="3"/>
      <c r="QJW4296" s="3"/>
      <c r="QJX4296" s="3"/>
      <c r="QJY4296" s="3"/>
      <c r="QJZ4296" s="3"/>
      <c r="QKA4296" s="3"/>
      <c r="QKB4296" s="3"/>
      <c r="QKC4296" s="3"/>
      <c r="QKD4296" s="3"/>
      <c r="QKE4296" s="3"/>
      <c r="QKF4296" s="3"/>
      <c r="QKG4296" s="3"/>
      <c r="QKH4296" s="3"/>
      <c r="QKI4296" s="3"/>
      <c r="QKJ4296" s="3"/>
      <c r="QKK4296" s="3"/>
      <c r="QKL4296" s="3"/>
      <c r="QKM4296" s="3"/>
      <c r="QKN4296" s="3"/>
      <c r="QKO4296" s="3"/>
      <c r="QKP4296" s="3"/>
      <c r="QKQ4296" s="3"/>
      <c r="QKR4296" s="3"/>
      <c r="QKS4296" s="3"/>
      <c r="QKT4296" s="3"/>
      <c r="QKU4296" s="3"/>
      <c r="QKV4296" s="3"/>
      <c r="QKW4296" s="3"/>
      <c r="QKX4296" s="3"/>
      <c r="QKY4296" s="3"/>
      <c r="QKZ4296" s="3"/>
      <c r="QLA4296" s="3"/>
      <c r="QLB4296" s="3"/>
      <c r="QLC4296" s="3"/>
      <c r="QLD4296" s="3"/>
      <c r="QLE4296" s="3"/>
      <c r="QLF4296" s="3"/>
      <c r="QLG4296" s="3"/>
      <c r="QLH4296" s="3"/>
      <c r="QLI4296" s="3"/>
      <c r="QLJ4296" s="3"/>
      <c r="QLK4296" s="3"/>
      <c r="QLL4296" s="3"/>
      <c r="QLM4296" s="3"/>
      <c r="QLN4296" s="3"/>
      <c r="QLO4296" s="3"/>
      <c r="QLP4296" s="3"/>
      <c r="QLQ4296" s="3"/>
      <c r="QLR4296" s="3"/>
      <c r="QLS4296" s="3"/>
      <c r="QLT4296" s="3"/>
      <c r="QLU4296" s="3"/>
      <c r="QLV4296" s="3"/>
      <c r="QLW4296" s="3"/>
      <c r="QLX4296" s="3"/>
      <c r="QLY4296" s="3"/>
      <c r="QLZ4296" s="3"/>
      <c r="QMA4296" s="3"/>
      <c r="QMB4296" s="3"/>
      <c r="QMC4296" s="3"/>
      <c r="QMD4296" s="3"/>
      <c r="QME4296" s="3"/>
      <c r="QMF4296" s="3"/>
      <c r="QMG4296" s="3"/>
      <c r="QMH4296" s="3"/>
      <c r="QMI4296" s="3"/>
      <c r="QMJ4296" s="3"/>
      <c r="QMK4296" s="3"/>
      <c r="QML4296" s="3"/>
      <c r="QMM4296" s="3"/>
      <c r="QMN4296" s="3"/>
      <c r="QMO4296" s="3"/>
      <c r="QMP4296" s="3"/>
      <c r="QMQ4296" s="3"/>
      <c r="QMR4296" s="3"/>
      <c r="QMS4296" s="3"/>
      <c r="QMT4296" s="3"/>
      <c r="QMU4296" s="3"/>
      <c r="QMV4296" s="3"/>
      <c r="QMW4296" s="3"/>
      <c r="QMX4296" s="3"/>
      <c r="QMY4296" s="3"/>
      <c r="QMZ4296" s="3"/>
      <c r="QNA4296" s="3"/>
      <c r="QNB4296" s="3"/>
      <c r="QNC4296" s="3"/>
      <c r="QND4296" s="3"/>
      <c r="QNE4296" s="3"/>
      <c r="QNF4296" s="3"/>
      <c r="QNG4296" s="3"/>
      <c r="QNH4296" s="3"/>
      <c r="QNI4296" s="3"/>
      <c r="QNJ4296" s="3"/>
      <c r="QNK4296" s="3"/>
      <c r="QNL4296" s="3"/>
      <c r="QNM4296" s="3"/>
      <c r="QNN4296" s="3"/>
      <c r="QNO4296" s="3"/>
      <c r="QNP4296" s="3"/>
      <c r="QNQ4296" s="3"/>
      <c r="QNR4296" s="3"/>
      <c r="QNS4296" s="3"/>
      <c r="QNT4296" s="3"/>
      <c r="QNU4296" s="3"/>
      <c r="QNV4296" s="3"/>
      <c r="QNW4296" s="3"/>
      <c r="QNX4296" s="3"/>
      <c r="QNY4296" s="3"/>
      <c r="QNZ4296" s="3"/>
      <c r="QOA4296" s="3"/>
      <c r="QOB4296" s="3"/>
      <c r="QOC4296" s="3"/>
      <c r="QOD4296" s="3"/>
      <c r="QOE4296" s="3"/>
      <c r="QOF4296" s="3"/>
      <c r="QOG4296" s="3"/>
      <c r="QOH4296" s="3"/>
      <c r="QOI4296" s="3"/>
      <c r="QOJ4296" s="3"/>
      <c r="QOK4296" s="3"/>
      <c r="QOL4296" s="3"/>
      <c r="QOM4296" s="3"/>
      <c r="QON4296" s="3"/>
      <c r="QOO4296" s="3"/>
      <c r="QOP4296" s="3"/>
      <c r="QOQ4296" s="3"/>
      <c r="QOR4296" s="3"/>
      <c r="QOS4296" s="3"/>
      <c r="QOT4296" s="3"/>
      <c r="QOU4296" s="3"/>
      <c r="QOV4296" s="3"/>
      <c r="QOW4296" s="3"/>
      <c r="QOX4296" s="3"/>
      <c r="QOY4296" s="3"/>
      <c r="QOZ4296" s="3"/>
      <c r="QPA4296" s="3"/>
      <c r="QPB4296" s="3"/>
      <c r="QPC4296" s="3"/>
      <c r="QPD4296" s="3"/>
      <c r="QPE4296" s="3"/>
      <c r="QPF4296" s="3"/>
      <c r="QPG4296" s="3"/>
      <c r="QPH4296" s="3"/>
      <c r="QPI4296" s="3"/>
      <c r="QPJ4296" s="3"/>
      <c r="QPK4296" s="3"/>
      <c r="QPL4296" s="3"/>
      <c r="QPM4296" s="3"/>
      <c r="QPN4296" s="3"/>
      <c r="QPO4296" s="3"/>
      <c r="QPP4296" s="3"/>
      <c r="QPQ4296" s="3"/>
      <c r="QPR4296" s="3"/>
      <c r="QPS4296" s="3"/>
      <c r="QPT4296" s="3"/>
      <c r="QPU4296" s="3"/>
      <c r="QPV4296" s="3"/>
      <c r="QPW4296" s="3"/>
      <c r="QPX4296" s="3"/>
      <c r="QPY4296" s="3"/>
      <c r="QPZ4296" s="3"/>
      <c r="QQA4296" s="3"/>
      <c r="QQB4296" s="3"/>
      <c r="QQC4296" s="3"/>
      <c r="QQD4296" s="3"/>
      <c r="QQE4296" s="3"/>
      <c r="QQF4296" s="3"/>
      <c r="QQG4296" s="3"/>
      <c r="QQH4296" s="3"/>
      <c r="QQI4296" s="3"/>
      <c r="QQJ4296" s="3"/>
      <c r="QQK4296" s="3"/>
      <c r="QQL4296" s="3"/>
      <c r="QQM4296" s="3"/>
      <c r="QQN4296" s="3"/>
      <c r="QQO4296" s="3"/>
      <c r="QQP4296" s="3"/>
      <c r="QQQ4296" s="3"/>
      <c r="QQR4296" s="3"/>
      <c r="QQS4296" s="3"/>
      <c r="QQT4296" s="3"/>
      <c r="QQU4296" s="3"/>
      <c r="QQV4296" s="3"/>
      <c r="QQW4296" s="3"/>
      <c r="QQX4296" s="3"/>
      <c r="QQY4296" s="3"/>
      <c r="QQZ4296" s="3"/>
      <c r="QRA4296" s="3"/>
      <c r="QRB4296" s="3"/>
      <c r="QRC4296" s="3"/>
      <c r="QRD4296" s="3"/>
      <c r="QRE4296" s="3"/>
      <c r="QRF4296" s="3"/>
      <c r="QRG4296" s="3"/>
      <c r="QRH4296" s="3"/>
      <c r="QRI4296" s="3"/>
      <c r="QRJ4296" s="3"/>
      <c r="QRK4296" s="3"/>
      <c r="QRL4296" s="3"/>
      <c r="QRM4296" s="3"/>
      <c r="QRN4296" s="3"/>
      <c r="QRO4296" s="3"/>
      <c r="QRP4296" s="3"/>
      <c r="QRQ4296" s="3"/>
      <c r="QRR4296" s="3"/>
      <c r="QRS4296" s="3"/>
      <c r="QRT4296" s="3"/>
      <c r="QRU4296" s="3"/>
      <c r="QRV4296" s="3"/>
      <c r="QRW4296" s="3"/>
      <c r="QRX4296" s="3"/>
      <c r="QRY4296" s="3"/>
      <c r="QRZ4296" s="3"/>
      <c r="QSA4296" s="3"/>
      <c r="QSB4296" s="3"/>
      <c r="QSC4296" s="3"/>
      <c r="QSD4296" s="3"/>
      <c r="QSE4296" s="3"/>
      <c r="QSF4296" s="3"/>
      <c r="QSG4296" s="3"/>
      <c r="QSH4296" s="3"/>
      <c r="QSI4296" s="3"/>
      <c r="QSJ4296" s="3"/>
      <c r="QSK4296" s="3"/>
      <c r="QSL4296" s="3"/>
      <c r="QSM4296" s="3"/>
      <c r="QSN4296" s="3"/>
      <c r="QSO4296" s="3"/>
      <c r="QSP4296" s="3"/>
      <c r="QSQ4296" s="3"/>
      <c r="QSR4296" s="3"/>
      <c r="QSS4296" s="3"/>
      <c r="QST4296" s="3"/>
      <c r="QSU4296" s="3"/>
      <c r="QSV4296" s="3"/>
      <c r="QSW4296" s="3"/>
      <c r="QSX4296" s="3"/>
      <c r="QSY4296" s="3"/>
      <c r="QSZ4296" s="3"/>
      <c r="QTA4296" s="3"/>
      <c r="QTB4296" s="3"/>
      <c r="QTC4296" s="3"/>
      <c r="QTD4296" s="3"/>
      <c r="QTE4296" s="3"/>
      <c r="QTF4296" s="3"/>
      <c r="QTG4296" s="3"/>
      <c r="QTH4296" s="3"/>
      <c r="QTI4296" s="3"/>
      <c r="QTJ4296" s="3"/>
      <c r="QTK4296" s="3"/>
      <c r="QTL4296" s="3"/>
      <c r="QTM4296" s="3"/>
      <c r="QTN4296" s="3"/>
      <c r="QTO4296" s="3"/>
      <c r="QTP4296" s="3"/>
      <c r="QTQ4296" s="3"/>
      <c r="QTR4296" s="3"/>
      <c r="QTS4296" s="3"/>
      <c r="QTT4296" s="3"/>
      <c r="QTU4296" s="3"/>
      <c r="QTV4296" s="3"/>
      <c r="QTW4296" s="3"/>
      <c r="QTX4296" s="3"/>
      <c r="QTY4296" s="3"/>
      <c r="QTZ4296" s="3"/>
      <c r="QUA4296" s="3"/>
      <c r="QUB4296" s="3"/>
      <c r="QUC4296" s="3"/>
      <c r="QUD4296" s="3"/>
      <c r="QUE4296" s="3"/>
      <c r="QUF4296" s="3"/>
      <c r="QUG4296" s="3"/>
      <c r="QUH4296" s="3"/>
      <c r="QUI4296" s="3"/>
      <c r="QUJ4296" s="3"/>
      <c r="QUK4296" s="3"/>
      <c r="QUL4296" s="3"/>
      <c r="QUM4296" s="3"/>
      <c r="QUN4296" s="3"/>
      <c r="QUO4296" s="3"/>
      <c r="QUP4296" s="3"/>
      <c r="QUQ4296" s="3"/>
      <c r="QUR4296" s="3"/>
      <c r="QUS4296" s="3"/>
      <c r="QUT4296" s="3"/>
      <c r="QUU4296" s="3"/>
      <c r="QUV4296" s="3"/>
      <c r="QUW4296" s="3"/>
      <c r="QUX4296" s="3"/>
      <c r="QUY4296" s="3"/>
      <c r="QUZ4296" s="3"/>
      <c r="QVA4296" s="3"/>
      <c r="QVB4296" s="3"/>
      <c r="QVC4296" s="3"/>
      <c r="QVD4296" s="3"/>
      <c r="QVE4296" s="3"/>
      <c r="QVF4296" s="3"/>
      <c r="QVG4296" s="3"/>
      <c r="QVH4296" s="3"/>
      <c r="QVI4296" s="3"/>
      <c r="QVJ4296" s="3"/>
      <c r="QVK4296" s="3"/>
      <c r="QVL4296" s="3"/>
      <c r="QVM4296" s="3"/>
      <c r="QVN4296" s="3"/>
      <c r="QVO4296" s="3"/>
      <c r="QVP4296" s="3"/>
      <c r="QVQ4296" s="3"/>
      <c r="QVR4296" s="3"/>
      <c r="QVS4296" s="3"/>
      <c r="QVT4296" s="3"/>
      <c r="QVU4296" s="3"/>
      <c r="QVV4296" s="3"/>
      <c r="QVW4296" s="3"/>
      <c r="QVX4296" s="3"/>
      <c r="QVY4296" s="3"/>
      <c r="QVZ4296" s="3"/>
      <c r="QWA4296" s="3"/>
      <c r="QWB4296" s="3"/>
      <c r="QWC4296" s="3"/>
      <c r="QWD4296" s="3"/>
      <c r="QWE4296" s="3"/>
      <c r="QWF4296" s="3"/>
      <c r="QWG4296" s="3"/>
      <c r="QWH4296" s="3"/>
      <c r="QWI4296" s="3"/>
      <c r="QWJ4296" s="3"/>
      <c r="QWK4296" s="3"/>
      <c r="QWL4296" s="3"/>
      <c r="QWM4296" s="3"/>
      <c r="QWN4296" s="3"/>
      <c r="QWO4296" s="3"/>
      <c r="QWP4296" s="3"/>
      <c r="QWQ4296" s="3"/>
      <c r="QWR4296" s="3"/>
      <c r="QWS4296" s="3"/>
      <c r="QWT4296" s="3"/>
      <c r="QWU4296" s="3"/>
      <c r="QWV4296" s="3"/>
      <c r="QWW4296" s="3"/>
      <c r="QWX4296" s="3"/>
      <c r="QWY4296" s="3"/>
      <c r="QWZ4296" s="3"/>
      <c r="QXA4296" s="3"/>
      <c r="QXB4296" s="3"/>
      <c r="QXC4296" s="3"/>
      <c r="QXD4296" s="3"/>
      <c r="QXE4296" s="3"/>
      <c r="QXF4296" s="3"/>
      <c r="QXG4296" s="3"/>
      <c r="QXH4296" s="3"/>
      <c r="QXI4296" s="3"/>
      <c r="QXJ4296" s="3"/>
      <c r="QXK4296" s="3"/>
      <c r="QXL4296" s="3"/>
      <c r="QXM4296" s="3"/>
      <c r="QXN4296" s="3"/>
      <c r="QXO4296" s="3"/>
      <c r="QXP4296" s="3"/>
      <c r="QXQ4296" s="3"/>
      <c r="QXR4296" s="3"/>
      <c r="QXS4296" s="3"/>
      <c r="QXT4296" s="3"/>
      <c r="QXU4296" s="3"/>
      <c r="QXV4296" s="3"/>
      <c r="QXW4296" s="3"/>
      <c r="QXX4296" s="3"/>
      <c r="QXY4296" s="3"/>
      <c r="QXZ4296" s="3"/>
      <c r="QYA4296" s="3"/>
      <c r="QYB4296" s="3"/>
      <c r="QYC4296" s="3"/>
      <c r="QYD4296" s="3"/>
      <c r="QYE4296" s="3"/>
      <c r="QYF4296" s="3"/>
      <c r="QYG4296" s="3"/>
      <c r="QYH4296" s="3"/>
      <c r="QYI4296" s="3"/>
      <c r="QYJ4296" s="3"/>
      <c r="QYK4296" s="3"/>
      <c r="QYL4296" s="3"/>
      <c r="QYM4296" s="3"/>
      <c r="QYN4296" s="3"/>
      <c r="QYO4296" s="3"/>
      <c r="QYP4296" s="3"/>
      <c r="QYQ4296" s="3"/>
      <c r="QYR4296" s="3"/>
      <c r="QYS4296" s="3"/>
      <c r="QYT4296" s="3"/>
      <c r="QYU4296" s="3"/>
      <c r="QYV4296" s="3"/>
      <c r="QYW4296" s="3"/>
      <c r="QYX4296" s="3"/>
      <c r="QYY4296" s="3"/>
      <c r="QYZ4296" s="3"/>
      <c r="QZA4296" s="3"/>
      <c r="QZB4296" s="3"/>
      <c r="QZC4296" s="3"/>
      <c r="QZD4296" s="3"/>
      <c r="QZE4296" s="3"/>
      <c r="QZF4296" s="3"/>
      <c r="QZG4296" s="3"/>
      <c r="QZH4296" s="3"/>
      <c r="QZI4296" s="3"/>
      <c r="QZJ4296" s="3"/>
      <c r="QZK4296" s="3"/>
      <c r="QZL4296" s="3"/>
      <c r="QZM4296" s="3"/>
      <c r="QZN4296" s="3"/>
      <c r="QZO4296" s="3"/>
      <c r="QZP4296" s="3"/>
      <c r="QZQ4296" s="3"/>
      <c r="QZR4296" s="3"/>
      <c r="QZS4296" s="3"/>
      <c r="QZT4296" s="3"/>
      <c r="QZU4296" s="3"/>
      <c r="QZV4296" s="3"/>
      <c r="QZW4296" s="3"/>
      <c r="QZX4296" s="3"/>
      <c r="QZY4296" s="3"/>
      <c r="QZZ4296" s="3"/>
      <c r="RAA4296" s="3"/>
      <c r="RAB4296" s="3"/>
      <c r="RAC4296" s="3"/>
      <c r="RAD4296" s="3"/>
      <c r="RAE4296" s="3"/>
      <c r="RAF4296" s="3"/>
      <c r="RAG4296" s="3"/>
      <c r="RAH4296" s="3"/>
      <c r="RAI4296" s="3"/>
      <c r="RAJ4296" s="3"/>
      <c r="RAK4296" s="3"/>
      <c r="RAL4296" s="3"/>
      <c r="RAM4296" s="3"/>
      <c r="RAN4296" s="3"/>
      <c r="RAO4296" s="3"/>
      <c r="RAP4296" s="3"/>
      <c r="RAQ4296" s="3"/>
      <c r="RAR4296" s="3"/>
      <c r="RAS4296" s="3"/>
      <c r="RAT4296" s="3"/>
      <c r="RAU4296" s="3"/>
      <c r="RAV4296" s="3"/>
      <c r="RAW4296" s="3"/>
      <c r="RAX4296" s="3"/>
      <c r="RAY4296" s="3"/>
      <c r="RAZ4296" s="3"/>
      <c r="RBA4296" s="3"/>
      <c r="RBB4296" s="3"/>
      <c r="RBC4296" s="3"/>
      <c r="RBD4296" s="3"/>
      <c r="RBE4296" s="3"/>
      <c r="RBF4296" s="3"/>
      <c r="RBG4296" s="3"/>
      <c r="RBH4296" s="3"/>
      <c r="RBI4296" s="3"/>
      <c r="RBJ4296" s="3"/>
      <c r="RBK4296" s="3"/>
      <c r="RBL4296" s="3"/>
      <c r="RBM4296" s="3"/>
      <c r="RBN4296" s="3"/>
      <c r="RBO4296" s="3"/>
      <c r="RBP4296" s="3"/>
      <c r="RBQ4296" s="3"/>
      <c r="RBR4296" s="3"/>
      <c r="RBS4296" s="3"/>
      <c r="RBT4296" s="3"/>
      <c r="RBU4296" s="3"/>
      <c r="RBV4296" s="3"/>
      <c r="RBW4296" s="3"/>
      <c r="RBX4296" s="3"/>
      <c r="RBY4296" s="3"/>
      <c r="RBZ4296" s="3"/>
      <c r="RCA4296" s="3"/>
      <c r="RCB4296" s="3"/>
      <c r="RCC4296" s="3"/>
      <c r="RCD4296" s="3"/>
      <c r="RCE4296" s="3"/>
      <c r="RCF4296" s="3"/>
      <c r="RCG4296" s="3"/>
      <c r="RCH4296" s="3"/>
      <c r="RCI4296" s="3"/>
      <c r="RCJ4296" s="3"/>
      <c r="RCK4296" s="3"/>
      <c r="RCL4296" s="3"/>
      <c r="RCM4296" s="3"/>
      <c r="RCN4296" s="3"/>
      <c r="RCO4296" s="3"/>
      <c r="RCP4296" s="3"/>
      <c r="RCQ4296" s="3"/>
      <c r="RCR4296" s="3"/>
      <c r="RCS4296" s="3"/>
      <c r="RCT4296" s="3"/>
      <c r="RCU4296" s="3"/>
      <c r="RCV4296" s="3"/>
      <c r="RCW4296" s="3"/>
      <c r="RCX4296" s="3"/>
      <c r="RCY4296" s="3"/>
      <c r="RCZ4296" s="3"/>
      <c r="RDA4296" s="3"/>
      <c r="RDB4296" s="3"/>
      <c r="RDC4296" s="3"/>
      <c r="RDD4296" s="3"/>
      <c r="RDE4296" s="3"/>
      <c r="RDF4296" s="3"/>
      <c r="RDG4296" s="3"/>
      <c r="RDH4296" s="3"/>
      <c r="RDI4296" s="3"/>
      <c r="RDJ4296" s="3"/>
      <c r="RDK4296" s="3"/>
      <c r="RDL4296" s="3"/>
      <c r="RDM4296" s="3"/>
      <c r="RDN4296" s="3"/>
      <c r="RDO4296" s="3"/>
      <c r="RDP4296" s="3"/>
      <c r="RDQ4296" s="3"/>
      <c r="RDR4296" s="3"/>
      <c r="RDS4296" s="3"/>
      <c r="RDT4296" s="3"/>
      <c r="RDU4296" s="3"/>
      <c r="RDV4296" s="3"/>
      <c r="RDW4296" s="3"/>
      <c r="RDX4296" s="3"/>
      <c r="RDY4296" s="3"/>
      <c r="RDZ4296" s="3"/>
      <c r="REA4296" s="3"/>
      <c r="REB4296" s="3"/>
      <c r="REC4296" s="3"/>
      <c r="RED4296" s="3"/>
      <c r="REE4296" s="3"/>
      <c r="REF4296" s="3"/>
      <c r="REG4296" s="3"/>
      <c r="REH4296" s="3"/>
      <c r="REI4296" s="3"/>
      <c r="REJ4296" s="3"/>
      <c r="REK4296" s="3"/>
      <c r="REL4296" s="3"/>
      <c r="REM4296" s="3"/>
      <c r="REN4296" s="3"/>
      <c r="REO4296" s="3"/>
      <c r="REP4296" s="3"/>
      <c r="REQ4296" s="3"/>
      <c r="RER4296" s="3"/>
      <c r="RES4296" s="3"/>
      <c r="RET4296" s="3"/>
      <c r="REU4296" s="3"/>
      <c r="REV4296" s="3"/>
      <c r="REW4296" s="3"/>
      <c r="REX4296" s="3"/>
      <c r="REY4296" s="3"/>
      <c r="REZ4296" s="3"/>
      <c r="RFA4296" s="3"/>
      <c r="RFB4296" s="3"/>
      <c r="RFC4296" s="3"/>
      <c r="RFD4296" s="3"/>
      <c r="RFE4296" s="3"/>
      <c r="RFF4296" s="3"/>
      <c r="RFG4296" s="3"/>
      <c r="RFH4296" s="3"/>
      <c r="RFI4296" s="3"/>
      <c r="RFJ4296" s="3"/>
      <c r="RFK4296" s="3"/>
      <c r="RFL4296" s="3"/>
      <c r="RFM4296" s="3"/>
      <c r="RFN4296" s="3"/>
      <c r="RFO4296" s="3"/>
      <c r="RFP4296" s="3"/>
      <c r="RFQ4296" s="3"/>
      <c r="RFR4296" s="3"/>
      <c r="RFS4296" s="3"/>
      <c r="RFT4296" s="3"/>
      <c r="RFU4296" s="3"/>
      <c r="RFV4296" s="3"/>
      <c r="RFW4296" s="3"/>
      <c r="RFX4296" s="3"/>
      <c r="RFY4296" s="3"/>
      <c r="RFZ4296" s="3"/>
      <c r="RGA4296" s="3"/>
      <c r="RGB4296" s="3"/>
      <c r="RGC4296" s="3"/>
      <c r="RGD4296" s="3"/>
      <c r="RGE4296" s="3"/>
      <c r="RGF4296" s="3"/>
      <c r="RGG4296" s="3"/>
      <c r="RGH4296" s="3"/>
      <c r="RGI4296" s="3"/>
      <c r="RGJ4296" s="3"/>
      <c r="RGK4296" s="3"/>
      <c r="RGL4296" s="3"/>
      <c r="RGM4296" s="3"/>
      <c r="RGN4296" s="3"/>
      <c r="RGO4296" s="3"/>
      <c r="RGP4296" s="3"/>
      <c r="RGQ4296" s="3"/>
      <c r="RGR4296" s="3"/>
      <c r="RGS4296" s="3"/>
      <c r="RGT4296" s="3"/>
      <c r="RGU4296" s="3"/>
      <c r="RGV4296" s="3"/>
      <c r="RGW4296" s="3"/>
      <c r="RGX4296" s="3"/>
      <c r="RGY4296" s="3"/>
      <c r="RGZ4296" s="3"/>
      <c r="RHA4296" s="3"/>
      <c r="RHB4296" s="3"/>
      <c r="RHC4296" s="3"/>
      <c r="RHD4296" s="3"/>
      <c r="RHE4296" s="3"/>
      <c r="RHF4296" s="3"/>
      <c r="RHG4296" s="3"/>
      <c r="RHH4296" s="3"/>
      <c r="RHI4296" s="3"/>
      <c r="RHJ4296" s="3"/>
      <c r="RHK4296" s="3"/>
      <c r="RHL4296" s="3"/>
      <c r="RHM4296" s="3"/>
      <c r="RHN4296" s="3"/>
      <c r="RHO4296" s="3"/>
      <c r="RHP4296" s="3"/>
      <c r="RHQ4296" s="3"/>
      <c r="RHR4296" s="3"/>
      <c r="RHS4296" s="3"/>
      <c r="RHT4296" s="3"/>
      <c r="RHU4296" s="3"/>
      <c r="RHV4296" s="3"/>
      <c r="RHW4296" s="3"/>
      <c r="RHX4296" s="3"/>
      <c r="RHY4296" s="3"/>
      <c r="RHZ4296" s="3"/>
      <c r="RIA4296" s="3"/>
      <c r="RIB4296" s="3"/>
      <c r="RIC4296" s="3"/>
      <c r="RID4296" s="3"/>
      <c r="RIE4296" s="3"/>
      <c r="RIF4296" s="3"/>
      <c r="RIG4296" s="3"/>
      <c r="RIH4296" s="3"/>
      <c r="RII4296" s="3"/>
      <c r="RIJ4296" s="3"/>
      <c r="RIK4296" s="3"/>
      <c r="RIL4296" s="3"/>
      <c r="RIM4296" s="3"/>
      <c r="RIN4296" s="3"/>
      <c r="RIO4296" s="3"/>
      <c r="RIP4296" s="3"/>
      <c r="RIQ4296" s="3"/>
      <c r="RIR4296" s="3"/>
      <c r="RIS4296" s="3"/>
      <c r="RIT4296" s="3"/>
      <c r="RIU4296" s="3"/>
      <c r="RIV4296" s="3"/>
      <c r="RIW4296" s="3"/>
      <c r="RIX4296" s="3"/>
      <c r="RIY4296" s="3"/>
      <c r="RIZ4296" s="3"/>
      <c r="RJA4296" s="3"/>
      <c r="RJB4296" s="3"/>
      <c r="RJC4296" s="3"/>
      <c r="RJD4296" s="3"/>
      <c r="RJE4296" s="3"/>
      <c r="RJF4296" s="3"/>
      <c r="RJG4296" s="3"/>
      <c r="RJH4296" s="3"/>
      <c r="RJI4296" s="3"/>
      <c r="RJJ4296" s="3"/>
      <c r="RJK4296" s="3"/>
      <c r="RJL4296" s="3"/>
      <c r="RJM4296" s="3"/>
      <c r="RJN4296" s="3"/>
      <c r="RJO4296" s="3"/>
      <c r="RJP4296" s="3"/>
      <c r="RJQ4296" s="3"/>
      <c r="RJR4296" s="3"/>
      <c r="RJS4296" s="3"/>
      <c r="RJT4296" s="3"/>
      <c r="RJU4296" s="3"/>
      <c r="RJV4296" s="3"/>
      <c r="RJW4296" s="3"/>
      <c r="RJX4296" s="3"/>
      <c r="RJY4296" s="3"/>
      <c r="RJZ4296" s="3"/>
      <c r="RKA4296" s="3"/>
      <c r="RKB4296" s="3"/>
      <c r="RKC4296" s="3"/>
      <c r="RKD4296" s="3"/>
      <c r="RKE4296" s="3"/>
      <c r="RKF4296" s="3"/>
      <c r="RKG4296" s="3"/>
      <c r="RKH4296" s="3"/>
      <c r="RKI4296" s="3"/>
      <c r="RKJ4296" s="3"/>
      <c r="RKK4296" s="3"/>
      <c r="RKL4296" s="3"/>
      <c r="RKM4296" s="3"/>
      <c r="RKN4296" s="3"/>
      <c r="RKO4296" s="3"/>
      <c r="RKP4296" s="3"/>
      <c r="RKQ4296" s="3"/>
      <c r="RKR4296" s="3"/>
      <c r="RKS4296" s="3"/>
      <c r="RKT4296" s="3"/>
      <c r="RKU4296" s="3"/>
      <c r="RKV4296" s="3"/>
      <c r="RKW4296" s="3"/>
      <c r="RKX4296" s="3"/>
      <c r="RKY4296" s="3"/>
      <c r="RKZ4296" s="3"/>
      <c r="RLA4296" s="3"/>
      <c r="RLB4296" s="3"/>
      <c r="RLC4296" s="3"/>
      <c r="RLD4296" s="3"/>
      <c r="RLE4296" s="3"/>
      <c r="RLF4296" s="3"/>
      <c r="RLG4296" s="3"/>
      <c r="RLH4296" s="3"/>
      <c r="RLI4296" s="3"/>
      <c r="RLJ4296" s="3"/>
      <c r="RLK4296" s="3"/>
      <c r="RLL4296" s="3"/>
      <c r="RLM4296" s="3"/>
      <c r="RLN4296" s="3"/>
      <c r="RLO4296" s="3"/>
      <c r="RLP4296" s="3"/>
      <c r="RLQ4296" s="3"/>
      <c r="RLR4296" s="3"/>
      <c r="RLS4296" s="3"/>
      <c r="RLT4296" s="3"/>
      <c r="RLU4296" s="3"/>
      <c r="RLV4296" s="3"/>
      <c r="RLW4296" s="3"/>
      <c r="RLX4296" s="3"/>
      <c r="RLY4296" s="3"/>
      <c r="RLZ4296" s="3"/>
      <c r="RMA4296" s="3"/>
      <c r="RMB4296" s="3"/>
      <c r="RMC4296" s="3"/>
      <c r="RMD4296" s="3"/>
      <c r="RME4296" s="3"/>
      <c r="RMF4296" s="3"/>
      <c r="RMG4296" s="3"/>
      <c r="RMH4296" s="3"/>
      <c r="RMI4296" s="3"/>
      <c r="RMJ4296" s="3"/>
      <c r="RMK4296" s="3"/>
      <c r="RML4296" s="3"/>
      <c r="RMM4296" s="3"/>
      <c r="RMN4296" s="3"/>
      <c r="RMO4296" s="3"/>
      <c r="RMP4296" s="3"/>
      <c r="RMQ4296" s="3"/>
      <c r="RMR4296" s="3"/>
      <c r="RMS4296" s="3"/>
      <c r="RMT4296" s="3"/>
      <c r="RMU4296" s="3"/>
      <c r="RMV4296" s="3"/>
      <c r="RMW4296" s="3"/>
      <c r="RMX4296" s="3"/>
      <c r="RMY4296" s="3"/>
      <c r="RMZ4296" s="3"/>
      <c r="RNA4296" s="3"/>
      <c r="RNB4296" s="3"/>
      <c r="RNC4296" s="3"/>
      <c r="RND4296" s="3"/>
      <c r="RNE4296" s="3"/>
      <c r="RNF4296" s="3"/>
      <c r="RNG4296" s="3"/>
      <c r="RNH4296" s="3"/>
      <c r="RNI4296" s="3"/>
      <c r="RNJ4296" s="3"/>
      <c r="RNK4296" s="3"/>
      <c r="RNL4296" s="3"/>
      <c r="RNM4296" s="3"/>
      <c r="RNN4296" s="3"/>
      <c r="RNO4296" s="3"/>
      <c r="RNP4296" s="3"/>
      <c r="RNQ4296" s="3"/>
      <c r="RNR4296" s="3"/>
      <c r="RNS4296" s="3"/>
      <c r="RNT4296" s="3"/>
      <c r="RNU4296" s="3"/>
      <c r="RNV4296" s="3"/>
      <c r="RNW4296" s="3"/>
      <c r="RNX4296" s="3"/>
      <c r="RNY4296" s="3"/>
      <c r="RNZ4296" s="3"/>
      <c r="ROA4296" s="3"/>
      <c r="ROB4296" s="3"/>
      <c r="ROC4296" s="3"/>
      <c r="ROD4296" s="3"/>
      <c r="ROE4296" s="3"/>
      <c r="ROF4296" s="3"/>
      <c r="ROG4296" s="3"/>
      <c r="ROH4296" s="3"/>
      <c r="ROI4296" s="3"/>
      <c r="ROJ4296" s="3"/>
      <c r="ROK4296" s="3"/>
      <c r="ROL4296" s="3"/>
      <c r="ROM4296" s="3"/>
      <c r="RON4296" s="3"/>
      <c r="ROO4296" s="3"/>
      <c r="ROP4296" s="3"/>
      <c r="ROQ4296" s="3"/>
      <c r="ROR4296" s="3"/>
      <c r="ROS4296" s="3"/>
      <c r="ROT4296" s="3"/>
      <c r="ROU4296" s="3"/>
      <c r="ROV4296" s="3"/>
      <c r="ROW4296" s="3"/>
      <c r="ROX4296" s="3"/>
      <c r="ROY4296" s="3"/>
      <c r="ROZ4296" s="3"/>
      <c r="RPA4296" s="3"/>
      <c r="RPB4296" s="3"/>
      <c r="RPC4296" s="3"/>
      <c r="RPD4296" s="3"/>
      <c r="RPE4296" s="3"/>
      <c r="RPF4296" s="3"/>
      <c r="RPG4296" s="3"/>
      <c r="RPH4296" s="3"/>
      <c r="RPI4296" s="3"/>
      <c r="RPJ4296" s="3"/>
      <c r="RPK4296" s="3"/>
      <c r="RPL4296" s="3"/>
      <c r="RPM4296" s="3"/>
      <c r="RPN4296" s="3"/>
      <c r="RPO4296" s="3"/>
      <c r="RPP4296" s="3"/>
      <c r="RPQ4296" s="3"/>
      <c r="RPR4296" s="3"/>
      <c r="RPS4296" s="3"/>
      <c r="RPT4296" s="3"/>
      <c r="RPU4296" s="3"/>
      <c r="RPV4296" s="3"/>
      <c r="RPW4296" s="3"/>
      <c r="RPX4296" s="3"/>
      <c r="RPY4296" s="3"/>
      <c r="RPZ4296" s="3"/>
      <c r="RQA4296" s="3"/>
      <c r="RQB4296" s="3"/>
      <c r="RQC4296" s="3"/>
      <c r="RQD4296" s="3"/>
      <c r="RQE4296" s="3"/>
      <c r="RQF4296" s="3"/>
      <c r="RQG4296" s="3"/>
      <c r="RQH4296" s="3"/>
      <c r="RQI4296" s="3"/>
      <c r="RQJ4296" s="3"/>
      <c r="RQK4296" s="3"/>
      <c r="RQL4296" s="3"/>
      <c r="RQM4296" s="3"/>
      <c r="RQN4296" s="3"/>
      <c r="RQO4296" s="3"/>
      <c r="RQP4296" s="3"/>
      <c r="RQQ4296" s="3"/>
      <c r="RQR4296" s="3"/>
      <c r="RQS4296" s="3"/>
      <c r="RQT4296" s="3"/>
      <c r="RQU4296" s="3"/>
      <c r="RQV4296" s="3"/>
      <c r="RQW4296" s="3"/>
      <c r="RQX4296" s="3"/>
      <c r="RQY4296" s="3"/>
      <c r="RQZ4296" s="3"/>
      <c r="RRA4296" s="3"/>
      <c r="RRB4296" s="3"/>
      <c r="RRC4296" s="3"/>
      <c r="RRD4296" s="3"/>
      <c r="RRE4296" s="3"/>
      <c r="RRF4296" s="3"/>
      <c r="RRG4296" s="3"/>
      <c r="RRH4296" s="3"/>
      <c r="RRI4296" s="3"/>
      <c r="RRJ4296" s="3"/>
      <c r="RRK4296" s="3"/>
      <c r="RRL4296" s="3"/>
      <c r="RRM4296" s="3"/>
      <c r="RRN4296" s="3"/>
      <c r="RRO4296" s="3"/>
      <c r="RRP4296" s="3"/>
      <c r="RRQ4296" s="3"/>
      <c r="RRR4296" s="3"/>
      <c r="RRS4296" s="3"/>
      <c r="RRT4296" s="3"/>
      <c r="RRU4296" s="3"/>
      <c r="RRV4296" s="3"/>
      <c r="RRW4296" s="3"/>
      <c r="RRX4296" s="3"/>
      <c r="RRY4296" s="3"/>
      <c r="RRZ4296" s="3"/>
      <c r="RSA4296" s="3"/>
      <c r="RSB4296" s="3"/>
      <c r="RSC4296" s="3"/>
      <c r="RSD4296" s="3"/>
      <c r="RSE4296" s="3"/>
      <c r="RSF4296" s="3"/>
      <c r="RSG4296" s="3"/>
      <c r="RSH4296" s="3"/>
      <c r="RSI4296" s="3"/>
      <c r="RSJ4296" s="3"/>
      <c r="RSK4296" s="3"/>
      <c r="RSL4296" s="3"/>
      <c r="RSM4296" s="3"/>
      <c r="RSN4296" s="3"/>
      <c r="RSO4296" s="3"/>
      <c r="RSP4296" s="3"/>
      <c r="RSQ4296" s="3"/>
      <c r="RSR4296" s="3"/>
      <c r="RSS4296" s="3"/>
      <c r="RST4296" s="3"/>
      <c r="RSU4296" s="3"/>
      <c r="RSV4296" s="3"/>
      <c r="RSW4296" s="3"/>
      <c r="RSX4296" s="3"/>
      <c r="RSY4296" s="3"/>
      <c r="RSZ4296" s="3"/>
      <c r="RTA4296" s="3"/>
      <c r="RTB4296" s="3"/>
      <c r="RTC4296" s="3"/>
      <c r="RTD4296" s="3"/>
      <c r="RTE4296" s="3"/>
      <c r="RTF4296" s="3"/>
      <c r="RTG4296" s="3"/>
      <c r="RTH4296" s="3"/>
      <c r="RTI4296" s="3"/>
      <c r="RTJ4296" s="3"/>
      <c r="RTK4296" s="3"/>
      <c r="RTL4296" s="3"/>
      <c r="RTM4296" s="3"/>
      <c r="RTN4296" s="3"/>
      <c r="RTO4296" s="3"/>
      <c r="RTP4296" s="3"/>
      <c r="RTQ4296" s="3"/>
      <c r="RTR4296" s="3"/>
      <c r="RTS4296" s="3"/>
      <c r="RTT4296" s="3"/>
      <c r="RTU4296" s="3"/>
      <c r="RTV4296" s="3"/>
      <c r="RTW4296" s="3"/>
      <c r="RTX4296" s="3"/>
      <c r="RTY4296" s="3"/>
      <c r="RTZ4296" s="3"/>
      <c r="RUA4296" s="3"/>
      <c r="RUB4296" s="3"/>
      <c r="RUC4296" s="3"/>
      <c r="RUD4296" s="3"/>
      <c r="RUE4296" s="3"/>
      <c r="RUF4296" s="3"/>
      <c r="RUG4296" s="3"/>
      <c r="RUH4296" s="3"/>
      <c r="RUI4296" s="3"/>
      <c r="RUJ4296" s="3"/>
      <c r="RUK4296" s="3"/>
      <c r="RUL4296" s="3"/>
      <c r="RUM4296" s="3"/>
      <c r="RUN4296" s="3"/>
      <c r="RUO4296" s="3"/>
      <c r="RUP4296" s="3"/>
      <c r="RUQ4296" s="3"/>
      <c r="RUR4296" s="3"/>
      <c r="RUS4296" s="3"/>
      <c r="RUT4296" s="3"/>
      <c r="RUU4296" s="3"/>
      <c r="RUV4296" s="3"/>
      <c r="RUW4296" s="3"/>
      <c r="RUX4296" s="3"/>
      <c r="RUY4296" s="3"/>
      <c r="RUZ4296" s="3"/>
      <c r="RVA4296" s="3"/>
      <c r="RVB4296" s="3"/>
      <c r="RVC4296" s="3"/>
      <c r="RVD4296" s="3"/>
      <c r="RVE4296" s="3"/>
      <c r="RVF4296" s="3"/>
      <c r="RVG4296" s="3"/>
      <c r="RVH4296" s="3"/>
      <c r="RVI4296" s="3"/>
      <c r="RVJ4296" s="3"/>
      <c r="RVK4296" s="3"/>
      <c r="RVL4296" s="3"/>
      <c r="RVM4296" s="3"/>
      <c r="RVN4296" s="3"/>
      <c r="RVO4296" s="3"/>
      <c r="RVP4296" s="3"/>
      <c r="RVQ4296" s="3"/>
      <c r="RVR4296" s="3"/>
      <c r="RVS4296" s="3"/>
      <c r="RVT4296" s="3"/>
      <c r="RVU4296" s="3"/>
      <c r="RVV4296" s="3"/>
      <c r="RVW4296" s="3"/>
      <c r="RVX4296" s="3"/>
      <c r="RVY4296" s="3"/>
      <c r="RVZ4296" s="3"/>
      <c r="RWA4296" s="3"/>
      <c r="RWB4296" s="3"/>
      <c r="RWC4296" s="3"/>
      <c r="RWD4296" s="3"/>
      <c r="RWE4296" s="3"/>
      <c r="RWF4296" s="3"/>
      <c r="RWG4296" s="3"/>
      <c r="RWH4296" s="3"/>
      <c r="RWI4296" s="3"/>
      <c r="RWJ4296" s="3"/>
      <c r="RWK4296" s="3"/>
      <c r="RWL4296" s="3"/>
      <c r="RWM4296" s="3"/>
      <c r="RWN4296" s="3"/>
      <c r="RWO4296" s="3"/>
      <c r="RWP4296" s="3"/>
      <c r="RWQ4296" s="3"/>
      <c r="RWR4296" s="3"/>
      <c r="RWS4296" s="3"/>
      <c r="RWT4296" s="3"/>
      <c r="RWU4296" s="3"/>
      <c r="RWV4296" s="3"/>
      <c r="RWW4296" s="3"/>
      <c r="RWX4296" s="3"/>
      <c r="RWY4296" s="3"/>
      <c r="RWZ4296" s="3"/>
      <c r="RXA4296" s="3"/>
      <c r="RXB4296" s="3"/>
      <c r="RXC4296" s="3"/>
      <c r="RXD4296" s="3"/>
      <c r="RXE4296" s="3"/>
      <c r="RXF4296" s="3"/>
      <c r="RXG4296" s="3"/>
      <c r="RXH4296" s="3"/>
      <c r="RXI4296" s="3"/>
      <c r="RXJ4296" s="3"/>
      <c r="RXK4296" s="3"/>
      <c r="RXL4296" s="3"/>
      <c r="RXM4296" s="3"/>
      <c r="RXN4296" s="3"/>
      <c r="RXO4296" s="3"/>
      <c r="RXP4296" s="3"/>
      <c r="RXQ4296" s="3"/>
      <c r="RXR4296" s="3"/>
      <c r="RXS4296" s="3"/>
      <c r="RXT4296" s="3"/>
      <c r="RXU4296" s="3"/>
      <c r="RXV4296" s="3"/>
      <c r="RXW4296" s="3"/>
      <c r="RXX4296" s="3"/>
      <c r="RXY4296" s="3"/>
      <c r="RXZ4296" s="3"/>
      <c r="RYA4296" s="3"/>
      <c r="RYB4296" s="3"/>
      <c r="RYC4296" s="3"/>
      <c r="RYD4296" s="3"/>
      <c r="RYE4296" s="3"/>
      <c r="RYF4296" s="3"/>
      <c r="RYG4296" s="3"/>
      <c r="RYH4296" s="3"/>
      <c r="RYI4296" s="3"/>
      <c r="RYJ4296" s="3"/>
      <c r="RYK4296" s="3"/>
      <c r="RYL4296" s="3"/>
      <c r="RYM4296" s="3"/>
      <c r="RYN4296" s="3"/>
      <c r="RYO4296" s="3"/>
      <c r="RYP4296" s="3"/>
      <c r="RYQ4296" s="3"/>
      <c r="RYR4296" s="3"/>
      <c r="RYS4296" s="3"/>
      <c r="RYT4296" s="3"/>
      <c r="RYU4296" s="3"/>
      <c r="RYV4296" s="3"/>
      <c r="RYW4296" s="3"/>
      <c r="RYX4296" s="3"/>
      <c r="RYY4296" s="3"/>
      <c r="RYZ4296" s="3"/>
      <c r="RZA4296" s="3"/>
      <c r="RZB4296" s="3"/>
      <c r="RZC4296" s="3"/>
      <c r="RZD4296" s="3"/>
      <c r="RZE4296" s="3"/>
      <c r="RZF4296" s="3"/>
      <c r="RZG4296" s="3"/>
      <c r="RZH4296" s="3"/>
      <c r="RZI4296" s="3"/>
      <c r="RZJ4296" s="3"/>
      <c r="RZK4296" s="3"/>
      <c r="RZL4296" s="3"/>
      <c r="RZM4296" s="3"/>
      <c r="RZN4296" s="3"/>
      <c r="RZO4296" s="3"/>
      <c r="RZP4296" s="3"/>
      <c r="RZQ4296" s="3"/>
      <c r="RZR4296" s="3"/>
      <c r="RZS4296" s="3"/>
      <c r="RZT4296" s="3"/>
      <c r="RZU4296" s="3"/>
      <c r="RZV4296" s="3"/>
      <c r="RZW4296" s="3"/>
      <c r="RZX4296" s="3"/>
      <c r="RZY4296" s="3"/>
      <c r="RZZ4296" s="3"/>
      <c r="SAA4296" s="3"/>
      <c r="SAB4296" s="3"/>
      <c r="SAC4296" s="3"/>
      <c r="SAD4296" s="3"/>
      <c r="SAE4296" s="3"/>
      <c r="SAF4296" s="3"/>
      <c r="SAG4296" s="3"/>
      <c r="SAH4296" s="3"/>
      <c r="SAI4296" s="3"/>
      <c r="SAJ4296" s="3"/>
      <c r="SAK4296" s="3"/>
      <c r="SAL4296" s="3"/>
      <c r="SAM4296" s="3"/>
      <c r="SAN4296" s="3"/>
      <c r="SAO4296" s="3"/>
      <c r="SAP4296" s="3"/>
      <c r="SAQ4296" s="3"/>
      <c r="SAR4296" s="3"/>
      <c r="SAS4296" s="3"/>
      <c r="SAT4296" s="3"/>
      <c r="SAU4296" s="3"/>
      <c r="SAV4296" s="3"/>
      <c r="SAW4296" s="3"/>
      <c r="SAX4296" s="3"/>
      <c r="SAY4296" s="3"/>
      <c r="SAZ4296" s="3"/>
      <c r="SBA4296" s="3"/>
      <c r="SBB4296" s="3"/>
      <c r="SBC4296" s="3"/>
      <c r="SBD4296" s="3"/>
      <c r="SBE4296" s="3"/>
      <c r="SBF4296" s="3"/>
      <c r="SBG4296" s="3"/>
      <c r="SBH4296" s="3"/>
      <c r="SBI4296" s="3"/>
      <c r="SBJ4296" s="3"/>
      <c r="SBK4296" s="3"/>
      <c r="SBL4296" s="3"/>
      <c r="SBM4296" s="3"/>
      <c r="SBN4296" s="3"/>
      <c r="SBO4296" s="3"/>
      <c r="SBP4296" s="3"/>
      <c r="SBQ4296" s="3"/>
      <c r="SBR4296" s="3"/>
      <c r="SBS4296" s="3"/>
      <c r="SBT4296" s="3"/>
      <c r="SBU4296" s="3"/>
      <c r="SBV4296" s="3"/>
      <c r="SBW4296" s="3"/>
      <c r="SBX4296" s="3"/>
      <c r="SBY4296" s="3"/>
      <c r="SBZ4296" s="3"/>
      <c r="SCA4296" s="3"/>
      <c r="SCB4296" s="3"/>
      <c r="SCC4296" s="3"/>
      <c r="SCD4296" s="3"/>
      <c r="SCE4296" s="3"/>
      <c r="SCF4296" s="3"/>
      <c r="SCG4296" s="3"/>
      <c r="SCH4296" s="3"/>
      <c r="SCI4296" s="3"/>
      <c r="SCJ4296" s="3"/>
      <c r="SCK4296" s="3"/>
      <c r="SCL4296" s="3"/>
      <c r="SCM4296" s="3"/>
      <c r="SCN4296" s="3"/>
      <c r="SCO4296" s="3"/>
      <c r="SCP4296" s="3"/>
      <c r="SCQ4296" s="3"/>
      <c r="SCR4296" s="3"/>
      <c r="SCS4296" s="3"/>
      <c r="SCT4296" s="3"/>
      <c r="SCU4296" s="3"/>
      <c r="SCV4296" s="3"/>
      <c r="SCW4296" s="3"/>
      <c r="SCX4296" s="3"/>
      <c r="SCY4296" s="3"/>
      <c r="SCZ4296" s="3"/>
      <c r="SDA4296" s="3"/>
      <c r="SDB4296" s="3"/>
      <c r="SDC4296" s="3"/>
      <c r="SDD4296" s="3"/>
      <c r="SDE4296" s="3"/>
      <c r="SDF4296" s="3"/>
      <c r="SDG4296" s="3"/>
      <c r="SDH4296" s="3"/>
      <c r="SDI4296" s="3"/>
      <c r="SDJ4296" s="3"/>
      <c r="SDK4296" s="3"/>
      <c r="SDL4296" s="3"/>
      <c r="SDM4296" s="3"/>
      <c r="SDN4296" s="3"/>
      <c r="SDO4296" s="3"/>
      <c r="SDP4296" s="3"/>
      <c r="SDQ4296" s="3"/>
      <c r="SDR4296" s="3"/>
      <c r="SDS4296" s="3"/>
      <c r="SDT4296" s="3"/>
      <c r="SDU4296" s="3"/>
      <c r="SDV4296" s="3"/>
      <c r="SDW4296" s="3"/>
      <c r="SDX4296" s="3"/>
      <c r="SDY4296" s="3"/>
      <c r="SDZ4296" s="3"/>
      <c r="SEA4296" s="3"/>
      <c r="SEB4296" s="3"/>
      <c r="SEC4296" s="3"/>
      <c r="SED4296" s="3"/>
      <c r="SEE4296" s="3"/>
      <c r="SEF4296" s="3"/>
      <c r="SEG4296" s="3"/>
      <c r="SEH4296" s="3"/>
      <c r="SEI4296" s="3"/>
      <c r="SEJ4296" s="3"/>
      <c r="SEK4296" s="3"/>
      <c r="SEL4296" s="3"/>
      <c r="SEM4296" s="3"/>
      <c r="SEN4296" s="3"/>
      <c r="SEO4296" s="3"/>
      <c r="SEP4296" s="3"/>
      <c r="SEQ4296" s="3"/>
      <c r="SER4296" s="3"/>
      <c r="SES4296" s="3"/>
      <c r="SET4296" s="3"/>
      <c r="SEU4296" s="3"/>
      <c r="SEV4296" s="3"/>
      <c r="SEW4296" s="3"/>
      <c r="SEX4296" s="3"/>
      <c r="SEY4296" s="3"/>
      <c r="SEZ4296" s="3"/>
      <c r="SFA4296" s="3"/>
      <c r="SFB4296" s="3"/>
      <c r="SFC4296" s="3"/>
      <c r="SFD4296" s="3"/>
      <c r="SFE4296" s="3"/>
      <c r="SFF4296" s="3"/>
      <c r="SFG4296" s="3"/>
      <c r="SFH4296" s="3"/>
      <c r="SFI4296" s="3"/>
      <c r="SFJ4296" s="3"/>
      <c r="SFK4296" s="3"/>
      <c r="SFL4296" s="3"/>
      <c r="SFM4296" s="3"/>
      <c r="SFN4296" s="3"/>
      <c r="SFO4296" s="3"/>
      <c r="SFP4296" s="3"/>
      <c r="SFQ4296" s="3"/>
      <c r="SFR4296" s="3"/>
      <c r="SFS4296" s="3"/>
      <c r="SFT4296" s="3"/>
      <c r="SFU4296" s="3"/>
      <c r="SFV4296" s="3"/>
      <c r="SFW4296" s="3"/>
      <c r="SFX4296" s="3"/>
      <c r="SFY4296" s="3"/>
      <c r="SFZ4296" s="3"/>
      <c r="SGA4296" s="3"/>
      <c r="SGB4296" s="3"/>
      <c r="SGC4296" s="3"/>
      <c r="SGD4296" s="3"/>
      <c r="SGE4296" s="3"/>
      <c r="SGF4296" s="3"/>
      <c r="SGG4296" s="3"/>
      <c r="SGH4296" s="3"/>
      <c r="SGI4296" s="3"/>
      <c r="SGJ4296" s="3"/>
      <c r="SGK4296" s="3"/>
      <c r="SGL4296" s="3"/>
      <c r="SGM4296" s="3"/>
      <c r="SGN4296" s="3"/>
      <c r="SGO4296" s="3"/>
      <c r="SGP4296" s="3"/>
      <c r="SGQ4296" s="3"/>
      <c r="SGR4296" s="3"/>
      <c r="SGS4296" s="3"/>
      <c r="SGT4296" s="3"/>
      <c r="SGU4296" s="3"/>
      <c r="SGV4296" s="3"/>
      <c r="SGW4296" s="3"/>
      <c r="SGX4296" s="3"/>
      <c r="SGY4296" s="3"/>
      <c r="SGZ4296" s="3"/>
      <c r="SHA4296" s="3"/>
      <c r="SHB4296" s="3"/>
      <c r="SHC4296" s="3"/>
      <c r="SHD4296" s="3"/>
      <c r="SHE4296" s="3"/>
      <c r="SHF4296" s="3"/>
      <c r="SHG4296" s="3"/>
      <c r="SHH4296" s="3"/>
      <c r="SHI4296" s="3"/>
      <c r="SHJ4296" s="3"/>
      <c r="SHK4296" s="3"/>
      <c r="SHL4296" s="3"/>
      <c r="SHM4296" s="3"/>
      <c r="SHN4296" s="3"/>
      <c r="SHO4296" s="3"/>
      <c r="SHP4296" s="3"/>
      <c r="SHQ4296" s="3"/>
      <c r="SHR4296" s="3"/>
      <c r="SHS4296" s="3"/>
      <c r="SHT4296" s="3"/>
      <c r="SHU4296" s="3"/>
      <c r="SHV4296" s="3"/>
      <c r="SHW4296" s="3"/>
      <c r="SHX4296" s="3"/>
      <c r="SHY4296" s="3"/>
      <c r="SHZ4296" s="3"/>
      <c r="SIA4296" s="3"/>
      <c r="SIB4296" s="3"/>
      <c r="SIC4296" s="3"/>
      <c r="SID4296" s="3"/>
      <c r="SIE4296" s="3"/>
      <c r="SIF4296" s="3"/>
      <c r="SIG4296" s="3"/>
      <c r="SIH4296" s="3"/>
      <c r="SII4296" s="3"/>
      <c r="SIJ4296" s="3"/>
      <c r="SIK4296" s="3"/>
      <c r="SIL4296" s="3"/>
      <c r="SIM4296" s="3"/>
      <c r="SIN4296" s="3"/>
      <c r="SIO4296" s="3"/>
      <c r="SIP4296" s="3"/>
      <c r="SIQ4296" s="3"/>
      <c r="SIR4296" s="3"/>
      <c r="SIS4296" s="3"/>
      <c r="SIT4296" s="3"/>
      <c r="SIU4296" s="3"/>
      <c r="SIV4296" s="3"/>
      <c r="SIW4296" s="3"/>
      <c r="SIX4296" s="3"/>
      <c r="SIY4296" s="3"/>
      <c r="SIZ4296" s="3"/>
      <c r="SJA4296" s="3"/>
      <c r="SJB4296" s="3"/>
      <c r="SJC4296" s="3"/>
      <c r="SJD4296" s="3"/>
      <c r="SJE4296" s="3"/>
      <c r="SJF4296" s="3"/>
      <c r="SJG4296" s="3"/>
      <c r="SJH4296" s="3"/>
      <c r="SJI4296" s="3"/>
      <c r="SJJ4296" s="3"/>
      <c r="SJK4296" s="3"/>
      <c r="SJL4296" s="3"/>
      <c r="SJM4296" s="3"/>
      <c r="SJN4296" s="3"/>
      <c r="SJO4296" s="3"/>
      <c r="SJP4296" s="3"/>
      <c r="SJQ4296" s="3"/>
      <c r="SJR4296" s="3"/>
      <c r="SJS4296" s="3"/>
      <c r="SJT4296" s="3"/>
      <c r="SJU4296" s="3"/>
      <c r="SJV4296" s="3"/>
      <c r="SJW4296" s="3"/>
      <c r="SJX4296" s="3"/>
      <c r="SJY4296" s="3"/>
      <c r="SJZ4296" s="3"/>
      <c r="SKA4296" s="3"/>
      <c r="SKB4296" s="3"/>
      <c r="SKC4296" s="3"/>
      <c r="SKD4296" s="3"/>
      <c r="SKE4296" s="3"/>
      <c r="SKF4296" s="3"/>
      <c r="SKG4296" s="3"/>
      <c r="SKH4296" s="3"/>
      <c r="SKI4296" s="3"/>
      <c r="SKJ4296" s="3"/>
      <c r="SKK4296" s="3"/>
      <c r="SKL4296" s="3"/>
      <c r="SKM4296" s="3"/>
      <c r="SKN4296" s="3"/>
      <c r="SKO4296" s="3"/>
      <c r="SKP4296" s="3"/>
      <c r="SKQ4296" s="3"/>
      <c r="SKR4296" s="3"/>
      <c r="SKS4296" s="3"/>
      <c r="SKT4296" s="3"/>
      <c r="SKU4296" s="3"/>
      <c r="SKV4296" s="3"/>
      <c r="SKW4296" s="3"/>
      <c r="SKX4296" s="3"/>
      <c r="SKY4296" s="3"/>
      <c r="SKZ4296" s="3"/>
      <c r="SLA4296" s="3"/>
      <c r="SLB4296" s="3"/>
      <c r="SLC4296" s="3"/>
      <c r="SLD4296" s="3"/>
      <c r="SLE4296" s="3"/>
      <c r="SLF4296" s="3"/>
      <c r="SLG4296" s="3"/>
      <c r="SLH4296" s="3"/>
      <c r="SLI4296" s="3"/>
      <c r="SLJ4296" s="3"/>
      <c r="SLK4296" s="3"/>
      <c r="SLL4296" s="3"/>
      <c r="SLM4296" s="3"/>
      <c r="SLN4296" s="3"/>
      <c r="SLO4296" s="3"/>
      <c r="SLP4296" s="3"/>
      <c r="SLQ4296" s="3"/>
      <c r="SLR4296" s="3"/>
      <c r="SLS4296" s="3"/>
      <c r="SLT4296" s="3"/>
      <c r="SLU4296" s="3"/>
      <c r="SLV4296" s="3"/>
      <c r="SLW4296" s="3"/>
      <c r="SLX4296" s="3"/>
      <c r="SLY4296" s="3"/>
      <c r="SLZ4296" s="3"/>
      <c r="SMA4296" s="3"/>
      <c r="SMB4296" s="3"/>
      <c r="SMC4296" s="3"/>
      <c r="SMD4296" s="3"/>
      <c r="SME4296" s="3"/>
      <c r="SMF4296" s="3"/>
      <c r="SMG4296" s="3"/>
      <c r="SMH4296" s="3"/>
      <c r="SMI4296" s="3"/>
      <c r="SMJ4296" s="3"/>
      <c r="SMK4296" s="3"/>
      <c r="SML4296" s="3"/>
      <c r="SMM4296" s="3"/>
      <c r="SMN4296" s="3"/>
      <c r="SMO4296" s="3"/>
      <c r="SMP4296" s="3"/>
      <c r="SMQ4296" s="3"/>
      <c r="SMR4296" s="3"/>
      <c r="SMS4296" s="3"/>
      <c r="SMT4296" s="3"/>
      <c r="SMU4296" s="3"/>
      <c r="SMV4296" s="3"/>
      <c r="SMW4296" s="3"/>
      <c r="SMX4296" s="3"/>
      <c r="SMY4296" s="3"/>
      <c r="SMZ4296" s="3"/>
      <c r="SNA4296" s="3"/>
      <c r="SNB4296" s="3"/>
      <c r="SNC4296" s="3"/>
      <c r="SND4296" s="3"/>
      <c r="SNE4296" s="3"/>
      <c r="SNF4296" s="3"/>
      <c r="SNG4296" s="3"/>
      <c r="SNH4296" s="3"/>
      <c r="SNI4296" s="3"/>
      <c r="SNJ4296" s="3"/>
      <c r="SNK4296" s="3"/>
      <c r="SNL4296" s="3"/>
      <c r="SNM4296" s="3"/>
      <c r="SNN4296" s="3"/>
      <c r="SNO4296" s="3"/>
      <c r="SNP4296" s="3"/>
      <c r="SNQ4296" s="3"/>
      <c r="SNR4296" s="3"/>
      <c r="SNS4296" s="3"/>
      <c r="SNT4296" s="3"/>
      <c r="SNU4296" s="3"/>
      <c r="SNV4296" s="3"/>
      <c r="SNW4296" s="3"/>
      <c r="SNX4296" s="3"/>
      <c r="SNY4296" s="3"/>
      <c r="SNZ4296" s="3"/>
      <c r="SOA4296" s="3"/>
      <c r="SOB4296" s="3"/>
      <c r="SOC4296" s="3"/>
      <c r="SOD4296" s="3"/>
      <c r="SOE4296" s="3"/>
      <c r="SOF4296" s="3"/>
      <c r="SOG4296" s="3"/>
      <c r="SOH4296" s="3"/>
      <c r="SOI4296" s="3"/>
      <c r="SOJ4296" s="3"/>
      <c r="SOK4296" s="3"/>
      <c r="SOL4296" s="3"/>
      <c r="SOM4296" s="3"/>
      <c r="SON4296" s="3"/>
      <c r="SOO4296" s="3"/>
      <c r="SOP4296" s="3"/>
      <c r="SOQ4296" s="3"/>
      <c r="SOR4296" s="3"/>
      <c r="SOS4296" s="3"/>
      <c r="SOT4296" s="3"/>
      <c r="SOU4296" s="3"/>
      <c r="SOV4296" s="3"/>
      <c r="SOW4296" s="3"/>
      <c r="SOX4296" s="3"/>
      <c r="SOY4296" s="3"/>
      <c r="SOZ4296" s="3"/>
      <c r="SPA4296" s="3"/>
      <c r="SPB4296" s="3"/>
      <c r="SPC4296" s="3"/>
      <c r="SPD4296" s="3"/>
      <c r="SPE4296" s="3"/>
      <c r="SPF4296" s="3"/>
      <c r="SPG4296" s="3"/>
      <c r="SPH4296" s="3"/>
      <c r="SPI4296" s="3"/>
      <c r="SPJ4296" s="3"/>
      <c r="SPK4296" s="3"/>
      <c r="SPL4296" s="3"/>
      <c r="SPM4296" s="3"/>
      <c r="SPN4296" s="3"/>
      <c r="SPO4296" s="3"/>
      <c r="SPP4296" s="3"/>
      <c r="SPQ4296" s="3"/>
      <c r="SPR4296" s="3"/>
      <c r="SPS4296" s="3"/>
      <c r="SPT4296" s="3"/>
      <c r="SPU4296" s="3"/>
      <c r="SPV4296" s="3"/>
      <c r="SPW4296" s="3"/>
      <c r="SPX4296" s="3"/>
      <c r="SPY4296" s="3"/>
      <c r="SPZ4296" s="3"/>
      <c r="SQA4296" s="3"/>
      <c r="SQB4296" s="3"/>
      <c r="SQC4296" s="3"/>
      <c r="SQD4296" s="3"/>
      <c r="SQE4296" s="3"/>
      <c r="SQF4296" s="3"/>
      <c r="SQG4296" s="3"/>
      <c r="SQH4296" s="3"/>
      <c r="SQI4296" s="3"/>
      <c r="SQJ4296" s="3"/>
      <c r="SQK4296" s="3"/>
      <c r="SQL4296" s="3"/>
      <c r="SQM4296" s="3"/>
      <c r="SQN4296" s="3"/>
      <c r="SQO4296" s="3"/>
      <c r="SQP4296" s="3"/>
      <c r="SQQ4296" s="3"/>
      <c r="SQR4296" s="3"/>
      <c r="SQS4296" s="3"/>
      <c r="SQT4296" s="3"/>
      <c r="SQU4296" s="3"/>
      <c r="SQV4296" s="3"/>
      <c r="SQW4296" s="3"/>
      <c r="SQX4296" s="3"/>
      <c r="SQY4296" s="3"/>
      <c r="SQZ4296" s="3"/>
      <c r="SRA4296" s="3"/>
      <c r="SRB4296" s="3"/>
      <c r="SRC4296" s="3"/>
      <c r="SRD4296" s="3"/>
      <c r="SRE4296" s="3"/>
      <c r="SRF4296" s="3"/>
      <c r="SRG4296" s="3"/>
      <c r="SRH4296" s="3"/>
      <c r="SRI4296" s="3"/>
      <c r="SRJ4296" s="3"/>
      <c r="SRK4296" s="3"/>
      <c r="SRL4296" s="3"/>
      <c r="SRM4296" s="3"/>
      <c r="SRN4296" s="3"/>
      <c r="SRO4296" s="3"/>
      <c r="SRP4296" s="3"/>
      <c r="SRQ4296" s="3"/>
      <c r="SRR4296" s="3"/>
      <c r="SRS4296" s="3"/>
      <c r="SRT4296" s="3"/>
      <c r="SRU4296" s="3"/>
      <c r="SRV4296" s="3"/>
      <c r="SRW4296" s="3"/>
      <c r="SRX4296" s="3"/>
      <c r="SRY4296" s="3"/>
      <c r="SRZ4296" s="3"/>
      <c r="SSA4296" s="3"/>
      <c r="SSB4296" s="3"/>
      <c r="SSC4296" s="3"/>
      <c r="SSD4296" s="3"/>
      <c r="SSE4296" s="3"/>
      <c r="SSF4296" s="3"/>
      <c r="SSG4296" s="3"/>
      <c r="SSH4296" s="3"/>
      <c r="SSI4296" s="3"/>
      <c r="SSJ4296" s="3"/>
      <c r="SSK4296" s="3"/>
      <c r="SSL4296" s="3"/>
      <c r="SSM4296" s="3"/>
      <c r="SSN4296" s="3"/>
      <c r="SSO4296" s="3"/>
      <c r="SSP4296" s="3"/>
      <c r="SSQ4296" s="3"/>
      <c r="SSR4296" s="3"/>
      <c r="SSS4296" s="3"/>
      <c r="SST4296" s="3"/>
      <c r="SSU4296" s="3"/>
      <c r="SSV4296" s="3"/>
      <c r="SSW4296" s="3"/>
      <c r="SSX4296" s="3"/>
      <c r="SSY4296" s="3"/>
      <c r="SSZ4296" s="3"/>
      <c r="STA4296" s="3"/>
      <c r="STB4296" s="3"/>
      <c r="STC4296" s="3"/>
      <c r="STD4296" s="3"/>
      <c r="STE4296" s="3"/>
      <c r="STF4296" s="3"/>
      <c r="STG4296" s="3"/>
      <c r="STH4296" s="3"/>
      <c r="STI4296" s="3"/>
      <c r="STJ4296" s="3"/>
      <c r="STK4296" s="3"/>
      <c r="STL4296" s="3"/>
      <c r="STM4296" s="3"/>
      <c r="STN4296" s="3"/>
      <c r="STO4296" s="3"/>
      <c r="STP4296" s="3"/>
      <c r="STQ4296" s="3"/>
      <c r="STR4296" s="3"/>
      <c r="STS4296" s="3"/>
      <c r="STT4296" s="3"/>
      <c r="STU4296" s="3"/>
      <c r="STV4296" s="3"/>
      <c r="STW4296" s="3"/>
      <c r="STX4296" s="3"/>
      <c r="STY4296" s="3"/>
      <c r="STZ4296" s="3"/>
      <c r="SUA4296" s="3"/>
      <c r="SUB4296" s="3"/>
      <c r="SUC4296" s="3"/>
      <c r="SUD4296" s="3"/>
      <c r="SUE4296" s="3"/>
      <c r="SUF4296" s="3"/>
      <c r="SUG4296" s="3"/>
      <c r="SUH4296" s="3"/>
      <c r="SUI4296" s="3"/>
      <c r="SUJ4296" s="3"/>
      <c r="SUK4296" s="3"/>
      <c r="SUL4296" s="3"/>
      <c r="SUM4296" s="3"/>
      <c r="SUN4296" s="3"/>
      <c r="SUO4296" s="3"/>
      <c r="SUP4296" s="3"/>
      <c r="SUQ4296" s="3"/>
      <c r="SUR4296" s="3"/>
      <c r="SUS4296" s="3"/>
      <c r="SUT4296" s="3"/>
      <c r="SUU4296" s="3"/>
      <c r="SUV4296" s="3"/>
      <c r="SUW4296" s="3"/>
      <c r="SUX4296" s="3"/>
      <c r="SUY4296" s="3"/>
      <c r="SUZ4296" s="3"/>
      <c r="SVA4296" s="3"/>
      <c r="SVB4296" s="3"/>
      <c r="SVC4296" s="3"/>
      <c r="SVD4296" s="3"/>
      <c r="SVE4296" s="3"/>
      <c r="SVF4296" s="3"/>
      <c r="SVG4296" s="3"/>
      <c r="SVH4296" s="3"/>
      <c r="SVI4296" s="3"/>
      <c r="SVJ4296" s="3"/>
      <c r="SVK4296" s="3"/>
      <c r="SVL4296" s="3"/>
      <c r="SVM4296" s="3"/>
      <c r="SVN4296" s="3"/>
      <c r="SVO4296" s="3"/>
      <c r="SVP4296" s="3"/>
      <c r="SVQ4296" s="3"/>
      <c r="SVR4296" s="3"/>
      <c r="SVS4296" s="3"/>
      <c r="SVT4296" s="3"/>
      <c r="SVU4296" s="3"/>
      <c r="SVV4296" s="3"/>
      <c r="SVW4296" s="3"/>
      <c r="SVX4296" s="3"/>
      <c r="SVY4296" s="3"/>
      <c r="SVZ4296" s="3"/>
      <c r="SWA4296" s="3"/>
      <c r="SWB4296" s="3"/>
      <c r="SWC4296" s="3"/>
      <c r="SWD4296" s="3"/>
      <c r="SWE4296" s="3"/>
      <c r="SWF4296" s="3"/>
      <c r="SWG4296" s="3"/>
      <c r="SWH4296" s="3"/>
      <c r="SWI4296" s="3"/>
      <c r="SWJ4296" s="3"/>
      <c r="SWK4296" s="3"/>
      <c r="SWL4296" s="3"/>
      <c r="SWM4296" s="3"/>
      <c r="SWN4296" s="3"/>
      <c r="SWO4296" s="3"/>
      <c r="SWP4296" s="3"/>
      <c r="SWQ4296" s="3"/>
      <c r="SWR4296" s="3"/>
      <c r="SWS4296" s="3"/>
      <c r="SWT4296" s="3"/>
      <c r="SWU4296" s="3"/>
      <c r="SWV4296" s="3"/>
      <c r="SWW4296" s="3"/>
      <c r="SWX4296" s="3"/>
      <c r="SWY4296" s="3"/>
      <c r="SWZ4296" s="3"/>
      <c r="SXA4296" s="3"/>
      <c r="SXB4296" s="3"/>
      <c r="SXC4296" s="3"/>
      <c r="SXD4296" s="3"/>
      <c r="SXE4296" s="3"/>
      <c r="SXF4296" s="3"/>
      <c r="SXG4296" s="3"/>
      <c r="SXH4296" s="3"/>
      <c r="SXI4296" s="3"/>
      <c r="SXJ4296" s="3"/>
      <c r="SXK4296" s="3"/>
      <c r="SXL4296" s="3"/>
      <c r="SXM4296" s="3"/>
      <c r="SXN4296" s="3"/>
      <c r="SXO4296" s="3"/>
      <c r="SXP4296" s="3"/>
      <c r="SXQ4296" s="3"/>
      <c r="SXR4296" s="3"/>
      <c r="SXS4296" s="3"/>
      <c r="SXT4296" s="3"/>
      <c r="SXU4296" s="3"/>
      <c r="SXV4296" s="3"/>
      <c r="SXW4296" s="3"/>
      <c r="SXX4296" s="3"/>
      <c r="SXY4296" s="3"/>
      <c r="SXZ4296" s="3"/>
      <c r="SYA4296" s="3"/>
      <c r="SYB4296" s="3"/>
      <c r="SYC4296" s="3"/>
      <c r="SYD4296" s="3"/>
      <c r="SYE4296" s="3"/>
      <c r="SYF4296" s="3"/>
      <c r="SYG4296" s="3"/>
      <c r="SYH4296" s="3"/>
      <c r="SYI4296" s="3"/>
      <c r="SYJ4296" s="3"/>
      <c r="SYK4296" s="3"/>
      <c r="SYL4296" s="3"/>
      <c r="SYM4296" s="3"/>
      <c r="SYN4296" s="3"/>
      <c r="SYO4296" s="3"/>
      <c r="SYP4296" s="3"/>
      <c r="SYQ4296" s="3"/>
      <c r="SYR4296" s="3"/>
      <c r="SYS4296" s="3"/>
      <c r="SYT4296" s="3"/>
      <c r="SYU4296" s="3"/>
      <c r="SYV4296" s="3"/>
      <c r="SYW4296" s="3"/>
      <c r="SYX4296" s="3"/>
      <c r="SYY4296" s="3"/>
      <c r="SYZ4296" s="3"/>
      <c r="SZA4296" s="3"/>
      <c r="SZB4296" s="3"/>
      <c r="SZC4296" s="3"/>
      <c r="SZD4296" s="3"/>
      <c r="SZE4296" s="3"/>
      <c r="SZF4296" s="3"/>
      <c r="SZG4296" s="3"/>
      <c r="SZH4296" s="3"/>
      <c r="SZI4296" s="3"/>
      <c r="SZJ4296" s="3"/>
      <c r="SZK4296" s="3"/>
      <c r="SZL4296" s="3"/>
      <c r="SZM4296" s="3"/>
      <c r="SZN4296" s="3"/>
      <c r="SZO4296" s="3"/>
      <c r="SZP4296" s="3"/>
      <c r="SZQ4296" s="3"/>
      <c r="SZR4296" s="3"/>
      <c r="SZS4296" s="3"/>
      <c r="SZT4296" s="3"/>
      <c r="SZU4296" s="3"/>
      <c r="SZV4296" s="3"/>
      <c r="SZW4296" s="3"/>
      <c r="SZX4296" s="3"/>
      <c r="SZY4296" s="3"/>
      <c r="SZZ4296" s="3"/>
      <c r="TAA4296" s="3"/>
      <c r="TAB4296" s="3"/>
      <c r="TAC4296" s="3"/>
      <c r="TAD4296" s="3"/>
      <c r="TAE4296" s="3"/>
      <c r="TAF4296" s="3"/>
      <c r="TAG4296" s="3"/>
      <c r="TAH4296" s="3"/>
      <c r="TAI4296" s="3"/>
      <c r="TAJ4296" s="3"/>
      <c r="TAK4296" s="3"/>
      <c r="TAL4296" s="3"/>
      <c r="TAM4296" s="3"/>
      <c r="TAN4296" s="3"/>
      <c r="TAO4296" s="3"/>
      <c r="TAP4296" s="3"/>
      <c r="TAQ4296" s="3"/>
      <c r="TAR4296" s="3"/>
      <c r="TAS4296" s="3"/>
      <c r="TAT4296" s="3"/>
      <c r="TAU4296" s="3"/>
      <c r="TAV4296" s="3"/>
      <c r="TAW4296" s="3"/>
      <c r="TAX4296" s="3"/>
      <c r="TAY4296" s="3"/>
      <c r="TAZ4296" s="3"/>
      <c r="TBA4296" s="3"/>
      <c r="TBB4296" s="3"/>
      <c r="TBC4296" s="3"/>
      <c r="TBD4296" s="3"/>
      <c r="TBE4296" s="3"/>
      <c r="TBF4296" s="3"/>
      <c r="TBG4296" s="3"/>
      <c r="TBH4296" s="3"/>
      <c r="TBI4296" s="3"/>
      <c r="TBJ4296" s="3"/>
      <c r="TBK4296" s="3"/>
      <c r="TBL4296" s="3"/>
      <c r="TBM4296" s="3"/>
      <c r="TBN4296" s="3"/>
      <c r="TBO4296" s="3"/>
      <c r="TBP4296" s="3"/>
      <c r="TBQ4296" s="3"/>
      <c r="TBR4296" s="3"/>
      <c r="TBS4296" s="3"/>
      <c r="TBT4296" s="3"/>
      <c r="TBU4296" s="3"/>
      <c r="TBV4296" s="3"/>
      <c r="TBW4296" s="3"/>
      <c r="TBX4296" s="3"/>
      <c r="TBY4296" s="3"/>
      <c r="TBZ4296" s="3"/>
      <c r="TCA4296" s="3"/>
      <c r="TCB4296" s="3"/>
      <c r="TCC4296" s="3"/>
      <c r="TCD4296" s="3"/>
      <c r="TCE4296" s="3"/>
      <c r="TCF4296" s="3"/>
      <c r="TCG4296" s="3"/>
      <c r="TCH4296" s="3"/>
      <c r="TCI4296" s="3"/>
      <c r="TCJ4296" s="3"/>
      <c r="TCK4296" s="3"/>
      <c r="TCL4296" s="3"/>
      <c r="TCM4296" s="3"/>
      <c r="TCN4296" s="3"/>
      <c r="TCO4296" s="3"/>
      <c r="TCP4296" s="3"/>
      <c r="TCQ4296" s="3"/>
      <c r="TCR4296" s="3"/>
      <c r="TCS4296" s="3"/>
      <c r="TCT4296" s="3"/>
      <c r="TCU4296" s="3"/>
      <c r="TCV4296" s="3"/>
      <c r="TCW4296" s="3"/>
      <c r="TCX4296" s="3"/>
      <c r="TCY4296" s="3"/>
      <c r="TCZ4296" s="3"/>
      <c r="TDA4296" s="3"/>
      <c r="TDB4296" s="3"/>
      <c r="TDC4296" s="3"/>
      <c r="TDD4296" s="3"/>
      <c r="TDE4296" s="3"/>
      <c r="TDF4296" s="3"/>
      <c r="TDG4296" s="3"/>
      <c r="TDH4296" s="3"/>
      <c r="TDI4296" s="3"/>
      <c r="TDJ4296" s="3"/>
      <c r="TDK4296" s="3"/>
      <c r="TDL4296" s="3"/>
      <c r="TDM4296" s="3"/>
      <c r="TDN4296" s="3"/>
      <c r="TDO4296" s="3"/>
      <c r="TDP4296" s="3"/>
      <c r="TDQ4296" s="3"/>
      <c r="TDR4296" s="3"/>
      <c r="TDS4296" s="3"/>
      <c r="TDT4296" s="3"/>
      <c r="TDU4296" s="3"/>
      <c r="TDV4296" s="3"/>
      <c r="TDW4296" s="3"/>
      <c r="TDX4296" s="3"/>
      <c r="TDY4296" s="3"/>
      <c r="TDZ4296" s="3"/>
      <c r="TEA4296" s="3"/>
      <c r="TEB4296" s="3"/>
      <c r="TEC4296" s="3"/>
      <c r="TED4296" s="3"/>
      <c r="TEE4296" s="3"/>
      <c r="TEF4296" s="3"/>
      <c r="TEG4296" s="3"/>
      <c r="TEH4296" s="3"/>
      <c r="TEI4296" s="3"/>
      <c r="TEJ4296" s="3"/>
      <c r="TEK4296" s="3"/>
      <c r="TEL4296" s="3"/>
      <c r="TEM4296" s="3"/>
      <c r="TEN4296" s="3"/>
      <c r="TEO4296" s="3"/>
      <c r="TEP4296" s="3"/>
      <c r="TEQ4296" s="3"/>
      <c r="TER4296" s="3"/>
      <c r="TES4296" s="3"/>
      <c r="TET4296" s="3"/>
      <c r="TEU4296" s="3"/>
      <c r="TEV4296" s="3"/>
      <c r="TEW4296" s="3"/>
      <c r="TEX4296" s="3"/>
      <c r="TEY4296" s="3"/>
      <c r="TEZ4296" s="3"/>
      <c r="TFA4296" s="3"/>
      <c r="TFB4296" s="3"/>
      <c r="TFC4296" s="3"/>
      <c r="TFD4296" s="3"/>
      <c r="TFE4296" s="3"/>
      <c r="TFF4296" s="3"/>
      <c r="TFG4296" s="3"/>
      <c r="TFH4296" s="3"/>
      <c r="TFI4296" s="3"/>
      <c r="TFJ4296" s="3"/>
      <c r="TFK4296" s="3"/>
      <c r="TFL4296" s="3"/>
      <c r="TFM4296" s="3"/>
      <c r="TFN4296" s="3"/>
      <c r="TFO4296" s="3"/>
      <c r="TFP4296" s="3"/>
      <c r="TFQ4296" s="3"/>
      <c r="TFR4296" s="3"/>
      <c r="TFS4296" s="3"/>
      <c r="TFT4296" s="3"/>
      <c r="TFU4296" s="3"/>
      <c r="TFV4296" s="3"/>
      <c r="TFW4296" s="3"/>
      <c r="TFX4296" s="3"/>
      <c r="TFY4296" s="3"/>
      <c r="TFZ4296" s="3"/>
      <c r="TGA4296" s="3"/>
      <c r="TGB4296" s="3"/>
      <c r="TGC4296" s="3"/>
      <c r="TGD4296" s="3"/>
      <c r="TGE4296" s="3"/>
      <c r="TGF4296" s="3"/>
      <c r="TGG4296" s="3"/>
      <c r="TGH4296" s="3"/>
      <c r="TGI4296" s="3"/>
      <c r="TGJ4296" s="3"/>
      <c r="TGK4296" s="3"/>
      <c r="TGL4296" s="3"/>
      <c r="TGM4296" s="3"/>
      <c r="TGN4296" s="3"/>
      <c r="TGO4296" s="3"/>
      <c r="TGP4296" s="3"/>
      <c r="TGQ4296" s="3"/>
      <c r="TGR4296" s="3"/>
      <c r="TGS4296" s="3"/>
      <c r="TGT4296" s="3"/>
      <c r="TGU4296" s="3"/>
      <c r="TGV4296" s="3"/>
      <c r="TGW4296" s="3"/>
      <c r="TGX4296" s="3"/>
      <c r="TGY4296" s="3"/>
      <c r="TGZ4296" s="3"/>
      <c r="THA4296" s="3"/>
      <c r="THB4296" s="3"/>
      <c r="THC4296" s="3"/>
      <c r="THD4296" s="3"/>
      <c r="THE4296" s="3"/>
      <c r="THF4296" s="3"/>
      <c r="THG4296" s="3"/>
      <c r="THH4296" s="3"/>
      <c r="THI4296" s="3"/>
      <c r="THJ4296" s="3"/>
      <c r="THK4296" s="3"/>
      <c r="THL4296" s="3"/>
      <c r="THM4296" s="3"/>
      <c r="THN4296" s="3"/>
      <c r="THO4296" s="3"/>
      <c r="THP4296" s="3"/>
      <c r="THQ4296" s="3"/>
      <c r="THR4296" s="3"/>
      <c r="THS4296" s="3"/>
      <c r="THT4296" s="3"/>
      <c r="THU4296" s="3"/>
      <c r="THV4296" s="3"/>
      <c r="THW4296" s="3"/>
      <c r="THX4296" s="3"/>
      <c r="THY4296" s="3"/>
      <c r="THZ4296" s="3"/>
      <c r="TIA4296" s="3"/>
      <c r="TIB4296" s="3"/>
      <c r="TIC4296" s="3"/>
      <c r="TID4296" s="3"/>
      <c r="TIE4296" s="3"/>
      <c r="TIF4296" s="3"/>
      <c r="TIG4296" s="3"/>
      <c r="TIH4296" s="3"/>
      <c r="TII4296" s="3"/>
      <c r="TIJ4296" s="3"/>
      <c r="TIK4296" s="3"/>
      <c r="TIL4296" s="3"/>
      <c r="TIM4296" s="3"/>
      <c r="TIN4296" s="3"/>
      <c r="TIO4296" s="3"/>
      <c r="TIP4296" s="3"/>
      <c r="TIQ4296" s="3"/>
      <c r="TIR4296" s="3"/>
      <c r="TIS4296" s="3"/>
      <c r="TIT4296" s="3"/>
      <c r="TIU4296" s="3"/>
      <c r="TIV4296" s="3"/>
      <c r="TIW4296" s="3"/>
      <c r="TIX4296" s="3"/>
      <c r="TIY4296" s="3"/>
      <c r="TIZ4296" s="3"/>
      <c r="TJA4296" s="3"/>
      <c r="TJB4296" s="3"/>
      <c r="TJC4296" s="3"/>
      <c r="TJD4296" s="3"/>
      <c r="TJE4296" s="3"/>
      <c r="TJF4296" s="3"/>
      <c r="TJG4296" s="3"/>
      <c r="TJH4296" s="3"/>
      <c r="TJI4296" s="3"/>
      <c r="TJJ4296" s="3"/>
      <c r="TJK4296" s="3"/>
      <c r="TJL4296" s="3"/>
      <c r="TJM4296" s="3"/>
      <c r="TJN4296" s="3"/>
      <c r="TJO4296" s="3"/>
      <c r="TJP4296" s="3"/>
      <c r="TJQ4296" s="3"/>
      <c r="TJR4296" s="3"/>
      <c r="TJS4296" s="3"/>
      <c r="TJT4296" s="3"/>
      <c r="TJU4296" s="3"/>
      <c r="TJV4296" s="3"/>
      <c r="TJW4296" s="3"/>
      <c r="TJX4296" s="3"/>
      <c r="TJY4296" s="3"/>
      <c r="TJZ4296" s="3"/>
      <c r="TKA4296" s="3"/>
      <c r="TKB4296" s="3"/>
      <c r="TKC4296" s="3"/>
      <c r="TKD4296" s="3"/>
      <c r="TKE4296" s="3"/>
      <c r="TKF4296" s="3"/>
      <c r="TKG4296" s="3"/>
      <c r="TKH4296" s="3"/>
      <c r="TKI4296" s="3"/>
      <c r="TKJ4296" s="3"/>
      <c r="TKK4296" s="3"/>
      <c r="TKL4296" s="3"/>
      <c r="TKM4296" s="3"/>
      <c r="TKN4296" s="3"/>
      <c r="TKO4296" s="3"/>
      <c r="TKP4296" s="3"/>
      <c r="TKQ4296" s="3"/>
      <c r="TKR4296" s="3"/>
      <c r="TKS4296" s="3"/>
      <c r="TKT4296" s="3"/>
      <c r="TKU4296" s="3"/>
      <c r="TKV4296" s="3"/>
      <c r="TKW4296" s="3"/>
      <c r="TKX4296" s="3"/>
      <c r="TKY4296" s="3"/>
      <c r="TKZ4296" s="3"/>
      <c r="TLA4296" s="3"/>
      <c r="TLB4296" s="3"/>
      <c r="TLC4296" s="3"/>
      <c r="TLD4296" s="3"/>
      <c r="TLE4296" s="3"/>
      <c r="TLF4296" s="3"/>
      <c r="TLG4296" s="3"/>
      <c r="TLH4296" s="3"/>
      <c r="TLI4296" s="3"/>
      <c r="TLJ4296" s="3"/>
      <c r="TLK4296" s="3"/>
      <c r="TLL4296" s="3"/>
      <c r="TLM4296" s="3"/>
      <c r="TLN4296" s="3"/>
      <c r="TLO4296" s="3"/>
      <c r="TLP4296" s="3"/>
      <c r="TLQ4296" s="3"/>
      <c r="TLR4296" s="3"/>
      <c r="TLS4296" s="3"/>
      <c r="TLT4296" s="3"/>
      <c r="TLU4296" s="3"/>
      <c r="TLV4296" s="3"/>
      <c r="TLW4296" s="3"/>
      <c r="TLX4296" s="3"/>
      <c r="TLY4296" s="3"/>
      <c r="TLZ4296" s="3"/>
      <c r="TMA4296" s="3"/>
      <c r="TMB4296" s="3"/>
      <c r="TMC4296" s="3"/>
      <c r="TMD4296" s="3"/>
      <c r="TME4296" s="3"/>
      <c r="TMF4296" s="3"/>
      <c r="TMG4296" s="3"/>
      <c r="TMH4296" s="3"/>
      <c r="TMI4296" s="3"/>
      <c r="TMJ4296" s="3"/>
      <c r="TMK4296" s="3"/>
      <c r="TML4296" s="3"/>
      <c r="TMM4296" s="3"/>
      <c r="TMN4296" s="3"/>
      <c r="TMO4296" s="3"/>
      <c r="TMP4296" s="3"/>
      <c r="TMQ4296" s="3"/>
      <c r="TMR4296" s="3"/>
      <c r="TMS4296" s="3"/>
      <c r="TMT4296" s="3"/>
      <c r="TMU4296" s="3"/>
      <c r="TMV4296" s="3"/>
      <c r="TMW4296" s="3"/>
      <c r="TMX4296" s="3"/>
      <c r="TMY4296" s="3"/>
      <c r="TMZ4296" s="3"/>
      <c r="TNA4296" s="3"/>
      <c r="TNB4296" s="3"/>
      <c r="TNC4296" s="3"/>
      <c r="TND4296" s="3"/>
      <c r="TNE4296" s="3"/>
      <c r="TNF4296" s="3"/>
      <c r="TNG4296" s="3"/>
      <c r="TNH4296" s="3"/>
      <c r="TNI4296" s="3"/>
      <c r="TNJ4296" s="3"/>
      <c r="TNK4296" s="3"/>
      <c r="TNL4296" s="3"/>
      <c r="TNM4296" s="3"/>
      <c r="TNN4296" s="3"/>
      <c r="TNO4296" s="3"/>
      <c r="TNP4296" s="3"/>
      <c r="TNQ4296" s="3"/>
      <c r="TNR4296" s="3"/>
      <c r="TNS4296" s="3"/>
      <c r="TNT4296" s="3"/>
      <c r="TNU4296" s="3"/>
      <c r="TNV4296" s="3"/>
      <c r="TNW4296" s="3"/>
      <c r="TNX4296" s="3"/>
      <c r="TNY4296" s="3"/>
      <c r="TNZ4296" s="3"/>
      <c r="TOA4296" s="3"/>
      <c r="TOB4296" s="3"/>
      <c r="TOC4296" s="3"/>
      <c r="TOD4296" s="3"/>
      <c r="TOE4296" s="3"/>
      <c r="TOF4296" s="3"/>
      <c r="TOG4296" s="3"/>
      <c r="TOH4296" s="3"/>
      <c r="TOI4296" s="3"/>
      <c r="TOJ4296" s="3"/>
      <c r="TOK4296" s="3"/>
      <c r="TOL4296" s="3"/>
      <c r="TOM4296" s="3"/>
      <c r="TON4296" s="3"/>
      <c r="TOO4296" s="3"/>
      <c r="TOP4296" s="3"/>
      <c r="TOQ4296" s="3"/>
      <c r="TOR4296" s="3"/>
      <c r="TOS4296" s="3"/>
      <c r="TOT4296" s="3"/>
      <c r="TOU4296" s="3"/>
      <c r="TOV4296" s="3"/>
      <c r="TOW4296" s="3"/>
      <c r="TOX4296" s="3"/>
      <c r="TOY4296" s="3"/>
      <c r="TOZ4296" s="3"/>
      <c r="TPA4296" s="3"/>
      <c r="TPB4296" s="3"/>
      <c r="TPC4296" s="3"/>
      <c r="TPD4296" s="3"/>
      <c r="TPE4296" s="3"/>
      <c r="TPF4296" s="3"/>
      <c r="TPG4296" s="3"/>
      <c r="TPH4296" s="3"/>
      <c r="TPI4296" s="3"/>
      <c r="TPJ4296" s="3"/>
      <c r="TPK4296" s="3"/>
      <c r="TPL4296" s="3"/>
      <c r="TPM4296" s="3"/>
      <c r="TPN4296" s="3"/>
      <c r="TPO4296" s="3"/>
      <c r="TPP4296" s="3"/>
      <c r="TPQ4296" s="3"/>
      <c r="TPR4296" s="3"/>
      <c r="TPS4296" s="3"/>
      <c r="TPT4296" s="3"/>
      <c r="TPU4296" s="3"/>
      <c r="TPV4296" s="3"/>
      <c r="TPW4296" s="3"/>
      <c r="TPX4296" s="3"/>
      <c r="TPY4296" s="3"/>
      <c r="TPZ4296" s="3"/>
      <c r="TQA4296" s="3"/>
      <c r="TQB4296" s="3"/>
      <c r="TQC4296" s="3"/>
      <c r="TQD4296" s="3"/>
      <c r="TQE4296" s="3"/>
      <c r="TQF4296" s="3"/>
      <c r="TQG4296" s="3"/>
      <c r="TQH4296" s="3"/>
      <c r="TQI4296" s="3"/>
      <c r="TQJ4296" s="3"/>
      <c r="TQK4296" s="3"/>
      <c r="TQL4296" s="3"/>
      <c r="TQM4296" s="3"/>
      <c r="TQN4296" s="3"/>
      <c r="TQO4296" s="3"/>
      <c r="TQP4296" s="3"/>
      <c r="TQQ4296" s="3"/>
      <c r="TQR4296" s="3"/>
      <c r="TQS4296" s="3"/>
      <c r="TQT4296" s="3"/>
      <c r="TQU4296" s="3"/>
      <c r="TQV4296" s="3"/>
      <c r="TQW4296" s="3"/>
      <c r="TQX4296" s="3"/>
      <c r="TQY4296" s="3"/>
      <c r="TQZ4296" s="3"/>
      <c r="TRA4296" s="3"/>
      <c r="TRB4296" s="3"/>
      <c r="TRC4296" s="3"/>
      <c r="TRD4296" s="3"/>
      <c r="TRE4296" s="3"/>
      <c r="TRF4296" s="3"/>
      <c r="TRG4296" s="3"/>
      <c r="TRH4296" s="3"/>
      <c r="TRI4296" s="3"/>
      <c r="TRJ4296" s="3"/>
      <c r="TRK4296" s="3"/>
      <c r="TRL4296" s="3"/>
      <c r="TRM4296" s="3"/>
      <c r="TRN4296" s="3"/>
      <c r="TRO4296" s="3"/>
      <c r="TRP4296" s="3"/>
      <c r="TRQ4296" s="3"/>
      <c r="TRR4296" s="3"/>
      <c r="TRS4296" s="3"/>
      <c r="TRT4296" s="3"/>
      <c r="TRU4296" s="3"/>
      <c r="TRV4296" s="3"/>
      <c r="TRW4296" s="3"/>
      <c r="TRX4296" s="3"/>
      <c r="TRY4296" s="3"/>
      <c r="TRZ4296" s="3"/>
      <c r="TSA4296" s="3"/>
      <c r="TSB4296" s="3"/>
      <c r="TSC4296" s="3"/>
      <c r="TSD4296" s="3"/>
      <c r="TSE4296" s="3"/>
      <c r="TSF4296" s="3"/>
      <c r="TSG4296" s="3"/>
      <c r="TSH4296" s="3"/>
      <c r="TSI4296" s="3"/>
      <c r="TSJ4296" s="3"/>
      <c r="TSK4296" s="3"/>
      <c r="TSL4296" s="3"/>
      <c r="TSM4296" s="3"/>
      <c r="TSN4296" s="3"/>
      <c r="TSO4296" s="3"/>
      <c r="TSP4296" s="3"/>
      <c r="TSQ4296" s="3"/>
      <c r="TSR4296" s="3"/>
      <c r="TSS4296" s="3"/>
      <c r="TST4296" s="3"/>
      <c r="TSU4296" s="3"/>
      <c r="TSV4296" s="3"/>
      <c r="TSW4296" s="3"/>
      <c r="TSX4296" s="3"/>
      <c r="TSY4296" s="3"/>
      <c r="TSZ4296" s="3"/>
      <c r="TTA4296" s="3"/>
      <c r="TTB4296" s="3"/>
      <c r="TTC4296" s="3"/>
      <c r="TTD4296" s="3"/>
      <c r="TTE4296" s="3"/>
      <c r="TTF4296" s="3"/>
      <c r="TTG4296" s="3"/>
      <c r="TTH4296" s="3"/>
      <c r="TTI4296" s="3"/>
      <c r="TTJ4296" s="3"/>
      <c r="TTK4296" s="3"/>
      <c r="TTL4296" s="3"/>
      <c r="TTM4296" s="3"/>
      <c r="TTN4296" s="3"/>
      <c r="TTO4296" s="3"/>
      <c r="TTP4296" s="3"/>
      <c r="TTQ4296" s="3"/>
      <c r="TTR4296" s="3"/>
      <c r="TTS4296" s="3"/>
      <c r="TTT4296" s="3"/>
      <c r="TTU4296" s="3"/>
      <c r="TTV4296" s="3"/>
      <c r="TTW4296" s="3"/>
      <c r="TTX4296" s="3"/>
      <c r="TTY4296" s="3"/>
      <c r="TTZ4296" s="3"/>
      <c r="TUA4296" s="3"/>
      <c r="TUB4296" s="3"/>
      <c r="TUC4296" s="3"/>
      <c r="TUD4296" s="3"/>
      <c r="TUE4296" s="3"/>
      <c r="TUF4296" s="3"/>
      <c r="TUG4296" s="3"/>
      <c r="TUH4296" s="3"/>
      <c r="TUI4296" s="3"/>
      <c r="TUJ4296" s="3"/>
      <c r="TUK4296" s="3"/>
      <c r="TUL4296" s="3"/>
      <c r="TUM4296" s="3"/>
      <c r="TUN4296" s="3"/>
      <c r="TUO4296" s="3"/>
      <c r="TUP4296" s="3"/>
      <c r="TUQ4296" s="3"/>
      <c r="TUR4296" s="3"/>
      <c r="TUS4296" s="3"/>
      <c r="TUT4296" s="3"/>
      <c r="TUU4296" s="3"/>
      <c r="TUV4296" s="3"/>
      <c r="TUW4296" s="3"/>
      <c r="TUX4296" s="3"/>
      <c r="TUY4296" s="3"/>
      <c r="TUZ4296" s="3"/>
      <c r="TVA4296" s="3"/>
      <c r="TVB4296" s="3"/>
      <c r="TVC4296" s="3"/>
      <c r="TVD4296" s="3"/>
      <c r="TVE4296" s="3"/>
      <c r="TVF4296" s="3"/>
      <c r="TVG4296" s="3"/>
      <c r="TVH4296" s="3"/>
      <c r="TVI4296" s="3"/>
      <c r="TVJ4296" s="3"/>
      <c r="TVK4296" s="3"/>
      <c r="TVL4296" s="3"/>
      <c r="TVM4296" s="3"/>
      <c r="TVN4296" s="3"/>
      <c r="TVO4296" s="3"/>
      <c r="TVP4296" s="3"/>
      <c r="TVQ4296" s="3"/>
      <c r="TVR4296" s="3"/>
      <c r="TVS4296" s="3"/>
      <c r="TVT4296" s="3"/>
      <c r="TVU4296" s="3"/>
      <c r="TVV4296" s="3"/>
      <c r="TVW4296" s="3"/>
      <c r="TVX4296" s="3"/>
      <c r="TVY4296" s="3"/>
      <c r="TVZ4296" s="3"/>
      <c r="TWA4296" s="3"/>
      <c r="TWB4296" s="3"/>
      <c r="TWC4296" s="3"/>
      <c r="TWD4296" s="3"/>
      <c r="TWE4296" s="3"/>
      <c r="TWF4296" s="3"/>
      <c r="TWG4296" s="3"/>
      <c r="TWH4296" s="3"/>
      <c r="TWI4296" s="3"/>
      <c r="TWJ4296" s="3"/>
      <c r="TWK4296" s="3"/>
      <c r="TWL4296" s="3"/>
      <c r="TWM4296" s="3"/>
      <c r="TWN4296" s="3"/>
      <c r="TWO4296" s="3"/>
      <c r="TWP4296" s="3"/>
      <c r="TWQ4296" s="3"/>
      <c r="TWR4296" s="3"/>
      <c r="TWS4296" s="3"/>
      <c r="TWT4296" s="3"/>
      <c r="TWU4296" s="3"/>
      <c r="TWV4296" s="3"/>
      <c r="TWW4296" s="3"/>
      <c r="TWX4296" s="3"/>
      <c r="TWY4296" s="3"/>
      <c r="TWZ4296" s="3"/>
      <c r="TXA4296" s="3"/>
      <c r="TXB4296" s="3"/>
      <c r="TXC4296" s="3"/>
      <c r="TXD4296" s="3"/>
      <c r="TXE4296" s="3"/>
      <c r="TXF4296" s="3"/>
      <c r="TXG4296" s="3"/>
      <c r="TXH4296" s="3"/>
      <c r="TXI4296" s="3"/>
      <c r="TXJ4296" s="3"/>
      <c r="TXK4296" s="3"/>
      <c r="TXL4296" s="3"/>
      <c r="TXM4296" s="3"/>
      <c r="TXN4296" s="3"/>
      <c r="TXO4296" s="3"/>
      <c r="TXP4296" s="3"/>
      <c r="TXQ4296" s="3"/>
      <c r="TXR4296" s="3"/>
      <c r="TXS4296" s="3"/>
      <c r="TXT4296" s="3"/>
      <c r="TXU4296" s="3"/>
      <c r="TXV4296" s="3"/>
      <c r="TXW4296" s="3"/>
      <c r="TXX4296" s="3"/>
      <c r="TXY4296" s="3"/>
      <c r="TXZ4296" s="3"/>
      <c r="TYA4296" s="3"/>
      <c r="TYB4296" s="3"/>
      <c r="TYC4296" s="3"/>
      <c r="TYD4296" s="3"/>
      <c r="TYE4296" s="3"/>
      <c r="TYF4296" s="3"/>
      <c r="TYG4296" s="3"/>
      <c r="TYH4296" s="3"/>
      <c r="TYI4296" s="3"/>
      <c r="TYJ4296" s="3"/>
      <c r="TYK4296" s="3"/>
      <c r="TYL4296" s="3"/>
      <c r="TYM4296" s="3"/>
      <c r="TYN4296" s="3"/>
      <c r="TYO4296" s="3"/>
      <c r="TYP4296" s="3"/>
      <c r="TYQ4296" s="3"/>
      <c r="TYR4296" s="3"/>
      <c r="TYS4296" s="3"/>
      <c r="TYT4296" s="3"/>
      <c r="TYU4296" s="3"/>
      <c r="TYV4296" s="3"/>
      <c r="TYW4296" s="3"/>
      <c r="TYX4296" s="3"/>
      <c r="TYY4296" s="3"/>
      <c r="TYZ4296" s="3"/>
      <c r="TZA4296" s="3"/>
      <c r="TZB4296" s="3"/>
      <c r="TZC4296" s="3"/>
      <c r="TZD4296" s="3"/>
      <c r="TZE4296" s="3"/>
      <c r="TZF4296" s="3"/>
      <c r="TZG4296" s="3"/>
      <c r="TZH4296" s="3"/>
      <c r="TZI4296" s="3"/>
      <c r="TZJ4296" s="3"/>
      <c r="TZK4296" s="3"/>
      <c r="TZL4296" s="3"/>
      <c r="TZM4296" s="3"/>
      <c r="TZN4296" s="3"/>
      <c r="TZO4296" s="3"/>
      <c r="TZP4296" s="3"/>
      <c r="TZQ4296" s="3"/>
      <c r="TZR4296" s="3"/>
      <c r="TZS4296" s="3"/>
      <c r="TZT4296" s="3"/>
      <c r="TZU4296" s="3"/>
      <c r="TZV4296" s="3"/>
      <c r="TZW4296" s="3"/>
      <c r="TZX4296" s="3"/>
      <c r="TZY4296" s="3"/>
      <c r="TZZ4296" s="3"/>
      <c r="UAA4296" s="3"/>
      <c r="UAB4296" s="3"/>
      <c r="UAC4296" s="3"/>
      <c r="UAD4296" s="3"/>
      <c r="UAE4296" s="3"/>
      <c r="UAF4296" s="3"/>
      <c r="UAG4296" s="3"/>
      <c r="UAH4296" s="3"/>
      <c r="UAI4296" s="3"/>
      <c r="UAJ4296" s="3"/>
      <c r="UAK4296" s="3"/>
      <c r="UAL4296" s="3"/>
      <c r="UAM4296" s="3"/>
      <c r="UAN4296" s="3"/>
      <c r="UAO4296" s="3"/>
      <c r="UAP4296" s="3"/>
      <c r="UAQ4296" s="3"/>
      <c r="UAR4296" s="3"/>
      <c r="UAS4296" s="3"/>
      <c r="UAT4296" s="3"/>
      <c r="UAU4296" s="3"/>
      <c r="UAV4296" s="3"/>
      <c r="UAW4296" s="3"/>
      <c r="UAX4296" s="3"/>
      <c r="UAY4296" s="3"/>
      <c r="UAZ4296" s="3"/>
      <c r="UBA4296" s="3"/>
      <c r="UBB4296" s="3"/>
      <c r="UBC4296" s="3"/>
      <c r="UBD4296" s="3"/>
      <c r="UBE4296" s="3"/>
      <c r="UBF4296" s="3"/>
      <c r="UBG4296" s="3"/>
      <c r="UBH4296" s="3"/>
      <c r="UBI4296" s="3"/>
      <c r="UBJ4296" s="3"/>
      <c r="UBK4296" s="3"/>
      <c r="UBL4296" s="3"/>
      <c r="UBM4296" s="3"/>
      <c r="UBN4296" s="3"/>
      <c r="UBO4296" s="3"/>
      <c r="UBP4296" s="3"/>
      <c r="UBQ4296" s="3"/>
      <c r="UBR4296" s="3"/>
      <c r="UBS4296" s="3"/>
      <c r="UBT4296" s="3"/>
      <c r="UBU4296" s="3"/>
      <c r="UBV4296" s="3"/>
      <c r="UBW4296" s="3"/>
      <c r="UBX4296" s="3"/>
      <c r="UBY4296" s="3"/>
      <c r="UBZ4296" s="3"/>
      <c r="UCA4296" s="3"/>
      <c r="UCB4296" s="3"/>
      <c r="UCC4296" s="3"/>
      <c r="UCD4296" s="3"/>
      <c r="UCE4296" s="3"/>
      <c r="UCF4296" s="3"/>
      <c r="UCG4296" s="3"/>
      <c r="UCH4296" s="3"/>
      <c r="UCI4296" s="3"/>
      <c r="UCJ4296" s="3"/>
      <c r="UCK4296" s="3"/>
      <c r="UCL4296" s="3"/>
      <c r="UCM4296" s="3"/>
      <c r="UCN4296" s="3"/>
      <c r="UCO4296" s="3"/>
      <c r="UCP4296" s="3"/>
      <c r="UCQ4296" s="3"/>
      <c r="UCR4296" s="3"/>
      <c r="UCS4296" s="3"/>
      <c r="UCT4296" s="3"/>
      <c r="UCU4296" s="3"/>
      <c r="UCV4296" s="3"/>
      <c r="UCW4296" s="3"/>
      <c r="UCX4296" s="3"/>
      <c r="UCY4296" s="3"/>
      <c r="UCZ4296" s="3"/>
      <c r="UDA4296" s="3"/>
      <c r="UDB4296" s="3"/>
      <c r="UDC4296" s="3"/>
      <c r="UDD4296" s="3"/>
      <c r="UDE4296" s="3"/>
      <c r="UDF4296" s="3"/>
      <c r="UDG4296" s="3"/>
      <c r="UDH4296" s="3"/>
      <c r="UDI4296" s="3"/>
      <c r="UDJ4296" s="3"/>
      <c r="UDK4296" s="3"/>
      <c r="UDL4296" s="3"/>
      <c r="UDM4296" s="3"/>
      <c r="UDN4296" s="3"/>
      <c r="UDO4296" s="3"/>
      <c r="UDP4296" s="3"/>
      <c r="UDQ4296" s="3"/>
      <c r="UDR4296" s="3"/>
      <c r="UDS4296" s="3"/>
      <c r="UDT4296" s="3"/>
      <c r="UDU4296" s="3"/>
      <c r="UDV4296" s="3"/>
      <c r="UDW4296" s="3"/>
      <c r="UDX4296" s="3"/>
      <c r="UDY4296" s="3"/>
      <c r="UDZ4296" s="3"/>
      <c r="UEA4296" s="3"/>
      <c r="UEB4296" s="3"/>
      <c r="UEC4296" s="3"/>
      <c r="UED4296" s="3"/>
      <c r="UEE4296" s="3"/>
      <c r="UEF4296" s="3"/>
      <c r="UEG4296" s="3"/>
      <c r="UEH4296" s="3"/>
      <c r="UEI4296" s="3"/>
      <c r="UEJ4296" s="3"/>
      <c r="UEK4296" s="3"/>
      <c r="UEL4296" s="3"/>
      <c r="UEM4296" s="3"/>
      <c r="UEN4296" s="3"/>
      <c r="UEO4296" s="3"/>
      <c r="UEP4296" s="3"/>
      <c r="UEQ4296" s="3"/>
      <c r="UER4296" s="3"/>
      <c r="UES4296" s="3"/>
      <c r="UET4296" s="3"/>
      <c r="UEU4296" s="3"/>
      <c r="UEV4296" s="3"/>
      <c r="UEW4296" s="3"/>
      <c r="UEX4296" s="3"/>
      <c r="UEY4296" s="3"/>
      <c r="UEZ4296" s="3"/>
      <c r="UFA4296" s="3"/>
      <c r="UFB4296" s="3"/>
      <c r="UFC4296" s="3"/>
      <c r="UFD4296" s="3"/>
      <c r="UFE4296" s="3"/>
      <c r="UFF4296" s="3"/>
      <c r="UFG4296" s="3"/>
      <c r="UFH4296" s="3"/>
      <c r="UFI4296" s="3"/>
      <c r="UFJ4296" s="3"/>
      <c r="UFK4296" s="3"/>
      <c r="UFL4296" s="3"/>
      <c r="UFM4296" s="3"/>
      <c r="UFN4296" s="3"/>
      <c r="UFO4296" s="3"/>
      <c r="UFP4296" s="3"/>
      <c r="UFQ4296" s="3"/>
      <c r="UFR4296" s="3"/>
      <c r="UFS4296" s="3"/>
      <c r="UFT4296" s="3"/>
      <c r="UFU4296" s="3"/>
      <c r="UFV4296" s="3"/>
      <c r="UFW4296" s="3"/>
      <c r="UFX4296" s="3"/>
      <c r="UFY4296" s="3"/>
      <c r="UFZ4296" s="3"/>
      <c r="UGA4296" s="3"/>
      <c r="UGB4296" s="3"/>
      <c r="UGC4296" s="3"/>
      <c r="UGD4296" s="3"/>
      <c r="UGE4296" s="3"/>
      <c r="UGF4296" s="3"/>
      <c r="UGG4296" s="3"/>
      <c r="UGH4296" s="3"/>
      <c r="UGI4296" s="3"/>
      <c r="UGJ4296" s="3"/>
      <c r="UGK4296" s="3"/>
      <c r="UGL4296" s="3"/>
      <c r="UGM4296" s="3"/>
      <c r="UGN4296" s="3"/>
      <c r="UGO4296" s="3"/>
      <c r="UGP4296" s="3"/>
      <c r="UGQ4296" s="3"/>
      <c r="UGR4296" s="3"/>
      <c r="UGS4296" s="3"/>
      <c r="UGT4296" s="3"/>
      <c r="UGU4296" s="3"/>
      <c r="UGV4296" s="3"/>
      <c r="UGW4296" s="3"/>
      <c r="UGX4296" s="3"/>
      <c r="UGY4296" s="3"/>
      <c r="UGZ4296" s="3"/>
      <c r="UHA4296" s="3"/>
      <c r="UHB4296" s="3"/>
      <c r="UHC4296" s="3"/>
      <c r="UHD4296" s="3"/>
      <c r="UHE4296" s="3"/>
      <c r="UHF4296" s="3"/>
      <c r="UHG4296" s="3"/>
      <c r="UHH4296" s="3"/>
      <c r="UHI4296" s="3"/>
      <c r="UHJ4296" s="3"/>
      <c r="UHK4296" s="3"/>
      <c r="UHL4296" s="3"/>
      <c r="UHM4296" s="3"/>
      <c r="UHN4296" s="3"/>
      <c r="UHO4296" s="3"/>
      <c r="UHP4296" s="3"/>
      <c r="UHQ4296" s="3"/>
      <c r="UHR4296" s="3"/>
      <c r="UHS4296" s="3"/>
      <c r="UHT4296" s="3"/>
      <c r="UHU4296" s="3"/>
      <c r="UHV4296" s="3"/>
      <c r="UHW4296" s="3"/>
      <c r="UHX4296" s="3"/>
      <c r="UHY4296" s="3"/>
      <c r="UHZ4296" s="3"/>
      <c r="UIA4296" s="3"/>
      <c r="UIB4296" s="3"/>
      <c r="UIC4296" s="3"/>
      <c r="UID4296" s="3"/>
      <c r="UIE4296" s="3"/>
      <c r="UIF4296" s="3"/>
      <c r="UIG4296" s="3"/>
      <c r="UIH4296" s="3"/>
      <c r="UII4296" s="3"/>
      <c r="UIJ4296" s="3"/>
      <c r="UIK4296" s="3"/>
      <c r="UIL4296" s="3"/>
      <c r="UIM4296" s="3"/>
      <c r="UIN4296" s="3"/>
      <c r="UIO4296" s="3"/>
      <c r="UIP4296" s="3"/>
      <c r="UIQ4296" s="3"/>
      <c r="UIR4296" s="3"/>
      <c r="UIS4296" s="3"/>
      <c r="UIT4296" s="3"/>
      <c r="UIU4296" s="3"/>
      <c r="UIV4296" s="3"/>
      <c r="UIW4296" s="3"/>
      <c r="UIX4296" s="3"/>
      <c r="UIY4296" s="3"/>
      <c r="UIZ4296" s="3"/>
      <c r="UJA4296" s="3"/>
      <c r="UJB4296" s="3"/>
      <c r="UJC4296" s="3"/>
      <c r="UJD4296" s="3"/>
      <c r="UJE4296" s="3"/>
      <c r="UJF4296" s="3"/>
      <c r="UJG4296" s="3"/>
      <c r="UJH4296" s="3"/>
      <c r="UJI4296" s="3"/>
      <c r="UJJ4296" s="3"/>
      <c r="UJK4296" s="3"/>
      <c r="UJL4296" s="3"/>
      <c r="UJM4296" s="3"/>
      <c r="UJN4296" s="3"/>
      <c r="UJO4296" s="3"/>
      <c r="UJP4296" s="3"/>
      <c r="UJQ4296" s="3"/>
      <c r="UJR4296" s="3"/>
      <c r="UJS4296" s="3"/>
      <c r="UJT4296" s="3"/>
      <c r="UJU4296" s="3"/>
      <c r="UJV4296" s="3"/>
      <c r="UJW4296" s="3"/>
      <c r="UJX4296" s="3"/>
      <c r="UJY4296" s="3"/>
      <c r="UJZ4296" s="3"/>
      <c r="UKA4296" s="3"/>
      <c r="UKB4296" s="3"/>
      <c r="UKC4296" s="3"/>
      <c r="UKD4296" s="3"/>
      <c r="UKE4296" s="3"/>
      <c r="UKF4296" s="3"/>
      <c r="UKG4296" s="3"/>
      <c r="UKH4296" s="3"/>
      <c r="UKI4296" s="3"/>
      <c r="UKJ4296" s="3"/>
      <c r="UKK4296" s="3"/>
      <c r="UKL4296" s="3"/>
      <c r="UKM4296" s="3"/>
      <c r="UKN4296" s="3"/>
      <c r="UKO4296" s="3"/>
      <c r="UKP4296" s="3"/>
      <c r="UKQ4296" s="3"/>
      <c r="UKR4296" s="3"/>
      <c r="UKS4296" s="3"/>
      <c r="UKT4296" s="3"/>
      <c r="UKU4296" s="3"/>
      <c r="UKV4296" s="3"/>
      <c r="UKW4296" s="3"/>
      <c r="UKX4296" s="3"/>
      <c r="UKY4296" s="3"/>
      <c r="UKZ4296" s="3"/>
      <c r="ULA4296" s="3"/>
      <c r="ULB4296" s="3"/>
      <c r="ULC4296" s="3"/>
      <c r="ULD4296" s="3"/>
      <c r="ULE4296" s="3"/>
      <c r="ULF4296" s="3"/>
      <c r="ULG4296" s="3"/>
      <c r="ULH4296" s="3"/>
      <c r="ULI4296" s="3"/>
      <c r="ULJ4296" s="3"/>
      <c r="ULK4296" s="3"/>
      <c r="ULL4296" s="3"/>
      <c r="ULM4296" s="3"/>
      <c r="ULN4296" s="3"/>
      <c r="ULO4296" s="3"/>
      <c r="ULP4296" s="3"/>
      <c r="ULQ4296" s="3"/>
      <c r="ULR4296" s="3"/>
      <c r="ULS4296" s="3"/>
      <c r="ULT4296" s="3"/>
      <c r="ULU4296" s="3"/>
      <c r="ULV4296" s="3"/>
      <c r="ULW4296" s="3"/>
      <c r="ULX4296" s="3"/>
      <c r="ULY4296" s="3"/>
      <c r="ULZ4296" s="3"/>
      <c r="UMA4296" s="3"/>
      <c r="UMB4296" s="3"/>
      <c r="UMC4296" s="3"/>
      <c r="UMD4296" s="3"/>
      <c r="UME4296" s="3"/>
      <c r="UMF4296" s="3"/>
      <c r="UMG4296" s="3"/>
      <c r="UMH4296" s="3"/>
      <c r="UMI4296" s="3"/>
      <c r="UMJ4296" s="3"/>
      <c r="UMK4296" s="3"/>
      <c r="UML4296" s="3"/>
      <c r="UMM4296" s="3"/>
      <c r="UMN4296" s="3"/>
      <c r="UMO4296" s="3"/>
      <c r="UMP4296" s="3"/>
      <c r="UMQ4296" s="3"/>
      <c r="UMR4296" s="3"/>
      <c r="UMS4296" s="3"/>
      <c r="UMT4296" s="3"/>
      <c r="UMU4296" s="3"/>
      <c r="UMV4296" s="3"/>
      <c r="UMW4296" s="3"/>
      <c r="UMX4296" s="3"/>
      <c r="UMY4296" s="3"/>
      <c r="UMZ4296" s="3"/>
      <c r="UNA4296" s="3"/>
      <c r="UNB4296" s="3"/>
      <c r="UNC4296" s="3"/>
      <c r="UND4296" s="3"/>
      <c r="UNE4296" s="3"/>
      <c r="UNF4296" s="3"/>
      <c r="UNG4296" s="3"/>
      <c r="UNH4296" s="3"/>
      <c r="UNI4296" s="3"/>
      <c r="UNJ4296" s="3"/>
      <c r="UNK4296" s="3"/>
      <c r="UNL4296" s="3"/>
      <c r="UNM4296" s="3"/>
      <c r="UNN4296" s="3"/>
      <c r="UNO4296" s="3"/>
      <c r="UNP4296" s="3"/>
      <c r="UNQ4296" s="3"/>
      <c r="UNR4296" s="3"/>
      <c r="UNS4296" s="3"/>
      <c r="UNT4296" s="3"/>
      <c r="UNU4296" s="3"/>
      <c r="UNV4296" s="3"/>
      <c r="UNW4296" s="3"/>
      <c r="UNX4296" s="3"/>
      <c r="UNY4296" s="3"/>
      <c r="UNZ4296" s="3"/>
      <c r="UOA4296" s="3"/>
      <c r="UOB4296" s="3"/>
      <c r="UOC4296" s="3"/>
      <c r="UOD4296" s="3"/>
      <c r="UOE4296" s="3"/>
      <c r="UOF4296" s="3"/>
      <c r="UOG4296" s="3"/>
      <c r="UOH4296" s="3"/>
      <c r="UOI4296" s="3"/>
      <c r="UOJ4296" s="3"/>
      <c r="UOK4296" s="3"/>
      <c r="UOL4296" s="3"/>
      <c r="UOM4296" s="3"/>
      <c r="UON4296" s="3"/>
      <c r="UOO4296" s="3"/>
      <c r="UOP4296" s="3"/>
      <c r="UOQ4296" s="3"/>
      <c r="UOR4296" s="3"/>
      <c r="UOS4296" s="3"/>
      <c r="UOT4296" s="3"/>
      <c r="UOU4296" s="3"/>
      <c r="UOV4296" s="3"/>
      <c r="UOW4296" s="3"/>
      <c r="UOX4296" s="3"/>
      <c r="UOY4296" s="3"/>
      <c r="UOZ4296" s="3"/>
      <c r="UPA4296" s="3"/>
      <c r="UPB4296" s="3"/>
      <c r="UPC4296" s="3"/>
      <c r="UPD4296" s="3"/>
      <c r="UPE4296" s="3"/>
      <c r="UPF4296" s="3"/>
      <c r="UPG4296" s="3"/>
      <c r="UPH4296" s="3"/>
      <c r="UPI4296" s="3"/>
      <c r="UPJ4296" s="3"/>
      <c r="UPK4296" s="3"/>
      <c r="UPL4296" s="3"/>
      <c r="UPM4296" s="3"/>
      <c r="UPN4296" s="3"/>
      <c r="UPO4296" s="3"/>
      <c r="UPP4296" s="3"/>
      <c r="UPQ4296" s="3"/>
      <c r="UPR4296" s="3"/>
      <c r="UPS4296" s="3"/>
      <c r="UPT4296" s="3"/>
      <c r="UPU4296" s="3"/>
      <c r="UPV4296" s="3"/>
      <c r="UPW4296" s="3"/>
      <c r="UPX4296" s="3"/>
      <c r="UPY4296" s="3"/>
      <c r="UPZ4296" s="3"/>
      <c r="UQA4296" s="3"/>
      <c r="UQB4296" s="3"/>
      <c r="UQC4296" s="3"/>
      <c r="UQD4296" s="3"/>
      <c r="UQE4296" s="3"/>
      <c r="UQF4296" s="3"/>
      <c r="UQG4296" s="3"/>
      <c r="UQH4296" s="3"/>
      <c r="UQI4296" s="3"/>
      <c r="UQJ4296" s="3"/>
      <c r="UQK4296" s="3"/>
      <c r="UQL4296" s="3"/>
      <c r="UQM4296" s="3"/>
      <c r="UQN4296" s="3"/>
      <c r="UQO4296" s="3"/>
      <c r="UQP4296" s="3"/>
      <c r="UQQ4296" s="3"/>
      <c r="UQR4296" s="3"/>
      <c r="UQS4296" s="3"/>
      <c r="UQT4296" s="3"/>
      <c r="UQU4296" s="3"/>
      <c r="UQV4296" s="3"/>
      <c r="UQW4296" s="3"/>
      <c r="UQX4296" s="3"/>
      <c r="UQY4296" s="3"/>
      <c r="UQZ4296" s="3"/>
      <c r="URA4296" s="3"/>
      <c r="URB4296" s="3"/>
      <c r="URC4296" s="3"/>
      <c r="URD4296" s="3"/>
      <c r="URE4296" s="3"/>
      <c r="URF4296" s="3"/>
      <c r="URG4296" s="3"/>
      <c r="URH4296" s="3"/>
      <c r="URI4296" s="3"/>
      <c r="URJ4296" s="3"/>
      <c r="URK4296" s="3"/>
      <c r="URL4296" s="3"/>
      <c r="URM4296" s="3"/>
      <c r="URN4296" s="3"/>
      <c r="URO4296" s="3"/>
      <c r="URP4296" s="3"/>
      <c r="URQ4296" s="3"/>
      <c r="URR4296" s="3"/>
      <c r="URS4296" s="3"/>
      <c r="URT4296" s="3"/>
      <c r="URU4296" s="3"/>
      <c r="URV4296" s="3"/>
      <c r="URW4296" s="3"/>
      <c r="URX4296" s="3"/>
      <c r="URY4296" s="3"/>
      <c r="URZ4296" s="3"/>
      <c r="USA4296" s="3"/>
      <c r="USB4296" s="3"/>
      <c r="USC4296" s="3"/>
      <c r="USD4296" s="3"/>
      <c r="USE4296" s="3"/>
      <c r="USF4296" s="3"/>
      <c r="USG4296" s="3"/>
      <c r="USH4296" s="3"/>
      <c r="USI4296" s="3"/>
      <c r="USJ4296" s="3"/>
      <c r="USK4296" s="3"/>
      <c r="USL4296" s="3"/>
      <c r="USM4296" s="3"/>
      <c r="USN4296" s="3"/>
      <c r="USO4296" s="3"/>
      <c r="USP4296" s="3"/>
      <c r="USQ4296" s="3"/>
      <c r="USR4296" s="3"/>
      <c r="USS4296" s="3"/>
      <c r="UST4296" s="3"/>
      <c r="USU4296" s="3"/>
      <c r="USV4296" s="3"/>
      <c r="USW4296" s="3"/>
      <c r="USX4296" s="3"/>
      <c r="USY4296" s="3"/>
      <c r="USZ4296" s="3"/>
      <c r="UTA4296" s="3"/>
      <c r="UTB4296" s="3"/>
      <c r="UTC4296" s="3"/>
      <c r="UTD4296" s="3"/>
      <c r="UTE4296" s="3"/>
      <c r="UTF4296" s="3"/>
      <c r="UTG4296" s="3"/>
      <c r="UTH4296" s="3"/>
      <c r="UTI4296" s="3"/>
      <c r="UTJ4296" s="3"/>
      <c r="UTK4296" s="3"/>
      <c r="UTL4296" s="3"/>
      <c r="UTM4296" s="3"/>
      <c r="UTN4296" s="3"/>
      <c r="UTO4296" s="3"/>
      <c r="UTP4296" s="3"/>
      <c r="UTQ4296" s="3"/>
      <c r="UTR4296" s="3"/>
      <c r="UTS4296" s="3"/>
      <c r="UTT4296" s="3"/>
      <c r="UTU4296" s="3"/>
      <c r="UTV4296" s="3"/>
      <c r="UTW4296" s="3"/>
      <c r="UTX4296" s="3"/>
      <c r="UTY4296" s="3"/>
      <c r="UTZ4296" s="3"/>
      <c r="UUA4296" s="3"/>
      <c r="UUB4296" s="3"/>
      <c r="UUC4296" s="3"/>
      <c r="UUD4296" s="3"/>
      <c r="UUE4296" s="3"/>
      <c r="UUF4296" s="3"/>
      <c r="UUG4296" s="3"/>
      <c r="UUH4296" s="3"/>
      <c r="UUI4296" s="3"/>
      <c r="UUJ4296" s="3"/>
      <c r="UUK4296" s="3"/>
      <c r="UUL4296" s="3"/>
      <c r="UUM4296" s="3"/>
      <c r="UUN4296" s="3"/>
      <c r="UUO4296" s="3"/>
      <c r="UUP4296" s="3"/>
      <c r="UUQ4296" s="3"/>
      <c r="UUR4296" s="3"/>
      <c r="UUS4296" s="3"/>
      <c r="UUT4296" s="3"/>
      <c r="UUU4296" s="3"/>
      <c r="UUV4296" s="3"/>
      <c r="UUW4296" s="3"/>
      <c r="UUX4296" s="3"/>
      <c r="UUY4296" s="3"/>
      <c r="UUZ4296" s="3"/>
      <c r="UVA4296" s="3"/>
      <c r="UVB4296" s="3"/>
      <c r="UVC4296" s="3"/>
      <c r="UVD4296" s="3"/>
      <c r="UVE4296" s="3"/>
      <c r="UVF4296" s="3"/>
      <c r="UVG4296" s="3"/>
      <c r="UVH4296" s="3"/>
      <c r="UVI4296" s="3"/>
      <c r="UVJ4296" s="3"/>
      <c r="UVK4296" s="3"/>
      <c r="UVL4296" s="3"/>
      <c r="UVM4296" s="3"/>
      <c r="UVN4296" s="3"/>
      <c r="UVO4296" s="3"/>
      <c r="UVP4296" s="3"/>
      <c r="UVQ4296" s="3"/>
      <c r="UVR4296" s="3"/>
      <c r="UVS4296" s="3"/>
      <c r="UVT4296" s="3"/>
      <c r="UVU4296" s="3"/>
      <c r="UVV4296" s="3"/>
      <c r="UVW4296" s="3"/>
      <c r="UVX4296" s="3"/>
      <c r="UVY4296" s="3"/>
      <c r="UVZ4296" s="3"/>
      <c r="UWA4296" s="3"/>
      <c r="UWB4296" s="3"/>
      <c r="UWC4296" s="3"/>
      <c r="UWD4296" s="3"/>
      <c r="UWE4296" s="3"/>
      <c r="UWF4296" s="3"/>
      <c r="UWG4296" s="3"/>
      <c r="UWH4296" s="3"/>
      <c r="UWI4296" s="3"/>
      <c r="UWJ4296" s="3"/>
      <c r="UWK4296" s="3"/>
      <c r="UWL4296" s="3"/>
      <c r="UWM4296" s="3"/>
      <c r="UWN4296" s="3"/>
      <c r="UWO4296" s="3"/>
      <c r="UWP4296" s="3"/>
      <c r="UWQ4296" s="3"/>
      <c r="UWR4296" s="3"/>
      <c r="UWS4296" s="3"/>
      <c r="UWT4296" s="3"/>
      <c r="UWU4296" s="3"/>
      <c r="UWV4296" s="3"/>
      <c r="UWW4296" s="3"/>
      <c r="UWX4296" s="3"/>
      <c r="UWY4296" s="3"/>
      <c r="UWZ4296" s="3"/>
      <c r="UXA4296" s="3"/>
      <c r="UXB4296" s="3"/>
      <c r="UXC4296" s="3"/>
      <c r="UXD4296" s="3"/>
      <c r="UXE4296" s="3"/>
      <c r="UXF4296" s="3"/>
      <c r="UXG4296" s="3"/>
      <c r="UXH4296" s="3"/>
      <c r="UXI4296" s="3"/>
      <c r="UXJ4296" s="3"/>
      <c r="UXK4296" s="3"/>
      <c r="UXL4296" s="3"/>
      <c r="UXM4296" s="3"/>
      <c r="UXN4296" s="3"/>
      <c r="UXO4296" s="3"/>
      <c r="UXP4296" s="3"/>
      <c r="UXQ4296" s="3"/>
      <c r="UXR4296" s="3"/>
      <c r="UXS4296" s="3"/>
      <c r="UXT4296" s="3"/>
      <c r="UXU4296" s="3"/>
      <c r="UXV4296" s="3"/>
      <c r="UXW4296" s="3"/>
      <c r="UXX4296" s="3"/>
      <c r="UXY4296" s="3"/>
      <c r="UXZ4296" s="3"/>
      <c r="UYA4296" s="3"/>
      <c r="UYB4296" s="3"/>
      <c r="UYC4296" s="3"/>
      <c r="UYD4296" s="3"/>
      <c r="UYE4296" s="3"/>
      <c r="UYF4296" s="3"/>
      <c r="UYG4296" s="3"/>
      <c r="UYH4296" s="3"/>
      <c r="UYI4296" s="3"/>
      <c r="UYJ4296" s="3"/>
      <c r="UYK4296" s="3"/>
      <c r="UYL4296" s="3"/>
      <c r="UYM4296" s="3"/>
      <c r="UYN4296" s="3"/>
      <c r="UYO4296" s="3"/>
      <c r="UYP4296" s="3"/>
      <c r="UYQ4296" s="3"/>
      <c r="UYR4296" s="3"/>
      <c r="UYS4296" s="3"/>
      <c r="UYT4296" s="3"/>
      <c r="UYU4296" s="3"/>
      <c r="UYV4296" s="3"/>
      <c r="UYW4296" s="3"/>
      <c r="UYX4296" s="3"/>
      <c r="UYY4296" s="3"/>
      <c r="UYZ4296" s="3"/>
      <c r="UZA4296" s="3"/>
      <c r="UZB4296" s="3"/>
      <c r="UZC4296" s="3"/>
      <c r="UZD4296" s="3"/>
      <c r="UZE4296" s="3"/>
      <c r="UZF4296" s="3"/>
      <c r="UZG4296" s="3"/>
      <c r="UZH4296" s="3"/>
      <c r="UZI4296" s="3"/>
      <c r="UZJ4296" s="3"/>
      <c r="UZK4296" s="3"/>
      <c r="UZL4296" s="3"/>
      <c r="UZM4296" s="3"/>
      <c r="UZN4296" s="3"/>
      <c r="UZO4296" s="3"/>
      <c r="UZP4296" s="3"/>
      <c r="UZQ4296" s="3"/>
      <c r="UZR4296" s="3"/>
      <c r="UZS4296" s="3"/>
      <c r="UZT4296" s="3"/>
      <c r="UZU4296" s="3"/>
      <c r="UZV4296" s="3"/>
      <c r="UZW4296" s="3"/>
      <c r="UZX4296" s="3"/>
      <c r="UZY4296" s="3"/>
      <c r="UZZ4296" s="3"/>
      <c r="VAA4296" s="3"/>
      <c r="VAB4296" s="3"/>
      <c r="VAC4296" s="3"/>
      <c r="VAD4296" s="3"/>
      <c r="VAE4296" s="3"/>
      <c r="VAF4296" s="3"/>
      <c r="VAG4296" s="3"/>
      <c r="VAH4296" s="3"/>
      <c r="VAI4296" s="3"/>
      <c r="VAJ4296" s="3"/>
      <c r="VAK4296" s="3"/>
      <c r="VAL4296" s="3"/>
      <c r="VAM4296" s="3"/>
      <c r="VAN4296" s="3"/>
      <c r="VAO4296" s="3"/>
      <c r="VAP4296" s="3"/>
      <c r="VAQ4296" s="3"/>
      <c r="VAR4296" s="3"/>
      <c r="VAS4296" s="3"/>
      <c r="VAT4296" s="3"/>
      <c r="VAU4296" s="3"/>
      <c r="VAV4296" s="3"/>
      <c r="VAW4296" s="3"/>
      <c r="VAX4296" s="3"/>
      <c r="VAY4296" s="3"/>
      <c r="VAZ4296" s="3"/>
      <c r="VBA4296" s="3"/>
      <c r="VBB4296" s="3"/>
      <c r="VBC4296" s="3"/>
      <c r="VBD4296" s="3"/>
      <c r="VBE4296" s="3"/>
      <c r="VBF4296" s="3"/>
      <c r="VBG4296" s="3"/>
      <c r="VBH4296" s="3"/>
      <c r="VBI4296" s="3"/>
      <c r="VBJ4296" s="3"/>
      <c r="VBK4296" s="3"/>
      <c r="VBL4296" s="3"/>
      <c r="VBM4296" s="3"/>
      <c r="VBN4296" s="3"/>
      <c r="VBO4296" s="3"/>
      <c r="VBP4296" s="3"/>
      <c r="VBQ4296" s="3"/>
      <c r="VBR4296" s="3"/>
      <c r="VBS4296" s="3"/>
      <c r="VBT4296" s="3"/>
      <c r="VBU4296" s="3"/>
      <c r="VBV4296" s="3"/>
      <c r="VBW4296" s="3"/>
      <c r="VBX4296" s="3"/>
      <c r="VBY4296" s="3"/>
      <c r="VBZ4296" s="3"/>
      <c r="VCA4296" s="3"/>
      <c r="VCB4296" s="3"/>
      <c r="VCC4296" s="3"/>
      <c r="VCD4296" s="3"/>
      <c r="VCE4296" s="3"/>
      <c r="VCF4296" s="3"/>
      <c r="VCG4296" s="3"/>
      <c r="VCH4296" s="3"/>
      <c r="VCI4296" s="3"/>
      <c r="VCJ4296" s="3"/>
      <c r="VCK4296" s="3"/>
      <c r="VCL4296" s="3"/>
      <c r="VCM4296" s="3"/>
      <c r="VCN4296" s="3"/>
      <c r="VCO4296" s="3"/>
      <c r="VCP4296" s="3"/>
      <c r="VCQ4296" s="3"/>
      <c r="VCR4296" s="3"/>
      <c r="VCS4296" s="3"/>
      <c r="VCT4296" s="3"/>
      <c r="VCU4296" s="3"/>
      <c r="VCV4296" s="3"/>
      <c r="VCW4296" s="3"/>
      <c r="VCX4296" s="3"/>
      <c r="VCY4296" s="3"/>
      <c r="VCZ4296" s="3"/>
      <c r="VDA4296" s="3"/>
      <c r="VDB4296" s="3"/>
      <c r="VDC4296" s="3"/>
      <c r="VDD4296" s="3"/>
      <c r="VDE4296" s="3"/>
      <c r="VDF4296" s="3"/>
      <c r="VDG4296" s="3"/>
      <c r="VDH4296" s="3"/>
      <c r="VDI4296" s="3"/>
      <c r="VDJ4296" s="3"/>
      <c r="VDK4296" s="3"/>
      <c r="VDL4296" s="3"/>
      <c r="VDM4296" s="3"/>
      <c r="VDN4296" s="3"/>
      <c r="VDO4296" s="3"/>
      <c r="VDP4296" s="3"/>
      <c r="VDQ4296" s="3"/>
      <c r="VDR4296" s="3"/>
      <c r="VDS4296" s="3"/>
      <c r="VDT4296" s="3"/>
      <c r="VDU4296" s="3"/>
      <c r="VDV4296" s="3"/>
      <c r="VDW4296" s="3"/>
      <c r="VDX4296" s="3"/>
      <c r="VDY4296" s="3"/>
      <c r="VDZ4296" s="3"/>
      <c r="VEA4296" s="3"/>
      <c r="VEB4296" s="3"/>
      <c r="VEC4296" s="3"/>
      <c r="VED4296" s="3"/>
      <c r="VEE4296" s="3"/>
      <c r="VEF4296" s="3"/>
      <c r="VEG4296" s="3"/>
      <c r="VEH4296" s="3"/>
      <c r="VEI4296" s="3"/>
      <c r="VEJ4296" s="3"/>
      <c r="VEK4296" s="3"/>
      <c r="VEL4296" s="3"/>
      <c r="VEM4296" s="3"/>
      <c r="VEN4296" s="3"/>
      <c r="VEO4296" s="3"/>
      <c r="VEP4296" s="3"/>
      <c r="VEQ4296" s="3"/>
      <c r="VER4296" s="3"/>
      <c r="VES4296" s="3"/>
      <c r="VET4296" s="3"/>
      <c r="VEU4296" s="3"/>
      <c r="VEV4296" s="3"/>
      <c r="VEW4296" s="3"/>
      <c r="VEX4296" s="3"/>
      <c r="VEY4296" s="3"/>
      <c r="VEZ4296" s="3"/>
      <c r="VFA4296" s="3"/>
      <c r="VFB4296" s="3"/>
      <c r="VFC4296" s="3"/>
      <c r="VFD4296" s="3"/>
      <c r="VFE4296" s="3"/>
      <c r="VFF4296" s="3"/>
      <c r="VFG4296" s="3"/>
      <c r="VFH4296" s="3"/>
      <c r="VFI4296" s="3"/>
      <c r="VFJ4296" s="3"/>
      <c r="VFK4296" s="3"/>
      <c r="VFL4296" s="3"/>
      <c r="VFM4296" s="3"/>
      <c r="VFN4296" s="3"/>
      <c r="VFO4296" s="3"/>
      <c r="VFP4296" s="3"/>
      <c r="VFQ4296" s="3"/>
      <c r="VFR4296" s="3"/>
      <c r="VFS4296" s="3"/>
      <c r="VFT4296" s="3"/>
      <c r="VFU4296" s="3"/>
      <c r="VFV4296" s="3"/>
      <c r="VFW4296" s="3"/>
      <c r="VFX4296" s="3"/>
      <c r="VFY4296" s="3"/>
      <c r="VFZ4296" s="3"/>
      <c r="VGA4296" s="3"/>
      <c r="VGB4296" s="3"/>
      <c r="VGC4296" s="3"/>
      <c r="VGD4296" s="3"/>
      <c r="VGE4296" s="3"/>
      <c r="VGF4296" s="3"/>
      <c r="VGG4296" s="3"/>
      <c r="VGH4296" s="3"/>
      <c r="VGI4296" s="3"/>
      <c r="VGJ4296" s="3"/>
      <c r="VGK4296" s="3"/>
      <c r="VGL4296" s="3"/>
      <c r="VGM4296" s="3"/>
      <c r="VGN4296" s="3"/>
      <c r="VGO4296" s="3"/>
      <c r="VGP4296" s="3"/>
      <c r="VGQ4296" s="3"/>
      <c r="VGR4296" s="3"/>
      <c r="VGS4296" s="3"/>
      <c r="VGT4296" s="3"/>
      <c r="VGU4296" s="3"/>
      <c r="VGV4296" s="3"/>
      <c r="VGW4296" s="3"/>
      <c r="VGX4296" s="3"/>
      <c r="VGY4296" s="3"/>
      <c r="VGZ4296" s="3"/>
      <c r="VHA4296" s="3"/>
      <c r="VHB4296" s="3"/>
      <c r="VHC4296" s="3"/>
      <c r="VHD4296" s="3"/>
      <c r="VHE4296" s="3"/>
      <c r="VHF4296" s="3"/>
      <c r="VHG4296" s="3"/>
      <c r="VHH4296" s="3"/>
      <c r="VHI4296" s="3"/>
      <c r="VHJ4296" s="3"/>
      <c r="VHK4296" s="3"/>
      <c r="VHL4296" s="3"/>
      <c r="VHM4296" s="3"/>
      <c r="VHN4296" s="3"/>
      <c r="VHO4296" s="3"/>
      <c r="VHP4296" s="3"/>
      <c r="VHQ4296" s="3"/>
      <c r="VHR4296" s="3"/>
      <c r="VHS4296" s="3"/>
      <c r="VHT4296" s="3"/>
      <c r="VHU4296" s="3"/>
      <c r="VHV4296" s="3"/>
      <c r="VHW4296" s="3"/>
      <c r="VHX4296" s="3"/>
      <c r="VHY4296" s="3"/>
      <c r="VHZ4296" s="3"/>
      <c r="VIA4296" s="3"/>
      <c r="VIB4296" s="3"/>
      <c r="VIC4296" s="3"/>
      <c r="VID4296" s="3"/>
      <c r="VIE4296" s="3"/>
      <c r="VIF4296" s="3"/>
      <c r="VIG4296" s="3"/>
      <c r="VIH4296" s="3"/>
      <c r="VII4296" s="3"/>
      <c r="VIJ4296" s="3"/>
      <c r="VIK4296" s="3"/>
      <c r="VIL4296" s="3"/>
      <c r="VIM4296" s="3"/>
      <c r="VIN4296" s="3"/>
      <c r="VIO4296" s="3"/>
      <c r="VIP4296" s="3"/>
      <c r="VIQ4296" s="3"/>
      <c r="VIR4296" s="3"/>
      <c r="VIS4296" s="3"/>
      <c r="VIT4296" s="3"/>
      <c r="VIU4296" s="3"/>
      <c r="VIV4296" s="3"/>
      <c r="VIW4296" s="3"/>
      <c r="VIX4296" s="3"/>
      <c r="VIY4296" s="3"/>
      <c r="VIZ4296" s="3"/>
      <c r="VJA4296" s="3"/>
      <c r="VJB4296" s="3"/>
      <c r="VJC4296" s="3"/>
      <c r="VJD4296" s="3"/>
      <c r="VJE4296" s="3"/>
      <c r="VJF4296" s="3"/>
      <c r="VJG4296" s="3"/>
      <c r="VJH4296" s="3"/>
      <c r="VJI4296" s="3"/>
      <c r="VJJ4296" s="3"/>
      <c r="VJK4296" s="3"/>
      <c r="VJL4296" s="3"/>
      <c r="VJM4296" s="3"/>
      <c r="VJN4296" s="3"/>
      <c r="VJO4296" s="3"/>
      <c r="VJP4296" s="3"/>
      <c r="VJQ4296" s="3"/>
      <c r="VJR4296" s="3"/>
      <c r="VJS4296" s="3"/>
      <c r="VJT4296" s="3"/>
      <c r="VJU4296" s="3"/>
      <c r="VJV4296" s="3"/>
      <c r="VJW4296" s="3"/>
      <c r="VJX4296" s="3"/>
      <c r="VJY4296" s="3"/>
      <c r="VJZ4296" s="3"/>
      <c r="VKA4296" s="3"/>
      <c r="VKB4296" s="3"/>
      <c r="VKC4296" s="3"/>
      <c r="VKD4296" s="3"/>
      <c r="VKE4296" s="3"/>
      <c r="VKF4296" s="3"/>
      <c r="VKG4296" s="3"/>
      <c r="VKH4296" s="3"/>
      <c r="VKI4296" s="3"/>
      <c r="VKJ4296" s="3"/>
      <c r="VKK4296" s="3"/>
      <c r="VKL4296" s="3"/>
      <c r="VKM4296" s="3"/>
      <c r="VKN4296" s="3"/>
      <c r="VKO4296" s="3"/>
      <c r="VKP4296" s="3"/>
      <c r="VKQ4296" s="3"/>
      <c r="VKR4296" s="3"/>
      <c r="VKS4296" s="3"/>
      <c r="VKT4296" s="3"/>
      <c r="VKU4296" s="3"/>
      <c r="VKV4296" s="3"/>
      <c r="VKW4296" s="3"/>
      <c r="VKX4296" s="3"/>
      <c r="VKY4296" s="3"/>
      <c r="VKZ4296" s="3"/>
      <c r="VLA4296" s="3"/>
      <c r="VLB4296" s="3"/>
      <c r="VLC4296" s="3"/>
      <c r="VLD4296" s="3"/>
      <c r="VLE4296" s="3"/>
      <c r="VLF4296" s="3"/>
      <c r="VLG4296" s="3"/>
      <c r="VLH4296" s="3"/>
      <c r="VLI4296" s="3"/>
      <c r="VLJ4296" s="3"/>
      <c r="VLK4296" s="3"/>
      <c r="VLL4296" s="3"/>
      <c r="VLM4296" s="3"/>
      <c r="VLN4296" s="3"/>
      <c r="VLO4296" s="3"/>
      <c r="VLP4296" s="3"/>
      <c r="VLQ4296" s="3"/>
      <c r="VLR4296" s="3"/>
      <c r="VLS4296" s="3"/>
      <c r="VLT4296" s="3"/>
      <c r="VLU4296" s="3"/>
      <c r="VLV4296" s="3"/>
      <c r="VLW4296" s="3"/>
      <c r="VLX4296" s="3"/>
      <c r="VLY4296" s="3"/>
      <c r="VLZ4296" s="3"/>
      <c r="VMA4296" s="3"/>
      <c r="VMB4296" s="3"/>
      <c r="VMC4296" s="3"/>
      <c r="VMD4296" s="3"/>
      <c r="VME4296" s="3"/>
      <c r="VMF4296" s="3"/>
      <c r="VMG4296" s="3"/>
      <c r="VMH4296" s="3"/>
      <c r="VMI4296" s="3"/>
      <c r="VMJ4296" s="3"/>
      <c r="VMK4296" s="3"/>
      <c r="VML4296" s="3"/>
      <c r="VMM4296" s="3"/>
      <c r="VMN4296" s="3"/>
      <c r="VMO4296" s="3"/>
      <c r="VMP4296" s="3"/>
      <c r="VMQ4296" s="3"/>
      <c r="VMR4296" s="3"/>
      <c r="VMS4296" s="3"/>
      <c r="VMT4296" s="3"/>
      <c r="VMU4296" s="3"/>
      <c r="VMV4296" s="3"/>
      <c r="VMW4296" s="3"/>
      <c r="VMX4296" s="3"/>
      <c r="VMY4296" s="3"/>
      <c r="VMZ4296" s="3"/>
      <c r="VNA4296" s="3"/>
      <c r="VNB4296" s="3"/>
      <c r="VNC4296" s="3"/>
      <c r="VND4296" s="3"/>
      <c r="VNE4296" s="3"/>
      <c r="VNF4296" s="3"/>
      <c r="VNG4296" s="3"/>
      <c r="VNH4296" s="3"/>
      <c r="VNI4296" s="3"/>
      <c r="VNJ4296" s="3"/>
      <c r="VNK4296" s="3"/>
      <c r="VNL4296" s="3"/>
      <c r="VNM4296" s="3"/>
      <c r="VNN4296" s="3"/>
      <c r="VNO4296" s="3"/>
      <c r="VNP4296" s="3"/>
      <c r="VNQ4296" s="3"/>
      <c r="VNR4296" s="3"/>
      <c r="VNS4296" s="3"/>
      <c r="VNT4296" s="3"/>
      <c r="VNU4296" s="3"/>
      <c r="VNV4296" s="3"/>
      <c r="VNW4296" s="3"/>
      <c r="VNX4296" s="3"/>
      <c r="VNY4296" s="3"/>
      <c r="VNZ4296" s="3"/>
      <c r="VOA4296" s="3"/>
      <c r="VOB4296" s="3"/>
      <c r="VOC4296" s="3"/>
      <c r="VOD4296" s="3"/>
      <c r="VOE4296" s="3"/>
      <c r="VOF4296" s="3"/>
      <c r="VOG4296" s="3"/>
      <c r="VOH4296" s="3"/>
      <c r="VOI4296" s="3"/>
      <c r="VOJ4296" s="3"/>
      <c r="VOK4296" s="3"/>
      <c r="VOL4296" s="3"/>
      <c r="VOM4296" s="3"/>
      <c r="VON4296" s="3"/>
      <c r="VOO4296" s="3"/>
      <c r="VOP4296" s="3"/>
      <c r="VOQ4296" s="3"/>
      <c r="VOR4296" s="3"/>
      <c r="VOS4296" s="3"/>
      <c r="VOT4296" s="3"/>
      <c r="VOU4296" s="3"/>
      <c r="VOV4296" s="3"/>
      <c r="VOW4296" s="3"/>
      <c r="VOX4296" s="3"/>
      <c r="VOY4296" s="3"/>
      <c r="VOZ4296" s="3"/>
      <c r="VPA4296" s="3"/>
      <c r="VPB4296" s="3"/>
      <c r="VPC4296" s="3"/>
      <c r="VPD4296" s="3"/>
      <c r="VPE4296" s="3"/>
      <c r="VPF4296" s="3"/>
      <c r="VPG4296" s="3"/>
      <c r="VPH4296" s="3"/>
      <c r="VPI4296" s="3"/>
      <c r="VPJ4296" s="3"/>
      <c r="VPK4296" s="3"/>
      <c r="VPL4296" s="3"/>
      <c r="VPM4296" s="3"/>
      <c r="VPN4296" s="3"/>
      <c r="VPO4296" s="3"/>
      <c r="VPP4296" s="3"/>
      <c r="VPQ4296" s="3"/>
      <c r="VPR4296" s="3"/>
      <c r="VPS4296" s="3"/>
      <c r="VPT4296" s="3"/>
      <c r="VPU4296" s="3"/>
      <c r="VPV4296" s="3"/>
      <c r="VPW4296" s="3"/>
      <c r="VPX4296" s="3"/>
      <c r="VPY4296" s="3"/>
      <c r="VPZ4296" s="3"/>
      <c r="VQA4296" s="3"/>
      <c r="VQB4296" s="3"/>
      <c r="VQC4296" s="3"/>
      <c r="VQD4296" s="3"/>
      <c r="VQE4296" s="3"/>
      <c r="VQF4296" s="3"/>
      <c r="VQG4296" s="3"/>
      <c r="VQH4296" s="3"/>
      <c r="VQI4296" s="3"/>
      <c r="VQJ4296" s="3"/>
      <c r="VQK4296" s="3"/>
      <c r="VQL4296" s="3"/>
      <c r="VQM4296" s="3"/>
      <c r="VQN4296" s="3"/>
      <c r="VQO4296" s="3"/>
      <c r="VQP4296" s="3"/>
      <c r="VQQ4296" s="3"/>
      <c r="VQR4296" s="3"/>
      <c r="VQS4296" s="3"/>
      <c r="VQT4296" s="3"/>
      <c r="VQU4296" s="3"/>
      <c r="VQV4296" s="3"/>
      <c r="VQW4296" s="3"/>
      <c r="VQX4296" s="3"/>
      <c r="VQY4296" s="3"/>
      <c r="VQZ4296" s="3"/>
      <c r="VRA4296" s="3"/>
      <c r="VRB4296" s="3"/>
      <c r="VRC4296" s="3"/>
      <c r="VRD4296" s="3"/>
      <c r="VRE4296" s="3"/>
      <c r="VRF4296" s="3"/>
      <c r="VRG4296" s="3"/>
      <c r="VRH4296" s="3"/>
      <c r="VRI4296" s="3"/>
      <c r="VRJ4296" s="3"/>
      <c r="VRK4296" s="3"/>
      <c r="VRL4296" s="3"/>
      <c r="VRM4296" s="3"/>
      <c r="VRN4296" s="3"/>
      <c r="VRO4296" s="3"/>
      <c r="VRP4296" s="3"/>
      <c r="VRQ4296" s="3"/>
      <c r="VRR4296" s="3"/>
      <c r="VRS4296" s="3"/>
      <c r="VRT4296" s="3"/>
      <c r="VRU4296" s="3"/>
      <c r="VRV4296" s="3"/>
      <c r="VRW4296" s="3"/>
      <c r="VRX4296" s="3"/>
      <c r="VRY4296" s="3"/>
      <c r="VRZ4296" s="3"/>
      <c r="VSA4296" s="3"/>
      <c r="VSB4296" s="3"/>
      <c r="VSC4296" s="3"/>
      <c r="VSD4296" s="3"/>
      <c r="VSE4296" s="3"/>
      <c r="VSF4296" s="3"/>
      <c r="VSG4296" s="3"/>
      <c r="VSH4296" s="3"/>
      <c r="VSI4296" s="3"/>
      <c r="VSJ4296" s="3"/>
      <c r="VSK4296" s="3"/>
      <c r="VSL4296" s="3"/>
      <c r="VSM4296" s="3"/>
      <c r="VSN4296" s="3"/>
      <c r="VSO4296" s="3"/>
      <c r="VSP4296" s="3"/>
      <c r="VSQ4296" s="3"/>
      <c r="VSR4296" s="3"/>
      <c r="VSS4296" s="3"/>
      <c r="VST4296" s="3"/>
      <c r="VSU4296" s="3"/>
      <c r="VSV4296" s="3"/>
      <c r="VSW4296" s="3"/>
      <c r="VSX4296" s="3"/>
      <c r="VSY4296" s="3"/>
      <c r="VSZ4296" s="3"/>
      <c r="VTA4296" s="3"/>
      <c r="VTB4296" s="3"/>
      <c r="VTC4296" s="3"/>
      <c r="VTD4296" s="3"/>
      <c r="VTE4296" s="3"/>
      <c r="VTF4296" s="3"/>
      <c r="VTG4296" s="3"/>
      <c r="VTH4296" s="3"/>
      <c r="VTI4296" s="3"/>
      <c r="VTJ4296" s="3"/>
      <c r="VTK4296" s="3"/>
      <c r="VTL4296" s="3"/>
      <c r="VTM4296" s="3"/>
      <c r="VTN4296" s="3"/>
      <c r="VTO4296" s="3"/>
      <c r="VTP4296" s="3"/>
      <c r="VTQ4296" s="3"/>
      <c r="VTR4296" s="3"/>
      <c r="VTS4296" s="3"/>
      <c r="VTT4296" s="3"/>
      <c r="VTU4296" s="3"/>
      <c r="VTV4296" s="3"/>
      <c r="VTW4296" s="3"/>
      <c r="VTX4296" s="3"/>
      <c r="VTY4296" s="3"/>
      <c r="VTZ4296" s="3"/>
      <c r="VUA4296" s="3"/>
      <c r="VUB4296" s="3"/>
      <c r="VUC4296" s="3"/>
      <c r="VUD4296" s="3"/>
      <c r="VUE4296" s="3"/>
      <c r="VUF4296" s="3"/>
      <c r="VUG4296" s="3"/>
      <c r="VUH4296" s="3"/>
      <c r="VUI4296" s="3"/>
      <c r="VUJ4296" s="3"/>
      <c r="VUK4296" s="3"/>
      <c r="VUL4296" s="3"/>
      <c r="VUM4296" s="3"/>
      <c r="VUN4296" s="3"/>
      <c r="VUO4296" s="3"/>
      <c r="VUP4296" s="3"/>
      <c r="VUQ4296" s="3"/>
      <c r="VUR4296" s="3"/>
      <c r="VUS4296" s="3"/>
      <c r="VUT4296" s="3"/>
      <c r="VUU4296" s="3"/>
      <c r="VUV4296" s="3"/>
      <c r="VUW4296" s="3"/>
      <c r="VUX4296" s="3"/>
      <c r="VUY4296" s="3"/>
      <c r="VUZ4296" s="3"/>
      <c r="VVA4296" s="3"/>
      <c r="VVB4296" s="3"/>
      <c r="VVC4296" s="3"/>
      <c r="VVD4296" s="3"/>
      <c r="VVE4296" s="3"/>
      <c r="VVF4296" s="3"/>
      <c r="VVG4296" s="3"/>
      <c r="VVH4296" s="3"/>
      <c r="VVI4296" s="3"/>
      <c r="VVJ4296" s="3"/>
      <c r="VVK4296" s="3"/>
      <c r="VVL4296" s="3"/>
      <c r="VVM4296" s="3"/>
      <c r="VVN4296" s="3"/>
      <c r="VVO4296" s="3"/>
      <c r="VVP4296" s="3"/>
      <c r="VVQ4296" s="3"/>
      <c r="VVR4296" s="3"/>
      <c r="VVS4296" s="3"/>
      <c r="VVT4296" s="3"/>
      <c r="VVU4296" s="3"/>
      <c r="VVV4296" s="3"/>
      <c r="VVW4296" s="3"/>
      <c r="VVX4296" s="3"/>
      <c r="VVY4296" s="3"/>
      <c r="VVZ4296" s="3"/>
      <c r="VWA4296" s="3"/>
      <c r="VWB4296" s="3"/>
      <c r="VWC4296" s="3"/>
      <c r="VWD4296" s="3"/>
      <c r="VWE4296" s="3"/>
      <c r="VWF4296" s="3"/>
      <c r="VWG4296" s="3"/>
      <c r="VWH4296" s="3"/>
      <c r="VWI4296" s="3"/>
      <c r="VWJ4296" s="3"/>
      <c r="VWK4296" s="3"/>
      <c r="VWL4296" s="3"/>
      <c r="VWM4296" s="3"/>
      <c r="VWN4296" s="3"/>
      <c r="VWO4296" s="3"/>
      <c r="VWP4296" s="3"/>
      <c r="VWQ4296" s="3"/>
      <c r="VWR4296" s="3"/>
      <c r="VWS4296" s="3"/>
      <c r="VWT4296" s="3"/>
      <c r="VWU4296" s="3"/>
      <c r="VWV4296" s="3"/>
      <c r="VWW4296" s="3"/>
      <c r="VWX4296" s="3"/>
      <c r="VWY4296" s="3"/>
      <c r="VWZ4296" s="3"/>
      <c r="VXA4296" s="3"/>
      <c r="VXB4296" s="3"/>
      <c r="VXC4296" s="3"/>
      <c r="VXD4296" s="3"/>
      <c r="VXE4296" s="3"/>
      <c r="VXF4296" s="3"/>
      <c r="VXG4296" s="3"/>
      <c r="VXH4296" s="3"/>
      <c r="VXI4296" s="3"/>
      <c r="VXJ4296" s="3"/>
      <c r="VXK4296" s="3"/>
      <c r="VXL4296" s="3"/>
      <c r="VXM4296" s="3"/>
      <c r="VXN4296" s="3"/>
      <c r="VXO4296" s="3"/>
      <c r="VXP4296" s="3"/>
      <c r="VXQ4296" s="3"/>
      <c r="VXR4296" s="3"/>
      <c r="VXS4296" s="3"/>
      <c r="VXT4296" s="3"/>
      <c r="VXU4296" s="3"/>
      <c r="VXV4296" s="3"/>
      <c r="VXW4296" s="3"/>
      <c r="VXX4296" s="3"/>
      <c r="VXY4296" s="3"/>
      <c r="VXZ4296" s="3"/>
      <c r="VYA4296" s="3"/>
      <c r="VYB4296" s="3"/>
      <c r="VYC4296" s="3"/>
      <c r="VYD4296" s="3"/>
      <c r="VYE4296" s="3"/>
      <c r="VYF4296" s="3"/>
      <c r="VYG4296" s="3"/>
      <c r="VYH4296" s="3"/>
      <c r="VYI4296" s="3"/>
      <c r="VYJ4296" s="3"/>
      <c r="VYK4296" s="3"/>
      <c r="VYL4296" s="3"/>
      <c r="VYM4296" s="3"/>
      <c r="VYN4296" s="3"/>
      <c r="VYO4296" s="3"/>
      <c r="VYP4296" s="3"/>
      <c r="VYQ4296" s="3"/>
      <c r="VYR4296" s="3"/>
      <c r="VYS4296" s="3"/>
      <c r="VYT4296" s="3"/>
      <c r="VYU4296" s="3"/>
      <c r="VYV4296" s="3"/>
      <c r="VYW4296" s="3"/>
      <c r="VYX4296" s="3"/>
      <c r="VYY4296" s="3"/>
      <c r="VYZ4296" s="3"/>
      <c r="VZA4296" s="3"/>
      <c r="VZB4296" s="3"/>
      <c r="VZC4296" s="3"/>
      <c r="VZD4296" s="3"/>
      <c r="VZE4296" s="3"/>
      <c r="VZF4296" s="3"/>
      <c r="VZG4296" s="3"/>
      <c r="VZH4296" s="3"/>
      <c r="VZI4296" s="3"/>
      <c r="VZJ4296" s="3"/>
      <c r="VZK4296" s="3"/>
      <c r="VZL4296" s="3"/>
      <c r="VZM4296" s="3"/>
      <c r="VZN4296" s="3"/>
      <c r="VZO4296" s="3"/>
      <c r="VZP4296" s="3"/>
      <c r="VZQ4296" s="3"/>
      <c r="VZR4296" s="3"/>
      <c r="VZS4296" s="3"/>
      <c r="VZT4296" s="3"/>
      <c r="VZU4296" s="3"/>
      <c r="VZV4296" s="3"/>
      <c r="VZW4296" s="3"/>
      <c r="VZX4296" s="3"/>
      <c r="VZY4296" s="3"/>
      <c r="VZZ4296" s="3"/>
      <c r="WAA4296" s="3"/>
      <c r="WAB4296" s="3"/>
      <c r="WAC4296" s="3"/>
      <c r="WAD4296" s="3"/>
      <c r="WAE4296" s="3"/>
      <c r="WAF4296" s="3"/>
      <c r="WAG4296" s="3"/>
      <c r="WAH4296" s="3"/>
      <c r="WAI4296" s="3"/>
      <c r="WAJ4296" s="3"/>
      <c r="WAK4296" s="3"/>
      <c r="WAL4296" s="3"/>
      <c r="WAM4296" s="3"/>
      <c r="WAN4296" s="3"/>
      <c r="WAO4296" s="3"/>
      <c r="WAP4296" s="3"/>
      <c r="WAQ4296" s="3"/>
      <c r="WAR4296" s="3"/>
      <c r="WAS4296" s="3"/>
      <c r="WAT4296" s="3"/>
      <c r="WAU4296" s="3"/>
      <c r="WAV4296" s="3"/>
      <c r="WAW4296" s="3"/>
      <c r="WAX4296" s="3"/>
      <c r="WAY4296" s="3"/>
      <c r="WAZ4296" s="3"/>
      <c r="WBA4296" s="3"/>
      <c r="WBB4296" s="3"/>
      <c r="WBC4296" s="3"/>
      <c r="WBD4296" s="3"/>
      <c r="WBE4296" s="3"/>
      <c r="WBF4296" s="3"/>
      <c r="WBG4296" s="3"/>
      <c r="WBH4296" s="3"/>
      <c r="WBI4296" s="3"/>
      <c r="WBJ4296" s="3"/>
      <c r="WBK4296" s="3"/>
      <c r="WBL4296" s="3"/>
      <c r="WBM4296" s="3"/>
      <c r="WBN4296" s="3"/>
      <c r="WBO4296" s="3"/>
      <c r="WBP4296" s="3"/>
      <c r="WBQ4296" s="3"/>
      <c r="WBR4296" s="3"/>
      <c r="WBS4296" s="3"/>
      <c r="WBT4296" s="3"/>
      <c r="WBU4296" s="3"/>
      <c r="WBV4296" s="3"/>
      <c r="WBW4296" s="3"/>
      <c r="WBX4296" s="3"/>
      <c r="WBY4296" s="3"/>
      <c r="WBZ4296" s="3"/>
      <c r="WCA4296" s="3"/>
      <c r="WCB4296" s="3"/>
      <c r="WCC4296" s="3"/>
      <c r="WCD4296" s="3"/>
      <c r="WCE4296" s="3"/>
      <c r="WCF4296" s="3"/>
      <c r="WCG4296" s="3"/>
      <c r="WCH4296" s="3"/>
      <c r="WCI4296" s="3"/>
      <c r="WCJ4296" s="3"/>
      <c r="WCK4296" s="3"/>
      <c r="WCL4296" s="3"/>
      <c r="WCM4296" s="3"/>
      <c r="WCN4296" s="3"/>
      <c r="WCO4296" s="3"/>
      <c r="WCP4296" s="3"/>
      <c r="WCQ4296" s="3"/>
      <c r="WCR4296" s="3"/>
      <c r="WCS4296" s="3"/>
      <c r="WCT4296" s="3"/>
      <c r="WCU4296" s="3"/>
      <c r="WCV4296" s="3"/>
      <c r="WCW4296" s="3"/>
      <c r="WCX4296" s="3"/>
      <c r="WCY4296" s="3"/>
      <c r="WCZ4296" s="3"/>
      <c r="WDA4296" s="3"/>
      <c r="WDB4296" s="3"/>
      <c r="WDC4296" s="3"/>
      <c r="WDD4296" s="3"/>
      <c r="WDE4296" s="3"/>
      <c r="WDF4296" s="3"/>
      <c r="WDG4296" s="3"/>
      <c r="WDH4296" s="3"/>
      <c r="WDI4296" s="3"/>
      <c r="WDJ4296" s="3"/>
      <c r="WDK4296" s="3"/>
      <c r="WDL4296" s="3"/>
      <c r="WDM4296" s="3"/>
      <c r="WDN4296" s="3"/>
      <c r="WDO4296" s="3"/>
      <c r="WDP4296" s="3"/>
      <c r="WDQ4296" s="3"/>
      <c r="WDR4296" s="3"/>
      <c r="WDS4296" s="3"/>
      <c r="WDT4296" s="3"/>
      <c r="WDU4296" s="3"/>
      <c r="WDV4296" s="3"/>
      <c r="WDW4296" s="3"/>
      <c r="WDX4296" s="3"/>
      <c r="WDY4296" s="3"/>
      <c r="WDZ4296" s="3"/>
      <c r="WEA4296" s="3"/>
      <c r="WEB4296" s="3"/>
      <c r="WEC4296" s="3"/>
      <c r="WED4296" s="3"/>
      <c r="WEE4296" s="3"/>
      <c r="WEF4296" s="3"/>
      <c r="WEG4296" s="3"/>
      <c r="WEH4296" s="3"/>
      <c r="WEI4296" s="3"/>
      <c r="WEJ4296" s="3"/>
      <c r="WEK4296" s="3"/>
      <c r="WEL4296" s="3"/>
      <c r="WEM4296" s="3"/>
      <c r="WEN4296" s="3"/>
      <c r="WEO4296" s="3"/>
      <c r="WEP4296" s="3"/>
      <c r="WEQ4296" s="3"/>
      <c r="WER4296" s="3"/>
      <c r="WES4296" s="3"/>
      <c r="WET4296" s="3"/>
      <c r="WEU4296" s="3"/>
      <c r="WEV4296" s="3"/>
      <c r="WEW4296" s="3"/>
      <c r="WEX4296" s="3"/>
      <c r="WEY4296" s="3"/>
      <c r="WEZ4296" s="3"/>
      <c r="WFA4296" s="3"/>
      <c r="WFB4296" s="3"/>
      <c r="WFC4296" s="3"/>
      <c r="WFD4296" s="3"/>
      <c r="WFE4296" s="3"/>
      <c r="WFF4296" s="3"/>
      <c r="WFG4296" s="3"/>
      <c r="WFH4296" s="3"/>
      <c r="WFI4296" s="3"/>
      <c r="WFJ4296" s="3"/>
      <c r="WFK4296" s="3"/>
      <c r="WFL4296" s="3"/>
      <c r="WFM4296" s="3"/>
      <c r="WFN4296" s="3"/>
      <c r="WFO4296" s="3"/>
      <c r="WFP4296" s="3"/>
      <c r="WFQ4296" s="3"/>
      <c r="WFR4296" s="3"/>
      <c r="WFS4296" s="3"/>
      <c r="WFT4296" s="3"/>
      <c r="WFU4296" s="3"/>
      <c r="WFV4296" s="3"/>
      <c r="WFW4296" s="3"/>
      <c r="WFX4296" s="3"/>
      <c r="WFY4296" s="3"/>
      <c r="WFZ4296" s="3"/>
      <c r="WGA4296" s="3"/>
      <c r="WGB4296" s="3"/>
      <c r="WGC4296" s="3"/>
      <c r="WGD4296" s="3"/>
      <c r="WGE4296" s="3"/>
      <c r="WGF4296" s="3"/>
      <c r="WGG4296" s="3"/>
      <c r="WGH4296" s="3"/>
      <c r="WGI4296" s="3"/>
      <c r="WGJ4296" s="3"/>
      <c r="WGK4296" s="3"/>
      <c r="WGL4296" s="3"/>
      <c r="WGM4296" s="3"/>
      <c r="WGN4296" s="3"/>
      <c r="WGO4296" s="3"/>
      <c r="WGP4296" s="3"/>
      <c r="WGQ4296" s="3"/>
      <c r="WGR4296" s="3"/>
      <c r="WGS4296" s="3"/>
      <c r="WGT4296" s="3"/>
      <c r="WGU4296" s="3"/>
      <c r="WGV4296" s="3"/>
      <c r="WGW4296" s="3"/>
      <c r="WGX4296" s="3"/>
      <c r="WGY4296" s="3"/>
      <c r="WGZ4296" s="3"/>
      <c r="WHA4296" s="3"/>
      <c r="WHB4296" s="3"/>
      <c r="WHC4296" s="3"/>
      <c r="WHD4296" s="3"/>
      <c r="WHE4296" s="3"/>
      <c r="WHF4296" s="3"/>
      <c r="WHG4296" s="3"/>
      <c r="WHH4296" s="3"/>
      <c r="WHI4296" s="3"/>
      <c r="WHJ4296" s="3"/>
      <c r="WHK4296" s="3"/>
      <c r="WHL4296" s="3"/>
      <c r="WHM4296" s="3"/>
      <c r="WHN4296" s="3"/>
      <c r="WHO4296" s="3"/>
      <c r="WHP4296" s="3"/>
      <c r="WHQ4296" s="3"/>
      <c r="WHR4296" s="3"/>
      <c r="WHS4296" s="3"/>
      <c r="WHT4296" s="3"/>
      <c r="WHU4296" s="3"/>
      <c r="WHV4296" s="3"/>
      <c r="WHW4296" s="3"/>
      <c r="WHX4296" s="3"/>
      <c r="WHY4296" s="3"/>
      <c r="WHZ4296" s="3"/>
      <c r="WIA4296" s="3"/>
      <c r="WIB4296" s="3"/>
      <c r="WIC4296" s="3"/>
      <c r="WID4296" s="3"/>
      <c r="WIE4296" s="3"/>
      <c r="WIF4296" s="3"/>
      <c r="WIG4296" s="3"/>
      <c r="WIH4296" s="3"/>
      <c r="WII4296" s="3"/>
      <c r="WIJ4296" s="3"/>
      <c r="WIK4296" s="3"/>
      <c r="WIL4296" s="3"/>
      <c r="WIM4296" s="3"/>
      <c r="WIN4296" s="3"/>
      <c r="WIO4296" s="3"/>
      <c r="WIP4296" s="3"/>
      <c r="WIQ4296" s="3"/>
      <c r="WIR4296" s="3"/>
      <c r="WIS4296" s="3"/>
      <c r="WIT4296" s="3"/>
      <c r="WIU4296" s="3"/>
      <c r="WIV4296" s="3"/>
      <c r="WIW4296" s="3"/>
      <c r="WIX4296" s="3"/>
      <c r="WIY4296" s="3"/>
      <c r="WIZ4296" s="3"/>
      <c r="WJA4296" s="3"/>
      <c r="WJB4296" s="3"/>
      <c r="WJC4296" s="3"/>
      <c r="WJD4296" s="3"/>
      <c r="WJE4296" s="3"/>
      <c r="WJF4296" s="3"/>
      <c r="WJG4296" s="3"/>
      <c r="WJH4296" s="3"/>
      <c r="WJI4296" s="3"/>
      <c r="WJJ4296" s="3"/>
      <c r="WJK4296" s="3"/>
      <c r="WJL4296" s="3"/>
      <c r="WJM4296" s="3"/>
      <c r="WJN4296" s="3"/>
      <c r="WJO4296" s="3"/>
      <c r="WJP4296" s="3"/>
      <c r="WJQ4296" s="3"/>
      <c r="WJR4296" s="3"/>
      <c r="WJS4296" s="3"/>
      <c r="WJT4296" s="3"/>
      <c r="WJU4296" s="3"/>
      <c r="WJV4296" s="3"/>
      <c r="WJW4296" s="3"/>
      <c r="WJX4296" s="3"/>
      <c r="WJY4296" s="3"/>
      <c r="WJZ4296" s="3"/>
      <c r="WKA4296" s="3"/>
      <c r="WKB4296" s="3"/>
      <c r="WKC4296" s="3"/>
      <c r="WKD4296" s="3"/>
      <c r="WKE4296" s="3"/>
      <c r="WKF4296" s="3"/>
      <c r="WKG4296" s="3"/>
      <c r="WKH4296" s="3"/>
      <c r="WKI4296" s="3"/>
      <c r="WKJ4296" s="3"/>
      <c r="WKK4296" s="3"/>
      <c r="WKL4296" s="3"/>
      <c r="WKM4296" s="3"/>
      <c r="WKN4296" s="3"/>
      <c r="WKO4296" s="3"/>
      <c r="WKP4296" s="3"/>
      <c r="WKQ4296" s="3"/>
      <c r="WKR4296" s="3"/>
      <c r="WKS4296" s="3"/>
      <c r="WKT4296" s="3"/>
      <c r="WKU4296" s="3"/>
      <c r="WKV4296" s="3"/>
      <c r="WKW4296" s="3"/>
      <c r="WKX4296" s="3"/>
      <c r="WKY4296" s="3"/>
      <c r="WKZ4296" s="3"/>
      <c r="WLA4296" s="3"/>
      <c r="WLB4296" s="3"/>
      <c r="WLC4296" s="3"/>
      <c r="WLD4296" s="3"/>
      <c r="WLE4296" s="3"/>
      <c r="WLF4296" s="3"/>
      <c r="WLG4296" s="3"/>
      <c r="WLH4296" s="3"/>
      <c r="WLI4296" s="3"/>
      <c r="WLJ4296" s="3"/>
      <c r="WLK4296" s="3"/>
      <c r="WLL4296" s="3"/>
      <c r="WLM4296" s="3"/>
      <c r="WLN4296" s="3"/>
      <c r="WLO4296" s="3"/>
      <c r="WLP4296" s="3"/>
      <c r="WLQ4296" s="3"/>
      <c r="WLR4296" s="3"/>
      <c r="WLS4296" s="3"/>
      <c r="WLT4296" s="3"/>
      <c r="WLU4296" s="3"/>
      <c r="WLV4296" s="3"/>
      <c r="WLW4296" s="3"/>
      <c r="WLX4296" s="3"/>
      <c r="WLY4296" s="3"/>
      <c r="WLZ4296" s="3"/>
      <c r="WMA4296" s="3"/>
      <c r="WMB4296" s="3"/>
      <c r="WMC4296" s="3"/>
      <c r="WMD4296" s="3"/>
      <c r="WME4296" s="3"/>
      <c r="WMF4296" s="3"/>
      <c r="WMG4296" s="3"/>
      <c r="WMH4296" s="3"/>
      <c r="WMI4296" s="3"/>
      <c r="WMJ4296" s="3"/>
      <c r="WMK4296" s="3"/>
      <c r="WML4296" s="3"/>
      <c r="WMM4296" s="3"/>
      <c r="WMN4296" s="3"/>
      <c r="WMO4296" s="3"/>
      <c r="WMP4296" s="3"/>
      <c r="WMQ4296" s="3"/>
      <c r="WMR4296" s="3"/>
      <c r="WMS4296" s="3"/>
      <c r="WMT4296" s="3"/>
      <c r="WMU4296" s="3"/>
      <c r="WMV4296" s="3"/>
      <c r="WMW4296" s="3"/>
      <c r="WMX4296" s="3"/>
      <c r="WMY4296" s="3"/>
      <c r="WMZ4296" s="3"/>
      <c r="WNA4296" s="3"/>
      <c r="WNB4296" s="3"/>
      <c r="WNC4296" s="3"/>
      <c r="WND4296" s="3"/>
      <c r="WNE4296" s="3"/>
      <c r="WNF4296" s="3"/>
      <c r="WNG4296" s="3"/>
      <c r="WNH4296" s="3"/>
      <c r="WNI4296" s="3"/>
      <c r="WNJ4296" s="3"/>
      <c r="WNK4296" s="3"/>
      <c r="WNL4296" s="3"/>
      <c r="WNM4296" s="3"/>
      <c r="WNN4296" s="3"/>
      <c r="WNO4296" s="3"/>
      <c r="WNP4296" s="3"/>
      <c r="WNQ4296" s="3"/>
      <c r="WNR4296" s="3"/>
      <c r="WNS4296" s="3"/>
      <c r="WNT4296" s="3"/>
      <c r="WNU4296" s="3"/>
      <c r="WNV4296" s="3"/>
      <c r="WNW4296" s="3"/>
      <c r="WNX4296" s="3"/>
      <c r="WNY4296" s="3"/>
      <c r="WNZ4296" s="3"/>
      <c r="WOA4296" s="3"/>
      <c r="WOB4296" s="3"/>
      <c r="WOC4296" s="3"/>
      <c r="WOD4296" s="3"/>
      <c r="WOE4296" s="3"/>
      <c r="WOF4296" s="3"/>
      <c r="WOG4296" s="3"/>
      <c r="WOH4296" s="3"/>
      <c r="WOI4296" s="3"/>
      <c r="WOJ4296" s="3"/>
      <c r="WOK4296" s="3"/>
      <c r="WOL4296" s="3"/>
      <c r="WOM4296" s="3"/>
      <c r="WON4296" s="3"/>
      <c r="WOO4296" s="3"/>
      <c r="WOP4296" s="3"/>
      <c r="WOQ4296" s="3"/>
      <c r="WOR4296" s="3"/>
      <c r="WOS4296" s="3"/>
      <c r="WOT4296" s="3"/>
      <c r="WOU4296" s="3"/>
      <c r="WOV4296" s="3"/>
      <c r="WOW4296" s="3"/>
      <c r="WOX4296" s="3"/>
      <c r="WOY4296" s="3"/>
      <c r="WOZ4296" s="3"/>
      <c r="WPA4296" s="3"/>
      <c r="WPB4296" s="3"/>
      <c r="WPC4296" s="3"/>
      <c r="WPD4296" s="3"/>
      <c r="WPE4296" s="3"/>
      <c r="WPF4296" s="3"/>
      <c r="WPG4296" s="3"/>
      <c r="WPH4296" s="3"/>
      <c r="WPI4296" s="3"/>
      <c r="WPJ4296" s="3"/>
      <c r="WPK4296" s="3"/>
      <c r="WPL4296" s="3"/>
      <c r="WPM4296" s="3"/>
      <c r="WPN4296" s="3"/>
      <c r="WPO4296" s="3"/>
      <c r="WPP4296" s="3"/>
      <c r="WPQ4296" s="3"/>
      <c r="WPR4296" s="3"/>
      <c r="WPS4296" s="3"/>
      <c r="WPT4296" s="3"/>
      <c r="WPU4296" s="3"/>
      <c r="WPV4296" s="3"/>
      <c r="WPW4296" s="3"/>
      <c r="WPX4296" s="3"/>
      <c r="WPY4296" s="3"/>
      <c r="WPZ4296" s="3"/>
      <c r="WQA4296" s="3"/>
      <c r="WQB4296" s="3"/>
      <c r="WQC4296" s="3"/>
      <c r="WQD4296" s="3"/>
      <c r="WQE4296" s="3"/>
      <c r="WQF4296" s="3"/>
      <c r="WQG4296" s="3"/>
      <c r="WQH4296" s="3"/>
      <c r="WQI4296" s="3"/>
      <c r="WQJ4296" s="3"/>
      <c r="WQK4296" s="3"/>
      <c r="WQL4296" s="3"/>
      <c r="WQM4296" s="3"/>
      <c r="WQN4296" s="3"/>
      <c r="WQO4296" s="3"/>
      <c r="WQP4296" s="3"/>
      <c r="WQQ4296" s="3"/>
      <c r="WQR4296" s="3"/>
      <c r="WQS4296" s="3"/>
      <c r="WQT4296" s="3"/>
      <c r="WQU4296" s="3"/>
      <c r="WQV4296" s="3"/>
      <c r="WQW4296" s="3"/>
      <c r="WQX4296" s="3"/>
      <c r="WQY4296" s="3"/>
      <c r="WQZ4296" s="3"/>
      <c r="WRA4296" s="3"/>
      <c r="WRB4296" s="3"/>
      <c r="WRC4296" s="3"/>
      <c r="WRD4296" s="3"/>
      <c r="WRE4296" s="3"/>
      <c r="WRF4296" s="3"/>
      <c r="WRG4296" s="3"/>
      <c r="WRH4296" s="3"/>
      <c r="WRI4296" s="3"/>
      <c r="WRJ4296" s="3"/>
      <c r="WRK4296" s="3"/>
      <c r="WRL4296" s="3"/>
      <c r="WRM4296" s="3"/>
      <c r="WRN4296" s="3"/>
      <c r="WRO4296" s="3"/>
      <c r="WRP4296" s="3"/>
      <c r="WRQ4296" s="3"/>
      <c r="WRR4296" s="3"/>
      <c r="WRS4296" s="3"/>
      <c r="WRT4296" s="3"/>
      <c r="WRU4296" s="3"/>
      <c r="WRV4296" s="3"/>
      <c r="WRW4296" s="3"/>
      <c r="WRX4296" s="3"/>
      <c r="WRY4296" s="3"/>
      <c r="WRZ4296" s="3"/>
      <c r="WSA4296" s="3"/>
      <c r="WSB4296" s="3"/>
      <c r="WSC4296" s="3"/>
      <c r="WSD4296" s="3"/>
      <c r="WSE4296" s="3"/>
      <c r="WSF4296" s="3"/>
      <c r="WSG4296" s="3"/>
      <c r="WSH4296" s="3"/>
      <c r="WSI4296" s="3"/>
      <c r="WSJ4296" s="3"/>
      <c r="WSK4296" s="3"/>
      <c r="WSL4296" s="3"/>
      <c r="WSM4296" s="3"/>
      <c r="WSN4296" s="3"/>
      <c r="WSO4296" s="3"/>
      <c r="WSP4296" s="3"/>
      <c r="WSQ4296" s="3"/>
      <c r="WSR4296" s="3"/>
      <c r="WSS4296" s="3"/>
      <c r="WST4296" s="3"/>
      <c r="WSU4296" s="3"/>
      <c r="WSV4296" s="3"/>
      <c r="WSW4296" s="3"/>
      <c r="WSX4296" s="3"/>
      <c r="WSY4296" s="3"/>
      <c r="WSZ4296" s="3"/>
      <c r="WTA4296" s="3"/>
      <c r="WTB4296" s="3"/>
      <c r="WTC4296" s="3"/>
      <c r="WTD4296" s="3"/>
      <c r="WTE4296" s="3"/>
      <c r="WTF4296" s="3"/>
      <c r="WTG4296" s="3"/>
      <c r="WTH4296" s="3"/>
      <c r="WTI4296" s="3"/>
      <c r="WTJ4296" s="3"/>
      <c r="WTK4296" s="3"/>
      <c r="WTL4296" s="3"/>
      <c r="WTM4296" s="3"/>
      <c r="WTN4296" s="3"/>
      <c r="WTO4296" s="3"/>
      <c r="WTP4296" s="3"/>
      <c r="WTQ4296" s="3"/>
      <c r="WTR4296" s="3"/>
      <c r="WTS4296" s="3"/>
      <c r="WTT4296" s="3"/>
      <c r="WTU4296" s="3"/>
      <c r="WTV4296" s="3"/>
      <c r="WTW4296" s="3"/>
      <c r="WTX4296" s="3"/>
      <c r="WTY4296" s="3"/>
      <c r="WTZ4296" s="3"/>
      <c r="WUA4296" s="3"/>
      <c r="WUB4296" s="3"/>
      <c r="WUC4296" s="3"/>
      <c r="WUD4296" s="3"/>
      <c r="WUE4296" s="3"/>
      <c r="WUF4296" s="3"/>
      <c r="WUG4296" s="3"/>
      <c r="WUH4296" s="3"/>
      <c r="WUI4296" s="3"/>
      <c r="WUJ4296" s="3"/>
      <c r="WUK4296" s="3"/>
      <c r="WUL4296" s="3"/>
      <c r="WUM4296" s="3"/>
      <c r="WUN4296" s="3"/>
      <c r="WUO4296" s="3"/>
      <c r="WUP4296" s="3"/>
      <c r="WUQ4296" s="3"/>
      <c r="WUR4296" s="3"/>
      <c r="WUS4296" s="3"/>
      <c r="WUT4296" s="3"/>
      <c r="WUU4296" s="3"/>
      <c r="WUV4296" s="3"/>
      <c r="WUW4296" s="3"/>
      <c r="WUX4296" s="3"/>
      <c r="WUY4296" s="3"/>
      <c r="WUZ4296" s="3"/>
      <c r="WVA4296" s="3"/>
      <c r="WVB4296" s="3"/>
      <c r="WVC4296" s="3"/>
      <c r="WVD4296" s="3"/>
      <c r="WVE4296" s="3"/>
      <c r="WVF4296" s="3"/>
      <c r="WVG4296" s="3"/>
      <c r="WVH4296" s="3"/>
      <c r="WVI4296" s="3"/>
      <c r="WVJ4296" s="3"/>
      <c r="WVK4296" s="3"/>
      <c r="WVL4296" s="3"/>
      <c r="WVM4296" s="3"/>
      <c r="WVN4296" s="3"/>
      <c r="WVO4296" s="3"/>
      <c r="WVP4296" s="3"/>
      <c r="WVQ4296" s="3"/>
      <c r="WVR4296" s="3"/>
      <c r="WVS4296" s="3"/>
      <c r="WVT4296" s="3"/>
      <c r="WVU4296" s="3"/>
      <c r="WVV4296" s="3"/>
      <c r="WVW4296" s="3"/>
      <c r="WVX4296" s="3"/>
      <c r="WVY4296" s="3"/>
      <c r="WVZ4296" s="3"/>
      <c r="WWA4296" s="3"/>
      <c r="WWB4296" s="3"/>
      <c r="WWC4296" s="3"/>
      <c r="WWD4296" s="3"/>
      <c r="WWE4296" s="3"/>
      <c r="WWF4296" s="3"/>
      <c r="WWG4296" s="3"/>
      <c r="WWH4296" s="3"/>
      <c r="WWI4296" s="3"/>
      <c r="WWJ4296" s="3"/>
      <c r="WWK4296" s="3"/>
      <c r="WWL4296" s="3"/>
      <c r="WWM4296" s="3"/>
      <c r="WWN4296" s="3"/>
      <c r="WWO4296" s="3"/>
      <c r="WWP4296" s="3"/>
      <c r="WWQ4296" s="3"/>
      <c r="WWR4296" s="3"/>
      <c r="WWS4296" s="3"/>
      <c r="WWT4296" s="3"/>
      <c r="WWU4296" s="3"/>
      <c r="WWV4296" s="3"/>
      <c r="WWW4296" s="3"/>
      <c r="WWX4296" s="3"/>
      <c r="WWY4296" s="3"/>
      <c r="WWZ4296" s="3"/>
      <c r="WXA4296" s="3"/>
      <c r="WXB4296" s="3"/>
      <c r="WXC4296" s="3"/>
      <c r="WXD4296" s="3"/>
      <c r="WXE4296" s="3"/>
      <c r="WXF4296" s="3"/>
      <c r="WXG4296" s="3"/>
      <c r="WXH4296" s="3"/>
      <c r="WXI4296" s="3"/>
      <c r="WXJ4296" s="3"/>
      <c r="WXK4296" s="3"/>
      <c r="WXL4296" s="3"/>
      <c r="WXM4296" s="3"/>
      <c r="WXN4296" s="3"/>
      <c r="WXO4296" s="3"/>
      <c r="WXP4296" s="3"/>
      <c r="WXQ4296" s="3"/>
      <c r="WXR4296" s="3"/>
      <c r="WXS4296" s="3"/>
      <c r="WXT4296" s="3"/>
      <c r="WXU4296" s="3"/>
      <c r="WXV4296" s="3"/>
      <c r="WXW4296" s="3"/>
      <c r="WXX4296" s="3"/>
      <c r="WXY4296" s="3"/>
      <c r="WXZ4296" s="3"/>
      <c r="WYA4296" s="3"/>
      <c r="WYB4296" s="3"/>
      <c r="WYC4296" s="3"/>
      <c r="WYD4296" s="3"/>
      <c r="WYE4296" s="3"/>
      <c r="WYF4296" s="3"/>
      <c r="WYG4296" s="3"/>
      <c r="WYH4296" s="3"/>
      <c r="WYI4296" s="3"/>
      <c r="WYJ4296" s="3"/>
      <c r="WYK4296" s="3"/>
      <c r="WYL4296" s="3"/>
      <c r="WYM4296" s="3"/>
      <c r="WYN4296" s="3"/>
      <c r="WYO4296" s="3"/>
      <c r="WYP4296" s="3"/>
      <c r="WYQ4296" s="3"/>
      <c r="WYR4296" s="3"/>
      <c r="WYS4296" s="3"/>
      <c r="WYT4296" s="3"/>
      <c r="WYU4296" s="3"/>
      <c r="WYV4296" s="3"/>
      <c r="WYW4296" s="3"/>
      <c r="WYX4296" s="3"/>
      <c r="WYY4296" s="3"/>
      <c r="WYZ4296" s="3"/>
      <c r="WZA4296" s="3"/>
      <c r="WZB4296" s="3"/>
      <c r="WZC4296" s="3"/>
      <c r="WZD4296" s="3"/>
      <c r="WZE4296" s="3"/>
      <c r="WZF4296" s="3"/>
      <c r="WZG4296" s="3"/>
      <c r="WZH4296" s="3"/>
      <c r="WZI4296" s="3"/>
      <c r="WZJ4296" s="3"/>
      <c r="WZK4296" s="3"/>
      <c r="WZL4296" s="3"/>
      <c r="WZM4296" s="3"/>
      <c r="WZN4296" s="3"/>
      <c r="WZO4296" s="3"/>
      <c r="WZP4296" s="3"/>
      <c r="WZQ4296" s="3"/>
      <c r="WZR4296" s="3"/>
      <c r="WZS4296" s="3"/>
      <c r="WZT4296" s="3"/>
      <c r="WZU4296" s="3"/>
      <c r="WZV4296" s="3"/>
      <c r="WZW4296" s="3"/>
      <c r="WZX4296" s="3"/>
      <c r="WZY4296" s="3"/>
      <c r="WZZ4296" s="3"/>
      <c r="XAA4296" s="3"/>
      <c r="XAB4296" s="3"/>
      <c r="XAC4296" s="3"/>
      <c r="XAD4296" s="3"/>
      <c r="XAE4296" s="3"/>
      <c r="XAF4296" s="3"/>
      <c r="XAG4296" s="3"/>
      <c r="XAH4296" s="3"/>
      <c r="XAI4296" s="3"/>
      <c r="XAJ4296" s="3"/>
      <c r="XAK4296" s="3"/>
      <c r="XAL4296" s="3"/>
      <c r="XAM4296" s="3"/>
      <c r="XAN4296" s="3"/>
      <c r="XAO4296" s="3"/>
      <c r="XAP4296" s="3"/>
      <c r="XAQ4296" s="3"/>
      <c r="XAR4296" s="3"/>
      <c r="XAS4296" s="3"/>
      <c r="XAT4296" s="3"/>
      <c r="XAU4296" s="3"/>
      <c r="XAV4296" s="3"/>
      <c r="XAW4296" s="3"/>
      <c r="XAX4296" s="3"/>
      <c r="XAY4296" s="3"/>
      <c r="XAZ4296" s="3"/>
      <c r="XBA4296" s="3"/>
      <c r="XBB4296" s="3"/>
      <c r="XBC4296" s="3"/>
      <c r="XBD4296" s="3"/>
      <c r="XBE4296" s="3"/>
      <c r="XBF4296" s="3"/>
      <c r="XBG4296" s="3"/>
      <c r="XBH4296" s="3"/>
      <c r="XBI4296" s="3"/>
      <c r="XBJ4296" s="3"/>
      <c r="XBK4296" s="3"/>
      <c r="XBL4296" s="3"/>
      <c r="XBM4296" s="3"/>
      <c r="XBN4296" s="3"/>
      <c r="XBO4296" s="3"/>
      <c r="XBP4296" s="3"/>
      <c r="XBQ4296" s="3"/>
      <c r="XBR4296" s="3"/>
      <c r="XBS4296" s="3"/>
      <c r="XBT4296" s="3"/>
      <c r="XBU4296" s="3"/>
      <c r="XBV4296" s="3"/>
      <c r="XBW4296" s="3"/>
      <c r="XBX4296" s="3"/>
      <c r="XBY4296" s="3"/>
      <c r="XBZ4296" s="3"/>
      <c r="XCA4296" s="3"/>
      <c r="XCB4296" s="3"/>
      <c r="XCC4296" s="3"/>
      <c r="XCD4296" s="3"/>
      <c r="XCE4296" s="3"/>
      <c r="XCF4296" s="3"/>
      <c r="XCG4296" s="3"/>
      <c r="XCH4296" s="3"/>
      <c r="XCI4296" s="3"/>
      <c r="XCJ4296" s="3"/>
      <c r="XCK4296" s="3"/>
      <c r="XCL4296" s="3"/>
      <c r="XCM4296" s="3"/>
      <c r="XCN4296" s="3"/>
      <c r="XCO4296" s="3"/>
      <c r="XCP4296" s="3"/>
      <c r="XCQ4296" s="3"/>
      <c r="XCR4296" s="3"/>
      <c r="XCS4296" s="3"/>
      <c r="XCT4296" s="3"/>
      <c r="XCU4296" s="3"/>
      <c r="XCV4296" s="3"/>
      <c r="XCW4296" s="3"/>
      <c r="XCX4296" s="3"/>
      <c r="XCY4296" s="3"/>
      <c r="XCZ4296" s="3"/>
      <c r="XDA4296" s="3"/>
      <c r="XDB4296" s="3"/>
      <c r="XDC4296" s="3"/>
      <c r="XDD4296" s="3"/>
      <c r="XDE4296" s="3"/>
      <c r="XDF4296" s="3"/>
      <c r="XDG4296" s="3"/>
      <c r="XDH4296" s="3"/>
      <c r="XDI4296" s="3"/>
      <c r="XDJ4296" s="3"/>
      <c r="XDK4296" s="3"/>
      <c r="XDL4296" s="3"/>
      <c r="XDM4296" s="3"/>
      <c r="XDN4296" s="3"/>
      <c r="XDO4296" s="3"/>
      <c r="XDP4296" s="3"/>
      <c r="XDQ4296" s="3"/>
      <c r="XDR4296" s="3"/>
      <c r="XDS4296" s="3"/>
      <c r="XDT4296" s="3"/>
      <c r="XDU4296" s="3"/>
      <c r="XDV4296" s="3"/>
      <c r="XDW4296" s="3"/>
      <c r="XDX4296" s="3"/>
      <c r="XDY4296" s="3"/>
      <c r="XDZ4296" s="3"/>
      <c r="XEA4296" s="3"/>
      <c r="XEB4296" s="3"/>
      <c r="XEC4296" s="3"/>
      <c r="XED4296" s="3"/>
      <c r="XEE4296" s="3"/>
      <c r="XEF4296" s="3"/>
      <c r="XEG4296" s="3"/>
      <c r="XEH4296" s="3"/>
      <c r="XEI4296" s="3"/>
      <c r="XEJ4296" s="3"/>
      <c r="XEK4296" s="3"/>
      <c r="XEL4296" s="3"/>
      <c r="XEM4296" s="3"/>
      <c r="XEN4296" s="3"/>
      <c r="XEO4296" s="3"/>
      <c r="XEP4296" s="3"/>
      <c r="XEQ4296" s="3"/>
      <c r="XER4296" s="3"/>
      <c r="XES4296" s="3"/>
      <c r="XET4296" s="3"/>
      <c r="XEU4296" s="3"/>
      <c r="XEV4296" s="3"/>
      <c r="XEW4296" s="3"/>
      <c r="XEX4296" s="3"/>
      <c r="XEY4296" s="3"/>
      <c r="XEZ4296" s="3"/>
      <c r="XFA4296" s="3"/>
      <c r="XFB4296" s="3"/>
      <c r="XFC4296" s="3"/>
    </row>
    <row r="4297" spans="1:16383" s="1" customFormat="1" ht="15.75" x14ac:dyDescent="0.2">
      <c r="A4297" s="3"/>
      <c r="B4297" s="187"/>
      <c r="C4297" s="225" t="s">
        <v>4924</v>
      </c>
      <c r="D4297" s="225"/>
      <c r="E4297" s="225"/>
      <c r="F4297" s="225"/>
      <c r="G4297" s="226" t="s">
        <v>4925</v>
      </c>
      <c r="H4297" s="226"/>
      <c r="I4297" s="189"/>
      <c r="J4297" s="3"/>
      <c r="K4297" s="108"/>
      <c r="L4297" s="190"/>
      <c r="M4297" s="3"/>
      <c r="N4297" s="3"/>
      <c r="O4297" s="221"/>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c r="CL4297" s="3"/>
      <c r="CM4297" s="3"/>
      <c r="CN4297" s="3"/>
      <c r="CO4297" s="3"/>
      <c r="CP4297" s="3"/>
      <c r="CQ4297" s="3"/>
      <c r="CR4297" s="3"/>
      <c r="CS4297" s="3"/>
      <c r="CT4297" s="3"/>
      <c r="CU4297" s="3"/>
      <c r="CV4297" s="3"/>
      <c r="CW4297" s="3"/>
      <c r="CX4297" s="3"/>
      <c r="CY4297" s="3"/>
      <c r="CZ4297" s="3"/>
      <c r="DA4297" s="3"/>
      <c r="DB4297" s="3"/>
      <c r="DC4297" s="3"/>
      <c r="DD4297" s="3"/>
      <c r="DE4297" s="3"/>
      <c r="DF4297" s="3"/>
      <c r="DG4297" s="3"/>
      <c r="DH4297" s="3"/>
      <c r="DI4297" s="3"/>
      <c r="DJ4297" s="3"/>
      <c r="DK4297" s="3"/>
      <c r="DL4297" s="3"/>
      <c r="DM4297" s="3"/>
      <c r="DN4297" s="3"/>
      <c r="DO4297" s="3"/>
      <c r="DP4297" s="3"/>
      <c r="DQ4297" s="3"/>
      <c r="DR4297" s="3"/>
      <c r="DS4297" s="3"/>
      <c r="DT4297" s="3"/>
      <c r="DU4297" s="3"/>
      <c r="DV4297" s="3"/>
      <c r="DW4297" s="3"/>
      <c r="DX4297" s="3"/>
      <c r="DY4297" s="3"/>
      <c r="DZ4297" s="3"/>
      <c r="EA4297" s="3"/>
      <c r="EB4297" s="3"/>
      <c r="EC4297" s="3"/>
      <c r="ED4297" s="3"/>
      <c r="EE4297" s="3"/>
      <c r="EF4297" s="3"/>
      <c r="EG4297" s="3"/>
      <c r="EH4297" s="3"/>
      <c r="EI4297" s="3"/>
      <c r="EJ4297" s="3"/>
      <c r="EK4297" s="3"/>
      <c r="EL4297" s="3"/>
      <c r="EM4297" s="3"/>
      <c r="EN4297" s="3"/>
      <c r="EO4297" s="3"/>
      <c r="EP4297" s="3"/>
      <c r="EQ4297" s="3"/>
      <c r="ER4297" s="3"/>
      <c r="ES4297" s="3"/>
      <c r="ET4297" s="3"/>
      <c r="EU4297" s="3"/>
      <c r="EV4297" s="3"/>
      <c r="EW4297" s="3"/>
      <c r="EX4297" s="3"/>
      <c r="EY4297" s="3"/>
      <c r="EZ4297" s="3"/>
      <c r="FA4297" s="3"/>
      <c r="FB4297" s="3"/>
      <c r="FC4297" s="3"/>
      <c r="FD4297" s="3"/>
      <c r="FE4297" s="3"/>
      <c r="FF4297" s="3"/>
      <c r="FG4297" s="3"/>
      <c r="FH4297" s="3"/>
      <c r="FI4297" s="3"/>
      <c r="FJ4297" s="3"/>
      <c r="FK4297" s="3"/>
      <c r="FL4297" s="3"/>
      <c r="FM4297" s="3"/>
      <c r="FN4297" s="3"/>
      <c r="FO4297" s="3"/>
      <c r="FP4297" s="3"/>
      <c r="FQ4297" s="3"/>
      <c r="FR4297" s="3"/>
      <c r="FS4297" s="3"/>
      <c r="FT4297" s="3"/>
      <c r="FU4297" s="3"/>
      <c r="FV4297" s="3"/>
      <c r="FW4297" s="3"/>
      <c r="FX4297" s="3"/>
      <c r="FY4297" s="3"/>
      <c r="FZ4297" s="3"/>
      <c r="GA4297" s="3"/>
      <c r="GB4297" s="3"/>
      <c r="GC4297" s="3"/>
      <c r="GD4297" s="3"/>
      <c r="GE4297" s="3"/>
      <c r="GF4297" s="3"/>
      <c r="GG4297" s="3"/>
      <c r="GH4297" s="3"/>
      <c r="GI4297" s="3"/>
      <c r="GJ4297" s="3"/>
      <c r="GK4297" s="3"/>
      <c r="GL4297" s="3"/>
      <c r="GM4297" s="3"/>
      <c r="GN4297" s="3"/>
      <c r="GO4297" s="3"/>
      <c r="GP4297" s="3"/>
      <c r="GQ4297" s="3"/>
      <c r="GR4297" s="3"/>
      <c r="GS4297" s="3"/>
      <c r="GT4297" s="3"/>
      <c r="GU4297" s="3"/>
      <c r="GV4297" s="3"/>
      <c r="GW4297" s="3"/>
      <c r="GX4297" s="3"/>
      <c r="GY4297" s="3"/>
      <c r="GZ4297" s="3"/>
      <c r="HA4297" s="3"/>
      <c r="HB4297" s="3"/>
      <c r="HC4297" s="3"/>
      <c r="HD4297" s="3"/>
      <c r="HE4297" s="3"/>
      <c r="HF4297" s="3"/>
      <c r="HG4297" s="3"/>
      <c r="HH4297" s="3"/>
      <c r="HI4297" s="3"/>
      <c r="HJ4297" s="3"/>
      <c r="HK4297" s="3"/>
      <c r="HL4297" s="3"/>
      <c r="HM4297" s="3"/>
      <c r="HN4297" s="3"/>
      <c r="HO4297" s="3"/>
      <c r="HP4297" s="3"/>
      <c r="HQ4297" s="3"/>
      <c r="HR4297" s="3"/>
      <c r="HS4297" s="3"/>
      <c r="HT4297" s="3"/>
      <c r="HU4297" s="3"/>
      <c r="HV4297" s="3"/>
      <c r="HW4297" s="3"/>
      <c r="HX4297" s="3"/>
      <c r="HY4297" s="3"/>
      <c r="HZ4297" s="3"/>
      <c r="IA4297" s="3"/>
      <c r="IB4297" s="3"/>
      <c r="IC4297" s="3"/>
      <c r="ID4297" s="3"/>
      <c r="IE4297" s="3"/>
      <c r="IF4297" s="3"/>
      <c r="IG4297" s="3"/>
      <c r="IH4297" s="3"/>
      <c r="II4297" s="3"/>
      <c r="IJ4297" s="3"/>
      <c r="IK4297" s="3"/>
      <c r="IL4297" s="3"/>
      <c r="IM4297" s="3"/>
      <c r="IN4297" s="3"/>
      <c r="IO4297" s="3"/>
      <c r="IP4297" s="3"/>
      <c r="IQ4297" s="3"/>
      <c r="IR4297" s="3"/>
      <c r="IS4297" s="3"/>
      <c r="IT4297" s="3"/>
      <c r="IU4297" s="3"/>
      <c r="IV4297" s="3"/>
      <c r="IW4297" s="3"/>
      <c r="IX4297" s="3"/>
      <c r="IY4297" s="3"/>
      <c r="IZ4297" s="3"/>
      <c r="JA4297" s="3"/>
      <c r="JB4297" s="3"/>
      <c r="JC4297" s="3"/>
      <c r="JD4297" s="3"/>
      <c r="JE4297" s="3"/>
      <c r="JF4297" s="3"/>
      <c r="JG4297" s="3"/>
      <c r="JH4297" s="3"/>
      <c r="JI4297" s="3"/>
      <c r="JJ4297" s="3"/>
      <c r="JK4297" s="3"/>
      <c r="JL4297" s="3"/>
      <c r="JM4297" s="3"/>
      <c r="JN4297" s="3"/>
      <c r="JO4297" s="3"/>
      <c r="JP4297" s="3"/>
      <c r="JQ4297" s="3"/>
      <c r="JR4297" s="3"/>
      <c r="JS4297" s="3"/>
      <c r="JT4297" s="3"/>
      <c r="JU4297" s="3"/>
      <c r="JV4297" s="3"/>
      <c r="JW4297" s="3"/>
      <c r="JX4297" s="3"/>
      <c r="JY4297" s="3"/>
      <c r="JZ4297" s="3"/>
      <c r="KA4297" s="3"/>
      <c r="KB4297" s="3"/>
      <c r="KC4297" s="3"/>
      <c r="KD4297" s="3"/>
      <c r="KE4297" s="3"/>
      <c r="KF4297" s="3"/>
      <c r="KG4297" s="3"/>
      <c r="KH4297" s="3"/>
      <c r="KI4297" s="3"/>
      <c r="KJ4297" s="3"/>
      <c r="KK4297" s="3"/>
      <c r="KL4297" s="3"/>
      <c r="KM4297" s="3"/>
      <c r="KN4297" s="3"/>
      <c r="KO4297" s="3"/>
      <c r="KP4297" s="3"/>
      <c r="KQ4297" s="3"/>
      <c r="KR4297" s="3"/>
      <c r="KS4297" s="3"/>
      <c r="KT4297" s="3"/>
      <c r="KU4297" s="3"/>
      <c r="KV4297" s="3"/>
      <c r="KW4297" s="3"/>
      <c r="KX4297" s="3"/>
      <c r="KY4297" s="3"/>
      <c r="KZ4297" s="3"/>
      <c r="LA4297" s="3"/>
      <c r="LB4297" s="3"/>
      <c r="LC4297" s="3"/>
      <c r="LD4297" s="3"/>
      <c r="LE4297" s="3"/>
      <c r="LF4297" s="3"/>
      <c r="LG4297" s="3"/>
      <c r="LH4297" s="3"/>
      <c r="LI4297" s="3"/>
      <c r="LJ4297" s="3"/>
      <c r="LK4297" s="3"/>
      <c r="LL4297" s="3"/>
      <c r="LM4297" s="3"/>
      <c r="LN4297" s="3"/>
      <c r="LO4297" s="3"/>
      <c r="LP4297" s="3"/>
      <c r="LQ4297" s="3"/>
      <c r="LR4297" s="3"/>
      <c r="LS4297" s="3"/>
      <c r="LT4297" s="3"/>
      <c r="LU4297" s="3"/>
      <c r="LV4297" s="3"/>
      <c r="LW4297" s="3"/>
      <c r="LX4297" s="3"/>
      <c r="LY4297" s="3"/>
      <c r="LZ4297" s="3"/>
      <c r="MA4297" s="3"/>
      <c r="MB4297" s="3"/>
      <c r="MC4297" s="3"/>
      <c r="MD4297" s="3"/>
      <c r="ME4297" s="3"/>
      <c r="MF4297" s="3"/>
      <c r="MG4297" s="3"/>
      <c r="MH4297" s="3"/>
      <c r="MI4297" s="3"/>
      <c r="MJ4297" s="3"/>
      <c r="MK4297" s="3"/>
      <c r="ML4297" s="3"/>
      <c r="MM4297" s="3"/>
      <c r="MN4297" s="3"/>
      <c r="MO4297" s="3"/>
      <c r="MP4297" s="3"/>
      <c r="MQ4297" s="3"/>
      <c r="MR4297" s="3"/>
      <c r="MS4297" s="3"/>
      <c r="MT4297" s="3"/>
      <c r="MU4297" s="3"/>
      <c r="MV4297" s="3"/>
      <c r="MW4297" s="3"/>
      <c r="MX4297" s="3"/>
      <c r="MY4297" s="3"/>
      <c r="MZ4297" s="3"/>
      <c r="NA4297" s="3"/>
      <c r="NB4297" s="3"/>
      <c r="NC4297" s="3"/>
      <c r="ND4297" s="3"/>
      <c r="NE4297" s="3"/>
      <c r="NF4297" s="3"/>
      <c r="NG4297" s="3"/>
      <c r="NH4297" s="3"/>
      <c r="NI4297" s="3"/>
      <c r="NJ4297" s="3"/>
      <c r="NK4297" s="3"/>
      <c r="NL4297" s="3"/>
      <c r="NM4297" s="3"/>
      <c r="NN4297" s="3"/>
      <c r="NO4297" s="3"/>
      <c r="NP4297" s="3"/>
      <c r="NQ4297" s="3"/>
      <c r="NR4297" s="3"/>
      <c r="NS4297" s="3"/>
      <c r="NT4297" s="3"/>
      <c r="NU4297" s="3"/>
      <c r="NV4297" s="3"/>
      <c r="NW4297" s="3"/>
      <c r="NX4297" s="3"/>
      <c r="NY4297" s="3"/>
      <c r="NZ4297" s="3"/>
      <c r="OA4297" s="3"/>
      <c r="OB4297" s="3"/>
      <c r="OC4297" s="3"/>
      <c r="OD4297" s="3"/>
      <c r="OE4297" s="3"/>
      <c r="OF4297" s="3"/>
      <c r="OG4297" s="3"/>
      <c r="OH4297" s="3"/>
      <c r="OI4297" s="3"/>
      <c r="OJ4297" s="3"/>
      <c r="OK4297" s="3"/>
      <c r="OL4297" s="3"/>
      <c r="OM4297" s="3"/>
      <c r="ON4297" s="3"/>
      <c r="OO4297" s="3"/>
      <c r="OP4297" s="3"/>
      <c r="OQ4297" s="3"/>
      <c r="OR4297" s="3"/>
      <c r="OS4297" s="3"/>
      <c r="OT4297" s="3"/>
      <c r="OU4297" s="3"/>
      <c r="OV4297" s="3"/>
      <c r="OW4297" s="3"/>
      <c r="OX4297" s="3"/>
      <c r="OY4297" s="3"/>
      <c r="OZ4297" s="3"/>
      <c r="PA4297" s="3"/>
      <c r="PB4297" s="3"/>
      <c r="PC4297" s="3"/>
      <c r="PD4297" s="3"/>
      <c r="PE4297" s="3"/>
      <c r="PF4297" s="3"/>
      <c r="PG4297" s="3"/>
      <c r="PH4297" s="3"/>
      <c r="PI4297" s="3"/>
      <c r="PJ4297" s="3"/>
      <c r="PK4297" s="3"/>
      <c r="PL4297" s="3"/>
      <c r="PM4297" s="3"/>
      <c r="PN4297" s="3"/>
      <c r="PO4297" s="3"/>
      <c r="PP4297" s="3"/>
      <c r="PQ4297" s="3"/>
      <c r="PR4297" s="3"/>
      <c r="PS4297" s="3"/>
      <c r="PT4297" s="3"/>
      <c r="PU4297" s="3"/>
      <c r="PV4297" s="3"/>
      <c r="PW4297" s="3"/>
      <c r="PX4297" s="3"/>
      <c r="PY4297" s="3"/>
      <c r="PZ4297" s="3"/>
      <c r="QA4297" s="3"/>
      <c r="QB4297" s="3"/>
      <c r="QC4297" s="3"/>
      <c r="QD4297" s="3"/>
      <c r="QE4297" s="3"/>
      <c r="QF4297" s="3"/>
      <c r="QG4297" s="3"/>
      <c r="QH4297" s="3"/>
      <c r="QI4297" s="3"/>
      <c r="QJ4297" s="3"/>
      <c r="QK4297" s="3"/>
      <c r="QL4297" s="3"/>
      <c r="QM4297" s="3"/>
      <c r="QN4297" s="3"/>
      <c r="QO4297" s="3"/>
      <c r="QP4297" s="3"/>
      <c r="QQ4297" s="3"/>
      <c r="QR4297" s="3"/>
      <c r="QS4297" s="3"/>
      <c r="QT4297" s="3"/>
      <c r="QU4297" s="3"/>
      <c r="QV4297" s="3"/>
      <c r="QW4297" s="3"/>
      <c r="QX4297" s="3"/>
      <c r="QY4297" s="3"/>
      <c r="QZ4297" s="3"/>
      <c r="RA4297" s="3"/>
      <c r="RB4297" s="3"/>
      <c r="RC4297" s="3"/>
      <c r="RD4297" s="3"/>
      <c r="RE4297" s="3"/>
      <c r="RF4297" s="3"/>
      <c r="RG4297" s="3"/>
      <c r="RH4297" s="3"/>
      <c r="RI4297" s="3"/>
      <c r="RJ4297" s="3"/>
      <c r="RK4297" s="3"/>
      <c r="RL4297" s="3"/>
      <c r="RM4297" s="3"/>
      <c r="RN4297" s="3"/>
      <c r="RO4297" s="3"/>
      <c r="RP4297" s="3"/>
      <c r="RQ4297" s="3"/>
      <c r="RR4297" s="3"/>
      <c r="RS4297" s="3"/>
      <c r="RT4297" s="3"/>
      <c r="RU4297" s="3"/>
      <c r="RV4297" s="3"/>
      <c r="RW4297" s="3"/>
      <c r="RX4297" s="3"/>
      <c r="RY4297" s="3"/>
      <c r="RZ4297" s="3"/>
      <c r="SA4297" s="3"/>
      <c r="SB4297" s="3"/>
      <c r="SC4297" s="3"/>
      <c r="SD4297" s="3"/>
      <c r="SE4297" s="3"/>
      <c r="SF4297" s="3"/>
      <c r="SG4297" s="3"/>
      <c r="SH4297" s="3"/>
      <c r="SI4297" s="3"/>
      <c r="SJ4297" s="3"/>
      <c r="SK4297" s="3"/>
      <c r="SL4297" s="3"/>
      <c r="SM4297" s="3"/>
      <c r="SN4297" s="3"/>
      <c r="SO4297" s="3"/>
      <c r="SP4297" s="3"/>
      <c r="SQ4297" s="3"/>
      <c r="SR4297" s="3"/>
      <c r="SS4297" s="3"/>
      <c r="ST4297" s="3"/>
      <c r="SU4297" s="3"/>
      <c r="SV4297" s="3"/>
      <c r="SW4297" s="3"/>
      <c r="SX4297" s="3"/>
      <c r="SY4297" s="3"/>
      <c r="SZ4297" s="3"/>
      <c r="TA4297" s="3"/>
      <c r="TB4297" s="3"/>
      <c r="TC4297" s="3"/>
      <c r="TD4297" s="3"/>
      <c r="TE4297" s="3"/>
      <c r="TF4297" s="3"/>
      <c r="TG4297" s="3"/>
      <c r="TH4297" s="3"/>
      <c r="TI4297" s="3"/>
      <c r="TJ4297" s="3"/>
      <c r="TK4297" s="3"/>
      <c r="TL4297" s="3"/>
      <c r="TM4297" s="3"/>
      <c r="TN4297" s="3"/>
      <c r="TO4297" s="3"/>
      <c r="TP4297" s="3"/>
      <c r="TQ4297" s="3"/>
      <c r="TR4297" s="3"/>
      <c r="TS4297" s="3"/>
      <c r="TT4297" s="3"/>
      <c r="TU4297" s="3"/>
      <c r="TV4297" s="3"/>
      <c r="TW4297" s="3"/>
      <c r="TX4297" s="3"/>
      <c r="TY4297" s="3"/>
      <c r="TZ4297" s="3"/>
      <c r="UA4297" s="3"/>
      <c r="UB4297" s="3"/>
      <c r="UC4297" s="3"/>
      <c r="UD4297" s="3"/>
      <c r="UE4297" s="3"/>
      <c r="UF4297" s="3"/>
      <c r="UG4297" s="3"/>
      <c r="UH4297" s="3"/>
      <c r="UI4297" s="3"/>
      <c r="UJ4297" s="3"/>
      <c r="UK4297" s="3"/>
      <c r="UL4297" s="3"/>
      <c r="UM4297" s="3"/>
      <c r="UN4297" s="3"/>
      <c r="UO4297" s="3"/>
      <c r="UP4297" s="3"/>
      <c r="UQ4297" s="3"/>
      <c r="UR4297" s="3"/>
      <c r="US4297" s="3"/>
      <c r="UT4297" s="3"/>
      <c r="UU4297" s="3"/>
      <c r="UV4297" s="3"/>
      <c r="UW4297" s="3"/>
      <c r="UX4297" s="3"/>
      <c r="UY4297" s="3"/>
      <c r="UZ4297" s="3"/>
      <c r="VA4297" s="3"/>
      <c r="VB4297" s="3"/>
      <c r="VC4297" s="3"/>
      <c r="VD4297" s="3"/>
      <c r="VE4297" s="3"/>
      <c r="VF4297" s="3"/>
      <c r="VG4297" s="3"/>
      <c r="VH4297" s="3"/>
      <c r="VI4297" s="3"/>
      <c r="VJ4297" s="3"/>
      <c r="VK4297" s="3"/>
      <c r="VL4297" s="3"/>
      <c r="VM4297" s="3"/>
      <c r="VN4297" s="3"/>
      <c r="VO4297" s="3"/>
      <c r="VP4297" s="3"/>
      <c r="VQ4297" s="3"/>
      <c r="VR4297" s="3"/>
      <c r="VS4297" s="3"/>
      <c r="VT4297" s="3"/>
      <c r="VU4297" s="3"/>
      <c r="VV4297" s="3"/>
      <c r="VW4297" s="3"/>
      <c r="VX4297" s="3"/>
      <c r="VY4297" s="3"/>
      <c r="VZ4297" s="3"/>
      <c r="WA4297" s="3"/>
      <c r="WB4297" s="3"/>
      <c r="WC4297" s="3"/>
      <c r="WD4297" s="3"/>
      <c r="WE4297" s="3"/>
      <c r="WF4297" s="3"/>
      <c r="WG4297" s="3"/>
      <c r="WH4297" s="3"/>
      <c r="WI4297" s="3"/>
      <c r="WJ4297" s="3"/>
      <c r="WK4297" s="3"/>
      <c r="WL4297" s="3"/>
      <c r="WM4297" s="3"/>
      <c r="WN4297" s="3"/>
      <c r="WO4297" s="3"/>
      <c r="WP4297" s="3"/>
      <c r="WQ4297" s="3"/>
      <c r="WR4297" s="3"/>
      <c r="WS4297" s="3"/>
      <c r="WT4297" s="3"/>
      <c r="WU4297" s="3"/>
      <c r="WV4297" s="3"/>
      <c r="WW4297" s="3"/>
      <c r="WX4297" s="3"/>
      <c r="WY4297" s="3"/>
      <c r="WZ4297" s="3"/>
      <c r="XA4297" s="3"/>
      <c r="XB4297" s="3"/>
      <c r="XC4297" s="3"/>
      <c r="XD4297" s="3"/>
      <c r="XE4297" s="3"/>
      <c r="XF4297" s="3"/>
      <c r="XG4297" s="3"/>
      <c r="XH4297" s="3"/>
      <c r="XI4297" s="3"/>
      <c r="XJ4297" s="3"/>
      <c r="XK4297" s="3"/>
      <c r="XL4297" s="3"/>
      <c r="XM4297" s="3"/>
      <c r="XN4297" s="3"/>
      <c r="XO4297" s="3"/>
      <c r="XP4297" s="3"/>
      <c r="XQ4297" s="3"/>
      <c r="XR4297" s="3"/>
      <c r="XS4297" s="3"/>
      <c r="XT4297" s="3"/>
      <c r="XU4297" s="3"/>
      <c r="XV4297" s="3"/>
      <c r="XW4297" s="3"/>
      <c r="XX4297" s="3"/>
      <c r="XY4297" s="3"/>
      <c r="XZ4297" s="3"/>
      <c r="YA4297" s="3"/>
      <c r="YB4297" s="3"/>
      <c r="YC4297" s="3"/>
      <c r="YD4297" s="3"/>
      <c r="YE4297" s="3"/>
      <c r="YF4297" s="3"/>
      <c r="YG4297" s="3"/>
      <c r="YH4297" s="3"/>
      <c r="YI4297" s="3"/>
      <c r="YJ4297" s="3"/>
      <c r="YK4297" s="3"/>
      <c r="YL4297" s="3"/>
      <c r="YM4297" s="3"/>
      <c r="YN4297" s="3"/>
      <c r="YO4297" s="3"/>
      <c r="YP4297" s="3"/>
      <c r="YQ4297" s="3"/>
      <c r="YR4297" s="3"/>
      <c r="YS4297" s="3"/>
      <c r="YT4297" s="3"/>
      <c r="YU4297" s="3"/>
      <c r="YV4297" s="3"/>
      <c r="YW4297" s="3"/>
      <c r="YX4297" s="3"/>
      <c r="YY4297" s="3"/>
      <c r="YZ4297" s="3"/>
      <c r="ZA4297" s="3"/>
      <c r="ZB4297" s="3"/>
      <c r="ZC4297" s="3"/>
      <c r="ZD4297" s="3"/>
      <c r="ZE4297" s="3"/>
      <c r="ZF4297" s="3"/>
      <c r="ZG4297" s="3"/>
      <c r="ZH4297" s="3"/>
      <c r="ZI4297" s="3"/>
      <c r="ZJ4297" s="3"/>
      <c r="ZK4297" s="3"/>
      <c r="ZL4297" s="3"/>
      <c r="ZM4297" s="3"/>
      <c r="ZN4297" s="3"/>
      <c r="ZO4297" s="3"/>
      <c r="ZP4297" s="3"/>
      <c r="ZQ4297" s="3"/>
      <c r="ZR4297" s="3"/>
      <c r="ZS4297" s="3"/>
      <c r="ZT4297" s="3"/>
      <c r="ZU4297" s="3"/>
      <c r="ZV4297" s="3"/>
      <c r="ZW4297" s="3"/>
      <c r="ZX4297" s="3"/>
      <c r="ZY4297" s="3"/>
      <c r="ZZ4297" s="3"/>
      <c r="AAA4297" s="3"/>
      <c r="AAB4297" s="3"/>
      <c r="AAC4297" s="3"/>
      <c r="AAD4297" s="3"/>
      <c r="AAE4297" s="3"/>
      <c r="AAF4297" s="3"/>
      <c r="AAG4297" s="3"/>
      <c r="AAH4297" s="3"/>
      <c r="AAI4297" s="3"/>
      <c r="AAJ4297" s="3"/>
      <c r="AAK4297" s="3"/>
      <c r="AAL4297" s="3"/>
      <c r="AAM4297" s="3"/>
      <c r="AAN4297" s="3"/>
      <c r="AAO4297" s="3"/>
      <c r="AAP4297" s="3"/>
      <c r="AAQ4297" s="3"/>
      <c r="AAR4297" s="3"/>
      <c r="AAS4297" s="3"/>
      <c r="AAT4297" s="3"/>
      <c r="AAU4297" s="3"/>
      <c r="AAV4297" s="3"/>
      <c r="AAW4297" s="3"/>
      <c r="AAX4297" s="3"/>
      <c r="AAY4297" s="3"/>
      <c r="AAZ4297" s="3"/>
      <c r="ABA4297" s="3"/>
      <c r="ABB4297" s="3"/>
      <c r="ABC4297" s="3"/>
      <c r="ABD4297" s="3"/>
      <c r="ABE4297" s="3"/>
      <c r="ABF4297" s="3"/>
      <c r="ABG4297" s="3"/>
      <c r="ABH4297" s="3"/>
      <c r="ABI4297" s="3"/>
      <c r="ABJ4297" s="3"/>
      <c r="ABK4297" s="3"/>
      <c r="ABL4297" s="3"/>
      <c r="ABM4297" s="3"/>
      <c r="ABN4297" s="3"/>
      <c r="ABO4297" s="3"/>
      <c r="ABP4297" s="3"/>
      <c r="ABQ4297" s="3"/>
      <c r="ABR4297" s="3"/>
      <c r="ABS4297" s="3"/>
      <c r="ABT4297" s="3"/>
      <c r="ABU4297" s="3"/>
      <c r="ABV4297" s="3"/>
      <c r="ABW4297" s="3"/>
      <c r="ABX4297" s="3"/>
      <c r="ABY4297" s="3"/>
      <c r="ABZ4297" s="3"/>
      <c r="ACA4297" s="3"/>
      <c r="ACB4297" s="3"/>
      <c r="ACC4297" s="3"/>
      <c r="ACD4297" s="3"/>
      <c r="ACE4297" s="3"/>
      <c r="ACF4297" s="3"/>
      <c r="ACG4297" s="3"/>
      <c r="ACH4297" s="3"/>
      <c r="ACI4297" s="3"/>
      <c r="ACJ4297" s="3"/>
      <c r="ACK4297" s="3"/>
      <c r="ACL4297" s="3"/>
      <c r="ACM4297" s="3"/>
      <c r="ACN4297" s="3"/>
      <c r="ACO4297" s="3"/>
      <c r="ACP4297" s="3"/>
      <c r="ACQ4297" s="3"/>
      <c r="ACR4297" s="3"/>
      <c r="ACS4297" s="3"/>
      <c r="ACT4297" s="3"/>
      <c r="ACU4297" s="3"/>
      <c r="ACV4297" s="3"/>
      <c r="ACW4297" s="3"/>
      <c r="ACX4297" s="3"/>
      <c r="ACY4297" s="3"/>
      <c r="ACZ4297" s="3"/>
      <c r="ADA4297" s="3"/>
      <c r="ADB4297" s="3"/>
      <c r="ADC4297" s="3"/>
      <c r="ADD4297" s="3"/>
      <c r="ADE4297" s="3"/>
      <c r="ADF4297" s="3"/>
      <c r="ADG4297" s="3"/>
      <c r="ADH4297" s="3"/>
      <c r="ADI4297" s="3"/>
      <c r="ADJ4297" s="3"/>
      <c r="ADK4297" s="3"/>
      <c r="ADL4297" s="3"/>
      <c r="ADM4297" s="3"/>
      <c r="ADN4297" s="3"/>
      <c r="ADO4297" s="3"/>
      <c r="ADP4297" s="3"/>
      <c r="ADQ4297" s="3"/>
      <c r="ADR4297" s="3"/>
      <c r="ADS4297" s="3"/>
      <c r="ADT4297" s="3"/>
      <c r="ADU4297" s="3"/>
      <c r="ADV4297" s="3"/>
      <c r="ADW4297" s="3"/>
      <c r="ADX4297" s="3"/>
      <c r="ADY4297" s="3"/>
      <c r="ADZ4297" s="3"/>
      <c r="AEA4297" s="3"/>
      <c r="AEB4297" s="3"/>
      <c r="AEC4297" s="3"/>
      <c r="AED4297" s="3"/>
      <c r="AEE4297" s="3"/>
      <c r="AEF4297" s="3"/>
      <c r="AEG4297" s="3"/>
      <c r="AEH4297" s="3"/>
      <c r="AEI4297" s="3"/>
      <c r="AEJ4297" s="3"/>
      <c r="AEK4297" s="3"/>
      <c r="AEL4297" s="3"/>
      <c r="AEM4297" s="3"/>
      <c r="AEN4297" s="3"/>
      <c r="AEO4297" s="3"/>
      <c r="AEP4297" s="3"/>
      <c r="AEQ4297" s="3"/>
      <c r="AER4297" s="3"/>
      <c r="AES4297" s="3"/>
      <c r="AET4297" s="3"/>
      <c r="AEU4297" s="3"/>
      <c r="AEV4297" s="3"/>
      <c r="AEW4297" s="3"/>
      <c r="AEX4297" s="3"/>
      <c r="AEY4297" s="3"/>
      <c r="AEZ4297" s="3"/>
      <c r="AFA4297" s="3"/>
      <c r="AFB4297" s="3"/>
      <c r="AFC4297" s="3"/>
      <c r="AFD4297" s="3"/>
      <c r="AFE4297" s="3"/>
      <c r="AFF4297" s="3"/>
      <c r="AFG4297" s="3"/>
      <c r="AFH4297" s="3"/>
      <c r="AFI4297" s="3"/>
      <c r="AFJ4297" s="3"/>
      <c r="AFK4297" s="3"/>
      <c r="AFL4297" s="3"/>
      <c r="AFM4297" s="3"/>
      <c r="AFN4297" s="3"/>
      <c r="AFO4297" s="3"/>
      <c r="AFP4297" s="3"/>
      <c r="AFQ4297" s="3"/>
      <c r="AFR4297" s="3"/>
      <c r="AFS4297" s="3"/>
      <c r="AFT4297" s="3"/>
      <c r="AFU4297" s="3"/>
      <c r="AFV4297" s="3"/>
      <c r="AFW4297" s="3"/>
      <c r="AFX4297" s="3"/>
      <c r="AFY4297" s="3"/>
      <c r="AFZ4297" s="3"/>
      <c r="AGA4297" s="3"/>
      <c r="AGB4297" s="3"/>
      <c r="AGC4297" s="3"/>
      <c r="AGD4297" s="3"/>
      <c r="AGE4297" s="3"/>
      <c r="AGF4297" s="3"/>
      <c r="AGG4297" s="3"/>
      <c r="AGH4297" s="3"/>
      <c r="AGI4297" s="3"/>
      <c r="AGJ4297" s="3"/>
      <c r="AGK4297" s="3"/>
      <c r="AGL4297" s="3"/>
      <c r="AGM4297" s="3"/>
      <c r="AGN4297" s="3"/>
      <c r="AGO4297" s="3"/>
      <c r="AGP4297" s="3"/>
      <c r="AGQ4297" s="3"/>
      <c r="AGR4297" s="3"/>
      <c r="AGS4297" s="3"/>
      <c r="AGT4297" s="3"/>
      <c r="AGU4297" s="3"/>
      <c r="AGV4297" s="3"/>
      <c r="AGW4297" s="3"/>
      <c r="AGX4297" s="3"/>
      <c r="AGY4297" s="3"/>
      <c r="AGZ4297" s="3"/>
      <c r="AHA4297" s="3"/>
      <c r="AHB4297" s="3"/>
      <c r="AHC4297" s="3"/>
      <c r="AHD4297" s="3"/>
      <c r="AHE4297" s="3"/>
      <c r="AHF4297" s="3"/>
      <c r="AHG4297" s="3"/>
      <c r="AHH4297" s="3"/>
      <c r="AHI4297" s="3"/>
      <c r="AHJ4297" s="3"/>
      <c r="AHK4297" s="3"/>
      <c r="AHL4297" s="3"/>
      <c r="AHM4297" s="3"/>
      <c r="AHN4297" s="3"/>
      <c r="AHO4297" s="3"/>
      <c r="AHP4297" s="3"/>
      <c r="AHQ4297" s="3"/>
      <c r="AHR4297" s="3"/>
      <c r="AHS4297" s="3"/>
      <c r="AHT4297" s="3"/>
      <c r="AHU4297" s="3"/>
      <c r="AHV4297" s="3"/>
      <c r="AHW4297" s="3"/>
      <c r="AHX4297" s="3"/>
      <c r="AHY4297" s="3"/>
      <c r="AHZ4297" s="3"/>
      <c r="AIA4297" s="3"/>
      <c r="AIB4297" s="3"/>
      <c r="AIC4297" s="3"/>
      <c r="AID4297" s="3"/>
      <c r="AIE4297" s="3"/>
      <c r="AIF4297" s="3"/>
      <c r="AIG4297" s="3"/>
      <c r="AIH4297" s="3"/>
      <c r="AII4297" s="3"/>
      <c r="AIJ4297" s="3"/>
      <c r="AIK4297" s="3"/>
      <c r="AIL4297" s="3"/>
      <c r="AIM4297" s="3"/>
      <c r="AIN4297" s="3"/>
      <c r="AIO4297" s="3"/>
      <c r="AIP4297" s="3"/>
      <c r="AIQ4297" s="3"/>
      <c r="AIR4297" s="3"/>
      <c r="AIS4297" s="3"/>
      <c r="AIT4297" s="3"/>
      <c r="AIU4297" s="3"/>
      <c r="AIV4297" s="3"/>
      <c r="AIW4297" s="3"/>
      <c r="AIX4297" s="3"/>
      <c r="AIY4297" s="3"/>
      <c r="AIZ4297" s="3"/>
      <c r="AJA4297" s="3"/>
      <c r="AJB4297" s="3"/>
      <c r="AJC4297" s="3"/>
      <c r="AJD4297" s="3"/>
      <c r="AJE4297" s="3"/>
      <c r="AJF4297" s="3"/>
      <c r="AJG4297" s="3"/>
      <c r="AJH4297" s="3"/>
      <c r="AJI4297" s="3"/>
      <c r="AJJ4297" s="3"/>
      <c r="AJK4297" s="3"/>
      <c r="AJL4297" s="3"/>
      <c r="AJM4297" s="3"/>
      <c r="AJN4297" s="3"/>
      <c r="AJO4297" s="3"/>
      <c r="AJP4297" s="3"/>
      <c r="AJQ4297" s="3"/>
      <c r="AJR4297" s="3"/>
      <c r="AJS4297" s="3"/>
      <c r="AJT4297" s="3"/>
      <c r="AJU4297" s="3"/>
      <c r="AJV4297" s="3"/>
      <c r="AJW4297" s="3"/>
      <c r="AJX4297" s="3"/>
      <c r="AJY4297" s="3"/>
      <c r="AJZ4297" s="3"/>
      <c r="AKA4297" s="3"/>
      <c r="AKB4297" s="3"/>
      <c r="AKC4297" s="3"/>
      <c r="AKD4297" s="3"/>
      <c r="AKE4297" s="3"/>
      <c r="AKF4297" s="3"/>
      <c r="AKG4297" s="3"/>
      <c r="AKH4297" s="3"/>
      <c r="AKI4297" s="3"/>
      <c r="AKJ4297" s="3"/>
      <c r="AKK4297" s="3"/>
      <c r="AKL4297" s="3"/>
      <c r="AKM4297" s="3"/>
      <c r="AKN4297" s="3"/>
      <c r="AKO4297" s="3"/>
      <c r="AKP4297" s="3"/>
      <c r="AKQ4297" s="3"/>
      <c r="AKR4297" s="3"/>
      <c r="AKS4297" s="3"/>
      <c r="AKT4297" s="3"/>
      <c r="AKU4297" s="3"/>
      <c r="AKV4297" s="3"/>
      <c r="AKW4297" s="3"/>
      <c r="AKX4297" s="3"/>
      <c r="AKY4297" s="3"/>
      <c r="AKZ4297" s="3"/>
      <c r="ALA4297" s="3"/>
      <c r="ALB4297" s="3"/>
      <c r="ALC4297" s="3"/>
      <c r="ALD4297" s="3"/>
      <c r="ALE4297" s="3"/>
      <c r="ALF4297" s="3"/>
      <c r="ALG4297" s="3"/>
      <c r="ALH4297" s="3"/>
      <c r="ALI4297" s="3"/>
      <c r="ALJ4297" s="3"/>
      <c r="ALK4297" s="3"/>
      <c r="ALL4297" s="3"/>
      <c r="ALM4297" s="3"/>
      <c r="ALN4297" s="3"/>
      <c r="ALO4297" s="3"/>
      <c r="ALP4297" s="3"/>
      <c r="ALQ4297" s="3"/>
      <c r="ALR4297" s="3"/>
      <c r="ALS4297" s="3"/>
      <c r="ALT4297" s="3"/>
      <c r="ALU4297" s="3"/>
      <c r="ALV4297" s="3"/>
      <c r="ALW4297" s="3"/>
      <c r="ALX4297" s="3"/>
      <c r="ALY4297" s="3"/>
      <c r="ALZ4297" s="3"/>
      <c r="AMA4297" s="3"/>
      <c r="AMB4297" s="3"/>
      <c r="AMC4297" s="3"/>
      <c r="AMD4297" s="3"/>
      <c r="AME4297" s="3"/>
      <c r="AMF4297" s="3"/>
      <c r="AMG4297" s="3"/>
      <c r="AMH4297" s="3"/>
      <c r="AMI4297" s="3"/>
      <c r="AMJ4297" s="3"/>
      <c r="AMK4297" s="3"/>
      <c r="AML4297" s="3"/>
      <c r="AMM4297" s="3"/>
      <c r="AMN4297" s="3"/>
      <c r="AMO4297" s="3"/>
      <c r="AMP4297" s="3"/>
      <c r="AMQ4297" s="3"/>
      <c r="AMR4297" s="3"/>
      <c r="AMS4297" s="3"/>
      <c r="AMT4297" s="3"/>
      <c r="AMU4297" s="3"/>
      <c r="AMV4297" s="3"/>
      <c r="AMW4297" s="3"/>
      <c r="AMX4297" s="3"/>
      <c r="AMY4297" s="3"/>
      <c r="AMZ4297" s="3"/>
      <c r="ANA4297" s="3"/>
      <c r="ANB4297" s="3"/>
      <c r="ANC4297" s="3"/>
      <c r="AND4297" s="3"/>
      <c r="ANE4297" s="3"/>
      <c r="ANF4297" s="3"/>
      <c r="ANG4297" s="3"/>
      <c r="ANH4297" s="3"/>
      <c r="ANI4297" s="3"/>
      <c r="ANJ4297" s="3"/>
      <c r="ANK4297" s="3"/>
      <c r="ANL4297" s="3"/>
      <c r="ANM4297" s="3"/>
      <c r="ANN4297" s="3"/>
      <c r="ANO4297" s="3"/>
      <c r="ANP4297" s="3"/>
      <c r="ANQ4297" s="3"/>
      <c r="ANR4297" s="3"/>
      <c r="ANS4297" s="3"/>
      <c r="ANT4297" s="3"/>
      <c r="ANU4297" s="3"/>
      <c r="ANV4297" s="3"/>
      <c r="ANW4297" s="3"/>
      <c r="ANX4297" s="3"/>
      <c r="ANY4297" s="3"/>
      <c r="ANZ4297" s="3"/>
      <c r="AOA4297" s="3"/>
      <c r="AOB4297" s="3"/>
      <c r="AOC4297" s="3"/>
      <c r="AOD4297" s="3"/>
      <c r="AOE4297" s="3"/>
      <c r="AOF4297" s="3"/>
      <c r="AOG4297" s="3"/>
      <c r="AOH4297" s="3"/>
      <c r="AOI4297" s="3"/>
      <c r="AOJ4297" s="3"/>
      <c r="AOK4297" s="3"/>
      <c r="AOL4297" s="3"/>
      <c r="AOM4297" s="3"/>
      <c r="AON4297" s="3"/>
      <c r="AOO4297" s="3"/>
      <c r="AOP4297" s="3"/>
      <c r="AOQ4297" s="3"/>
      <c r="AOR4297" s="3"/>
      <c r="AOS4297" s="3"/>
      <c r="AOT4297" s="3"/>
      <c r="AOU4297" s="3"/>
      <c r="AOV4297" s="3"/>
      <c r="AOW4297" s="3"/>
      <c r="AOX4297" s="3"/>
      <c r="AOY4297" s="3"/>
      <c r="AOZ4297" s="3"/>
      <c r="APA4297" s="3"/>
      <c r="APB4297" s="3"/>
      <c r="APC4297" s="3"/>
      <c r="APD4297" s="3"/>
      <c r="APE4297" s="3"/>
      <c r="APF4297" s="3"/>
      <c r="APG4297" s="3"/>
      <c r="APH4297" s="3"/>
      <c r="API4297" s="3"/>
      <c r="APJ4297" s="3"/>
      <c r="APK4297" s="3"/>
      <c r="APL4297" s="3"/>
      <c r="APM4297" s="3"/>
      <c r="APN4297" s="3"/>
      <c r="APO4297" s="3"/>
      <c r="APP4297" s="3"/>
      <c r="APQ4297" s="3"/>
      <c r="APR4297" s="3"/>
      <c r="APS4297" s="3"/>
      <c r="APT4297" s="3"/>
      <c r="APU4297" s="3"/>
      <c r="APV4297" s="3"/>
      <c r="APW4297" s="3"/>
      <c r="APX4297" s="3"/>
      <c r="APY4297" s="3"/>
      <c r="APZ4297" s="3"/>
      <c r="AQA4297" s="3"/>
      <c r="AQB4297" s="3"/>
      <c r="AQC4297" s="3"/>
      <c r="AQD4297" s="3"/>
      <c r="AQE4297" s="3"/>
      <c r="AQF4297" s="3"/>
      <c r="AQG4297" s="3"/>
      <c r="AQH4297" s="3"/>
      <c r="AQI4297" s="3"/>
      <c r="AQJ4297" s="3"/>
      <c r="AQK4297" s="3"/>
      <c r="AQL4297" s="3"/>
      <c r="AQM4297" s="3"/>
      <c r="AQN4297" s="3"/>
      <c r="AQO4297" s="3"/>
      <c r="AQP4297" s="3"/>
      <c r="AQQ4297" s="3"/>
      <c r="AQR4297" s="3"/>
      <c r="AQS4297" s="3"/>
      <c r="AQT4297" s="3"/>
      <c r="AQU4297" s="3"/>
      <c r="AQV4297" s="3"/>
      <c r="AQW4297" s="3"/>
      <c r="AQX4297" s="3"/>
      <c r="AQY4297" s="3"/>
      <c r="AQZ4297" s="3"/>
      <c r="ARA4297" s="3"/>
      <c r="ARB4297" s="3"/>
      <c r="ARC4297" s="3"/>
      <c r="ARD4297" s="3"/>
      <c r="ARE4297" s="3"/>
      <c r="ARF4297" s="3"/>
      <c r="ARG4297" s="3"/>
      <c r="ARH4297" s="3"/>
      <c r="ARI4297" s="3"/>
      <c r="ARJ4297" s="3"/>
      <c r="ARK4297" s="3"/>
      <c r="ARL4297" s="3"/>
      <c r="ARM4297" s="3"/>
      <c r="ARN4297" s="3"/>
      <c r="ARO4297" s="3"/>
      <c r="ARP4297" s="3"/>
      <c r="ARQ4297" s="3"/>
      <c r="ARR4297" s="3"/>
      <c r="ARS4297" s="3"/>
      <c r="ART4297" s="3"/>
      <c r="ARU4297" s="3"/>
      <c r="ARV4297" s="3"/>
      <c r="ARW4297" s="3"/>
      <c r="ARX4297" s="3"/>
      <c r="ARY4297" s="3"/>
      <c r="ARZ4297" s="3"/>
      <c r="ASA4297" s="3"/>
      <c r="ASB4297" s="3"/>
      <c r="ASC4297" s="3"/>
      <c r="ASD4297" s="3"/>
      <c r="ASE4297" s="3"/>
      <c r="ASF4297" s="3"/>
      <c r="ASG4297" s="3"/>
      <c r="ASH4297" s="3"/>
      <c r="ASI4297" s="3"/>
      <c r="ASJ4297" s="3"/>
      <c r="ASK4297" s="3"/>
      <c r="ASL4297" s="3"/>
      <c r="ASM4297" s="3"/>
      <c r="ASN4297" s="3"/>
      <c r="ASO4297" s="3"/>
      <c r="ASP4297" s="3"/>
      <c r="ASQ4297" s="3"/>
      <c r="ASR4297" s="3"/>
      <c r="ASS4297" s="3"/>
      <c r="AST4297" s="3"/>
      <c r="ASU4297" s="3"/>
      <c r="ASV4297" s="3"/>
      <c r="ASW4297" s="3"/>
      <c r="ASX4297" s="3"/>
      <c r="ASY4297" s="3"/>
      <c r="ASZ4297" s="3"/>
      <c r="ATA4297" s="3"/>
      <c r="ATB4297" s="3"/>
      <c r="ATC4297" s="3"/>
      <c r="ATD4297" s="3"/>
      <c r="ATE4297" s="3"/>
      <c r="ATF4297" s="3"/>
      <c r="ATG4297" s="3"/>
      <c r="ATH4297" s="3"/>
      <c r="ATI4297" s="3"/>
      <c r="ATJ4297" s="3"/>
      <c r="ATK4297" s="3"/>
      <c r="ATL4297" s="3"/>
      <c r="ATM4297" s="3"/>
      <c r="ATN4297" s="3"/>
      <c r="ATO4297" s="3"/>
      <c r="ATP4297" s="3"/>
      <c r="ATQ4297" s="3"/>
      <c r="ATR4297" s="3"/>
      <c r="ATS4297" s="3"/>
      <c r="ATT4297" s="3"/>
      <c r="ATU4297" s="3"/>
      <c r="ATV4297" s="3"/>
      <c r="ATW4297" s="3"/>
      <c r="ATX4297" s="3"/>
      <c r="ATY4297" s="3"/>
      <c r="ATZ4297" s="3"/>
      <c r="AUA4297" s="3"/>
      <c r="AUB4297" s="3"/>
      <c r="AUC4297" s="3"/>
      <c r="AUD4297" s="3"/>
      <c r="AUE4297" s="3"/>
      <c r="AUF4297" s="3"/>
      <c r="AUG4297" s="3"/>
      <c r="AUH4297" s="3"/>
      <c r="AUI4297" s="3"/>
      <c r="AUJ4297" s="3"/>
      <c r="AUK4297" s="3"/>
      <c r="AUL4297" s="3"/>
      <c r="AUM4297" s="3"/>
      <c r="AUN4297" s="3"/>
      <c r="AUO4297" s="3"/>
      <c r="AUP4297" s="3"/>
      <c r="AUQ4297" s="3"/>
      <c r="AUR4297" s="3"/>
      <c r="AUS4297" s="3"/>
      <c r="AUT4297" s="3"/>
      <c r="AUU4297" s="3"/>
      <c r="AUV4297" s="3"/>
      <c r="AUW4297" s="3"/>
      <c r="AUX4297" s="3"/>
      <c r="AUY4297" s="3"/>
      <c r="AUZ4297" s="3"/>
      <c r="AVA4297" s="3"/>
      <c r="AVB4297" s="3"/>
      <c r="AVC4297" s="3"/>
      <c r="AVD4297" s="3"/>
      <c r="AVE4297" s="3"/>
      <c r="AVF4297" s="3"/>
      <c r="AVG4297" s="3"/>
      <c r="AVH4297" s="3"/>
      <c r="AVI4297" s="3"/>
      <c r="AVJ4297" s="3"/>
      <c r="AVK4297" s="3"/>
      <c r="AVL4297" s="3"/>
      <c r="AVM4297" s="3"/>
      <c r="AVN4297" s="3"/>
      <c r="AVO4297" s="3"/>
      <c r="AVP4297" s="3"/>
      <c r="AVQ4297" s="3"/>
      <c r="AVR4297" s="3"/>
      <c r="AVS4297" s="3"/>
      <c r="AVT4297" s="3"/>
      <c r="AVU4297" s="3"/>
      <c r="AVV4297" s="3"/>
      <c r="AVW4297" s="3"/>
      <c r="AVX4297" s="3"/>
      <c r="AVY4297" s="3"/>
      <c r="AVZ4297" s="3"/>
      <c r="AWA4297" s="3"/>
      <c r="AWB4297" s="3"/>
      <c r="AWC4297" s="3"/>
      <c r="AWD4297" s="3"/>
      <c r="AWE4297" s="3"/>
      <c r="AWF4297" s="3"/>
      <c r="AWG4297" s="3"/>
      <c r="AWH4297" s="3"/>
      <c r="AWI4297" s="3"/>
      <c r="AWJ4297" s="3"/>
      <c r="AWK4297" s="3"/>
      <c r="AWL4297" s="3"/>
      <c r="AWM4297" s="3"/>
      <c r="AWN4297" s="3"/>
      <c r="AWO4297" s="3"/>
      <c r="AWP4297" s="3"/>
      <c r="AWQ4297" s="3"/>
      <c r="AWR4297" s="3"/>
      <c r="AWS4297" s="3"/>
      <c r="AWT4297" s="3"/>
      <c r="AWU4297" s="3"/>
      <c r="AWV4297" s="3"/>
      <c r="AWW4297" s="3"/>
      <c r="AWX4297" s="3"/>
      <c r="AWY4297" s="3"/>
      <c r="AWZ4297" s="3"/>
      <c r="AXA4297" s="3"/>
      <c r="AXB4297" s="3"/>
      <c r="AXC4297" s="3"/>
      <c r="AXD4297" s="3"/>
      <c r="AXE4297" s="3"/>
      <c r="AXF4297" s="3"/>
      <c r="AXG4297" s="3"/>
      <c r="AXH4297" s="3"/>
      <c r="AXI4297" s="3"/>
      <c r="AXJ4297" s="3"/>
      <c r="AXK4297" s="3"/>
      <c r="AXL4297" s="3"/>
      <c r="AXM4297" s="3"/>
      <c r="AXN4297" s="3"/>
      <c r="AXO4297" s="3"/>
      <c r="AXP4297" s="3"/>
      <c r="AXQ4297" s="3"/>
      <c r="AXR4297" s="3"/>
      <c r="AXS4297" s="3"/>
      <c r="AXT4297" s="3"/>
      <c r="AXU4297" s="3"/>
      <c r="AXV4297" s="3"/>
      <c r="AXW4297" s="3"/>
      <c r="AXX4297" s="3"/>
      <c r="AXY4297" s="3"/>
      <c r="AXZ4297" s="3"/>
      <c r="AYA4297" s="3"/>
      <c r="AYB4297" s="3"/>
      <c r="AYC4297" s="3"/>
      <c r="AYD4297" s="3"/>
      <c r="AYE4297" s="3"/>
      <c r="AYF4297" s="3"/>
      <c r="AYG4297" s="3"/>
      <c r="AYH4297" s="3"/>
      <c r="AYI4297" s="3"/>
      <c r="AYJ4297" s="3"/>
      <c r="AYK4297" s="3"/>
      <c r="AYL4297" s="3"/>
      <c r="AYM4297" s="3"/>
      <c r="AYN4297" s="3"/>
      <c r="AYO4297" s="3"/>
      <c r="AYP4297" s="3"/>
      <c r="AYQ4297" s="3"/>
      <c r="AYR4297" s="3"/>
      <c r="AYS4297" s="3"/>
      <c r="AYT4297" s="3"/>
      <c r="AYU4297" s="3"/>
      <c r="AYV4297" s="3"/>
      <c r="AYW4297" s="3"/>
      <c r="AYX4297" s="3"/>
      <c r="AYY4297" s="3"/>
      <c r="AYZ4297" s="3"/>
      <c r="AZA4297" s="3"/>
      <c r="AZB4297" s="3"/>
      <c r="AZC4297" s="3"/>
      <c r="AZD4297" s="3"/>
      <c r="AZE4297" s="3"/>
      <c r="AZF4297" s="3"/>
      <c r="AZG4297" s="3"/>
      <c r="AZH4297" s="3"/>
      <c r="AZI4297" s="3"/>
      <c r="AZJ4297" s="3"/>
      <c r="AZK4297" s="3"/>
      <c r="AZL4297" s="3"/>
      <c r="AZM4297" s="3"/>
      <c r="AZN4297" s="3"/>
      <c r="AZO4297" s="3"/>
      <c r="AZP4297" s="3"/>
      <c r="AZQ4297" s="3"/>
      <c r="AZR4297" s="3"/>
      <c r="AZS4297" s="3"/>
      <c r="AZT4297" s="3"/>
      <c r="AZU4297" s="3"/>
      <c r="AZV4297" s="3"/>
      <c r="AZW4297" s="3"/>
      <c r="AZX4297" s="3"/>
      <c r="AZY4297" s="3"/>
      <c r="AZZ4297" s="3"/>
      <c r="BAA4297" s="3"/>
      <c r="BAB4297" s="3"/>
      <c r="BAC4297" s="3"/>
      <c r="BAD4297" s="3"/>
      <c r="BAE4297" s="3"/>
      <c r="BAF4297" s="3"/>
      <c r="BAG4297" s="3"/>
      <c r="BAH4297" s="3"/>
      <c r="BAI4297" s="3"/>
      <c r="BAJ4297" s="3"/>
      <c r="BAK4297" s="3"/>
      <c r="BAL4297" s="3"/>
      <c r="BAM4297" s="3"/>
      <c r="BAN4297" s="3"/>
      <c r="BAO4297" s="3"/>
      <c r="BAP4297" s="3"/>
      <c r="BAQ4297" s="3"/>
      <c r="BAR4297" s="3"/>
      <c r="BAS4297" s="3"/>
      <c r="BAT4297" s="3"/>
      <c r="BAU4297" s="3"/>
      <c r="BAV4297" s="3"/>
      <c r="BAW4297" s="3"/>
      <c r="BAX4297" s="3"/>
      <c r="BAY4297" s="3"/>
      <c r="BAZ4297" s="3"/>
      <c r="BBA4297" s="3"/>
      <c r="BBB4297" s="3"/>
      <c r="BBC4297" s="3"/>
      <c r="BBD4297" s="3"/>
      <c r="BBE4297" s="3"/>
      <c r="BBF4297" s="3"/>
      <c r="BBG4297" s="3"/>
      <c r="BBH4297" s="3"/>
      <c r="BBI4297" s="3"/>
      <c r="BBJ4297" s="3"/>
      <c r="BBK4297" s="3"/>
      <c r="BBL4297" s="3"/>
      <c r="BBM4297" s="3"/>
      <c r="BBN4297" s="3"/>
      <c r="BBO4297" s="3"/>
      <c r="BBP4297" s="3"/>
      <c r="BBQ4297" s="3"/>
      <c r="BBR4297" s="3"/>
      <c r="BBS4297" s="3"/>
      <c r="BBT4297" s="3"/>
      <c r="BBU4297" s="3"/>
      <c r="BBV4297" s="3"/>
      <c r="BBW4297" s="3"/>
      <c r="BBX4297" s="3"/>
      <c r="BBY4297" s="3"/>
      <c r="BBZ4297" s="3"/>
      <c r="BCA4297" s="3"/>
      <c r="BCB4297" s="3"/>
      <c r="BCC4297" s="3"/>
      <c r="BCD4297" s="3"/>
      <c r="BCE4297" s="3"/>
      <c r="BCF4297" s="3"/>
      <c r="BCG4297" s="3"/>
      <c r="BCH4297" s="3"/>
      <c r="BCI4297" s="3"/>
      <c r="BCJ4297" s="3"/>
      <c r="BCK4297" s="3"/>
      <c r="BCL4297" s="3"/>
      <c r="BCM4297" s="3"/>
      <c r="BCN4297" s="3"/>
      <c r="BCO4297" s="3"/>
      <c r="BCP4297" s="3"/>
      <c r="BCQ4297" s="3"/>
      <c r="BCR4297" s="3"/>
      <c r="BCS4297" s="3"/>
      <c r="BCT4297" s="3"/>
      <c r="BCU4297" s="3"/>
      <c r="BCV4297" s="3"/>
      <c r="BCW4297" s="3"/>
      <c r="BCX4297" s="3"/>
      <c r="BCY4297" s="3"/>
      <c r="BCZ4297" s="3"/>
      <c r="BDA4297" s="3"/>
      <c r="BDB4297" s="3"/>
      <c r="BDC4297" s="3"/>
      <c r="BDD4297" s="3"/>
      <c r="BDE4297" s="3"/>
      <c r="BDF4297" s="3"/>
      <c r="BDG4297" s="3"/>
      <c r="BDH4297" s="3"/>
      <c r="BDI4297" s="3"/>
      <c r="BDJ4297" s="3"/>
      <c r="BDK4297" s="3"/>
      <c r="BDL4297" s="3"/>
      <c r="BDM4297" s="3"/>
      <c r="BDN4297" s="3"/>
      <c r="BDO4297" s="3"/>
      <c r="BDP4297" s="3"/>
      <c r="BDQ4297" s="3"/>
      <c r="BDR4297" s="3"/>
      <c r="BDS4297" s="3"/>
      <c r="BDT4297" s="3"/>
      <c r="BDU4297" s="3"/>
      <c r="BDV4297" s="3"/>
      <c r="BDW4297" s="3"/>
      <c r="BDX4297" s="3"/>
      <c r="BDY4297" s="3"/>
      <c r="BDZ4297" s="3"/>
      <c r="BEA4297" s="3"/>
      <c r="BEB4297" s="3"/>
      <c r="BEC4297" s="3"/>
      <c r="BED4297" s="3"/>
      <c r="BEE4297" s="3"/>
      <c r="BEF4297" s="3"/>
      <c r="BEG4297" s="3"/>
      <c r="BEH4297" s="3"/>
      <c r="BEI4297" s="3"/>
      <c r="BEJ4297" s="3"/>
      <c r="BEK4297" s="3"/>
      <c r="BEL4297" s="3"/>
      <c r="BEM4297" s="3"/>
      <c r="BEN4297" s="3"/>
      <c r="BEO4297" s="3"/>
      <c r="BEP4297" s="3"/>
      <c r="BEQ4297" s="3"/>
      <c r="BER4297" s="3"/>
      <c r="BES4297" s="3"/>
      <c r="BET4297" s="3"/>
      <c r="BEU4297" s="3"/>
      <c r="BEV4297" s="3"/>
      <c r="BEW4297" s="3"/>
      <c r="BEX4297" s="3"/>
      <c r="BEY4297" s="3"/>
      <c r="BEZ4297" s="3"/>
      <c r="BFA4297" s="3"/>
      <c r="BFB4297" s="3"/>
      <c r="BFC4297" s="3"/>
      <c r="BFD4297" s="3"/>
      <c r="BFE4297" s="3"/>
      <c r="BFF4297" s="3"/>
      <c r="BFG4297" s="3"/>
      <c r="BFH4297" s="3"/>
      <c r="BFI4297" s="3"/>
      <c r="BFJ4297" s="3"/>
      <c r="BFK4297" s="3"/>
      <c r="BFL4297" s="3"/>
      <c r="BFM4297" s="3"/>
      <c r="BFN4297" s="3"/>
      <c r="BFO4297" s="3"/>
      <c r="BFP4297" s="3"/>
      <c r="BFQ4297" s="3"/>
      <c r="BFR4297" s="3"/>
      <c r="BFS4297" s="3"/>
      <c r="BFT4297" s="3"/>
      <c r="BFU4297" s="3"/>
      <c r="BFV4297" s="3"/>
      <c r="BFW4297" s="3"/>
      <c r="BFX4297" s="3"/>
      <c r="BFY4297" s="3"/>
      <c r="BFZ4297" s="3"/>
      <c r="BGA4297" s="3"/>
      <c r="BGB4297" s="3"/>
      <c r="BGC4297" s="3"/>
      <c r="BGD4297" s="3"/>
      <c r="BGE4297" s="3"/>
      <c r="BGF4297" s="3"/>
      <c r="BGG4297" s="3"/>
      <c r="BGH4297" s="3"/>
      <c r="BGI4297" s="3"/>
      <c r="BGJ4297" s="3"/>
      <c r="BGK4297" s="3"/>
      <c r="BGL4297" s="3"/>
      <c r="BGM4297" s="3"/>
      <c r="BGN4297" s="3"/>
      <c r="BGO4297" s="3"/>
      <c r="BGP4297" s="3"/>
      <c r="BGQ4297" s="3"/>
      <c r="BGR4297" s="3"/>
      <c r="BGS4297" s="3"/>
      <c r="BGT4297" s="3"/>
      <c r="BGU4297" s="3"/>
      <c r="BGV4297" s="3"/>
      <c r="BGW4297" s="3"/>
      <c r="BGX4297" s="3"/>
      <c r="BGY4297" s="3"/>
      <c r="BGZ4297" s="3"/>
      <c r="BHA4297" s="3"/>
      <c r="BHB4297" s="3"/>
      <c r="BHC4297" s="3"/>
      <c r="BHD4297" s="3"/>
      <c r="BHE4297" s="3"/>
      <c r="BHF4297" s="3"/>
      <c r="BHG4297" s="3"/>
      <c r="BHH4297" s="3"/>
      <c r="BHI4297" s="3"/>
      <c r="BHJ4297" s="3"/>
      <c r="BHK4297" s="3"/>
      <c r="BHL4297" s="3"/>
      <c r="BHM4297" s="3"/>
      <c r="BHN4297" s="3"/>
      <c r="BHO4297" s="3"/>
      <c r="BHP4297" s="3"/>
      <c r="BHQ4297" s="3"/>
      <c r="BHR4297" s="3"/>
      <c r="BHS4297" s="3"/>
      <c r="BHT4297" s="3"/>
      <c r="BHU4297" s="3"/>
      <c r="BHV4297" s="3"/>
      <c r="BHW4297" s="3"/>
      <c r="BHX4297" s="3"/>
      <c r="BHY4297" s="3"/>
      <c r="BHZ4297" s="3"/>
      <c r="BIA4297" s="3"/>
      <c r="BIB4297" s="3"/>
      <c r="BIC4297" s="3"/>
      <c r="BID4297" s="3"/>
      <c r="BIE4297" s="3"/>
      <c r="BIF4297" s="3"/>
      <c r="BIG4297" s="3"/>
      <c r="BIH4297" s="3"/>
      <c r="BII4297" s="3"/>
      <c r="BIJ4297" s="3"/>
      <c r="BIK4297" s="3"/>
      <c r="BIL4297" s="3"/>
      <c r="BIM4297" s="3"/>
      <c r="BIN4297" s="3"/>
      <c r="BIO4297" s="3"/>
      <c r="BIP4297" s="3"/>
      <c r="BIQ4297" s="3"/>
      <c r="BIR4297" s="3"/>
      <c r="BIS4297" s="3"/>
      <c r="BIT4297" s="3"/>
      <c r="BIU4297" s="3"/>
      <c r="BIV4297" s="3"/>
      <c r="BIW4297" s="3"/>
      <c r="BIX4297" s="3"/>
      <c r="BIY4297" s="3"/>
      <c r="BIZ4297" s="3"/>
      <c r="BJA4297" s="3"/>
      <c r="BJB4297" s="3"/>
      <c r="BJC4297" s="3"/>
      <c r="BJD4297" s="3"/>
      <c r="BJE4297" s="3"/>
      <c r="BJF4297" s="3"/>
      <c r="BJG4297" s="3"/>
      <c r="BJH4297" s="3"/>
      <c r="BJI4297" s="3"/>
      <c r="BJJ4297" s="3"/>
      <c r="BJK4297" s="3"/>
      <c r="BJL4297" s="3"/>
      <c r="BJM4297" s="3"/>
      <c r="BJN4297" s="3"/>
      <c r="BJO4297" s="3"/>
      <c r="BJP4297" s="3"/>
      <c r="BJQ4297" s="3"/>
      <c r="BJR4297" s="3"/>
      <c r="BJS4297" s="3"/>
      <c r="BJT4297" s="3"/>
      <c r="BJU4297" s="3"/>
      <c r="BJV4297" s="3"/>
      <c r="BJW4297" s="3"/>
      <c r="BJX4297" s="3"/>
      <c r="BJY4297" s="3"/>
      <c r="BJZ4297" s="3"/>
      <c r="BKA4297" s="3"/>
      <c r="BKB4297" s="3"/>
      <c r="BKC4297" s="3"/>
      <c r="BKD4297" s="3"/>
      <c r="BKE4297" s="3"/>
      <c r="BKF4297" s="3"/>
      <c r="BKG4297" s="3"/>
      <c r="BKH4297" s="3"/>
      <c r="BKI4297" s="3"/>
      <c r="BKJ4297" s="3"/>
      <c r="BKK4297" s="3"/>
      <c r="BKL4297" s="3"/>
      <c r="BKM4297" s="3"/>
      <c r="BKN4297" s="3"/>
      <c r="BKO4297" s="3"/>
      <c r="BKP4297" s="3"/>
      <c r="BKQ4297" s="3"/>
      <c r="BKR4297" s="3"/>
      <c r="BKS4297" s="3"/>
      <c r="BKT4297" s="3"/>
      <c r="BKU4297" s="3"/>
      <c r="BKV4297" s="3"/>
      <c r="BKW4297" s="3"/>
      <c r="BKX4297" s="3"/>
      <c r="BKY4297" s="3"/>
      <c r="BKZ4297" s="3"/>
      <c r="BLA4297" s="3"/>
      <c r="BLB4297" s="3"/>
      <c r="BLC4297" s="3"/>
      <c r="BLD4297" s="3"/>
      <c r="BLE4297" s="3"/>
      <c r="BLF4297" s="3"/>
      <c r="BLG4297" s="3"/>
      <c r="BLH4297" s="3"/>
      <c r="BLI4297" s="3"/>
      <c r="BLJ4297" s="3"/>
      <c r="BLK4297" s="3"/>
      <c r="BLL4297" s="3"/>
      <c r="BLM4297" s="3"/>
      <c r="BLN4297" s="3"/>
      <c r="BLO4297" s="3"/>
      <c r="BLP4297" s="3"/>
      <c r="BLQ4297" s="3"/>
      <c r="BLR4297" s="3"/>
      <c r="BLS4297" s="3"/>
      <c r="BLT4297" s="3"/>
      <c r="BLU4297" s="3"/>
      <c r="BLV4297" s="3"/>
      <c r="BLW4297" s="3"/>
      <c r="BLX4297" s="3"/>
      <c r="BLY4297" s="3"/>
      <c r="BLZ4297" s="3"/>
      <c r="BMA4297" s="3"/>
      <c r="BMB4297" s="3"/>
      <c r="BMC4297" s="3"/>
      <c r="BMD4297" s="3"/>
      <c r="BME4297" s="3"/>
      <c r="BMF4297" s="3"/>
      <c r="BMG4297" s="3"/>
      <c r="BMH4297" s="3"/>
      <c r="BMI4297" s="3"/>
      <c r="BMJ4297" s="3"/>
      <c r="BMK4297" s="3"/>
      <c r="BML4297" s="3"/>
      <c r="BMM4297" s="3"/>
      <c r="BMN4297" s="3"/>
      <c r="BMO4297" s="3"/>
      <c r="BMP4297" s="3"/>
      <c r="BMQ4297" s="3"/>
      <c r="BMR4297" s="3"/>
      <c r="BMS4297" s="3"/>
      <c r="BMT4297" s="3"/>
      <c r="BMU4297" s="3"/>
      <c r="BMV4297" s="3"/>
      <c r="BMW4297" s="3"/>
      <c r="BMX4297" s="3"/>
      <c r="BMY4297" s="3"/>
      <c r="BMZ4297" s="3"/>
      <c r="BNA4297" s="3"/>
      <c r="BNB4297" s="3"/>
      <c r="BNC4297" s="3"/>
      <c r="BND4297" s="3"/>
      <c r="BNE4297" s="3"/>
      <c r="BNF4297" s="3"/>
      <c r="BNG4297" s="3"/>
      <c r="BNH4297" s="3"/>
      <c r="BNI4297" s="3"/>
      <c r="BNJ4297" s="3"/>
      <c r="BNK4297" s="3"/>
      <c r="BNL4297" s="3"/>
      <c r="BNM4297" s="3"/>
      <c r="BNN4297" s="3"/>
      <c r="BNO4297" s="3"/>
      <c r="BNP4297" s="3"/>
      <c r="BNQ4297" s="3"/>
      <c r="BNR4297" s="3"/>
      <c r="BNS4297" s="3"/>
      <c r="BNT4297" s="3"/>
      <c r="BNU4297" s="3"/>
      <c r="BNV4297" s="3"/>
      <c r="BNW4297" s="3"/>
      <c r="BNX4297" s="3"/>
      <c r="BNY4297" s="3"/>
      <c r="BNZ4297" s="3"/>
      <c r="BOA4297" s="3"/>
      <c r="BOB4297" s="3"/>
      <c r="BOC4297" s="3"/>
      <c r="BOD4297" s="3"/>
      <c r="BOE4297" s="3"/>
      <c r="BOF4297" s="3"/>
      <c r="BOG4297" s="3"/>
      <c r="BOH4297" s="3"/>
      <c r="BOI4297" s="3"/>
      <c r="BOJ4297" s="3"/>
      <c r="BOK4297" s="3"/>
      <c r="BOL4297" s="3"/>
      <c r="BOM4297" s="3"/>
      <c r="BON4297" s="3"/>
      <c r="BOO4297" s="3"/>
      <c r="BOP4297" s="3"/>
      <c r="BOQ4297" s="3"/>
      <c r="BOR4297" s="3"/>
      <c r="BOS4297" s="3"/>
      <c r="BOT4297" s="3"/>
      <c r="BOU4297" s="3"/>
      <c r="BOV4297" s="3"/>
      <c r="BOW4297" s="3"/>
      <c r="BOX4297" s="3"/>
      <c r="BOY4297" s="3"/>
      <c r="BOZ4297" s="3"/>
      <c r="BPA4297" s="3"/>
      <c r="BPB4297" s="3"/>
      <c r="BPC4297" s="3"/>
      <c r="BPD4297" s="3"/>
      <c r="BPE4297" s="3"/>
      <c r="BPF4297" s="3"/>
      <c r="BPG4297" s="3"/>
      <c r="BPH4297" s="3"/>
      <c r="BPI4297" s="3"/>
      <c r="BPJ4297" s="3"/>
      <c r="BPK4297" s="3"/>
      <c r="BPL4297" s="3"/>
      <c r="BPM4297" s="3"/>
      <c r="BPN4297" s="3"/>
      <c r="BPO4297" s="3"/>
      <c r="BPP4297" s="3"/>
      <c r="BPQ4297" s="3"/>
      <c r="BPR4297" s="3"/>
      <c r="BPS4297" s="3"/>
      <c r="BPT4297" s="3"/>
      <c r="BPU4297" s="3"/>
      <c r="BPV4297" s="3"/>
      <c r="BPW4297" s="3"/>
      <c r="BPX4297" s="3"/>
      <c r="BPY4297" s="3"/>
      <c r="BPZ4297" s="3"/>
      <c r="BQA4297" s="3"/>
      <c r="BQB4297" s="3"/>
      <c r="BQC4297" s="3"/>
      <c r="BQD4297" s="3"/>
      <c r="BQE4297" s="3"/>
      <c r="BQF4297" s="3"/>
      <c r="BQG4297" s="3"/>
      <c r="BQH4297" s="3"/>
      <c r="BQI4297" s="3"/>
      <c r="BQJ4297" s="3"/>
      <c r="BQK4297" s="3"/>
      <c r="BQL4297" s="3"/>
      <c r="BQM4297" s="3"/>
      <c r="BQN4297" s="3"/>
      <c r="BQO4297" s="3"/>
      <c r="BQP4297" s="3"/>
      <c r="BQQ4297" s="3"/>
      <c r="BQR4297" s="3"/>
      <c r="BQS4297" s="3"/>
      <c r="BQT4297" s="3"/>
      <c r="BQU4297" s="3"/>
      <c r="BQV4297" s="3"/>
      <c r="BQW4297" s="3"/>
      <c r="BQX4297" s="3"/>
      <c r="BQY4297" s="3"/>
      <c r="BQZ4297" s="3"/>
      <c r="BRA4297" s="3"/>
      <c r="BRB4297" s="3"/>
      <c r="BRC4297" s="3"/>
      <c r="BRD4297" s="3"/>
      <c r="BRE4297" s="3"/>
      <c r="BRF4297" s="3"/>
      <c r="BRG4297" s="3"/>
      <c r="BRH4297" s="3"/>
      <c r="BRI4297" s="3"/>
      <c r="BRJ4297" s="3"/>
      <c r="BRK4297" s="3"/>
      <c r="BRL4297" s="3"/>
      <c r="BRM4297" s="3"/>
      <c r="BRN4297" s="3"/>
      <c r="BRO4297" s="3"/>
      <c r="BRP4297" s="3"/>
      <c r="BRQ4297" s="3"/>
      <c r="BRR4297" s="3"/>
      <c r="BRS4297" s="3"/>
      <c r="BRT4297" s="3"/>
      <c r="BRU4297" s="3"/>
      <c r="BRV4297" s="3"/>
      <c r="BRW4297" s="3"/>
      <c r="BRX4297" s="3"/>
      <c r="BRY4297" s="3"/>
      <c r="BRZ4297" s="3"/>
      <c r="BSA4297" s="3"/>
      <c r="BSB4297" s="3"/>
      <c r="BSC4297" s="3"/>
      <c r="BSD4297" s="3"/>
      <c r="BSE4297" s="3"/>
      <c r="BSF4297" s="3"/>
      <c r="BSG4297" s="3"/>
      <c r="BSH4297" s="3"/>
      <c r="BSI4297" s="3"/>
      <c r="BSJ4297" s="3"/>
      <c r="BSK4297" s="3"/>
      <c r="BSL4297" s="3"/>
      <c r="BSM4297" s="3"/>
      <c r="BSN4297" s="3"/>
      <c r="BSO4297" s="3"/>
      <c r="BSP4297" s="3"/>
      <c r="BSQ4297" s="3"/>
      <c r="BSR4297" s="3"/>
      <c r="BSS4297" s="3"/>
      <c r="BST4297" s="3"/>
      <c r="BSU4297" s="3"/>
      <c r="BSV4297" s="3"/>
      <c r="BSW4297" s="3"/>
      <c r="BSX4297" s="3"/>
      <c r="BSY4297" s="3"/>
      <c r="BSZ4297" s="3"/>
      <c r="BTA4297" s="3"/>
      <c r="BTB4297" s="3"/>
      <c r="BTC4297" s="3"/>
      <c r="BTD4297" s="3"/>
      <c r="BTE4297" s="3"/>
      <c r="BTF4297" s="3"/>
      <c r="BTG4297" s="3"/>
      <c r="BTH4297" s="3"/>
      <c r="BTI4297" s="3"/>
      <c r="BTJ4297" s="3"/>
      <c r="BTK4297" s="3"/>
      <c r="BTL4297" s="3"/>
      <c r="BTM4297" s="3"/>
      <c r="BTN4297" s="3"/>
      <c r="BTO4297" s="3"/>
      <c r="BTP4297" s="3"/>
      <c r="BTQ4297" s="3"/>
      <c r="BTR4297" s="3"/>
      <c r="BTS4297" s="3"/>
      <c r="BTT4297" s="3"/>
      <c r="BTU4297" s="3"/>
      <c r="BTV4297" s="3"/>
      <c r="BTW4297" s="3"/>
      <c r="BTX4297" s="3"/>
      <c r="BTY4297" s="3"/>
      <c r="BTZ4297" s="3"/>
      <c r="BUA4297" s="3"/>
      <c r="BUB4297" s="3"/>
      <c r="BUC4297" s="3"/>
      <c r="BUD4297" s="3"/>
      <c r="BUE4297" s="3"/>
      <c r="BUF4297" s="3"/>
      <c r="BUG4297" s="3"/>
      <c r="BUH4297" s="3"/>
      <c r="BUI4297" s="3"/>
      <c r="BUJ4297" s="3"/>
      <c r="BUK4297" s="3"/>
      <c r="BUL4297" s="3"/>
      <c r="BUM4297" s="3"/>
      <c r="BUN4297" s="3"/>
      <c r="BUO4297" s="3"/>
      <c r="BUP4297" s="3"/>
      <c r="BUQ4297" s="3"/>
      <c r="BUR4297" s="3"/>
      <c r="BUS4297" s="3"/>
      <c r="BUT4297" s="3"/>
      <c r="BUU4297" s="3"/>
      <c r="BUV4297" s="3"/>
      <c r="BUW4297" s="3"/>
      <c r="BUX4297" s="3"/>
      <c r="BUY4297" s="3"/>
      <c r="BUZ4297" s="3"/>
      <c r="BVA4297" s="3"/>
      <c r="BVB4297" s="3"/>
      <c r="BVC4297" s="3"/>
      <c r="BVD4297" s="3"/>
      <c r="BVE4297" s="3"/>
      <c r="BVF4297" s="3"/>
      <c r="BVG4297" s="3"/>
      <c r="BVH4297" s="3"/>
      <c r="BVI4297" s="3"/>
      <c r="BVJ4297" s="3"/>
      <c r="BVK4297" s="3"/>
      <c r="BVL4297" s="3"/>
      <c r="BVM4297" s="3"/>
      <c r="BVN4297" s="3"/>
      <c r="BVO4297" s="3"/>
      <c r="BVP4297" s="3"/>
      <c r="BVQ4297" s="3"/>
      <c r="BVR4297" s="3"/>
      <c r="BVS4297" s="3"/>
      <c r="BVT4297" s="3"/>
      <c r="BVU4297" s="3"/>
      <c r="BVV4297" s="3"/>
      <c r="BVW4297" s="3"/>
      <c r="BVX4297" s="3"/>
      <c r="BVY4297" s="3"/>
      <c r="BVZ4297" s="3"/>
      <c r="BWA4297" s="3"/>
      <c r="BWB4297" s="3"/>
      <c r="BWC4297" s="3"/>
      <c r="BWD4297" s="3"/>
      <c r="BWE4297" s="3"/>
      <c r="BWF4297" s="3"/>
      <c r="BWG4297" s="3"/>
      <c r="BWH4297" s="3"/>
      <c r="BWI4297" s="3"/>
      <c r="BWJ4297" s="3"/>
      <c r="BWK4297" s="3"/>
      <c r="BWL4297" s="3"/>
      <c r="BWM4297" s="3"/>
      <c r="BWN4297" s="3"/>
      <c r="BWO4297" s="3"/>
      <c r="BWP4297" s="3"/>
      <c r="BWQ4297" s="3"/>
      <c r="BWR4297" s="3"/>
      <c r="BWS4297" s="3"/>
      <c r="BWT4297" s="3"/>
      <c r="BWU4297" s="3"/>
      <c r="BWV4297" s="3"/>
      <c r="BWW4297" s="3"/>
      <c r="BWX4297" s="3"/>
      <c r="BWY4297" s="3"/>
      <c r="BWZ4297" s="3"/>
      <c r="BXA4297" s="3"/>
      <c r="BXB4297" s="3"/>
      <c r="BXC4297" s="3"/>
      <c r="BXD4297" s="3"/>
      <c r="BXE4297" s="3"/>
      <c r="BXF4297" s="3"/>
      <c r="BXG4297" s="3"/>
      <c r="BXH4297" s="3"/>
      <c r="BXI4297" s="3"/>
      <c r="BXJ4297" s="3"/>
      <c r="BXK4297" s="3"/>
      <c r="BXL4297" s="3"/>
      <c r="BXM4297" s="3"/>
      <c r="BXN4297" s="3"/>
      <c r="BXO4297" s="3"/>
      <c r="BXP4297" s="3"/>
      <c r="BXQ4297" s="3"/>
      <c r="BXR4297" s="3"/>
      <c r="BXS4297" s="3"/>
      <c r="BXT4297" s="3"/>
      <c r="BXU4297" s="3"/>
      <c r="BXV4297" s="3"/>
      <c r="BXW4297" s="3"/>
      <c r="BXX4297" s="3"/>
      <c r="BXY4297" s="3"/>
      <c r="BXZ4297" s="3"/>
      <c r="BYA4297" s="3"/>
      <c r="BYB4297" s="3"/>
      <c r="BYC4297" s="3"/>
      <c r="BYD4297" s="3"/>
      <c r="BYE4297" s="3"/>
      <c r="BYF4297" s="3"/>
      <c r="BYG4297" s="3"/>
      <c r="BYH4297" s="3"/>
      <c r="BYI4297" s="3"/>
      <c r="BYJ4297" s="3"/>
      <c r="BYK4297" s="3"/>
      <c r="BYL4297" s="3"/>
      <c r="BYM4297" s="3"/>
      <c r="BYN4297" s="3"/>
      <c r="BYO4297" s="3"/>
      <c r="BYP4297" s="3"/>
      <c r="BYQ4297" s="3"/>
      <c r="BYR4297" s="3"/>
      <c r="BYS4297" s="3"/>
      <c r="BYT4297" s="3"/>
      <c r="BYU4297" s="3"/>
      <c r="BYV4297" s="3"/>
      <c r="BYW4297" s="3"/>
      <c r="BYX4297" s="3"/>
      <c r="BYY4297" s="3"/>
      <c r="BYZ4297" s="3"/>
      <c r="BZA4297" s="3"/>
      <c r="BZB4297" s="3"/>
      <c r="BZC4297" s="3"/>
      <c r="BZD4297" s="3"/>
      <c r="BZE4297" s="3"/>
      <c r="BZF4297" s="3"/>
      <c r="BZG4297" s="3"/>
      <c r="BZH4297" s="3"/>
      <c r="BZI4297" s="3"/>
      <c r="BZJ4297" s="3"/>
      <c r="BZK4297" s="3"/>
      <c r="BZL4297" s="3"/>
      <c r="BZM4297" s="3"/>
      <c r="BZN4297" s="3"/>
      <c r="BZO4297" s="3"/>
      <c r="BZP4297" s="3"/>
      <c r="BZQ4297" s="3"/>
      <c r="BZR4297" s="3"/>
      <c r="BZS4297" s="3"/>
      <c r="BZT4297" s="3"/>
      <c r="BZU4297" s="3"/>
      <c r="BZV4297" s="3"/>
      <c r="BZW4297" s="3"/>
      <c r="BZX4297" s="3"/>
      <c r="BZY4297" s="3"/>
      <c r="BZZ4297" s="3"/>
      <c r="CAA4297" s="3"/>
      <c r="CAB4297" s="3"/>
      <c r="CAC4297" s="3"/>
      <c r="CAD4297" s="3"/>
      <c r="CAE4297" s="3"/>
      <c r="CAF4297" s="3"/>
      <c r="CAG4297" s="3"/>
      <c r="CAH4297" s="3"/>
      <c r="CAI4297" s="3"/>
      <c r="CAJ4297" s="3"/>
      <c r="CAK4297" s="3"/>
      <c r="CAL4297" s="3"/>
      <c r="CAM4297" s="3"/>
      <c r="CAN4297" s="3"/>
      <c r="CAO4297" s="3"/>
      <c r="CAP4297" s="3"/>
      <c r="CAQ4297" s="3"/>
      <c r="CAR4297" s="3"/>
      <c r="CAS4297" s="3"/>
      <c r="CAT4297" s="3"/>
      <c r="CAU4297" s="3"/>
      <c r="CAV4297" s="3"/>
      <c r="CAW4297" s="3"/>
      <c r="CAX4297" s="3"/>
      <c r="CAY4297" s="3"/>
      <c r="CAZ4297" s="3"/>
      <c r="CBA4297" s="3"/>
      <c r="CBB4297" s="3"/>
      <c r="CBC4297" s="3"/>
      <c r="CBD4297" s="3"/>
      <c r="CBE4297" s="3"/>
      <c r="CBF4297" s="3"/>
      <c r="CBG4297" s="3"/>
      <c r="CBH4297" s="3"/>
      <c r="CBI4297" s="3"/>
      <c r="CBJ4297" s="3"/>
      <c r="CBK4297" s="3"/>
      <c r="CBL4297" s="3"/>
      <c r="CBM4297" s="3"/>
      <c r="CBN4297" s="3"/>
      <c r="CBO4297" s="3"/>
      <c r="CBP4297" s="3"/>
      <c r="CBQ4297" s="3"/>
      <c r="CBR4297" s="3"/>
      <c r="CBS4297" s="3"/>
      <c r="CBT4297" s="3"/>
      <c r="CBU4297" s="3"/>
      <c r="CBV4297" s="3"/>
      <c r="CBW4297" s="3"/>
      <c r="CBX4297" s="3"/>
      <c r="CBY4297" s="3"/>
      <c r="CBZ4297" s="3"/>
      <c r="CCA4297" s="3"/>
      <c r="CCB4297" s="3"/>
      <c r="CCC4297" s="3"/>
      <c r="CCD4297" s="3"/>
      <c r="CCE4297" s="3"/>
      <c r="CCF4297" s="3"/>
      <c r="CCG4297" s="3"/>
      <c r="CCH4297" s="3"/>
      <c r="CCI4297" s="3"/>
      <c r="CCJ4297" s="3"/>
      <c r="CCK4297" s="3"/>
      <c r="CCL4297" s="3"/>
      <c r="CCM4297" s="3"/>
      <c r="CCN4297" s="3"/>
      <c r="CCO4297" s="3"/>
      <c r="CCP4297" s="3"/>
      <c r="CCQ4297" s="3"/>
      <c r="CCR4297" s="3"/>
      <c r="CCS4297" s="3"/>
      <c r="CCT4297" s="3"/>
      <c r="CCU4297" s="3"/>
      <c r="CCV4297" s="3"/>
      <c r="CCW4297" s="3"/>
      <c r="CCX4297" s="3"/>
      <c r="CCY4297" s="3"/>
      <c r="CCZ4297" s="3"/>
      <c r="CDA4297" s="3"/>
      <c r="CDB4297" s="3"/>
      <c r="CDC4297" s="3"/>
      <c r="CDD4297" s="3"/>
      <c r="CDE4297" s="3"/>
      <c r="CDF4297" s="3"/>
      <c r="CDG4297" s="3"/>
      <c r="CDH4297" s="3"/>
      <c r="CDI4297" s="3"/>
      <c r="CDJ4297" s="3"/>
      <c r="CDK4297" s="3"/>
      <c r="CDL4297" s="3"/>
      <c r="CDM4297" s="3"/>
      <c r="CDN4297" s="3"/>
      <c r="CDO4297" s="3"/>
      <c r="CDP4297" s="3"/>
      <c r="CDQ4297" s="3"/>
      <c r="CDR4297" s="3"/>
      <c r="CDS4297" s="3"/>
      <c r="CDT4297" s="3"/>
      <c r="CDU4297" s="3"/>
      <c r="CDV4297" s="3"/>
      <c r="CDW4297" s="3"/>
      <c r="CDX4297" s="3"/>
      <c r="CDY4297" s="3"/>
      <c r="CDZ4297" s="3"/>
      <c r="CEA4297" s="3"/>
      <c r="CEB4297" s="3"/>
      <c r="CEC4297" s="3"/>
      <c r="CED4297" s="3"/>
      <c r="CEE4297" s="3"/>
      <c r="CEF4297" s="3"/>
      <c r="CEG4297" s="3"/>
      <c r="CEH4297" s="3"/>
      <c r="CEI4297" s="3"/>
      <c r="CEJ4297" s="3"/>
      <c r="CEK4297" s="3"/>
      <c r="CEL4297" s="3"/>
      <c r="CEM4297" s="3"/>
      <c r="CEN4297" s="3"/>
      <c r="CEO4297" s="3"/>
      <c r="CEP4297" s="3"/>
      <c r="CEQ4297" s="3"/>
      <c r="CER4297" s="3"/>
      <c r="CES4297" s="3"/>
      <c r="CET4297" s="3"/>
      <c r="CEU4297" s="3"/>
      <c r="CEV4297" s="3"/>
      <c r="CEW4297" s="3"/>
      <c r="CEX4297" s="3"/>
      <c r="CEY4297" s="3"/>
      <c r="CEZ4297" s="3"/>
      <c r="CFA4297" s="3"/>
      <c r="CFB4297" s="3"/>
      <c r="CFC4297" s="3"/>
      <c r="CFD4297" s="3"/>
      <c r="CFE4297" s="3"/>
      <c r="CFF4297" s="3"/>
      <c r="CFG4297" s="3"/>
      <c r="CFH4297" s="3"/>
      <c r="CFI4297" s="3"/>
      <c r="CFJ4297" s="3"/>
      <c r="CFK4297" s="3"/>
      <c r="CFL4297" s="3"/>
      <c r="CFM4297" s="3"/>
      <c r="CFN4297" s="3"/>
      <c r="CFO4297" s="3"/>
      <c r="CFP4297" s="3"/>
      <c r="CFQ4297" s="3"/>
      <c r="CFR4297" s="3"/>
      <c r="CFS4297" s="3"/>
      <c r="CFT4297" s="3"/>
      <c r="CFU4297" s="3"/>
      <c r="CFV4297" s="3"/>
      <c r="CFW4297" s="3"/>
      <c r="CFX4297" s="3"/>
      <c r="CFY4297" s="3"/>
      <c r="CFZ4297" s="3"/>
      <c r="CGA4297" s="3"/>
      <c r="CGB4297" s="3"/>
      <c r="CGC4297" s="3"/>
      <c r="CGD4297" s="3"/>
      <c r="CGE4297" s="3"/>
      <c r="CGF4297" s="3"/>
      <c r="CGG4297" s="3"/>
      <c r="CGH4297" s="3"/>
      <c r="CGI4297" s="3"/>
      <c r="CGJ4297" s="3"/>
      <c r="CGK4297" s="3"/>
      <c r="CGL4297" s="3"/>
      <c r="CGM4297" s="3"/>
      <c r="CGN4297" s="3"/>
      <c r="CGO4297" s="3"/>
      <c r="CGP4297" s="3"/>
      <c r="CGQ4297" s="3"/>
      <c r="CGR4297" s="3"/>
      <c r="CGS4297" s="3"/>
      <c r="CGT4297" s="3"/>
      <c r="CGU4297" s="3"/>
      <c r="CGV4297" s="3"/>
      <c r="CGW4297" s="3"/>
      <c r="CGX4297" s="3"/>
      <c r="CGY4297" s="3"/>
      <c r="CGZ4297" s="3"/>
      <c r="CHA4297" s="3"/>
      <c r="CHB4297" s="3"/>
      <c r="CHC4297" s="3"/>
      <c r="CHD4297" s="3"/>
      <c r="CHE4297" s="3"/>
      <c r="CHF4297" s="3"/>
      <c r="CHG4297" s="3"/>
      <c r="CHH4297" s="3"/>
      <c r="CHI4297" s="3"/>
      <c r="CHJ4297" s="3"/>
      <c r="CHK4297" s="3"/>
      <c r="CHL4297" s="3"/>
      <c r="CHM4297" s="3"/>
      <c r="CHN4297" s="3"/>
      <c r="CHO4297" s="3"/>
      <c r="CHP4297" s="3"/>
      <c r="CHQ4297" s="3"/>
      <c r="CHR4297" s="3"/>
      <c r="CHS4297" s="3"/>
      <c r="CHT4297" s="3"/>
      <c r="CHU4297" s="3"/>
      <c r="CHV4297" s="3"/>
      <c r="CHW4297" s="3"/>
      <c r="CHX4297" s="3"/>
      <c r="CHY4297" s="3"/>
      <c r="CHZ4297" s="3"/>
      <c r="CIA4297" s="3"/>
      <c r="CIB4297" s="3"/>
      <c r="CIC4297" s="3"/>
      <c r="CID4297" s="3"/>
      <c r="CIE4297" s="3"/>
      <c r="CIF4297" s="3"/>
      <c r="CIG4297" s="3"/>
      <c r="CIH4297" s="3"/>
      <c r="CII4297" s="3"/>
      <c r="CIJ4297" s="3"/>
      <c r="CIK4297" s="3"/>
      <c r="CIL4297" s="3"/>
      <c r="CIM4297" s="3"/>
      <c r="CIN4297" s="3"/>
      <c r="CIO4297" s="3"/>
      <c r="CIP4297" s="3"/>
      <c r="CIQ4297" s="3"/>
      <c r="CIR4297" s="3"/>
      <c r="CIS4297" s="3"/>
      <c r="CIT4297" s="3"/>
      <c r="CIU4297" s="3"/>
      <c r="CIV4297" s="3"/>
      <c r="CIW4297" s="3"/>
      <c r="CIX4297" s="3"/>
      <c r="CIY4297" s="3"/>
      <c r="CIZ4297" s="3"/>
      <c r="CJA4297" s="3"/>
      <c r="CJB4297" s="3"/>
      <c r="CJC4297" s="3"/>
      <c r="CJD4297" s="3"/>
      <c r="CJE4297" s="3"/>
      <c r="CJF4297" s="3"/>
      <c r="CJG4297" s="3"/>
      <c r="CJH4297" s="3"/>
      <c r="CJI4297" s="3"/>
      <c r="CJJ4297" s="3"/>
      <c r="CJK4297" s="3"/>
      <c r="CJL4297" s="3"/>
      <c r="CJM4297" s="3"/>
      <c r="CJN4297" s="3"/>
      <c r="CJO4297" s="3"/>
      <c r="CJP4297" s="3"/>
      <c r="CJQ4297" s="3"/>
      <c r="CJR4297" s="3"/>
      <c r="CJS4297" s="3"/>
      <c r="CJT4297" s="3"/>
      <c r="CJU4297" s="3"/>
      <c r="CJV4297" s="3"/>
      <c r="CJW4297" s="3"/>
      <c r="CJX4297" s="3"/>
      <c r="CJY4297" s="3"/>
      <c r="CJZ4297" s="3"/>
      <c r="CKA4297" s="3"/>
      <c r="CKB4297" s="3"/>
      <c r="CKC4297" s="3"/>
      <c r="CKD4297" s="3"/>
      <c r="CKE4297" s="3"/>
      <c r="CKF4297" s="3"/>
      <c r="CKG4297" s="3"/>
      <c r="CKH4297" s="3"/>
      <c r="CKI4297" s="3"/>
      <c r="CKJ4297" s="3"/>
      <c r="CKK4297" s="3"/>
      <c r="CKL4297" s="3"/>
      <c r="CKM4297" s="3"/>
      <c r="CKN4297" s="3"/>
      <c r="CKO4297" s="3"/>
      <c r="CKP4297" s="3"/>
      <c r="CKQ4297" s="3"/>
      <c r="CKR4297" s="3"/>
      <c r="CKS4297" s="3"/>
      <c r="CKT4297" s="3"/>
      <c r="CKU4297" s="3"/>
      <c r="CKV4297" s="3"/>
      <c r="CKW4297" s="3"/>
      <c r="CKX4297" s="3"/>
      <c r="CKY4297" s="3"/>
      <c r="CKZ4297" s="3"/>
      <c r="CLA4297" s="3"/>
      <c r="CLB4297" s="3"/>
      <c r="CLC4297" s="3"/>
      <c r="CLD4297" s="3"/>
      <c r="CLE4297" s="3"/>
      <c r="CLF4297" s="3"/>
      <c r="CLG4297" s="3"/>
      <c r="CLH4297" s="3"/>
      <c r="CLI4297" s="3"/>
      <c r="CLJ4297" s="3"/>
      <c r="CLK4297" s="3"/>
      <c r="CLL4297" s="3"/>
      <c r="CLM4297" s="3"/>
      <c r="CLN4297" s="3"/>
      <c r="CLO4297" s="3"/>
      <c r="CLP4297" s="3"/>
      <c r="CLQ4297" s="3"/>
      <c r="CLR4297" s="3"/>
      <c r="CLS4297" s="3"/>
      <c r="CLT4297" s="3"/>
      <c r="CLU4297" s="3"/>
      <c r="CLV4297" s="3"/>
      <c r="CLW4297" s="3"/>
      <c r="CLX4297" s="3"/>
      <c r="CLY4297" s="3"/>
      <c r="CLZ4297" s="3"/>
      <c r="CMA4297" s="3"/>
      <c r="CMB4297" s="3"/>
      <c r="CMC4297" s="3"/>
      <c r="CMD4297" s="3"/>
      <c r="CME4297" s="3"/>
      <c r="CMF4297" s="3"/>
      <c r="CMG4297" s="3"/>
      <c r="CMH4297" s="3"/>
      <c r="CMI4297" s="3"/>
      <c r="CMJ4297" s="3"/>
      <c r="CMK4297" s="3"/>
      <c r="CML4297" s="3"/>
      <c r="CMM4297" s="3"/>
      <c r="CMN4297" s="3"/>
      <c r="CMO4297" s="3"/>
      <c r="CMP4297" s="3"/>
      <c r="CMQ4297" s="3"/>
      <c r="CMR4297" s="3"/>
      <c r="CMS4297" s="3"/>
      <c r="CMT4297" s="3"/>
      <c r="CMU4297" s="3"/>
      <c r="CMV4297" s="3"/>
      <c r="CMW4297" s="3"/>
      <c r="CMX4297" s="3"/>
      <c r="CMY4297" s="3"/>
      <c r="CMZ4297" s="3"/>
      <c r="CNA4297" s="3"/>
      <c r="CNB4297" s="3"/>
      <c r="CNC4297" s="3"/>
      <c r="CND4297" s="3"/>
      <c r="CNE4297" s="3"/>
      <c r="CNF4297" s="3"/>
      <c r="CNG4297" s="3"/>
      <c r="CNH4297" s="3"/>
      <c r="CNI4297" s="3"/>
      <c r="CNJ4297" s="3"/>
      <c r="CNK4297" s="3"/>
      <c r="CNL4297" s="3"/>
      <c r="CNM4297" s="3"/>
      <c r="CNN4297" s="3"/>
      <c r="CNO4297" s="3"/>
      <c r="CNP4297" s="3"/>
      <c r="CNQ4297" s="3"/>
      <c r="CNR4297" s="3"/>
      <c r="CNS4297" s="3"/>
      <c r="CNT4297" s="3"/>
      <c r="CNU4297" s="3"/>
      <c r="CNV4297" s="3"/>
      <c r="CNW4297" s="3"/>
      <c r="CNX4297" s="3"/>
      <c r="CNY4297" s="3"/>
      <c r="CNZ4297" s="3"/>
      <c r="COA4297" s="3"/>
      <c r="COB4297" s="3"/>
      <c r="COC4297" s="3"/>
      <c r="COD4297" s="3"/>
      <c r="COE4297" s="3"/>
      <c r="COF4297" s="3"/>
      <c r="COG4297" s="3"/>
      <c r="COH4297" s="3"/>
      <c r="COI4297" s="3"/>
      <c r="COJ4297" s="3"/>
      <c r="COK4297" s="3"/>
      <c r="COL4297" s="3"/>
      <c r="COM4297" s="3"/>
      <c r="CON4297" s="3"/>
      <c r="COO4297" s="3"/>
      <c r="COP4297" s="3"/>
      <c r="COQ4297" s="3"/>
      <c r="COR4297" s="3"/>
      <c r="COS4297" s="3"/>
      <c r="COT4297" s="3"/>
      <c r="COU4297" s="3"/>
      <c r="COV4297" s="3"/>
      <c r="COW4297" s="3"/>
      <c r="COX4297" s="3"/>
      <c r="COY4297" s="3"/>
      <c r="COZ4297" s="3"/>
      <c r="CPA4297" s="3"/>
      <c r="CPB4297" s="3"/>
      <c r="CPC4297" s="3"/>
      <c r="CPD4297" s="3"/>
      <c r="CPE4297" s="3"/>
      <c r="CPF4297" s="3"/>
      <c r="CPG4297" s="3"/>
      <c r="CPH4297" s="3"/>
      <c r="CPI4297" s="3"/>
      <c r="CPJ4297" s="3"/>
      <c r="CPK4297" s="3"/>
      <c r="CPL4297" s="3"/>
      <c r="CPM4297" s="3"/>
      <c r="CPN4297" s="3"/>
      <c r="CPO4297" s="3"/>
      <c r="CPP4297" s="3"/>
      <c r="CPQ4297" s="3"/>
      <c r="CPR4297" s="3"/>
      <c r="CPS4297" s="3"/>
      <c r="CPT4297" s="3"/>
      <c r="CPU4297" s="3"/>
      <c r="CPV4297" s="3"/>
      <c r="CPW4297" s="3"/>
      <c r="CPX4297" s="3"/>
      <c r="CPY4297" s="3"/>
      <c r="CPZ4297" s="3"/>
      <c r="CQA4297" s="3"/>
      <c r="CQB4297" s="3"/>
      <c r="CQC4297" s="3"/>
      <c r="CQD4297" s="3"/>
      <c r="CQE4297" s="3"/>
      <c r="CQF4297" s="3"/>
      <c r="CQG4297" s="3"/>
      <c r="CQH4297" s="3"/>
      <c r="CQI4297" s="3"/>
      <c r="CQJ4297" s="3"/>
      <c r="CQK4297" s="3"/>
      <c r="CQL4297" s="3"/>
      <c r="CQM4297" s="3"/>
      <c r="CQN4297" s="3"/>
      <c r="CQO4297" s="3"/>
      <c r="CQP4297" s="3"/>
      <c r="CQQ4297" s="3"/>
      <c r="CQR4297" s="3"/>
      <c r="CQS4297" s="3"/>
      <c r="CQT4297" s="3"/>
      <c r="CQU4297" s="3"/>
      <c r="CQV4297" s="3"/>
      <c r="CQW4297" s="3"/>
      <c r="CQX4297" s="3"/>
      <c r="CQY4297" s="3"/>
      <c r="CQZ4297" s="3"/>
      <c r="CRA4297" s="3"/>
      <c r="CRB4297" s="3"/>
      <c r="CRC4297" s="3"/>
      <c r="CRD4297" s="3"/>
      <c r="CRE4297" s="3"/>
      <c r="CRF4297" s="3"/>
      <c r="CRG4297" s="3"/>
      <c r="CRH4297" s="3"/>
      <c r="CRI4297" s="3"/>
      <c r="CRJ4297" s="3"/>
      <c r="CRK4297" s="3"/>
      <c r="CRL4297" s="3"/>
      <c r="CRM4297" s="3"/>
      <c r="CRN4297" s="3"/>
      <c r="CRO4297" s="3"/>
      <c r="CRP4297" s="3"/>
      <c r="CRQ4297" s="3"/>
      <c r="CRR4297" s="3"/>
      <c r="CRS4297" s="3"/>
      <c r="CRT4297" s="3"/>
      <c r="CRU4297" s="3"/>
      <c r="CRV4297" s="3"/>
      <c r="CRW4297" s="3"/>
      <c r="CRX4297" s="3"/>
      <c r="CRY4297" s="3"/>
      <c r="CRZ4297" s="3"/>
      <c r="CSA4297" s="3"/>
      <c r="CSB4297" s="3"/>
      <c r="CSC4297" s="3"/>
      <c r="CSD4297" s="3"/>
      <c r="CSE4297" s="3"/>
      <c r="CSF4297" s="3"/>
      <c r="CSG4297" s="3"/>
      <c r="CSH4297" s="3"/>
      <c r="CSI4297" s="3"/>
      <c r="CSJ4297" s="3"/>
      <c r="CSK4297" s="3"/>
      <c r="CSL4297" s="3"/>
      <c r="CSM4297" s="3"/>
      <c r="CSN4297" s="3"/>
      <c r="CSO4297" s="3"/>
      <c r="CSP4297" s="3"/>
      <c r="CSQ4297" s="3"/>
      <c r="CSR4297" s="3"/>
      <c r="CSS4297" s="3"/>
      <c r="CST4297" s="3"/>
      <c r="CSU4297" s="3"/>
      <c r="CSV4297" s="3"/>
      <c r="CSW4297" s="3"/>
      <c r="CSX4297" s="3"/>
      <c r="CSY4297" s="3"/>
      <c r="CSZ4297" s="3"/>
      <c r="CTA4297" s="3"/>
      <c r="CTB4297" s="3"/>
      <c r="CTC4297" s="3"/>
      <c r="CTD4297" s="3"/>
      <c r="CTE4297" s="3"/>
      <c r="CTF4297" s="3"/>
      <c r="CTG4297" s="3"/>
      <c r="CTH4297" s="3"/>
      <c r="CTI4297" s="3"/>
      <c r="CTJ4297" s="3"/>
      <c r="CTK4297" s="3"/>
      <c r="CTL4297" s="3"/>
      <c r="CTM4297" s="3"/>
      <c r="CTN4297" s="3"/>
      <c r="CTO4297" s="3"/>
      <c r="CTP4297" s="3"/>
      <c r="CTQ4297" s="3"/>
      <c r="CTR4297" s="3"/>
      <c r="CTS4297" s="3"/>
      <c r="CTT4297" s="3"/>
      <c r="CTU4297" s="3"/>
      <c r="CTV4297" s="3"/>
      <c r="CTW4297" s="3"/>
      <c r="CTX4297" s="3"/>
      <c r="CTY4297" s="3"/>
      <c r="CTZ4297" s="3"/>
      <c r="CUA4297" s="3"/>
      <c r="CUB4297" s="3"/>
      <c r="CUC4297" s="3"/>
      <c r="CUD4297" s="3"/>
      <c r="CUE4297" s="3"/>
      <c r="CUF4297" s="3"/>
      <c r="CUG4297" s="3"/>
      <c r="CUH4297" s="3"/>
      <c r="CUI4297" s="3"/>
      <c r="CUJ4297" s="3"/>
      <c r="CUK4297" s="3"/>
      <c r="CUL4297" s="3"/>
      <c r="CUM4297" s="3"/>
      <c r="CUN4297" s="3"/>
      <c r="CUO4297" s="3"/>
      <c r="CUP4297" s="3"/>
      <c r="CUQ4297" s="3"/>
      <c r="CUR4297" s="3"/>
      <c r="CUS4297" s="3"/>
      <c r="CUT4297" s="3"/>
      <c r="CUU4297" s="3"/>
      <c r="CUV4297" s="3"/>
      <c r="CUW4297" s="3"/>
      <c r="CUX4297" s="3"/>
      <c r="CUY4297" s="3"/>
      <c r="CUZ4297" s="3"/>
      <c r="CVA4297" s="3"/>
      <c r="CVB4297" s="3"/>
      <c r="CVC4297" s="3"/>
      <c r="CVD4297" s="3"/>
      <c r="CVE4297" s="3"/>
      <c r="CVF4297" s="3"/>
      <c r="CVG4297" s="3"/>
      <c r="CVH4297" s="3"/>
      <c r="CVI4297" s="3"/>
      <c r="CVJ4297" s="3"/>
      <c r="CVK4297" s="3"/>
      <c r="CVL4297" s="3"/>
      <c r="CVM4297" s="3"/>
      <c r="CVN4297" s="3"/>
      <c r="CVO4297" s="3"/>
      <c r="CVP4297" s="3"/>
      <c r="CVQ4297" s="3"/>
      <c r="CVR4297" s="3"/>
      <c r="CVS4297" s="3"/>
      <c r="CVT4297" s="3"/>
      <c r="CVU4297" s="3"/>
      <c r="CVV4297" s="3"/>
      <c r="CVW4297" s="3"/>
      <c r="CVX4297" s="3"/>
      <c r="CVY4297" s="3"/>
      <c r="CVZ4297" s="3"/>
      <c r="CWA4297" s="3"/>
      <c r="CWB4297" s="3"/>
      <c r="CWC4297" s="3"/>
      <c r="CWD4297" s="3"/>
      <c r="CWE4297" s="3"/>
      <c r="CWF4297" s="3"/>
      <c r="CWG4297" s="3"/>
      <c r="CWH4297" s="3"/>
      <c r="CWI4297" s="3"/>
      <c r="CWJ4297" s="3"/>
      <c r="CWK4297" s="3"/>
      <c r="CWL4297" s="3"/>
      <c r="CWM4297" s="3"/>
      <c r="CWN4297" s="3"/>
      <c r="CWO4297" s="3"/>
      <c r="CWP4297" s="3"/>
      <c r="CWQ4297" s="3"/>
      <c r="CWR4297" s="3"/>
      <c r="CWS4297" s="3"/>
      <c r="CWT4297" s="3"/>
      <c r="CWU4297" s="3"/>
      <c r="CWV4297" s="3"/>
      <c r="CWW4297" s="3"/>
      <c r="CWX4297" s="3"/>
      <c r="CWY4297" s="3"/>
      <c r="CWZ4297" s="3"/>
      <c r="CXA4297" s="3"/>
      <c r="CXB4297" s="3"/>
      <c r="CXC4297" s="3"/>
      <c r="CXD4297" s="3"/>
      <c r="CXE4297" s="3"/>
      <c r="CXF4297" s="3"/>
      <c r="CXG4297" s="3"/>
      <c r="CXH4297" s="3"/>
      <c r="CXI4297" s="3"/>
      <c r="CXJ4297" s="3"/>
      <c r="CXK4297" s="3"/>
      <c r="CXL4297" s="3"/>
      <c r="CXM4297" s="3"/>
      <c r="CXN4297" s="3"/>
      <c r="CXO4297" s="3"/>
      <c r="CXP4297" s="3"/>
      <c r="CXQ4297" s="3"/>
      <c r="CXR4297" s="3"/>
      <c r="CXS4297" s="3"/>
      <c r="CXT4297" s="3"/>
      <c r="CXU4297" s="3"/>
      <c r="CXV4297" s="3"/>
      <c r="CXW4297" s="3"/>
      <c r="CXX4297" s="3"/>
      <c r="CXY4297" s="3"/>
      <c r="CXZ4297" s="3"/>
      <c r="CYA4297" s="3"/>
      <c r="CYB4297" s="3"/>
      <c r="CYC4297" s="3"/>
      <c r="CYD4297" s="3"/>
      <c r="CYE4297" s="3"/>
      <c r="CYF4297" s="3"/>
      <c r="CYG4297" s="3"/>
      <c r="CYH4297" s="3"/>
      <c r="CYI4297" s="3"/>
      <c r="CYJ4297" s="3"/>
      <c r="CYK4297" s="3"/>
      <c r="CYL4297" s="3"/>
      <c r="CYM4297" s="3"/>
      <c r="CYN4297" s="3"/>
      <c r="CYO4297" s="3"/>
      <c r="CYP4297" s="3"/>
      <c r="CYQ4297" s="3"/>
      <c r="CYR4297" s="3"/>
      <c r="CYS4297" s="3"/>
      <c r="CYT4297" s="3"/>
      <c r="CYU4297" s="3"/>
      <c r="CYV4297" s="3"/>
      <c r="CYW4297" s="3"/>
      <c r="CYX4297" s="3"/>
      <c r="CYY4297" s="3"/>
      <c r="CYZ4297" s="3"/>
      <c r="CZA4297" s="3"/>
      <c r="CZB4297" s="3"/>
      <c r="CZC4297" s="3"/>
      <c r="CZD4297" s="3"/>
      <c r="CZE4297" s="3"/>
      <c r="CZF4297" s="3"/>
      <c r="CZG4297" s="3"/>
      <c r="CZH4297" s="3"/>
      <c r="CZI4297" s="3"/>
      <c r="CZJ4297" s="3"/>
      <c r="CZK4297" s="3"/>
      <c r="CZL4297" s="3"/>
      <c r="CZM4297" s="3"/>
      <c r="CZN4297" s="3"/>
      <c r="CZO4297" s="3"/>
      <c r="CZP4297" s="3"/>
      <c r="CZQ4297" s="3"/>
      <c r="CZR4297" s="3"/>
      <c r="CZS4297" s="3"/>
      <c r="CZT4297" s="3"/>
      <c r="CZU4297" s="3"/>
      <c r="CZV4297" s="3"/>
      <c r="CZW4297" s="3"/>
      <c r="CZX4297" s="3"/>
      <c r="CZY4297" s="3"/>
      <c r="CZZ4297" s="3"/>
      <c r="DAA4297" s="3"/>
      <c r="DAB4297" s="3"/>
      <c r="DAC4297" s="3"/>
      <c r="DAD4297" s="3"/>
      <c r="DAE4297" s="3"/>
      <c r="DAF4297" s="3"/>
      <c r="DAG4297" s="3"/>
      <c r="DAH4297" s="3"/>
      <c r="DAI4297" s="3"/>
      <c r="DAJ4297" s="3"/>
      <c r="DAK4297" s="3"/>
      <c r="DAL4297" s="3"/>
      <c r="DAM4297" s="3"/>
      <c r="DAN4297" s="3"/>
      <c r="DAO4297" s="3"/>
      <c r="DAP4297" s="3"/>
      <c r="DAQ4297" s="3"/>
      <c r="DAR4297" s="3"/>
      <c r="DAS4297" s="3"/>
      <c r="DAT4297" s="3"/>
      <c r="DAU4297" s="3"/>
      <c r="DAV4297" s="3"/>
      <c r="DAW4297" s="3"/>
      <c r="DAX4297" s="3"/>
      <c r="DAY4297" s="3"/>
      <c r="DAZ4297" s="3"/>
      <c r="DBA4297" s="3"/>
      <c r="DBB4297" s="3"/>
      <c r="DBC4297" s="3"/>
      <c r="DBD4297" s="3"/>
      <c r="DBE4297" s="3"/>
      <c r="DBF4297" s="3"/>
      <c r="DBG4297" s="3"/>
      <c r="DBH4297" s="3"/>
      <c r="DBI4297" s="3"/>
      <c r="DBJ4297" s="3"/>
      <c r="DBK4297" s="3"/>
      <c r="DBL4297" s="3"/>
      <c r="DBM4297" s="3"/>
      <c r="DBN4297" s="3"/>
      <c r="DBO4297" s="3"/>
      <c r="DBP4297" s="3"/>
      <c r="DBQ4297" s="3"/>
      <c r="DBR4297" s="3"/>
      <c r="DBS4297" s="3"/>
      <c r="DBT4297" s="3"/>
      <c r="DBU4297" s="3"/>
      <c r="DBV4297" s="3"/>
      <c r="DBW4297" s="3"/>
      <c r="DBX4297" s="3"/>
      <c r="DBY4297" s="3"/>
      <c r="DBZ4297" s="3"/>
      <c r="DCA4297" s="3"/>
      <c r="DCB4297" s="3"/>
      <c r="DCC4297" s="3"/>
      <c r="DCD4297" s="3"/>
      <c r="DCE4297" s="3"/>
      <c r="DCF4297" s="3"/>
      <c r="DCG4297" s="3"/>
      <c r="DCH4297" s="3"/>
      <c r="DCI4297" s="3"/>
      <c r="DCJ4297" s="3"/>
      <c r="DCK4297" s="3"/>
      <c r="DCL4297" s="3"/>
      <c r="DCM4297" s="3"/>
      <c r="DCN4297" s="3"/>
      <c r="DCO4297" s="3"/>
      <c r="DCP4297" s="3"/>
      <c r="DCQ4297" s="3"/>
      <c r="DCR4297" s="3"/>
      <c r="DCS4297" s="3"/>
      <c r="DCT4297" s="3"/>
      <c r="DCU4297" s="3"/>
      <c r="DCV4297" s="3"/>
      <c r="DCW4297" s="3"/>
      <c r="DCX4297" s="3"/>
      <c r="DCY4297" s="3"/>
      <c r="DCZ4297" s="3"/>
      <c r="DDA4297" s="3"/>
      <c r="DDB4297" s="3"/>
      <c r="DDC4297" s="3"/>
      <c r="DDD4297" s="3"/>
      <c r="DDE4297" s="3"/>
      <c r="DDF4297" s="3"/>
      <c r="DDG4297" s="3"/>
      <c r="DDH4297" s="3"/>
      <c r="DDI4297" s="3"/>
      <c r="DDJ4297" s="3"/>
      <c r="DDK4297" s="3"/>
      <c r="DDL4297" s="3"/>
      <c r="DDM4297" s="3"/>
      <c r="DDN4297" s="3"/>
      <c r="DDO4297" s="3"/>
      <c r="DDP4297" s="3"/>
      <c r="DDQ4297" s="3"/>
      <c r="DDR4297" s="3"/>
      <c r="DDS4297" s="3"/>
      <c r="DDT4297" s="3"/>
      <c r="DDU4297" s="3"/>
      <c r="DDV4297" s="3"/>
      <c r="DDW4297" s="3"/>
      <c r="DDX4297" s="3"/>
      <c r="DDY4297" s="3"/>
      <c r="DDZ4297" s="3"/>
      <c r="DEA4297" s="3"/>
      <c r="DEB4297" s="3"/>
      <c r="DEC4297" s="3"/>
      <c r="DED4297" s="3"/>
      <c r="DEE4297" s="3"/>
      <c r="DEF4297" s="3"/>
      <c r="DEG4297" s="3"/>
      <c r="DEH4297" s="3"/>
      <c r="DEI4297" s="3"/>
      <c r="DEJ4297" s="3"/>
      <c r="DEK4297" s="3"/>
      <c r="DEL4297" s="3"/>
      <c r="DEM4297" s="3"/>
      <c r="DEN4297" s="3"/>
      <c r="DEO4297" s="3"/>
      <c r="DEP4297" s="3"/>
      <c r="DEQ4297" s="3"/>
      <c r="DER4297" s="3"/>
      <c r="DES4297" s="3"/>
      <c r="DET4297" s="3"/>
      <c r="DEU4297" s="3"/>
      <c r="DEV4297" s="3"/>
      <c r="DEW4297" s="3"/>
      <c r="DEX4297" s="3"/>
      <c r="DEY4297" s="3"/>
      <c r="DEZ4297" s="3"/>
      <c r="DFA4297" s="3"/>
      <c r="DFB4297" s="3"/>
      <c r="DFC4297" s="3"/>
      <c r="DFD4297" s="3"/>
      <c r="DFE4297" s="3"/>
      <c r="DFF4297" s="3"/>
      <c r="DFG4297" s="3"/>
      <c r="DFH4297" s="3"/>
      <c r="DFI4297" s="3"/>
      <c r="DFJ4297" s="3"/>
      <c r="DFK4297" s="3"/>
      <c r="DFL4297" s="3"/>
      <c r="DFM4297" s="3"/>
      <c r="DFN4297" s="3"/>
      <c r="DFO4297" s="3"/>
      <c r="DFP4297" s="3"/>
      <c r="DFQ4297" s="3"/>
      <c r="DFR4297" s="3"/>
      <c r="DFS4297" s="3"/>
      <c r="DFT4297" s="3"/>
      <c r="DFU4297" s="3"/>
      <c r="DFV4297" s="3"/>
      <c r="DFW4297" s="3"/>
      <c r="DFX4297" s="3"/>
      <c r="DFY4297" s="3"/>
      <c r="DFZ4297" s="3"/>
      <c r="DGA4297" s="3"/>
      <c r="DGB4297" s="3"/>
      <c r="DGC4297" s="3"/>
      <c r="DGD4297" s="3"/>
      <c r="DGE4297" s="3"/>
      <c r="DGF4297" s="3"/>
      <c r="DGG4297" s="3"/>
      <c r="DGH4297" s="3"/>
      <c r="DGI4297" s="3"/>
      <c r="DGJ4297" s="3"/>
      <c r="DGK4297" s="3"/>
      <c r="DGL4297" s="3"/>
      <c r="DGM4297" s="3"/>
      <c r="DGN4297" s="3"/>
      <c r="DGO4297" s="3"/>
      <c r="DGP4297" s="3"/>
      <c r="DGQ4297" s="3"/>
      <c r="DGR4297" s="3"/>
      <c r="DGS4297" s="3"/>
      <c r="DGT4297" s="3"/>
      <c r="DGU4297" s="3"/>
      <c r="DGV4297" s="3"/>
      <c r="DGW4297" s="3"/>
      <c r="DGX4297" s="3"/>
      <c r="DGY4297" s="3"/>
      <c r="DGZ4297" s="3"/>
      <c r="DHA4297" s="3"/>
      <c r="DHB4297" s="3"/>
      <c r="DHC4297" s="3"/>
      <c r="DHD4297" s="3"/>
      <c r="DHE4297" s="3"/>
      <c r="DHF4297" s="3"/>
      <c r="DHG4297" s="3"/>
      <c r="DHH4297" s="3"/>
      <c r="DHI4297" s="3"/>
      <c r="DHJ4297" s="3"/>
      <c r="DHK4297" s="3"/>
      <c r="DHL4297" s="3"/>
      <c r="DHM4297" s="3"/>
      <c r="DHN4297" s="3"/>
      <c r="DHO4297" s="3"/>
      <c r="DHP4297" s="3"/>
      <c r="DHQ4297" s="3"/>
      <c r="DHR4297" s="3"/>
      <c r="DHS4297" s="3"/>
      <c r="DHT4297" s="3"/>
      <c r="DHU4297" s="3"/>
      <c r="DHV4297" s="3"/>
      <c r="DHW4297" s="3"/>
      <c r="DHX4297" s="3"/>
      <c r="DHY4297" s="3"/>
      <c r="DHZ4297" s="3"/>
      <c r="DIA4297" s="3"/>
      <c r="DIB4297" s="3"/>
      <c r="DIC4297" s="3"/>
      <c r="DID4297" s="3"/>
      <c r="DIE4297" s="3"/>
      <c r="DIF4297" s="3"/>
      <c r="DIG4297" s="3"/>
      <c r="DIH4297" s="3"/>
      <c r="DII4297" s="3"/>
      <c r="DIJ4297" s="3"/>
      <c r="DIK4297" s="3"/>
      <c r="DIL4297" s="3"/>
      <c r="DIM4297" s="3"/>
      <c r="DIN4297" s="3"/>
      <c r="DIO4297" s="3"/>
      <c r="DIP4297" s="3"/>
      <c r="DIQ4297" s="3"/>
      <c r="DIR4297" s="3"/>
      <c r="DIS4297" s="3"/>
      <c r="DIT4297" s="3"/>
      <c r="DIU4297" s="3"/>
      <c r="DIV4297" s="3"/>
      <c r="DIW4297" s="3"/>
      <c r="DIX4297" s="3"/>
      <c r="DIY4297" s="3"/>
      <c r="DIZ4297" s="3"/>
      <c r="DJA4297" s="3"/>
      <c r="DJB4297" s="3"/>
      <c r="DJC4297" s="3"/>
      <c r="DJD4297" s="3"/>
      <c r="DJE4297" s="3"/>
      <c r="DJF4297" s="3"/>
      <c r="DJG4297" s="3"/>
      <c r="DJH4297" s="3"/>
      <c r="DJI4297" s="3"/>
      <c r="DJJ4297" s="3"/>
      <c r="DJK4297" s="3"/>
      <c r="DJL4297" s="3"/>
      <c r="DJM4297" s="3"/>
      <c r="DJN4297" s="3"/>
      <c r="DJO4297" s="3"/>
      <c r="DJP4297" s="3"/>
      <c r="DJQ4297" s="3"/>
      <c r="DJR4297" s="3"/>
      <c r="DJS4297" s="3"/>
      <c r="DJT4297" s="3"/>
      <c r="DJU4297" s="3"/>
      <c r="DJV4297" s="3"/>
      <c r="DJW4297" s="3"/>
      <c r="DJX4297" s="3"/>
      <c r="DJY4297" s="3"/>
      <c r="DJZ4297" s="3"/>
      <c r="DKA4297" s="3"/>
      <c r="DKB4297" s="3"/>
      <c r="DKC4297" s="3"/>
      <c r="DKD4297" s="3"/>
      <c r="DKE4297" s="3"/>
      <c r="DKF4297" s="3"/>
      <c r="DKG4297" s="3"/>
      <c r="DKH4297" s="3"/>
      <c r="DKI4297" s="3"/>
      <c r="DKJ4297" s="3"/>
      <c r="DKK4297" s="3"/>
      <c r="DKL4297" s="3"/>
      <c r="DKM4297" s="3"/>
      <c r="DKN4297" s="3"/>
      <c r="DKO4297" s="3"/>
      <c r="DKP4297" s="3"/>
      <c r="DKQ4297" s="3"/>
      <c r="DKR4297" s="3"/>
      <c r="DKS4297" s="3"/>
      <c r="DKT4297" s="3"/>
      <c r="DKU4297" s="3"/>
      <c r="DKV4297" s="3"/>
      <c r="DKW4297" s="3"/>
      <c r="DKX4297" s="3"/>
      <c r="DKY4297" s="3"/>
      <c r="DKZ4297" s="3"/>
      <c r="DLA4297" s="3"/>
      <c r="DLB4297" s="3"/>
      <c r="DLC4297" s="3"/>
      <c r="DLD4297" s="3"/>
      <c r="DLE4297" s="3"/>
      <c r="DLF4297" s="3"/>
      <c r="DLG4297" s="3"/>
      <c r="DLH4297" s="3"/>
      <c r="DLI4297" s="3"/>
      <c r="DLJ4297" s="3"/>
      <c r="DLK4297" s="3"/>
      <c r="DLL4297" s="3"/>
      <c r="DLM4297" s="3"/>
      <c r="DLN4297" s="3"/>
      <c r="DLO4297" s="3"/>
      <c r="DLP4297" s="3"/>
      <c r="DLQ4297" s="3"/>
      <c r="DLR4297" s="3"/>
      <c r="DLS4297" s="3"/>
      <c r="DLT4297" s="3"/>
      <c r="DLU4297" s="3"/>
      <c r="DLV4297" s="3"/>
      <c r="DLW4297" s="3"/>
      <c r="DLX4297" s="3"/>
      <c r="DLY4297" s="3"/>
      <c r="DLZ4297" s="3"/>
      <c r="DMA4297" s="3"/>
      <c r="DMB4297" s="3"/>
      <c r="DMC4297" s="3"/>
      <c r="DMD4297" s="3"/>
      <c r="DME4297" s="3"/>
      <c r="DMF4297" s="3"/>
      <c r="DMG4297" s="3"/>
      <c r="DMH4297" s="3"/>
      <c r="DMI4297" s="3"/>
      <c r="DMJ4297" s="3"/>
      <c r="DMK4297" s="3"/>
      <c r="DML4297" s="3"/>
      <c r="DMM4297" s="3"/>
      <c r="DMN4297" s="3"/>
      <c r="DMO4297" s="3"/>
      <c r="DMP4297" s="3"/>
      <c r="DMQ4297" s="3"/>
      <c r="DMR4297" s="3"/>
      <c r="DMS4297" s="3"/>
      <c r="DMT4297" s="3"/>
      <c r="DMU4297" s="3"/>
      <c r="DMV4297" s="3"/>
      <c r="DMW4297" s="3"/>
      <c r="DMX4297" s="3"/>
      <c r="DMY4297" s="3"/>
      <c r="DMZ4297" s="3"/>
      <c r="DNA4297" s="3"/>
      <c r="DNB4297" s="3"/>
      <c r="DNC4297" s="3"/>
      <c r="DND4297" s="3"/>
      <c r="DNE4297" s="3"/>
      <c r="DNF4297" s="3"/>
      <c r="DNG4297" s="3"/>
      <c r="DNH4297" s="3"/>
      <c r="DNI4297" s="3"/>
      <c r="DNJ4297" s="3"/>
      <c r="DNK4297" s="3"/>
      <c r="DNL4297" s="3"/>
      <c r="DNM4297" s="3"/>
      <c r="DNN4297" s="3"/>
      <c r="DNO4297" s="3"/>
      <c r="DNP4297" s="3"/>
      <c r="DNQ4297" s="3"/>
      <c r="DNR4297" s="3"/>
      <c r="DNS4297" s="3"/>
      <c r="DNT4297" s="3"/>
      <c r="DNU4297" s="3"/>
      <c r="DNV4297" s="3"/>
      <c r="DNW4297" s="3"/>
      <c r="DNX4297" s="3"/>
      <c r="DNY4297" s="3"/>
      <c r="DNZ4297" s="3"/>
      <c r="DOA4297" s="3"/>
      <c r="DOB4297" s="3"/>
      <c r="DOC4297" s="3"/>
      <c r="DOD4297" s="3"/>
      <c r="DOE4297" s="3"/>
      <c r="DOF4297" s="3"/>
      <c r="DOG4297" s="3"/>
      <c r="DOH4297" s="3"/>
      <c r="DOI4297" s="3"/>
      <c r="DOJ4297" s="3"/>
      <c r="DOK4297" s="3"/>
      <c r="DOL4297" s="3"/>
      <c r="DOM4297" s="3"/>
      <c r="DON4297" s="3"/>
      <c r="DOO4297" s="3"/>
      <c r="DOP4297" s="3"/>
      <c r="DOQ4297" s="3"/>
      <c r="DOR4297" s="3"/>
      <c r="DOS4297" s="3"/>
      <c r="DOT4297" s="3"/>
      <c r="DOU4297" s="3"/>
      <c r="DOV4297" s="3"/>
      <c r="DOW4297" s="3"/>
      <c r="DOX4297" s="3"/>
      <c r="DOY4297" s="3"/>
      <c r="DOZ4297" s="3"/>
      <c r="DPA4297" s="3"/>
      <c r="DPB4297" s="3"/>
      <c r="DPC4297" s="3"/>
      <c r="DPD4297" s="3"/>
      <c r="DPE4297" s="3"/>
      <c r="DPF4297" s="3"/>
      <c r="DPG4297" s="3"/>
      <c r="DPH4297" s="3"/>
      <c r="DPI4297" s="3"/>
      <c r="DPJ4297" s="3"/>
      <c r="DPK4297" s="3"/>
      <c r="DPL4297" s="3"/>
      <c r="DPM4297" s="3"/>
      <c r="DPN4297" s="3"/>
      <c r="DPO4297" s="3"/>
      <c r="DPP4297" s="3"/>
      <c r="DPQ4297" s="3"/>
      <c r="DPR4297" s="3"/>
      <c r="DPS4297" s="3"/>
      <c r="DPT4297" s="3"/>
      <c r="DPU4297" s="3"/>
      <c r="DPV4297" s="3"/>
      <c r="DPW4297" s="3"/>
      <c r="DPX4297" s="3"/>
      <c r="DPY4297" s="3"/>
      <c r="DPZ4297" s="3"/>
      <c r="DQA4297" s="3"/>
      <c r="DQB4297" s="3"/>
      <c r="DQC4297" s="3"/>
      <c r="DQD4297" s="3"/>
      <c r="DQE4297" s="3"/>
      <c r="DQF4297" s="3"/>
      <c r="DQG4297" s="3"/>
      <c r="DQH4297" s="3"/>
      <c r="DQI4297" s="3"/>
      <c r="DQJ4297" s="3"/>
      <c r="DQK4297" s="3"/>
      <c r="DQL4297" s="3"/>
      <c r="DQM4297" s="3"/>
      <c r="DQN4297" s="3"/>
      <c r="DQO4297" s="3"/>
      <c r="DQP4297" s="3"/>
      <c r="DQQ4297" s="3"/>
      <c r="DQR4297" s="3"/>
      <c r="DQS4297" s="3"/>
      <c r="DQT4297" s="3"/>
      <c r="DQU4297" s="3"/>
      <c r="DQV4297" s="3"/>
      <c r="DQW4297" s="3"/>
      <c r="DQX4297" s="3"/>
      <c r="DQY4297" s="3"/>
      <c r="DQZ4297" s="3"/>
      <c r="DRA4297" s="3"/>
      <c r="DRB4297" s="3"/>
      <c r="DRC4297" s="3"/>
      <c r="DRD4297" s="3"/>
      <c r="DRE4297" s="3"/>
      <c r="DRF4297" s="3"/>
      <c r="DRG4297" s="3"/>
      <c r="DRH4297" s="3"/>
      <c r="DRI4297" s="3"/>
      <c r="DRJ4297" s="3"/>
      <c r="DRK4297" s="3"/>
      <c r="DRL4297" s="3"/>
      <c r="DRM4297" s="3"/>
      <c r="DRN4297" s="3"/>
      <c r="DRO4297" s="3"/>
      <c r="DRP4297" s="3"/>
      <c r="DRQ4297" s="3"/>
      <c r="DRR4297" s="3"/>
      <c r="DRS4297" s="3"/>
      <c r="DRT4297" s="3"/>
      <c r="DRU4297" s="3"/>
      <c r="DRV4297" s="3"/>
      <c r="DRW4297" s="3"/>
      <c r="DRX4297" s="3"/>
      <c r="DRY4297" s="3"/>
      <c r="DRZ4297" s="3"/>
      <c r="DSA4297" s="3"/>
      <c r="DSB4297" s="3"/>
      <c r="DSC4297" s="3"/>
      <c r="DSD4297" s="3"/>
      <c r="DSE4297" s="3"/>
      <c r="DSF4297" s="3"/>
      <c r="DSG4297" s="3"/>
      <c r="DSH4297" s="3"/>
      <c r="DSI4297" s="3"/>
      <c r="DSJ4297" s="3"/>
      <c r="DSK4297" s="3"/>
      <c r="DSL4297" s="3"/>
      <c r="DSM4297" s="3"/>
      <c r="DSN4297" s="3"/>
      <c r="DSO4297" s="3"/>
      <c r="DSP4297" s="3"/>
      <c r="DSQ4297" s="3"/>
      <c r="DSR4297" s="3"/>
      <c r="DSS4297" s="3"/>
      <c r="DST4297" s="3"/>
      <c r="DSU4297" s="3"/>
      <c r="DSV4297" s="3"/>
      <c r="DSW4297" s="3"/>
      <c r="DSX4297" s="3"/>
      <c r="DSY4297" s="3"/>
      <c r="DSZ4297" s="3"/>
      <c r="DTA4297" s="3"/>
      <c r="DTB4297" s="3"/>
      <c r="DTC4297" s="3"/>
      <c r="DTD4297" s="3"/>
      <c r="DTE4297" s="3"/>
      <c r="DTF4297" s="3"/>
      <c r="DTG4297" s="3"/>
      <c r="DTH4297" s="3"/>
      <c r="DTI4297" s="3"/>
      <c r="DTJ4297" s="3"/>
      <c r="DTK4297" s="3"/>
      <c r="DTL4297" s="3"/>
      <c r="DTM4297" s="3"/>
      <c r="DTN4297" s="3"/>
      <c r="DTO4297" s="3"/>
      <c r="DTP4297" s="3"/>
      <c r="DTQ4297" s="3"/>
      <c r="DTR4297" s="3"/>
      <c r="DTS4297" s="3"/>
      <c r="DTT4297" s="3"/>
      <c r="DTU4297" s="3"/>
      <c r="DTV4297" s="3"/>
      <c r="DTW4297" s="3"/>
      <c r="DTX4297" s="3"/>
      <c r="DTY4297" s="3"/>
      <c r="DTZ4297" s="3"/>
      <c r="DUA4297" s="3"/>
      <c r="DUB4297" s="3"/>
      <c r="DUC4297" s="3"/>
      <c r="DUD4297" s="3"/>
      <c r="DUE4297" s="3"/>
      <c r="DUF4297" s="3"/>
      <c r="DUG4297" s="3"/>
      <c r="DUH4297" s="3"/>
      <c r="DUI4297" s="3"/>
      <c r="DUJ4297" s="3"/>
      <c r="DUK4297" s="3"/>
      <c r="DUL4297" s="3"/>
      <c r="DUM4297" s="3"/>
      <c r="DUN4297" s="3"/>
      <c r="DUO4297" s="3"/>
      <c r="DUP4297" s="3"/>
      <c r="DUQ4297" s="3"/>
      <c r="DUR4297" s="3"/>
      <c r="DUS4297" s="3"/>
      <c r="DUT4297" s="3"/>
      <c r="DUU4297" s="3"/>
      <c r="DUV4297" s="3"/>
      <c r="DUW4297" s="3"/>
      <c r="DUX4297" s="3"/>
      <c r="DUY4297" s="3"/>
      <c r="DUZ4297" s="3"/>
      <c r="DVA4297" s="3"/>
      <c r="DVB4297" s="3"/>
      <c r="DVC4297" s="3"/>
      <c r="DVD4297" s="3"/>
      <c r="DVE4297" s="3"/>
      <c r="DVF4297" s="3"/>
      <c r="DVG4297" s="3"/>
      <c r="DVH4297" s="3"/>
      <c r="DVI4297" s="3"/>
      <c r="DVJ4297" s="3"/>
      <c r="DVK4297" s="3"/>
      <c r="DVL4297" s="3"/>
      <c r="DVM4297" s="3"/>
      <c r="DVN4297" s="3"/>
      <c r="DVO4297" s="3"/>
      <c r="DVP4297" s="3"/>
      <c r="DVQ4297" s="3"/>
      <c r="DVR4297" s="3"/>
      <c r="DVS4297" s="3"/>
      <c r="DVT4297" s="3"/>
      <c r="DVU4297" s="3"/>
      <c r="DVV4297" s="3"/>
      <c r="DVW4297" s="3"/>
      <c r="DVX4297" s="3"/>
      <c r="DVY4297" s="3"/>
      <c r="DVZ4297" s="3"/>
      <c r="DWA4297" s="3"/>
      <c r="DWB4297" s="3"/>
      <c r="DWC4297" s="3"/>
      <c r="DWD4297" s="3"/>
      <c r="DWE4297" s="3"/>
      <c r="DWF4297" s="3"/>
      <c r="DWG4297" s="3"/>
      <c r="DWH4297" s="3"/>
      <c r="DWI4297" s="3"/>
      <c r="DWJ4297" s="3"/>
      <c r="DWK4297" s="3"/>
      <c r="DWL4297" s="3"/>
      <c r="DWM4297" s="3"/>
      <c r="DWN4297" s="3"/>
      <c r="DWO4297" s="3"/>
      <c r="DWP4297" s="3"/>
      <c r="DWQ4297" s="3"/>
      <c r="DWR4297" s="3"/>
      <c r="DWS4297" s="3"/>
      <c r="DWT4297" s="3"/>
      <c r="DWU4297" s="3"/>
      <c r="DWV4297" s="3"/>
      <c r="DWW4297" s="3"/>
      <c r="DWX4297" s="3"/>
      <c r="DWY4297" s="3"/>
      <c r="DWZ4297" s="3"/>
      <c r="DXA4297" s="3"/>
      <c r="DXB4297" s="3"/>
      <c r="DXC4297" s="3"/>
      <c r="DXD4297" s="3"/>
      <c r="DXE4297" s="3"/>
      <c r="DXF4297" s="3"/>
      <c r="DXG4297" s="3"/>
      <c r="DXH4297" s="3"/>
      <c r="DXI4297" s="3"/>
      <c r="DXJ4297" s="3"/>
      <c r="DXK4297" s="3"/>
      <c r="DXL4297" s="3"/>
      <c r="DXM4297" s="3"/>
      <c r="DXN4297" s="3"/>
      <c r="DXO4297" s="3"/>
      <c r="DXP4297" s="3"/>
      <c r="DXQ4297" s="3"/>
      <c r="DXR4297" s="3"/>
      <c r="DXS4297" s="3"/>
      <c r="DXT4297" s="3"/>
      <c r="DXU4297" s="3"/>
      <c r="DXV4297" s="3"/>
      <c r="DXW4297" s="3"/>
      <c r="DXX4297" s="3"/>
      <c r="DXY4297" s="3"/>
      <c r="DXZ4297" s="3"/>
      <c r="DYA4297" s="3"/>
      <c r="DYB4297" s="3"/>
      <c r="DYC4297" s="3"/>
      <c r="DYD4297" s="3"/>
      <c r="DYE4297" s="3"/>
      <c r="DYF4297" s="3"/>
      <c r="DYG4297" s="3"/>
      <c r="DYH4297" s="3"/>
      <c r="DYI4297" s="3"/>
      <c r="DYJ4297" s="3"/>
      <c r="DYK4297" s="3"/>
      <c r="DYL4297" s="3"/>
      <c r="DYM4297" s="3"/>
      <c r="DYN4297" s="3"/>
      <c r="DYO4297" s="3"/>
      <c r="DYP4297" s="3"/>
      <c r="DYQ4297" s="3"/>
      <c r="DYR4297" s="3"/>
      <c r="DYS4297" s="3"/>
      <c r="DYT4297" s="3"/>
      <c r="DYU4297" s="3"/>
      <c r="DYV4297" s="3"/>
      <c r="DYW4297" s="3"/>
      <c r="DYX4297" s="3"/>
      <c r="DYY4297" s="3"/>
      <c r="DYZ4297" s="3"/>
      <c r="DZA4297" s="3"/>
      <c r="DZB4297" s="3"/>
      <c r="DZC4297" s="3"/>
      <c r="DZD4297" s="3"/>
      <c r="DZE4297" s="3"/>
      <c r="DZF4297" s="3"/>
      <c r="DZG4297" s="3"/>
      <c r="DZH4297" s="3"/>
      <c r="DZI4297" s="3"/>
      <c r="DZJ4297" s="3"/>
      <c r="DZK4297" s="3"/>
      <c r="DZL4297" s="3"/>
      <c r="DZM4297" s="3"/>
      <c r="DZN4297" s="3"/>
      <c r="DZO4297" s="3"/>
      <c r="DZP4297" s="3"/>
      <c r="DZQ4297" s="3"/>
      <c r="DZR4297" s="3"/>
      <c r="DZS4297" s="3"/>
      <c r="DZT4297" s="3"/>
      <c r="DZU4297" s="3"/>
      <c r="DZV4297" s="3"/>
      <c r="DZW4297" s="3"/>
      <c r="DZX4297" s="3"/>
      <c r="DZY4297" s="3"/>
      <c r="DZZ4297" s="3"/>
      <c r="EAA4297" s="3"/>
      <c r="EAB4297" s="3"/>
      <c r="EAC4297" s="3"/>
      <c r="EAD4297" s="3"/>
      <c r="EAE4297" s="3"/>
      <c r="EAF4297" s="3"/>
      <c r="EAG4297" s="3"/>
      <c r="EAH4297" s="3"/>
      <c r="EAI4297" s="3"/>
      <c r="EAJ4297" s="3"/>
      <c r="EAK4297" s="3"/>
      <c r="EAL4297" s="3"/>
      <c r="EAM4297" s="3"/>
      <c r="EAN4297" s="3"/>
      <c r="EAO4297" s="3"/>
      <c r="EAP4297" s="3"/>
      <c r="EAQ4297" s="3"/>
      <c r="EAR4297" s="3"/>
      <c r="EAS4297" s="3"/>
      <c r="EAT4297" s="3"/>
      <c r="EAU4297" s="3"/>
      <c r="EAV4297" s="3"/>
      <c r="EAW4297" s="3"/>
      <c r="EAX4297" s="3"/>
      <c r="EAY4297" s="3"/>
      <c r="EAZ4297" s="3"/>
      <c r="EBA4297" s="3"/>
      <c r="EBB4297" s="3"/>
      <c r="EBC4297" s="3"/>
      <c r="EBD4297" s="3"/>
      <c r="EBE4297" s="3"/>
      <c r="EBF4297" s="3"/>
      <c r="EBG4297" s="3"/>
      <c r="EBH4297" s="3"/>
      <c r="EBI4297" s="3"/>
      <c r="EBJ4297" s="3"/>
      <c r="EBK4297" s="3"/>
      <c r="EBL4297" s="3"/>
      <c r="EBM4297" s="3"/>
      <c r="EBN4297" s="3"/>
      <c r="EBO4297" s="3"/>
      <c r="EBP4297" s="3"/>
      <c r="EBQ4297" s="3"/>
      <c r="EBR4297" s="3"/>
      <c r="EBS4297" s="3"/>
      <c r="EBT4297" s="3"/>
      <c r="EBU4297" s="3"/>
      <c r="EBV4297" s="3"/>
      <c r="EBW4297" s="3"/>
      <c r="EBX4297" s="3"/>
      <c r="EBY4297" s="3"/>
      <c r="EBZ4297" s="3"/>
      <c r="ECA4297" s="3"/>
      <c r="ECB4297" s="3"/>
      <c r="ECC4297" s="3"/>
      <c r="ECD4297" s="3"/>
      <c r="ECE4297" s="3"/>
      <c r="ECF4297" s="3"/>
      <c r="ECG4297" s="3"/>
      <c r="ECH4297" s="3"/>
      <c r="ECI4297" s="3"/>
      <c r="ECJ4297" s="3"/>
      <c r="ECK4297" s="3"/>
      <c r="ECL4297" s="3"/>
      <c r="ECM4297" s="3"/>
      <c r="ECN4297" s="3"/>
      <c r="ECO4297" s="3"/>
      <c r="ECP4297" s="3"/>
      <c r="ECQ4297" s="3"/>
      <c r="ECR4297" s="3"/>
      <c r="ECS4297" s="3"/>
      <c r="ECT4297" s="3"/>
      <c r="ECU4297" s="3"/>
      <c r="ECV4297" s="3"/>
      <c r="ECW4297" s="3"/>
      <c r="ECX4297" s="3"/>
      <c r="ECY4297" s="3"/>
      <c r="ECZ4297" s="3"/>
      <c r="EDA4297" s="3"/>
      <c r="EDB4297" s="3"/>
      <c r="EDC4297" s="3"/>
      <c r="EDD4297" s="3"/>
      <c r="EDE4297" s="3"/>
      <c r="EDF4297" s="3"/>
      <c r="EDG4297" s="3"/>
      <c r="EDH4297" s="3"/>
      <c r="EDI4297" s="3"/>
      <c r="EDJ4297" s="3"/>
      <c r="EDK4297" s="3"/>
      <c r="EDL4297" s="3"/>
      <c r="EDM4297" s="3"/>
      <c r="EDN4297" s="3"/>
      <c r="EDO4297" s="3"/>
      <c r="EDP4297" s="3"/>
      <c r="EDQ4297" s="3"/>
      <c r="EDR4297" s="3"/>
      <c r="EDS4297" s="3"/>
      <c r="EDT4297" s="3"/>
      <c r="EDU4297" s="3"/>
      <c r="EDV4297" s="3"/>
      <c r="EDW4297" s="3"/>
      <c r="EDX4297" s="3"/>
      <c r="EDY4297" s="3"/>
      <c r="EDZ4297" s="3"/>
      <c r="EEA4297" s="3"/>
      <c r="EEB4297" s="3"/>
      <c r="EEC4297" s="3"/>
      <c r="EED4297" s="3"/>
      <c r="EEE4297" s="3"/>
      <c r="EEF4297" s="3"/>
      <c r="EEG4297" s="3"/>
      <c r="EEH4297" s="3"/>
      <c r="EEI4297" s="3"/>
      <c r="EEJ4297" s="3"/>
      <c r="EEK4297" s="3"/>
      <c r="EEL4297" s="3"/>
      <c r="EEM4297" s="3"/>
      <c r="EEN4297" s="3"/>
      <c r="EEO4297" s="3"/>
      <c r="EEP4297" s="3"/>
      <c r="EEQ4297" s="3"/>
      <c r="EER4297" s="3"/>
      <c r="EES4297" s="3"/>
      <c r="EET4297" s="3"/>
      <c r="EEU4297" s="3"/>
      <c r="EEV4297" s="3"/>
      <c r="EEW4297" s="3"/>
      <c r="EEX4297" s="3"/>
      <c r="EEY4297" s="3"/>
      <c r="EEZ4297" s="3"/>
      <c r="EFA4297" s="3"/>
      <c r="EFB4297" s="3"/>
      <c r="EFC4297" s="3"/>
      <c r="EFD4297" s="3"/>
      <c r="EFE4297" s="3"/>
      <c r="EFF4297" s="3"/>
      <c r="EFG4297" s="3"/>
      <c r="EFH4297" s="3"/>
      <c r="EFI4297" s="3"/>
      <c r="EFJ4297" s="3"/>
      <c r="EFK4297" s="3"/>
      <c r="EFL4297" s="3"/>
      <c r="EFM4297" s="3"/>
      <c r="EFN4297" s="3"/>
      <c r="EFO4297" s="3"/>
      <c r="EFP4297" s="3"/>
      <c r="EFQ4297" s="3"/>
      <c r="EFR4297" s="3"/>
      <c r="EFS4297" s="3"/>
      <c r="EFT4297" s="3"/>
      <c r="EFU4297" s="3"/>
      <c r="EFV4297" s="3"/>
      <c r="EFW4297" s="3"/>
      <c r="EFX4297" s="3"/>
      <c r="EFY4297" s="3"/>
      <c r="EFZ4297" s="3"/>
      <c r="EGA4297" s="3"/>
      <c r="EGB4297" s="3"/>
      <c r="EGC4297" s="3"/>
      <c r="EGD4297" s="3"/>
      <c r="EGE4297" s="3"/>
      <c r="EGF4297" s="3"/>
      <c r="EGG4297" s="3"/>
      <c r="EGH4297" s="3"/>
      <c r="EGI4297" s="3"/>
      <c r="EGJ4297" s="3"/>
      <c r="EGK4297" s="3"/>
      <c r="EGL4297" s="3"/>
      <c r="EGM4297" s="3"/>
      <c r="EGN4297" s="3"/>
      <c r="EGO4297" s="3"/>
      <c r="EGP4297" s="3"/>
      <c r="EGQ4297" s="3"/>
      <c r="EGR4297" s="3"/>
      <c r="EGS4297" s="3"/>
      <c r="EGT4297" s="3"/>
      <c r="EGU4297" s="3"/>
      <c r="EGV4297" s="3"/>
      <c r="EGW4297" s="3"/>
      <c r="EGX4297" s="3"/>
      <c r="EGY4297" s="3"/>
      <c r="EGZ4297" s="3"/>
      <c r="EHA4297" s="3"/>
      <c r="EHB4297" s="3"/>
      <c r="EHC4297" s="3"/>
      <c r="EHD4297" s="3"/>
      <c r="EHE4297" s="3"/>
      <c r="EHF4297" s="3"/>
      <c r="EHG4297" s="3"/>
      <c r="EHH4297" s="3"/>
      <c r="EHI4297" s="3"/>
      <c r="EHJ4297" s="3"/>
      <c r="EHK4297" s="3"/>
      <c r="EHL4297" s="3"/>
      <c r="EHM4297" s="3"/>
      <c r="EHN4297" s="3"/>
      <c r="EHO4297" s="3"/>
      <c r="EHP4297" s="3"/>
      <c r="EHQ4297" s="3"/>
      <c r="EHR4297" s="3"/>
      <c r="EHS4297" s="3"/>
      <c r="EHT4297" s="3"/>
      <c r="EHU4297" s="3"/>
      <c r="EHV4297" s="3"/>
      <c r="EHW4297" s="3"/>
      <c r="EHX4297" s="3"/>
      <c r="EHY4297" s="3"/>
      <c r="EHZ4297" s="3"/>
      <c r="EIA4297" s="3"/>
      <c r="EIB4297" s="3"/>
      <c r="EIC4297" s="3"/>
      <c r="EID4297" s="3"/>
      <c r="EIE4297" s="3"/>
      <c r="EIF4297" s="3"/>
      <c r="EIG4297" s="3"/>
      <c r="EIH4297" s="3"/>
      <c r="EII4297" s="3"/>
      <c r="EIJ4297" s="3"/>
      <c r="EIK4297" s="3"/>
      <c r="EIL4297" s="3"/>
      <c r="EIM4297" s="3"/>
      <c r="EIN4297" s="3"/>
      <c r="EIO4297" s="3"/>
      <c r="EIP4297" s="3"/>
      <c r="EIQ4297" s="3"/>
      <c r="EIR4297" s="3"/>
      <c r="EIS4297" s="3"/>
      <c r="EIT4297" s="3"/>
      <c r="EIU4297" s="3"/>
      <c r="EIV4297" s="3"/>
      <c r="EIW4297" s="3"/>
      <c r="EIX4297" s="3"/>
      <c r="EIY4297" s="3"/>
      <c r="EIZ4297" s="3"/>
      <c r="EJA4297" s="3"/>
      <c r="EJB4297" s="3"/>
      <c r="EJC4297" s="3"/>
      <c r="EJD4297" s="3"/>
      <c r="EJE4297" s="3"/>
      <c r="EJF4297" s="3"/>
      <c r="EJG4297" s="3"/>
      <c r="EJH4297" s="3"/>
      <c r="EJI4297" s="3"/>
      <c r="EJJ4297" s="3"/>
      <c r="EJK4297" s="3"/>
      <c r="EJL4297" s="3"/>
      <c r="EJM4297" s="3"/>
      <c r="EJN4297" s="3"/>
      <c r="EJO4297" s="3"/>
      <c r="EJP4297" s="3"/>
      <c r="EJQ4297" s="3"/>
      <c r="EJR4297" s="3"/>
      <c r="EJS4297" s="3"/>
      <c r="EJT4297" s="3"/>
      <c r="EJU4297" s="3"/>
      <c r="EJV4297" s="3"/>
      <c r="EJW4297" s="3"/>
      <c r="EJX4297" s="3"/>
      <c r="EJY4297" s="3"/>
      <c r="EJZ4297" s="3"/>
      <c r="EKA4297" s="3"/>
      <c r="EKB4297" s="3"/>
      <c r="EKC4297" s="3"/>
      <c r="EKD4297" s="3"/>
      <c r="EKE4297" s="3"/>
      <c r="EKF4297" s="3"/>
      <c r="EKG4297" s="3"/>
      <c r="EKH4297" s="3"/>
      <c r="EKI4297" s="3"/>
      <c r="EKJ4297" s="3"/>
      <c r="EKK4297" s="3"/>
      <c r="EKL4297" s="3"/>
      <c r="EKM4297" s="3"/>
      <c r="EKN4297" s="3"/>
      <c r="EKO4297" s="3"/>
      <c r="EKP4297" s="3"/>
      <c r="EKQ4297" s="3"/>
      <c r="EKR4297" s="3"/>
      <c r="EKS4297" s="3"/>
      <c r="EKT4297" s="3"/>
      <c r="EKU4297" s="3"/>
      <c r="EKV4297" s="3"/>
      <c r="EKW4297" s="3"/>
      <c r="EKX4297" s="3"/>
      <c r="EKY4297" s="3"/>
      <c r="EKZ4297" s="3"/>
      <c r="ELA4297" s="3"/>
      <c r="ELB4297" s="3"/>
      <c r="ELC4297" s="3"/>
      <c r="ELD4297" s="3"/>
      <c r="ELE4297" s="3"/>
      <c r="ELF4297" s="3"/>
      <c r="ELG4297" s="3"/>
      <c r="ELH4297" s="3"/>
      <c r="ELI4297" s="3"/>
      <c r="ELJ4297" s="3"/>
      <c r="ELK4297" s="3"/>
      <c r="ELL4297" s="3"/>
      <c r="ELM4297" s="3"/>
      <c r="ELN4297" s="3"/>
      <c r="ELO4297" s="3"/>
      <c r="ELP4297" s="3"/>
      <c r="ELQ4297" s="3"/>
      <c r="ELR4297" s="3"/>
      <c r="ELS4297" s="3"/>
      <c r="ELT4297" s="3"/>
      <c r="ELU4297" s="3"/>
      <c r="ELV4297" s="3"/>
      <c r="ELW4297" s="3"/>
      <c r="ELX4297" s="3"/>
      <c r="ELY4297" s="3"/>
      <c r="ELZ4297" s="3"/>
      <c r="EMA4297" s="3"/>
      <c r="EMB4297" s="3"/>
      <c r="EMC4297" s="3"/>
      <c r="EMD4297" s="3"/>
      <c r="EME4297" s="3"/>
      <c r="EMF4297" s="3"/>
      <c r="EMG4297" s="3"/>
      <c r="EMH4297" s="3"/>
      <c r="EMI4297" s="3"/>
      <c r="EMJ4297" s="3"/>
      <c r="EMK4297" s="3"/>
      <c r="EML4297" s="3"/>
      <c r="EMM4297" s="3"/>
      <c r="EMN4297" s="3"/>
      <c r="EMO4297" s="3"/>
      <c r="EMP4297" s="3"/>
      <c r="EMQ4297" s="3"/>
      <c r="EMR4297" s="3"/>
      <c r="EMS4297" s="3"/>
      <c r="EMT4297" s="3"/>
      <c r="EMU4297" s="3"/>
      <c r="EMV4297" s="3"/>
      <c r="EMW4297" s="3"/>
      <c r="EMX4297" s="3"/>
      <c r="EMY4297" s="3"/>
      <c r="EMZ4297" s="3"/>
      <c r="ENA4297" s="3"/>
      <c r="ENB4297" s="3"/>
      <c r="ENC4297" s="3"/>
      <c r="END4297" s="3"/>
      <c r="ENE4297" s="3"/>
      <c r="ENF4297" s="3"/>
      <c r="ENG4297" s="3"/>
      <c r="ENH4297" s="3"/>
      <c r="ENI4297" s="3"/>
      <c r="ENJ4297" s="3"/>
      <c r="ENK4297" s="3"/>
      <c r="ENL4297" s="3"/>
      <c r="ENM4297" s="3"/>
      <c r="ENN4297" s="3"/>
      <c r="ENO4297" s="3"/>
      <c r="ENP4297" s="3"/>
      <c r="ENQ4297" s="3"/>
      <c r="ENR4297" s="3"/>
      <c r="ENS4297" s="3"/>
      <c r="ENT4297" s="3"/>
      <c r="ENU4297" s="3"/>
      <c r="ENV4297" s="3"/>
      <c r="ENW4297" s="3"/>
      <c r="ENX4297" s="3"/>
      <c r="ENY4297" s="3"/>
      <c r="ENZ4297" s="3"/>
      <c r="EOA4297" s="3"/>
      <c r="EOB4297" s="3"/>
      <c r="EOC4297" s="3"/>
      <c r="EOD4297" s="3"/>
      <c r="EOE4297" s="3"/>
      <c r="EOF4297" s="3"/>
      <c r="EOG4297" s="3"/>
      <c r="EOH4297" s="3"/>
      <c r="EOI4297" s="3"/>
      <c r="EOJ4297" s="3"/>
      <c r="EOK4297" s="3"/>
      <c r="EOL4297" s="3"/>
      <c r="EOM4297" s="3"/>
      <c r="EON4297" s="3"/>
      <c r="EOO4297" s="3"/>
      <c r="EOP4297" s="3"/>
      <c r="EOQ4297" s="3"/>
      <c r="EOR4297" s="3"/>
      <c r="EOS4297" s="3"/>
      <c r="EOT4297" s="3"/>
      <c r="EOU4297" s="3"/>
      <c r="EOV4297" s="3"/>
      <c r="EOW4297" s="3"/>
      <c r="EOX4297" s="3"/>
      <c r="EOY4297" s="3"/>
      <c r="EOZ4297" s="3"/>
      <c r="EPA4297" s="3"/>
      <c r="EPB4297" s="3"/>
      <c r="EPC4297" s="3"/>
      <c r="EPD4297" s="3"/>
      <c r="EPE4297" s="3"/>
      <c r="EPF4297" s="3"/>
      <c r="EPG4297" s="3"/>
      <c r="EPH4297" s="3"/>
      <c r="EPI4297" s="3"/>
      <c r="EPJ4297" s="3"/>
      <c r="EPK4297" s="3"/>
      <c r="EPL4297" s="3"/>
      <c r="EPM4297" s="3"/>
      <c r="EPN4297" s="3"/>
      <c r="EPO4297" s="3"/>
      <c r="EPP4297" s="3"/>
      <c r="EPQ4297" s="3"/>
      <c r="EPR4297" s="3"/>
      <c r="EPS4297" s="3"/>
      <c r="EPT4297" s="3"/>
      <c r="EPU4297" s="3"/>
      <c r="EPV4297" s="3"/>
      <c r="EPW4297" s="3"/>
      <c r="EPX4297" s="3"/>
      <c r="EPY4297" s="3"/>
      <c r="EPZ4297" s="3"/>
      <c r="EQA4297" s="3"/>
      <c r="EQB4297" s="3"/>
      <c r="EQC4297" s="3"/>
      <c r="EQD4297" s="3"/>
      <c r="EQE4297" s="3"/>
      <c r="EQF4297" s="3"/>
      <c r="EQG4297" s="3"/>
      <c r="EQH4297" s="3"/>
      <c r="EQI4297" s="3"/>
      <c r="EQJ4297" s="3"/>
      <c r="EQK4297" s="3"/>
      <c r="EQL4297" s="3"/>
      <c r="EQM4297" s="3"/>
      <c r="EQN4297" s="3"/>
      <c r="EQO4297" s="3"/>
      <c r="EQP4297" s="3"/>
      <c r="EQQ4297" s="3"/>
      <c r="EQR4297" s="3"/>
      <c r="EQS4297" s="3"/>
      <c r="EQT4297" s="3"/>
      <c r="EQU4297" s="3"/>
      <c r="EQV4297" s="3"/>
      <c r="EQW4297" s="3"/>
      <c r="EQX4297" s="3"/>
      <c r="EQY4297" s="3"/>
      <c r="EQZ4297" s="3"/>
      <c r="ERA4297" s="3"/>
      <c r="ERB4297" s="3"/>
      <c r="ERC4297" s="3"/>
      <c r="ERD4297" s="3"/>
      <c r="ERE4297" s="3"/>
      <c r="ERF4297" s="3"/>
      <c r="ERG4297" s="3"/>
      <c r="ERH4297" s="3"/>
      <c r="ERI4297" s="3"/>
      <c r="ERJ4297" s="3"/>
      <c r="ERK4297" s="3"/>
      <c r="ERL4297" s="3"/>
      <c r="ERM4297" s="3"/>
      <c r="ERN4297" s="3"/>
      <c r="ERO4297" s="3"/>
      <c r="ERP4297" s="3"/>
      <c r="ERQ4297" s="3"/>
      <c r="ERR4297" s="3"/>
      <c r="ERS4297" s="3"/>
      <c r="ERT4297" s="3"/>
      <c r="ERU4297" s="3"/>
      <c r="ERV4297" s="3"/>
      <c r="ERW4297" s="3"/>
      <c r="ERX4297" s="3"/>
      <c r="ERY4297" s="3"/>
      <c r="ERZ4297" s="3"/>
      <c r="ESA4297" s="3"/>
      <c r="ESB4297" s="3"/>
      <c r="ESC4297" s="3"/>
      <c r="ESD4297" s="3"/>
      <c r="ESE4297" s="3"/>
      <c r="ESF4297" s="3"/>
      <c r="ESG4297" s="3"/>
      <c r="ESH4297" s="3"/>
      <c r="ESI4297" s="3"/>
      <c r="ESJ4297" s="3"/>
      <c r="ESK4297" s="3"/>
      <c r="ESL4297" s="3"/>
      <c r="ESM4297" s="3"/>
      <c r="ESN4297" s="3"/>
      <c r="ESO4297" s="3"/>
      <c r="ESP4297" s="3"/>
      <c r="ESQ4297" s="3"/>
      <c r="ESR4297" s="3"/>
      <c r="ESS4297" s="3"/>
      <c r="EST4297" s="3"/>
      <c r="ESU4297" s="3"/>
      <c r="ESV4297" s="3"/>
      <c r="ESW4297" s="3"/>
      <c r="ESX4297" s="3"/>
      <c r="ESY4297" s="3"/>
      <c r="ESZ4297" s="3"/>
      <c r="ETA4297" s="3"/>
      <c r="ETB4297" s="3"/>
      <c r="ETC4297" s="3"/>
      <c r="ETD4297" s="3"/>
      <c r="ETE4297" s="3"/>
      <c r="ETF4297" s="3"/>
      <c r="ETG4297" s="3"/>
      <c r="ETH4297" s="3"/>
      <c r="ETI4297" s="3"/>
      <c r="ETJ4297" s="3"/>
      <c r="ETK4297" s="3"/>
      <c r="ETL4297" s="3"/>
      <c r="ETM4297" s="3"/>
      <c r="ETN4297" s="3"/>
      <c r="ETO4297" s="3"/>
      <c r="ETP4297" s="3"/>
      <c r="ETQ4297" s="3"/>
      <c r="ETR4297" s="3"/>
      <c r="ETS4297" s="3"/>
      <c r="ETT4297" s="3"/>
      <c r="ETU4297" s="3"/>
      <c r="ETV4297" s="3"/>
      <c r="ETW4297" s="3"/>
      <c r="ETX4297" s="3"/>
      <c r="ETY4297" s="3"/>
      <c r="ETZ4297" s="3"/>
      <c r="EUA4297" s="3"/>
      <c r="EUB4297" s="3"/>
      <c r="EUC4297" s="3"/>
      <c r="EUD4297" s="3"/>
      <c r="EUE4297" s="3"/>
      <c r="EUF4297" s="3"/>
      <c r="EUG4297" s="3"/>
      <c r="EUH4297" s="3"/>
      <c r="EUI4297" s="3"/>
      <c r="EUJ4297" s="3"/>
      <c r="EUK4297" s="3"/>
      <c r="EUL4297" s="3"/>
      <c r="EUM4297" s="3"/>
      <c r="EUN4297" s="3"/>
      <c r="EUO4297" s="3"/>
      <c r="EUP4297" s="3"/>
      <c r="EUQ4297" s="3"/>
      <c r="EUR4297" s="3"/>
      <c r="EUS4297" s="3"/>
      <c r="EUT4297" s="3"/>
      <c r="EUU4297" s="3"/>
      <c r="EUV4297" s="3"/>
      <c r="EUW4297" s="3"/>
      <c r="EUX4297" s="3"/>
      <c r="EUY4297" s="3"/>
      <c r="EUZ4297" s="3"/>
      <c r="EVA4297" s="3"/>
      <c r="EVB4297" s="3"/>
      <c r="EVC4297" s="3"/>
      <c r="EVD4297" s="3"/>
      <c r="EVE4297" s="3"/>
      <c r="EVF4297" s="3"/>
      <c r="EVG4297" s="3"/>
      <c r="EVH4297" s="3"/>
      <c r="EVI4297" s="3"/>
      <c r="EVJ4297" s="3"/>
      <c r="EVK4297" s="3"/>
      <c r="EVL4297" s="3"/>
      <c r="EVM4297" s="3"/>
      <c r="EVN4297" s="3"/>
      <c r="EVO4297" s="3"/>
      <c r="EVP4297" s="3"/>
      <c r="EVQ4297" s="3"/>
      <c r="EVR4297" s="3"/>
      <c r="EVS4297" s="3"/>
      <c r="EVT4297" s="3"/>
      <c r="EVU4297" s="3"/>
      <c r="EVV4297" s="3"/>
      <c r="EVW4297" s="3"/>
      <c r="EVX4297" s="3"/>
      <c r="EVY4297" s="3"/>
      <c r="EVZ4297" s="3"/>
      <c r="EWA4297" s="3"/>
      <c r="EWB4297" s="3"/>
      <c r="EWC4297" s="3"/>
      <c r="EWD4297" s="3"/>
      <c r="EWE4297" s="3"/>
      <c r="EWF4297" s="3"/>
      <c r="EWG4297" s="3"/>
      <c r="EWH4297" s="3"/>
      <c r="EWI4297" s="3"/>
      <c r="EWJ4297" s="3"/>
      <c r="EWK4297" s="3"/>
      <c r="EWL4297" s="3"/>
      <c r="EWM4297" s="3"/>
      <c r="EWN4297" s="3"/>
      <c r="EWO4297" s="3"/>
      <c r="EWP4297" s="3"/>
      <c r="EWQ4297" s="3"/>
      <c r="EWR4297" s="3"/>
      <c r="EWS4297" s="3"/>
      <c r="EWT4297" s="3"/>
      <c r="EWU4297" s="3"/>
      <c r="EWV4297" s="3"/>
      <c r="EWW4297" s="3"/>
      <c r="EWX4297" s="3"/>
      <c r="EWY4297" s="3"/>
      <c r="EWZ4297" s="3"/>
      <c r="EXA4297" s="3"/>
      <c r="EXB4297" s="3"/>
      <c r="EXC4297" s="3"/>
      <c r="EXD4297" s="3"/>
      <c r="EXE4297" s="3"/>
      <c r="EXF4297" s="3"/>
      <c r="EXG4297" s="3"/>
      <c r="EXH4297" s="3"/>
      <c r="EXI4297" s="3"/>
      <c r="EXJ4297" s="3"/>
      <c r="EXK4297" s="3"/>
      <c r="EXL4297" s="3"/>
      <c r="EXM4297" s="3"/>
      <c r="EXN4297" s="3"/>
      <c r="EXO4297" s="3"/>
      <c r="EXP4297" s="3"/>
      <c r="EXQ4297" s="3"/>
      <c r="EXR4297" s="3"/>
      <c r="EXS4297" s="3"/>
      <c r="EXT4297" s="3"/>
      <c r="EXU4297" s="3"/>
      <c r="EXV4297" s="3"/>
      <c r="EXW4297" s="3"/>
      <c r="EXX4297" s="3"/>
      <c r="EXY4297" s="3"/>
      <c r="EXZ4297" s="3"/>
      <c r="EYA4297" s="3"/>
      <c r="EYB4297" s="3"/>
      <c r="EYC4297" s="3"/>
      <c r="EYD4297" s="3"/>
      <c r="EYE4297" s="3"/>
      <c r="EYF4297" s="3"/>
      <c r="EYG4297" s="3"/>
      <c r="EYH4297" s="3"/>
      <c r="EYI4297" s="3"/>
      <c r="EYJ4297" s="3"/>
      <c r="EYK4297" s="3"/>
      <c r="EYL4297" s="3"/>
      <c r="EYM4297" s="3"/>
      <c r="EYN4297" s="3"/>
      <c r="EYO4297" s="3"/>
      <c r="EYP4297" s="3"/>
      <c r="EYQ4297" s="3"/>
      <c r="EYR4297" s="3"/>
      <c r="EYS4297" s="3"/>
      <c r="EYT4297" s="3"/>
      <c r="EYU4297" s="3"/>
      <c r="EYV4297" s="3"/>
      <c r="EYW4297" s="3"/>
      <c r="EYX4297" s="3"/>
      <c r="EYY4297" s="3"/>
      <c r="EYZ4297" s="3"/>
      <c r="EZA4297" s="3"/>
      <c r="EZB4297" s="3"/>
      <c r="EZC4297" s="3"/>
      <c r="EZD4297" s="3"/>
      <c r="EZE4297" s="3"/>
      <c r="EZF4297" s="3"/>
      <c r="EZG4297" s="3"/>
      <c r="EZH4297" s="3"/>
      <c r="EZI4297" s="3"/>
      <c r="EZJ4297" s="3"/>
      <c r="EZK4297" s="3"/>
      <c r="EZL4297" s="3"/>
      <c r="EZM4297" s="3"/>
      <c r="EZN4297" s="3"/>
      <c r="EZO4297" s="3"/>
      <c r="EZP4297" s="3"/>
      <c r="EZQ4297" s="3"/>
      <c r="EZR4297" s="3"/>
      <c r="EZS4297" s="3"/>
      <c r="EZT4297" s="3"/>
      <c r="EZU4297" s="3"/>
      <c r="EZV4297" s="3"/>
      <c r="EZW4297" s="3"/>
      <c r="EZX4297" s="3"/>
      <c r="EZY4297" s="3"/>
      <c r="EZZ4297" s="3"/>
      <c r="FAA4297" s="3"/>
      <c r="FAB4297" s="3"/>
      <c r="FAC4297" s="3"/>
      <c r="FAD4297" s="3"/>
      <c r="FAE4297" s="3"/>
      <c r="FAF4297" s="3"/>
      <c r="FAG4297" s="3"/>
      <c r="FAH4297" s="3"/>
      <c r="FAI4297" s="3"/>
      <c r="FAJ4297" s="3"/>
      <c r="FAK4297" s="3"/>
      <c r="FAL4297" s="3"/>
      <c r="FAM4297" s="3"/>
      <c r="FAN4297" s="3"/>
      <c r="FAO4297" s="3"/>
      <c r="FAP4297" s="3"/>
      <c r="FAQ4297" s="3"/>
      <c r="FAR4297" s="3"/>
      <c r="FAS4297" s="3"/>
      <c r="FAT4297" s="3"/>
      <c r="FAU4297" s="3"/>
      <c r="FAV4297" s="3"/>
      <c r="FAW4297" s="3"/>
      <c r="FAX4297" s="3"/>
      <c r="FAY4297" s="3"/>
      <c r="FAZ4297" s="3"/>
      <c r="FBA4297" s="3"/>
      <c r="FBB4297" s="3"/>
      <c r="FBC4297" s="3"/>
      <c r="FBD4297" s="3"/>
      <c r="FBE4297" s="3"/>
      <c r="FBF4297" s="3"/>
      <c r="FBG4297" s="3"/>
      <c r="FBH4297" s="3"/>
      <c r="FBI4297" s="3"/>
      <c r="FBJ4297" s="3"/>
      <c r="FBK4297" s="3"/>
      <c r="FBL4297" s="3"/>
      <c r="FBM4297" s="3"/>
      <c r="FBN4297" s="3"/>
      <c r="FBO4297" s="3"/>
      <c r="FBP4297" s="3"/>
      <c r="FBQ4297" s="3"/>
      <c r="FBR4297" s="3"/>
      <c r="FBS4297" s="3"/>
      <c r="FBT4297" s="3"/>
      <c r="FBU4297" s="3"/>
      <c r="FBV4297" s="3"/>
      <c r="FBW4297" s="3"/>
      <c r="FBX4297" s="3"/>
      <c r="FBY4297" s="3"/>
      <c r="FBZ4297" s="3"/>
      <c r="FCA4297" s="3"/>
      <c r="FCB4297" s="3"/>
      <c r="FCC4297" s="3"/>
      <c r="FCD4297" s="3"/>
      <c r="FCE4297" s="3"/>
      <c r="FCF4297" s="3"/>
      <c r="FCG4297" s="3"/>
      <c r="FCH4297" s="3"/>
      <c r="FCI4297" s="3"/>
      <c r="FCJ4297" s="3"/>
      <c r="FCK4297" s="3"/>
      <c r="FCL4297" s="3"/>
      <c r="FCM4297" s="3"/>
      <c r="FCN4297" s="3"/>
      <c r="FCO4297" s="3"/>
      <c r="FCP4297" s="3"/>
      <c r="FCQ4297" s="3"/>
      <c r="FCR4297" s="3"/>
      <c r="FCS4297" s="3"/>
      <c r="FCT4297" s="3"/>
      <c r="FCU4297" s="3"/>
      <c r="FCV4297" s="3"/>
      <c r="FCW4297" s="3"/>
      <c r="FCX4297" s="3"/>
      <c r="FCY4297" s="3"/>
      <c r="FCZ4297" s="3"/>
      <c r="FDA4297" s="3"/>
      <c r="FDB4297" s="3"/>
      <c r="FDC4297" s="3"/>
      <c r="FDD4297" s="3"/>
      <c r="FDE4297" s="3"/>
      <c r="FDF4297" s="3"/>
      <c r="FDG4297" s="3"/>
      <c r="FDH4297" s="3"/>
      <c r="FDI4297" s="3"/>
      <c r="FDJ4297" s="3"/>
      <c r="FDK4297" s="3"/>
      <c r="FDL4297" s="3"/>
      <c r="FDM4297" s="3"/>
      <c r="FDN4297" s="3"/>
      <c r="FDO4297" s="3"/>
      <c r="FDP4297" s="3"/>
      <c r="FDQ4297" s="3"/>
      <c r="FDR4297" s="3"/>
      <c r="FDS4297" s="3"/>
      <c r="FDT4297" s="3"/>
      <c r="FDU4297" s="3"/>
      <c r="FDV4297" s="3"/>
      <c r="FDW4297" s="3"/>
      <c r="FDX4297" s="3"/>
      <c r="FDY4297" s="3"/>
      <c r="FDZ4297" s="3"/>
      <c r="FEA4297" s="3"/>
      <c r="FEB4297" s="3"/>
      <c r="FEC4297" s="3"/>
      <c r="FED4297" s="3"/>
      <c r="FEE4297" s="3"/>
      <c r="FEF4297" s="3"/>
      <c r="FEG4297" s="3"/>
      <c r="FEH4297" s="3"/>
      <c r="FEI4297" s="3"/>
      <c r="FEJ4297" s="3"/>
      <c r="FEK4297" s="3"/>
      <c r="FEL4297" s="3"/>
      <c r="FEM4297" s="3"/>
      <c r="FEN4297" s="3"/>
      <c r="FEO4297" s="3"/>
      <c r="FEP4297" s="3"/>
      <c r="FEQ4297" s="3"/>
      <c r="FER4297" s="3"/>
      <c r="FES4297" s="3"/>
      <c r="FET4297" s="3"/>
      <c r="FEU4297" s="3"/>
      <c r="FEV4297" s="3"/>
      <c r="FEW4297" s="3"/>
      <c r="FEX4297" s="3"/>
      <c r="FEY4297" s="3"/>
      <c r="FEZ4297" s="3"/>
      <c r="FFA4297" s="3"/>
      <c r="FFB4297" s="3"/>
      <c r="FFC4297" s="3"/>
      <c r="FFD4297" s="3"/>
      <c r="FFE4297" s="3"/>
      <c r="FFF4297" s="3"/>
      <c r="FFG4297" s="3"/>
      <c r="FFH4297" s="3"/>
      <c r="FFI4297" s="3"/>
      <c r="FFJ4297" s="3"/>
      <c r="FFK4297" s="3"/>
      <c r="FFL4297" s="3"/>
      <c r="FFM4297" s="3"/>
      <c r="FFN4297" s="3"/>
      <c r="FFO4297" s="3"/>
      <c r="FFP4297" s="3"/>
      <c r="FFQ4297" s="3"/>
      <c r="FFR4297" s="3"/>
      <c r="FFS4297" s="3"/>
      <c r="FFT4297" s="3"/>
      <c r="FFU4297" s="3"/>
      <c r="FFV4297" s="3"/>
      <c r="FFW4297" s="3"/>
      <c r="FFX4297" s="3"/>
      <c r="FFY4297" s="3"/>
      <c r="FFZ4297" s="3"/>
      <c r="FGA4297" s="3"/>
      <c r="FGB4297" s="3"/>
      <c r="FGC4297" s="3"/>
      <c r="FGD4297" s="3"/>
      <c r="FGE4297" s="3"/>
      <c r="FGF4297" s="3"/>
      <c r="FGG4297" s="3"/>
      <c r="FGH4297" s="3"/>
      <c r="FGI4297" s="3"/>
      <c r="FGJ4297" s="3"/>
      <c r="FGK4297" s="3"/>
      <c r="FGL4297" s="3"/>
      <c r="FGM4297" s="3"/>
      <c r="FGN4297" s="3"/>
      <c r="FGO4297" s="3"/>
      <c r="FGP4297" s="3"/>
      <c r="FGQ4297" s="3"/>
      <c r="FGR4297" s="3"/>
      <c r="FGS4297" s="3"/>
      <c r="FGT4297" s="3"/>
      <c r="FGU4297" s="3"/>
      <c r="FGV4297" s="3"/>
      <c r="FGW4297" s="3"/>
      <c r="FGX4297" s="3"/>
      <c r="FGY4297" s="3"/>
      <c r="FGZ4297" s="3"/>
      <c r="FHA4297" s="3"/>
      <c r="FHB4297" s="3"/>
      <c r="FHC4297" s="3"/>
      <c r="FHD4297" s="3"/>
      <c r="FHE4297" s="3"/>
      <c r="FHF4297" s="3"/>
      <c r="FHG4297" s="3"/>
      <c r="FHH4297" s="3"/>
      <c r="FHI4297" s="3"/>
      <c r="FHJ4297" s="3"/>
      <c r="FHK4297" s="3"/>
      <c r="FHL4297" s="3"/>
      <c r="FHM4297" s="3"/>
      <c r="FHN4297" s="3"/>
      <c r="FHO4297" s="3"/>
      <c r="FHP4297" s="3"/>
      <c r="FHQ4297" s="3"/>
      <c r="FHR4297" s="3"/>
      <c r="FHS4297" s="3"/>
      <c r="FHT4297" s="3"/>
      <c r="FHU4297" s="3"/>
      <c r="FHV4297" s="3"/>
      <c r="FHW4297" s="3"/>
      <c r="FHX4297" s="3"/>
      <c r="FHY4297" s="3"/>
      <c r="FHZ4297" s="3"/>
      <c r="FIA4297" s="3"/>
      <c r="FIB4297" s="3"/>
      <c r="FIC4297" s="3"/>
      <c r="FID4297" s="3"/>
      <c r="FIE4297" s="3"/>
      <c r="FIF4297" s="3"/>
      <c r="FIG4297" s="3"/>
      <c r="FIH4297" s="3"/>
      <c r="FII4297" s="3"/>
      <c r="FIJ4297" s="3"/>
      <c r="FIK4297" s="3"/>
      <c r="FIL4297" s="3"/>
      <c r="FIM4297" s="3"/>
      <c r="FIN4297" s="3"/>
      <c r="FIO4297" s="3"/>
      <c r="FIP4297" s="3"/>
      <c r="FIQ4297" s="3"/>
      <c r="FIR4297" s="3"/>
      <c r="FIS4297" s="3"/>
      <c r="FIT4297" s="3"/>
      <c r="FIU4297" s="3"/>
      <c r="FIV4297" s="3"/>
      <c r="FIW4297" s="3"/>
      <c r="FIX4297" s="3"/>
      <c r="FIY4297" s="3"/>
      <c r="FIZ4297" s="3"/>
      <c r="FJA4297" s="3"/>
      <c r="FJB4297" s="3"/>
      <c r="FJC4297" s="3"/>
      <c r="FJD4297" s="3"/>
      <c r="FJE4297" s="3"/>
      <c r="FJF4297" s="3"/>
      <c r="FJG4297" s="3"/>
      <c r="FJH4297" s="3"/>
      <c r="FJI4297" s="3"/>
      <c r="FJJ4297" s="3"/>
      <c r="FJK4297" s="3"/>
      <c r="FJL4297" s="3"/>
      <c r="FJM4297" s="3"/>
      <c r="FJN4297" s="3"/>
      <c r="FJO4297" s="3"/>
      <c r="FJP4297" s="3"/>
      <c r="FJQ4297" s="3"/>
      <c r="FJR4297" s="3"/>
      <c r="FJS4297" s="3"/>
      <c r="FJT4297" s="3"/>
      <c r="FJU4297" s="3"/>
      <c r="FJV4297" s="3"/>
      <c r="FJW4297" s="3"/>
      <c r="FJX4297" s="3"/>
      <c r="FJY4297" s="3"/>
      <c r="FJZ4297" s="3"/>
      <c r="FKA4297" s="3"/>
      <c r="FKB4297" s="3"/>
      <c r="FKC4297" s="3"/>
      <c r="FKD4297" s="3"/>
      <c r="FKE4297" s="3"/>
      <c r="FKF4297" s="3"/>
      <c r="FKG4297" s="3"/>
      <c r="FKH4297" s="3"/>
      <c r="FKI4297" s="3"/>
      <c r="FKJ4297" s="3"/>
      <c r="FKK4297" s="3"/>
      <c r="FKL4297" s="3"/>
      <c r="FKM4297" s="3"/>
      <c r="FKN4297" s="3"/>
      <c r="FKO4297" s="3"/>
      <c r="FKP4297" s="3"/>
      <c r="FKQ4297" s="3"/>
      <c r="FKR4297" s="3"/>
      <c r="FKS4297" s="3"/>
      <c r="FKT4297" s="3"/>
      <c r="FKU4297" s="3"/>
      <c r="FKV4297" s="3"/>
      <c r="FKW4297" s="3"/>
      <c r="FKX4297" s="3"/>
      <c r="FKY4297" s="3"/>
      <c r="FKZ4297" s="3"/>
      <c r="FLA4297" s="3"/>
      <c r="FLB4297" s="3"/>
      <c r="FLC4297" s="3"/>
      <c r="FLD4297" s="3"/>
      <c r="FLE4297" s="3"/>
      <c r="FLF4297" s="3"/>
      <c r="FLG4297" s="3"/>
      <c r="FLH4297" s="3"/>
      <c r="FLI4297" s="3"/>
      <c r="FLJ4297" s="3"/>
      <c r="FLK4297" s="3"/>
      <c r="FLL4297" s="3"/>
      <c r="FLM4297" s="3"/>
      <c r="FLN4297" s="3"/>
      <c r="FLO4297" s="3"/>
      <c r="FLP4297" s="3"/>
      <c r="FLQ4297" s="3"/>
      <c r="FLR4297" s="3"/>
      <c r="FLS4297" s="3"/>
      <c r="FLT4297" s="3"/>
      <c r="FLU4297" s="3"/>
      <c r="FLV4297" s="3"/>
      <c r="FLW4297" s="3"/>
      <c r="FLX4297" s="3"/>
      <c r="FLY4297" s="3"/>
      <c r="FLZ4297" s="3"/>
      <c r="FMA4297" s="3"/>
      <c r="FMB4297" s="3"/>
      <c r="FMC4297" s="3"/>
      <c r="FMD4297" s="3"/>
      <c r="FME4297" s="3"/>
      <c r="FMF4297" s="3"/>
      <c r="FMG4297" s="3"/>
      <c r="FMH4297" s="3"/>
      <c r="FMI4297" s="3"/>
      <c r="FMJ4297" s="3"/>
      <c r="FMK4297" s="3"/>
      <c r="FML4297" s="3"/>
      <c r="FMM4297" s="3"/>
      <c r="FMN4297" s="3"/>
      <c r="FMO4297" s="3"/>
      <c r="FMP4297" s="3"/>
      <c r="FMQ4297" s="3"/>
      <c r="FMR4297" s="3"/>
      <c r="FMS4297" s="3"/>
      <c r="FMT4297" s="3"/>
      <c r="FMU4297" s="3"/>
      <c r="FMV4297" s="3"/>
      <c r="FMW4297" s="3"/>
      <c r="FMX4297" s="3"/>
      <c r="FMY4297" s="3"/>
      <c r="FMZ4297" s="3"/>
      <c r="FNA4297" s="3"/>
      <c r="FNB4297" s="3"/>
      <c r="FNC4297" s="3"/>
      <c r="FND4297" s="3"/>
      <c r="FNE4297" s="3"/>
      <c r="FNF4297" s="3"/>
      <c r="FNG4297" s="3"/>
      <c r="FNH4297" s="3"/>
      <c r="FNI4297" s="3"/>
      <c r="FNJ4297" s="3"/>
      <c r="FNK4297" s="3"/>
      <c r="FNL4297" s="3"/>
      <c r="FNM4297" s="3"/>
      <c r="FNN4297" s="3"/>
      <c r="FNO4297" s="3"/>
      <c r="FNP4297" s="3"/>
      <c r="FNQ4297" s="3"/>
      <c r="FNR4297" s="3"/>
      <c r="FNS4297" s="3"/>
      <c r="FNT4297" s="3"/>
      <c r="FNU4297" s="3"/>
      <c r="FNV4297" s="3"/>
      <c r="FNW4297" s="3"/>
      <c r="FNX4297" s="3"/>
      <c r="FNY4297" s="3"/>
      <c r="FNZ4297" s="3"/>
      <c r="FOA4297" s="3"/>
      <c r="FOB4297" s="3"/>
      <c r="FOC4297" s="3"/>
      <c r="FOD4297" s="3"/>
      <c r="FOE4297" s="3"/>
      <c r="FOF4297" s="3"/>
      <c r="FOG4297" s="3"/>
      <c r="FOH4297" s="3"/>
      <c r="FOI4297" s="3"/>
      <c r="FOJ4297" s="3"/>
      <c r="FOK4297" s="3"/>
      <c r="FOL4297" s="3"/>
      <c r="FOM4297" s="3"/>
      <c r="FON4297" s="3"/>
      <c r="FOO4297" s="3"/>
      <c r="FOP4297" s="3"/>
      <c r="FOQ4297" s="3"/>
      <c r="FOR4297" s="3"/>
      <c r="FOS4297" s="3"/>
      <c r="FOT4297" s="3"/>
      <c r="FOU4297" s="3"/>
      <c r="FOV4297" s="3"/>
      <c r="FOW4297" s="3"/>
      <c r="FOX4297" s="3"/>
      <c r="FOY4297" s="3"/>
      <c r="FOZ4297" s="3"/>
      <c r="FPA4297" s="3"/>
      <c r="FPB4297" s="3"/>
      <c r="FPC4297" s="3"/>
      <c r="FPD4297" s="3"/>
      <c r="FPE4297" s="3"/>
      <c r="FPF4297" s="3"/>
      <c r="FPG4297" s="3"/>
      <c r="FPH4297" s="3"/>
      <c r="FPI4297" s="3"/>
      <c r="FPJ4297" s="3"/>
      <c r="FPK4297" s="3"/>
      <c r="FPL4297" s="3"/>
      <c r="FPM4297" s="3"/>
      <c r="FPN4297" s="3"/>
      <c r="FPO4297" s="3"/>
      <c r="FPP4297" s="3"/>
      <c r="FPQ4297" s="3"/>
      <c r="FPR4297" s="3"/>
      <c r="FPS4297" s="3"/>
      <c r="FPT4297" s="3"/>
      <c r="FPU4297" s="3"/>
      <c r="FPV4297" s="3"/>
      <c r="FPW4297" s="3"/>
      <c r="FPX4297" s="3"/>
      <c r="FPY4297" s="3"/>
      <c r="FPZ4297" s="3"/>
      <c r="FQA4297" s="3"/>
      <c r="FQB4297" s="3"/>
      <c r="FQC4297" s="3"/>
      <c r="FQD4297" s="3"/>
      <c r="FQE4297" s="3"/>
      <c r="FQF4297" s="3"/>
      <c r="FQG4297" s="3"/>
      <c r="FQH4297" s="3"/>
      <c r="FQI4297" s="3"/>
      <c r="FQJ4297" s="3"/>
      <c r="FQK4297" s="3"/>
      <c r="FQL4297" s="3"/>
      <c r="FQM4297" s="3"/>
      <c r="FQN4297" s="3"/>
      <c r="FQO4297" s="3"/>
      <c r="FQP4297" s="3"/>
      <c r="FQQ4297" s="3"/>
      <c r="FQR4297" s="3"/>
      <c r="FQS4297" s="3"/>
      <c r="FQT4297" s="3"/>
      <c r="FQU4297" s="3"/>
      <c r="FQV4297" s="3"/>
      <c r="FQW4297" s="3"/>
      <c r="FQX4297" s="3"/>
      <c r="FQY4297" s="3"/>
      <c r="FQZ4297" s="3"/>
      <c r="FRA4297" s="3"/>
      <c r="FRB4297" s="3"/>
      <c r="FRC4297" s="3"/>
      <c r="FRD4297" s="3"/>
      <c r="FRE4297" s="3"/>
      <c r="FRF4297" s="3"/>
      <c r="FRG4297" s="3"/>
      <c r="FRH4297" s="3"/>
      <c r="FRI4297" s="3"/>
      <c r="FRJ4297" s="3"/>
      <c r="FRK4297" s="3"/>
      <c r="FRL4297" s="3"/>
      <c r="FRM4297" s="3"/>
      <c r="FRN4297" s="3"/>
      <c r="FRO4297" s="3"/>
      <c r="FRP4297" s="3"/>
      <c r="FRQ4297" s="3"/>
      <c r="FRR4297" s="3"/>
      <c r="FRS4297" s="3"/>
      <c r="FRT4297" s="3"/>
      <c r="FRU4297" s="3"/>
      <c r="FRV4297" s="3"/>
      <c r="FRW4297" s="3"/>
      <c r="FRX4297" s="3"/>
      <c r="FRY4297" s="3"/>
      <c r="FRZ4297" s="3"/>
      <c r="FSA4297" s="3"/>
      <c r="FSB4297" s="3"/>
      <c r="FSC4297" s="3"/>
      <c r="FSD4297" s="3"/>
      <c r="FSE4297" s="3"/>
      <c r="FSF4297" s="3"/>
      <c r="FSG4297" s="3"/>
      <c r="FSH4297" s="3"/>
      <c r="FSI4297" s="3"/>
      <c r="FSJ4297" s="3"/>
      <c r="FSK4297" s="3"/>
      <c r="FSL4297" s="3"/>
      <c r="FSM4297" s="3"/>
      <c r="FSN4297" s="3"/>
      <c r="FSO4297" s="3"/>
      <c r="FSP4297" s="3"/>
      <c r="FSQ4297" s="3"/>
      <c r="FSR4297" s="3"/>
      <c r="FSS4297" s="3"/>
      <c r="FST4297" s="3"/>
      <c r="FSU4297" s="3"/>
      <c r="FSV4297" s="3"/>
      <c r="FSW4297" s="3"/>
      <c r="FSX4297" s="3"/>
      <c r="FSY4297" s="3"/>
      <c r="FSZ4297" s="3"/>
      <c r="FTA4297" s="3"/>
      <c r="FTB4297" s="3"/>
      <c r="FTC4297" s="3"/>
      <c r="FTD4297" s="3"/>
      <c r="FTE4297" s="3"/>
      <c r="FTF4297" s="3"/>
      <c r="FTG4297" s="3"/>
      <c r="FTH4297" s="3"/>
      <c r="FTI4297" s="3"/>
      <c r="FTJ4297" s="3"/>
      <c r="FTK4297" s="3"/>
      <c r="FTL4297" s="3"/>
      <c r="FTM4297" s="3"/>
      <c r="FTN4297" s="3"/>
      <c r="FTO4297" s="3"/>
      <c r="FTP4297" s="3"/>
      <c r="FTQ4297" s="3"/>
      <c r="FTR4297" s="3"/>
      <c r="FTS4297" s="3"/>
      <c r="FTT4297" s="3"/>
      <c r="FTU4297" s="3"/>
      <c r="FTV4297" s="3"/>
      <c r="FTW4297" s="3"/>
      <c r="FTX4297" s="3"/>
      <c r="FTY4297" s="3"/>
      <c r="FTZ4297" s="3"/>
      <c r="FUA4297" s="3"/>
      <c r="FUB4297" s="3"/>
      <c r="FUC4297" s="3"/>
      <c r="FUD4297" s="3"/>
      <c r="FUE4297" s="3"/>
      <c r="FUF4297" s="3"/>
      <c r="FUG4297" s="3"/>
      <c r="FUH4297" s="3"/>
      <c r="FUI4297" s="3"/>
      <c r="FUJ4297" s="3"/>
      <c r="FUK4297" s="3"/>
      <c r="FUL4297" s="3"/>
      <c r="FUM4297" s="3"/>
      <c r="FUN4297" s="3"/>
      <c r="FUO4297" s="3"/>
      <c r="FUP4297" s="3"/>
      <c r="FUQ4297" s="3"/>
      <c r="FUR4297" s="3"/>
      <c r="FUS4297" s="3"/>
      <c r="FUT4297" s="3"/>
      <c r="FUU4297" s="3"/>
      <c r="FUV4297" s="3"/>
      <c r="FUW4297" s="3"/>
      <c r="FUX4297" s="3"/>
      <c r="FUY4297" s="3"/>
      <c r="FUZ4297" s="3"/>
      <c r="FVA4297" s="3"/>
      <c r="FVB4297" s="3"/>
      <c r="FVC4297" s="3"/>
      <c r="FVD4297" s="3"/>
      <c r="FVE4297" s="3"/>
      <c r="FVF4297" s="3"/>
      <c r="FVG4297" s="3"/>
      <c r="FVH4297" s="3"/>
      <c r="FVI4297" s="3"/>
      <c r="FVJ4297" s="3"/>
      <c r="FVK4297" s="3"/>
      <c r="FVL4297" s="3"/>
      <c r="FVM4297" s="3"/>
      <c r="FVN4297" s="3"/>
      <c r="FVO4297" s="3"/>
      <c r="FVP4297" s="3"/>
      <c r="FVQ4297" s="3"/>
      <c r="FVR4297" s="3"/>
      <c r="FVS4297" s="3"/>
      <c r="FVT4297" s="3"/>
      <c r="FVU4297" s="3"/>
      <c r="FVV4297" s="3"/>
      <c r="FVW4297" s="3"/>
      <c r="FVX4297" s="3"/>
      <c r="FVY4297" s="3"/>
      <c r="FVZ4297" s="3"/>
      <c r="FWA4297" s="3"/>
      <c r="FWB4297" s="3"/>
      <c r="FWC4297" s="3"/>
      <c r="FWD4297" s="3"/>
      <c r="FWE4297" s="3"/>
      <c r="FWF4297" s="3"/>
      <c r="FWG4297" s="3"/>
      <c r="FWH4297" s="3"/>
      <c r="FWI4297" s="3"/>
      <c r="FWJ4297" s="3"/>
      <c r="FWK4297" s="3"/>
      <c r="FWL4297" s="3"/>
      <c r="FWM4297" s="3"/>
      <c r="FWN4297" s="3"/>
      <c r="FWO4297" s="3"/>
      <c r="FWP4297" s="3"/>
      <c r="FWQ4297" s="3"/>
      <c r="FWR4297" s="3"/>
      <c r="FWS4297" s="3"/>
      <c r="FWT4297" s="3"/>
      <c r="FWU4297" s="3"/>
      <c r="FWV4297" s="3"/>
      <c r="FWW4297" s="3"/>
      <c r="FWX4297" s="3"/>
      <c r="FWY4297" s="3"/>
      <c r="FWZ4297" s="3"/>
      <c r="FXA4297" s="3"/>
      <c r="FXB4297" s="3"/>
      <c r="FXC4297" s="3"/>
      <c r="FXD4297" s="3"/>
      <c r="FXE4297" s="3"/>
      <c r="FXF4297" s="3"/>
      <c r="FXG4297" s="3"/>
      <c r="FXH4297" s="3"/>
      <c r="FXI4297" s="3"/>
      <c r="FXJ4297" s="3"/>
      <c r="FXK4297" s="3"/>
      <c r="FXL4297" s="3"/>
      <c r="FXM4297" s="3"/>
      <c r="FXN4297" s="3"/>
      <c r="FXO4297" s="3"/>
      <c r="FXP4297" s="3"/>
      <c r="FXQ4297" s="3"/>
      <c r="FXR4297" s="3"/>
      <c r="FXS4297" s="3"/>
      <c r="FXT4297" s="3"/>
      <c r="FXU4297" s="3"/>
      <c r="FXV4297" s="3"/>
      <c r="FXW4297" s="3"/>
      <c r="FXX4297" s="3"/>
      <c r="FXY4297" s="3"/>
      <c r="FXZ4297" s="3"/>
      <c r="FYA4297" s="3"/>
      <c r="FYB4297" s="3"/>
      <c r="FYC4297" s="3"/>
      <c r="FYD4297" s="3"/>
      <c r="FYE4297" s="3"/>
      <c r="FYF4297" s="3"/>
      <c r="FYG4297" s="3"/>
      <c r="FYH4297" s="3"/>
      <c r="FYI4297" s="3"/>
      <c r="FYJ4297" s="3"/>
      <c r="FYK4297" s="3"/>
      <c r="FYL4297" s="3"/>
      <c r="FYM4297" s="3"/>
      <c r="FYN4297" s="3"/>
      <c r="FYO4297" s="3"/>
      <c r="FYP4297" s="3"/>
      <c r="FYQ4297" s="3"/>
      <c r="FYR4297" s="3"/>
      <c r="FYS4297" s="3"/>
      <c r="FYT4297" s="3"/>
      <c r="FYU4297" s="3"/>
      <c r="FYV4297" s="3"/>
      <c r="FYW4297" s="3"/>
      <c r="FYX4297" s="3"/>
      <c r="FYY4297" s="3"/>
      <c r="FYZ4297" s="3"/>
      <c r="FZA4297" s="3"/>
      <c r="FZB4297" s="3"/>
      <c r="FZC4297" s="3"/>
      <c r="FZD4297" s="3"/>
      <c r="FZE4297" s="3"/>
      <c r="FZF4297" s="3"/>
      <c r="FZG4297" s="3"/>
      <c r="FZH4297" s="3"/>
      <c r="FZI4297" s="3"/>
      <c r="FZJ4297" s="3"/>
      <c r="FZK4297" s="3"/>
      <c r="FZL4297" s="3"/>
      <c r="FZM4297" s="3"/>
      <c r="FZN4297" s="3"/>
      <c r="FZO4297" s="3"/>
      <c r="FZP4297" s="3"/>
      <c r="FZQ4297" s="3"/>
      <c r="FZR4297" s="3"/>
      <c r="FZS4297" s="3"/>
      <c r="FZT4297" s="3"/>
      <c r="FZU4297" s="3"/>
      <c r="FZV4297" s="3"/>
      <c r="FZW4297" s="3"/>
      <c r="FZX4297" s="3"/>
      <c r="FZY4297" s="3"/>
      <c r="FZZ4297" s="3"/>
      <c r="GAA4297" s="3"/>
      <c r="GAB4297" s="3"/>
      <c r="GAC4297" s="3"/>
      <c r="GAD4297" s="3"/>
      <c r="GAE4297" s="3"/>
      <c r="GAF4297" s="3"/>
      <c r="GAG4297" s="3"/>
      <c r="GAH4297" s="3"/>
      <c r="GAI4297" s="3"/>
      <c r="GAJ4297" s="3"/>
      <c r="GAK4297" s="3"/>
      <c r="GAL4297" s="3"/>
      <c r="GAM4297" s="3"/>
      <c r="GAN4297" s="3"/>
      <c r="GAO4297" s="3"/>
      <c r="GAP4297" s="3"/>
      <c r="GAQ4297" s="3"/>
      <c r="GAR4297" s="3"/>
      <c r="GAS4297" s="3"/>
      <c r="GAT4297" s="3"/>
      <c r="GAU4297" s="3"/>
      <c r="GAV4297" s="3"/>
      <c r="GAW4297" s="3"/>
      <c r="GAX4297" s="3"/>
      <c r="GAY4297" s="3"/>
      <c r="GAZ4297" s="3"/>
      <c r="GBA4297" s="3"/>
      <c r="GBB4297" s="3"/>
      <c r="GBC4297" s="3"/>
      <c r="GBD4297" s="3"/>
      <c r="GBE4297" s="3"/>
      <c r="GBF4297" s="3"/>
      <c r="GBG4297" s="3"/>
      <c r="GBH4297" s="3"/>
      <c r="GBI4297" s="3"/>
      <c r="GBJ4297" s="3"/>
      <c r="GBK4297" s="3"/>
      <c r="GBL4297" s="3"/>
      <c r="GBM4297" s="3"/>
      <c r="GBN4297" s="3"/>
      <c r="GBO4297" s="3"/>
      <c r="GBP4297" s="3"/>
      <c r="GBQ4297" s="3"/>
      <c r="GBR4297" s="3"/>
      <c r="GBS4297" s="3"/>
      <c r="GBT4297" s="3"/>
      <c r="GBU4297" s="3"/>
      <c r="GBV4297" s="3"/>
      <c r="GBW4297" s="3"/>
      <c r="GBX4297" s="3"/>
      <c r="GBY4297" s="3"/>
      <c r="GBZ4297" s="3"/>
      <c r="GCA4297" s="3"/>
      <c r="GCB4297" s="3"/>
      <c r="GCC4297" s="3"/>
      <c r="GCD4297" s="3"/>
      <c r="GCE4297" s="3"/>
      <c r="GCF4297" s="3"/>
      <c r="GCG4297" s="3"/>
      <c r="GCH4297" s="3"/>
      <c r="GCI4297" s="3"/>
      <c r="GCJ4297" s="3"/>
      <c r="GCK4297" s="3"/>
      <c r="GCL4297" s="3"/>
      <c r="GCM4297" s="3"/>
      <c r="GCN4297" s="3"/>
      <c r="GCO4297" s="3"/>
      <c r="GCP4297" s="3"/>
      <c r="GCQ4297" s="3"/>
      <c r="GCR4297" s="3"/>
      <c r="GCS4297" s="3"/>
      <c r="GCT4297" s="3"/>
      <c r="GCU4297" s="3"/>
      <c r="GCV4297" s="3"/>
      <c r="GCW4297" s="3"/>
      <c r="GCX4297" s="3"/>
      <c r="GCY4297" s="3"/>
      <c r="GCZ4297" s="3"/>
      <c r="GDA4297" s="3"/>
      <c r="GDB4297" s="3"/>
      <c r="GDC4297" s="3"/>
      <c r="GDD4297" s="3"/>
      <c r="GDE4297" s="3"/>
      <c r="GDF4297" s="3"/>
      <c r="GDG4297" s="3"/>
      <c r="GDH4297" s="3"/>
      <c r="GDI4297" s="3"/>
      <c r="GDJ4297" s="3"/>
      <c r="GDK4297" s="3"/>
      <c r="GDL4297" s="3"/>
      <c r="GDM4297" s="3"/>
      <c r="GDN4297" s="3"/>
      <c r="GDO4297" s="3"/>
      <c r="GDP4297" s="3"/>
      <c r="GDQ4297" s="3"/>
      <c r="GDR4297" s="3"/>
      <c r="GDS4297" s="3"/>
      <c r="GDT4297" s="3"/>
      <c r="GDU4297" s="3"/>
      <c r="GDV4297" s="3"/>
      <c r="GDW4297" s="3"/>
      <c r="GDX4297" s="3"/>
      <c r="GDY4297" s="3"/>
      <c r="GDZ4297" s="3"/>
      <c r="GEA4297" s="3"/>
      <c r="GEB4297" s="3"/>
      <c r="GEC4297" s="3"/>
      <c r="GED4297" s="3"/>
      <c r="GEE4297" s="3"/>
      <c r="GEF4297" s="3"/>
      <c r="GEG4297" s="3"/>
      <c r="GEH4297" s="3"/>
      <c r="GEI4297" s="3"/>
      <c r="GEJ4297" s="3"/>
      <c r="GEK4297" s="3"/>
      <c r="GEL4297" s="3"/>
      <c r="GEM4297" s="3"/>
      <c r="GEN4297" s="3"/>
      <c r="GEO4297" s="3"/>
      <c r="GEP4297" s="3"/>
      <c r="GEQ4297" s="3"/>
      <c r="GER4297" s="3"/>
      <c r="GES4297" s="3"/>
      <c r="GET4297" s="3"/>
      <c r="GEU4297" s="3"/>
      <c r="GEV4297" s="3"/>
      <c r="GEW4297" s="3"/>
      <c r="GEX4297" s="3"/>
      <c r="GEY4297" s="3"/>
      <c r="GEZ4297" s="3"/>
      <c r="GFA4297" s="3"/>
      <c r="GFB4297" s="3"/>
      <c r="GFC4297" s="3"/>
      <c r="GFD4297" s="3"/>
      <c r="GFE4297" s="3"/>
      <c r="GFF4297" s="3"/>
      <c r="GFG4297" s="3"/>
      <c r="GFH4297" s="3"/>
      <c r="GFI4297" s="3"/>
      <c r="GFJ4297" s="3"/>
      <c r="GFK4297" s="3"/>
      <c r="GFL4297" s="3"/>
      <c r="GFM4297" s="3"/>
      <c r="GFN4297" s="3"/>
      <c r="GFO4297" s="3"/>
      <c r="GFP4297" s="3"/>
      <c r="GFQ4297" s="3"/>
      <c r="GFR4297" s="3"/>
      <c r="GFS4297" s="3"/>
      <c r="GFT4297" s="3"/>
      <c r="GFU4297" s="3"/>
      <c r="GFV4297" s="3"/>
      <c r="GFW4297" s="3"/>
      <c r="GFX4297" s="3"/>
      <c r="GFY4297" s="3"/>
      <c r="GFZ4297" s="3"/>
      <c r="GGA4297" s="3"/>
      <c r="GGB4297" s="3"/>
      <c r="GGC4297" s="3"/>
      <c r="GGD4297" s="3"/>
      <c r="GGE4297" s="3"/>
      <c r="GGF4297" s="3"/>
      <c r="GGG4297" s="3"/>
      <c r="GGH4297" s="3"/>
      <c r="GGI4297" s="3"/>
      <c r="GGJ4297" s="3"/>
      <c r="GGK4297" s="3"/>
      <c r="GGL4297" s="3"/>
      <c r="GGM4297" s="3"/>
      <c r="GGN4297" s="3"/>
      <c r="GGO4297" s="3"/>
      <c r="GGP4297" s="3"/>
      <c r="GGQ4297" s="3"/>
      <c r="GGR4297" s="3"/>
      <c r="GGS4297" s="3"/>
      <c r="GGT4297" s="3"/>
      <c r="GGU4297" s="3"/>
      <c r="GGV4297" s="3"/>
      <c r="GGW4297" s="3"/>
      <c r="GGX4297" s="3"/>
      <c r="GGY4297" s="3"/>
      <c r="GGZ4297" s="3"/>
      <c r="GHA4297" s="3"/>
      <c r="GHB4297" s="3"/>
      <c r="GHC4297" s="3"/>
      <c r="GHD4297" s="3"/>
      <c r="GHE4297" s="3"/>
      <c r="GHF4297" s="3"/>
      <c r="GHG4297" s="3"/>
      <c r="GHH4297" s="3"/>
      <c r="GHI4297" s="3"/>
      <c r="GHJ4297" s="3"/>
      <c r="GHK4297" s="3"/>
      <c r="GHL4297" s="3"/>
      <c r="GHM4297" s="3"/>
      <c r="GHN4297" s="3"/>
      <c r="GHO4297" s="3"/>
      <c r="GHP4297" s="3"/>
      <c r="GHQ4297" s="3"/>
      <c r="GHR4297" s="3"/>
      <c r="GHS4297" s="3"/>
      <c r="GHT4297" s="3"/>
      <c r="GHU4297" s="3"/>
      <c r="GHV4297" s="3"/>
      <c r="GHW4297" s="3"/>
      <c r="GHX4297" s="3"/>
      <c r="GHY4297" s="3"/>
      <c r="GHZ4297" s="3"/>
      <c r="GIA4297" s="3"/>
      <c r="GIB4297" s="3"/>
      <c r="GIC4297" s="3"/>
      <c r="GID4297" s="3"/>
      <c r="GIE4297" s="3"/>
      <c r="GIF4297" s="3"/>
      <c r="GIG4297" s="3"/>
      <c r="GIH4297" s="3"/>
      <c r="GII4297" s="3"/>
      <c r="GIJ4297" s="3"/>
      <c r="GIK4297" s="3"/>
      <c r="GIL4297" s="3"/>
      <c r="GIM4297" s="3"/>
      <c r="GIN4297" s="3"/>
      <c r="GIO4297" s="3"/>
      <c r="GIP4297" s="3"/>
      <c r="GIQ4297" s="3"/>
      <c r="GIR4297" s="3"/>
      <c r="GIS4297" s="3"/>
      <c r="GIT4297" s="3"/>
      <c r="GIU4297" s="3"/>
      <c r="GIV4297" s="3"/>
      <c r="GIW4297" s="3"/>
      <c r="GIX4297" s="3"/>
      <c r="GIY4297" s="3"/>
      <c r="GIZ4297" s="3"/>
      <c r="GJA4297" s="3"/>
      <c r="GJB4297" s="3"/>
      <c r="GJC4297" s="3"/>
      <c r="GJD4297" s="3"/>
      <c r="GJE4297" s="3"/>
      <c r="GJF4297" s="3"/>
      <c r="GJG4297" s="3"/>
      <c r="GJH4297" s="3"/>
      <c r="GJI4297" s="3"/>
      <c r="GJJ4297" s="3"/>
      <c r="GJK4297" s="3"/>
      <c r="GJL4297" s="3"/>
      <c r="GJM4297" s="3"/>
      <c r="GJN4297" s="3"/>
      <c r="GJO4297" s="3"/>
      <c r="GJP4297" s="3"/>
      <c r="GJQ4297" s="3"/>
      <c r="GJR4297" s="3"/>
      <c r="GJS4297" s="3"/>
      <c r="GJT4297" s="3"/>
      <c r="GJU4297" s="3"/>
      <c r="GJV4297" s="3"/>
      <c r="GJW4297" s="3"/>
      <c r="GJX4297" s="3"/>
      <c r="GJY4297" s="3"/>
      <c r="GJZ4297" s="3"/>
      <c r="GKA4297" s="3"/>
      <c r="GKB4297" s="3"/>
      <c r="GKC4297" s="3"/>
      <c r="GKD4297" s="3"/>
      <c r="GKE4297" s="3"/>
      <c r="GKF4297" s="3"/>
      <c r="GKG4297" s="3"/>
      <c r="GKH4297" s="3"/>
      <c r="GKI4297" s="3"/>
      <c r="GKJ4297" s="3"/>
      <c r="GKK4297" s="3"/>
      <c r="GKL4297" s="3"/>
      <c r="GKM4297" s="3"/>
      <c r="GKN4297" s="3"/>
      <c r="GKO4297" s="3"/>
      <c r="GKP4297" s="3"/>
      <c r="GKQ4297" s="3"/>
      <c r="GKR4297" s="3"/>
      <c r="GKS4297" s="3"/>
      <c r="GKT4297" s="3"/>
      <c r="GKU4297" s="3"/>
      <c r="GKV4297" s="3"/>
      <c r="GKW4297" s="3"/>
      <c r="GKX4297" s="3"/>
      <c r="GKY4297" s="3"/>
      <c r="GKZ4297" s="3"/>
      <c r="GLA4297" s="3"/>
      <c r="GLB4297" s="3"/>
      <c r="GLC4297" s="3"/>
      <c r="GLD4297" s="3"/>
      <c r="GLE4297" s="3"/>
      <c r="GLF4297" s="3"/>
      <c r="GLG4297" s="3"/>
      <c r="GLH4297" s="3"/>
      <c r="GLI4297" s="3"/>
      <c r="GLJ4297" s="3"/>
      <c r="GLK4297" s="3"/>
      <c r="GLL4297" s="3"/>
      <c r="GLM4297" s="3"/>
      <c r="GLN4297" s="3"/>
      <c r="GLO4297" s="3"/>
      <c r="GLP4297" s="3"/>
      <c r="GLQ4297" s="3"/>
      <c r="GLR4297" s="3"/>
      <c r="GLS4297" s="3"/>
      <c r="GLT4297" s="3"/>
      <c r="GLU4297" s="3"/>
      <c r="GLV4297" s="3"/>
      <c r="GLW4297" s="3"/>
      <c r="GLX4297" s="3"/>
      <c r="GLY4297" s="3"/>
      <c r="GLZ4297" s="3"/>
      <c r="GMA4297" s="3"/>
      <c r="GMB4297" s="3"/>
      <c r="GMC4297" s="3"/>
      <c r="GMD4297" s="3"/>
      <c r="GME4297" s="3"/>
      <c r="GMF4297" s="3"/>
      <c r="GMG4297" s="3"/>
      <c r="GMH4297" s="3"/>
      <c r="GMI4297" s="3"/>
      <c r="GMJ4297" s="3"/>
      <c r="GMK4297" s="3"/>
      <c r="GML4297" s="3"/>
      <c r="GMM4297" s="3"/>
      <c r="GMN4297" s="3"/>
      <c r="GMO4297" s="3"/>
      <c r="GMP4297" s="3"/>
      <c r="GMQ4297" s="3"/>
      <c r="GMR4297" s="3"/>
      <c r="GMS4297" s="3"/>
      <c r="GMT4297" s="3"/>
      <c r="GMU4297" s="3"/>
      <c r="GMV4297" s="3"/>
      <c r="GMW4297" s="3"/>
      <c r="GMX4297" s="3"/>
      <c r="GMY4297" s="3"/>
      <c r="GMZ4297" s="3"/>
      <c r="GNA4297" s="3"/>
      <c r="GNB4297" s="3"/>
      <c r="GNC4297" s="3"/>
      <c r="GND4297" s="3"/>
      <c r="GNE4297" s="3"/>
      <c r="GNF4297" s="3"/>
      <c r="GNG4297" s="3"/>
      <c r="GNH4297" s="3"/>
      <c r="GNI4297" s="3"/>
      <c r="GNJ4297" s="3"/>
      <c r="GNK4297" s="3"/>
      <c r="GNL4297" s="3"/>
      <c r="GNM4297" s="3"/>
      <c r="GNN4297" s="3"/>
      <c r="GNO4297" s="3"/>
      <c r="GNP4297" s="3"/>
      <c r="GNQ4297" s="3"/>
      <c r="GNR4297" s="3"/>
      <c r="GNS4297" s="3"/>
      <c r="GNT4297" s="3"/>
      <c r="GNU4297" s="3"/>
      <c r="GNV4297" s="3"/>
      <c r="GNW4297" s="3"/>
      <c r="GNX4297" s="3"/>
      <c r="GNY4297" s="3"/>
      <c r="GNZ4297" s="3"/>
      <c r="GOA4297" s="3"/>
      <c r="GOB4297" s="3"/>
      <c r="GOC4297" s="3"/>
      <c r="GOD4297" s="3"/>
      <c r="GOE4297" s="3"/>
      <c r="GOF4297" s="3"/>
      <c r="GOG4297" s="3"/>
      <c r="GOH4297" s="3"/>
      <c r="GOI4297" s="3"/>
      <c r="GOJ4297" s="3"/>
      <c r="GOK4297" s="3"/>
      <c r="GOL4297" s="3"/>
      <c r="GOM4297" s="3"/>
      <c r="GON4297" s="3"/>
      <c r="GOO4297" s="3"/>
      <c r="GOP4297" s="3"/>
      <c r="GOQ4297" s="3"/>
      <c r="GOR4297" s="3"/>
      <c r="GOS4297" s="3"/>
      <c r="GOT4297" s="3"/>
      <c r="GOU4297" s="3"/>
      <c r="GOV4297" s="3"/>
      <c r="GOW4297" s="3"/>
      <c r="GOX4297" s="3"/>
      <c r="GOY4297" s="3"/>
      <c r="GOZ4297" s="3"/>
      <c r="GPA4297" s="3"/>
      <c r="GPB4297" s="3"/>
      <c r="GPC4297" s="3"/>
      <c r="GPD4297" s="3"/>
      <c r="GPE4297" s="3"/>
      <c r="GPF4297" s="3"/>
      <c r="GPG4297" s="3"/>
      <c r="GPH4297" s="3"/>
      <c r="GPI4297" s="3"/>
      <c r="GPJ4297" s="3"/>
      <c r="GPK4297" s="3"/>
      <c r="GPL4297" s="3"/>
      <c r="GPM4297" s="3"/>
      <c r="GPN4297" s="3"/>
      <c r="GPO4297" s="3"/>
      <c r="GPP4297" s="3"/>
      <c r="GPQ4297" s="3"/>
      <c r="GPR4297" s="3"/>
      <c r="GPS4297" s="3"/>
      <c r="GPT4297" s="3"/>
      <c r="GPU4297" s="3"/>
      <c r="GPV4297" s="3"/>
      <c r="GPW4297" s="3"/>
      <c r="GPX4297" s="3"/>
      <c r="GPY4297" s="3"/>
      <c r="GPZ4297" s="3"/>
      <c r="GQA4297" s="3"/>
      <c r="GQB4297" s="3"/>
      <c r="GQC4297" s="3"/>
      <c r="GQD4297" s="3"/>
      <c r="GQE4297" s="3"/>
      <c r="GQF4297" s="3"/>
      <c r="GQG4297" s="3"/>
      <c r="GQH4297" s="3"/>
      <c r="GQI4297" s="3"/>
      <c r="GQJ4297" s="3"/>
      <c r="GQK4297" s="3"/>
      <c r="GQL4297" s="3"/>
      <c r="GQM4297" s="3"/>
      <c r="GQN4297" s="3"/>
      <c r="GQO4297" s="3"/>
      <c r="GQP4297" s="3"/>
      <c r="GQQ4297" s="3"/>
      <c r="GQR4297" s="3"/>
      <c r="GQS4297" s="3"/>
      <c r="GQT4297" s="3"/>
      <c r="GQU4297" s="3"/>
      <c r="GQV4297" s="3"/>
      <c r="GQW4297" s="3"/>
      <c r="GQX4297" s="3"/>
      <c r="GQY4297" s="3"/>
      <c r="GQZ4297" s="3"/>
      <c r="GRA4297" s="3"/>
      <c r="GRB4297" s="3"/>
      <c r="GRC4297" s="3"/>
      <c r="GRD4297" s="3"/>
      <c r="GRE4297" s="3"/>
      <c r="GRF4297" s="3"/>
      <c r="GRG4297" s="3"/>
      <c r="GRH4297" s="3"/>
      <c r="GRI4297" s="3"/>
      <c r="GRJ4297" s="3"/>
      <c r="GRK4297" s="3"/>
      <c r="GRL4297" s="3"/>
      <c r="GRM4297" s="3"/>
      <c r="GRN4297" s="3"/>
      <c r="GRO4297" s="3"/>
      <c r="GRP4297" s="3"/>
      <c r="GRQ4297" s="3"/>
      <c r="GRR4297" s="3"/>
      <c r="GRS4297" s="3"/>
      <c r="GRT4297" s="3"/>
      <c r="GRU4297" s="3"/>
      <c r="GRV4297" s="3"/>
      <c r="GRW4297" s="3"/>
      <c r="GRX4297" s="3"/>
      <c r="GRY4297" s="3"/>
      <c r="GRZ4297" s="3"/>
      <c r="GSA4297" s="3"/>
      <c r="GSB4297" s="3"/>
      <c r="GSC4297" s="3"/>
      <c r="GSD4297" s="3"/>
      <c r="GSE4297" s="3"/>
      <c r="GSF4297" s="3"/>
      <c r="GSG4297" s="3"/>
      <c r="GSH4297" s="3"/>
      <c r="GSI4297" s="3"/>
      <c r="GSJ4297" s="3"/>
      <c r="GSK4297" s="3"/>
      <c r="GSL4297" s="3"/>
      <c r="GSM4297" s="3"/>
      <c r="GSN4297" s="3"/>
      <c r="GSO4297" s="3"/>
      <c r="GSP4297" s="3"/>
      <c r="GSQ4297" s="3"/>
      <c r="GSR4297" s="3"/>
      <c r="GSS4297" s="3"/>
      <c r="GST4297" s="3"/>
      <c r="GSU4297" s="3"/>
      <c r="GSV4297" s="3"/>
      <c r="GSW4297" s="3"/>
      <c r="GSX4297" s="3"/>
      <c r="GSY4297" s="3"/>
      <c r="GSZ4297" s="3"/>
      <c r="GTA4297" s="3"/>
      <c r="GTB4297" s="3"/>
      <c r="GTC4297" s="3"/>
      <c r="GTD4297" s="3"/>
      <c r="GTE4297" s="3"/>
      <c r="GTF4297" s="3"/>
      <c r="GTG4297" s="3"/>
      <c r="GTH4297" s="3"/>
      <c r="GTI4297" s="3"/>
      <c r="GTJ4297" s="3"/>
      <c r="GTK4297" s="3"/>
      <c r="GTL4297" s="3"/>
      <c r="GTM4297" s="3"/>
      <c r="GTN4297" s="3"/>
      <c r="GTO4297" s="3"/>
      <c r="GTP4297" s="3"/>
      <c r="GTQ4297" s="3"/>
      <c r="GTR4297" s="3"/>
      <c r="GTS4297" s="3"/>
      <c r="GTT4297" s="3"/>
      <c r="GTU4297" s="3"/>
      <c r="GTV4297" s="3"/>
      <c r="GTW4297" s="3"/>
      <c r="GTX4297" s="3"/>
      <c r="GTY4297" s="3"/>
      <c r="GTZ4297" s="3"/>
      <c r="GUA4297" s="3"/>
      <c r="GUB4297" s="3"/>
      <c r="GUC4297" s="3"/>
      <c r="GUD4297" s="3"/>
      <c r="GUE4297" s="3"/>
      <c r="GUF4297" s="3"/>
      <c r="GUG4297" s="3"/>
      <c r="GUH4297" s="3"/>
      <c r="GUI4297" s="3"/>
      <c r="GUJ4297" s="3"/>
      <c r="GUK4297" s="3"/>
      <c r="GUL4297" s="3"/>
      <c r="GUM4297" s="3"/>
      <c r="GUN4297" s="3"/>
      <c r="GUO4297" s="3"/>
      <c r="GUP4297" s="3"/>
      <c r="GUQ4297" s="3"/>
      <c r="GUR4297" s="3"/>
      <c r="GUS4297" s="3"/>
      <c r="GUT4297" s="3"/>
      <c r="GUU4297" s="3"/>
      <c r="GUV4297" s="3"/>
      <c r="GUW4297" s="3"/>
      <c r="GUX4297" s="3"/>
      <c r="GUY4297" s="3"/>
      <c r="GUZ4297" s="3"/>
      <c r="GVA4297" s="3"/>
      <c r="GVB4297" s="3"/>
      <c r="GVC4297" s="3"/>
      <c r="GVD4297" s="3"/>
      <c r="GVE4297" s="3"/>
      <c r="GVF4297" s="3"/>
      <c r="GVG4297" s="3"/>
      <c r="GVH4297" s="3"/>
      <c r="GVI4297" s="3"/>
      <c r="GVJ4297" s="3"/>
      <c r="GVK4297" s="3"/>
      <c r="GVL4297" s="3"/>
      <c r="GVM4297" s="3"/>
      <c r="GVN4297" s="3"/>
      <c r="GVO4297" s="3"/>
      <c r="GVP4297" s="3"/>
      <c r="GVQ4297" s="3"/>
      <c r="GVR4297" s="3"/>
      <c r="GVS4297" s="3"/>
      <c r="GVT4297" s="3"/>
      <c r="GVU4297" s="3"/>
      <c r="GVV4297" s="3"/>
      <c r="GVW4297" s="3"/>
      <c r="GVX4297" s="3"/>
      <c r="GVY4297" s="3"/>
      <c r="GVZ4297" s="3"/>
      <c r="GWA4297" s="3"/>
      <c r="GWB4297" s="3"/>
      <c r="GWC4297" s="3"/>
      <c r="GWD4297" s="3"/>
      <c r="GWE4297" s="3"/>
      <c r="GWF4297" s="3"/>
      <c r="GWG4297" s="3"/>
      <c r="GWH4297" s="3"/>
      <c r="GWI4297" s="3"/>
      <c r="GWJ4297" s="3"/>
      <c r="GWK4297" s="3"/>
      <c r="GWL4297" s="3"/>
      <c r="GWM4297" s="3"/>
      <c r="GWN4297" s="3"/>
      <c r="GWO4297" s="3"/>
      <c r="GWP4297" s="3"/>
      <c r="GWQ4297" s="3"/>
      <c r="GWR4297" s="3"/>
      <c r="GWS4297" s="3"/>
      <c r="GWT4297" s="3"/>
      <c r="GWU4297" s="3"/>
      <c r="GWV4297" s="3"/>
      <c r="GWW4297" s="3"/>
      <c r="GWX4297" s="3"/>
      <c r="GWY4297" s="3"/>
      <c r="GWZ4297" s="3"/>
      <c r="GXA4297" s="3"/>
      <c r="GXB4297" s="3"/>
      <c r="GXC4297" s="3"/>
      <c r="GXD4297" s="3"/>
      <c r="GXE4297" s="3"/>
      <c r="GXF4297" s="3"/>
      <c r="GXG4297" s="3"/>
      <c r="GXH4297" s="3"/>
      <c r="GXI4297" s="3"/>
      <c r="GXJ4297" s="3"/>
      <c r="GXK4297" s="3"/>
      <c r="GXL4297" s="3"/>
      <c r="GXM4297" s="3"/>
      <c r="GXN4297" s="3"/>
      <c r="GXO4297" s="3"/>
      <c r="GXP4297" s="3"/>
      <c r="GXQ4297" s="3"/>
      <c r="GXR4297" s="3"/>
      <c r="GXS4297" s="3"/>
      <c r="GXT4297" s="3"/>
      <c r="GXU4297" s="3"/>
      <c r="GXV4297" s="3"/>
      <c r="GXW4297" s="3"/>
      <c r="GXX4297" s="3"/>
      <c r="GXY4297" s="3"/>
      <c r="GXZ4297" s="3"/>
      <c r="GYA4297" s="3"/>
      <c r="GYB4297" s="3"/>
      <c r="GYC4297" s="3"/>
      <c r="GYD4297" s="3"/>
      <c r="GYE4297" s="3"/>
      <c r="GYF4297" s="3"/>
      <c r="GYG4297" s="3"/>
      <c r="GYH4297" s="3"/>
      <c r="GYI4297" s="3"/>
      <c r="GYJ4297" s="3"/>
      <c r="GYK4297" s="3"/>
      <c r="GYL4297" s="3"/>
      <c r="GYM4297" s="3"/>
      <c r="GYN4297" s="3"/>
      <c r="GYO4297" s="3"/>
      <c r="GYP4297" s="3"/>
      <c r="GYQ4297" s="3"/>
      <c r="GYR4297" s="3"/>
      <c r="GYS4297" s="3"/>
      <c r="GYT4297" s="3"/>
      <c r="GYU4297" s="3"/>
      <c r="GYV4297" s="3"/>
      <c r="GYW4297" s="3"/>
      <c r="GYX4297" s="3"/>
      <c r="GYY4297" s="3"/>
      <c r="GYZ4297" s="3"/>
      <c r="GZA4297" s="3"/>
      <c r="GZB4297" s="3"/>
      <c r="GZC4297" s="3"/>
      <c r="GZD4297" s="3"/>
      <c r="GZE4297" s="3"/>
      <c r="GZF4297" s="3"/>
      <c r="GZG4297" s="3"/>
      <c r="GZH4297" s="3"/>
      <c r="GZI4297" s="3"/>
      <c r="GZJ4297" s="3"/>
      <c r="GZK4297" s="3"/>
      <c r="GZL4297" s="3"/>
      <c r="GZM4297" s="3"/>
      <c r="GZN4297" s="3"/>
      <c r="GZO4297" s="3"/>
      <c r="GZP4297" s="3"/>
      <c r="GZQ4297" s="3"/>
      <c r="GZR4297" s="3"/>
      <c r="GZS4297" s="3"/>
      <c r="GZT4297" s="3"/>
      <c r="GZU4297" s="3"/>
      <c r="GZV4297" s="3"/>
      <c r="GZW4297" s="3"/>
      <c r="GZX4297" s="3"/>
      <c r="GZY4297" s="3"/>
      <c r="GZZ4297" s="3"/>
      <c r="HAA4297" s="3"/>
      <c r="HAB4297" s="3"/>
      <c r="HAC4297" s="3"/>
      <c r="HAD4297" s="3"/>
      <c r="HAE4297" s="3"/>
      <c r="HAF4297" s="3"/>
      <c r="HAG4297" s="3"/>
      <c r="HAH4297" s="3"/>
      <c r="HAI4297" s="3"/>
      <c r="HAJ4297" s="3"/>
      <c r="HAK4297" s="3"/>
      <c r="HAL4297" s="3"/>
      <c r="HAM4297" s="3"/>
      <c r="HAN4297" s="3"/>
      <c r="HAO4297" s="3"/>
      <c r="HAP4297" s="3"/>
      <c r="HAQ4297" s="3"/>
      <c r="HAR4297" s="3"/>
      <c r="HAS4297" s="3"/>
      <c r="HAT4297" s="3"/>
      <c r="HAU4297" s="3"/>
      <c r="HAV4297" s="3"/>
      <c r="HAW4297" s="3"/>
      <c r="HAX4297" s="3"/>
      <c r="HAY4297" s="3"/>
      <c r="HAZ4297" s="3"/>
      <c r="HBA4297" s="3"/>
      <c r="HBB4297" s="3"/>
      <c r="HBC4297" s="3"/>
      <c r="HBD4297" s="3"/>
      <c r="HBE4297" s="3"/>
      <c r="HBF4297" s="3"/>
      <c r="HBG4297" s="3"/>
      <c r="HBH4297" s="3"/>
      <c r="HBI4297" s="3"/>
      <c r="HBJ4297" s="3"/>
      <c r="HBK4297" s="3"/>
      <c r="HBL4297" s="3"/>
      <c r="HBM4297" s="3"/>
      <c r="HBN4297" s="3"/>
      <c r="HBO4297" s="3"/>
      <c r="HBP4297" s="3"/>
      <c r="HBQ4297" s="3"/>
      <c r="HBR4297" s="3"/>
      <c r="HBS4297" s="3"/>
      <c r="HBT4297" s="3"/>
      <c r="HBU4297" s="3"/>
      <c r="HBV4297" s="3"/>
      <c r="HBW4297" s="3"/>
      <c r="HBX4297" s="3"/>
      <c r="HBY4297" s="3"/>
      <c r="HBZ4297" s="3"/>
      <c r="HCA4297" s="3"/>
      <c r="HCB4297" s="3"/>
      <c r="HCC4297" s="3"/>
      <c r="HCD4297" s="3"/>
      <c r="HCE4297" s="3"/>
      <c r="HCF4297" s="3"/>
      <c r="HCG4297" s="3"/>
      <c r="HCH4297" s="3"/>
      <c r="HCI4297" s="3"/>
      <c r="HCJ4297" s="3"/>
      <c r="HCK4297" s="3"/>
      <c r="HCL4297" s="3"/>
      <c r="HCM4297" s="3"/>
      <c r="HCN4297" s="3"/>
      <c r="HCO4297" s="3"/>
      <c r="HCP4297" s="3"/>
      <c r="HCQ4297" s="3"/>
      <c r="HCR4297" s="3"/>
      <c r="HCS4297" s="3"/>
      <c r="HCT4297" s="3"/>
      <c r="HCU4297" s="3"/>
      <c r="HCV4297" s="3"/>
      <c r="HCW4297" s="3"/>
      <c r="HCX4297" s="3"/>
      <c r="HCY4297" s="3"/>
      <c r="HCZ4297" s="3"/>
      <c r="HDA4297" s="3"/>
      <c r="HDB4297" s="3"/>
      <c r="HDC4297" s="3"/>
      <c r="HDD4297" s="3"/>
      <c r="HDE4297" s="3"/>
      <c r="HDF4297" s="3"/>
      <c r="HDG4297" s="3"/>
      <c r="HDH4297" s="3"/>
      <c r="HDI4297" s="3"/>
      <c r="HDJ4297" s="3"/>
      <c r="HDK4297" s="3"/>
      <c r="HDL4297" s="3"/>
      <c r="HDM4297" s="3"/>
      <c r="HDN4297" s="3"/>
      <c r="HDO4297" s="3"/>
      <c r="HDP4297" s="3"/>
      <c r="HDQ4297" s="3"/>
      <c r="HDR4297" s="3"/>
      <c r="HDS4297" s="3"/>
      <c r="HDT4297" s="3"/>
      <c r="HDU4297" s="3"/>
      <c r="HDV4297" s="3"/>
      <c r="HDW4297" s="3"/>
      <c r="HDX4297" s="3"/>
      <c r="HDY4297" s="3"/>
      <c r="HDZ4297" s="3"/>
      <c r="HEA4297" s="3"/>
      <c r="HEB4297" s="3"/>
      <c r="HEC4297" s="3"/>
      <c r="HED4297" s="3"/>
      <c r="HEE4297" s="3"/>
      <c r="HEF4297" s="3"/>
      <c r="HEG4297" s="3"/>
      <c r="HEH4297" s="3"/>
      <c r="HEI4297" s="3"/>
      <c r="HEJ4297" s="3"/>
      <c r="HEK4297" s="3"/>
      <c r="HEL4297" s="3"/>
      <c r="HEM4297" s="3"/>
      <c r="HEN4297" s="3"/>
      <c r="HEO4297" s="3"/>
      <c r="HEP4297" s="3"/>
      <c r="HEQ4297" s="3"/>
      <c r="HER4297" s="3"/>
      <c r="HES4297" s="3"/>
      <c r="HET4297" s="3"/>
      <c r="HEU4297" s="3"/>
      <c r="HEV4297" s="3"/>
      <c r="HEW4297" s="3"/>
      <c r="HEX4297" s="3"/>
      <c r="HEY4297" s="3"/>
      <c r="HEZ4297" s="3"/>
      <c r="HFA4297" s="3"/>
      <c r="HFB4297" s="3"/>
      <c r="HFC4297" s="3"/>
      <c r="HFD4297" s="3"/>
      <c r="HFE4297" s="3"/>
      <c r="HFF4297" s="3"/>
      <c r="HFG4297" s="3"/>
      <c r="HFH4297" s="3"/>
      <c r="HFI4297" s="3"/>
      <c r="HFJ4297" s="3"/>
      <c r="HFK4297" s="3"/>
      <c r="HFL4297" s="3"/>
      <c r="HFM4297" s="3"/>
      <c r="HFN4297" s="3"/>
      <c r="HFO4297" s="3"/>
      <c r="HFP4297" s="3"/>
      <c r="HFQ4297" s="3"/>
      <c r="HFR4297" s="3"/>
      <c r="HFS4297" s="3"/>
      <c r="HFT4297" s="3"/>
      <c r="HFU4297" s="3"/>
      <c r="HFV4297" s="3"/>
      <c r="HFW4297" s="3"/>
      <c r="HFX4297" s="3"/>
      <c r="HFY4297" s="3"/>
      <c r="HFZ4297" s="3"/>
      <c r="HGA4297" s="3"/>
      <c r="HGB4297" s="3"/>
      <c r="HGC4297" s="3"/>
      <c r="HGD4297" s="3"/>
      <c r="HGE4297" s="3"/>
      <c r="HGF4297" s="3"/>
      <c r="HGG4297" s="3"/>
      <c r="HGH4297" s="3"/>
      <c r="HGI4297" s="3"/>
      <c r="HGJ4297" s="3"/>
      <c r="HGK4297" s="3"/>
      <c r="HGL4297" s="3"/>
      <c r="HGM4297" s="3"/>
      <c r="HGN4297" s="3"/>
      <c r="HGO4297" s="3"/>
      <c r="HGP4297" s="3"/>
      <c r="HGQ4297" s="3"/>
      <c r="HGR4297" s="3"/>
      <c r="HGS4297" s="3"/>
      <c r="HGT4297" s="3"/>
      <c r="HGU4297" s="3"/>
      <c r="HGV4297" s="3"/>
      <c r="HGW4297" s="3"/>
      <c r="HGX4297" s="3"/>
      <c r="HGY4297" s="3"/>
      <c r="HGZ4297" s="3"/>
      <c r="HHA4297" s="3"/>
      <c r="HHB4297" s="3"/>
      <c r="HHC4297" s="3"/>
      <c r="HHD4297" s="3"/>
      <c r="HHE4297" s="3"/>
      <c r="HHF4297" s="3"/>
      <c r="HHG4297" s="3"/>
      <c r="HHH4297" s="3"/>
      <c r="HHI4297" s="3"/>
      <c r="HHJ4297" s="3"/>
      <c r="HHK4297" s="3"/>
      <c r="HHL4297" s="3"/>
      <c r="HHM4297" s="3"/>
      <c r="HHN4297" s="3"/>
      <c r="HHO4297" s="3"/>
      <c r="HHP4297" s="3"/>
      <c r="HHQ4297" s="3"/>
      <c r="HHR4297" s="3"/>
      <c r="HHS4297" s="3"/>
      <c r="HHT4297" s="3"/>
      <c r="HHU4297" s="3"/>
      <c r="HHV4297" s="3"/>
      <c r="HHW4297" s="3"/>
      <c r="HHX4297" s="3"/>
      <c r="HHY4297" s="3"/>
      <c r="HHZ4297" s="3"/>
      <c r="HIA4297" s="3"/>
      <c r="HIB4297" s="3"/>
      <c r="HIC4297" s="3"/>
      <c r="HID4297" s="3"/>
      <c r="HIE4297" s="3"/>
      <c r="HIF4297" s="3"/>
      <c r="HIG4297" s="3"/>
      <c r="HIH4297" s="3"/>
      <c r="HII4297" s="3"/>
      <c r="HIJ4297" s="3"/>
      <c r="HIK4297" s="3"/>
      <c r="HIL4297" s="3"/>
      <c r="HIM4297" s="3"/>
      <c r="HIN4297" s="3"/>
      <c r="HIO4297" s="3"/>
      <c r="HIP4297" s="3"/>
      <c r="HIQ4297" s="3"/>
      <c r="HIR4297" s="3"/>
      <c r="HIS4297" s="3"/>
      <c r="HIT4297" s="3"/>
      <c r="HIU4297" s="3"/>
      <c r="HIV4297" s="3"/>
      <c r="HIW4297" s="3"/>
      <c r="HIX4297" s="3"/>
      <c r="HIY4297" s="3"/>
      <c r="HIZ4297" s="3"/>
      <c r="HJA4297" s="3"/>
      <c r="HJB4297" s="3"/>
      <c r="HJC4297" s="3"/>
      <c r="HJD4297" s="3"/>
      <c r="HJE4297" s="3"/>
      <c r="HJF4297" s="3"/>
      <c r="HJG4297" s="3"/>
      <c r="HJH4297" s="3"/>
      <c r="HJI4297" s="3"/>
      <c r="HJJ4297" s="3"/>
      <c r="HJK4297" s="3"/>
      <c r="HJL4297" s="3"/>
      <c r="HJM4297" s="3"/>
      <c r="HJN4297" s="3"/>
      <c r="HJO4297" s="3"/>
      <c r="HJP4297" s="3"/>
      <c r="HJQ4297" s="3"/>
      <c r="HJR4297" s="3"/>
      <c r="HJS4297" s="3"/>
      <c r="HJT4297" s="3"/>
      <c r="HJU4297" s="3"/>
      <c r="HJV4297" s="3"/>
      <c r="HJW4297" s="3"/>
      <c r="HJX4297" s="3"/>
      <c r="HJY4297" s="3"/>
      <c r="HJZ4297" s="3"/>
      <c r="HKA4297" s="3"/>
      <c r="HKB4297" s="3"/>
      <c r="HKC4297" s="3"/>
      <c r="HKD4297" s="3"/>
      <c r="HKE4297" s="3"/>
      <c r="HKF4297" s="3"/>
      <c r="HKG4297" s="3"/>
      <c r="HKH4297" s="3"/>
      <c r="HKI4297" s="3"/>
      <c r="HKJ4297" s="3"/>
      <c r="HKK4297" s="3"/>
      <c r="HKL4297" s="3"/>
      <c r="HKM4297" s="3"/>
      <c r="HKN4297" s="3"/>
      <c r="HKO4297" s="3"/>
      <c r="HKP4297" s="3"/>
      <c r="HKQ4297" s="3"/>
      <c r="HKR4297" s="3"/>
      <c r="HKS4297" s="3"/>
      <c r="HKT4297" s="3"/>
      <c r="HKU4297" s="3"/>
      <c r="HKV4297" s="3"/>
      <c r="HKW4297" s="3"/>
      <c r="HKX4297" s="3"/>
      <c r="HKY4297" s="3"/>
      <c r="HKZ4297" s="3"/>
      <c r="HLA4297" s="3"/>
      <c r="HLB4297" s="3"/>
      <c r="HLC4297" s="3"/>
      <c r="HLD4297" s="3"/>
      <c r="HLE4297" s="3"/>
      <c r="HLF4297" s="3"/>
      <c r="HLG4297" s="3"/>
      <c r="HLH4297" s="3"/>
      <c r="HLI4297" s="3"/>
      <c r="HLJ4297" s="3"/>
      <c r="HLK4297" s="3"/>
      <c r="HLL4297" s="3"/>
      <c r="HLM4297" s="3"/>
      <c r="HLN4297" s="3"/>
      <c r="HLO4297" s="3"/>
      <c r="HLP4297" s="3"/>
      <c r="HLQ4297" s="3"/>
      <c r="HLR4297" s="3"/>
      <c r="HLS4297" s="3"/>
      <c r="HLT4297" s="3"/>
      <c r="HLU4297" s="3"/>
      <c r="HLV4297" s="3"/>
      <c r="HLW4297" s="3"/>
      <c r="HLX4297" s="3"/>
      <c r="HLY4297" s="3"/>
      <c r="HLZ4297" s="3"/>
      <c r="HMA4297" s="3"/>
      <c r="HMB4297" s="3"/>
      <c r="HMC4297" s="3"/>
      <c r="HMD4297" s="3"/>
      <c r="HME4297" s="3"/>
      <c r="HMF4297" s="3"/>
      <c r="HMG4297" s="3"/>
      <c r="HMH4297" s="3"/>
      <c r="HMI4297" s="3"/>
      <c r="HMJ4297" s="3"/>
      <c r="HMK4297" s="3"/>
      <c r="HML4297" s="3"/>
      <c r="HMM4297" s="3"/>
      <c r="HMN4297" s="3"/>
      <c r="HMO4297" s="3"/>
      <c r="HMP4297" s="3"/>
      <c r="HMQ4297" s="3"/>
      <c r="HMR4297" s="3"/>
      <c r="HMS4297" s="3"/>
      <c r="HMT4297" s="3"/>
      <c r="HMU4297" s="3"/>
      <c r="HMV4297" s="3"/>
      <c r="HMW4297" s="3"/>
      <c r="HMX4297" s="3"/>
      <c r="HMY4297" s="3"/>
      <c r="HMZ4297" s="3"/>
      <c r="HNA4297" s="3"/>
      <c r="HNB4297" s="3"/>
      <c r="HNC4297" s="3"/>
      <c r="HND4297" s="3"/>
      <c r="HNE4297" s="3"/>
      <c r="HNF4297" s="3"/>
      <c r="HNG4297" s="3"/>
      <c r="HNH4297" s="3"/>
      <c r="HNI4297" s="3"/>
      <c r="HNJ4297" s="3"/>
      <c r="HNK4297" s="3"/>
      <c r="HNL4297" s="3"/>
      <c r="HNM4297" s="3"/>
      <c r="HNN4297" s="3"/>
      <c r="HNO4297" s="3"/>
      <c r="HNP4297" s="3"/>
      <c r="HNQ4297" s="3"/>
      <c r="HNR4297" s="3"/>
      <c r="HNS4297" s="3"/>
      <c r="HNT4297" s="3"/>
      <c r="HNU4297" s="3"/>
      <c r="HNV4297" s="3"/>
      <c r="HNW4297" s="3"/>
      <c r="HNX4297" s="3"/>
      <c r="HNY4297" s="3"/>
      <c r="HNZ4297" s="3"/>
      <c r="HOA4297" s="3"/>
      <c r="HOB4297" s="3"/>
      <c r="HOC4297" s="3"/>
      <c r="HOD4297" s="3"/>
      <c r="HOE4297" s="3"/>
      <c r="HOF4297" s="3"/>
      <c r="HOG4297" s="3"/>
      <c r="HOH4297" s="3"/>
      <c r="HOI4297" s="3"/>
      <c r="HOJ4297" s="3"/>
      <c r="HOK4297" s="3"/>
      <c r="HOL4297" s="3"/>
      <c r="HOM4297" s="3"/>
      <c r="HON4297" s="3"/>
      <c r="HOO4297" s="3"/>
      <c r="HOP4297" s="3"/>
      <c r="HOQ4297" s="3"/>
      <c r="HOR4297" s="3"/>
      <c r="HOS4297" s="3"/>
      <c r="HOT4297" s="3"/>
      <c r="HOU4297" s="3"/>
      <c r="HOV4297" s="3"/>
      <c r="HOW4297" s="3"/>
      <c r="HOX4297" s="3"/>
      <c r="HOY4297" s="3"/>
      <c r="HOZ4297" s="3"/>
      <c r="HPA4297" s="3"/>
      <c r="HPB4297" s="3"/>
      <c r="HPC4297" s="3"/>
      <c r="HPD4297" s="3"/>
      <c r="HPE4297" s="3"/>
      <c r="HPF4297" s="3"/>
      <c r="HPG4297" s="3"/>
      <c r="HPH4297" s="3"/>
      <c r="HPI4297" s="3"/>
      <c r="HPJ4297" s="3"/>
      <c r="HPK4297" s="3"/>
      <c r="HPL4297" s="3"/>
      <c r="HPM4297" s="3"/>
      <c r="HPN4297" s="3"/>
      <c r="HPO4297" s="3"/>
      <c r="HPP4297" s="3"/>
      <c r="HPQ4297" s="3"/>
      <c r="HPR4297" s="3"/>
      <c r="HPS4297" s="3"/>
      <c r="HPT4297" s="3"/>
      <c r="HPU4297" s="3"/>
      <c r="HPV4297" s="3"/>
      <c r="HPW4297" s="3"/>
      <c r="HPX4297" s="3"/>
      <c r="HPY4297" s="3"/>
      <c r="HPZ4297" s="3"/>
      <c r="HQA4297" s="3"/>
      <c r="HQB4297" s="3"/>
      <c r="HQC4297" s="3"/>
      <c r="HQD4297" s="3"/>
      <c r="HQE4297" s="3"/>
      <c r="HQF4297" s="3"/>
      <c r="HQG4297" s="3"/>
      <c r="HQH4297" s="3"/>
      <c r="HQI4297" s="3"/>
      <c r="HQJ4297" s="3"/>
      <c r="HQK4297" s="3"/>
      <c r="HQL4297" s="3"/>
      <c r="HQM4297" s="3"/>
      <c r="HQN4297" s="3"/>
      <c r="HQO4297" s="3"/>
      <c r="HQP4297" s="3"/>
      <c r="HQQ4297" s="3"/>
      <c r="HQR4297" s="3"/>
      <c r="HQS4297" s="3"/>
      <c r="HQT4297" s="3"/>
      <c r="HQU4297" s="3"/>
      <c r="HQV4297" s="3"/>
      <c r="HQW4297" s="3"/>
      <c r="HQX4297" s="3"/>
      <c r="HQY4297" s="3"/>
      <c r="HQZ4297" s="3"/>
      <c r="HRA4297" s="3"/>
      <c r="HRB4297" s="3"/>
      <c r="HRC4297" s="3"/>
      <c r="HRD4297" s="3"/>
      <c r="HRE4297" s="3"/>
      <c r="HRF4297" s="3"/>
      <c r="HRG4297" s="3"/>
      <c r="HRH4297" s="3"/>
      <c r="HRI4297" s="3"/>
      <c r="HRJ4297" s="3"/>
      <c r="HRK4297" s="3"/>
      <c r="HRL4297" s="3"/>
      <c r="HRM4297" s="3"/>
      <c r="HRN4297" s="3"/>
      <c r="HRO4297" s="3"/>
      <c r="HRP4297" s="3"/>
      <c r="HRQ4297" s="3"/>
      <c r="HRR4297" s="3"/>
      <c r="HRS4297" s="3"/>
      <c r="HRT4297" s="3"/>
      <c r="HRU4297" s="3"/>
      <c r="HRV4297" s="3"/>
      <c r="HRW4297" s="3"/>
      <c r="HRX4297" s="3"/>
      <c r="HRY4297" s="3"/>
      <c r="HRZ4297" s="3"/>
      <c r="HSA4297" s="3"/>
      <c r="HSB4297" s="3"/>
      <c r="HSC4297" s="3"/>
      <c r="HSD4297" s="3"/>
      <c r="HSE4297" s="3"/>
      <c r="HSF4297" s="3"/>
      <c r="HSG4297" s="3"/>
      <c r="HSH4297" s="3"/>
      <c r="HSI4297" s="3"/>
      <c r="HSJ4297" s="3"/>
      <c r="HSK4297" s="3"/>
      <c r="HSL4297" s="3"/>
      <c r="HSM4297" s="3"/>
      <c r="HSN4297" s="3"/>
      <c r="HSO4297" s="3"/>
      <c r="HSP4297" s="3"/>
      <c r="HSQ4297" s="3"/>
      <c r="HSR4297" s="3"/>
      <c r="HSS4297" s="3"/>
      <c r="HST4297" s="3"/>
      <c r="HSU4297" s="3"/>
      <c r="HSV4297" s="3"/>
      <c r="HSW4297" s="3"/>
      <c r="HSX4297" s="3"/>
      <c r="HSY4297" s="3"/>
      <c r="HSZ4297" s="3"/>
      <c r="HTA4297" s="3"/>
      <c r="HTB4297" s="3"/>
      <c r="HTC4297" s="3"/>
      <c r="HTD4297" s="3"/>
      <c r="HTE4297" s="3"/>
      <c r="HTF4297" s="3"/>
      <c r="HTG4297" s="3"/>
      <c r="HTH4297" s="3"/>
      <c r="HTI4297" s="3"/>
      <c r="HTJ4297" s="3"/>
      <c r="HTK4297" s="3"/>
      <c r="HTL4297" s="3"/>
      <c r="HTM4297" s="3"/>
      <c r="HTN4297" s="3"/>
      <c r="HTO4297" s="3"/>
      <c r="HTP4297" s="3"/>
      <c r="HTQ4297" s="3"/>
      <c r="HTR4297" s="3"/>
      <c r="HTS4297" s="3"/>
      <c r="HTT4297" s="3"/>
      <c r="HTU4297" s="3"/>
      <c r="HTV4297" s="3"/>
      <c r="HTW4297" s="3"/>
      <c r="HTX4297" s="3"/>
      <c r="HTY4297" s="3"/>
      <c r="HTZ4297" s="3"/>
      <c r="HUA4297" s="3"/>
      <c r="HUB4297" s="3"/>
      <c r="HUC4297" s="3"/>
      <c r="HUD4297" s="3"/>
      <c r="HUE4297" s="3"/>
      <c r="HUF4297" s="3"/>
      <c r="HUG4297" s="3"/>
      <c r="HUH4297" s="3"/>
      <c r="HUI4297" s="3"/>
      <c r="HUJ4297" s="3"/>
      <c r="HUK4297" s="3"/>
      <c r="HUL4297" s="3"/>
      <c r="HUM4297" s="3"/>
      <c r="HUN4297" s="3"/>
      <c r="HUO4297" s="3"/>
      <c r="HUP4297" s="3"/>
      <c r="HUQ4297" s="3"/>
      <c r="HUR4297" s="3"/>
      <c r="HUS4297" s="3"/>
      <c r="HUT4297" s="3"/>
      <c r="HUU4297" s="3"/>
      <c r="HUV4297" s="3"/>
      <c r="HUW4297" s="3"/>
      <c r="HUX4297" s="3"/>
      <c r="HUY4297" s="3"/>
      <c r="HUZ4297" s="3"/>
      <c r="HVA4297" s="3"/>
      <c r="HVB4297" s="3"/>
      <c r="HVC4297" s="3"/>
      <c r="HVD4297" s="3"/>
      <c r="HVE4297" s="3"/>
      <c r="HVF4297" s="3"/>
      <c r="HVG4297" s="3"/>
      <c r="HVH4297" s="3"/>
      <c r="HVI4297" s="3"/>
      <c r="HVJ4297" s="3"/>
      <c r="HVK4297" s="3"/>
      <c r="HVL4297" s="3"/>
      <c r="HVM4297" s="3"/>
      <c r="HVN4297" s="3"/>
      <c r="HVO4297" s="3"/>
      <c r="HVP4297" s="3"/>
      <c r="HVQ4297" s="3"/>
      <c r="HVR4297" s="3"/>
      <c r="HVS4297" s="3"/>
      <c r="HVT4297" s="3"/>
      <c r="HVU4297" s="3"/>
      <c r="HVV4297" s="3"/>
      <c r="HVW4297" s="3"/>
      <c r="HVX4297" s="3"/>
      <c r="HVY4297" s="3"/>
      <c r="HVZ4297" s="3"/>
      <c r="HWA4297" s="3"/>
      <c r="HWB4297" s="3"/>
      <c r="HWC4297" s="3"/>
      <c r="HWD4297" s="3"/>
      <c r="HWE4297" s="3"/>
      <c r="HWF4297" s="3"/>
      <c r="HWG4297" s="3"/>
      <c r="HWH4297" s="3"/>
      <c r="HWI4297" s="3"/>
      <c r="HWJ4297" s="3"/>
      <c r="HWK4297" s="3"/>
      <c r="HWL4297" s="3"/>
      <c r="HWM4297" s="3"/>
      <c r="HWN4297" s="3"/>
      <c r="HWO4297" s="3"/>
      <c r="HWP4297" s="3"/>
      <c r="HWQ4297" s="3"/>
      <c r="HWR4297" s="3"/>
      <c r="HWS4297" s="3"/>
      <c r="HWT4297" s="3"/>
      <c r="HWU4297" s="3"/>
      <c r="HWV4297" s="3"/>
      <c r="HWW4297" s="3"/>
      <c r="HWX4297" s="3"/>
      <c r="HWY4297" s="3"/>
      <c r="HWZ4297" s="3"/>
      <c r="HXA4297" s="3"/>
      <c r="HXB4297" s="3"/>
      <c r="HXC4297" s="3"/>
      <c r="HXD4297" s="3"/>
      <c r="HXE4297" s="3"/>
      <c r="HXF4297" s="3"/>
      <c r="HXG4297" s="3"/>
      <c r="HXH4297" s="3"/>
      <c r="HXI4297" s="3"/>
      <c r="HXJ4297" s="3"/>
      <c r="HXK4297" s="3"/>
      <c r="HXL4297" s="3"/>
      <c r="HXM4297" s="3"/>
      <c r="HXN4297" s="3"/>
      <c r="HXO4297" s="3"/>
      <c r="HXP4297" s="3"/>
      <c r="HXQ4297" s="3"/>
      <c r="HXR4297" s="3"/>
      <c r="HXS4297" s="3"/>
      <c r="HXT4297" s="3"/>
      <c r="HXU4297" s="3"/>
      <c r="HXV4297" s="3"/>
      <c r="HXW4297" s="3"/>
      <c r="HXX4297" s="3"/>
      <c r="HXY4297" s="3"/>
      <c r="HXZ4297" s="3"/>
      <c r="HYA4297" s="3"/>
      <c r="HYB4297" s="3"/>
      <c r="HYC4297" s="3"/>
      <c r="HYD4297" s="3"/>
      <c r="HYE4297" s="3"/>
      <c r="HYF4297" s="3"/>
      <c r="HYG4297" s="3"/>
      <c r="HYH4297" s="3"/>
      <c r="HYI4297" s="3"/>
      <c r="HYJ4297" s="3"/>
      <c r="HYK4297" s="3"/>
      <c r="HYL4297" s="3"/>
      <c r="HYM4297" s="3"/>
      <c r="HYN4297" s="3"/>
      <c r="HYO4297" s="3"/>
      <c r="HYP4297" s="3"/>
      <c r="HYQ4297" s="3"/>
      <c r="HYR4297" s="3"/>
      <c r="HYS4297" s="3"/>
      <c r="HYT4297" s="3"/>
      <c r="HYU4297" s="3"/>
      <c r="HYV4297" s="3"/>
      <c r="HYW4297" s="3"/>
      <c r="HYX4297" s="3"/>
      <c r="HYY4297" s="3"/>
      <c r="HYZ4297" s="3"/>
      <c r="HZA4297" s="3"/>
      <c r="HZB4297" s="3"/>
      <c r="HZC4297" s="3"/>
      <c r="HZD4297" s="3"/>
      <c r="HZE4297" s="3"/>
      <c r="HZF4297" s="3"/>
      <c r="HZG4297" s="3"/>
      <c r="HZH4297" s="3"/>
      <c r="HZI4297" s="3"/>
      <c r="HZJ4297" s="3"/>
      <c r="HZK4297" s="3"/>
      <c r="HZL4297" s="3"/>
      <c r="HZM4297" s="3"/>
      <c r="HZN4297" s="3"/>
      <c r="HZO4297" s="3"/>
      <c r="HZP4297" s="3"/>
      <c r="HZQ4297" s="3"/>
      <c r="HZR4297" s="3"/>
      <c r="HZS4297" s="3"/>
      <c r="HZT4297" s="3"/>
      <c r="HZU4297" s="3"/>
      <c r="HZV4297" s="3"/>
      <c r="HZW4297" s="3"/>
      <c r="HZX4297" s="3"/>
      <c r="HZY4297" s="3"/>
      <c r="HZZ4297" s="3"/>
      <c r="IAA4297" s="3"/>
      <c r="IAB4297" s="3"/>
      <c r="IAC4297" s="3"/>
      <c r="IAD4297" s="3"/>
      <c r="IAE4297" s="3"/>
      <c r="IAF4297" s="3"/>
      <c r="IAG4297" s="3"/>
      <c r="IAH4297" s="3"/>
      <c r="IAI4297" s="3"/>
      <c r="IAJ4297" s="3"/>
      <c r="IAK4297" s="3"/>
      <c r="IAL4297" s="3"/>
      <c r="IAM4297" s="3"/>
      <c r="IAN4297" s="3"/>
      <c r="IAO4297" s="3"/>
      <c r="IAP4297" s="3"/>
      <c r="IAQ4297" s="3"/>
      <c r="IAR4297" s="3"/>
      <c r="IAS4297" s="3"/>
      <c r="IAT4297" s="3"/>
      <c r="IAU4297" s="3"/>
      <c r="IAV4297" s="3"/>
      <c r="IAW4297" s="3"/>
      <c r="IAX4297" s="3"/>
      <c r="IAY4297" s="3"/>
      <c r="IAZ4297" s="3"/>
      <c r="IBA4297" s="3"/>
      <c r="IBB4297" s="3"/>
      <c r="IBC4297" s="3"/>
      <c r="IBD4297" s="3"/>
      <c r="IBE4297" s="3"/>
      <c r="IBF4297" s="3"/>
      <c r="IBG4297" s="3"/>
      <c r="IBH4297" s="3"/>
      <c r="IBI4297" s="3"/>
      <c r="IBJ4297" s="3"/>
      <c r="IBK4297" s="3"/>
      <c r="IBL4297" s="3"/>
      <c r="IBM4297" s="3"/>
      <c r="IBN4297" s="3"/>
      <c r="IBO4297" s="3"/>
      <c r="IBP4297" s="3"/>
      <c r="IBQ4297" s="3"/>
      <c r="IBR4297" s="3"/>
      <c r="IBS4297" s="3"/>
      <c r="IBT4297" s="3"/>
      <c r="IBU4297" s="3"/>
      <c r="IBV4297" s="3"/>
      <c r="IBW4297" s="3"/>
      <c r="IBX4297" s="3"/>
      <c r="IBY4297" s="3"/>
      <c r="IBZ4297" s="3"/>
      <c r="ICA4297" s="3"/>
      <c r="ICB4297" s="3"/>
      <c r="ICC4297" s="3"/>
      <c r="ICD4297" s="3"/>
      <c r="ICE4297" s="3"/>
      <c r="ICF4297" s="3"/>
      <c r="ICG4297" s="3"/>
      <c r="ICH4297" s="3"/>
      <c r="ICI4297" s="3"/>
      <c r="ICJ4297" s="3"/>
      <c r="ICK4297" s="3"/>
      <c r="ICL4297" s="3"/>
      <c r="ICM4297" s="3"/>
      <c r="ICN4297" s="3"/>
      <c r="ICO4297" s="3"/>
      <c r="ICP4297" s="3"/>
      <c r="ICQ4297" s="3"/>
      <c r="ICR4297" s="3"/>
      <c r="ICS4297" s="3"/>
      <c r="ICT4297" s="3"/>
      <c r="ICU4297" s="3"/>
      <c r="ICV4297" s="3"/>
      <c r="ICW4297" s="3"/>
      <c r="ICX4297" s="3"/>
      <c r="ICY4297" s="3"/>
      <c r="ICZ4297" s="3"/>
      <c r="IDA4297" s="3"/>
      <c r="IDB4297" s="3"/>
      <c r="IDC4297" s="3"/>
      <c r="IDD4297" s="3"/>
      <c r="IDE4297" s="3"/>
      <c r="IDF4297" s="3"/>
      <c r="IDG4297" s="3"/>
      <c r="IDH4297" s="3"/>
      <c r="IDI4297" s="3"/>
      <c r="IDJ4297" s="3"/>
      <c r="IDK4297" s="3"/>
      <c r="IDL4297" s="3"/>
      <c r="IDM4297" s="3"/>
      <c r="IDN4297" s="3"/>
      <c r="IDO4297" s="3"/>
      <c r="IDP4297" s="3"/>
      <c r="IDQ4297" s="3"/>
      <c r="IDR4297" s="3"/>
      <c r="IDS4297" s="3"/>
      <c r="IDT4297" s="3"/>
      <c r="IDU4297" s="3"/>
      <c r="IDV4297" s="3"/>
      <c r="IDW4297" s="3"/>
      <c r="IDX4297" s="3"/>
      <c r="IDY4297" s="3"/>
      <c r="IDZ4297" s="3"/>
      <c r="IEA4297" s="3"/>
      <c r="IEB4297" s="3"/>
      <c r="IEC4297" s="3"/>
      <c r="IED4297" s="3"/>
      <c r="IEE4297" s="3"/>
      <c r="IEF4297" s="3"/>
      <c r="IEG4297" s="3"/>
      <c r="IEH4297" s="3"/>
      <c r="IEI4297" s="3"/>
      <c r="IEJ4297" s="3"/>
      <c r="IEK4297" s="3"/>
      <c r="IEL4297" s="3"/>
      <c r="IEM4297" s="3"/>
      <c r="IEN4297" s="3"/>
      <c r="IEO4297" s="3"/>
      <c r="IEP4297" s="3"/>
      <c r="IEQ4297" s="3"/>
      <c r="IER4297" s="3"/>
      <c r="IES4297" s="3"/>
      <c r="IET4297" s="3"/>
      <c r="IEU4297" s="3"/>
      <c r="IEV4297" s="3"/>
      <c r="IEW4297" s="3"/>
      <c r="IEX4297" s="3"/>
      <c r="IEY4297" s="3"/>
      <c r="IEZ4297" s="3"/>
      <c r="IFA4297" s="3"/>
      <c r="IFB4297" s="3"/>
      <c r="IFC4297" s="3"/>
      <c r="IFD4297" s="3"/>
      <c r="IFE4297" s="3"/>
      <c r="IFF4297" s="3"/>
      <c r="IFG4297" s="3"/>
      <c r="IFH4297" s="3"/>
      <c r="IFI4297" s="3"/>
      <c r="IFJ4297" s="3"/>
      <c r="IFK4297" s="3"/>
      <c r="IFL4297" s="3"/>
      <c r="IFM4297" s="3"/>
      <c r="IFN4297" s="3"/>
      <c r="IFO4297" s="3"/>
      <c r="IFP4297" s="3"/>
      <c r="IFQ4297" s="3"/>
      <c r="IFR4297" s="3"/>
      <c r="IFS4297" s="3"/>
      <c r="IFT4297" s="3"/>
      <c r="IFU4297" s="3"/>
      <c r="IFV4297" s="3"/>
      <c r="IFW4297" s="3"/>
      <c r="IFX4297" s="3"/>
      <c r="IFY4297" s="3"/>
      <c r="IFZ4297" s="3"/>
      <c r="IGA4297" s="3"/>
      <c r="IGB4297" s="3"/>
      <c r="IGC4297" s="3"/>
      <c r="IGD4297" s="3"/>
      <c r="IGE4297" s="3"/>
      <c r="IGF4297" s="3"/>
      <c r="IGG4297" s="3"/>
      <c r="IGH4297" s="3"/>
      <c r="IGI4297" s="3"/>
      <c r="IGJ4297" s="3"/>
      <c r="IGK4297" s="3"/>
      <c r="IGL4297" s="3"/>
      <c r="IGM4297" s="3"/>
      <c r="IGN4297" s="3"/>
      <c r="IGO4297" s="3"/>
      <c r="IGP4297" s="3"/>
      <c r="IGQ4297" s="3"/>
      <c r="IGR4297" s="3"/>
      <c r="IGS4297" s="3"/>
      <c r="IGT4297" s="3"/>
      <c r="IGU4297" s="3"/>
      <c r="IGV4297" s="3"/>
      <c r="IGW4297" s="3"/>
      <c r="IGX4297" s="3"/>
      <c r="IGY4297" s="3"/>
      <c r="IGZ4297" s="3"/>
      <c r="IHA4297" s="3"/>
      <c r="IHB4297" s="3"/>
      <c r="IHC4297" s="3"/>
      <c r="IHD4297" s="3"/>
      <c r="IHE4297" s="3"/>
      <c r="IHF4297" s="3"/>
      <c r="IHG4297" s="3"/>
      <c r="IHH4297" s="3"/>
      <c r="IHI4297" s="3"/>
      <c r="IHJ4297" s="3"/>
      <c r="IHK4297" s="3"/>
      <c r="IHL4297" s="3"/>
      <c r="IHM4297" s="3"/>
      <c r="IHN4297" s="3"/>
      <c r="IHO4297" s="3"/>
      <c r="IHP4297" s="3"/>
      <c r="IHQ4297" s="3"/>
      <c r="IHR4297" s="3"/>
      <c r="IHS4297" s="3"/>
      <c r="IHT4297" s="3"/>
      <c r="IHU4297" s="3"/>
      <c r="IHV4297" s="3"/>
      <c r="IHW4297" s="3"/>
      <c r="IHX4297" s="3"/>
      <c r="IHY4297" s="3"/>
      <c r="IHZ4297" s="3"/>
      <c r="IIA4297" s="3"/>
      <c r="IIB4297" s="3"/>
      <c r="IIC4297" s="3"/>
      <c r="IID4297" s="3"/>
      <c r="IIE4297" s="3"/>
      <c r="IIF4297" s="3"/>
      <c r="IIG4297" s="3"/>
      <c r="IIH4297" s="3"/>
      <c r="III4297" s="3"/>
      <c r="IIJ4297" s="3"/>
      <c r="IIK4297" s="3"/>
      <c r="IIL4297" s="3"/>
      <c r="IIM4297" s="3"/>
      <c r="IIN4297" s="3"/>
      <c r="IIO4297" s="3"/>
      <c r="IIP4297" s="3"/>
      <c r="IIQ4297" s="3"/>
      <c r="IIR4297" s="3"/>
      <c r="IIS4297" s="3"/>
      <c r="IIT4297" s="3"/>
      <c r="IIU4297" s="3"/>
      <c r="IIV4297" s="3"/>
      <c r="IIW4297" s="3"/>
      <c r="IIX4297" s="3"/>
      <c r="IIY4297" s="3"/>
      <c r="IIZ4297" s="3"/>
      <c r="IJA4297" s="3"/>
      <c r="IJB4297" s="3"/>
      <c r="IJC4297" s="3"/>
      <c r="IJD4297" s="3"/>
      <c r="IJE4297" s="3"/>
      <c r="IJF4297" s="3"/>
      <c r="IJG4297" s="3"/>
      <c r="IJH4297" s="3"/>
      <c r="IJI4297" s="3"/>
      <c r="IJJ4297" s="3"/>
      <c r="IJK4297" s="3"/>
      <c r="IJL4297" s="3"/>
      <c r="IJM4297" s="3"/>
      <c r="IJN4297" s="3"/>
      <c r="IJO4297" s="3"/>
      <c r="IJP4297" s="3"/>
      <c r="IJQ4297" s="3"/>
      <c r="IJR4297" s="3"/>
      <c r="IJS4297" s="3"/>
      <c r="IJT4297" s="3"/>
      <c r="IJU4297" s="3"/>
      <c r="IJV4297" s="3"/>
      <c r="IJW4297" s="3"/>
      <c r="IJX4297" s="3"/>
      <c r="IJY4297" s="3"/>
      <c r="IJZ4297" s="3"/>
      <c r="IKA4297" s="3"/>
      <c r="IKB4297" s="3"/>
      <c r="IKC4297" s="3"/>
      <c r="IKD4297" s="3"/>
      <c r="IKE4297" s="3"/>
      <c r="IKF4297" s="3"/>
      <c r="IKG4297" s="3"/>
      <c r="IKH4297" s="3"/>
      <c r="IKI4297" s="3"/>
      <c r="IKJ4297" s="3"/>
      <c r="IKK4297" s="3"/>
      <c r="IKL4297" s="3"/>
      <c r="IKM4297" s="3"/>
      <c r="IKN4297" s="3"/>
      <c r="IKO4297" s="3"/>
      <c r="IKP4297" s="3"/>
      <c r="IKQ4297" s="3"/>
      <c r="IKR4297" s="3"/>
      <c r="IKS4297" s="3"/>
      <c r="IKT4297" s="3"/>
      <c r="IKU4297" s="3"/>
      <c r="IKV4297" s="3"/>
      <c r="IKW4297" s="3"/>
      <c r="IKX4297" s="3"/>
      <c r="IKY4297" s="3"/>
      <c r="IKZ4297" s="3"/>
      <c r="ILA4297" s="3"/>
      <c r="ILB4297" s="3"/>
      <c r="ILC4297" s="3"/>
      <c r="ILD4297" s="3"/>
      <c r="ILE4297" s="3"/>
      <c r="ILF4297" s="3"/>
      <c r="ILG4297" s="3"/>
      <c r="ILH4297" s="3"/>
      <c r="ILI4297" s="3"/>
      <c r="ILJ4297" s="3"/>
      <c r="ILK4297" s="3"/>
      <c r="ILL4297" s="3"/>
      <c r="ILM4297" s="3"/>
      <c r="ILN4297" s="3"/>
      <c r="ILO4297" s="3"/>
      <c r="ILP4297" s="3"/>
      <c r="ILQ4297" s="3"/>
      <c r="ILR4297" s="3"/>
      <c r="ILS4297" s="3"/>
      <c r="ILT4297" s="3"/>
      <c r="ILU4297" s="3"/>
      <c r="ILV4297" s="3"/>
      <c r="ILW4297" s="3"/>
      <c r="ILX4297" s="3"/>
      <c r="ILY4297" s="3"/>
      <c r="ILZ4297" s="3"/>
      <c r="IMA4297" s="3"/>
      <c r="IMB4297" s="3"/>
      <c r="IMC4297" s="3"/>
      <c r="IMD4297" s="3"/>
      <c r="IME4297" s="3"/>
      <c r="IMF4297" s="3"/>
      <c r="IMG4297" s="3"/>
      <c r="IMH4297" s="3"/>
      <c r="IMI4297" s="3"/>
      <c r="IMJ4297" s="3"/>
      <c r="IMK4297" s="3"/>
      <c r="IML4297" s="3"/>
      <c r="IMM4297" s="3"/>
      <c r="IMN4297" s="3"/>
      <c r="IMO4297" s="3"/>
      <c r="IMP4297" s="3"/>
      <c r="IMQ4297" s="3"/>
      <c r="IMR4297" s="3"/>
      <c r="IMS4297" s="3"/>
      <c r="IMT4297" s="3"/>
      <c r="IMU4297" s="3"/>
      <c r="IMV4297" s="3"/>
      <c r="IMW4297" s="3"/>
      <c r="IMX4297" s="3"/>
      <c r="IMY4297" s="3"/>
      <c r="IMZ4297" s="3"/>
      <c r="INA4297" s="3"/>
      <c r="INB4297" s="3"/>
      <c r="INC4297" s="3"/>
      <c r="IND4297" s="3"/>
      <c r="INE4297" s="3"/>
      <c r="INF4297" s="3"/>
      <c r="ING4297" s="3"/>
      <c r="INH4297" s="3"/>
      <c r="INI4297" s="3"/>
      <c r="INJ4297" s="3"/>
      <c r="INK4297" s="3"/>
      <c r="INL4297" s="3"/>
      <c r="INM4297" s="3"/>
      <c r="INN4297" s="3"/>
      <c r="INO4297" s="3"/>
      <c r="INP4297" s="3"/>
      <c r="INQ4297" s="3"/>
      <c r="INR4297" s="3"/>
      <c r="INS4297" s="3"/>
      <c r="INT4297" s="3"/>
      <c r="INU4297" s="3"/>
      <c r="INV4297" s="3"/>
      <c r="INW4297" s="3"/>
      <c r="INX4297" s="3"/>
      <c r="INY4297" s="3"/>
      <c r="INZ4297" s="3"/>
      <c r="IOA4297" s="3"/>
      <c r="IOB4297" s="3"/>
      <c r="IOC4297" s="3"/>
      <c r="IOD4297" s="3"/>
      <c r="IOE4297" s="3"/>
      <c r="IOF4297" s="3"/>
      <c r="IOG4297" s="3"/>
      <c r="IOH4297" s="3"/>
      <c r="IOI4297" s="3"/>
      <c r="IOJ4297" s="3"/>
      <c r="IOK4297" s="3"/>
      <c r="IOL4297" s="3"/>
      <c r="IOM4297" s="3"/>
      <c r="ION4297" s="3"/>
      <c r="IOO4297" s="3"/>
      <c r="IOP4297" s="3"/>
      <c r="IOQ4297" s="3"/>
      <c r="IOR4297" s="3"/>
      <c r="IOS4297" s="3"/>
      <c r="IOT4297" s="3"/>
      <c r="IOU4297" s="3"/>
      <c r="IOV4297" s="3"/>
      <c r="IOW4297" s="3"/>
      <c r="IOX4297" s="3"/>
      <c r="IOY4297" s="3"/>
      <c r="IOZ4297" s="3"/>
      <c r="IPA4297" s="3"/>
      <c r="IPB4297" s="3"/>
      <c r="IPC4297" s="3"/>
      <c r="IPD4297" s="3"/>
      <c r="IPE4297" s="3"/>
      <c r="IPF4297" s="3"/>
      <c r="IPG4297" s="3"/>
      <c r="IPH4297" s="3"/>
      <c r="IPI4297" s="3"/>
      <c r="IPJ4297" s="3"/>
      <c r="IPK4297" s="3"/>
      <c r="IPL4297" s="3"/>
      <c r="IPM4297" s="3"/>
      <c r="IPN4297" s="3"/>
      <c r="IPO4297" s="3"/>
      <c r="IPP4297" s="3"/>
      <c r="IPQ4297" s="3"/>
      <c r="IPR4297" s="3"/>
      <c r="IPS4297" s="3"/>
      <c r="IPT4297" s="3"/>
      <c r="IPU4297" s="3"/>
      <c r="IPV4297" s="3"/>
      <c r="IPW4297" s="3"/>
      <c r="IPX4297" s="3"/>
      <c r="IPY4297" s="3"/>
      <c r="IPZ4297" s="3"/>
      <c r="IQA4297" s="3"/>
      <c r="IQB4297" s="3"/>
      <c r="IQC4297" s="3"/>
      <c r="IQD4297" s="3"/>
      <c r="IQE4297" s="3"/>
      <c r="IQF4297" s="3"/>
      <c r="IQG4297" s="3"/>
      <c r="IQH4297" s="3"/>
      <c r="IQI4297" s="3"/>
      <c r="IQJ4297" s="3"/>
      <c r="IQK4297" s="3"/>
      <c r="IQL4297" s="3"/>
      <c r="IQM4297" s="3"/>
      <c r="IQN4297" s="3"/>
      <c r="IQO4297" s="3"/>
      <c r="IQP4297" s="3"/>
      <c r="IQQ4297" s="3"/>
      <c r="IQR4297" s="3"/>
      <c r="IQS4297" s="3"/>
      <c r="IQT4297" s="3"/>
      <c r="IQU4297" s="3"/>
      <c r="IQV4297" s="3"/>
      <c r="IQW4297" s="3"/>
      <c r="IQX4297" s="3"/>
      <c r="IQY4297" s="3"/>
      <c r="IQZ4297" s="3"/>
      <c r="IRA4297" s="3"/>
      <c r="IRB4297" s="3"/>
      <c r="IRC4297" s="3"/>
      <c r="IRD4297" s="3"/>
      <c r="IRE4297" s="3"/>
      <c r="IRF4297" s="3"/>
      <c r="IRG4297" s="3"/>
      <c r="IRH4297" s="3"/>
      <c r="IRI4297" s="3"/>
      <c r="IRJ4297" s="3"/>
      <c r="IRK4297" s="3"/>
      <c r="IRL4297" s="3"/>
      <c r="IRM4297" s="3"/>
      <c r="IRN4297" s="3"/>
      <c r="IRO4297" s="3"/>
      <c r="IRP4297" s="3"/>
      <c r="IRQ4297" s="3"/>
      <c r="IRR4297" s="3"/>
      <c r="IRS4297" s="3"/>
      <c r="IRT4297" s="3"/>
      <c r="IRU4297" s="3"/>
      <c r="IRV4297" s="3"/>
      <c r="IRW4297" s="3"/>
      <c r="IRX4297" s="3"/>
      <c r="IRY4297" s="3"/>
      <c r="IRZ4297" s="3"/>
      <c r="ISA4297" s="3"/>
      <c r="ISB4297" s="3"/>
      <c r="ISC4297" s="3"/>
      <c r="ISD4297" s="3"/>
      <c r="ISE4297" s="3"/>
      <c r="ISF4297" s="3"/>
      <c r="ISG4297" s="3"/>
      <c r="ISH4297" s="3"/>
      <c r="ISI4297" s="3"/>
      <c r="ISJ4297" s="3"/>
      <c r="ISK4297" s="3"/>
      <c r="ISL4297" s="3"/>
      <c r="ISM4297" s="3"/>
      <c r="ISN4297" s="3"/>
      <c r="ISO4297" s="3"/>
      <c r="ISP4297" s="3"/>
      <c r="ISQ4297" s="3"/>
      <c r="ISR4297" s="3"/>
      <c r="ISS4297" s="3"/>
      <c r="IST4297" s="3"/>
      <c r="ISU4297" s="3"/>
      <c r="ISV4297" s="3"/>
      <c r="ISW4297" s="3"/>
      <c r="ISX4297" s="3"/>
      <c r="ISY4297" s="3"/>
      <c r="ISZ4297" s="3"/>
      <c r="ITA4297" s="3"/>
      <c r="ITB4297" s="3"/>
      <c r="ITC4297" s="3"/>
      <c r="ITD4297" s="3"/>
      <c r="ITE4297" s="3"/>
      <c r="ITF4297" s="3"/>
      <c r="ITG4297" s="3"/>
      <c r="ITH4297" s="3"/>
      <c r="ITI4297" s="3"/>
      <c r="ITJ4297" s="3"/>
      <c r="ITK4297" s="3"/>
      <c r="ITL4297" s="3"/>
      <c r="ITM4297" s="3"/>
      <c r="ITN4297" s="3"/>
      <c r="ITO4297" s="3"/>
      <c r="ITP4297" s="3"/>
      <c r="ITQ4297" s="3"/>
      <c r="ITR4297" s="3"/>
      <c r="ITS4297" s="3"/>
      <c r="ITT4297" s="3"/>
      <c r="ITU4297" s="3"/>
      <c r="ITV4297" s="3"/>
      <c r="ITW4297" s="3"/>
      <c r="ITX4297" s="3"/>
      <c r="ITY4297" s="3"/>
      <c r="ITZ4297" s="3"/>
      <c r="IUA4297" s="3"/>
      <c r="IUB4297" s="3"/>
      <c r="IUC4297" s="3"/>
      <c r="IUD4297" s="3"/>
      <c r="IUE4297" s="3"/>
      <c r="IUF4297" s="3"/>
      <c r="IUG4297" s="3"/>
      <c r="IUH4297" s="3"/>
      <c r="IUI4297" s="3"/>
      <c r="IUJ4297" s="3"/>
      <c r="IUK4297" s="3"/>
      <c r="IUL4297" s="3"/>
      <c r="IUM4297" s="3"/>
      <c r="IUN4297" s="3"/>
      <c r="IUO4297" s="3"/>
      <c r="IUP4297" s="3"/>
      <c r="IUQ4297" s="3"/>
      <c r="IUR4297" s="3"/>
      <c r="IUS4297" s="3"/>
      <c r="IUT4297" s="3"/>
      <c r="IUU4297" s="3"/>
      <c r="IUV4297" s="3"/>
      <c r="IUW4297" s="3"/>
      <c r="IUX4297" s="3"/>
      <c r="IUY4297" s="3"/>
      <c r="IUZ4297" s="3"/>
      <c r="IVA4297" s="3"/>
      <c r="IVB4297" s="3"/>
      <c r="IVC4297" s="3"/>
      <c r="IVD4297" s="3"/>
      <c r="IVE4297" s="3"/>
      <c r="IVF4297" s="3"/>
      <c r="IVG4297" s="3"/>
      <c r="IVH4297" s="3"/>
      <c r="IVI4297" s="3"/>
      <c r="IVJ4297" s="3"/>
      <c r="IVK4297" s="3"/>
      <c r="IVL4297" s="3"/>
      <c r="IVM4297" s="3"/>
      <c r="IVN4297" s="3"/>
      <c r="IVO4297" s="3"/>
      <c r="IVP4297" s="3"/>
      <c r="IVQ4297" s="3"/>
      <c r="IVR4297" s="3"/>
      <c r="IVS4297" s="3"/>
      <c r="IVT4297" s="3"/>
      <c r="IVU4297" s="3"/>
      <c r="IVV4297" s="3"/>
      <c r="IVW4297" s="3"/>
      <c r="IVX4297" s="3"/>
      <c r="IVY4297" s="3"/>
      <c r="IVZ4297" s="3"/>
      <c r="IWA4297" s="3"/>
      <c r="IWB4297" s="3"/>
      <c r="IWC4297" s="3"/>
      <c r="IWD4297" s="3"/>
      <c r="IWE4297" s="3"/>
      <c r="IWF4297" s="3"/>
      <c r="IWG4297" s="3"/>
      <c r="IWH4297" s="3"/>
      <c r="IWI4297" s="3"/>
      <c r="IWJ4297" s="3"/>
      <c r="IWK4297" s="3"/>
      <c r="IWL4297" s="3"/>
      <c r="IWM4297" s="3"/>
      <c r="IWN4297" s="3"/>
      <c r="IWO4297" s="3"/>
      <c r="IWP4297" s="3"/>
      <c r="IWQ4297" s="3"/>
      <c r="IWR4297" s="3"/>
      <c r="IWS4297" s="3"/>
      <c r="IWT4297" s="3"/>
      <c r="IWU4297" s="3"/>
      <c r="IWV4297" s="3"/>
      <c r="IWW4297" s="3"/>
      <c r="IWX4297" s="3"/>
      <c r="IWY4297" s="3"/>
      <c r="IWZ4297" s="3"/>
      <c r="IXA4297" s="3"/>
      <c r="IXB4297" s="3"/>
      <c r="IXC4297" s="3"/>
      <c r="IXD4297" s="3"/>
      <c r="IXE4297" s="3"/>
      <c r="IXF4297" s="3"/>
      <c r="IXG4297" s="3"/>
      <c r="IXH4297" s="3"/>
      <c r="IXI4297" s="3"/>
      <c r="IXJ4297" s="3"/>
      <c r="IXK4297" s="3"/>
      <c r="IXL4297" s="3"/>
      <c r="IXM4297" s="3"/>
      <c r="IXN4297" s="3"/>
      <c r="IXO4297" s="3"/>
      <c r="IXP4297" s="3"/>
      <c r="IXQ4297" s="3"/>
      <c r="IXR4297" s="3"/>
      <c r="IXS4297" s="3"/>
      <c r="IXT4297" s="3"/>
      <c r="IXU4297" s="3"/>
      <c r="IXV4297" s="3"/>
      <c r="IXW4297" s="3"/>
      <c r="IXX4297" s="3"/>
      <c r="IXY4297" s="3"/>
      <c r="IXZ4297" s="3"/>
      <c r="IYA4297" s="3"/>
      <c r="IYB4297" s="3"/>
      <c r="IYC4297" s="3"/>
      <c r="IYD4297" s="3"/>
      <c r="IYE4297" s="3"/>
      <c r="IYF4297" s="3"/>
      <c r="IYG4297" s="3"/>
      <c r="IYH4297" s="3"/>
      <c r="IYI4297" s="3"/>
      <c r="IYJ4297" s="3"/>
      <c r="IYK4297" s="3"/>
      <c r="IYL4297" s="3"/>
      <c r="IYM4297" s="3"/>
      <c r="IYN4297" s="3"/>
      <c r="IYO4297" s="3"/>
      <c r="IYP4297" s="3"/>
      <c r="IYQ4297" s="3"/>
      <c r="IYR4297" s="3"/>
      <c r="IYS4297" s="3"/>
      <c r="IYT4297" s="3"/>
      <c r="IYU4297" s="3"/>
      <c r="IYV4297" s="3"/>
      <c r="IYW4297" s="3"/>
      <c r="IYX4297" s="3"/>
      <c r="IYY4297" s="3"/>
      <c r="IYZ4297" s="3"/>
      <c r="IZA4297" s="3"/>
      <c r="IZB4297" s="3"/>
      <c r="IZC4297" s="3"/>
      <c r="IZD4297" s="3"/>
      <c r="IZE4297" s="3"/>
      <c r="IZF4297" s="3"/>
      <c r="IZG4297" s="3"/>
      <c r="IZH4297" s="3"/>
      <c r="IZI4297" s="3"/>
      <c r="IZJ4297" s="3"/>
      <c r="IZK4297" s="3"/>
      <c r="IZL4297" s="3"/>
      <c r="IZM4297" s="3"/>
      <c r="IZN4297" s="3"/>
      <c r="IZO4297" s="3"/>
      <c r="IZP4297" s="3"/>
      <c r="IZQ4297" s="3"/>
      <c r="IZR4297" s="3"/>
      <c r="IZS4297" s="3"/>
      <c r="IZT4297" s="3"/>
      <c r="IZU4297" s="3"/>
      <c r="IZV4297" s="3"/>
      <c r="IZW4297" s="3"/>
      <c r="IZX4297" s="3"/>
      <c r="IZY4297" s="3"/>
      <c r="IZZ4297" s="3"/>
      <c r="JAA4297" s="3"/>
      <c r="JAB4297" s="3"/>
      <c r="JAC4297" s="3"/>
      <c r="JAD4297" s="3"/>
      <c r="JAE4297" s="3"/>
      <c r="JAF4297" s="3"/>
      <c r="JAG4297" s="3"/>
      <c r="JAH4297" s="3"/>
      <c r="JAI4297" s="3"/>
      <c r="JAJ4297" s="3"/>
      <c r="JAK4297" s="3"/>
      <c r="JAL4297" s="3"/>
      <c r="JAM4297" s="3"/>
      <c r="JAN4297" s="3"/>
      <c r="JAO4297" s="3"/>
      <c r="JAP4297" s="3"/>
      <c r="JAQ4297" s="3"/>
      <c r="JAR4297" s="3"/>
      <c r="JAS4297" s="3"/>
      <c r="JAT4297" s="3"/>
      <c r="JAU4297" s="3"/>
      <c r="JAV4297" s="3"/>
      <c r="JAW4297" s="3"/>
      <c r="JAX4297" s="3"/>
      <c r="JAY4297" s="3"/>
      <c r="JAZ4297" s="3"/>
      <c r="JBA4297" s="3"/>
      <c r="JBB4297" s="3"/>
      <c r="JBC4297" s="3"/>
      <c r="JBD4297" s="3"/>
      <c r="JBE4297" s="3"/>
      <c r="JBF4297" s="3"/>
      <c r="JBG4297" s="3"/>
      <c r="JBH4297" s="3"/>
      <c r="JBI4297" s="3"/>
      <c r="JBJ4297" s="3"/>
      <c r="JBK4297" s="3"/>
      <c r="JBL4297" s="3"/>
      <c r="JBM4297" s="3"/>
      <c r="JBN4297" s="3"/>
      <c r="JBO4297" s="3"/>
      <c r="JBP4297" s="3"/>
      <c r="JBQ4297" s="3"/>
      <c r="JBR4297" s="3"/>
      <c r="JBS4297" s="3"/>
      <c r="JBT4297" s="3"/>
      <c r="JBU4297" s="3"/>
      <c r="JBV4297" s="3"/>
      <c r="JBW4297" s="3"/>
      <c r="JBX4297" s="3"/>
      <c r="JBY4297" s="3"/>
      <c r="JBZ4297" s="3"/>
      <c r="JCA4297" s="3"/>
      <c r="JCB4297" s="3"/>
      <c r="JCC4297" s="3"/>
      <c r="JCD4297" s="3"/>
      <c r="JCE4297" s="3"/>
      <c r="JCF4297" s="3"/>
      <c r="JCG4297" s="3"/>
      <c r="JCH4297" s="3"/>
      <c r="JCI4297" s="3"/>
      <c r="JCJ4297" s="3"/>
      <c r="JCK4297" s="3"/>
      <c r="JCL4297" s="3"/>
      <c r="JCM4297" s="3"/>
      <c r="JCN4297" s="3"/>
      <c r="JCO4297" s="3"/>
      <c r="JCP4297" s="3"/>
      <c r="JCQ4297" s="3"/>
      <c r="JCR4297" s="3"/>
      <c r="JCS4297" s="3"/>
      <c r="JCT4297" s="3"/>
      <c r="JCU4297" s="3"/>
      <c r="JCV4297" s="3"/>
      <c r="JCW4297" s="3"/>
      <c r="JCX4297" s="3"/>
      <c r="JCY4297" s="3"/>
      <c r="JCZ4297" s="3"/>
      <c r="JDA4297" s="3"/>
      <c r="JDB4297" s="3"/>
      <c r="JDC4297" s="3"/>
      <c r="JDD4297" s="3"/>
      <c r="JDE4297" s="3"/>
      <c r="JDF4297" s="3"/>
      <c r="JDG4297" s="3"/>
      <c r="JDH4297" s="3"/>
      <c r="JDI4297" s="3"/>
      <c r="JDJ4297" s="3"/>
      <c r="JDK4297" s="3"/>
      <c r="JDL4297" s="3"/>
      <c r="JDM4297" s="3"/>
      <c r="JDN4297" s="3"/>
      <c r="JDO4297" s="3"/>
      <c r="JDP4297" s="3"/>
      <c r="JDQ4297" s="3"/>
      <c r="JDR4297" s="3"/>
      <c r="JDS4297" s="3"/>
      <c r="JDT4297" s="3"/>
      <c r="JDU4297" s="3"/>
      <c r="JDV4297" s="3"/>
      <c r="JDW4297" s="3"/>
      <c r="JDX4297" s="3"/>
      <c r="JDY4297" s="3"/>
      <c r="JDZ4297" s="3"/>
      <c r="JEA4297" s="3"/>
      <c r="JEB4297" s="3"/>
      <c r="JEC4297" s="3"/>
      <c r="JED4297" s="3"/>
      <c r="JEE4297" s="3"/>
      <c r="JEF4297" s="3"/>
      <c r="JEG4297" s="3"/>
      <c r="JEH4297" s="3"/>
      <c r="JEI4297" s="3"/>
      <c r="JEJ4297" s="3"/>
      <c r="JEK4297" s="3"/>
      <c r="JEL4297" s="3"/>
      <c r="JEM4297" s="3"/>
      <c r="JEN4297" s="3"/>
      <c r="JEO4297" s="3"/>
      <c r="JEP4297" s="3"/>
      <c r="JEQ4297" s="3"/>
      <c r="JER4297" s="3"/>
      <c r="JES4297" s="3"/>
      <c r="JET4297" s="3"/>
      <c r="JEU4297" s="3"/>
      <c r="JEV4297" s="3"/>
      <c r="JEW4297" s="3"/>
      <c r="JEX4297" s="3"/>
      <c r="JEY4297" s="3"/>
      <c r="JEZ4297" s="3"/>
      <c r="JFA4297" s="3"/>
      <c r="JFB4297" s="3"/>
      <c r="JFC4297" s="3"/>
      <c r="JFD4297" s="3"/>
      <c r="JFE4297" s="3"/>
      <c r="JFF4297" s="3"/>
      <c r="JFG4297" s="3"/>
      <c r="JFH4297" s="3"/>
      <c r="JFI4297" s="3"/>
      <c r="JFJ4297" s="3"/>
      <c r="JFK4297" s="3"/>
      <c r="JFL4297" s="3"/>
      <c r="JFM4297" s="3"/>
      <c r="JFN4297" s="3"/>
      <c r="JFO4297" s="3"/>
      <c r="JFP4297" s="3"/>
      <c r="JFQ4297" s="3"/>
      <c r="JFR4297" s="3"/>
      <c r="JFS4297" s="3"/>
      <c r="JFT4297" s="3"/>
      <c r="JFU4297" s="3"/>
      <c r="JFV4297" s="3"/>
      <c r="JFW4297" s="3"/>
      <c r="JFX4297" s="3"/>
      <c r="JFY4297" s="3"/>
      <c r="JFZ4297" s="3"/>
      <c r="JGA4297" s="3"/>
      <c r="JGB4297" s="3"/>
      <c r="JGC4297" s="3"/>
      <c r="JGD4297" s="3"/>
      <c r="JGE4297" s="3"/>
      <c r="JGF4297" s="3"/>
      <c r="JGG4297" s="3"/>
      <c r="JGH4297" s="3"/>
      <c r="JGI4297" s="3"/>
      <c r="JGJ4297" s="3"/>
      <c r="JGK4297" s="3"/>
      <c r="JGL4297" s="3"/>
      <c r="JGM4297" s="3"/>
      <c r="JGN4297" s="3"/>
      <c r="JGO4297" s="3"/>
      <c r="JGP4297" s="3"/>
      <c r="JGQ4297" s="3"/>
      <c r="JGR4297" s="3"/>
      <c r="JGS4297" s="3"/>
      <c r="JGT4297" s="3"/>
      <c r="JGU4297" s="3"/>
      <c r="JGV4297" s="3"/>
      <c r="JGW4297" s="3"/>
      <c r="JGX4297" s="3"/>
      <c r="JGY4297" s="3"/>
      <c r="JGZ4297" s="3"/>
      <c r="JHA4297" s="3"/>
      <c r="JHB4297" s="3"/>
      <c r="JHC4297" s="3"/>
      <c r="JHD4297" s="3"/>
      <c r="JHE4297" s="3"/>
      <c r="JHF4297" s="3"/>
      <c r="JHG4297" s="3"/>
      <c r="JHH4297" s="3"/>
      <c r="JHI4297" s="3"/>
      <c r="JHJ4297" s="3"/>
      <c r="JHK4297" s="3"/>
      <c r="JHL4297" s="3"/>
      <c r="JHM4297" s="3"/>
      <c r="JHN4297" s="3"/>
      <c r="JHO4297" s="3"/>
      <c r="JHP4297" s="3"/>
      <c r="JHQ4297" s="3"/>
      <c r="JHR4297" s="3"/>
      <c r="JHS4297" s="3"/>
      <c r="JHT4297" s="3"/>
      <c r="JHU4297" s="3"/>
      <c r="JHV4297" s="3"/>
      <c r="JHW4297" s="3"/>
      <c r="JHX4297" s="3"/>
      <c r="JHY4297" s="3"/>
      <c r="JHZ4297" s="3"/>
      <c r="JIA4297" s="3"/>
      <c r="JIB4297" s="3"/>
      <c r="JIC4297" s="3"/>
      <c r="JID4297" s="3"/>
      <c r="JIE4297" s="3"/>
      <c r="JIF4297" s="3"/>
      <c r="JIG4297" s="3"/>
      <c r="JIH4297" s="3"/>
      <c r="JII4297" s="3"/>
      <c r="JIJ4297" s="3"/>
      <c r="JIK4297" s="3"/>
      <c r="JIL4297" s="3"/>
      <c r="JIM4297" s="3"/>
      <c r="JIN4297" s="3"/>
      <c r="JIO4297" s="3"/>
      <c r="JIP4297" s="3"/>
      <c r="JIQ4297" s="3"/>
      <c r="JIR4297" s="3"/>
      <c r="JIS4297" s="3"/>
      <c r="JIT4297" s="3"/>
      <c r="JIU4297" s="3"/>
      <c r="JIV4297" s="3"/>
      <c r="JIW4297" s="3"/>
      <c r="JIX4297" s="3"/>
      <c r="JIY4297" s="3"/>
      <c r="JIZ4297" s="3"/>
      <c r="JJA4297" s="3"/>
      <c r="JJB4297" s="3"/>
      <c r="JJC4297" s="3"/>
      <c r="JJD4297" s="3"/>
      <c r="JJE4297" s="3"/>
      <c r="JJF4297" s="3"/>
      <c r="JJG4297" s="3"/>
      <c r="JJH4297" s="3"/>
      <c r="JJI4297" s="3"/>
      <c r="JJJ4297" s="3"/>
      <c r="JJK4297" s="3"/>
      <c r="JJL4297" s="3"/>
      <c r="JJM4297" s="3"/>
      <c r="JJN4297" s="3"/>
      <c r="JJO4297" s="3"/>
      <c r="JJP4297" s="3"/>
      <c r="JJQ4297" s="3"/>
      <c r="JJR4297" s="3"/>
      <c r="JJS4297" s="3"/>
      <c r="JJT4297" s="3"/>
      <c r="JJU4297" s="3"/>
      <c r="JJV4297" s="3"/>
      <c r="JJW4297" s="3"/>
      <c r="JJX4297" s="3"/>
      <c r="JJY4297" s="3"/>
      <c r="JJZ4297" s="3"/>
      <c r="JKA4297" s="3"/>
      <c r="JKB4297" s="3"/>
      <c r="JKC4297" s="3"/>
      <c r="JKD4297" s="3"/>
      <c r="JKE4297" s="3"/>
      <c r="JKF4297" s="3"/>
      <c r="JKG4297" s="3"/>
      <c r="JKH4297" s="3"/>
      <c r="JKI4297" s="3"/>
      <c r="JKJ4297" s="3"/>
      <c r="JKK4297" s="3"/>
      <c r="JKL4297" s="3"/>
      <c r="JKM4297" s="3"/>
      <c r="JKN4297" s="3"/>
      <c r="JKO4297" s="3"/>
      <c r="JKP4297" s="3"/>
      <c r="JKQ4297" s="3"/>
      <c r="JKR4297" s="3"/>
      <c r="JKS4297" s="3"/>
      <c r="JKT4297" s="3"/>
      <c r="JKU4297" s="3"/>
      <c r="JKV4297" s="3"/>
      <c r="JKW4297" s="3"/>
      <c r="JKX4297" s="3"/>
      <c r="JKY4297" s="3"/>
      <c r="JKZ4297" s="3"/>
      <c r="JLA4297" s="3"/>
      <c r="JLB4297" s="3"/>
      <c r="JLC4297" s="3"/>
      <c r="JLD4297" s="3"/>
      <c r="JLE4297" s="3"/>
      <c r="JLF4297" s="3"/>
      <c r="JLG4297" s="3"/>
      <c r="JLH4297" s="3"/>
      <c r="JLI4297" s="3"/>
      <c r="JLJ4297" s="3"/>
      <c r="JLK4297" s="3"/>
      <c r="JLL4297" s="3"/>
      <c r="JLM4297" s="3"/>
      <c r="JLN4297" s="3"/>
      <c r="JLO4297" s="3"/>
      <c r="JLP4297" s="3"/>
      <c r="JLQ4297" s="3"/>
      <c r="JLR4297" s="3"/>
      <c r="JLS4297" s="3"/>
      <c r="JLT4297" s="3"/>
      <c r="JLU4297" s="3"/>
      <c r="JLV4297" s="3"/>
      <c r="JLW4297" s="3"/>
      <c r="JLX4297" s="3"/>
      <c r="JLY4297" s="3"/>
      <c r="JLZ4297" s="3"/>
      <c r="JMA4297" s="3"/>
      <c r="JMB4297" s="3"/>
      <c r="JMC4297" s="3"/>
      <c r="JMD4297" s="3"/>
      <c r="JME4297" s="3"/>
      <c r="JMF4297" s="3"/>
      <c r="JMG4297" s="3"/>
      <c r="JMH4297" s="3"/>
      <c r="JMI4297" s="3"/>
      <c r="JMJ4297" s="3"/>
      <c r="JMK4297" s="3"/>
      <c r="JML4297" s="3"/>
      <c r="JMM4297" s="3"/>
      <c r="JMN4297" s="3"/>
      <c r="JMO4297" s="3"/>
      <c r="JMP4297" s="3"/>
      <c r="JMQ4297" s="3"/>
      <c r="JMR4297" s="3"/>
      <c r="JMS4297" s="3"/>
      <c r="JMT4297" s="3"/>
      <c r="JMU4297" s="3"/>
      <c r="JMV4297" s="3"/>
      <c r="JMW4297" s="3"/>
      <c r="JMX4297" s="3"/>
      <c r="JMY4297" s="3"/>
      <c r="JMZ4297" s="3"/>
      <c r="JNA4297" s="3"/>
      <c r="JNB4297" s="3"/>
      <c r="JNC4297" s="3"/>
      <c r="JND4297" s="3"/>
      <c r="JNE4297" s="3"/>
      <c r="JNF4297" s="3"/>
      <c r="JNG4297" s="3"/>
      <c r="JNH4297" s="3"/>
      <c r="JNI4297" s="3"/>
      <c r="JNJ4297" s="3"/>
      <c r="JNK4297" s="3"/>
      <c r="JNL4297" s="3"/>
      <c r="JNM4297" s="3"/>
      <c r="JNN4297" s="3"/>
      <c r="JNO4297" s="3"/>
      <c r="JNP4297" s="3"/>
      <c r="JNQ4297" s="3"/>
      <c r="JNR4297" s="3"/>
      <c r="JNS4297" s="3"/>
      <c r="JNT4297" s="3"/>
      <c r="JNU4297" s="3"/>
      <c r="JNV4297" s="3"/>
      <c r="JNW4297" s="3"/>
      <c r="JNX4297" s="3"/>
      <c r="JNY4297" s="3"/>
      <c r="JNZ4297" s="3"/>
      <c r="JOA4297" s="3"/>
      <c r="JOB4297" s="3"/>
      <c r="JOC4297" s="3"/>
      <c r="JOD4297" s="3"/>
      <c r="JOE4297" s="3"/>
      <c r="JOF4297" s="3"/>
      <c r="JOG4297" s="3"/>
      <c r="JOH4297" s="3"/>
      <c r="JOI4297" s="3"/>
      <c r="JOJ4297" s="3"/>
      <c r="JOK4297" s="3"/>
      <c r="JOL4297" s="3"/>
      <c r="JOM4297" s="3"/>
      <c r="JON4297" s="3"/>
      <c r="JOO4297" s="3"/>
      <c r="JOP4297" s="3"/>
      <c r="JOQ4297" s="3"/>
      <c r="JOR4297" s="3"/>
      <c r="JOS4297" s="3"/>
      <c r="JOT4297" s="3"/>
      <c r="JOU4297" s="3"/>
      <c r="JOV4297" s="3"/>
      <c r="JOW4297" s="3"/>
      <c r="JOX4297" s="3"/>
      <c r="JOY4297" s="3"/>
      <c r="JOZ4297" s="3"/>
      <c r="JPA4297" s="3"/>
      <c r="JPB4297" s="3"/>
      <c r="JPC4297" s="3"/>
      <c r="JPD4297" s="3"/>
      <c r="JPE4297" s="3"/>
      <c r="JPF4297" s="3"/>
      <c r="JPG4297" s="3"/>
      <c r="JPH4297" s="3"/>
      <c r="JPI4297" s="3"/>
      <c r="JPJ4297" s="3"/>
      <c r="JPK4297" s="3"/>
      <c r="JPL4297" s="3"/>
      <c r="JPM4297" s="3"/>
      <c r="JPN4297" s="3"/>
      <c r="JPO4297" s="3"/>
      <c r="JPP4297" s="3"/>
      <c r="JPQ4297" s="3"/>
      <c r="JPR4297" s="3"/>
      <c r="JPS4297" s="3"/>
      <c r="JPT4297" s="3"/>
      <c r="JPU4297" s="3"/>
      <c r="JPV4297" s="3"/>
      <c r="JPW4297" s="3"/>
      <c r="JPX4297" s="3"/>
      <c r="JPY4297" s="3"/>
      <c r="JPZ4297" s="3"/>
      <c r="JQA4297" s="3"/>
      <c r="JQB4297" s="3"/>
      <c r="JQC4297" s="3"/>
      <c r="JQD4297" s="3"/>
      <c r="JQE4297" s="3"/>
      <c r="JQF4297" s="3"/>
      <c r="JQG4297" s="3"/>
      <c r="JQH4297" s="3"/>
      <c r="JQI4297" s="3"/>
      <c r="JQJ4297" s="3"/>
      <c r="JQK4297" s="3"/>
      <c r="JQL4297" s="3"/>
      <c r="JQM4297" s="3"/>
      <c r="JQN4297" s="3"/>
      <c r="JQO4297" s="3"/>
      <c r="JQP4297" s="3"/>
      <c r="JQQ4297" s="3"/>
      <c r="JQR4297" s="3"/>
      <c r="JQS4297" s="3"/>
      <c r="JQT4297" s="3"/>
      <c r="JQU4297" s="3"/>
      <c r="JQV4297" s="3"/>
      <c r="JQW4297" s="3"/>
      <c r="JQX4297" s="3"/>
      <c r="JQY4297" s="3"/>
      <c r="JQZ4297" s="3"/>
      <c r="JRA4297" s="3"/>
      <c r="JRB4297" s="3"/>
      <c r="JRC4297" s="3"/>
      <c r="JRD4297" s="3"/>
      <c r="JRE4297" s="3"/>
      <c r="JRF4297" s="3"/>
      <c r="JRG4297" s="3"/>
      <c r="JRH4297" s="3"/>
      <c r="JRI4297" s="3"/>
      <c r="JRJ4297" s="3"/>
      <c r="JRK4297" s="3"/>
      <c r="JRL4297" s="3"/>
      <c r="JRM4297" s="3"/>
      <c r="JRN4297" s="3"/>
      <c r="JRO4297" s="3"/>
      <c r="JRP4297" s="3"/>
      <c r="JRQ4297" s="3"/>
      <c r="JRR4297" s="3"/>
      <c r="JRS4297" s="3"/>
      <c r="JRT4297" s="3"/>
      <c r="JRU4297" s="3"/>
      <c r="JRV4297" s="3"/>
      <c r="JRW4297" s="3"/>
      <c r="JRX4297" s="3"/>
      <c r="JRY4297" s="3"/>
      <c r="JRZ4297" s="3"/>
      <c r="JSA4297" s="3"/>
      <c r="JSB4297" s="3"/>
      <c r="JSC4297" s="3"/>
      <c r="JSD4297" s="3"/>
      <c r="JSE4297" s="3"/>
      <c r="JSF4297" s="3"/>
      <c r="JSG4297" s="3"/>
      <c r="JSH4297" s="3"/>
      <c r="JSI4297" s="3"/>
      <c r="JSJ4297" s="3"/>
      <c r="JSK4297" s="3"/>
      <c r="JSL4297" s="3"/>
      <c r="JSM4297" s="3"/>
      <c r="JSN4297" s="3"/>
      <c r="JSO4297" s="3"/>
      <c r="JSP4297" s="3"/>
      <c r="JSQ4297" s="3"/>
      <c r="JSR4297" s="3"/>
      <c r="JSS4297" s="3"/>
      <c r="JST4297" s="3"/>
      <c r="JSU4297" s="3"/>
      <c r="JSV4297" s="3"/>
      <c r="JSW4297" s="3"/>
      <c r="JSX4297" s="3"/>
      <c r="JSY4297" s="3"/>
      <c r="JSZ4297" s="3"/>
      <c r="JTA4297" s="3"/>
      <c r="JTB4297" s="3"/>
      <c r="JTC4297" s="3"/>
      <c r="JTD4297" s="3"/>
      <c r="JTE4297" s="3"/>
      <c r="JTF4297" s="3"/>
      <c r="JTG4297" s="3"/>
      <c r="JTH4297" s="3"/>
      <c r="JTI4297" s="3"/>
      <c r="JTJ4297" s="3"/>
      <c r="JTK4297" s="3"/>
      <c r="JTL4297" s="3"/>
      <c r="JTM4297" s="3"/>
      <c r="JTN4297" s="3"/>
      <c r="JTO4297" s="3"/>
      <c r="JTP4297" s="3"/>
      <c r="JTQ4297" s="3"/>
      <c r="JTR4297" s="3"/>
      <c r="JTS4297" s="3"/>
      <c r="JTT4297" s="3"/>
      <c r="JTU4297" s="3"/>
      <c r="JTV4297" s="3"/>
      <c r="JTW4297" s="3"/>
      <c r="JTX4297" s="3"/>
      <c r="JTY4297" s="3"/>
      <c r="JTZ4297" s="3"/>
      <c r="JUA4297" s="3"/>
      <c r="JUB4297" s="3"/>
      <c r="JUC4297" s="3"/>
      <c r="JUD4297" s="3"/>
      <c r="JUE4297" s="3"/>
      <c r="JUF4297" s="3"/>
      <c r="JUG4297" s="3"/>
      <c r="JUH4297" s="3"/>
      <c r="JUI4297" s="3"/>
      <c r="JUJ4297" s="3"/>
      <c r="JUK4297" s="3"/>
      <c r="JUL4297" s="3"/>
      <c r="JUM4297" s="3"/>
      <c r="JUN4297" s="3"/>
      <c r="JUO4297" s="3"/>
      <c r="JUP4297" s="3"/>
      <c r="JUQ4297" s="3"/>
      <c r="JUR4297" s="3"/>
      <c r="JUS4297" s="3"/>
      <c r="JUT4297" s="3"/>
      <c r="JUU4297" s="3"/>
      <c r="JUV4297" s="3"/>
      <c r="JUW4297" s="3"/>
      <c r="JUX4297" s="3"/>
      <c r="JUY4297" s="3"/>
      <c r="JUZ4297" s="3"/>
      <c r="JVA4297" s="3"/>
      <c r="JVB4297" s="3"/>
      <c r="JVC4297" s="3"/>
      <c r="JVD4297" s="3"/>
      <c r="JVE4297" s="3"/>
      <c r="JVF4297" s="3"/>
      <c r="JVG4297" s="3"/>
      <c r="JVH4297" s="3"/>
      <c r="JVI4297" s="3"/>
      <c r="JVJ4297" s="3"/>
      <c r="JVK4297" s="3"/>
      <c r="JVL4297" s="3"/>
      <c r="JVM4297" s="3"/>
      <c r="JVN4297" s="3"/>
      <c r="JVO4297" s="3"/>
      <c r="JVP4297" s="3"/>
      <c r="JVQ4297" s="3"/>
      <c r="JVR4297" s="3"/>
      <c r="JVS4297" s="3"/>
      <c r="JVT4297" s="3"/>
      <c r="JVU4297" s="3"/>
      <c r="JVV4297" s="3"/>
      <c r="JVW4297" s="3"/>
      <c r="JVX4297" s="3"/>
      <c r="JVY4297" s="3"/>
      <c r="JVZ4297" s="3"/>
      <c r="JWA4297" s="3"/>
      <c r="JWB4297" s="3"/>
      <c r="JWC4297" s="3"/>
      <c r="JWD4297" s="3"/>
      <c r="JWE4297" s="3"/>
      <c r="JWF4297" s="3"/>
      <c r="JWG4297" s="3"/>
      <c r="JWH4297" s="3"/>
      <c r="JWI4297" s="3"/>
      <c r="JWJ4297" s="3"/>
      <c r="JWK4297" s="3"/>
      <c r="JWL4297" s="3"/>
      <c r="JWM4297" s="3"/>
      <c r="JWN4297" s="3"/>
      <c r="JWO4297" s="3"/>
      <c r="JWP4297" s="3"/>
      <c r="JWQ4297" s="3"/>
      <c r="JWR4297" s="3"/>
      <c r="JWS4297" s="3"/>
      <c r="JWT4297" s="3"/>
      <c r="JWU4297" s="3"/>
      <c r="JWV4297" s="3"/>
      <c r="JWW4297" s="3"/>
      <c r="JWX4297" s="3"/>
      <c r="JWY4297" s="3"/>
      <c r="JWZ4297" s="3"/>
      <c r="JXA4297" s="3"/>
      <c r="JXB4297" s="3"/>
      <c r="JXC4297" s="3"/>
      <c r="JXD4297" s="3"/>
      <c r="JXE4297" s="3"/>
      <c r="JXF4297" s="3"/>
      <c r="JXG4297" s="3"/>
      <c r="JXH4297" s="3"/>
      <c r="JXI4297" s="3"/>
      <c r="JXJ4297" s="3"/>
      <c r="JXK4297" s="3"/>
      <c r="JXL4297" s="3"/>
      <c r="JXM4297" s="3"/>
      <c r="JXN4297" s="3"/>
      <c r="JXO4297" s="3"/>
      <c r="JXP4297" s="3"/>
      <c r="JXQ4297" s="3"/>
      <c r="JXR4297" s="3"/>
      <c r="JXS4297" s="3"/>
      <c r="JXT4297" s="3"/>
      <c r="JXU4297" s="3"/>
      <c r="JXV4297" s="3"/>
      <c r="JXW4297" s="3"/>
      <c r="JXX4297" s="3"/>
      <c r="JXY4297" s="3"/>
      <c r="JXZ4297" s="3"/>
      <c r="JYA4297" s="3"/>
      <c r="JYB4297" s="3"/>
      <c r="JYC4297" s="3"/>
      <c r="JYD4297" s="3"/>
      <c r="JYE4297" s="3"/>
      <c r="JYF4297" s="3"/>
      <c r="JYG4297" s="3"/>
      <c r="JYH4297" s="3"/>
      <c r="JYI4297" s="3"/>
      <c r="JYJ4297" s="3"/>
      <c r="JYK4297" s="3"/>
      <c r="JYL4297" s="3"/>
      <c r="JYM4297" s="3"/>
      <c r="JYN4297" s="3"/>
      <c r="JYO4297" s="3"/>
      <c r="JYP4297" s="3"/>
      <c r="JYQ4297" s="3"/>
      <c r="JYR4297" s="3"/>
      <c r="JYS4297" s="3"/>
      <c r="JYT4297" s="3"/>
      <c r="JYU4297" s="3"/>
      <c r="JYV4297" s="3"/>
      <c r="JYW4297" s="3"/>
      <c r="JYX4297" s="3"/>
      <c r="JYY4297" s="3"/>
      <c r="JYZ4297" s="3"/>
      <c r="JZA4297" s="3"/>
      <c r="JZB4297" s="3"/>
      <c r="JZC4297" s="3"/>
      <c r="JZD4297" s="3"/>
      <c r="JZE4297" s="3"/>
      <c r="JZF4297" s="3"/>
      <c r="JZG4297" s="3"/>
      <c r="JZH4297" s="3"/>
      <c r="JZI4297" s="3"/>
      <c r="JZJ4297" s="3"/>
      <c r="JZK4297" s="3"/>
      <c r="JZL4297" s="3"/>
      <c r="JZM4297" s="3"/>
      <c r="JZN4297" s="3"/>
      <c r="JZO4297" s="3"/>
      <c r="JZP4297" s="3"/>
      <c r="JZQ4297" s="3"/>
      <c r="JZR4297" s="3"/>
      <c r="JZS4297" s="3"/>
      <c r="JZT4297" s="3"/>
      <c r="JZU4297" s="3"/>
      <c r="JZV4297" s="3"/>
      <c r="JZW4297" s="3"/>
      <c r="JZX4297" s="3"/>
      <c r="JZY4297" s="3"/>
      <c r="JZZ4297" s="3"/>
      <c r="KAA4297" s="3"/>
      <c r="KAB4297" s="3"/>
      <c r="KAC4297" s="3"/>
      <c r="KAD4297" s="3"/>
      <c r="KAE4297" s="3"/>
      <c r="KAF4297" s="3"/>
      <c r="KAG4297" s="3"/>
      <c r="KAH4297" s="3"/>
      <c r="KAI4297" s="3"/>
      <c r="KAJ4297" s="3"/>
      <c r="KAK4297" s="3"/>
      <c r="KAL4297" s="3"/>
      <c r="KAM4297" s="3"/>
      <c r="KAN4297" s="3"/>
      <c r="KAO4297" s="3"/>
      <c r="KAP4297" s="3"/>
      <c r="KAQ4297" s="3"/>
      <c r="KAR4297" s="3"/>
      <c r="KAS4297" s="3"/>
      <c r="KAT4297" s="3"/>
      <c r="KAU4297" s="3"/>
      <c r="KAV4297" s="3"/>
      <c r="KAW4297" s="3"/>
      <c r="KAX4297" s="3"/>
      <c r="KAY4297" s="3"/>
      <c r="KAZ4297" s="3"/>
      <c r="KBA4297" s="3"/>
      <c r="KBB4297" s="3"/>
      <c r="KBC4297" s="3"/>
      <c r="KBD4297" s="3"/>
      <c r="KBE4297" s="3"/>
      <c r="KBF4297" s="3"/>
      <c r="KBG4297" s="3"/>
      <c r="KBH4297" s="3"/>
      <c r="KBI4297" s="3"/>
      <c r="KBJ4297" s="3"/>
      <c r="KBK4297" s="3"/>
      <c r="KBL4297" s="3"/>
      <c r="KBM4297" s="3"/>
      <c r="KBN4297" s="3"/>
      <c r="KBO4297" s="3"/>
      <c r="KBP4297" s="3"/>
      <c r="KBQ4297" s="3"/>
      <c r="KBR4297" s="3"/>
      <c r="KBS4297" s="3"/>
      <c r="KBT4297" s="3"/>
      <c r="KBU4297" s="3"/>
      <c r="KBV4297" s="3"/>
      <c r="KBW4297" s="3"/>
      <c r="KBX4297" s="3"/>
      <c r="KBY4297" s="3"/>
      <c r="KBZ4297" s="3"/>
      <c r="KCA4297" s="3"/>
      <c r="KCB4297" s="3"/>
      <c r="KCC4297" s="3"/>
      <c r="KCD4297" s="3"/>
      <c r="KCE4297" s="3"/>
      <c r="KCF4297" s="3"/>
      <c r="KCG4297" s="3"/>
      <c r="KCH4297" s="3"/>
      <c r="KCI4297" s="3"/>
      <c r="KCJ4297" s="3"/>
      <c r="KCK4297" s="3"/>
      <c r="KCL4297" s="3"/>
      <c r="KCM4297" s="3"/>
      <c r="KCN4297" s="3"/>
      <c r="KCO4297" s="3"/>
      <c r="KCP4297" s="3"/>
      <c r="KCQ4297" s="3"/>
      <c r="KCR4297" s="3"/>
      <c r="KCS4297" s="3"/>
      <c r="KCT4297" s="3"/>
      <c r="KCU4297" s="3"/>
      <c r="KCV4297" s="3"/>
      <c r="KCW4297" s="3"/>
      <c r="KCX4297" s="3"/>
      <c r="KCY4297" s="3"/>
      <c r="KCZ4297" s="3"/>
      <c r="KDA4297" s="3"/>
      <c r="KDB4297" s="3"/>
      <c r="KDC4297" s="3"/>
      <c r="KDD4297" s="3"/>
      <c r="KDE4297" s="3"/>
      <c r="KDF4297" s="3"/>
      <c r="KDG4297" s="3"/>
      <c r="KDH4297" s="3"/>
      <c r="KDI4297" s="3"/>
      <c r="KDJ4297" s="3"/>
      <c r="KDK4297" s="3"/>
      <c r="KDL4297" s="3"/>
      <c r="KDM4297" s="3"/>
      <c r="KDN4297" s="3"/>
      <c r="KDO4297" s="3"/>
      <c r="KDP4297" s="3"/>
      <c r="KDQ4297" s="3"/>
      <c r="KDR4297" s="3"/>
      <c r="KDS4297" s="3"/>
      <c r="KDT4297" s="3"/>
      <c r="KDU4297" s="3"/>
      <c r="KDV4297" s="3"/>
      <c r="KDW4297" s="3"/>
      <c r="KDX4297" s="3"/>
      <c r="KDY4297" s="3"/>
      <c r="KDZ4297" s="3"/>
      <c r="KEA4297" s="3"/>
      <c r="KEB4297" s="3"/>
      <c r="KEC4297" s="3"/>
      <c r="KED4297" s="3"/>
      <c r="KEE4297" s="3"/>
      <c r="KEF4297" s="3"/>
      <c r="KEG4297" s="3"/>
      <c r="KEH4297" s="3"/>
      <c r="KEI4297" s="3"/>
      <c r="KEJ4297" s="3"/>
      <c r="KEK4297" s="3"/>
      <c r="KEL4297" s="3"/>
      <c r="KEM4297" s="3"/>
      <c r="KEN4297" s="3"/>
      <c r="KEO4297" s="3"/>
      <c r="KEP4297" s="3"/>
      <c r="KEQ4297" s="3"/>
      <c r="KER4297" s="3"/>
      <c r="KES4297" s="3"/>
      <c r="KET4297" s="3"/>
      <c r="KEU4297" s="3"/>
      <c r="KEV4297" s="3"/>
      <c r="KEW4297" s="3"/>
      <c r="KEX4297" s="3"/>
      <c r="KEY4297" s="3"/>
      <c r="KEZ4297" s="3"/>
      <c r="KFA4297" s="3"/>
      <c r="KFB4297" s="3"/>
      <c r="KFC4297" s="3"/>
      <c r="KFD4297" s="3"/>
      <c r="KFE4297" s="3"/>
      <c r="KFF4297" s="3"/>
      <c r="KFG4297" s="3"/>
      <c r="KFH4297" s="3"/>
      <c r="KFI4297" s="3"/>
      <c r="KFJ4297" s="3"/>
      <c r="KFK4297" s="3"/>
      <c r="KFL4297" s="3"/>
      <c r="KFM4297" s="3"/>
      <c r="KFN4297" s="3"/>
      <c r="KFO4297" s="3"/>
      <c r="KFP4297" s="3"/>
      <c r="KFQ4297" s="3"/>
      <c r="KFR4297" s="3"/>
      <c r="KFS4297" s="3"/>
      <c r="KFT4297" s="3"/>
      <c r="KFU4297" s="3"/>
      <c r="KFV4297" s="3"/>
      <c r="KFW4297" s="3"/>
      <c r="KFX4297" s="3"/>
      <c r="KFY4297" s="3"/>
      <c r="KFZ4297" s="3"/>
      <c r="KGA4297" s="3"/>
      <c r="KGB4297" s="3"/>
      <c r="KGC4297" s="3"/>
      <c r="KGD4297" s="3"/>
      <c r="KGE4297" s="3"/>
      <c r="KGF4297" s="3"/>
      <c r="KGG4297" s="3"/>
      <c r="KGH4297" s="3"/>
      <c r="KGI4297" s="3"/>
      <c r="KGJ4297" s="3"/>
      <c r="KGK4297" s="3"/>
      <c r="KGL4297" s="3"/>
      <c r="KGM4297" s="3"/>
      <c r="KGN4297" s="3"/>
      <c r="KGO4297" s="3"/>
      <c r="KGP4297" s="3"/>
      <c r="KGQ4297" s="3"/>
      <c r="KGR4297" s="3"/>
      <c r="KGS4297" s="3"/>
      <c r="KGT4297" s="3"/>
      <c r="KGU4297" s="3"/>
      <c r="KGV4297" s="3"/>
      <c r="KGW4297" s="3"/>
      <c r="KGX4297" s="3"/>
      <c r="KGY4297" s="3"/>
      <c r="KGZ4297" s="3"/>
      <c r="KHA4297" s="3"/>
      <c r="KHB4297" s="3"/>
      <c r="KHC4297" s="3"/>
      <c r="KHD4297" s="3"/>
      <c r="KHE4297" s="3"/>
      <c r="KHF4297" s="3"/>
      <c r="KHG4297" s="3"/>
      <c r="KHH4297" s="3"/>
      <c r="KHI4297" s="3"/>
      <c r="KHJ4297" s="3"/>
      <c r="KHK4297" s="3"/>
      <c r="KHL4297" s="3"/>
      <c r="KHM4297" s="3"/>
      <c r="KHN4297" s="3"/>
      <c r="KHO4297" s="3"/>
      <c r="KHP4297" s="3"/>
      <c r="KHQ4297" s="3"/>
      <c r="KHR4297" s="3"/>
      <c r="KHS4297" s="3"/>
      <c r="KHT4297" s="3"/>
      <c r="KHU4297" s="3"/>
      <c r="KHV4297" s="3"/>
      <c r="KHW4297" s="3"/>
      <c r="KHX4297" s="3"/>
      <c r="KHY4297" s="3"/>
      <c r="KHZ4297" s="3"/>
      <c r="KIA4297" s="3"/>
      <c r="KIB4297" s="3"/>
      <c r="KIC4297" s="3"/>
      <c r="KID4297" s="3"/>
      <c r="KIE4297" s="3"/>
      <c r="KIF4297" s="3"/>
      <c r="KIG4297" s="3"/>
      <c r="KIH4297" s="3"/>
      <c r="KII4297" s="3"/>
      <c r="KIJ4297" s="3"/>
      <c r="KIK4297" s="3"/>
      <c r="KIL4297" s="3"/>
      <c r="KIM4297" s="3"/>
      <c r="KIN4297" s="3"/>
      <c r="KIO4297" s="3"/>
      <c r="KIP4297" s="3"/>
      <c r="KIQ4297" s="3"/>
      <c r="KIR4297" s="3"/>
      <c r="KIS4297" s="3"/>
      <c r="KIT4297" s="3"/>
      <c r="KIU4297" s="3"/>
      <c r="KIV4297" s="3"/>
      <c r="KIW4297" s="3"/>
      <c r="KIX4297" s="3"/>
      <c r="KIY4297" s="3"/>
      <c r="KIZ4297" s="3"/>
      <c r="KJA4297" s="3"/>
      <c r="KJB4297" s="3"/>
      <c r="KJC4297" s="3"/>
      <c r="KJD4297" s="3"/>
      <c r="KJE4297" s="3"/>
      <c r="KJF4297" s="3"/>
      <c r="KJG4297" s="3"/>
      <c r="KJH4297" s="3"/>
      <c r="KJI4297" s="3"/>
      <c r="KJJ4297" s="3"/>
      <c r="KJK4297" s="3"/>
      <c r="KJL4297" s="3"/>
      <c r="KJM4297" s="3"/>
      <c r="KJN4297" s="3"/>
      <c r="KJO4297" s="3"/>
      <c r="KJP4297" s="3"/>
      <c r="KJQ4297" s="3"/>
      <c r="KJR4297" s="3"/>
      <c r="KJS4297" s="3"/>
      <c r="KJT4297" s="3"/>
      <c r="KJU4297" s="3"/>
      <c r="KJV4297" s="3"/>
      <c r="KJW4297" s="3"/>
      <c r="KJX4297" s="3"/>
      <c r="KJY4297" s="3"/>
      <c r="KJZ4297" s="3"/>
      <c r="KKA4297" s="3"/>
      <c r="KKB4297" s="3"/>
      <c r="KKC4297" s="3"/>
      <c r="KKD4297" s="3"/>
      <c r="KKE4297" s="3"/>
      <c r="KKF4297" s="3"/>
      <c r="KKG4297" s="3"/>
      <c r="KKH4297" s="3"/>
      <c r="KKI4297" s="3"/>
      <c r="KKJ4297" s="3"/>
      <c r="KKK4297" s="3"/>
      <c r="KKL4297" s="3"/>
      <c r="KKM4297" s="3"/>
      <c r="KKN4297" s="3"/>
      <c r="KKO4297" s="3"/>
      <c r="KKP4297" s="3"/>
      <c r="KKQ4297" s="3"/>
      <c r="KKR4297" s="3"/>
      <c r="KKS4297" s="3"/>
      <c r="KKT4297" s="3"/>
      <c r="KKU4297" s="3"/>
      <c r="KKV4297" s="3"/>
      <c r="KKW4297" s="3"/>
      <c r="KKX4297" s="3"/>
      <c r="KKY4297" s="3"/>
      <c r="KKZ4297" s="3"/>
      <c r="KLA4297" s="3"/>
      <c r="KLB4297" s="3"/>
      <c r="KLC4297" s="3"/>
      <c r="KLD4297" s="3"/>
      <c r="KLE4297" s="3"/>
      <c r="KLF4297" s="3"/>
      <c r="KLG4297" s="3"/>
      <c r="KLH4297" s="3"/>
      <c r="KLI4297" s="3"/>
      <c r="KLJ4297" s="3"/>
      <c r="KLK4297" s="3"/>
      <c r="KLL4297" s="3"/>
      <c r="KLM4297" s="3"/>
      <c r="KLN4297" s="3"/>
      <c r="KLO4297" s="3"/>
      <c r="KLP4297" s="3"/>
      <c r="KLQ4297" s="3"/>
      <c r="KLR4297" s="3"/>
      <c r="KLS4297" s="3"/>
      <c r="KLT4297" s="3"/>
      <c r="KLU4297" s="3"/>
      <c r="KLV4297" s="3"/>
      <c r="KLW4297" s="3"/>
      <c r="KLX4297" s="3"/>
      <c r="KLY4297" s="3"/>
      <c r="KLZ4297" s="3"/>
      <c r="KMA4297" s="3"/>
      <c r="KMB4297" s="3"/>
      <c r="KMC4297" s="3"/>
      <c r="KMD4297" s="3"/>
      <c r="KME4297" s="3"/>
      <c r="KMF4297" s="3"/>
      <c r="KMG4297" s="3"/>
      <c r="KMH4297" s="3"/>
      <c r="KMI4297" s="3"/>
      <c r="KMJ4297" s="3"/>
      <c r="KMK4297" s="3"/>
      <c r="KML4297" s="3"/>
      <c r="KMM4297" s="3"/>
      <c r="KMN4297" s="3"/>
      <c r="KMO4297" s="3"/>
      <c r="KMP4297" s="3"/>
      <c r="KMQ4297" s="3"/>
      <c r="KMR4297" s="3"/>
      <c r="KMS4297" s="3"/>
      <c r="KMT4297" s="3"/>
      <c r="KMU4297" s="3"/>
      <c r="KMV4297" s="3"/>
      <c r="KMW4297" s="3"/>
      <c r="KMX4297" s="3"/>
      <c r="KMY4297" s="3"/>
      <c r="KMZ4297" s="3"/>
      <c r="KNA4297" s="3"/>
      <c r="KNB4297" s="3"/>
      <c r="KNC4297" s="3"/>
      <c r="KND4297" s="3"/>
      <c r="KNE4297" s="3"/>
      <c r="KNF4297" s="3"/>
      <c r="KNG4297" s="3"/>
      <c r="KNH4297" s="3"/>
      <c r="KNI4297" s="3"/>
      <c r="KNJ4297" s="3"/>
      <c r="KNK4297" s="3"/>
      <c r="KNL4297" s="3"/>
      <c r="KNM4297" s="3"/>
      <c r="KNN4297" s="3"/>
      <c r="KNO4297" s="3"/>
      <c r="KNP4297" s="3"/>
      <c r="KNQ4297" s="3"/>
      <c r="KNR4297" s="3"/>
      <c r="KNS4297" s="3"/>
      <c r="KNT4297" s="3"/>
      <c r="KNU4297" s="3"/>
      <c r="KNV4297" s="3"/>
      <c r="KNW4297" s="3"/>
      <c r="KNX4297" s="3"/>
      <c r="KNY4297" s="3"/>
      <c r="KNZ4297" s="3"/>
      <c r="KOA4297" s="3"/>
      <c r="KOB4297" s="3"/>
      <c r="KOC4297" s="3"/>
      <c r="KOD4297" s="3"/>
      <c r="KOE4297" s="3"/>
      <c r="KOF4297" s="3"/>
      <c r="KOG4297" s="3"/>
      <c r="KOH4297" s="3"/>
      <c r="KOI4297" s="3"/>
      <c r="KOJ4297" s="3"/>
      <c r="KOK4297" s="3"/>
      <c r="KOL4297" s="3"/>
      <c r="KOM4297" s="3"/>
      <c r="KON4297" s="3"/>
      <c r="KOO4297" s="3"/>
      <c r="KOP4297" s="3"/>
      <c r="KOQ4297" s="3"/>
      <c r="KOR4297" s="3"/>
      <c r="KOS4297" s="3"/>
      <c r="KOT4297" s="3"/>
      <c r="KOU4297" s="3"/>
      <c r="KOV4297" s="3"/>
      <c r="KOW4297" s="3"/>
      <c r="KOX4297" s="3"/>
      <c r="KOY4297" s="3"/>
      <c r="KOZ4297" s="3"/>
      <c r="KPA4297" s="3"/>
      <c r="KPB4297" s="3"/>
      <c r="KPC4297" s="3"/>
      <c r="KPD4297" s="3"/>
      <c r="KPE4297" s="3"/>
      <c r="KPF4297" s="3"/>
      <c r="KPG4297" s="3"/>
      <c r="KPH4297" s="3"/>
      <c r="KPI4297" s="3"/>
      <c r="KPJ4297" s="3"/>
      <c r="KPK4297" s="3"/>
      <c r="KPL4297" s="3"/>
      <c r="KPM4297" s="3"/>
      <c r="KPN4297" s="3"/>
      <c r="KPO4297" s="3"/>
      <c r="KPP4297" s="3"/>
      <c r="KPQ4297" s="3"/>
      <c r="KPR4297" s="3"/>
      <c r="KPS4297" s="3"/>
      <c r="KPT4297" s="3"/>
      <c r="KPU4297" s="3"/>
      <c r="KPV4297" s="3"/>
      <c r="KPW4297" s="3"/>
      <c r="KPX4297" s="3"/>
      <c r="KPY4297" s="3"/>
      <c r="KPZ4297" s="3"/>
      <c r="KQA4297" s="3"/>
      <c r="KQB4297" s="3"/>
      <c r="KQC4297" s="3"/>
      <c r="KQD4297" s="3"/>
      <c r="KQE4297" s="3"/>
      <c r="KQF4297" s="3"/>
      <c r="KQG4297" s="3"/>
      <c r="KQH4297" s="3"/>
      <c r="KQI4297" s="3"/>
      <c r="KQJ4297" s="3"/>
      <c r="KQK4297" s="3"/>
      <c r="KQL4297" s="3"/>
      <c r="KQM4297" s="3"/>
      <c r="KQN4297" s="3"/>
      <c r="KQO4297" s="3"/>
      <c r="KQP4297" s="3"/>
      <c r="KQQ4297" s="3"/>
      <c r="KQR4297" s="3"/>
      <c r="KQS4297" s="3"/>
      <c r="KQT4297" s="3"/>
      <c r="KQU4297" s="3"/>
      <c r="KQV4297" s="3"/>
      <c r="KQW4297" s="3"/>
      <c r="KQX4297" s="3"/>
      <c r="KQY4297" s="3"/>
      <c r="KQZ4297" s="3"/>
      <c r="KRA4297" s="3"/>
      <c r="KRB4297" s="3"/>
      <c r="KRC4297" s="3"/>
      <c r="KRD4297" s="3"/>
      <c r="KRE4297" s="3"/>
      <c r="KRF4297" s="3"/>
      <c r="KRG4297" s="3"/>
      <c r="KRH4297" s="3"/>
      <c r="KRI4297" s="3"/>
      <c r="KRJ4297" s="3"/>
      <c r="KRK4297" s="3"/>
      <c r="KRL4297" s="3"/>
      <c r="KRM4297" s="3"/>
      <c r="KRN4297" s="3"/>
      <c r="KRO4297" s="3"/>
      <c r="KRP4297" s="3"/>
      <c r="KRQ4297" s="3"/>
      <c r="KRR4297" s="3"/>
      <c r="KRS4297" s="3"/>
      <c r="KRT4297" s="3"/>
      <c r="KRU4297" s="3"/>
      <c r="KRV4297" s="3"/>
      <c r="KRW4297" s="3"/>
      <c r="KRX4297" s="3"/>
      <c r="KRY4297" s="3"/>
      <c r="KRZ4297" s="3"/>
      <c r="KSA4297" s="3"/>
      <c r="KSB4297" s="3"/>
      <c r="KSC4297" s="3"/>
      <c r="KSD4297" s="3"/>
      <c r="KSE4297" s="3"/>
      <c r="KSF4297" s="3"/>
      <c r="KSG4297" s="3"/>
      <c r="KSH4297" s="3"/>
      <c r="KSI4297" s="3"/>
      <c r="KSJ4297" s="3"/>
      <c r="KSK4297" s="3"/>
      <c r="KSL4297" s="3"/>
      <c r="KSM4297" s="3"/>
      <c r="KSN4297" s="3"/>
      <c r="KSO4297" s="3"/>
      <c r="KSP4297" s="3"/>
      <c r="KSQ4297" s="3"/>
      <c r="KSR4297" s="3"/>
      <c r="KSS4297" s="3"/>
      <c r="KST4297" s="3"/>
      <c r="KSU4297" s="3"/>
      <c r="KSV4297" s="3"/>
      <c r="KSW4297" s="3"/>
      <c r="KSX4297" s="3"/>
      <c r="KSY4297" s="3"/>
      <c r="KSZ4297" s="3"/>
      <c r="KTA4297" s="3"/>
      <c r="KTB4297" s="3"/>
      <c r="KTC4297" s="3"/>
      <c r="KTD4297" s="3"/>
      <c r="KTE4297" s="3"/>
      <c r="KTF4297" s="3"/>
      <c r="KTG4297" s="3"/>
      <c r="KTH4297" s="3"/>
      <c r="KTI4297" s="3"/>
      <c r="KTJ4297" s="3"/>
      <c r="KTK4297" s="3"/>
      <c r="KTL4297" s="3"/>
      <c r="KTM4297" s="3"/>
      <c r="KTN4297" s="3"/>
      <c r="KTO4297" s="3"/>
      <c r="KTP4297" s="3"/>
      <c r="KTQ4297" s="3"/>
      <c r="KTR4297" s="3"/>
      <c r="KTS4297" s="3"/>
      <c r="KTT4297" s="3"/>
      <c r="KTU4297" s="3"/>
      <c r="KTV4297" s="3"/>
      <c r="KTW4297" s="3"/>
      <c r="KTX4297" s="3"/>
      <c r="KTY4297" s="3"/>
      <c r="KTZ4297" s="3"/>
      <c r="KUA4297" s="3"/>
      <c r="KUB4297" s="3"/>
      <c r="KUC4297" s="3"/>
      <c r="KUD4297" s="3"/>
      <c r="KUE4297" s="3"/>
      <c r="KUF4297" s="3"/>
      <c r="KUG4297" s="3"/>
      <c r="KUH4297" s="3"/>
      <c r="KUI4297" s="3"/>
      <c r="KUJ4297" s="3"/>
      <c r="KUK4297" s="3"/>
      <c r="KUL4297" s="3"/>
      <c r="KUM4297" s="3"/>
      <c r="KUN4297" s="3"/>
      <c r="KUO4297" s="3"/>
      <c r="KUP4297" s="3"/>
      <c r="KUQ4297" s="3"/>
      <c r="KUR4297" s="3"/>
      <c r="KUS4297" s="3"/>
      <c r="KUT4297" s="3"/>
      <c r="KUU4297" s="3"/>
      <c r="KUV4297" s="3"/>
      <c r="KUW4297" s="3"/>
      <c r="KUX4297" s="3"/>
      <c r="KUY4297" s="3"/>
      <c r="KUZ4297" s="3"/>
      <c r="KVA4297" s="3"/>
      <c r="KVB4297" s="3"/>
      <c r="KVC4297" s="3"/>
      <c r="KVD4297" s="3"/>
      <c r="KVE4297" s="3"/>
      <c r="KVF4297" s="3"/>
      <c r="KVG4297" s="3"/>
      <c r="KVH4297" s="3"/>
      <c r="KVI4297" s="3"/>
      <c r="KVJ4297" s="3"/>
      <c r="KVK4297" s="3"/>
      <c r="KVL4297" s="3"/>
      <c r="KVM4297" s="3"/>
      <c r="KVN4297" s="3"/>
      <c r="KVO4297" s="3"/>
      <c r="KVP4297" s="3"/>
      <c r="KVQ4297" s="3"/>
      <c r="KVR4297" s="3"/>
      <c r="KVS4297" s="3"/>
      <c r="KVT4297" s="3"/>
      <c r="KVU4297" s="3"/>
      <c r="KVV4297" s="3"/>
      <c r="KVW4297" s="3"/>
      <c r="KVX4297" s="3"/>
      <c r="KVY4297" s="3"/>
      <c r="KVZ4297" s="3"/>
      <c r="KWA4297" s="3"/>
      <c r="KWB4297" s="3"/>
      <c r="KWC4297" s="3"/>
      <c r="KWD4297" s="3"/>
      <c r="KWE4297" s="3"/>
      <c r="KWF4297" s="3"/>
      <c r="KWG4297" s="3"/>
      <c r="KWH4297" s="3"/>
      <c r="KWI4297" s="3"/>
      <c r="KWJ4297" s="3"/>
      <c r="KWK4297" s="3"/>
      <c r="KWL4297" s="3"/>
      <c r="KWM4297" s="3"/>
      <c r="KWN4297" s="3"/>
      <c r="KWO4297" s="3"/>
      <c r="KWP4297" s="3"/>
      <c r="KWQ4297" s="3"/>
      <c r="KWR4297" s="3"/>
      <c r="KWS4297" s="3"/>
      <c r="KWT4297" s="3"/>
      <c r="KWU4297" s="3"/>
      <c r="KWV4297" s="3"/>
      <c r="KWW4297" s="3"/>
      <c r="KWX4297" s="3"/>
      <c r="KWY4297" s="3"/>
      <c r="KWZ4297" s="3"/>
      <c r="KXA4297" s="3"/>
      <c r="KXB4297" s="3"/>
      <c r="KXC4297" s="3"/>
      <c r="KXD4297" s="3"/>
      <c r="KXE4297" s="3"/>
      <c r="KXF4297" s="3"/>
      <c r="KXG4297" s="3"/>
      <c r="KXH4297" s="3"/>
      <c r="KXI4297" s="3"/>
      <c r="KXJ4297" s="3"/>
      <c r="KXK4297" s="3"/>
      <c r="KXL4297" s="3"/>
      <c r="KXM4297" s="3"/>
      <c r="KXN4297" s="3"/>
      <c r="KXO4297" s="3"/>
      <c r="KXP4297" s="3"/>
      <c r="KXQ4297" s="3"/>
      <c r="KXR4297" s="3"/>
      <c r="KXS4297" s="3"/>
      <c r="KXT4297" s="3"/>
      <c r="KXU4297" s="3"/>
      <c r="KXV4297" s="3"/>
      <c r="KXW4297" s="3"/>
      <c r="KXX4297" s="3"/>
      <c r="KXY4297" s="3"/>
      <c r="KXZ4297" s="3"/>
      <c r="KYA4297" s="3"/>
      <c r="KYB4297" s="3"/>
      <c r="KYC4297" s="3"/>
      <c r="KYD4297" s="3"/>
      <c r="KYE4297" s="3"/>
      <c r="KYF4297" s="3"/>
      <c r="KYG4297" s="3"/>
      <c r="KYH4297" s="3"/>
      <c r="KYI4297" s="3"/>
      <c r="KYJ4297" s="3"/>
      <c r="KYK4297" s="3"/>
      <c r="KYL4297" s="3"/>
      <c r="KYM4297" s="3"/>
      <c r="KYN4297" s="3"/>
      <c r="KYO4297" s="3"/>
      <c r="KYP4297" s="3"/>
      <c r="KYQ4297" s="3"/>
      <c r="KYR4297" s="3"/>
      <c r="KYS4297" s="3"/>
      <c r="KYT4297" s="3"/>
      <c r="KYU4297" s="3"/>
      <c r="KYV4297" s="3"/>
      <c r="KYW4297" s="3"/>
      <c r="KYX4297" s="3"/>
      <c r="KYY4297" s="3"/>
      <c r="KYZ4297" s="3"/>
      <c r="KZA4297" s="3"/>
      <c r="KZB4297" s="3"/>
      <c r="KZC4297" s="3"/>
      <c r="KZD4297" s="3"/>
      <c r="KZE4297" s="3"/>
      <c r="KZF4297" s="3"/>
      <c r="KZG4297" s="3"/>
      <c r="KZH4297" s="3"/>
      <c r="KZI4297" s="3"/>
      <c r="KZJ4297" s="3"/>
      <c r="KZK4297" s="3"/>
      <c r="KZL4297" s="3"/>
      <c r="KZM4297" s="3"/>
      <c r="KZN4297" s="3"/>
      <c r="KZO4297" s="3"/>
      <c r="KZP4297" s="3"/>
      <c r="KZQ4297" s="3"/>
      <c r="KZR4297" s="3"/>
      <c r="KZS4297" s="3"/>
      <c r="KZT4297" s="3"/>
      <c r="KZU4297" s="3"/>
      <c r="KZV4297" s="3"/>
      <c r="KZW4297" s="3"/>
      <c r="KZX4297" s="3"/>
      <c r="KZY4297" s="3"/>
      <c r="KZZ4297" s="3"/>
      <c r="LAA4297" s="3"/>
      <c r="LAB4297" s="3"/>
      <c r="LAC4297" s="3"/>
      <c r="LAD4297" s="3"/>
      <c r="LAE4297" s="3"/>
      <c r="LAF4297" s="3"/>
      <c r="LAG4297" s="3"/>
      <c r="LAH4297" s="3"/>
      <c r="LAI4297" s="3"/>
      <c r="LAJ4297" s="3"/>
      <c r="LAK4297" s="3"/>
      <c r="LAL4297" s="3"/>
      <c r="LAM4297" s="3"/>
      <c r="LAN4297" s="3"/>
      <c r="LAO4297" s="3"/>
      <c r="LAP4297" s="3"/>
      <c r="LAQ4297" s="3"/>
      <c r="LAR4297" s="3"/>
      <c r="LAS4297" s="3"/>
      <c r="LAT4297" s="3"/>
      <c r="LAU4297" s="3"/>
      <c r="LAV4297" s="3"/>
      <c r="LAW4297" s="3"/>
      <c r="LAX4297" s="3"/>
      <c r="LAY4297" s="3"/>
      <c r="LAZ4297" s="3"/>
      <c r="LBA4297" s="3"/>
      <c r="LBB4297" s="3"/>
      <c r="LBC4297" s="3"/>
      <c r="LBD4297" s="3"/>
      <c r="LBE4297" s="3"/>
      <c r="LBF4297" s="3"/>
      <c r="LBG4297" s="3"/>
      <c r="LBH4297" s="3"/>
      <c r="LBI4297" s="3"/>
      <c r="LBJ4297" s="3"/>
      <c r="LBK4297" s="3"/>
      <c r="LBL4297" s="3"/>
      <c r="LBM4297" s="3"/>
      <c r="LBN4297" s="3"/>
      <c r="LBO4297" s="3"/>
      <c r="LBP4297" s="3"/>
      <c r="LBQ4297" s="3"/>
      <c r="LBR4297" s="3"/>
      <c r="LBS4297" s="3"/>
      <c r="LBT4297" s="3"/>
      <c r="LBU4297" s="3"/>
      <c r="LBV4297" s="3"/>
      <c r="LBW4297" s="3"/>
      <c r="LBX4297" s="3"/>
      <c r="LBY4297" s="3"/>
      <c r="LBZ4297" s="3"/>
      <c r="LCA4297" s="3"/>
      <c r="LCB4297" s="3"/>
      <c r="LCC4297" s="3"/>
      <c r="LCD4297" s="3"/>
      <c r="LCE4297" s="3"/>
      <c r="LCF4297" s="3"/>
      <c r="LCG4297" s="3"/>
      <c r="LCH4297" s="3"/>
      <c r="LCI4297" s="3"/>
      <c r="LCJ4297" s="3"/>
      <c r="LCK4297" s="3"/>
      <c r="LCL4297" s="3"/>
      <c r="LCM4297" s="3"/>
      <c r="LCN4297" s="3"/>
      <c r="LCO4297" s="3"/>
      <c r="LCP4297" s="3"/>
      <c r="LCQ4297" s="3"/>
      <c r="LCR4297" s="3"/>
      <c r="LCS4297" s="3"/>
      <c r="LCT4297" s="3"/>
      <c r="LCU4297" s="3"/>
      <c r="LCV4297" s="3"/>
      <c r="LCW4297" s="3"/>
      <c r="LCX4297" s="3"/>
      <c r="LCY4297" s="3"/>
      <c r="LCZ4297" s="3"/>
      <c r="LDA4297" s="3"/>
      <c r="LDB4297" s="3"/>
      <c r="LDC4297" s="3"/>
      <c r="LDD4297" s="3"/>
      <c r="LDE4297" s="3"/>
      <c r="LDF4297" s="3"/>
      <c r="LDG4297" s="3"/>
      <c r="LDH4297" s="3"/>
      <c r="LDI4297" s="3"/>
      <c r="LDJ4297" s="3"/>
      <c r="LDK4297" s="3"/>
      <c r="LDL4297" s="3"/>
      <c r="LDM4297" s="3"/>
      <c r="LDN4297" s="3"/>
      <c r="LDO4297" s="3"/>
      <c r="LDP4297" s="3"/>
      <c r="LDQ4297" s="3"/>
      <c r="LDR4297" s="3"/>
      <c r="LDS4297" s="3"/>
      <c r="LDT4297" s="3"/>
      <c r="LDU4297" s="3"/>
      <c r="LDV4297" s="3"/>
      <c r="LDW4297" s="3"/>
      <c r="LDX4297" s="3"/>
      <c r="LDY4297" s="3"/>
      <c r="LDZ4297" s="3"/>
      <c r="LEA4297" s="3"/>
      <c r="LEB4297" s="3"/>
      <c r="LEC4297" s="3"/>
      <c r="LED4297" s="3"/>
      <c r="LEE4297" s="3"/>
      <c r="LEF4297" s="3"/>
      <c r="LEG4297" s="3"/>
      <c r="LEH4297" s="3"/>
      <c r="LEI4297" s="3"/>
      <c r="LEJ4297" s="3"/>
      <c r="LEK4297" s="3"/>
      <c r="LEL4297" s="3"/>
      <c r="LEM4297" s="3"/>
      <c r="LEN4297" s="3"/>
      <c r="LEO4297" s="3"/>
      <c r="LEP4297" s="3"/>
      <c r="LEQ4297" s="3"/>
      <c r="LER4297" s="3"/>
      <c r="LES4297" s="3"/>
      <c r="LET4297" s="3"/>
      <c r="LEU4297" s="3"/>
      <c r="LEV4297" s="3"/>
      <c r="LEW4297" s="3"/>
      <c r="LEX4297" s="3"/>
      <c r="LEY4297" s="3"/>
      <c r="LEZ4297" s="3"/>
      <c r="LFA4297" s="3"/>
      <c r="LFB4297" s="3"/>
      <c r="LFC4297" s="3"/>
      <c r="LFD4297" s="3"/>
      <c r="LFE4297" s="3"/>
      <c r="LFF4297" s="3"/>
      <c r="LFG4297" s="3"/>
      <c r="LFH4297" s="3"/>
      <c r="LFI4297" s="3"/>
      <c r="LFJ4297" s="3"/>
      <c r="LFK4297" s="3"/>
      <c r="LFL4297" s="3"/>
      <c r="LFM4297" s="3"/>
      <c r="LFN4297" s="3"/>
      <c r="LFO4297" s="3"/>
      <c r="LFP4297" s="3"/>
      <c r="LFQ4297" s="3"/>
      <c r="LFR4297" s="3"/>
      <c r="LFS4297" s="3"/>
      <c r="LFT4297" s="3"/>
      <c r="LFU4297" s="3"/>
      <c r="LFV4297" s="3"/>
      <c r="LFW4297" s="3"/>
      <c r="LFX4297" s="3"/>
      <c r="LFY4297" s="3"/>
      <c r="LFZ4297" s="3"/>
      <c r="LGA4297" s="3"/>
      <c r="LGB4297" s="3"/>
      <c r="LGC4297" s="3"/>
      <c r="LGD4297" s="3"/>
      <c r="LGE4297" s="3"/>
      <c r="LGF4297" s="3"/>
      <c r="LGG4297" s="3"/>
      <c r="LGH4297" s="3"/>
      <c r="LGI4297" s="3"/>
      <c r="LGJ4297" s="3"/>
      <c r="LGK4297" s="3"/>
      <c r="LGL4297" s="3"/>
      <c r="LGM4297" s="3"/>
      <c r="LGN4297" s="3"/>
      <c r="LGO4297" s="3"/>
      <c r="LGP4297" s="3"/>
      <c r="LGQ4297" s="3"/>
      <c r="LGR4297" s="3"/>
      <c r="LGS4297" s="3"/>
      <c r="LGT4297" s="3"/>
      <c r="LGU4297" s="3"/>
      <c r="LGV4297" s="3"/>
      <c r="LGW4297" s="3"/>
      <c r="LGX4297" s="3"/>
      <c r="LGY4297" s="3"/>
      <c r="LGZ4297" s="3"/>
      <c r="LHA4297" s="3"/>
      <c r="LHB4297" s="3"/>
      <c r="LHC4297" s="3"/>
      <c r="LHD4297" s="3"/>
      <c r="LHE4297" s="3"/>
      <c r="LHF4297" s="3"/>
      <c r="LHG4297" s="3"/>
      <c r="LHH4297" s="3"/>
      <c r="LHI4297" s="3"/>
      <c r="LHJ4297" s="3"/>
      <c r="LHK4297" s="3"/>
      <c r="LHL4297" s="3"/>
      <c r="LHM4297" s="3"/>
      <c r="LHN4297" s="3"/>
      <c r="LHO4297" s="3"/>
      <c r="LHP4297" s="3"/>
      <c r="LHQ4297" s="3"/>
      <c r="LHR4297" s="3"/>
      <c r="LHS4297" s="3"/>
      <c r="LHT4297" s="3"/>
      <c r="LHU4297" s="3"/>
      <c r="LHV4297" s="3"/>
      <c r="LHW4297" s="3"/>
      <c r="LHX4297" s="3"/>
      <c r="LHY4297" s="3"/>
      <c r="LHZ4297" s="3"/>
      <c r="LIA4297" s="3"/>
      <c r="LIB4297" s="3"/>
      <c r="LIC4297" s="3"/>
      <c r="LID4297" s="3"/>
      <c r="LIE4297" s="3"/>
      <c r="LIF4297" s="3"/>
      <c r="LIG4297" s="3"/>
      <c r="LIH4297" s="3"/>
      <c r="LII4297" s="3"/>
      <c r="LIJ4297" s="3"/>
      <c r="LIK4297" s="3"/>
      <c r="LIL4297" s="3"/>
      <c r="LIM4297" s="3"/>
      <c r="LIN4297" s="3"/>
      <c r="LIO4297" s="3"/>
      <c r="LIP4297" s="3"/>
      <c r="LIQ4297" s="3"/>
      <c r="LIR4297" s="3"/>
      <c r="LIS4297" s="3"/>
      <c r="LIT4297" s="3"/>
      <c r="LIU4297" s="3"/>
      <c r="LIV4297" s="3"/>
      <c r="LIW4297" s="3"/>
      <c r="LIX4297" s="3"/>
      <c r="LIY4297" s="3"/>
      <c r="LIZ4297" s="3"/>
      <c r="LJA4297" s="3"/>
      <c r="LJB4297" s="3"/>
      <c r="LJC4297" s="3"/>
      <c r="LJD4297" s="3"/>
      <c r="LJE4297" s="3"/>
      <c r="LJF4297" s="3"/>
      <c r="LJG4297" s="3"/>
      <c r="LJH4297" s="3"/>
      <c r="LJI4297" s="3"/>
      <c r="LJJ4297" s="3"/>
      <c r="LJK4297" s="3"/>
      <c r="LJL4297" s="3"/>
      <c r="LJM4297" s="3"/>
      <c r="LJN4297" s="3"/>
      <c r="LJO4297" s="3"/>
      <c r="LJP4297" s="3"/>
      <c r="LJQ4297" s="3"/>
      <c r="LJR4297" s="3"/>
      <c r="LJS4297" s="3"/>
      <c r="LJT4297" s="3"/>
      <c r="LJU4297" s="3"/>
      <c r="LJV4297" s="3"/>
      <c r="LJW4297" s="3"/>
      <c r="LJX4297" s="3"/>
      <c r="LJY4297" s="3"/>
      <c r="LJZ4297" s="3"/>
      <c r="LKA4297" s="3"/>
      <c r="LKB4297" s="3"/>
      <c r="LKC4297" s="3"/>
      <c r="LKD4297" s="3"/>
      <c r="LKE4297" s="3"/>
      <c r="LKF4297" s="3"/>
      <c r="LKG4297" s="3"/>
      <c r="LKH4297" s="3"/>
      <c r="LKI4297" s="3"/>
      <c r="LKJ4297" s="3"/>
      <c r="LKK4297" s="3"/>
      <c r="LKL4297" s="3"/>
      <c r="LKM4297" s="3"/>
      <c r="LKN4297" s="3"/>
      <c r="LKO4297" s="3"/>
      <c r="LKP4297" s="3"/>
      <c r="LKQ4297" s="3"/>
      <c r="LKR4297" s="3"/>
      <c r="LKS4297" s="3"/>
      <c r="LKT4297" s="3"/>
      <c r="LKU4297" s="3"/>
      <c r="LKV4297" s="3"/>
      <c r="LKW4297" s="3"/>
      <c r="LKX4297" s="3"/>
      <c r="LKY4297" s="3"/>
      <c r="LKZ4297" s="3"/>
      <c r="LLA4297" s="3"/>
      <c r="LLB4297" s="3"/>
      <c r="LLC4297" s="3"/>
      <c r="LLD4297" s="3"/>
      <c r="LLE4297" s="3"/>
      <c r="LLF4297" s="3"/>
      <c r="LLG4297" s="3"/>
      <c r="LLH4297" s="3"/>
      <c r="LLI4297" s="3"/>
      <c r="LLJ4297" s="3"/>
      <c r="LLK4297" s="3"/>
      <c r="LLL4297" s="3"/>
      <c r="LLM4297" s="3"/>
      <c r="LLN4297" s="3"/>
      <c r="LLO4297" s="3"/>
      <c r="LLP4297" s="3"/>
      <c r="LLQ4297" s="3"/>
      <c r="LLR4297" s="3"/>
      <c r="LLS4297" s="3"/>
      <c r="LLT4297" s="3"/>
      <c r="LLU4297" s="3"/>
      <c r="LLV4297" s="3"/>
      <c r="LLW4297" s="3"/>
      <c r="LLX4297" s="3"/>
      <c r="LLY4297" s="3"/>
      <c r="LLZ4297" s="3"/>
      <c r="LMA4297" s="3"/>
      <c r="LMB4297" s="3"/>
      <c r="LMC4297" s="3"/>
      <c r="LMD4297" s="3"/>
      <c r="LME4297" s="3"/>
      <c r="LMF4297" s="3"/>
      <c r="LMG4297" s="3"/>
      <c r="LMH4297" s="3"/>
      <c r="LMI4297" s="3"/>
      <c r="LMJ4297" s="3"/>
      <c r="LMK4297" s="3"/>
      <c r="LML4297" s="3"/>
      <c r="LMM4297" s="3"/>
      <c r="LMN4297" s="3"/>
      <c r="LMO4297" s="3"/>
      <c r="LMP4297" s="3"/>
      <c r="LMQ4297" s="3"/>
      <c r="LMR4297" s="3"/>
      <c r="LMS4297" s="3"/>
      <c r="LMT4297" s="3"/>
      <c r="LMU4297" s="3"/>
      <c r="LMV4297" s="3"/>
      <c r="LMW4297" s="3"/>
      <c r="LMX4297" s="3"/>
      <c r="LMY4297" s="3"/>
      <c r="LMZ4297" s="3"/>
      <c r="LNA4297" s="3"/>
      <c r="LNB4297" s="3"/>
      <c r="LNC4297" s="3"/>
      <c r="LND4297" s="3"/>
      <c r="LNE4297" s="3"/>
      <c r="LNF4297" s="3"/>
      <c r="LNG4297" s="3"/>
      <c r="LNH4297" s="3"/>
      <c r="LNI4297" s="3"/>
      <c r="LNJ4297" s="3"/>
      <c r="LNK4297" s="3"/>
      <c r="LNL4297" s="3"/>
      <c r="LNM4297" s="3"/>
      <c r="LNN4297" s="3"/>
      <c r="LNO4297" s="3"/>
      <c r="LNP4297" s="3"/>
      <c r="LNQ4297" s="3"/>
      <c r="LNR4297" s="3"/>
      <c r="LNS4297" s="3"/>
      <c r="LNT4297" s="3"/>
      <c r="LNU4297" s="3"/>
      <c r="LNV4297" s="3"/>
      <c r="LNW4297" s="3"/>
      <c r="LNX4297" s="3"/>
      <c r="LNY4297" s="3"/>
      <c r="LNZ4297" s="3"/>
      <c r="LOA4297" s="3"/>
      <c r="LOB4297" s="3"/>
      <c r="LOC4297" s="3"/>
      <c r="LOD4297" s="3"/>
      <c r="LOE4297" s="3"/>
      <c r="LOF4297" s="3"/>
      <c r="LOG4297" s="3"/>
      <c r="LOH4297" s="3"/>
      <c r="LOI4297" s="3"/>
      <c r="LOJ4297" s="3"/>
      <c r="LOK4297" s="3"/>
      <c r="LOL4297" s="3"/>
      <c r="LOM4297" s="3"/>
      <c r="LON4297" s="3"/>
      <c r="LOO4297" s="3"/>
      <c r="LOP4297" s="3"/>
      <c r="LOQ4297" s="3"/>
      <c r="LOR4297" s="3"/>
      <c r="LOS4297" s="3"/>
      <c r="LOT4297" s="3"/>
      <c r="LOU4297" s="3"/>
      <c r="LOV4297" s="3"/>
      <c r="LOW4297" s="3"/>
      <c r="LOX4297" s="3"/>
      <c r="LOY4297" s="3"/>
      <c r="LOZ4297" s="3"/>
      <c r="LPA4297" s="3"/>
      <c r="LPB4297" s="3"/>
      <c r="LPC4297" s="3"/>
      <c r="LPD4297" s="3"/>
      <c r="LPE4297" s="3"/>
      <c r="LPF4297" s="3"/>
      <c r="LPG4297" s="3"/>
      <c r="LPH4297" s="3"/>
      <c r="LPI4297" s="3"/>
      <c r="LPJ4297" s="3"/>
      <c r="LPK4297" s="3"/>
      <c r="LPL4297" s="3"/>
      <c r="LPM4297" s="3"/>
      <c r="LPN4297" s="3"/>
      <c r="LPO4297" s="3"/>
      <c r="LPP4297" s="3"/>
      <c r="LPQ4297" s="3"/>
      <c r="LPR4297" s="3"/>
      <c r="LPS4297" s="3"/>
      <c r="LPT4297" s="3"/>
      <c r="LPU4297" s="3"/>
      <c r="LPV4297" s="3"/>
      <c r="LPW4297" s="3"/>
      <c r="LPX4297" s="3"/>
      <c r="LPY4297" s="3"/>
      <c r="LPZ4297" s="3"/>
      <c r="LQA4297" s="3"/>
      <c r="LQB4297" s="3"/>
      <c r="LQC4297" s="3"/>
      <c r="LQD4297" s="3"/>
      <c r="LQE4297" s="3"/>
      <c r="LQF4297" s="3"/>
      <c r="LQG4297" s="3"/>
      <c r="LQH4297" s="3"/>
      <c r="LQI4297" s="3"/>
      <c r="LQJ4297" s="3"/>
      <c r="LQK4297" s="3"/>
      <c r="LQL4297" s="3"/>
      <c r="LQM4297" s="3"/>
      <c r="LQN4297" s="3"/>
      <c r="LQO4297" s="3"/>
      <c r="LQP4297" s="3"/>
      <c r="LQQ4297" s="3"/>
      <c r="LQR4297" s="3"/>
      <c r="LQS4297" s="3"/>
      <c r="LQT4297" s="3"/>
      <c r="LQU4297" s="3"/>
      <c r="LQV4297" s="3"/>
      <c r="LQW4297" s="3"/>
      <c r="LQX4297" s="3"/>
      <c r="LQY4297" s="3"/>
      <c r="LQZ4297" s="3"/>
      <c r="LRA4297" s="3"/>
      <c r="LRB4297" s="3"/>
      <c r="LRC4297" s="3"/>
      <c r="LRD4297" s="3"/>
      <c r="LRE4297" s="3"/>
      <c r="LRF4297" s="3"/>
      <c r="LRG4297" s="3"/>
      <c r="LRH4297" s="3"/>
      <c r="LRI4297" s="3"/>
      <c r="LRJ4297" s="3"/>
      <c r="LRK4297" s="3"/>
      <c r="LRL4297" s="3"/>
      <c r="LRM4297" s="3"/>
      <c r="LRN4297" s="3"/>
      <c r="LRO4297" s="3"/>
      <c r="LRP4297" s="3"/>
      <c r="LRQ4297" s="3"/>
      <c r="LRR4297" s="3"/>
      <c r="LRS4297" s="3"/>
      <c r="LRT4297" s="3"/>
      <c r="LRU4297" s="3"/>
      <c r="LRV4297" s="3"/>
      <c r="LRW4297" s="3"/>
      <c r="LRX4297" s="3"/>
      <c r="LRY4297" s="3"/>
      <c r="LRZ4297" s="3"/>
      <c r="LSA4297" s="3"/>
      <c r="LSB4297" s="3"/>
      <c r="LSC4297" s="3"/>
      <c r="LSD4297" s="3"/>
      <c r="LSE4297" s="3"/>
      <c r="LSF4297" s="3"/>
      <c r="LSG4297" s="3"/>
      <c r="LSH4297" s="3"/>
      <c r="LSI4297" s="3"/>
      <c r="LSJ4297" s="3"/>
      <c r="LSK4297" s="3"/>
      <c r="LSL4297" s="3"/>
      <c r="LSM4297" s="3"/>
      <c r="LSN4297" s="3"/>
      <c r="LSO4297" s="3"/>
      <c r="LSP4297" s="3"/>
      <c r="LSQ4297" s="3"/>
      <c r="LSR4297" s="3"/>
      <c r="LSS4297" s="3"/>
      <c r="LST4297" s="3"/>
      <c r="LSU4297" s="3"/>
      <c r="LSV4297" s="3"/>
      <c r="LSW4297" s="3"/>
      <c r="LSX4297" s="3"/>
      <c r="LSY4297" s="3"/>
      <c r="LSZ4297" s="3"/>
      <c r="LTA4297" s="3"/>
      <c r="LTB4297" s="3"/>
      <c r="LTC4297" s="3"/>
      <c r="LTD4297" s="3"/>
      <c r="LTE4297" s="3"/>
      <c r="LTF4297" s="3"/>
      <c r="LTG4297" s="3"/>
      <c r="LTH4297" s="3"/>
      <c r="LTI4297" s="3"/>
      <c r="LTJ4297" s="3"/>
      <c r="LTK4297" s="3"/>
      <c r="LTL4297" s="3"/>
      <c r="LTM4297" s="3"/>
      <c r="LTN4297" s="3"/>
      <c r="LTO4297" s="3"/>
      <c r="LTP4297" s="3"/>
      <c r="LTQ4297" s="3"/>
      <c r="LTR4297" s="3"/>
      <c r="LTS4297" s="3"/>
      <c r="LTT4297" s="3"/>
      <c r="LTU4297" s="3"/>
      <c r="LTV4297" s="3"/>
      <c r="LTW4297" s="3"/>
      <c r="LTX4297" s="3"/>
      <c r="LTY4297" s="3"/>
      <c r="LTZ4297" s="3"/>
      <c r="LUA4297" s="3"/>
      <c r="LUB4297" s="3"/>
      <c r="LUC4297" s="3"/>
      <c r="LUD4297" s="3"/>
      <c r="LUE4297" s="3"/>
      <c r="LUF4297" s="3"/>
      <c r="LUG4297" s="3"/>
      <c r="LUH4297" s="3"/>
      <c r="LUI4297" s="3"/>
      <c r="LUJ4297" s="3"/>
      <c r="LUK4297" s="3"/>
      <c r="LUL4297" s="3"/>
      <c r="LUM4297" s="3"/>
      <c r="LUN4297" s="3"/>
      <c r="LUO4297" s="3"/>
      <c r="LUP4297" s="3"/>
      <c r="LUQ4297" s="3"/>
      <c r="LUR4297" s="3"/>
      <c r="LUS4297" s="3"/>
      <c r="LUT4297" s="3"/>
      <c r="LUU4297" s="3"/>
      <c r="LUV4297" s="3"/>
      <c r="LUW4297" s="3"/>
      <c r="LUX4297" s="3"/>
      <c r="LUY4297" s="3"/>
      <c r="LUZ4297" s="3"/>
      <c r="LVA4297" s="3"/>
      <c r="LVB4297" s="3"/>
      <c r="LVC4297" s="3"/>
      <c r="LVD4297" s="3"/>
      <c r="LVE4297" s="3"/>
      <c r="LVF4297" s="3"/>
      <c r="LVG4297" s="3"/>
      <c r="LVH4297" s="3"/>
      <c r="LVI4297" s="3"/>
      <c r="LVJ4297" s="3"/>
      <c r="LVK4297" s="3"/>
      <c r="LVL4297" s="3"/>
      <c r="LVM4297" s="3"/>
      <c r="LVN4297" s="3"/>
      <c r="LVO4297" s="3"/>
      <c r="LVP4297" s="3"/>
      <c r="LVQ4297" s="3"/>
      <c r="LVR4297" s="3"/>
      <c r="LVS4297" s="3"/>
      <c r="LVT4297" s="3"/>
      <c r="LVU4297" s="3"/>
      <c r="LVV4297" s="3"/>
      <c r="LVW4297" s="3"/>
      <c r="LVX4297" s="3"/>
      <c r="LVY4297" s="3"/>
      <c r="LVZ4297" s="3"/>
      <c r="LWA4297" s="3"/>
      <c r="LWB4297" s="3"/>
      <c r="LWC4297" s="3"/>
      <c r="LWD4297" s="3"/>
      <c r="LWE4297" s="3"/>
      <c r="LWF4297" s="3"/>
      <c r="LWG4297" s="3"/>
      <c r="LWH4297" s="3"/>
      <c r="LWI4297" s="3"/>
      <c r="LWJ4297" s="3"/>
      <c r="LWK4297" s="3"/>
      <c r="LWL4297" s="3"/>
      <c r="LWM4297" s="3"/>
      <c r="LWN4297" s="3"/>
      <c r="LWO4297" s="3"/>
      <c r="LWP4297" s="3"/>
      <c r="LWQ4297" s="3"/>
      <c r="LWR4297" s="3"/>
      <c r="LWS4297" s="3"/>
      <c r="LWT4297" s="3"/>
      <c r="LWU4297" s="3"/>
      <c r="LWV4297" s="3"/>
      <c r="LWW4297" s="3"/>
      <c r="LWX4297" s="3"/>
      <c r="LWY4297" s="3"/>
      <c r="LWZ4297" s="3"/>
      <c r="LXA4297" s="3"/>
      <c r="LXB4297" s="3"/>
      <c r="LXC4297" s="3"/>
      <c r="LXD4297" s="3"/>
      <c r="LXE4297" s="3"/>
      <c r="LXF4297" s="3"/>
      <c r="LXG4297" s="3"/>
      <c r="LXH4297" s="3"/>
      <c r="LXI4297" s="3"/>
      <c r="LXJ4297" s="3"/>
      <c r="LXK4297" s="3"/>
      <c r="LXL4297" s="3"/>
      <c r="LXM4297" s="3"/>
      <c r="LXN4297" s="3"/>
      <c r="LXO4297" s="3"/>
      <c r="LXP4297" s="3"/>
      <c r="LXQ4297" s="3"/>
      <c r="LXR4297" s="3"/>
      <c r="LXS4297" s="3"/>
      <c r="LXT4297" s="3"/>
      <c r="LXU4297" s="3"/>
      <c r="LXV4297" s="3"/>
      <c r="LXW4297" s="3"/>
      <c r="LXX4297" s="3"/>
      <c r="LXY4297" s="3"/>
      <c r="LXZ4297" s="3"/>
      <c r="LYA4297" s="3"/>
      <c r="LYB4297" s="3"/>
      <c r="LYC4297" s="3"/>
      <c r="LYD4297" s="3"/>
      <c r="LYE4297" s="3"/>
      <c r="LYF4297" s="3"/>
      <c r="LYG4297" s="3"/>
      <c r="LYH4297" s="3"/>
      <c r="LYI4297" s="3"/>
      <c r="LYJ4297" s="3"/>
      <c r="LYK4297" s="3"/>
      <c r="LYL4297" s="3"/>
      <c r="LYM4297" s="3"/>
      <c r="LYN4297" s="3"/>
      <c r="LYO4297" s="3"/>
      <c r="LYP4297" s="3"/>
      <c r="LYQ4297" s="3"/>
      <c r="LYR4297" s="3"/>
      <c r="LYS4297" s="3"/>
      <c r="LYT4297" s="3"/>
      <c r="LYU4297" s="3"/>
      <c r="LYV4297" s="3"/>
      <c r="LYW4297" s="3"/>
      <c r="LYX4297" s="3"/>
      <c r="LYY4297" s="3"/>
      <c r="LYZ4297" s="3"/>
      <c r="LZA4297" s="3"/>
      <c r="LZB4297" s="3"/>
      <c r="LZC4297" s="3"/>
      <c r="LZD4297" s="3"/>
      <c r="LZE4297" s="3"/>
      <c r="LZF4297" s="3"/>
      <c r="LZG4297" s="3"/>
      <c r="LZH4297" s="3"/>
      <c r="LZI4297" s="3"/>
      <c r="LZJ4297" s="3"/>
      <c r="LZK4297" s="3"/>
      <c r="LZL4297" s="3"/>
      <c r="LZM4297" s="3"/>
      <c r="LZN4297" s="3"/>
      <c r="LZO4297" s="3"/>
      <c r="LZP4297" s="3"/>
      <c r="LZQ4297" s="3"/>
      <c r="LZR4297" s="3"/>
      <c r="LZS4297" s="3"/>
      <c r="LZT4297" s="3"/>
      <c r="LZU4297" s="3"/>
      <c r="LZV4297" s="3"/>
      <c r="LZW4297" s="3"/>
      <c r="LZX4297" s="3"/>
      <c r="LZY4297" s="3"/>
      <c r="LZZ4297" s="3"/>
      <c r="MAA4297" s="3"/>
      <c r="MAB4297" s="3"/>
      <c r="MAC4297" s="3"/>
      <c r="MAD4297" s="3"/>
      <c r="MAE4297" s="3"/>
      <c r="MAF4297" s="3"/>
      <c r="MAG4297" s="3"/>
      <c r="MAH4297" s="3"/>
      <c r="MAI4297" s="3"/>
      <c r="MAJ4297" s="3"/>
      <c r="MAK4297" s="3"/>
      <c r="MAL4297" s="3"/>
      <c r="MAM4297" s="3"/>
      <c r="MAN4297" s="3"/>
      <c r="MAO4297" s="3"/>
      <c r="MAP4297" s="3"/>
      <c r="MAQ4297" s="3"/>
      <c r="MAR4297" s="3"/>
      <c r="MAS4297" s="3"/>
      <c r="MAT4297" s="3"/>
      <c r="MAU4297" s="3"/>
      <c r="MAV4297" s="3"/>
      <c r="MAW4297" s="3"/>
      <c r="MAX4297" s="3"/>
      <c r="MAY4297" s="3"/>
      <c r="MAZ4297" s="3"/>
      <c r="MBA4297" s="3"/>
      <c r="MBB4297" s="3"/>
      <c r="MBC4297" s="3"/>
      <c r="MBD4297" s="3"/>
      <c r="MBE4297" s="3"/>
      <c r="MBF4297" s="3"/>
      <c r="MBG4297" s="3"/>
      <c r="MBH4297" s="3"/>
      <c r="MBI4297" s="3"/>
      <c r="MBJ4297" s="3"/>
      <c r="MBK4297" s="3"/>
      <c r="MBL4297" s="3"/>
      <c r="MBM4297" s="3"/>
      <c r="MBN4297" s="3"/>
      <c r="MBO4297" s="3"/>
      <c r="MBP4297" s="3"/>
      <c r="MBQ4297" s="3"/>
      <c r="MBR4297" s="3"/>
      <c r="MBS4297" s="3"/>
      <c r="MBT4297" s="3"/>
      <c r="MBU4297" s="3"/>
      <c r="MBV4297" s="3"/>
      <c r="MBW4297" s="3"/>
      <c r="MBX4297" s="3"/>
      <c r="MBY4297" s="3"/>
      <c r="MBZ4297" s="3"/>
      <c r="MCA4297" s="3"/>
      <c r="MCB4297" s="3"/>
      <c r="MCC4297" s="3"/>
      <c r="MCD4297" s="3"/>
      <c r="MCE4297" s="3"/>
      <c r="MCF4297" s="3"/>
      <c r="MCG4297" s="3"/>
      <c r="MCH4297" s="3"/>
      <c r="MCI4297" s="3"/>
      <c r="MCJ4297" s="3"/>
      <c r="MCK4297" s="3"/>
      <c r="MCL4297" s="3"/>
      <c r="MCM4297" s="3"/>
      <c r="MCN4297" s="3"/>
      <c r="MCO4297" s="3"/>
      <c r="MCP4297" s="3"/>
      <c r="MCQ4297" s="3"/>
      <c r="MCR4297" s="3"/>
      <c r="MCS4297" s="3"/>
      <c r="MCT4297" s="3"/>
      <c r="MCU4297" s="3"/>
      <c r="MCV4297" s="3"/>
      <c r="MCW4297" s="3"/>
      <c r="MCX4297" s="3"/>
      <c r="MCY4297" s="3"/>
      <c r="MCZ4297" s="3"/>
      <c r="MDA4297" s="3"/>
      <c r="MDB4297" s="3"/>
      <c r="MDC4297" s="3"/>
      <c r="MDD4297" s="3"/>
      <c r="MDE4297" s="3"/>
      <c r="MDF4297" s="3"/>
      <c r="MDG4297" s="3"/>
      <c r="MDH4297" s="3"/>
      <c r="MDI4297" s="3"/>
      <c r="MDJ4297" s="3"/>
      <c r="MDK4297" s="3"/>
      <c r="MDL4297" s="3"/>
      <c r="MDM4297" s="3"/>
      <c r="MDN4297" s="3"/>
      <c r="MDO4297" s="3"/>
      <c r="MDP4297" s="3"/>
      <c r="MDQ4297" s="3"/>
      <c r="MDR4297" s="3"/>
      <c r="MDS4297" s="3"/>
      <c r="MDT4297" s="3"/>
      <c r="MDU4297" s="3"/>
      <c r="MDV4297" s="3"/>
      <c r="MDW4297" s="3"/>
      <c r="MDX4297" s="3"/>
      <c r="MDY4297" s="3"/>
      <c r="MDZ4297" s="3"/>
      <c r="MEA4297" s="3"/>
      <c r="MEB4297" s="3"/>
      <c r="MEC4297" s="3"/>
      <c r="MED4297" s="3"/>
      <c r="MEE4297" s="3"/>
      <c r="MEF4297" s="3"/>
      <c r="MEG4297" s="3"/>
      <c r="MEH4297" s="3"/>
      <c r="MEI4297" s="3"/>
      <c r="MEJ4297" s="3"/>
      <c r="MEK4297" s="3"/>
      <c r="MEL4297" s="3"/>
      <c r="MEM4297" s="3"/>
      <c r="MEN4297" s="3"/>
      <c r="MEO4297" s="3"/>
      <c r="MEP4297" s="3"/>
      <c r="MEQ4297" s="3"/>
      <c r="MER4297" s="3"/>
      <c r="MES4297" s="3"/>
      <c r="MET4297" s="3"/>
      <c r="MEU4297" s="3"/>
      <c r="MEV4297" s="3"/>
      <c r="MEW4297" s="3"/>
      <c r="MEX4297" s="3"/>
      <c r="MEY4297" s="3"/>
      <c r="MEZ4297" s="3"/>
      <c r="MFA4297" s="3"/>
      <c r="MFB4297" s="3"/>
      <c r="MFC4297" s="3"/>
      <c r="MFD4297" s="3"/>
      <c r="MFE4297" s="3"/>
      <c r="MFF4297" s="3"/>
      <c r="MFG4297" s="3"/>
      <c r="MFH4297" s="3"/>
      <c r="MFI4297" s="3"/>
      <c r="MFJ4297" s="3"/>
      <c r="MFK4297" s="3"/>
      <c r="MFL4297" s="3"/>
      <c r="MFM4297" s="3"/>
      <c r="MFN4297" s="3"/>
      <c r="MFO4297" s="3"/>
      <c r="MFP4297" s="3"/>
      <c r="MFQ4297" s="3"/>
      <c r="MFR4297" s="3"/>
      <c r="MFS4297" s="3"/>
      <c r="MFT4297" s="3"/>
      <c r="MFU4297" s="3"/>
      <c r="MFV4297" s="3"/>
      <c r="MFW4297" s="3"/>
      <c r="MFX4297" s="3"/>
      <c r="MFY4297" s="3"/>
      <c r="MFZ4297" s="3"/>
      <c r="MGA4297" s="3"/>
      <c r="MGB4297" s="3"/>
      <c r="MGC4297" s="3"/>
      <c r="MGD4297" s="3"/>
      <c r="MGE4297" s="3"/>
      <c r="MGF4297" s="3"/>
      <c r="MGG4297" s="3"/>
      <c r="MGH4297" s="3"/>
      <c r="MGI4297" s="3"/>
      <c r="MGJ4297" s="3"/>
      <c r="MGK4297" s="3"/>
      <c r="MGL4297" s="3"/>
      <c r="MGM4297" s="3"/>
      <c r="MGN4297" s="3"/>
      <c r="MGO4297" s="3"/>
      <c r="MGP4297" s="3"/>
      <c r="MGQ4297" s="3"/>
      <c r="MGR4297" s="3"/>
      <c r="MGS4297" s="3"/>
      <c r="MGT4297" s="3"/>
      <c r="MGU4297" s="3"/>
      <c r="MGV4297" s="3"/>
      <c r="MGW4297" s="3"/>
      <c r="MGX4297" s="3"/>
      <c r="MGY4297" s="3"/>
      <c r="MGZ4297" s="3"/>
      <c r="MHA4297" s="3"/>
      <c r="MHB4297" s="3"/>
      <c r="MHC4297" s="3"/>
      <c r="MHD4297" s="3"/>
      <c r="MHE4297" s="3"/>
      <c r="MHF4297" s="3"/>
      <c r="MHG4297" s="3"/>
      <c r="MHH4297" s="3"/>
      <c r="MHI4297" s="3"/>
      <c r="MHJ4297" s="3"/>
      <c r="MHK4297" s="3"/>
      <c r="MHL4297" s="3"/>
      <c r="MHM4297" s="3"/>
      <c r="MHN4297" s="3"/>
      <c r="MHO4297" s="3"/>
      <c r="MHP4297" s="3"/>
      <c r="MHQ4297" s="3"/>
      <c r="MHR4297" s="3"/>
      <c r="MHS4297" s="3"/>
      <c r="MHT4297" s="3"/>
      <c r="MHU4297" s="3"/>
      <c r="MHV4297" s="3"/>
      <c r="MHW4297" s="3"/>
      <c r="MHX4297" s="3"/>
      <c r="MHY4297" s="3"/>
      <c r="MHZ4297" s="3"/>
      <c r="MIA4297" s="3"/>
      <c r="MIB4297" s="3"/>
      <c r="MIC4297" s="3"/>
      <c r="MID4297" s="3"/>
      <c r="MIE4297" s="3"/>
      <c r="MIF4297" s="3"/>
      <c r="MIG4297" s="3"/>
      <c r="MIH4297" s="3"/>
      <c r="MII4297" s="3"/>
      <c r="MIJ4297" s="3"/>
      <c r="MIK4297" s="3"/>
      <c r="MIL4297" s="3"/>
      <c r="MIM4297" s="3"/>
      <c r="MIN4297" s="3"/>
      <c r="MIO4297" s="3"/>
      <c r="MIP4297" s="3"/>
      <c r="MIQ4297" s="3"/>
      <c r="MIR4297" s="3"/>
      <c r="MIS4297" s="3"/>
      <c r="MIT4297" s="3"/>
      <c r="MIU4297" s="3"/>
      <c r="MIV4297" s="3"/>
      <c r="MIW4297" s="3"/>
      <c r="MIX4297" s="3"/>
      <c r="MIY4297" s="3"/>
      <c r="MIZ4297" s="3"/>
      <c r="MJA4297" s="3"/>
      <c r="MJB4297" s="3"/>
      <c r="MJC4297" s="3"/>
      <c r="MJD4297" s="3"/>
      <c r="MJE4297" s="3"/>
      <c r="MJF4297" s="3"/>
      <c r="MJG4297" s="3"/>
      <c r="MJH4297" s="3"/>
      <c r="MJI4297" s="3"/>
      <c r="MJJ4297" s="3"/>
      <c r="MJK4297" s="3"/>
      <c r="MJL4297" s="3"/>
      <c r="MJM4297" s="3"/>
      <c r="MJN4297" s="3"/>
      <c r="MJO4297" s="3"/>
      <c r="MJP4297" s="3"/>
      <c r="MJQ4297" s="3"/>
      <c r="MJR4297" s="3"/>
      <c r="MJS4297" s="3"/>
      <c r="MJT4297" s="3"/>
      <c r="MJU4297" s="3"/>
      <c r="MJV4297" s="3"/>
      <c r="MJW4297" s="3"/>
      <c r="MJX4297" s="3"/>
      <c r="MJY4297" s="3"/>
      <c r="MJZ4297" s="3"/>
      <c r="MKA4297" s="3"/>
      <c r="MKB4297" s="3"/>
      <c r="MKC4297" s="3"/>
      <c r="MKD4297" s="3"/>
      <c r="MKE4297" s="3"/>
      <c r="MKF4297" s="3"/>
      <c r="MKG4297" s="3"/>
      <c r="MKH4297" s="3"/>
      <c r="MKI4297" s="3"/>
      <c r="MKJ4297" s="3"/>
      <c r="MKK4297" s="3"/>
      <c r="MKL4297" s="3"/>
      <c r="MKM4297" s="3"/>
      <c r="MKN4297" s="3"/>
      <c r="MKO4297" s="3"/>
      <c r="MKP4297" s="3"/>
      <c r="MKQ4297" s="3"/>
      <c r="MKR4297" s="3"/>
      <c r="MKS4297" s="3"/>
      <c r="MKT4297" s="3"/>
      <c r="MKU4297" s="3"/>
      <c r="MKV4297" s="3"/>
      <c r="MKW4297" s="3"/>
      <c r="MKX4297" s="3"/>
      <c r="MKY4297" s="3"/>
      <c r="MKZ4297" s="3"/>
      <c r="MLA4297" s="3"/>
      <c r="MLB4297" s="3"/>
      <c r="MLC4297" s="3"/>
      <c r="MLD4297" s="3"/>
      <c r="MLE4297" s="3"/>
      <c r="MLF4297" s="3"/>
      <c r="MLG4297" s="3"/>
      <c r="MLH4297" s="3"/>
      <c r="MLI4297" s="3"/>
      <c r="MLJ4297" s="3"/>
      <c r="MLK4297" s="3"/>
      <c r="MLL4297" s="3"/>
      <c r="MLM4297" s="3"/>
      <c r="MLN4297" s="3"/>
      <c r="MLO4297" s="3"/>
      <c r="MLP4297" s="3"/>
      <c r="MLQ4297" s="3"/>
      <c r="MLR4297" s="3"/>
      <c r="MLS4297" s="3"/>
      <c r="MLT4297" s="3"/>
      <c r="MLU4297" s="3"/>
      <c r="MLV4297" s="3"/>
      <c r="MLW4297" s="3"/>
      <c r="MLX4297" s="3"/>
      <c r="MLY4297" s="3"/>
      <c r="MLZ4297" s="3"/>
      <c r="MMA4297" s="3"/>
      <c r="MMB4297" s="3"/>
      <c r="MMC4297" s="3"/>
      <c r="MMD4297" s="3"/>
      <c r="MME4297" s="3"/>
      <c r="MMF4297" s="3"/>
      <c r="MMG4297" s="3"/>
      <c r="MMH4297" s="3"/>
      <c r="MMI4297" s="3"/>
      <c r="MMJ4297" s="3"/>
      <c r="MMK4297" s="3"/>
      <c r="MML4297" s="3"/>
      <c r="MMM4297" s="3"/>
      <c r="MMN4297" s="3"/>
      <c r="MMO4297" s="3"/>
      <c r="MMP4297" s="3"/>
      <c r="MMQ4297" s="3"/>
      <c r="MMR4297" s="3"/>
      <c r="MMS4297" s="3"/>
      <c r="MMT4297" s="3"/>
      <c r="MMU4297" s="3"/>
      <c r="MMV4297" s="3"/>
      <c r="MMW4297" s="3"/>
      <c r="MMX4297" s="3"/>
      <c r="MMY4297" s="3"/>
      <c r="MMZ4297" s="3"/>
      <c r="MNA4297" s="3"/>
      <c r="MNB4297" s="3"/>
      <c r="MNC4297" s="3"/>
      <c r="MND4297" s="3"/>
      <c r="MNE4297" s="3"/>
      <c r="MNF4297" s="3"/>
      <c r="MNG4297" s="3"/>
      <c r="MNH4297" s="3"/>
      <c r="MNI4297" s="3"/>
      <c r="MNJ4297" s="3"/>
      <c r="MNK4297" s="3"/>
      <c r="MNL4297" s="3"/>
      <c r="MNM4297" s="3"/>
      <c r="MNN4297" s="3"/>
      <c r="MNO4297" s="3"/>
      <c r="MNP4297" s="3"/>
      <c r="MNQ4297" s="3"/>
      <c r="MNR4297" s="3"/>
      <c r="MNS4297" s="3"/>
      <c r="MNT4297" s="3"/>
      <c r="MNU4297" s="3"/>
      <c r="MNV4297" s="3"/>
      <c r="MNW4297" s="3"/>
      <c r="MNX4297" s="3"/>
      <c r="MNY4297" s="3"/>
      <c r="MNZ4297" s="3"/>
      <c r="MOA4297" s="3"/>
      <c r="MOB4297" s="3"/>
      <c r="MOC4297" s="3"/>
      <c r="MOD4297" s="3"/>
      <c r="MOE4297" s="3"/>
      <c r="MOF4297" s="3"/>
      <c r="MOG4297" s="3"/>
      <c r="MOH4297" s="3"/>
      <c r="MOI4297" s="3"/>
      <c r="MOJ4297" s="3"/>
      <c r="MOK4297" s="3"/>
      <c r="MOL4297" s="3"/>
      <c r="MOM4297" s="3"/>
      <c r="MON4297" s="3"/>
      <c r="MOO4297" s="3"/>
      <c r="MOP4297" s="3"/>
      <c r="MOQ4297" s="3"/>
      <c r="MOR4297" s="3"/>
      <c r="MOS4297" s="3"/>
      <c r="MOT4297" s="3"/>
      <c r="MOU4297" s="3"/>
      <c r="MOV4297" s="3"/>
      <c r="MOW4297" s="3"/>
      <c r="MOX4297" s="3"/>
      <c r="MOY4297" s="3"/>
      <c r="MOZ4297" s="3"/>
      <c r="MPA4297" s="3"/>
      <c r="MPB4297" s="3"/>
      <c r="MPC4297" s="3"/>
      <c r="MPD4297" s="3"/>
      <c r="MPE4297" s="3"/>
      <c r="MPF4297" s="3"/>
      <c r="MPG4297" s="3"/>
      <c r="MPH4297" s="3"/>
      <c r="MPI4297" s="3"/>
      <c r="MPJ4297" s="3"/>
      <c r="MPK4297" s="3"/>
      <c r="MPL4297" s="3"/>
      <c r="MPM4297" s="3"/>
      <c r="MPN4297" s="3"/>
      <c r="MPO4297" s="3"/>
      <c r="MPP4297" s="3"/>
      <c r="MPQ4297" s="3"/>
      <c r="MPR4297" s="3"/>
      <c r="MPS4297" s="3"/>
      <c r="MPT4297" s="3"/>
      <c r="MPU4297" s="3"/>
      <c r="MPV4297" s="3"/>
      <c r="MPW4297" s="3"/>
      <c r="MPX4297" s="3"/>
      <c r="MPY4297" s="3"/>
      <c r="MPZ4297" s="3"/>
      <c r="MQA4297" s="3"/>
      <c r="MQB4297" s="3"/>
      <c r="MQC4297" s="3"/>
      <c r="MQD4297" s="3"/>
      <c r="MQE4297" s="3"/>
      <c r="MQF4297" s="3"/>
      <c r="MQG4297" s="3"/>
      <c r="MQH4297" s="3"/>
      <c r="MQI4297" s="3"/>
      <c r="MQJ4297" s="3"/>
      <c r="MQK4297" s="3"/>
      <c r="MQL4297" s="3"/>
      <c r="MQM4297" s="3"/>
      <c r="MQN4297" s="3"/>
      <c r="MQO4297" s="3"/>
      <c r="MQP4297" s="3"/>
      <c r="MQQ4297" s="3"/>
      <c r="MQR4297" s="3"/>
      <c r="MQS4297" s="3"/>
      <c r="MQT4297" s="3"/>
      <c r="MQU4297" s="3"/>
      <c r="MQV4297" s="3"/>
      <c r="MQW4297" s="3"/>
      <c r="MQX4297" s="3"/>
      <c r="MQY4297" s="3"/>
      <c r="MQZ4297" s="3"/>
      <c r="MRA4297" s="3"/>
      <c r="MRB4297" s="3"/>
      <c r="MRC4297" s="3"/>
      <c r="MRD4297" s="3"/>
      <c r="MRE4297" s="3"/>
      <c r="MRF4297" s="3"/>
      <c r="MRG4297" s="3"/>
      <c r="MRH4297" s="3"/>
      <c r="MRI4297" s="3"/>
      <c r="MRJ4297" s="3"/>
      <c r="MRK4297" s="3"/>
      <c r="MRL4297" s="3"/>
      <c r="MRM4297" s="3"/>
      <c r="MRN4297" s="3"/>
      <c r="MRO4297" s="3"/>
      <c r="MRP4297" s="3"/>
      <c r="MRQ4297" s="3"/>
      <c r="MRR4297" s="3"/>
      <c r="MRS4297" s="3"/>
      <c r="MRT4297" s="3"/>
      <c r="MRU4297" s="3"/>
      <c r="MRV4297" s="3"/>
      <c r="MRW4297" s="3"/>
      <c r="MRX4297" s="3"/>
      <c r="MRY4297" s="3"/>
      <c r="MRZ4297" s="3"/>
      <c r="MSA4297" s="3"/>
      <c r="MSB4297" s="3"/>
      <c r="MSC4297" s="3"/>
      <c r="MSD4297" s="3"/>
      <c r="MSE4297" s="3"/>
      <c r="MSF4297" s="3"/>
      <c r="MSG4297" s="3"/>
      <c r="MSH4297" s="3"/>
      <c r="MSI4297" s="3"/>
      <c r="MSJ4297" s="3"/>
      <c r="MSK4297" s="3"/>
      <c r="MSL4297" s="3"/>
      <c r="MSM4297" s="3"/>
      <c r="MSN4297" s="3"/>
      <c r="MSO4297" s="3"/>
      <c r="MSP4297" s="3"/>
      <c r="MSQ4297" s="3"/>
      <c r="MSR4297" s="3"/>
      <c r="MSS4297" s="3"/>
      <c r="MST4297" s="3"/>
      <c r="MSU4297" s="3"/>
      <c r="MSV4297" s="3"/>
      <c r="MSW4297" s="3"/>
      <c r="MSX4297" s="3"/>
      <c r="MSY4297" s="3"/>
      <c r="MSZ4297" s="3"/>
      <c r="MTA4297" s="3"/>
      <c r="MTB4297" s="3"/>
      <c r="MTC4297" s="3"/>
      <c r="MTD4297" s="3"/>
      <c r="MTE4297" s="3"/>
      <c r="MTF4297" s="3"/>
      <c r="MTG4297" s="3"/>
      <c r="MTH4297" s="3"/>
      <c r="MTI4297" s="3"/>
      <c r="MTJ4297" s="3"/>
      <c r="MTK4297" s="3"/>
      <c r="MTL4297" s="3"/>
      <c r="MTM4297" s="3"/>
      <c r="MTN4297" s="3"/>
      <c r="MTO4297" s="3"/>
      <c r="MTP4297" s="3"/>
      <c r="MTQ4297" s="3"/>
      <c r="MTR4297" s="3"/>
      <c r="MTS4297" s="3"/>
      <c r="MTT4297" s="3"/>
      <c r="MTU4297" s="3"/>
      <c r="MTV4297" s="3"/>
      <c r="MTW4297" s="3"/>
      <c r="MTX4297" s="3"/>
      <c r="MTY4297" s="3"/>
      <c r="MTZ4297" s="3"/>
      <c r="MUA4297" s="3"/>
      <c r="MUB4297" s="3"/>
      <c r="MUC4297" s="3"/>
      <c r="MUD4297" s="3"/>
      <c r="MUE4297" s="3"/>
      <c r="MUF4297" s="3"/>
      <c r="MUG4297" s="3"/>
      <c r="MUH4297" s="3"/>
      <c r="MUI4297" s="3"/>
      <c r="MUJ4297" s="3"/>
      <c r="MUK4297" s="3"/>
      <c r="MUL4297" s="3"/>
      <c r="MUM4297" s="3"/>
      <c r="MUN4297" s="3"/>
      <c r="MUO4297" s="3"/>
      <c r="MUP4297" s="3"/>
      <c r="MUQ4297" s="3"/>
      <c r="MUR4297" s="3"/>
      <c r="MUS4297" s="3"/>
      <c r="MUT4297" s="3"/>
      <c r="MUU4297" s="3"/>
      <c r="MUV4297" s="3"/>
      <c r="MUW4297" s="3"/>
      <c r="MUX4297" s="3"/>
      <c r="MUY4297" s="3"/>
      <c r="MUZ4297" s="3"/>
      <c r="MVA4297" s="3"/>
      <c r="MVB4297" s="3"/>
      <c r="MVC4297" s="3"/>
      <c r="MVD4297" s="3"/>
      <c r="MVE4297" s="3"/>
      <c r="MVF4297" s="3"/>
      <c r="MVG4297" s="3"/>
      <c r="MVH4297" s="3"/>
      <c r="MVI4297" s="3"/>
      <c r="MVJ4297" s="3"/>
      <c r="MVK4297" s="3"/>
      <c r="MVL4297" s="3"/>
      <c r="MVM4297" s="3"/>
      <c r="MVN4297" s="3"/>
      <c r="MVO4297" s="3"/>
      <c r="MVP4297" s="3"/>
      <c r="MVQ4297" s="3"/>
      <c r="MVR4297" s="3"/>
      <c r="MVS4297" s="3"/>
      <c r="MVT4297" s="3"/>
      <c r="MVU4297" s="3"/>
      <c r="MVV4297" s="3"/>
      <c r="MVW4297" s="3"/>
      <c r="MVX4297" s="3"/>
      <c r="MVY4297" s="3"/>
      <c r="MVZ4297" s="3"/>
      <c r="MWA4297" s="3"/>
      <c r="MWB4297" s="3"/>
      <c r="MWC4297" s="3"/>
      <c r="MWD4297" s="3"/>
      <c r="MWE4297" s="3"/>
      <c r="MWF4297" s="3"/>
      <c r="MWG4297" s="3"/>
      <c r="MWH4297" s="3"/>
      <c r="MWI4297" s="3"/>
      <c r="MWJ4297" s="3"/>
      <c r="MWK4297" s="3"/>
      <c r="MWL4297" s="3"/>
      <c r="MWM4297" s="3"/>
      <c r="MWN4297" s="3"/>
      <c r="MWO4297" s="3"/>
      <c r="MWP4297" s="3"/>
      <c r="MWQ4297" s="3"/>
      <c r="MWR4297" s="3"/>
      <c r="MWS4297" s="3"/>
      <c r="MWT4297" s="3"/>
      <c r="MWU4297" s="3"/>
      <c r="MWV4297" s="3"/>
      <c r="MWW4297" s="3"/>
      <c r="MWX4297" s="3"/>
      <c r="MWY4297" s="3"/>
      <c r="MWZ4297" s="3"/>
      <c r="MXA4297" s="3"/>
      <c r="MXB4297" s="3"/>
      <c r="MXC4297" s="3"/>
      <c r="MXD4297" s="3"/>
      <c r="MXE4297" s="3"/>
      <c r="MXF4297" s="3"/>
      <c r="MXG4297" s="3"/>
      <c r="MXH4297" s="3"/>
      <c r="MXI4297" s="3"/>
      <c r="MXJ4297" s="3"/>
      <c r="MXK4297" s="3"/>
      <c r="MXL4297" s="3"/>
      <c r="MXM4297" s="3"/>
      <c r="MXN4297" s="3"/>
      <c r="MXO4297" s="3"/>
      <c r="MXP4297" s="3"/>
      <c r="MXQ4297" s="3"/>
      <c r="MXR4297" s="3"/>
      <c r="MXS4297" s="3"/>
      <c r="MXT4297" s="3"/>
      <c r="MXU4297" s="3"/>
      <c r="MXV4297" s="3"/>
      <c r="MXW4297" s="3"/>
      <c r="MXX4297" s="3"/>
      <c r="MXY4297" s="3"/>
      <c r="MXZ4297" s="3"/>
      <c r="MYA4297" s="3"/>
      <c r="MYB4297" s="3"/>
      <c r="MYC4297" s="3"/>
      <c r="MYD4297" s="3"/>
      <c r="MYE4297" s="3"/>
      <c r="MYF4297" s="3"/>
      <c r="MYG4297" s="3"/>
      <c r="MYH4297" s="3"/>
      <c r="MYI4297" s="3"/>
      <c r="MYJ4297" s="3"/>
      <c r="MYK4297" s="3"/>
      <c r="MYL4297" s="3"/>
      <c r="MYM4297" s="3"/>
      <c r="MYN4297" s="3"/>
      <c r="MYO4297" s="3"/>
      <c r="MYP4297" s="3"/>
      <c r="MYQ4297" s="3"/>
      <c r="MYR4297" s="3"/>
      <c r="MYS4297" s="3"/>
      <c r="MYT4297" s="3"/>
      <c r="MYU4297" s="3"/>
      <c r="MYV4297" s="3"/>
      <c r="MYW4297" s="3"/>
      <c r="MYX4297" s="3"/>
      <c r="MYY4297" s="3"/>
      <c r="MYZ4297" s="3"/>
      <c r="MZA4297" s="3"/>
      <c r="MZB4297" s="3"/>
      <c r="MZC4297" s="3"/>
      <c r="MZD4297" s="3"/>
      <c r="MZE4297" s="3"/>
      <c r="MZF4297" s="3"/>
      <c r="MZG4297" s="3"/>
      <c r="MZH4297" s="3"/>
      <c r="MZI4297" s="3"/>
      <c r="MZJ4297" s="3"/>
      <c r="MZK4297" s="3"/>
      <c r="MZL4297" s="3"/>
      <c r="MZM4297" s="3"/>
      <c r="MZN4297" s="3"/>
      <c r="MZO4297" s="3"/>
      <c r="MZP4297" s="3"/>
      <c r="MZQ4297" s="3"/>
      <c r="MZR4297" s="3"/>
      <c r="MZS4297" s="3"/>
      <c r="MZT4297" s="3"/>
      <c r="MZU4297" s="3"/>
      <c r="MZV4297" s="3"/>
      <c r="MZW4297" s="3"/>
      <c r="MZX4297" s="3"/>
      <c r="MZY4297" s="3"/>
      <c r="MZZ4297" s="3"/>
      <c r="NAA4297" s="3"/>
      <c r="NAB4297" s="3"/>
      <c r="NAC4297" s="3"/>
      <c r="NAD4297" s="3"/>
      <c r="NAE4297" s="3"/>
      <c r="NAF4297" s="3"/>
      <c r="NAG4297" s="3"/>
      <c r="NAH4297" s="3"/>
      <c r="NAI4297" s="3"/>
      <c r="NAJ4297" s="3"/>
      <c r="NAK4297" s="3"/>
      <c r="NAL4297" s="3"/>
      <c r="NAM4297" s="3"/>
      <c r="NAN4297" s="3"/>
      <c r="NAO4297" s="3"/>
      <c r="NAP4297" s="3"/>
      <c r="NAQ4297" s="3"/>
      <c r="NAR4297" s="3"/>
      <c r="NAS4297" s="3"/>
      <c r="NAT4297" s="3"/>
      <c r="NAU4297" s="3"/>
      <c r="NAV4297" s="3"/>
      <c r="NAW4297" s="3"/>
      <c r="NAX4297" s="3"/>
      <c r="NAY4297" s="3"/>
      <c r="NAZ4297" s="3"/>
      <c r="NBA4297" s="3"/>
      <c r="NBB4297" s="3"/>
      <c r="NBC4297" s="3"/>
      <c r="NBD4297" s="3"/>
      <c r="NBE4297" s="3"/>
      <c r="NBF4297" s="3"/>
      <c r="NBG4297" s="3"/>
      <c r="NBH4297" s="3"/>
      <c r="NBI4297" s="3"/>
      <c r="NBJ4297" s="3"/>
      <c r="NBK4297" s="3"/>
      <c r="NBL4297" s="3"/>
      <c r="NBM4297" s="3"/>
      <c r="NBN4297" s="3"/>
      <c r="NBO4297" s="3"/>
      <c r="NBP4297" s="3"/>
      <c r="NBQ4297" s="3"/>
      <c r="NBR4297" s="3"/>
      <c r="NBS4297" s="3"/>
      <c r="NBT4297" s="3"/>
      <c r="NBU4297" s="3"/>
      <c r="NBV4297" s="3"/>
      <c r="NBW4297" s="3"/>
      <c r="NBX4297" s="3"/>
      <c r="NBY4297" s="3"/>
      <c r="NBZ4297" s="3"/>
      <c r="NCA4297" s="3"/>
      <c r="NCB4297" s="3"/>
      <c r="NCC4297" s="3"/>
      <c r="NCD4297" s="3"/>
      <c r="NCE4297" s="3"/>
      <c r="NCF4297" s="3"/>
      <c r="NCG4297" s="3"/>
      <c r="NCH4297" s="3"/>
      <c r="NCI4297" s="3"/>
      <c r="NCJ4297" s="3"/>
      <c r="NCK4297" s="3"/>
      <c r="NCL4297" s="3"/>
      <c r="NCM4297" s="3"/>
      <c r="NCN4297" s="3"/>
      <c r="NCO4297" s="3"/>
      <c r="NCP4297" s="3"/>
      <c r="NCQ4297" s="3"/>
      <c r="NCR4297" s="3"/>
      <c r="NCS4297" s="3"/>
      <c r="NCT4297" s="3"/>
      <c r="NCU4297" s="3"/>
      <c r="NCV4297" s="3"/>
      <c r="NCW4297" s="3"/>
      <c r="NCX4297" s="3"/>
      <c r="NCY4297" s="3"/>
      <c r="NCZ4297" s="3"/>
      <c r="NDA4297" s="3"/>
      <c r="NDB4297" s="3"/>
      <c r="NDC4297" s="3"/>
      <c r="NDD4297" s="3"/>
      <c r="NDE4297" s="3"/>
      <c r="NDF4297" s="3"/>
      <c r="NDG4297" s="3"/>
      <c r="NDH4297" s="3"/>
      <c r="NDI4297" s="3"/>
      <c r="NDJ4297" s="3"/>
      <c r="NDK4297" s="3"/>
      <c r="NDL4297" s="3"/>
      <c r="NDM4297" s="3"/>
      <c r="NDN4297" s="3"/>
      <c r="NDO4297" s="3"/>
      <c r="NDP4297" s="3"/>
      <c r="NDQ4297" s="3"/>
      <c r="NDR4297" s="3"/>
      <c r="NDS4297" s="3"/>
      <c r="NDT4297" s="3"/>
      <c r="NDU4297" s="3"/>
      <c r="NDV4297" s="3"/>
      <c r="NDW4297" s="3"/>
      <c r="NDX4297" s="3"/>
      <c r="NDY4297" s="3"/>
      <c r="NDZ4297" s="3"/>
      <c r="NEA4297" s="3"/>
      <c r="NEB4297" s="3"/>
      <c r="NEC4297" s="3"/>
      <c r="NED4297" s="3"/>
      <c r="NEE4297" s="3"/>
      <c r="NEF4297" s="3"/>
      <c r="NEG4297" s="3"/>
      <c r="NEH4297" s="3"/>
      <c r="NEI4297" s="3"/>
      <c r="NEJ4297" s="3"/>
      <c r="NEK4297" s="3"/>
      <c r="NEL4297" s="3"/>
      <c r="NEM4297" s="3"/>
      <c r="NEN4297" s="3"/>
      <c r="NEO4297" s="3"/>
      <c r="NEP4297" s="3"/>
      <c r="NEQ4297" s="3"/>
      <c r="NER4297" s="3"/>
      <c r="NES4297" s="3"/>
      <c r="NET4297" s="3"/>
      <c r="NEU4297" s="3"/>
      <c r="NEV4297" s="3"/>
      <c r="NEW4297" s="3"/>
      <c r="NEX4297" s="3"/>
      <c r="NEY4297" s="3"/>
      <c r="NEZ4297" s="3"/>
      <c r="NFA4297" s="3"/>
      <c r="NFB4297" s="3"/>
      <c r="NFC4297" s="3"/>
      <c r="NFD4297" s="3"/>
      <c r="NFE4297" s="3"/>
      <c r="NFF4297" s="3"/>
      <c r="NFG4297" s="3"/>
      <c r="NFH4297" s="3"/>
      <c r="NFI4297" s="3"/>
      <c r="NFJ4297" s="3"/>
      <c r="NFK4297" s="3"/>
      <c r="NFL4297" s="3"/>
      <c r="NFM4297" s="3"/>
      <c r="NFN4297" s="3"/>
      <c r="NFO4297" s="3"/>
      <c r="NFP4297" s="3"/>
      <c r="NFQ4297" s="3"/>
      <c r="NFR4297" s="3"/>
      <c r="NFS4297" s="3"/>
      <c r="NFT4297" s="3"/>
      <c r="NFU4297" s="3"/>
      <c r="NFV4297" s="3"/>
      <c r="NFW4297" s="3"/>
      <c r="NFX4297" s="3"/>
      <c r="NFY4297" s="3"/>
      <c r="NFZ4297" s="3"/>
      <c r="NGA4297" s="3"/>
      <c r="NGB4297" s="3"/>
      <c r="NGC4297" s="3"/>
      <c r="NGD4297" s="3"/>
      <c r="NGE4297" s="3"/>
      <c r="NGF4297" s="3"/>
      <c r="NGG4297" s="3"/>
      <c r="NGH4297" s="3"/>
      <c r="NGI4297" s="3"/>
      <c r="NGJ4297" s="3"/>
      <c r="NGK4297" s="3"/>
      <c r="NGL4297" s="3"/>
      <c r="NGM4297" s="3"/>
      <c r="NGN4297" s="3"/>
      <c r="NGO4297" s="3"/>
      <c r="NGP4297" s="3"/>
      <c r="NGQ4297" s="3"/>
      <c r="NGR4297" s="3"/>
      <c r="NGS4297" s="3"/>
      <c r="NGT4297" s="3"/>
      <c r="NGU4297" s="3"/>
      <c r="NGV4297" s="3"/>
      <c r="NGW4297" s="3"/>
      <c r="NGX4297" s="3"/>
      <c r="NGY4297" s="3"/>
      <c r="NGZ4297" s="3"/>
      <c r="NHA4297" s="3"/>
      <c r="NHB4297" s="3"/>
      <c r="NHC4297" s="3"/>
      <c r="NHD4297" s="3"/>
      <c r="NHE4297" s="3"/>
      <c r="NHF4297" s="3"/>
      <c r="NHG4297" s="3"/>
      <c r="NHH4297" s="3"/>
      <c r="NHI4297" s="3"/>
      <c r="NHJ4297" s="3"/>
      <c r="NHK4297" s="3"/>
      <c r="NHL4297" s="3"/>
      <c r="NHM4297" s="3"/>
      <c r="NHN4297" s="3"/>
      <c r="NHO4297" s="3"/>
      <c r="NHP4297" s="3"/>
      <c r="NHQ4297" s="3"/>
      <c r="NHR4297" s="3"/>
      <c r="NHS4297" s="3"/>
      <c r="NHT4297" s="3"/>
      <c r="NHU4297" s="3"/>
      <c r="NHV4297" s="3"/>
      <c r="NHW4297" s="3"/>
      <c r="NHX4297" s="3"/>
      <c r="NHY4297" s="3"/>
      <c r="NHZ4297" s="3"/>
      <c r="NIA4297" s="3"/>
      <c r="NIB4297" s="3"/>
      <c r="NIC4297" s="3"/>
      <c r="NID4297" s="3"/>
      <c r="NIE4297" s="3"/>
      <c r="NIF4297" s="3"/>
      <c r="NIG4297" s="3"/>
      <c r="NIH4297" s="3"/>
      <c r="NII4297" s="3"/>
      <c r="NIJ4297" s="3"/>
      <c r="NIK4297" s="3"/>
      <c r="NIL4297" s="3"/>
      <c r="NIM4297" s="3"/>
      <c r="NIN4297" s="3"/>
      <c r="NIO4297" s="3"/>
      <c r="NIP4297" s="3"/>
      <c r="NIQ4297" s="3"/>
      <c r="NIR4297" s="3"/>
      <c r="NIS4297" s="3"/>
      <c r="NIT4297" s="3"/>
      <c r="NIU4297" s="3"/>
      <c r="NIV4297" s="3"/>
      <c r="NIW4297" s="3"/>
      <c r="NIX4297" s="3"/>
      <c r="NIY4297" s="3"/>
      <c r="NIZ4297" s="3"/>
      <c r="NJA4297" s="3"/>
      <c r="NJB4297" s="3"/>
      <c r="NJC4297" s="3"/>
      <c r="NJD4297" s="3"/>
      <c r="NJE4297" s="3"/>
      <c r="NJF4297" s="3"/>
      <c r="NJG4297" s="3"/>
      <c r="NJH4297" s="3"/>
      <c r="NJI4297" s="3"/>
      <c r="NJJ4297" s="3"/>
      <c r="NJK4297" s="3"/>
      <c r="NJL4297" s="3"/>
      <c r="NJM4297" s="3"/>
      <c r="NJN4297" s="3"/>
      <c r="NJO4297" s="3"/>
      <c r="NJP4297" s="3"/>
      <c r="NJQ4297" s="3"/>
      <c r="NJR4297" s="3"/>
      <c r="NJS4297" s="3"/>
      <c r="NJT4297" s="3"/>
      <c r="NJU4297" s="3"/>
      <c r="NJV4297" s="3"/>
      <c r="NJW4297" s="3"/>
      <c r="NJX4297" s="3"/>
      <c r="NJY4297" s="3"/>
      <c r="NJZ4297" s="3"/>
      <c r="NKA4297" s="3"/>
      <c r="NKB4297" s="3"/>
      <c r="NKC4297" s="3"/>
      <c r="NKD4297" s="3"/>
      <c r="NKE4297" s="3"/>
      <c r="NKF4297" s="3"/>
      <c r="NKG4297" s="3"/>
      <c r="NKH4297" s="3"/>
      <c r="NKI4297" s="3"/>
      <c r="NKJ4297" s="3"/>
      <c r="NKK4297" s="3"/>
      <c r="NKL4297" s="3"/>
      <c r="NKM4297" s="3"/>
      <c r="NKN4297" s="3"/>
      <c r="NKO4297" s="3"/>
      <c r="NKP4297" s="3"/>
      <c r="NKQ4297" s="3"/>
      <c r="NKR4297" s="3"/>
      <c r="NKS4297" s="3"/>
      <c r="NKT4297" s="3"/>
      <c r="NKU4297" s="3"/>
      <c r="NKV4297" s="3"/>
      <c r="NKW4297" s="3"/>
      <c r="NKX4297" s="3"/>
      <c r="NKY4297" s="3"/>
      <c r="NKZ4297" s="3"/>
      <c r="NLA4297" s="3"/>
      <c r="NLB4297" s="3"/>
      <c r="NLC4297" s="3"/>
      <c r="NLD4297" s="3"/>
      <c r="NLE4297" s="3"/>
      <c r="NLF4297" s="3"/>
      <c r="NLG4297" s="3"/>
      <c r="NLH4297" s="3"/>
      <c r="NLI4297" s="3"/>
      <c r="NLJ4297" s="3"/>
      <c r="NLK4297" s="3"/>
      <c r="NLL4297" s="3"/>
      <c r="NLM4297" s="3"/>
      <c r="NLN4297" s="3"/>
      <c r="NLO4297" s="3"/>
      <c r="NLP4297" s="3"/>
      <c r="NLQ4297" s="3"/>
      <c r="NLR4297" s="3"/>
      <c r="NLS4297" s="3"/>
      <c r="NLT4297" s="3"/>
      <c r="NLU4297" s="3"/>
      <c r="NLV4297" s="3"/>
      <c r="NLW4297" s="3"/>
      <c r="NLX4297" s="3"/>
      <c r="NLY4297" s="3"/>
      <c r="NLZ4297" s="3"/>
      <c r="NMA4297" s="3"/>
      <c r="NMB4297" s="3"/>
      <c r="NMC4297" s="3"/>
      <c r="NMD4297" s="3"/>
      <c r="NME4297" s="3"/>
      <c r="NMF4297" s="3"/>
      <c r="NMG4297" s="3"/>
      <c r="NMH4297" s="3"/>
      <c r="NMI4297" s="3"/>
      <c r="NMJ4297" s="3"/>
      <c r="NMK4297" s="3"/>
      <c r="NML4297" s="3"/>
      <c r="NMM4297" s="3"/>
      <c r="NMN4297" s="3"/>
      <c r="NMO4297" s="3"/>
      <c r="NMP4297" s="3"/>
      <c r="NMQ4297" s="3"/>
      <c r="NMR4297" s="3"/>
      <c r="NMS4297" s="3"/>
      <c r="NMT4297" s="3"/>
      <c r="NMU4297" s="3"/>
      <c r="NMV4297" s="3"/>
      <c r="NMW4297" s="3"/>
      <c r="NMX4297" s="3"/>
      <c r="NMY4297" s="3"/>
      <c r="NMZ4297" s="3"/>
      <c r="NNA4297" s="3"/>
      <c r="NNB4297" s="3"/>
      <c r="NNC4297" s="3"/>
      <c r="NND4297" s="3"/>
      <c r="NNE4297" s="3"/>
      <c r="NNF4297" s="3"/>
      <c r="NNG4297" s="3"/>
      <c r="NNH4297" s="3"/>
      <c r="NNI4297" s="3"/>
      <c r="NNJ4297" s="3"/>
      <c r="NNK4297" s="3"/>
      <c r="NNL4297" s="3"/>
      <c r="NNM4297" s="3"/>
      <c r="NNN4297" s="3"/>
      <c r="NNO4297" s="3"/>
      <c r="NNP4297" s="3"/>
      <c r="NNQ4297" s="3"/>
      <c r="NNR4297" s="3"/>
      <c r="NNS4297" s="3"/>
      <c r="NNT4297" s="3"/>
      <c r="NNU4297" s="3"/>
      <c r="NNV4297" s="3"/>
      <c r="NNW4297" s="3"/>
      <c r="NNX4297" s="3"/>
      <c r="NNY4297" s="3"/>
      <c r="NNZ4297" s="3"/>
      <c r="NOA4297" s="3"/>
      <c r="NOB4297" s="3"/>
      <c r="NOC4297" s="3"/>
      <c r="NOD4297" s="3"/>
      <c r="NOE4297" s="3"/>
      <c r="NOF4297" s="3"/>
      <c r="NOG4297" s="3"/>
      <c r="NOH4297" s="3"/>
      <c r="NOI4297" s="3"/>
      <c r="NOJ4297" s="3"/>
      <c r="NOK4297" s="3"/>
      <c r="NOL4297" s="3"/>
      <c r="NOM4297" s="3"/>
      <c r="NON4297" s="3"/>
      <c r="NOO4297" s="3"/>
      <c r="NOP4297" s="3"/>
      <c r="NOQ4297" s="3"/>
      <c r="NOR4297" s="3"/>
      <c r="NOS4297" s="3"/>
      <c r="NOT4297" s="3"/>
      <c r="NOU4297" s="3"/>
      <c r="NOV4297" s="3"/>
      <c r="NOW4297" s="3"/>
      <c r="NOX4297" s="3"/>
      <c r="NOY4297" s="3"/>
      <c r="NOZ4297" s="3"/>
      <c r="NPA4297" s="3"/>
      <c r="NPB4297" s="3"/>
      <c r="NPC4297" s="3"/>
      <c r="NPD4297" s="3"/>
      <c r="NPE4297" s="3"/>
      <c r="NPF4297" s="3"/>
      <c r="NPG4297" s="3"/>
      <c r="NPH4297" s="3"/>
      <c r="NPI4297" s="3"/>
      <c r="NPJ4297" s="3"/>
      <c r="NPK4297" s="3"/>
      <c r="NPL4297" s="3"/>
      <c r="NPM4297" s="3"/>
      <c r="NPN4297" s="3"/>
      <c r="NPO4297" s="3"/>
      <c r="NPP4297" s="3"/>
      <c r="NPQ4297" s="3"/>
      <c r="NPR4297" s="3"/>
      <c r="NPS4297" s="3"/>
      <c r="NPT4297" s="3"/>
      <c r="NPU4297" s="3"/>
      <c r="NPV4297" s="3"/>
      <c r="NPW4297" s="3"/>
      <c r="NPX4297" s="3"/>
      <c r="NPY4297" s="3"/>
      <c r="NPZ4297" s="3"/>
      <c r="NQA4297" s="3"/>
      <c r="NQB4297" s="3"/>
      <c r="NQC4297" s="3"/>
      <c r="NQD4297" s="3"/>
      <c r="NQE4297" s="3"/>
      <c r="NQF4297" s="3"/>
      <c r="NQG4297" s="3"/>
      <c r="NQH4297" s="3"/>
      <c r="NQI4297" s="3"/>
      <c r="NQJ4297" s="3"/>
      <c r="NQK4297" s="3"/>
      <c r="NQL4297" s="3"/>
      <c r="NQM4297" s="3"/>
      <c r="NQN4297" s="3"/>
      <c r="NQO4297" s="3"/>
      <c r="NQP4297" s="3"/>
      <c r="NQQ4297" s="3"/>
      <c r="NQR4297" s="3"/>
      <c r="NQS4297" s="3"/>
      <c r="NQT4297" s="3"/>
      <c r="NQU4297" s="3"/>
      <c r="NQV4297" s="3"/>
      <c r="NQW4297" s="3"/>
      <c r="NQX4297" s="3"/>
      <c r="NQY4297" s="3"/>
      <c r="NQZ4297" s="3"/>
      <c r="NRA4297" s="3"/>
      <c r="NRB4297" s="3"/>
      <c r="NRC4297" s="3"/>
      <c r="NRD4297" s="3"/>
      <c r="NRE4297" s="3"/>
      <c r="NRF4297" s="3"/>
      <c r="NRG4297" s="3"/>
      <c r="NRH4297" s="3"/>
      <c r="NRI4297" s="3"/>
      <c r="NRJ4297" s="3"/>
      <c r="NRK4297" s="3"/>
      <c r="NRL4297" s="3"/>
      <c r="NRM4297" s="3"/>
      <c r="NRN4297" s="3"/>
      <c r="NRO4297" s="3"/>
      <c r="NRP4297" s="3"/>
      <c r="NRQ4297" s="3"/>
      <c r="NRR4297" s="3"/>
      <c r="NRS4297" s="3"/>
      <c r="NRT4297" s="3"/>
      <c r="NRU4297" s="3"/>
      <c r="NRV4297" s="3"/>
      <c r="NRW4297" s="3"/>
      <c r="NRX4297" s="3"/>
      <c r="NRY4297" s="3"/>
      <c r="NRZ4297" s="3"/>
      <c r="NSA4297" s="3"/>
      <c r="NSB4297" s="3"/>
      <c r="NSC4297" s="3"/>
      <c r="NSD4297" s="3"/>
      <c r="NSE4297" s="3"/>
      <c r="NSF4297" s="3"/>
      <c r="NSG4297" s="3"/>
      <c r="NSH4297" s="3"/>
      <c r="NSI4297" s="3"/>
      <c r="NSJ4297" s="3"/>
      <c r="NSK4297" s="3"/>
      <c r="NSL4297" s="3"/>
      <c r="NSM4297" s="3"/>
      <c r="NSN4297" s="3"/>
      <c r="NSO4297" s="3"/>
      <c r="NSP4297" s="3"/>
      <c r="NSQ4297" s="3"/>
      <c r="NSR4297" s="3"/>
      <c r="NSS4297" s="3"/>
      <c r="NST4297" s="3"/>
      <c r="NSU4297" s="3"/>
      <c r="NSV4297" s="3"/>
      <c r="NSW4297" s="3"/>
      <c r="NSX4297" s="3"/>
      <c r="NSY4297" s="3"/>
      <c r="NSZ4297" s="3"/>
      <c r="NTA4297" s="3"/>
      <c r="NTB4297" s="3"/>
      <c r="NTC4297" s="3"/>
      <c r="NTD4297" s="3"/>
      <c r="NTE4297" s="3"/>
      <c r="NTF4297" s="3"/>
      <c r="NTG4297" s="3"/>
      <c r="NTH4297" s="3"/>
      <c r="NTI4297" s="3"/>
      <c r="NTJ4297" s="3"/>
      <c r="NTK4297" s="3"/>
      <c r="NTL4297" s="3"/>
      <c r="NTM4297" s="3"/>
      <c r="NTN4297" s="3"/>
      <c r="NTO4297" s="3"/>
      <c r="NTP4297" s="3"/>
      <c r="NTQ4297" s="3"/>
      <c r="NTR4297" s="3"/>
      <c r="NTS4297" s="3"/>
      <c r="NTT4297" s="3"/>
      <c r="NTU4297" s="3"/>
      <c r="NTV4297" s="3"/>
      <c r="NTW4297" s="3"/>
      <c r="NTX4297" s="3"/>
      <c r="NTY4297" s="3"/>
      <c r="NTZ4297" s="3"/>
      <c r="NUA4297" s="3"/>
      <c r="NUB4297" s="3"/>
      <c r="NUC4297" s="3"/>
      <c r="NUD4297" s="3"/>
      <c r="NUE4297" s="3"/>
      <c r="NUF4297" s="3"/>
      <c r="NUG4297" s="3"/>
      <c r="NUH4297" s="3"/>
      <c r="NUI4297" s="3"/>
      <c r="NUJ4297" s="3"/>
      <c r="NUK4297" s="3"/>
      <c r="NUL4297" s="3"/>
      <c r="NUM4297" s="3"/>
      <c r="NUN4297" s="3"/>
      <c r="NUO4297" s="3"/>
      <c r="NUP4297" s="3"/>
      <c r="NUQ4297" s="3"/>
      <c r="NUR4297" s="3"/>
      <c r="NUS4297" s="3"/>
      <c r="NUT4297" s="3"/>
      <c r="NUU4297" s="3"/>
      <c r="NUV4297" s="3"/>
      <c r="NUW4297" s="3"/>
      <c r="NUX4297" s="3"/>
      <c r="NUY4297" s="3"/>
      <c r="NUZ4297" s="3"/>
      <c r="NVA4297" s="3"/>
      <c r="NVB4297" s="3"/>
      <c r="NVC4297" s="3"/>
      <c r="NVD4297" s="3"/>
      <c r="NVE4297" s="3"/>
      <c r="NVF4297" s="3"/>
      <c r="NVG4297" s="3"/>
      <c r="NVH4297" s="3"/>
      <c r="NVI4297" s="3"/>
      <c r="NVJ4297" s="3"/>
      <c r="NVK4297" s="3"/>
      <c r="NVL4297" s="3"/>
      <c r="NVM4297" s="3"/>
      <c r="NVN4297" s="3"/>
      <c r="NVO4297" s="3"/>
      <c r="NVP4297" s="3"/>
      <c r="NVQ4297" s="3"/>
      <c r="NVR4297" s="3"/>
      <c r="NVS4297" s="3"/>
      <c r="NVT4297" s="3"/>
      <c r="NVU4297" s="3"/>
      <c r="NVV4297" s="3"/>
      <c r="NVW4297" s="3"/>
      <c r="NVX4297" s="3"/>
      <c r="NVY4297" s="3"/>
      <c r="NVZ4297" s="3"/>
      <c r="NWA4297" s="3"/>
      <c r="NWB4297" s="3"/>
      <c r="NWC4297" s="3"/>
      <c r="NWD4297" s="3"/>
      <c r="NWE4297" s="3"/>
      <c r="NWF4297" s="3"/>
      <c r="NWG4297" s="3"/>
      <c r="NWH4297" s="3"/>
      <c r="NWI4297" s="3"/>
      <c r="NWJ4297" s="3"/>
      <c r="NWK4297" s="3"/>
      <c r="NWL4297" s="3"/>
      <c r="NWM4297" s="3"/>
      <c r="NWN4297" s="3"/>
      <c r="NWO4297" s="3"/>
      <c r="NWP4297" s="3"/>
      <c r="NWQ4297" s="3"/>
      <c r="NWR4297" s="3"/>
      <c r="NWS4297" s="3"/>
      <c r="NWT4297" s="3"/>
      <c r="NWU4297" s="3"/>
      <c r="NWV4297" s="3"/>
      <c r="NWW4297" s="3"/>
      <c r="NWX4297" s="3"/>
      <c r="NWY4297" s="3"/>
      <c r="NWZ4297" s="3"/>
      <c r="NXA4297" s="3"/>
      <c r="NXB4297" s="3"/>
      <c r="NXC4297" s="3"/>
      <c r="NXD4297" s="3"/>
      <c r="NXE4297" s="3"/>
      <c r="NXF4297" s="3"/>
      <c r="NXG4297" s="3"/>
      <c r="NXH4297" s="3"/>
      <c r="NXI4297" s="3"/>
      <c r="NXJ4297" s="3"/>
      <c r="NXK4297" s="3"/>
      <c r="NXL4297" s="3"/>
      <c r="NXM4297" s="3"/>
      <c r="NXN4297" s="3"/>
      <c r="NXO4297" s="3"/>
      <c r="NXP4297" s="3"/>
      <c r="NXQ4297" s="3"/>
      <c r="NXR4297" s="3"/>
      <c r="NXS4297" s="3"/>
      <c r="NXT4297" s="3"/>
      <c r="NXU4297" s="3"/>
      <c r="NXV4297" s="3"/>
      <c r="NXW4297" s="3"/>
      <c r="NXX4297" s="3"/>
      <c r="NXY4297" s="3"/>
      <c r="NXZ4297" s="3"/>
      <c r="NYA4297" s="3"/>
      <c r="NYB4297" s="3"/>
      <c r="NYC4297" s="3"/>
      <c r="NYD4297" s="3"/>
      <c r="NYE4297" s="3"/>
      <c r="NYF4297" s="3"/>
      <c r="NYG4297" s="3"/>
      <c r="NYH4297" s="3"/>
      <c r="NYI4297" s="3"/>
      <c r="NYJ4297" s="3"/>
      <c r="NYK4297" s="3"/>
      <c r="NYL4297" s="3"/>
      <c r="NYM4297" s="3"/>
      <c r="NYN4297" s="3"/>
      <c r="NYO4297" s="3"/>
      <c r="NYP4297" s="3"/>
      <c r="NYQ4297" s="3"/>
      <c r="NYR4297" s="3"/>
      <c r="NYS4297" s="3"/>
      <c r="NYT4297" s="3"/>
      <c r="NYU4297" s="3"/>
      <c r="NYV4297" s="3"/>
      <c r="NYW4297" s="3"/>
      <c r="NYX4297" s="3"/>
      <c r="NYY4297" s="3"/>
      <c r="NYZ4297" s="3"/>
      <c r="NZA4297" s="3"/>
      <c r="NZB4297" s="3"/>
      <c r="NZC4297" s="3"/>
      <c r="NZD4297" s="3"/>
      <c r="NZE4297" s="3"/>
      <c r="NZF4297" s="3"/>
      <c r="NZG4297" s="3"/>
      <c r="NZH4297" s="3"/>
      <c r="NZI4297" s="3"/>
      <c r="NZJ4297" s="3"/>
      <c r="NZK4297" s="3"/>
      <c r="NZL4297" s="3"/>
      <c r="NZM4297" s="3"/>
      <c r="NZN4297" s="3"/>
      <c r="NZO4297" s="3"/>
      <c r="NZP4297" s="3"/>
      <c r="NZQ4297" s="3"/>
      <c r="NZR4297" s="3"/>
      <c r="NZS4297" s="3"/>
      <c r="NZT4297" s="3"/>
      <c r="NZU4297" s="3"/>
      <c r="NZV4297" s="3"/>
      <c r="NZW4297" s="3"/>
      <c r="NZX4297" s="3"/>
      <c r="NZY4297" s="3"/>
      <c r="NZZ4297" s="3"/>
      <c r="OAA4297" s="3"/>
      <c r="OAB4297" s="3"/>
      <c r="OAC4297" s="3"/>
      <c r="OAD4297" s="3"/>
      <c r="OAE4297" s="3"/>
      <c r="OAF4297" s="3"/>
      <c r="OAG4297" s="3"/>
      <c r="OAH4297" s="3"/>
      <c r="OAI4297" s="3"/>
      <c r="OAJ4297" s="3"/>
      <c r="OAK4297" s="3"/>
      <c r="OAL4297" s="3"/>
      <c r="OAM4297" s="3"/>
      <c r="OAN4297" s="3"/>
      <c r="OAO4297" s="3"/>
      <c r="OAP4297" s="3"/>
      <c r="OAQ4297" s="3"/>
      <c r="OAR4297" s="3"/>
      <c r="OAS4297" s="3"/>
      <c r="OAT4297" s="3"/>
      <c r="OAU4297" s="3"/>
      <c r="OAV4297" s="3"/>
      <c r="OAW4297" s="3"/>
      <c r="OAX4297" s="3"/>
      <c r="OAY4297" s="3"/>
      <c r="OAZ4297" s="3"/>
      <c r="OBA4297" s="3"/>
      <c r="OBB4297" s="3"/>
      <c r="OBC4297" s="3"/>
      <c r="OBD4297" s="3"/>
      <c r="OBE4297" s="3"/>
      <c r="OBF4297" s="3"/>
      <c r="OBG4297" s="3"/>
      <c r="OBH4297" s="3"/>
      <c r="OBI4297" s="3"/>
      <c r="OBJ4297" s="3"/>
      <c r="OBK4297" s="3"/>
      <c r="OBL4297" s="3"/>
      <c r="OBM4297" s="3"/>
      <c r="OBN4297" s="3"/>
      <c r="OBO4297" s="3"/>
      <c r="OBP4297" s="3"/>
      <c r="OBQ4297" s="3"/>
      <c r="OBR4297" s="3"/>
      <c r="OBS4297" s="3"/>
      <c r="OBT4297" s="3"/>
      <c r="OBU4297" s="3"/>
      <c r="OBV4297" s="3"/>
      <c r="OBW4297" s="3"/>
      <c r="OBX4297" s="3"/>
      <c r="OBY4297" s="3"/>
      <c r="OBZ4297" s="3"/>
      <c r="OCA4297" s="3"/>
      <c r="OCB4297" s="3"/>
      <c r="OCC4297" s="3"/>
      <c r="OCD4297" s="3"/>
      <c r="OCE4297" s="3"/>
      <c r="OCF4297" s="3"/>
      <c r="OCG4297" s="3"/>
      <c r="OCH4297" s="3"/>
      <c r="OCI4297" s="3"/>
      <c r="OCJ4297" s="3"/>
      <c r="OCK4297" s="3"/>
      <c r="OCL4297" s="3"/>
      <c r="OCM4297" s="3"/>
      <c r="OCN4297" s="3"/>
      <c r="OCO4297" s="3"/>
      <c r="OCP4297" s="3"/>
      <c r="OCQ4297" s="3"/>
      <c r="OCR4297" s="3"/>
      <c r="OCS4297" s="3"/>
      <c r="OCT4297" s="3"/>
      <c r="OCU4297" s="3"/>
      <c r="OCV4297" s="3"/>
      <c r="OCW4297" s="3"/>
      <c r="OCX4297" s="3"/>
      <c r="OCY4297" s="3"/>
      <c r="OCZ4297" s="3"/>
      <c r="ODA4297" s="3"/>
      <c r="ODB4297" s="3"/>
      <c r="ODC4297" s="3"/>
      <c r="ODD4297" s="3"/>
      <c r="ODE4297" s="3"/>
      <c r="ODF4297" s="3"/>
      <c r="ODG4297" s="3"/>
      <c r="ODH4297" s="3"/>
      <c r="ODI4297" s="3"/>
      <c r="ODJ4297" s="3"/>
      <c r="ODK4297" s="3"/>
      <c r="ODL4297" s="3"/>
      <c r="ODM4297" s="3"/>
      <c r="ODN4297" s="3"/>
      <c r="ODO4297" s="3"/>
      <c r="ODP4297" s="3"/>
      <c r="ODQ4297" s="3"/>
      <c r="ODR4297" s="3"/>
      <c r="ODS4297" s="3"/>
      <c r="ODT4297" s="3"/>
      <c r="ODU4297" s="3"/>
      <c r="ODV4297" s="3"/>
      <c r="ODW4297" s="3"/>
      <c r="ODX4297" s="3"/>
      <c r="ODY4297" s="3"/>
      <c r="ODZ4297" s="3"/>
      <c r="OEA4297" s="3"/>
      <c r="OEB4297" s="3"/>
      <c r="OEC4297" s="3"/>
      <c r="OED4297" s="3"/>
      <c r="OEE4297" s="3"/>
      <c r="OEF4297" s="3"/>
      <c r="OEG4297" s="3"/>
      <c r="OEH4297" s="3"/>
      <c r="OEI4297" s="3"/>
      <c r="OEJ4297" s="3"/>
      <c r="OEK4297" s="3"/>
      <c r="OEL4297" s="3"/>
      <c r="OEM4297" s="3"/>
      <c r="OEN4297" s="3"/>
      <c r="OEO4297" s="3"/>
      <c r="OEP4297" s="3"/>
      <c r="OEQ4297" s="3"/>
      <c r="OER4297" s="3"/>
      <c r="OES4297" s="3"/>
      <c r="OET4297" s="3"/>
      <c r="OEU4297" s="3"/>
      <c r="OEV4297" s="3"/>
      <c r="OEW4297" s="3"/>
      <c r="OEX4297" s="3"/>
      <c r="OEY4297" s="3"/>
      <c r="OEZ4297" s="3"/>
      <c r="OFA4297" s="3"/>
      <c r="OFB4297" s="3"/>
      <c r="OFC4297" s="3"/>
      <c r="OFD4297" s="3"/>
      <c r="OFE4297" s="3"/>
      <c r="OFF4297" s="3"/>
      <c r="OFG4297" s="3"/>
      <c r="OFH4297" s="3"/>
      <c r="OFI4297" s="3"/>
      <c r="OFJ4297" s="3"/>
      <c r="OFK4297" s="3"/>
      <c r="OFL4297" s="3"/>
      <c r="OFM4297" s="3"/>
      <c r="OFN4297" s="3"/>
      <c r="OFO4297" s="3"/>
      <c r="OFP4297" s="3"/>
      <c r="OFQ4297" s="3"/>
      <c r="OFR4297" s="3"/>
      <c r="OFS4297" s="3"/>
      <c r="OFT4297" s="3"/>
      <c r="OFU4297" s="3"/>
      <c r="OFV4297" s="3"/>
      <c r="OFW4297" s="3"/>
      <c r="OFX4297" s="3"/>
      <c r="OFY4297" s="3"/>
      <c r="OFZ4297" s="3"/>
      <c r="OGA4297" s="3"/>
      <c r="OGB4297" s="3"/>
      <c r="OGC4297" s="3"/>
      <c r="OGD4297" s="3"/>
      <c r="OGE4297" s="3"/>
      <c r="OGF4297" s="3"/>
      <c r="OGG4297" s="3"/>
      <c r="OGH4297" s="3"/>
      <c r="OGI4297" s="3"/>
      <c r="OGJ4297" s="3"/>
      <c r="OGK4297" s="3"/>
      <c r="OGL4297" s="3"/>
      <c r="OGM4297" s="3"/>
      <c r="OGN4297" s="3"/>
      <c r="OGO4297" s="3"/>
      <c r="OGP4297" s="3"/>
      <c r="OGQ4297" s="3"/>
      <c r="OGR4297" s="3"/>
      <c r="OGS4297" s="3"/>
      <c r="OGT4297" s="3"/>
      <c r="OGU4297" s="3"/>
      <c r="OGV4297" s="3"/>
      <c r="OGW4297" s="3"/>
      <c r="OGX4297" s="3"/>
      <c r="OGY4297" s="3"/>
      <c r="OGZ4297" s="3"/>
      <c r="OHA4297" s="3"/>
      <c r="OHB4297" s="3"/>
      <c r="OHC4297" s="3"/>
      <c r="OHD4297" s="3"/>
      <c r="OHE4297" s="3"/>
      <c r="OHF4297" s="3"/>
      <c r="OHG4297" s="3"/>
      <c r="OHH4297" s="3"/>
      <c r="OHI4297" s="3"/>
      <c r="OHJ4297" s="3"/>
      <c r="OHK4297" s="3"/>
      <c r="OHL4297" s="3"/>
      <c r="OHM4297" s="3"/>
      <c r="OHN4297" s="3"/>
      <c r="OHO4297" s="3"/>
      <c r="OHP4297" s="3"/>
      <c r="OHQ4297" s="3"/>
      <c r="OHR4297" s="3"/>
      <c r="OHS4297" s="3"/>
      <c r="OHT4297" s="3"/>
      <c r="OHU4297" s="3"/>
      <c r="OHV4297" s="3"/>
      <c r="OHW4297" s="3"/>
      <c r="OHX4297" s="3"/>
      <c r="OHY4297" s="3"/>
      <c r="OHZ4297" s="3"/>
      <c r="OIA4297" s="3"/>
      <c r="OIB4297" s="3"/>
      <c r="OIC4297" s="3"/>
      <c r="OID4297" s="3"/>
      <c r="OIE4297" s="3"/>
      <c r="OIF4297" s="3"/>
      <c r="OIG4297" s="3"/>
      <c r="OIH4297" s="3"/>
      <c r="OII4297" s="3"/>
      <c r="OIJ4297" s="3"/>
      <c r="OIK4297" s="3"/>
      <c r="OIL4297" s="3"/>
      <c r="OIM4297" s="3"/>
      <c r="OIN4297" s="3"/>
      <c r="OIO4297" s="3"/>
      <c r="OIP4297" s="3"/>
      <c r="OIQ4297" s="3"/>
      <c r="OIR4297" s="3"/>
      <c r="OIS4297" s="3"/>
      <c r="OIT4297" s="3"/>
      <c r="OIU4297" s="3"/>
      <c r="OIV4297" s="3"/>
      <c r="OIW4297" s="3"/>
      <c r="OIX4297" s="3"/>
      <c r="OIY4297" s="3"/>
      <c r="OIZ4297" s="3"/>
      <c r="OJA4297" s="3"/>
      <c r="OJB4297" s="3"/>
      <c r="OJC4297" s="3"/>
      <c r="OJD4297" s="3"/>
      <c r="OJE4297" s="3"/>
      <c r="OJF4297" s="3"/>
      <c r="OJG4297" s="3"/>
      <c r="OJH4297" s="3"/>
      <c r="OJI4297" s="3"/>
      <c r="OJJ4297" s="3"/>
      <c r="OJK4297" s="3"/>
      <c r="OJL4297" s="3"/>
      <c r="OJM4297" s="3"/>
      <c r="OJN4297" s="3"/>
      <c r="OJO4297" s="3"/>
      <c r="OJP4297" s="3"/>
      <c r="OJQ4297" s="3"/>
      <c r="OJR4297" s="3"/>
      <c r="OJS4297" s="3"/>
      <c r="OJT4297" s="3"/>
      <c r="OJU4297" s="3"/>
      <c r="OJV4297" s="3"/>
      <c r="OJW4297" s="3"/>
      <c r="OJX4297" s="3"/>
      <c r="OJY4297" s="3"/>
      <c r="OJZ4297" s="3"/>
      <c r="OKA4297" s="3"/>
      <c r="OKB4297" s="3"/>
      <c r="OKC4297" s="3"/>
      <c r="OKD4297" s="3"/>
      <c r="OKE4297" s="3"/>
      <c r="OKF4297" s="3"/>
      <c r="OKG4297" s="3"/>
      <c r="OKH4297" s="3"/>
      <c r="OKI4297" s="3"/>
      <c r="OKJ4297" s="3"/>
      <c r="OKK4297" s="3"/>
      <c r="OKL4297" s="3"/>
      <c r="OKM4297" s="3"/>
      <c r="OKN4297" s="3"/>
      <c r="OKO4297" s="3"/>
      <c r="OKP4297" s="3"/>
      <c r="OKQ4297" s="3"/>
      <c r="OKR4297" s="3"/>
      <c r="OKS4297" s="3"/>
      <c r="OKT4297" s="3"/>
      <c r="OKU4297" s="3"/>
      <c r="OKV4297" s="3"/>
      <c r="OKW4297" s="3"/>
      <c r="OKX4297" s="3"/>
      <c r="OKY4297" s="3"/>
      <c r="OKZ4297" s="3"/>
      <c r="OLA4297" s="3"/>
      <c r="OLB4297" s="3"/>
      <c r="OLC4297" s="3"/>
      <c r="OLD4297" s="3"/>
      <c r="OLE4297" s="3"/>
      <c r="OLF4297" s="3"/>
      <c r="OLG4297" s="3"/>
      <c r="OLH4297" s="3"/>
      <c r="OLI4297" s="3"/>
      <c r="OLJ4297" s="3"/>
      <c r="OLK4297" s="3"/>
      <c r="OLL4297" s="3"/>
      <c r="OLM4297" s="3"/>
      <c r="OLN4297" s="3"/>
      <c r="OLO4297" s="3"/>
      <c r="OLP4297" s="3"/>
      <c r="OLQ4297" s="3"/>
      <c r="OLR4297" s="3"/>
      <c r="OLS4297" s="3"/>
      <c r="OLT4297" s="3"/>
      <c r="OLU4297" s="3"/>
      <c r="OLV4297" s="3"/>
      <c r="OLW4297" s="3"/>
      <c r="OLX4297" s="3"/>
      <c r="OLY4297" s="3"/>
      <c r="OLZ4297" s="3"/>
      <c r="OMA4297" s="3"/>
      <c r="OMB4297" s="3"/>
      <c r="OMC4297" s="3"/>
      <c r="OMD4297" s="3"/>
      <c r="OME4297" s="3"/>
      <c r="OMF4297" s="3"/>
      <c r="OMG4297" s="3"/>
      <c r="OMH4297" s="3"/>
      <c r="OMI4297" s="3"/>
      <c r="OMJ4297" s="3"/>
      <c r="OMK4297" s="3"/>
      <c r="OML4297" s="3"/>
      <c r="OMM4297" s="3"/>
      <c r="OMN4297" s="3"/>
      <c r="OMO4297" s="3"/>
      <c r="OMP4297" s="3"/>
      <c r="OMQ4297" s="3"/>
      <c r="OMR4297" s="3"/>
      <c r="OMS4297" s="3"/>
      <c r="OMT4297" s="3"/>
      <c r="OMU4297" s="3"/>
      <c r="OMV4297" s="3"/>
      <c r="OMW4297" s="3"/>
      <c r="OMX4297" s="3"/>
      <c r="OMY4297" s="3"/>
      <c r="OMZ4297" s="3"/>
      <c r="ONA4297" s="3"/>
      <c r="ONB4297" s="3"/>
      <c r="ONC4297" s="3"/>
      <c r="OND4297" s="3"/>
      <c r="ONE4297" s="3"/>
      <c r="ONF4297" s="3"/>
      <c r="ONG4297" s="3"/>
      <c r="ONH4297" s="3"/>
      <c r="ONI4297" s="3"/>
      <c r="ONJ4297" s="3"/>
      <c r="ONK4297" s="3"/>
      <c r="ONL4297" s="3"/>
      <c r="ONM4297" s="3"/>
      <c r="ONN4297" s="3"/>
      <c r="ONO4297" s="3"/>
      <c r="ONP4297" s="3"/>
      <c r="ONQ4297" s="3"/>
      <c r="ONR4297" s="3"/>
      <c r="ONS4297" s="3"/>
      <c r="ONT4297" s="3"/>
      <c r="ONU4297" s="3"/>
      <c r="ONV4297" s="3"/>
      <c r="ONW4297" s="3"/>
      <c r="ONX4297" s="3"/>
      <c r="ONY4297" s="3"/>
      <c r="ONZ4297" s="3"/>
      <c r="OOA4297" s="3"/>
      <c r="OOB4297" s="3"/>
      <c r="OOC4297" s="3"/>
      <c r="OOD4297" s="3"/>
      <c r="OOE4297" s="3"/>
      <c r="OOF4297" s="3"/>
      <c r="OOG4297" s="3"/>
      <c r="OOH4297" s="3"/>
      <c r="OOI4297" s="3"/>
      <c r="OOJ4297" s="3"/>
      <c r="OOK4297" s="3"/>
      <c r="OOL4297" s="3"/>
      <c r="OOM4297" s="3"/>
      <c r="OON4297" s="3"/>
      <c r="OOO4297" s="3"/>
      <c r="OOP4297" s="3"/>
      <c r="OOQ4297" s="3"/>
      <c r="OOR4297" s="3"/>
      <c r="OOS4297" s="3"/>
      <c r="OOT4297" s="3"/>
      <c r="OOU4297" s="3"/>
      <c r="OOV4297" s="3"/>
      <c r="OOW4297" s="3"/>
      <c r="OOX4297" s="3"/>
      <c r="OOY4297" s="3"/>
      <c r="OOZ4297" s="3"/>
      <c r="OPA4297" s="3"/>
      <c r="OPB4297" s="3"/>
      <c r="OPC4297" s="3"/>
      <c r="OPD4297" s="3"/>
      <c r="OPE4297" s="3"/>
      <c r="OPF4297" s="3"/>
      <c r="OPG4297" s="3"/>
      <c r="OPH4297" s="3"/>
      <c r="OPI4297" s="3"/>
      <c r="OPJ4297" s="3"/>
      <c r="OPK4297" s="3"/>
      <c r="OPL4297" s="3"/>
      <c r="OPM4297" s="3"/>
      <c r="OPN4297" s="3"/>
      <c r="OPO4297" s="3"/>
      <c r="OPP4297" s="3"/>
      <c r="OPQ4297" s="3"/>
      <c r="OPR4297" s="3"/>
      <c r="OPS4297" s="3"/>
      <c r="OPT4297" s="3"/>
      <c r="OPU4297" s="3"/>
      <c r="OPV4297" s="3"/>
      <c r="OPW4297" s="3"/>
      <c r="OPX4297" s="3"/>
      <c r="OPY4297" s="3"/>
      <c r="OPZ4297" s="3"/>
      <c r="OQA4297" s="3"/>
      <c r="OQB4297" s="3"/>
      <c r="OQC4297" s="3"/>
      <c r="OQD4297" s="3"/>
      <c r="OQE4297" s="3"/>
      <c r="OQF4297" s="3"/>
      <c r="OQG4297" s="3"/>
      <c r="OQH4297" s="3"/>
      <c r="OQI4297" s="3"/>
      <c r="OQJ4297" s="3"/>
      <c r="OQK4297" s="3"/>
      <c r="OQL4297" s="3"/>
      <c r="OQM4297" s="3"/>
      <c r="OQN4297" s="3"/>
      <c r="OQO4297" s="3"/>
      <c r="OQP4297" s="3"/>
      <c r="OQQ4297" s="3"/>
      <c r="OQR4297" s="3"/>
      <c r="OQS4297" s="3"/>
      <c r="OQT4297" s="3"/>
      <c r="OQU4297" s="3"/>
      <c r="OQV4297" s="3"/>
      <c r="OQW4297" s="3"/>
      <c r="OQX4297" s="3"/>
      <c r="OQY4297" s="3"/>
      <c r="OQZ4297" s="3"/>
      <c r="ORA4297" s="3"/>
      <c r="ORB4297" s="3"/>
      <c r="ORC4297" s="3"/>
      <c r="ORD4297" s="3"/>
      <c r="ORE4297" s="3"/>
      <c r="ORF4297" s="3"/>
      <c r="ORG4297" s="3"/>
      <c r="ORH4297" s="3"/>
      <c r="ORI4297" s="3"/>
      <c r="ORJ4297" s="3"/>
      <c r="ORK4297" s="3"/>
      <c r="ORL4297" s="3"/>
      <c r="ORM4297" s="3"/>
      <c r="ORN4297" s="3"/>
      <c r="ORO4297" s="3"/>
      <c r="ORP4297" s="3"/>
      <c r="ORQ4297" s="3"/>
      <c r="ORR4297" s="3"/>
      <c r="ORS4297" s="3"/>
      <c r="ORT4297" s="3"/>
      <c r="ORU4297" s="3"/>
      <c r="ORV4297" s="3"/>
      <c r="ORW4297" s="3"/>
      <c r="ORX4297" s="3"/>
      <c r="ORY4297" s="3"/>
      <c r="ORZ4297" s="3"/>
      <c r="OSA4297" s="3"/>
      <c r="OSB4297" s="3"/>
      <c r="OSC4297" s="3"/>
      <c r="OSD4297" s="3"/>
      <c r="OSE4297" s="3"/>
      <c r="OSF4297" s="3"/>
      <c r="OSG4297" s="3"/>
      <c r="OSH4297" s="3"/>
      <c r="OSI4297" s="3"/>
      <c r="OSJ4297" s="3"/>
      <c r="OSK4297" s="3"/>
      <c r="OSL4297" s="3"/>
      <c r="OSM4297" s="3"/>
      <c r="OSN4297" s="3"/>
      <c r="OSO4297" s="3"/>
      <c r="OSP4297" s="3"/>
      <c r="OSQ4297" s="3"/>
      <c r="OSR4297" s="3"/>
      <c r="OSS4297" s="3"/>
      <c r="OST4297" s="3"/>
      <c r="OSU4297" s="3"/>
      <c r="OSV4297" s="3"/>
      <c r="OSW4297" s="3"/>
      <c r="OSX4297" s="3"/>
      <c r="OSY4297" s="3"/>
      <c r="OSZ4297" s="3"/>
      <c r="OTA4297" s="3"/>
      <c r="OTB4297" s="3"/>
      <c r="OTC4297" s="3"/>
      <c r="OTD4297" s="3"/>
      <c r="OTE4297" s="3"/>
      <c r="OTF4297" s="3"/>
      <c r="OTG4297" s="3"/>
      <c r="OTH4297" s="3"/>
      <c r="OTI4297" s="3"/>
      <c r="OTJ4297" s="3"/>
      <c r="OTK4297" s="3"/>
      <c r="OTL4297" s="3"/>
      <c r="OTM4297" s="3"/>
      <c r="OTN4297" s="3"/>
      <c r="OTO4297" s="3"/>
      <c r="OTP4297" s="3"/>
      <c r="OTQ4297" s="3"/>
      <c r="OTR4297" s="3"/>
      <c r="OTS4297" s="3"/>
      <c r="OTT4297" s="3"/>
      <c r="OTU4297" s="3"/>
      <c r="OTV4297" s="3"/>
      <c r="OTW4297" s="3"/>
      <c r="OTX4297" s="3"/>
      <c r="OTY4297" s="3"/>
      <c r="OTZ4297" s="3"/>
      <c r="OUA4297" s="3"/>
      <c r="OUB4297" s="3"/>
      <c r="OUC4297" s="3"/>
      <c r="OUD4297" s="3"/>
      <c r="OUE4297" s="3"/>
      <c r="OUF4297" s="3"/>
      <c r="OUG4297" s="3"/>
      <c r="OUH4297" s="3"/>
      <c r="OUI4297" s="3"/>
      <c r="OUJ4297" s="3"/>
      <c r="OUK4297" s="3"/>
      <c r="OUL4297" s="3"/>
      <c r="OUM4297" s="3"/>
      <c r="OUN4297" s="3"/>
      <c r="OUO4297" s="3"/>
      <c r="OUP4297" s="3"/>
      <c r="OUQ4297" s="3"/>
      <c r="OUR4297" s="3"/>
      <c r="OUS4297" s="3"/>
      <c r="OUT4297" s="3"/>
      <c r="OUU4297" s="3"/>
      <c r="OUV4297" s="3"/>
      <c r="OUW4297" s="3"/>
      <c r="OUX4297" s="3"/>
      <c r="OUY4297" s="3"/>
      <c r="OUZ4297" s="3"/>
      <c r="OVA4297" s="3"/>
      <c r="OVB4297" s="3"/>
      <c r="OVC4297" s="3"/>
      <c r="OVD4297" s="3"/>
      <c r="OVE4297" s="3"/>
      <c r="OVF4297" s="3"/>
      <c r="OVG4297" s="3"/>
      <c r="OVH4297" s="3"/>
      <c r="OVI4297" s="3"/>
      <c r="OVJ4297" s="3"/>
      <c r="OVK4297" s="3"/>
      <c r="OVL4297" s="3"/>
      <c r="OVM4297" s="3"/>
      <c r="OVN4297" s="3"/>
      <c r="OVO4297" s="3"/>
      <c r="OVP4297" s="3"/>
      <c r="OVQ4297" s="3"/>
      <c r="OVR4297" s="3"/>
      <c r="OVS4297" s="3"/>
      <c r="OVT4297" s="3"/>
      <c r="OVU4297" s="3"/>
      <c r="OVV4297" s="3"/>
      <c r="OVW4297" s="3"/>
      <c r="OVX4297" s="3"/>
      <c r="OVY4297" s="3"/>
      <c r="OVZ4297" s="3"/>
      <c r="OWA4297" s="3"/>
      <c r="OWB4297" s="3"/>
      <c r="OWC4297" s="3"/>
      <c r="OWD4297" s="3"/>
      <c r="OWE4297" s="3"/>
      <c r="OWF4297" s="3"/>
      <c r="OWG4297" s="3"/>
      <c r="OWH4297" s="3"/>
      <c r="OWI4297" s="3"/>
      <c r="OWJ4297" s="3"/>
      <c r="OWK4297" s="3"/>
      <c r="OWL4297" s="3"/>
      <c r="OWM4297" s="3"/>
      <c r="OWN4297" s="3"/>
      <c r="OWO4297" s="3"/>
      <c r="OWP4297" s="3"/>
      <c r="OWQ4297" s="3"/>
      <c r="OWR4297" s="3"/>
      <c r="OWS4297" s="3"/>
      <c r="OWT4297" s="3"/>
      <c r="OWU4297" s="3"/>
      <c r="OWV4297" s="3"/>
      <c r="OWW4297" s="3"/>
      <c r="OWX4297" s="3"/>
      <c r="OWY4297" s="3"/>
      <c r="OWZ4297" s="3"/>
      <c r="OXA4297" s="3"/>
      <c r="OXB4297" s="3"/>
      <c r="OXC4297" s="3"/>
      <c r="OXD4297" s="3"/>
      <c r="OXE4297" s="3"/>
      <c r="OXF4297" s="3"/>
      <c r="OXG4297" s="3"/>
      <c r="OXH4297" s="3"/>
      <c r="OXI4297" s="3"/>
      <c r="OXJ4297" s="3"/>
      <c r="OXK4297" s="3"/>
      <c r="OXL4297" s="3"/>
      <c r="OXM4297" s="3"/>
      <c r="OXN4297" s="3"/>
      <c r="OXO4297" s="3"/>
      <c r="OXP4297" s="3"/>
      <c r="OXQ4297" s="3"/>
      <c r="OXR4297" s="3"/>
      <c r="OXS4297" s="3"/>
      <c r="OXT4297" s="3"/>
      <c r="OXU4297" s="3"/>
      <c r="OXV4297" s="3"/>
      <c r="OXW4297" s="3"/>
      <c r="OXX4297" s="3"/>
      <c r="OXY4297" s="3"/>
      <c r="OXZ4297" s="3"/>
      <c r="OYA4297" s="3"/>
      <c r="OYB4297" s="3"/>
      <c r="OYC4297" s="3"/>
      <c r="OYD4297" s="3"/>
      <c r="OYE4297" s="3"/>
      <c r="OYF4297" s="3"/>
      <c r="OYG4297" s="3"/>
      <c r="OYH4297" s="3"/>
      <c r="OYI4297" s="3"/>
      <c r="OYJ4297" s="3"/>
      <c r="OYK4297" s="3"/>
      <c r="OYL4297" s="3"/>
      <c r="OYM4297" s="3"/>
      <c r="OYN4297" s="3"/>
      <c r="OYO4297" s="3"/>
      <c r="OYP4297" s="3"/>
      <c r="OYQ4297" s="3"/>
      <c r="OYR4297" s="3"/>
      <c r="OYS4297" s="3"/>
      <c r="OYT4297" s="3"/>
      <c r="OYU4297" s="3"/>
      <c r="OYV4297" s="3"/>
      <c r="OYW4297" s="3"/>
      <c r="OYX4297" s="3"/>
      <c r="OYY4297" s="3"/>
      <c r="OYZ4297" s="3"/>
      <c r="OZA4297" s="3"/>
      <c r="OZB4297" s="3"/>
      <c r="OZC4297" s="3"/>
      <c r="OZD4297" s="3"/>
      <c r="OZE4297" s="3"/>
      <c r="OZF4297" s="3"/>
      <c r="OZG4297" s="3"/>
      <c r="OZH4297" s="3"/>
      <c r="OZI4297" s="3"/>
      <c r="OZJ4297" s="3"/>
      <c r="OZK4297" s="3"/>
      <c r="OZL4297" s="3"/>
      <c r="OZM4297" s="3"/>
      <c r="OZN4297" s="3"/>
      <c r="OZO4297" s="3"/>
      <c r="OZP4297" s="3"/>
      <c r="OZQ4297" s="3"/>
      <c r="OZR4297" s="3"/>
      <c r="OZS4297" s="3"/>
      <c r="OZT4297" s="3"/>
      <c r="OZU4297" s="3"/>
      <c r="OZV4297" s="3"/>
      <c r="OZW4297" s="3"/>
      <c r="OZX4297" s="3"/>
      <c r="OZY4297" s="3"/>
      <c r="OZZ4297" s="3"/>
      <c r="PAA4297" s="3"/>
      <c r="PAB4297" s="3"/>
      <c r="PAC4297" s="3"/>
      <c r="PAD4297" s="3"/>
      <c r="PAE4297" s="3"/>
      <c r="PAF4297" s="3"/>
      <c r="PAG4297" s="3"/>
      <c r="PAH4297" s="3"/>
      <c r="PAI4297" s="3"/>
      <c r="PAJ4297" s="3"/>
      <c r="PAK4297" s="3"/>
      <c r="PAL4297" s="3"/>
      <c r="PAM4297" s="3"/>
      <c r="PAN4297" s="3"/>
      <c r="PAO4297" s="3"/>
      <c r="PAP4297" s="3"/>
      <c r="PAQ4297" s="3"/>
      <c r="PAR4297" s="3"/>
      <c r="PAS4297" s="3"/>
      <c r="PAT4297" s="3"/>
      <c r="PAU4297" s="3"/>
      <c r="PAV4297" s="3"/>
      <c r="PAW4297" s="3"/>
      <c r="PAX4297" s="3"/>
      <c r="PAY4297" s="3"/>
      <c r="PAZ4297" s="3"/>
      <c r="PBA4297" s="3"/>
      <c r="PBB4297" s="3"/>
      <c r="PBC4297" s="3"/>
      <c r="PBD4297" s="3"/>
      <c r="PBE4297" s="3"/>
      <c r="PBF4297" s="3"/>
      <c r="PBG4297" s="3"/>
      <c r="PBH4297" s="3"/>
      <c r="PBI4297" s="3"/>
      <c r="PBJ4297" s="3"/>
      <c r="PBK4297" s="3"/>
      <c r="PBL4297" s="3"/>
      <c r="PBM4297" s="3"/>
      <c r="PBN4297" s="3"/>
      <c r="PBO4297" s="3"/>
      <c r="PBP4297" s="3"/>
      <c r="PBQ4297" s="3"/>
      <c r="PBR4297" s="3"/>
      <c r="PBS4297" s="3"/>
      <c r="PBT4297" s="3"/>
      <c r="PBU4297" s="3"/>
      <c r="PBV4297" s="3"/>
      <c r="PBW4297" s="3"/>
      <c r="PBX4297" s="3"/>
      <c r="PBY4297" s="3"/>
      <c r="PBZ4297" s="3"/>
      <c r="PCA4297" s="3"/>
      <c r="PCB4297" s="3"/>
      <c r="PCC4297" s="3"/>
      <c r="PCD4297" s="3"/>
      <c r="PCE4297" s="3"/>
      <c r="PCF4297" s="3"/>
      <c r="PCG4297" s="3"/>
      <c r="PCH4297" s="3"/>
      <c r="PCI4297" s="3"/>
      <c r="PCJ4297" s="3"/>
      <c r="PCK4297" s="3"/>
      <c r="PCL4297" s="3"/>
      <c r="PCM4297" s="3"/>
      <c r="PCN4297" s="3"/>
      <c r="PCO4297" s="3"/>
      <c r="PCP4297" s="3"/>
      <c r="PCQ4297" s="3"/>
      <c r="PCR4297" s="3"/>
      <c r="PCS4297" s="3"/>
      <c r="PCT4297" s="3"/>
      <c r="PCU4297" s="3"/>
      <c r="PCV4297" s="3"/>
      <c r="PCW4297" s="3"/>
      <c r="PCX4297" s="3"/>
      <c r="PCY4297" s="3"/>
      <c r="PCZ4297" s="3"/>
      <c r="PDA4297" s="3"/>
      <c r="PDB4297" s="3"/>
      <c r="PDC4297" s="3"/>
      <c r="PDD4297" s="3"/>
      <c r="PDE4297" s="3"/>
      <c r="PDF4297" s="3"/>
      <c r="PDG4297" s="3"/>
      <c r="PDH4297" s="3"/>
      <c r="PDI4297" s="3"/>
      <c r="PDJ4297" s="3"/>
      <c r="PDK4297" s="3"/>
      <c r="PDL4297" s="3"/>
      <c r="PDM4297" s="3"/>
      <c r="PDN4297" s="3"/>
      <c r="PDO4297" s="3"/>
      <c r="PDP4297" s="3"/>
      <c r="PDQ4297" s="3"/>
      <c r="PDR4297" s="3"/>
      <c r="PDS4297" s="3"/>
      <c r="PDT4297" s="3"/>
      <c r="PDU4297" s="3"/>
      <c r="PDV4297" s="3"/>
      <c r="PDW4297" s="3"/>
      <c r="PDX4297" s="3"/>
      <c r="PDY4297" s="3"/>
      <c r="PDZ4297" s="3"/>
      <c r="PEA4297" s="3"/>
      <c r="PEB4297" s="3"/>
      <c r="PEC4297" s="3"/>
      <c r="PED4297" s="3"/>
      <c r="PEE4297" s="3"/>
      <c r="PEF4297" s="3"/>
      <c r="PEG4297" s="3"/>
      <c r="PEH4297" s="3"/>
      <c r="PEI4297" s="3"/>
      <c r="PEJ4297" s="3"/>
      <c r="PEK4297" s="3"/>
      <c r="PEL4297" s="3"/>
      <c r="PEM4297" s="3"/>
      <c r="PEN4297" s="3"/>
      <c r="PEO4297" s="3"/>
      <c r="PEP4297" s="3"/>
      <c r="PEQ4297" s="3"/>
      <c r="PER4297" s="3"/>
      <c r="PES4297" s="3"/>
      <c r="PET4297" s="3"/>
      <c r="PEU4297" s="3"/>
      <c r="PEV4297" s="3"/>
      <c r="PEW4297" s="3"/>
      <c r="PEX4297" s="3"/>
      <c r="PEY4297" s="3"/>
      <c r="PEZ4297" s="3"/>
      <c r="PFA4297" s="3"/>
      <c r="PFB4297" s="3"/>
      <c r="PFC4297" s="3"/>
      <c r="PFD4297" s="3"/>
      <c r="PFE4297" s="3"/>
      <c r="PFF4297" s="3"/>
      <c r="PFG4297" s="3"/>
      <c r="PFH4297" s="3"/>
      <c r="PFI4297" s="3"/>
      <c r="PFJ4297" s="3"/>
      <c r="PFK4297" s="3"/>
      <c r="PFL4297" s="3"/>
      <c r="PFM4297" s="3"/>
      <c r="PFN4297" s="3"/>
      <c r="PFO4297" s="3"/>
      <c r="PFP4297" s="3"/>
      <c r="PFQ4297" s="3"/>
      <c r="PFR4297" s="3"/>
      <c r="PFS4297" s="3"/>
      <c r="PFT4297" s="3"/>
      <c r="PFU4297" s="3"/>
      <c r="PFV4297" s="3"/>
      <c r="PFW4297" s="3"/>
      <c r="PFX4297" s="3"/>
      <c r="PFY4297" s="3"/>
      <c r="PFZ4297" s="3"/>
      <c r="PGA4297" s="3"/>
      <c r="PGB4297" s="3"/>
      <c r="PGC4297" s="3"/>
      <c r="PGD4297" s="3"/>
      <c r="PGE4297" s="3"/>
      <c r="PGF4297" s="3"/>
      <c r="PGG4297" s="3"/>
      <c r="PGH4297" s="3"/>
      <c r="PGI4297" s="3"/>
      <c r="PGJ4297" s="3"/>
      <c r="PGK4297" s="3"/>
      <c r="PGL4297" s="3"/>
      <c r="PGM4297" s="3"/>
      <c r="PGN4297" s="3"/>
      <c r="PGO4297" s="3"/>
      <c r="PGP4297" s="3"/>
      <c r="PGQ4297" s="3"/>
      <c r="PGR4297" s="3"/>
      <c r="PGS4297" s="3"/>
      <c r="PGT4297" s="3"/>
      <c r="PGU4297" s="3"/>
      <c r="PGV4297" s="3"/>
      <c r="PGW4297" s="3"/>
      <c r="PGX4297" s="3"/>
      <c r="PGY4297" s="3"/>
      <c r="PGZ4297" s="3"/>
      <c r="PHA4297" s="3"/>
      <c r="PHB4297" s="3"/>
      <c r="PHC4297" s="3"/>
      <c r="PHD4297" s="3"/>
      <c r="PHE4297" s="3"/>
      <c r="PHF4297" s="3"/>
      <c r="PHG4297" s="3"/>
      <c r="PHH4297" s="3"/>
      <c r="PHI4297" s="3"/>
      <c r="PHJ4297" s="3"/>
      <c r="PHK4297" s="3"/>
      <c r="PHL4297" s="3"/>
      <c r="PHM4297" s="3"/>
      <c r="PHN4297" s="3"/>
      <c r="PHO4297" s="3"/>
      <c r="PHP4297" s="3"/>
      <c r="PHQ4297" s="3"/>
      <c r="PHR4297" s="3"/>
      <c r="PHS4297" s="3"/>
      <c r="PHT4297" s="3"/>
      <c r="PHU4297" s="3"/>
      <c r="PHV4297" s="3"/>
      <c r="PHW4297" s="3"/>
      <c r="PHX4297" s="3"/>
      <c r="PHY4297" s="3"/>
      <c r="PHZ4297" s="3"/>
      <c r="PIA4297" s="3"/>
      <c r="PIB4297" s="3"/>
      <c r="PIC4297" s="3"/>
      <c r="PID4297" s="3"/>
      <c r="PIE4297" s="3"/>
      <c r="PIF4297" s="3"/>
      <c r="PIG4297" s="3"/>
      <c r="PIH4297" s="3"/>
      <c r="PII4297" s="3"/>
      <c r="PIJ4297" s="3"/>
      <c r="PIK4297" s="3"/>
      <c r="PIL4297" s="3"/>
      <c r="PIM4297" s="3"/>
      <c r="PIN4297" s="3"/>
      <c r="PIO4297" s="3"/>
      <c r="PIP4297" s="3"/>
      <c r="PIQ4297" s="3"/>
      <c r="PIR4297" s="3"/>
      <c r="PIS4297" s="3"/>
      <c r="PIT4297" s="3"/>
      <c r="PIU4297" s="3"/>
      <c r="PIV4297" s="3"/>
      <c r="PIW4297" s="3"/>
      <c r="PIX4297" s="3"/>
      <c r="PIY4297" s="3"/>
      <c r="PIZ4297" s="3"/>
      <c r="PJA4297" s="3"/>
      <c r="PJB4297" s="3"/>
      <c r="PJC4297" s="3"/>
      <c r="PJD4297" s="3"/>
      <c r="PJE4297" s="3"/>
      <c r="PJF4297" s="3"/>
      <c r="PJG4297" s="3"/>
      <c r="PJH4297" s="3"/>
      <c r="PJI4297" s="3"/>
      <c r="PJJ4297" s="3"/>
      <c r="PJK4297" s="3"/>
      <c r="PJL4297" s="3"/>
      <c r="PJM4297" s="3"/>
      <c r="PJN4297" s="3"/>
      <c r="PJO4297" s="3"/>
      <c r="PJP4297" s="3"/>
      <c r="PJQ4297" s="3"/>
      <c r="PJR4297" s="3"/>
      <c r="PJS4297" s="3"/>
      <c r="PJT4297" s="3"/>
      <c r="PJU4297" s="3"/>
      <c r="PJV4297" s="3"/>
      <c r="PJW4297" s="3"/>
      <c r="PJX4297" s="3"/>
      <c r="PJY4297" s="3"/>
      <c r="PJZ4297" s="3"/>
      <c r="PKA4297" s="3"/>
      <c r="PKB4297" s="3"/>
      <c r="PKC4297" s="3"/>
      <c r="PKD4297" s="3"/>
      <c r="PKE4297" s="3"/>
      <c r="PKF4297" s="3"/>
      <c r="PKG4297" s="3"/>
      <c r="PKH4297" s="3"/>
      <c r="PKI4297" s="3"/>
      <c r="PKJ4297" s="3"/>
      <c r="PKK4297" s="3"/>
      <c r="PKL4297" s="3"/>
      <c r="PKM4297" s="3"/>
      <c r="PKN4297" s="3"/>
      <c r="PKO4297" s="3"/>
      <c r="PKP4297" s="3"/>
      <c r="PKQ4297" s="3"/>
      <c r="PKR4297" s="3"/>
      <c r="PKS4297" s="3"/>
      <c r="PKT4297" s="3"/>
      <c r="PKU4297" s="3"/>
      <c r="PKV4297" s="3"/>
      <c r="PKW4297" s="3"/>
      <c r="PKX4297" s="3"/>
      <c r="PKY4297" s="3"/>
      <c r="PKZ4297" s="3"/>
      <c r="PLA4297" s="3"/>
      <c r="PLB4297" s="3"/>
      <c r="PLC4297" s="3"/>
      <c r="PLD4297" s="3"/>
      <c r="PLE4297" s="3"/>
      <c r="PLF4297" s="3"/>
      <c r="PLG4297" s="3"/>
      <c r="PLH4297" s="3"/>
      <c r="PLI4297" s="3"/>
      <c r="PLJ4297" s="3"/>
      <c r="PLK4297" s="3"/>
      <c r="PLL4297" s="3"/>
      <c r="PLM4297" s="3"/>
      <c r="PLN4297" s="3"/>
      <c r="PLO4297" s="3"/>
      <c r="PLP4297" s="3"/>
      <c r="PLQ4297" s="3"/>
      <c r="PLR4297" s="3"/>
      <c r="PLS4297" s="3"/>
      <c r="PLT4297" s="3"/>
      <c r="PLU4297" s="3"/>
      <c r="PLV4297" s="3"/>
      <c r="PLW4297" s="3"/>
      <c r="PLX4297" s="3"/>
      <c r="PLY4297" s="3"/>
      <c r="PLZ4297" s="3"/>
      <c r="PMA4297" s="3"/>
      <c r="PMB4297" s="3"/>
      <c r="PMC4297" s="3"/>
      <c r="PMD4297" s="3"/>
      <c r="PME4297" s="3"/>
      <c r="PMF4297" s="3"/>
      <c r="PMG4297" s="3"/>
      <c r="PMH4297" s="3"/>
      <c r="PMI4297" s="3"/>
      <c r="PMJ4297" s="3"/>
      <c r="PMK4297" s="3"/>
      <c r="PML4297" s="3"/>
      <c r="PMM4297" s="3"/>
      <c r="PMN4297" s="3"/>
      <c r="PMO4297" s="3"/>
      <c r="PMP4297" s="3"/>
      <c r="PMQ4297" s="3"/>
      <c r="PMR4297" s="3"/>
      <c r="PMS4297" s="3"/>
      <c r="PMT4297" s="3"/>
      <c r="PMU4297" s="3"/>
      <c r="PMV4297" s="3"/>
      <c r="PMW4297" s="3"/>
      <c r="PMX4297" s="3"/>
      <c r="PMY4297" s="3"/>
      <c r="PMZ4297" s="3"/>
      <c r="PNA4297" s="3"/>
      <c r="PNB4297" s="3"/>
      <c r="PNC4297" s="3"/>
      <c r="PND4297" s="3"/>
      <c r="PNE4297" s="3"/>
      <c r="PNF4297" s="3"/>
      <c r="PNG4297" s="3"/>
      <c r="PNH4297" s="3"/>
      <c r="PNI4297" s="3"/>
      <c r="PNJ4297" s="3"/>
      <c r="PNK4297" s="3"/>
      <c r="PNL4297" s="3"/>
      <c r="PNM4297" s="3"/>
      <c r="PNN4297" s="3"/>
      <c r="PNO4297" s="3"/>
      <c r="PNP4297" s="3"/>
      <c r="PNQ4297" s="3"/>
      <c r="PNR4297" s="3"/>
      <c r="PNS4297" s="3"/>
      <c r="PNT4297" s="3"/>
      <c r="PNU4297" s="3"/>
      <c r="PNV4297" s="3"/>
      <c r="PNW4297" s="3"/>
      <c r="PNX4297" s="3"/>
      <c r="PNY4297" s="3"/>
      <c r="PNZ4297" s="3"/>
      <c r="POA4297" s="3"/>
      <c r="POB4297" s="3"/>
      <c r="POC4297" s="3"/>
      <c r="POD4297" s="3"/>
      <c r="POE4297" s="3"/>
      <c r="POF4297" s="3"/>
      <c r="POG4297" s="3"/>
      <c r="POH4297" s="3"/>
      <c r="POI4297" s="3"/>
      <c r="POJ4297" s="3"/>
      <c r="POK4297" s="3"/>
      <c r="POL4297" s="3"/>
      <c r="POM4297" s="3"/>
      <c r="PON4297" s="3"/>
      <c r="POO4297" s="3"/>
      <c r="POP4297" s="3"/>
      <c r="POQ4297" s="3"/>
      <c r="POR4297" s="3"/>
      <c r="POS4297" s="3"/>
      <c r="POT4297" s="3"/>
      <c r="POU4297" s="3"/>
      <c r="POV4297" s="3"/>
      <c r="POW4297" s="3"/>
      <c r="POX4297" s="3"/>
      <c r="POY4297" s="3"/>
      <c r="POZ4297" s="3"/>
      <c r="PPA4297" s="3"/>
      <c r="PPB4297" s="3"/>
      <c r="PPC4297" s="3"/>
      <c r="PPD4297" s="3"/>
      <c r="PPE4297" s="3"/>
      <c r="PPF4297" s="3"/>
      <c r="PPG4297" s="3"/>
      <c r="PPH4297" s="3"/>
      <c r="PPI4297" s="3"/>
      <c r="PPJ4297" s="3"/>
      <c r="PPK4297" s="3"/>
      <c r="PPL4297" s="3"/>
      <c r="PPM4297" s="3"/>
      <c r="PPN4297" s="3"/>
      <c r="PPO4297" s="3"/>
      <c r="PPP4297" s="3"/>
      <c r="PPQ4297" s="3"/>
      <c r="PPR4297" s="3"/>
      <c r="PPS4297" s="3"/>
      <c r="PPT4297" s="3"/>
      <c r="PPU4297" s="3"/>
      <c r="PPV4297" s="3"/>
      <c r="PPW4297" s="3"/>
      <c r="PPX4297" s="3"/>
      <c r="PPY4297" s="3"/>
      <c r="PPZ4297" s="3"/>
      <c r="PQA4297" s="3"/>
      <c r="PQB4297" s="3"/>
      <c r="PQC4297" s="3"/>
      <c r="PQD4297" s="3"/>
      <c r="PQE4297" s="3"/>
      <c r="PQF4297" s="3"/>
      <c r="PQG4297" s="3"/>
      <c r="PQH4297" s="3"/>
      <c r="PQI4297" s="3"/>
      <c r="PQJ4297" s="3"/>
      <c r="PQK4297" s="3"/>
      <c r="PQL4297" s="3"/>
      <c r="PQM4297" s="3"/>
      <c r="PQN4297" s="3"/>
      <c r="PQO4297" s="3"/>
      <c r="PQP4297" s="3"/>
      <c r="PQQ4297" s="3"/>
      <c r="PQR4297" s="3"/>
      <c r="PQS4297" s="3"/>
      <c r="PQT4297" s="3"/>
      <c r="PQU4297" s="3"/>
      <c r="PQV4297" s="3"/>
      <c r="PQW4297" s="3"/>
      <c r="PQX4297" s="3"/>
      <c r="PQY4297" s="3"/>
      <c r="PQZ4297" s="3"/>
      <c r="PRA4297" s="3"/>
      <c r="PRB4297" s="3"/>
      <c r="PRC4297" s="3"/>
      <c r="PRD4297" s="3"/>
      <c r="PRE4297" s="3"/>
      <c r="PRF4297" s="3"/>
      <c r="PRG4297" s="3"/>
      <c r="PRH4297" s="3"/>
      <c r="PRI4297" s="3"/>
      <c r="PRJ4297" s="3"/>
      <c r="PRK4297" s="3"/>
      <c r="PRL4297" s="3"/>
      <c r="PRM4297" s="3"/>
      <c r="PRN4297" s="3"/>
      <c r="PRO4297" s="3"/>
      <c r="PRP4297" s="3"/>
      <c r="PRQ4297" s="3"/>
      <c r="PRR4297" s="3"/>
      <c r="PRS4297" s="3"/>
      <c r="PRT4297" s="3"/>
      <c r="PRU4297" s="3"/>
      <c r="PRV4297" s="3"/>
      <c r="PRW4297" s="3"/>
      <c r="PRX4297" s="3"/>
      <c r="PRY4297" s="3"/>
      <c r="PRZ4297" s="3"/>
      <c r="PSA4297" s="3"/>
      <c r="PSB4297" s="3"/>
      <c r="PSC4297" s="3"/>
      <c r="PSD4297" s="3"/>
      <c r="PSE4297" s="3"/>
      <c r="PSF4297" s="3"/>
      <c r="PSG4297" s="3"/>
      <c r="PSH4297" s="3"/>
      <c r="PSI4297" s="3"/>
      <c r="PSJ4297" s="3"/>
      <c r="PSK4297" s="3"/>
      <c r="PSL4297" s="3"/>
      <c r="PSM4297" s="3"/>
      <c r="PSN4297" s="3"/>
      <c r="PSO4297" s="3"/>
      <c r="PSP4297" s="3"/>
      <c r="PSQ4297" s="3"/>
      <c r="PSR4297" s="3"/>
      <c r="PSS4297" s="3"/>
      <c r="PST4297" s="3"/>
      <c r="PSU4297" s="3"/>
      <c r="PSV4297" s="3"/>
      <c r="PSW4297" s="3"/>
      <c r="PSX4297" s="3"/>
      <c r="PSY4297" s="3"/>
      <c r="PSZ4297" s="3"/>
      <c r="PTA4297" s="3"/>
      <c r="PTB4297" s="3"/>
      <c r="PTC4297" s="3"/>
      <c r="PTD4297" s="3"/>
      <c r="PTE4297" s="3"/>
      <c r="PTF4297" s="3"/>
      <c r="PTG4297" s="3"/>
      <c r="PTH4297" s="3"/>
      <c r="PTI4297" s="3"/>
      <c r="PTJ4297" s="3"/>
      <c r="PTK4297" s="3"/>
      <c r="PTL4297" s="3"/>
      <c r="PTM4297" s="3"/>
      <c r="PTN4297" s="3"/>
      <c r="PTO4297" s="3"/>
      <c r="PTP4297" s="3"/>
      <c r="PTQ4297" s="3"/>
      <c r="PTR4297" s="3"/>
      <c r="PTS4297" s="3"/>
      <c r="PTT4297" s="3"/>
      <c r="PTU4297" s="3"/>
      <c r="PTV4297" s="3"/>
      <c r="PTW4297" s="3"/>
      <c r="PTX4297" s="3"/>
      <c r="PTY4297" s="3"/>
      <c r="PTZ4297" s="3"/>
      <c r="PUA4297" s="3"/>
      <c r="PUB4297" s="3"/>
      <c r="PUC4297" s="3"/>
      <c r="PUD4297" s="3"/>
      <c r="PUE4297" s="3"/>
      <c r="PUF4297" s="3"/>
      <c r="PUG4297" s="3"/>
      <c r="PUH4297" s="3"/>
      <c r="PUI4297" s="3"/>
      <c r="PUJ4297" s="3"/>
      <c r="PUK4297" s="3"/>
      <c r="PUL4297" s="3"/>
      <c r="PUM4297" s="3"/>
      <c r="PUN4297" s="3"/>
      <c r="PUO4297" s="3"/>
      <c r="PUP4297" s="3"/>
      <c r="PUQ4297" s="3"/>
      <c r="PUR4297" s="3"/>
      <c r="PUS4297" s="3"/>
      <c r="PUT4297" s="3"/>
      <c r="PUU4297" s="3"/>
      <c r="PUV4297" s="3"/>
      <c r="PUW4297" s="3"/>
      <c r="PUX4297" s="3"/>
      <c r="PUY4297" s="3"/>
      <c r="PUZ4297" s="3"/>
      <c r="PVA4297" s="3"/>
      <c r="PVB4297" s="3"/>
      <c r="PVC4297" s="3"/>
      <c r="PVD4297" s="3"/>
      <c r="PVE4297" s="3"/>
      <c r="PVF4297" s="3"/>
      <c r="PVG4297" s="3"/>
      <c r="PVH4297" s="3"/>
      <c r="PVI4297" s="3"/>
      <c r="PVJ4297" s="3"/>
      <c r="PVK4297" s="3"/>
      <c r="PVL4297" s="3"/>
      <c r="PVM4297" s="3"/>
      <c r="PVN4297" s="3"/>
      <c r="PVO4297" s="3"/>
      <c r="PVP4297" s="3"/>
      <c r="PVQ4297" s="3"/>
      <c r="PVR4297" s="3"/>
      <c r="PVS4297" s="3"/>
      <c r="PVT4297" s="3"/>
      <c r="PVU4297" s="3"/>
      <c r="PVV4297" s="3"/>
      <c r="PVW4297" s="3"/>
      <c r="PVX4297" s="3"/>
      <c r="PVY4297" s="3"/>
      <c r="PVZ4297" s="3"/>
      <c r="PWA4297" s="3"/>
      <c r="PWB4297" s="3"/>
      <c r="PWC4297" s="3"/>
      <c r="PWD4297" s="3"/>
      <c r="PWE4297" s="3"/>
      <c r="PWF4297" s="3"/>
      <c r="PWG4297" s="3"/>
      <c r="PWH4297" s="3"/>
      <c r="PWI4297" s="3"/>
      <c r="PWJ4297" s="3"/>
      <c r="PWK4297" s="3"/>
      <c r="PWL4297" s="3"/>
      <c r="PWM4297" s="3"/>
      <c r="PWN4297" s="3"/>
      <c r="PWO4297" s="3"/>
      <c r="PWP4297" s="3"/>
      <c r="PWQ4297" s="3"/>
      <c r="PWR4297" s="3"/>
      <c r="PWS4297" s="3"/>
      <c r="PWT4297" s="3"/>
      <c r="PWU4297" s="3"/>
      <c r="PWV4297" s="3"/>
      <c r="PWW4297" s="3"/>
      <c r="PWX4297" s="3"/>
      <c r="PWY4297" s="3"/>
      <c r="PWZ4297" s="3"/>
      <c r="PXA4297" s="3"/>
      <c r="PXB4297" s="3"/>
      <c r="PXC4297" s="3"/>
      <c r="PXD4297" s="3"/>
      <c r="PXE4297" s="3"/>
      <c r="PXF4297" s="3"/>
      <c r="PXG4297" s="3"/>
      <c r="PXH4297" s="3"/>
      <c r="PXI4297" s="3"/>
      <c r="PXJ4297" s="3"/>
      <c r="PXK4297" s="3"/>
      <c r="PXL4297" s="3"/>
      <c r="PXM4297" s="3"/>
      <c r="PXN4297" s="3"/>
      <c r="PXO4297" s="3"/>
      <c r="PXP4297" s="3"/>
      <c r="PXQ4297" s="3"/>
      <c r="PXR4297" s="3"/>
      <c r="PXS4297" s="3"/>
      <c r="PXT4297" s="3"/>
      <c r="PXU4297" s="3"/>
      <c r="PXV4297" s="3"/>
      <c r="PXW4297" s="3"/>
      <c r="PXX4297" s="3"/>
      <c r="PXY4297" s="3"/>
      <c r="PXZ4297" s="3"/>
      <c r="PYA4297" s="3"/>
      <c r="PYB4297" s="3"/>
      <c r="PYC4297" s="3"/>
      <c r="PYD4297" s="3"/>
      <c r="PYE4297" s="3"/>
      <c r="PYF4297" s="3"/>
      <c r="PYG4297" s="3"/>
      <c r="PYH4297" s="3"/>
      <c r="PYI4297" s="3"/>
      <c r="PYJ4297" s="3"/>
      <c r="PYK4297" s="3"/>
      <c r="PYL4297" s="3"/>
      <c r="PYM4297" s="3"/>
      <c r="PYN4297" s="3"/>
      <c r="PYO4297" s="3"/>
      <c r="PYP4297" s="3"/>
      <c r="PYQ4297" s="3"/>
      <c r="PYR4297" s="3"/>
      <c r="PYS4297" s="3"/>
      <c r="PYT4297" s="3"/>
      <c r="PYU4297" s="3"/>
      <c r="PYV4297" s="3"/>
      <c r="PYW4297" s="3"/>
      <c r="PYX4297" s="3"/>
      <c r="PYY4297" s="3"/>
      <c r="PYZ4297" s="3"/>
      <c r="PZA4297" s="3"/>
      <c r="PZB4297" s="3"/>
      <c r="PZC4297" s="3"/>
      <c r="PZD4297" s="3"/>
      <c r="PZE4297" s="3"/>
      <c r="PZF4297" s="3"/>
      <c r="PZG4297" s="3"/>
      <c r="PZH4297" s="3"/>
      <c r="PZI4297" s="3"/>
      <c r="PZJ4297" s="3"/>
      <c r="PZK4297" s="3"/>
      <c r="PZL4297" s="3"/>
      <c r="PZM4297" s="3"/>
      <c r="PZN4297" s="3"/>
      <c r="PZO4297" s="3"/>
      <c r="PZP4297" s="3"/>
      <c r="PZQ4297" s="3"/>
      <c r="PZR4297" s="3"/>
      <c r="PZS4297" s="3"/>
      <c r="PZT4297" s="3"/>
      <c r="PZU4297" s="3"/>
      <c r="PZV4297" s="3"/>
      <c r="PZW4297" s="3"/>
      <c r="PZX4297" s="3"/>
      <c r="PZY4297" s="3"/>
      <c r="PZZ4297" s="3"/>
      <c r="QAA4297" s="3"/>
      <c r="QAB4297" s="3"/>
      <c r="QAC4297" s="3"/>
      <c r="QAD4297" s="3"/>
      <c r="QAE4297" s="3"/>
      <c r="QAF4297" s="3"/>
      <c r="QAG4297" s="3"/>
      <c r="QAH4297" s="3"/>
      <c r="QAI4297" s="3"/>
      <c r="QAJ4297" s="3"/>
      <c r="QAK4297" s="3"/>
      <c r="QAL4297" s="3"/>
      <c r="QAM4297" s="3"/>
      <c r="QAN4297" s="3"/>
      <c r="QAO4297" s="3"/>
      <c r="QAP4297" s="3"/>
      <c r="QAQ4297" s="3"/>
      <c r="QAR4297" s="3"/>
      <c r="QAS4297" s="3"/>
      <c r="QAT4297" s="3"/>
      <c r="QAU4297" s="3"/>
      <c r="QAV4297" s="3"/>
      <c r="QAW4297" s="3"/>
      <c r="QAX4297" s="3"/>
      <c r="QAY4297" s="3"/>
      <c r="QAZ4297" s="3"/>
      <c r="QBA4297" s="3"/>
      <c r="QBB4297" s="3"/>
      <c r="QBC4297" s="3"/>
      <c r="QBD4297" s="3"/>
      <c r="QBE4297" s="3"/>
      <c r="QBF4297" s="3"/>
      <c r="QBG4297" s="3"/>
      <c r="QBH4297" s="3"/>
      <c r="QBI4297" s="3"/>
      <c r="QBJ4297" s="3"/>
      <c r="QBK4297" s="3"/>
      <c r="QBL4297" s="3"/>
      <c r="QBM4297" s="3"/>
      <c r="QBN4297" s="3"/>
      <c r="QBO4297" s="3"/>
      <c r="QBP4297" s="3"/>
      <c r="QBQ4297" s="3"/>
      <c r="QBR4297" s="3"/>
      <c r="QBS4297" s="3"/>
      <c r="QBT4297" s="3"/>
      <c r="QBU4297" s="3"/>
      <c r="QBV4297" s="3"/>
      <c r="QBW4297" s="3"/>
      <c r="QBX4297" s="3"/>
      <c r="QBY4297" s="3"/>
      <c r="QBZ4297" s="3"/>
      <c r="QCA4297" s="3"/>
      <c r="QCB4297" s="3"/>
      <c r="QCC4297" s="3"/>
      <c r="QCD4297" s="3"/>
      <c r="QCE4297" s="3"/>
      <c r="QCF4297" s="3"/>
      <c r="QCG4297" s="3"/>
      <c r="QCH4297" s="3"/>
      <c r="QCI4297" s="3"/>
      <c r="QCJ4297" s="3"/>
      <c r="QCK4297" s="3"/>
      <c r="QCL4297" s="3"/>
      <c r="QCM4297" s="3"/>
      <c r="QCN4297" s="3"/>
      <c r="QCO4297" s="3"/>
      <c r="QCP4297" s="3"/>
      <c r="QCQ4297" s="3"/>
      <c r="QCR4297" s="3"/>
      <c r="QCS4297" s="3"/>
      <c r="QCT4297" s="3"/>
      <c r="QCU4297" s="3"/>
      <c r="QCV4297" s="3"/>
      <c r="QCW4297" s="3"/>
      <c r="QCX4297" s="3"/>
      <c r="QCY4297" s="3"/>
      <c r="QCZ4297" s="3"/>
      <c r="QDA4297" s="3"/>
      <c r="QDB4297" s="3"/>
      <c r="QDC4297" s="3"/>
      <c r="QDD4297" s="3"/>
      <c r="QDE4297" s="3"/>
      <c r="QDF4297" s="3"/>
      <c r="QDG4297" s="3"/>
      <c r="QDH4297" s="3"/>
      <c r="QDI4297" s="3"/>
      <c r="QDJ4297" s="3"/>
      <c r="QDK4297" s="3"/>
      <c r="QDL4297" s="3"/>
      <c r="QDM4297" s="3"/>
      <c r="QDN4297" s="3"/>
      <c r="QDO4297" s="3"/>
      <c r="QDP4297" s="3"/>
      <c r="QDQ4297" s="3"/>
      <c r="QDR4297" s="3"/>
      <c r="QDS4297" s="3"/>
      <c r="QDT4297" s="3"/>
      <c r="QDU4297" s="3"/>
      <c r="QDV4297" s="3"/>
      <c r="QDW4297" s="3"/>
      <c r="QDX4297" s="3"/>
      <c r="QDY4297" s="3"/>
      <c r="QDZ4297" s="3"/>
      <c r="QEA4297" s="3"/>
      <c r="QEB4297" s="3"/>
      <c r="QEC4297" s="3"/>
      <c r="QED4297" s="3"/>
      <c r="QEE4297" s="3"/>
      <c r="QEF4297" s="3"/>
      <c r="QEG4297" s="3"/>
      <c r="QEH4297" s="3"/>
      <c r="QEI4297" s="3"/>
      <c r="QEJ4297" s="3"/>
      <c r="QEK4297" s="3"/>
      <c r="QEL4297" s="3"/>
      <c r="QEM4297" s="3"/>
      <c r="QEN4297" s="3"/>
      <c r="QEO4297" s="3"/>
      <c r="QEP4297" s="3"/>
      <c r="QEQ4297" s="3"/>
      <c r="QER4297" s="3"/>
      <c r="QES4297" s="3"/>
      <c r="QET4297" s="3"/>
      <c r="QEU4297" s="3"/>
      <c r="QEV4297" s="3"/>
      <c r="QEW4297" s="3"/>
      <c r="QEX4297" s="3"/>
      <c r="QEY4297" s="3"/>
      <c r="QEZ4297" s="3"/>
      <c r="QFA4297" s="3"/>
      <c r="QFB4297" s="3"/>
      <c r="QFC4297" s="3"/>
      <c r="QFD4297" s="3"/>
      <c r="QFE4297" s="3"/>
      <c r="QFF4297" s="3"/>
      <c r="QFG4297" s="3"/>
      <c r="QFH4297" s="3"/>
      <c r="QFI4297" s="3"/>
      <c r="QFJ4297" s="3"/>
      <c r="QFK4297" s="3"/>
      <c r="QFL4297" s="3"/>
      <c r="QFM4297" s="3"/>
      <c r="QFN4297" s="3"/>
      <c r="QFO4297" s="3"/>
      <c r="QFP4297" s="3"/>
      <c r="QFQ4297" s="3"/>
      <c r="QFR4297" s="3"/>
      <c r="QFS4297" s="3"/>
      <c r="QFT4297" s="3"/>
      <c r="QFU4297" s="3"/>
      <c r="QFV4297" s="3"/>
      <c r="QFW4297" s="3"/>
      <c r="QFX4297" s="3"/>
      <c r="QFY4297" s="3"/>
      <c r="QFZ4297" s="3"/>
      <c r="QGA4297" s="3"/>
      <c r="QGB4297" s="3"/>
      <c r="QGC4297" s="3"/>
      <c r="QGD4297" s="3"/>
      <c r="QGE4297" s="3"/>
      <c r="QGF4297" s="3"/>
      <c r="QGG4297" s="3"/>
      <c r="QGH4297" s="3"/>
      <c r="QGI4297" s="3"/>
      <c r="QGJ4297" s="3"/>
      <c r="QGK4297" s="3"/>
      <c r="QGL4297" s="3"/>
      <c r="QGM4297" s="3"/>
      <c r="QGN4297" s="3"/>
      <c r="QGO4297" s="3"/>
      <c r="QGP4297" s="3"/>
      <c r="QGQ4297" s="3"/>
      <c r="QGR4297" s="3"/>
      <c r="QGS4297" s="3"/>
      <c r="QGT4297" s="3"/>
      <c r="QGU4297" s="3"/>
      <c r="QGV4297" s="3"/>
      <c r="QGW4297" s="3"/>
      <c r="QGX4297" s="3"/>
      <c r="QGY4297" s="3"/>
      <c r="QGZ4297" s="3"/>
      <c r="QHA4297" s="3"/>
      <c r="QHB4297" s="3"/>
      <c r="QHC4297" s="3"/>
      <c r="QHD4297" s="3"/>
      <c r="QHE4297" s="3"/>
      <c r="QHF4297" s="3"/>
      <c r="QHG4297" s="3"/>
      <c r="QHH4297" s="3"/>
      <c r="QHI4297" s="3"/>
      <c r="QHJ4297" s="3"/>
      <c r="QHK4297" s="3"/>
      <c r="QHL4297" s="3"/>
      <c r="QHM4297" s="3"/>
      <c r="QHN4297" s="3"/>
      <c r="QHO4297" s="3"/>
      <c r="QHP4297" s="3"/>
      <c r="QHQ4297" s="3"/>
      <c r="QHR4297" s="3"/>
      <c r="QHS4297" s="3"/>
      <c r="QHT4297" s="3"/>
      <c r="QHU4297" s="3"/>
      <c r="QHV4297" s="3"/>
      <c r="QHW4297" s="3"/>
      <c r="QHX4297" s="3"/>
      <c r="QHY4297" s="3"/>
      <c r="QHZ4297" s="3"/>
      <c r="QIA4297" s="3"/>
      <c r="QIB4297" s="3"/>
      <c r="QIC4297" s="3"/>
      <c r="QID4297" s="3"/>
      <c r="QIE4297" s="3"/>
      <c r="QIF4297" s="3"/>
      <c r="QIG4297" s="3"/>
      <c r="QIH4297" s="3"/>
      <c r="QII4297" s="3"/>
      <c r="QIJ4297" s="3"/>
      <c r="QIK4297" s="3"/>
      <c r="QIL4297" s="3"/>
      <c r="QIM4297" s="3"/>
      <c r="QIN4297" s="3"/>
      <c r="QIO4297" s="3"/>
      <c r="QIP4297" s="3"/>
      <c r="QIQ4297" s="3"/>
      <c r="QIR4297" s="3"/>
      <c r="QIS4297" s="3"/>
      <c r="QIT4297" s="3"/>
      <c r="QIU4297" s="3"/>
      <c r="QIV4297" s="3"/>
      <c r="QIW4297" s="3"/>
      <c r="QIX4297" s="3"/>
      <c r="QIY4297" s="3"/>
      <c r="QIZ4297" s="3"/>
      <c r="QJA4297" s="3"/>
      <c r="QJB4297" s="3"/>
      <c r="QJC4297" s="3"/>
      <c r="QJD4297" s="3"/>
      <c r="QJE4297" s="3"/>
      <c r="QJF4297" s="3"/>
      <c r="QJG4297" s="3"/>
      <c r="QJH4297" s="3"/>
      <c r="QJI4297" s="3"/>
      <c r="QJJ4297" s="3"/>
      <c r="QJK4297" s="3"/>
      <c r="QJL4297" s="3"/>
      <c r="QJM4297" s="3"/>
      <c r="QJN4297" s="3"/>
      <c r="QJO4297" s="3"/>
      <c r="QJP4297" s="3"/>
      <c r="QJQ4297" s="3"/>
      <c r="QJR4297" s="3"/>
      <c r="QJS4297" s="3"/>
      <c r="QJT4297" s="3"/>
      <c r="QJU4297" s="3"/>
      <c r="QJV4297" s="3"/>
      <c r="QJW4297" s="3"/>
      <c r="QJX4297" s="3"/>
      <c r="QJY4297" s="3"/>
      <c r="QJZ4297" s="3"/>
      <c r="QKA4297" s="3"/>
      <c r="QKB4297" s="3"/>
      <c r="QKC4297" s="3"/>
      <c r="QKD4297" s="3"/>
      <c r="QKE4297" s="3"/>
      <c r="QKF4297" s="3"/>
      <c r="QKG4297" s="3"/>
      <c r="QKH4297" s="3"/>
      <c r="QKI4297" s="3"/>
      <c r="QKJ4297" s="3"/>
      <c r="QKK4297" s="3"/>
      <c r="QKL4297" s="3"/>
      <c r="QKM4297" s="3"/>
      <c r="QKN4297" s="3"/>
      <c r="QKO4297" s="3"/>
      <c r="QKP4297" s="3"/>
      <c r="QKQ4297" s="3"/>
      <c r="QKR4297" s="3"/>
      <c r="QKS4297" s="3"/>
      <c r="QKT4297" s="3"/>
      <c r="QKU4297" s="3"/>
      <c r="QKV4297" s="3"/>
      <c r="QKW4297" s="3"/>
      <c r="QKX4297" s="3"/>
      <c r="QKY4297" s="3"/>
      <c r="QKZ4297" s="3"/>
      <c r="QLA4297" s="3"/>
      <c r="QLB4297" s="3"/>
      <c r="QLC4297" s="3"/>
      <c r="QLD4297" s="3"/>
      <c r="QLE4297" s="3"/>
      <c r="QLF4297" s="3"/>
      <c r="QLG4297" s="3"/>
      <c r="QLH4297" s="3"/>
      <c r="QLI4297" s="3"/>
      <c r="QLJ4297" s="3"/>
      <c r="QLK4297" s="3"/>
      <c r="QLL4297" s="3"/>
      <c r="QLM4297" s="3"/>
      <c r="QLN4297" s="3"/>
      <c r="QLO4297" s="3"/>
      <c r="QLP4297" s="3"/>
      <c r="QLQ4297" s="3"/>
      <c r="QLR4297" s="3"/>
      <c r="QLS4297" s="3"/>
      <c r="QLT4297" s="3"/>
      <c r="QLU4297" s="3"/>
      <c r="QLV4297" s="3"/>
      <c r="QLW4297" s="3"/>
      <c r="QLX4297" s="3"/>
      <c r="QLY4297" s="3"/>
      <c r="QLZ4297" s="3"/>
      <c r="QMA4297" s="3"/>
      <c r="QMB4297" s="3"/>
      <c r="QMC4297" s="3"/>
      <c r="QMD4297" s="3"/>
      <c r="QME4297" s="3"/>
      <c r="QMF4297" s="3"/>
      <c r="QMG4297" s="3"/>
      <c r="QMH4297" s="3"/>
      <c r="QMI4297" s="3"/>
      <c r="QMJ4297" s="3"/>
      <c r="QMK4297" s="3"/>
      <c r="QML4297" s="3"/>
      <c r="QMM4297" s="3"/>
      <c r="QMN4297" s="3"/>
      <c r="QMO4297" s="3"/>
      <c r="QMP4297" s="3"/>
      <c r="QMQ4297" s="3"/>
      <c r="QMR4297" s="3"/>
      <c r="QMS4297" s="3"/>
      <c r="QMT4297" s="3"/>
      <c r="QMU4297" s="3"/>
      <c r="QMV4297" s="3"/>
      <c r="QMW4297" s="3"/>
      <c r="QMX4297" s="3"/>
      <c r="QMY4297" s="3"/>
      <c r="QMZ4297" s="3"/>
      <c r="QNA4297" s="3"/>
      <c r="QNB4297" s="3"/>
      <c r="QNC4297" s="3"/>
      <c r="QND4297" s="3"/>
      <c r="QNE4297" s="3"/>
      <c r="QNF4297" s="3"/>
      <c r="QNG4297" s="3"/>
      <c r="QNH4297" s="3"/>
      <c r="QNI4297" s="3"/>
      <c r="QNJ4297" s="3"/>
      <c r="QNK4297" s="3"/>
      <c r="QNL4297" s="3"/>
      <c r="QNM4297" s="3"/>
      <c r="QNN4297" s="3"/>
      <c r="QNO4297" s="3"/>
      <c r="QNP4297" s="3"/>
      <c r="QNQ4297" s="3"/>
      <c r="QNR4297" s="3"/>
      <c r="QNS4297" s="3"/>
      <c r="QNT4297" s="3"/>
      <c r="QNU4297" s="3"/>
      <c r="QNV4297" s="3"/>
      <c r="QNW4297" s="3"/>
      <c r="QNX4297" s="3"/>
      <c r="QNY4297" s="3"/>
      <c r="QNZ4297" s="3"/>
      <c r="QOA4297" s="3"/>
      <c r="QOB4297" s="3"/>
      <c r="QOC4297" s="3"/>
      <c r="QOD4297" s="3"/>
      <c r="QOE4297" s="3"/>
      <c r="QOF4297" s="3"/>
      <c r="QOG4297" s="3"/>
      <c r="QOH4297" s="3"/>
      <c r="QOI4297" s="3"/>
      <c r="QOJ4297" s="3"/>
      <c r="QOK4297" s="3"/>
      <c r="QOL4297" s="3"/>
      <c r="QOM4297" s="3"/>
      <c r="QON4297" s="3"/>
      <c r="QOO4297" s="3"/>
      <c r="QOP4297" s="3"/>
      <c r="QOQ4297" s="3"/>
      <c r="QOR4297" s="3"/>
      <c r="QOS4297" s="3"/>
      <c r="QOT4297" s="3"/>
      <c r="QOU4297" s="3"/>
      <c r="QOV4297" s="3"/>
      <c r="QOW4297" s="3"/>
      <c r="QOX4297" s="3"/>
      <c r="QOY4297" s="3"/>
      <c r="QOZ4297" s="3"/>
      <c r="QPA4297" s="3"/>
      <c r="QPB4297" s="3"/>
      <c r="QPC4297" s="3"/>
      <c r="QPD4297" s="3"/>
      <c r="QPE4297" s="3"/>
      <c r="QPF4297" s="3"/>
      <c r="QPG4297" s="3"/>
      <c r="QPH4297" s="3"/>
      <c r="QPI4297" s="3"/>
      <c r="QPJ4297" s="3"/>
      <c r="QPK4297" s="3"/>
      <c r="QPL4297" s="3"/>
      <c r="QPM4297" s="3"/>
      <c r="QPN4297" s="3"/>
      <c r="QPO4297" s="3"/>
      <c r="QPP4297" s="3"/>
      <c r="QPQ4297" s="3"/>
      <c r="QPR4297" s="3"/>
      <c r="QPS4297" s="3"/>
      <c r="QPT4297" s="3"/>
      <c r="QPU4297" s="3"/>
      <c r="QPV4297" s="3"/>
      <c r="QPW4297" s="3"/>
      <c r="QPX4297" s="3"/>
      <c r="QPY4297" s="3"/>
      <c r="QPZ4297" s="3"/>
      <c r="QQA4297" s="3"/>
      <c r="QQB4297" s="3"/>
      <c r="QQC4297" s="3"/>
      <c r="QQD4297" s="3"/>
      <c r="QQE4297" s="3"/>
      <c r="QQF4297" s="3"/>
      <c r="QQG4297" s="3"/>
      <c r="QQH4297" s="3"/>
      <c r="QQI4297" s="3"/>
      <c r="QQJ4297" s="3"/>
      <c r="QQK4297" s="3"/>
      <c r="QQL4297" s="3"/>
      <c r="QQM4297" s="3"/>
      <c r="QQN4297" s="3"/>
      <c r="QQO4297" s="3"/>
      <c r="QQP4297" s="3"/>
      <c r="QQQ4297" s="3"/>
      <c r="QQR4297" s="3"/>
      <c r="QQS4297" s="3"/>
      <c r="QQT4297" s="3"/>
      <c r="QQU4297" s="3"/>
      <c r="QQV4297" s="3"/>
      <c r="QQW4297" s="3"/>
      <c r="QQX4297" s="3"/>
      <c r="QQY4297" s="3"/>
      <c r="QQZ4297" s="3"/>
      <c r="QRA4297" s="3"/>
      <c r="QRB4297" s="3"/>
      <c r="QRC4297" s="3"/>
      <c r="QRD4297" s="3"/>
      <c r="QRE4297" s="3"/>
      <c r="QRF4297" s="3"/>
      <c r="QRG4297" s="3"/>
      <c r="QRH4297" s="3"/>
      <c r="QRI4297" s="3"/>
      <c r="QRJ4297" s="3"/>
      <c r="QRK4297" s="3"/>
      <c r="QRL4297" s="3"/>
      <c r="QRM4297" s="3"/>
      <c r="QRN4297" s="3"/>
      <c r="QRO4297" s="3"/>
      <c r="QRP4297" s="3"/>
      <c r="QRQ4297" s="3"/>
      <c r="QRR4297" s="3"/>
      <c r="QRS4297" s="3"/>
      <c r="QRT4297" s="3"/>
      <c r="QRU4297" s="3"/>
      <c r="QRV4297" s="3"/>
      <c r="QRW4297" s="3"/>
      <c r="QRX4297" s="3"/>
      <c r="QRY4297" s="3"/>
      <c r="QRZ4297" s="3"/>
      <c r="QSA4297" s="3"/>
      <c r="QSB4297" s="3"/>
      <c r="QSC4297" s="3"/>
      <c r="QSD4297" s="3"/>
      <c r="QSE4297" s="3"/>
      <c r="QSF4297" s="3"/>
      <c r="QSG4297" s="3"/>
      <c r="QSH4297" s="3"/>
      <c r="QSI4297" s="3"/>
      <c r="QSJ4297" s="3"/>
      <c r="QSK4297" s="3"/>
      <c r="QSL4297" s="3"/>
      <c r="QSM4297" s="3"/>
      <c r="QSN4297" s="3"/>
      <c r="QSO4297" s="3"/>
      <c r="QSP4297" s="3"/>
      <c r="QSQ4297" s="3"/>
      <c r="QSR4297" s="3"/>
      <c r="QSS4297" s="3"/>
      <c r="QST4297" s="3"/>
      <c r="QSU4297" s="3"/>
      <c r="QSV4297" s="3"/>
      <c r="QSW4297" s="3"/>
      <c r="QSX4297" s="3"/>
      <c r="QSY4297" s="3"/>
      <c r="QSZ4297" s="3"/>
      <c r="QTA4297" s="3"/>
      <c r="QTB4297" s="3"/>
      <c r="QTC4297" s="3"/>
      <c r="QTD4297" s="3"/>
      <c r="QTE4297" s="3"/>
      <c r="QTF4297" s="3"/>
      <c r="QTG4297" s="3"/>
      <c r="QTH4297" s="3"/>
      <c r="QTI4297" s="3"/>
      <c r="QTJ4297" s="3"/>
      <c r="QTK4297" s="3"/>
      <c r="QTL4297" s="3"/>
      <c r="QTM4297" s="3"/>
      <c r="QTN4297" s="3"/>
      <c r="QTO4297" s="3"/>
      <c r="QTP4297" s="3"/>
      <c r="QTQ4297" s="3"/>
      <c r="QTR4297" s="3"/>
      <c r="QTS4297" s="3"/>
      <c r="QTT4297" s="3"/>
      <c r="QTU4297" s="3"/>
      <c r="QTV4297" s="3"/>
      <c r="QTW4297" s="3"/>
      <c r="QTX4297" s="3"/>
      <c r="QTY4297" s="3"/>
      <c r="QTZ4297" s="3"/>
      <c r="QUA4297" s="3"/>
      <c r="QUB4297" s="3"/>
      <c r="QUC4297" s="3"/>
      <c r="QUD4297" s="3"/>
      <c r="QUE4297" s="3"/>
      <c r="QUF4297" s="3"/>
      <c r="QUG4297" s="3"/>
      <c r="QUH4297" s="3"/>
      <c r="QUI4297" s="3"/>
      <c r="QUJ4297" s="3"/>
      <c r="QUK4297" s="3"/>
      <c r="QUL4297" s="3"/>
      <c r="QUM4297" s="3"/>
      <c r="QUN4297" s="3"/>
      <c r="QUO4297" s="3"/>
      <c r="QUP4297" s="3"/>
      <c r="QUQ4297" s="3"/>
      <c r="QUR4297" s="3"/>
      <c r="QUS4297" s="3"/>
      <c r="QUT4297" s="3"/>
      <c r="QUU4297" s="3"/>
      <c r="QUV4297" s="3"/>
      <c r="QUW4297" s="3"/>
      <c r="QUX4297" s="3"/>
      <c r="QUY4297" s="3"/>
      <c r="QUZ4297" s="3"/>
      <c r="QVA4297" s="3"/>
      <c r="QVB4297" s="3"/>
      <c r="QVC4297" s="3"/>
      <c r="QVD4297" s="3"/>
      <c r="QVE4297" s="3"/>
      <c r="QVF4297" s="3"/>
      <c r="QVG4297" s="3"/>
      <c r="QVH4297" s="3"/>
      <c r="QVI4297" s="3"/>
      <c r="QVJ4297" s="3"/>
      <c r="QVK4297" s="3"/>
      <c r="QVL4297" s="3"/>
      <c r="QVM4297" s="3"/>
      <c r="QVN4297" s="3"/>
      <c r="QVO4297" s="3"/>
      <c r="QVP4297" s="3"/>
      <c r="QVQ4297" s="3"/>
      <c r="QVR4297" s="3"/>
      <c r="QVS4297" s="3"/>
      <c r="QVT4297" s="3"/>
      <c r="QVU4297" s="3"/>
      <c r="QVV4297" s="3"/>
      <c r="QVW4297" s="3"/>
      <c r="QVX4297" s="3"/>
      <c r="QVY4297" s="3"/>
      <c r="QVZ4297" s="3"/>
      <c r="QWA4297" s="3"/>
      <c r="QWB4297" s="3"/>
      <c r="QWC4297" s="3"/>
      <c r="QWD4297" s="3"/>
      <c r="QWE4297" s="3"/>
      <c r="QWF4297" s="3"/>
      <c r="QWG4297" s="3"/>
      <c r="QWH4297" s="3"/>
      <c r="QWI4297" s="3"/>
      <c r="QWJ4297" s="3"/>
      <c r="QWK4297" s="3"/>
      <c r="QWL4297" s="3"/>
      <c r="QWM4297" s="3"/>
      <c r="QWN4297" s="3"/>
      <c r="QWO4297" s="3"/>
      <c r="QWP4297" s="3"/>
      <c r="QWQ4297" s="3"/>
      <c r="QWR4297" s="3"/>
      <c r="QWS4297" s="3"/>
      <c r="QWT4297" s="3"/>
      <c r="QWU4297" s="3"/>
      <c r="QWV4297" s="3"/>
      <c r="QWW4297" s="3"/>
      <c r="QWX4297" s="3"/>
      <c r="QWY4297" s="3"/>
      <c r="QWZ4297" s="3"/>
      <c r="QXA4297" s="3"/>
      <c r="QXB4297" s="3"/>
      <c r="QXC4297" s="3"/>
      <c r="QXD4297" s="3"/>
      <c r="QXE4297" s="3"/>
      <c r="QXF4297" s="3"/>
      <c r="QXG4297" s="3"/>
      <c r="QXH4297" s="3"/>
      <c r="QXI4297" s="3"/>
      <c r="QXJ4297" s="3"/>
      <c r="QXK4297" s="3"/>
      <c r="QXL4297" s="3"/>
      <c r="QXM4297" s="3"/>
      <c r="QXN4297" s="3"/>
      <c r="QXO4297" s="3"/>
      <c r="QXP4297" s="3"/>
      <c r="QXQ4297" s="3"/>
      <c r="QXR4297" s="3"/>
      <c r="QXS4297" s="3"/>
      <c r="QXT4297" s="3"/>
      <c r="QXU4297" s="3"/>
      <c r="QXV4297" s="3"/>
      <c r="QXW4297" s="3"/>
      <c r="QXX4297" s="3"/>
      <c r="QXY4297" s="3"/>
      <c r="QXZ4297" s="3"/>
      <c r="QYA4297" s="3"/>
      <c r="QYB4297" s="3"/>
      <c r="QYC4297" s="3"/>
      <c r="QYD4297" s="3"/>
      <c r="QYE4297" s="3"/>
      <c r="QYF4297" s="3"/>
      <c r="QYG4297" s="3"/>
      <c r="QYH4297" s="3"/>
      <c r="QYI4297" s="3"/>
      <c r="QYJ4297" s="3"/>
      <c r="QYK4297" s="3"/>
      <c r="QYL4297" s="3"/>
      <c r="QYM4297" s="3"/>
      <c r="QYN4297" s="3"/>
      <c r="QYO4297" s="3"/>
      <c r="QYP4297" s="3"/>
      <c r="QYQ4297" s="3"/>
      <c r="QYR4297" s="3"/>
      <c r="QYS4297" s="3"/>
      <c r="QYT4297" s="3"/>
      <c r="QYU4297" s="3"/>
      <c r="QYV4297" s="3"/>
      <c r="QYW4297" s="3"/>
      <c r="QYX4297" s="3"/>
      <c r="QYY4297" s="3"/>
      <c r="QYZ4297" s="3"/>
      <c r="QZA4297" s="3"/>
      <c r="QZB4297" s="3"/>
      <c r="QZC4297" s="3"/>
      <c r="QZD4297" s="3"/>
      <c r="QZE4297" s="3"/>
      <c r="QZF4297" s="3"/>
      <c r="QZG4297" s="3"/>
      <c r="QZH4297" s="3"/>
      <c r="QZI4297" s="3"/>
      <c r="QZJ4297" s="3"/>
      <c r="QZK4297" s="3"/>
      <c r="QZL4297" s="3"/>
      <c r="QZM4297" s="3"/>
      <c r="QZN4297" s="3"/>
      <c r="QZO4297" s="3"/>
      <c r="QZP4297" s="3"/>
      <c r="QZQ4297" s="3"/>
      <c r="QZR4297" s="3"/>
      <c r="QZS4297" s="3"/>
      <c r="QZT4297" s="3"/>
      <c r="QZU4297" s="3"/>
      <c r="QZV4297" s="3"/>
      <c r="QZW4297" s="3"/>
      <c r="QZX4297" s="3"/>
      <c r="QZY4297" s="3"/>
      <c r="QZZ4297" s="3"/>
      <c r="RAA4297" s="3"/>
      <c r="RAB4297" s="3"/>
      <c r="RAC4297" s="3"/>
      <c r="RAD4297" s="3"/>
      <c r="RAE4297" s="3"/>
      <c r="RAF4297" s="3"/>
      <c r="RAG4297" s="3"/>
      <c r="RAH4297" s="3"/>
      <c r="RAI4297" s="3"/>
      <c r="RAJ4297" s="3"/>
      <c r="RAK4297" s="3"/>
      <c r="RAL4297" s="3"/>
      <c r="RAM4297" s="3"/>
      <c r="RAN4297" s="3"/>
      <c r="RAO4297" s="3"/>
      <c r="RAP4297" s="3"/>
      <c r="RAQ4297" s="3"/>
      <c r="RAR4297" s="3"/>
      <c r="RAS4297" s="3"/>
      <c r="RAT4297" s="3"/>
      <c r="RAU4297" s="3"/>
      <c r="RAV4297" s="3"/>
      <c r="RAW4297" s="3"/>
      <c r="RAX4297" s="3"/>
      <c r="RAY4297" s="3"/>
      <c r="RAZ4297" s="3"/>
      <c r="RBA4297" s="3"/>
      <c r="RBB4297" s="3"/>
      <c r="RBC4297" s="3"/>
      <c r="RBD4297" s="3"/>
      <c r="RBE4297" s="3"/>
      <c r="RBF4297" s="3"/>
      <c r="RBG4297" s="3"/>
      <c r="RBH4297" s="3"/>
      <c r="RBI4297" s="3"/>
      <c r="RBJ4297" s="3"/>
      <c r="RBK4297" s="3"/>
      <c r="RBL4297" s="3"/>
      <c r="RBM4297" s="3"/>
      <c r="RBN4297" s="3"/>
      <c r="RBO4297" s="3"/>
      <c r="RBP4297" s="3"/>
      <c r="RBQ4297" s="3"/>
      <c r="RBR4297" s="3"/>
      <c r="RBS4297" s="3"/>
      <c r="RBT4297" s="3"/>
      <c r="RBU4297" s="3"/>
      <c r="RBV4297" s="3"/>
      <c r="RBW4297" s="3"/>
      <c r="RBX4297" s="3"/>
      <c r="RBY4297" s="3"/>
      <c r="RBZ4297" s="3"/>
      <c r="RCA4297" s="3"/>
      <c r="RCB4297" s="3"/>
      <c r="RCC4297" s="3"/>
      <c r="RCD4297" s="3"/>
      <c r="RCE4297" s="3"/>
      <c r="RCF4297" s="3"/>
      <c r="RCG4297" s="3"/>
      <c r="RCH4297" s="3"/>
      <c r="RCI4297" s="3"/>
      <c r="RCJ4297" s="3"/>
      <c r="RCK4297" s="3"/>
      <c r="RCL4297" s="3"/>
      <c r="RCM4297" s="3"/>
      <c r="RCN4297" s="3"/>
      <c r="RCO4297" s="3"/>
      <c r="RCP4297" s="3"/>
      <c r="RCQ4297" s="3"/>
      <c r="RCR4297" s="3"/>
      <c r="RCS4297" s="3"/>
      <c r="RCT4297" s="3"/>
      <c r="RCU4297" s="3"/>
      <c r="RCV4297" s="3"/>
      <c r="RCW4297" s="3"/>
      <c r="RCX4297" s="3"/>
      <c r="RCY4297" s="3"/>
      <c r="RCZ4297" s="3"/>
      <c r="RDA4297" s="3"/>
      <c r="RDB4297" s="3"/>
      <c r="RDC4297" s="3"/>
      <c r="RDD4297" s="3"/>
      <c r="RDE4297" s="3"/>
      <c r="RDF4297" s="3"/>
      <c r="RDG4297" s="3"/>
      <c r="RDH4297" s="3"/>
      <c r="RDI4297" s="3"/>
      <c r="RDJ4297" s="3"/>
      <c r="RDK4297" s="3"/>
      <c r="RDL4297" s="3"/>
      <c r="RDM4297" s="3"/>
      <c r="RDN4297" s="3"/>
      <c r="RDO4297" s="3"/>
      <c r="RDP4297" s="3"/>
      <c r="RDQ4297" s="3"/>
      <c r="RDR4297" s="3"/>
      <c r="RDS4297" s="3"/>
      <c r="RDT4297" s="3"/>
      <c r="RDU4297" s="3"/>
      <c r="RDV4297" s="3"/>
      <c r="RDW4297" s="3"/>
      <c r="RDX4297" s="3"/>
      <c r="RDY4297" s="3"/>
      <c r="RDZ4297" s="3"/>
      <c r="REA4297" s="3"/>
      <c r="REB4297" s="3"/>
      <c r="REC4297" s="3"/>
      <c r="RED4297" s="3"/>
      <c r="REE4297" s="3"/>
      <c r="REF4297" s="3"/>
      <c r="REG4297" s="3"/>
      <c r="REH4297" s="3"/>
      <c r="REI4297" s="3"/>
      <c r="REJ4297" s="3"/>
      <c r="REK4297" s="3"/>
      <c r="REL4297" s="3"/>
      <c r="REM4297" s="3"/>
      <c r="REN4297" s="3"/>
      <c r="REO4297" s="3"/>
      <c r="REP4297" s="3"/>
      <c r="REQ4297" s="3"/>
      <c r="RER4297" s="3"/>
      <c r="RES4297" s="3"/>
      <c r="RET4297" s="3"/>
      <c r="REU4297" s="3"/>
      <c r="REV4297" s="3"/>
      <c r="REW4297" s="3"/>
      <c r="REX4297" s="3"/>
      <c r="REY4297" s="3"/>
      <c r="REZ4297" s="3"/>
      <c r="RFA4297" s="3"/>
      <c r="RFB4297" s="3"/>
      <c r="RFC4297" s="3"/>
      <c r="RFD4297" s="3"/>
      <c r="RFE4297" s="3"/>
      <c r="RFF4297" s="3"/>
      <c r="RFG4297" s="3"/>
      <c r="RFH4297" s="3"/>
      <c r="RFI4297" s="3"/>
      <c r="RFJ4297" s="3"/>
      <c r="RFK4297" s="3"/>
      <c r="RFL4297" s="3"/>
      <c r="RFM4297" s="3"/>
      <c r="RFN4297" s="3"/>
      <c r="RFO4297" s="3"/>
      <c r="RFP4297" s="3"/>
      <c r="RFQ4297" s="3"/>
      <c r="RFR4297" s="3"/>
      <c r="RFS4297" s="3"/>
      <c r="RFT4297" s="3"/>
      <c r="RFU4297" s="3"/>
      <c r="RFV4297" s="3"/>
      <c r="RFW4297" s="3"/>
      <c r="RFX4297" s="3"/>
      <c r="RFY4297" s="3"/>
      <c r="RFZ4297" s="3"/>
      <c r="RGA4297" s="3"/>
      <c r="RGB4297" s="3"/>
      <c r="RGC4297" s="3"/>
      <c r="RGD4297" s="3"/>
      <c r="RGE4297" s="3"/>
      <c r="RGF4297" s="3"/>
      <c r="RGG4297" s="3"/>
      <c r="RGH4297" s="3"/>
      <c r="RGI4297" s="3"/>
      <c r="RGJ4297" s="3"/>
      <c r="RGK4297" s="3"/>
      <c r="RGL4297" s="3"/>
      <c r="RGM4297" s="3"/>
      <c r="RGN4297" s="3"/>
      <c r="RGO4297" s="3"/>
      <c r="RGP4297" s="3"/>
      <c r="RGQ4297" s="3"/>
      <c r="RGR4297" s="3"/>
      <c r="RGS4297" s="3"/>
      <c r="RGT4297" s="3"/>
      <c r="RGU4297" s="3"/>
      <c r="RGV4297" s="3"/>
      <c r="RGW4297" s="3"/>
      <c r="RGX4297" s="3"/>
      <c r="RGY4297" s="3"/>
      <c r="RGZ4297" s="3"/>
      <c r="RHA4297" s="3"/>
      <c r="RHB4297" s="3"/>
      <c r="RHC4297" s="3"/>
      <c r="RHD4297" s="3"/>
      <c r="RHE4297" s="3"/>
      <c r="RHF4297" s="3"/>
      <c r="RHG4297" s="3"/>
      <c r="RHH4297" s="3"/>
      <c r="RHI4297" s="3"/>
      <c r="RHJ4297" s="3"/>
      <c r="RHK4297" s="3"/>
      <c r="RHL4297" s="3"/>
      <c r="RHM4297" s="3"/>
      <c r="RHN4297" s="3"/>
      <c r="RHO4297" s="3"/>
      <c r="RHP4297" s="3"/>
      <c r="RHQ4297" s="3"/>
      <c r="RHR4297" s="3"/>
      <c r="RHS4297" s="3"/>
      <c r="RHT4297" s="3"/>
      <c r="RHU4297" s="3"/>
      <c r="RHV4297" s="3"/>
      <c r="RHW4297" s="3"/>
      <c r="RHX4297" s="3"/>
      <c r="RHY4297" s="3"/>
      <c r="RHZ4297" s="3"/>
      <c r="RIA4297" s="3"/>
      <c r="RIB4297" s="3"/>
      <c r="RIC4297" s="3"/>
      <c r="RID4297" s="3"/>
      <c r="RIE4297" s="3"/>
      <c r="RIF4297" s="3"/>
      <c r="RIG4297" s="3"/>
      <c r="RIH4297" s="3"/>
      <c r="RII4297" s="3"/>
      <c r="RIJ4297" s="3"/>
      <c r="RIK4297" s="3"/>
      <c r="RIL4297" s="3"/>
      <c r="RIM4297" s="3"/>
      <c r="RIN4297" s="3"/>
      <c r="RIO4297" s="3"/>
      <c r="RIP4297" s="3"/>
      <c r="RIQ4297" s="3"/>
      <c r="RIR4297" s="3"/>
      <c r="RIS4297" s="3"/>
      <c r="RIT4297" s="3"/>
      <c r="RIU4297" s="3"/>
      <c r="RIV4297" s="3"/>
      <c r="RIW4297" s="3"/>
      <c r="RIX4297" s="3"/>
      <c r="RIY4297" s="3"/>
      <c r="RIZ4297" s="3"/>
      <c r="RJA4297" s="3"/>
      <c r="RJB4297" s="3"/>
      <c r="RJC4297" s="3"/>
      <c r="RJD4297" s="3"/>
      <c r="RJE4297" s="3"/>
      <c r="RJF4297" s="3"/>
      <c r="RJG4297" s="3"/>
      <c r="RJH4297" s="3"/>
      <c r="RJI4297" s="3"/>
      <c r="RJJ4297" s="3"/>
      <c r="RJK4297" s="3"/>
      <c r="RJL4297" s="3"/>
      <c r="RJM4297" s="3"/>
      <c r="RJN4297" s="3"/>
      <c r="RJO4297" s="3"/>
      <c r="RJP4297" s="3"/>
      <c r="RJQ4297" s="3"/>
      <c r="RJR4297" s="3"/>
      <c r="RJS4297" s="3"/>
      <c r="RJT4297" s="3"/>
      <c r="RJU4297" s="3"/>
      <c r="RJV4297" s="3"/>
      <c r="RJW4297" s="3"/>
      <c r="RJX4297" s="3"/>
      <c r="RJY4297" s="3"/>
      <c r="RJZ4297" s="3"/>
      <c r="RKA4297" s="3"/>
      <c r="RKB4297" s="3"/>
      <c r="RKC4297" s="3"/>
      <c r="RKD4297" s="3"/>
      <c r="RKE4297" s="3"/>
      <c r="RKF4297" s="3"/>
      <c r="RKG4297" s="3"/>
      <c r="RKH4297" s="3"/>
      <c r="RKI4297" s="3"/>
      <c r="RKJ4297" s="3"/>
      <c r="RKK4297" s="3"/>
      <c r="RKL4297" s="3"/>
      <c r="RKM4297" s="3"/>
      <c r="RKN4297" s="3"/>
      <c r="RKO4297" s="3"/>
      <c r="RKP4297" s="3"/>
      <c r="RKQ4297" s="3"/>
      <c r="RKR4297" s="3"/>
      <c r="RKS4297" s="3"/>
      <c r="RKT4297" s="3"/>
      <c r="RKU4297" s="3"/>
      <c r="RKV4297" s="3"/>
      <c r="RKW4297" s="3"/>
      <c r="RKX4297" s="3"/>
      <c r="RKY4297" s="3"/>
      <c r="RKZ4297" s="3"/>
      <c r="RLA4297" s="3"/>
      <c r="RLB4297" s="3"/>
      <c r="RLC4297" s="3"/>
      <c r="RLD4297" s="3"/>
      <c r="RLE4297" s="3"/>
      <c r="RLF4297" s="3"/>
      <c r="RLG4297" s="3"/>
      <c r="RLH4297" s="3"/>
      <c r="RLI4297" s="3"/>
      <c r="RLJ4297" s="3"/>
      <c r="RLK4297" s="3"/>
      <c r="RLL4297" s="3"/>
      <c r="RLM4297" s="3"/>
      <c r="RLN4297" s="3"/>
      <c r="RLO4297" s="3"/>
      <c r="RLP4297" s="3"/>
      <c r="RLQ4297" s="3"/>
      <c r="RLR4297" s="3"/>
      <c r="RLS4297" s="3"/>
      <c r="RLT4297" s="3"/>
      <c r="RLU4297" s="3"/>
      <c r="RLV4297" s="3"/>
      <c r="RLW4297" s="3"/>
      <c r="RLX4297" s="3"/>
      <c r="RLY4297" s="3"/>
      <c r="RLZ4297" s="3"/>
      <c r="RMA4297" s="3"/>
      <c r="RMB4297" s="3"/>
      <c r="RMC4297" s="3"/>
      <c r="RMD4297" s="3"/>
      <c r="RME4297" s="3"/>
      <c r="RMF4297" s="3"/>
      <c r="RMG4297" s="3"/>
      <c r="RMH4297" s="3"/>
      <c r="RMI4297" s="3"/>
      <c r="RMJ4297" s="3"/>
      <c r="RMK4297" s="3"/>
      <c r="RML4297" s="3"/>
      <c r="RMM4297" s="3"/>
      <c r="RMN4297" s="3"/>
      <c r="RMO4297" s="3"/>
      <c r="RMP4297" s="3"/>
      <c r="RMQ4297" s="3"/>
      <c r="RMR4297" s="3"/>
      <c r="RMS4297" s="3"/>
      <c r="RMT4297" s="3"/>
      <c r="RMU4297" s="3"/>
      <c r="RMV4297" s="3"/>
      <c r="RMW4297" s="3"/>
      <c r="RMX4297" s="3"/>
      <c r="RMY4297" s="3"/>
      <c r="RMZ4297" s="3"/>
      <c r="RNA4297" s="3"/>
      <c r="RNB4297" s="3"/>
      <c r="RNC4297" s="3"/>
      <c r="RND4297" s="3"/>
      <c r="RNE4297" s="3"/>
      <c r="RNF4297" s="3"/>
      <c r="RNG4297" s="3"/>
      <c r="RNH4297" s="3"/>
      <c r="RNI4297" s="3"/>
      <c r="RNJ4297" s="3"/>
      <c r="RNK4297" s="3"/>
      <c r="RNL4297" s="3"/>
      <c r="RNM4297" s="3"/>
      <c r="RNN4297" s="3"/>
      <c r="RNO4297" s="3"/>
      <c r="RNP4297" s="3"/>
      <c r="RNQ4297" s="3"/>
      <c r="RNR4297" s="3"/>
      <c r="RNS4297" s="3"/>
      <c r="RNT4297" s="3"/>
      <c r="RNU4297" s="3"/>
      <c r="RNV4297" s="3"/>
      <c r="RNW4297" s="3"/>
      <c r="RNX4297" s="3"/>
      <c r="RNY4297" s="3"/>
      <c r="RNZ4297" s="3"/>
      <c r="ROA4297" s="3"/>
      <c r="ROB4297" s="3"/>
      <c r="ROC4297" s="3"/>
      <c r="ROD4297" s="3"/>
      <c r="ROE4297" s="3"/>
      <c r="ROF4297" s="3"/>
      <c r="ROG4297" s="3"/>
      <c r="ROH4297" s="3"/>
      <c r="ROI4297" s="3"/>
      <c r="ROJ4297" s="3"/>
      <c r="ROK4297" s="3"/>
      <c r="ROL4297" s="3"/>
      <c r="ROM4297" s="3"/>
      <c r="RON4297" s="3"/>
      <c r="ROO4297" s="3"/>
      <c r="ROP4297" s="3"/>
      <c r="ROQ4297" s="3"/>
      <c r="ROR4297" s="3"/>
      <c r="ROS4297" s="3"/>
      <c r="ROT4297" s="3"/>
      <c r="ROU4297" s="3"/>
      <c r="ROV4297" s="3"/>
      <c r="ROW4297" s="3"/>
      <c r="ROX4297" s="3"/>
      <c r="ROY4297" s="3"/>
      <c r="ROZ4297" s="3"/>
      <c r="RPA4297" s="3"/>
      <c r="RPB4297" s="3"/>
      <c r="RPC4297" s="3"/>
      <c r="RPD4297" s="3"/>
      <c r="RPE4297" s="3"/>
      <c r="RPF4297" s="3"/>
      <c r="RPG4297" s="3"/>
      <c r="RPH4297" s="3"/>
      <c r="RPI4297" s="3"/>
      <c r="RPJ4297" s="3"/>
      <c r="RPK4297" s="3"/>
      <c r="RPL4297" s="3"/>
      <c r="RPM4297" s="3"/>
      <c r="RPN4297" s="3"/>
      <c r="RPO4297" s="3"/>
      <c r="RPP4297" s="3"/>
      <c r="RPQ4297" s="3"/>
      <c r="RPR4297" s="3"/>
      <c r="RPS4297" s="3"/>
      <c r="RPT4297" s="3"/>
      <c r="RPU4297" s="3"/>
      <c r="RPV4297" s="3"/>
      <c r="RPW4297" s="3"/>
      <c r="RPX4297" s="3"/>
      <c r="RPY4297" s="3"/>
      <c r="RPZ4297" s="3"/>
      <c r="RQA4297" s="3"/>
      <c r="RQB4297" s="3"/>
      <c r="RQC4297" s="3"/>
      <c r="RQD4297" s="3"/>
      <c r="RQE4297" s="3"/>
      <c r="RQF4297" s="3"/>
      <c r="RQG4297" s="3"/>
      <c r="RQH4297" s="3"/>
      <c r="RQI4297" s="3"/>
      <c r="RQJ4297" s="3"/>
      <c r="RQK4297" s="3"/>
      <c r="RQL4297" s="3"/>
      <c r="RQM4297" s="3"/>
      <c r="RQN4297" s="3"/>
      <c r="RQO4297" s="3"/>
      <c r="RQP4297" s="3"/>
      <c r="RQQ4297" s="3"/>
      <c r="RQR4297" s="3"/>
      <c r="RQS4297" s="3"/>
      <c r="RQT4297" s="3"/>
      <c r="RQU4297" s="3"/>
      <c r="RQV4297" s="3"/>
      <c r="RQW4297" s="3"/>
      <c r="RQX4297" s="3"/>
      <c r="RQY4297" s="3"/>
      <c r="RQZ4297" s="3"/>
      <c r="RRA4297" s="3"/>
      <c r="RRB4297" s="3"/>
      <c r="RRC4297" s="3"/>
      <c r="RRD4297" s="3"/>
      <c r="RRE4297" s="3"/>
      <c r="RRF4297" s="3"/>
      <c r="RRG4297" s="3"/>
      <c r="RRH4297" s="3"/>
      <c r="RRI4297" s="3"/>
      <c r="RRJ4297" s="3"/>
      <c r="RRK4297" s="3"/>
      <c r="RRL4297" s="3"/>
      <c r="RRM4297" s="3"/>
      <c r="RRN4297" s="3"/>
      <c r="RRO4297" s="3"/>
      <c r="RRP4297" s="3"/>
      <c r="RRQ4297" s="3"/>
      <c r="RRR4297" s="3"/>
      <c r="RRS4297" s="3"/>
      <c r="RRT4297" s="3"/>
      <c r="RRU4297" s="3"/>
      <c r="RRV4297" s="3"/>
      <c r="RRW4297" s="3"/>
      <c r="RRX4297" s="3"/>
      <c r="RRY4297" s="3"/>
      <c r="RRZ4297" s="3"/>
      <c r="RSA4297" s="3"/>
      <c r="RSB4297" s="3"/>
      <c r="RSC4297" s="3"/>
      <c r="RSD4297" s="3"/>
      <c r="RSE4297" s="3"/>
      <c r="RSF4297" s="3"/>
      <c r="RSG4297" s="3"/>
      <c r="RSH4297" s="3"/>
      <c r="RSI4297" s="3"/>
      <c r="RSJ4297" s="3"/>
      <c r="RSK4297" s="3"/>
      <c r="RSL4297" s="3"/>
      <c r="RSM4297" s="3"/>
      <c r="RSN4297" s="3"/>
      <c r="RSO4297" s="3"/>
      <c r="RSP4297" s="3"/>
      <c r="RSQ4297" s="3"/>
      <c r="RSR4297" s="3"/>
      <c r="RSS4297" s="3"/>
      <c r="RST4297" s="3"/>
      <c r="RSU4297" s="3"/>
      <c r="RSV4297" s="3"/>
      <c r="RSW4297" s="3"/>
      <c r="RSX4297" s="3"/>
      <c r="RSY4297" s="3"/>
      <c r="RSZ4297" s="3"/>
      <c r="RTA4297" s="3"/>
      <c r="RTB4297" s="3"/>
      <c r="RTC4297" s="3"/>
      <c r="RTD4297" s="3"/>
      <c r="RTE4297" s="3"/>
      <c r="RTF4297" s="3"/>
      <c r="RTG4297" s="3"/>
      <c r="RTH4297" s="3"/>
      <c r="RTI4297" s="3"/>
      <c r="RTJ4297" s="3"/>
      <c r="RTK4297" s="3"/>
      <c r="RTL4297" s="3"/>
      <c r="RTM4297" s="3"/>
      <c r="RTN4297" s="3"/>
      <c r="RTO4297" s="3"/>
      <c r="RTP4297" s="3"/>
      <c r="RTQ4297" s="3"/>
      <c r="RTR4297" s="3"/>
      <c r="RTS4297" s="3"/>
      <c r="RTT4297" s="3"/>
      <c r="RTU4297" s="3"/>
      <c r="RTV4297" s="3"/>
      <c r="RTW4297" s="3"/>
      <c r="RTX4297" s="3"/>
      <c r="RTY4297" s="3"/>
      <c r="RTZ4297" s="3"/>
      <c r="RUA4297" s="3"/>
      <c r="RUB4297" s="3"/>
      <c r="RUC4297" s="3"/>
      <c r="RUD4297" s="3"/>
      <c r="RUE4297" s="3"/>
      <c r="RUF4297" s="3"/>
      <c r="RUG4297" s="3"/>
      <c r="RUH4297" s="3"/>
      <c r="RUI4297" s="3"/>
      <c r="RUJ4297" s="3"/>
      <c r="RUK4297" s="3"/>
      <c r="RUL4297" s="3"/>
      <c r="RUM4297" s="3"/>
      <c r="RUN4297" s="3"/>
      <c r="RUO4297" s="3"/>
      <c r="RUP4297" s="3"/>
      <c r="RUQ4297" s="3"/>
      <c r="RUR4297" s="3"/>
      <c r="RUS4297" s="3"/>
      <c r="RUT4297" s="3"/>
      <c r="RUU4297" s="3"/>
      <c r="RUV4297" s="3"/>
      <c r="RUW4297" s="3"/>
      <c r="RUX4297" s="3"/>
      <c r="RUY4297" s="3"/>
      <c r="RUZ4297" s="3"/>
      <c r="RVA4297" s="3"/>
      <c r="RVB4297" s="3"/>
      <c r="RVC4297" s="3"/>
      <c r="RVD4297" s="3"/>
      <c r="RVE4297" s="3"/>
      <c r="RVF4297" s="3"/>
      <c r="RVG4297" s="3"/>
      <c r="RVH4297" s="3"/>
      <c r="RVI4297" s="3"/>
      <c r="RVJ4297" s="3"/>
      <c r="RVK4297" s="3"/>
      <c r="RVL4297" s="3"/>
      <c r="RVM4297" s="3"/>
      <c r="RVN4297" s="3"/>
      <c r="RVO4297" s="3"/>
      <c r="RVP4297" s="3"/>
      <c r="RVQ4297" s="3"/>
      <c r="RVR4297" s="3"/>
      <c r="RVS4297" s="3"/>
      <c r="RVT4297" s="3"/>
      <c r="RVU4297" s="3"/>
      <c r="RVV4297" s="3"/>
      <c r="RVW4297" s="3"/>
      <c r="RVX4297" s="3"/>
      <c r="RVY4297" s="3"/>
      <c r="RVZ4297" s="3"/>
      <c r="RWA4297" s="3"/>
      <c r="RWB4297" s="3"/>
      <c r="RWC4297" s="3"/>
      <c r="RWD4297" s="3"/>
      <c r="RWE4297" s="3"/>
      <c r="RWF4297" s="3"/>
      <c r="RWG4297" s="3"/>
      <c r="RWH4297" s="3"/>
      <c r="RWI4297" s="3"/>
      <c r="RWJ4297" s="3"/>
      <c r="RWK4297" s="3"/>
      <c r="RWL4297" s="3"/>
      <c r="RWM4297" s="3"/>
      <c r="RWN4297" s="3"/>
      <c r="RWO4297" s="3"/>
      <c r="RWP4297" s="3"/>
      <c r="RWQ4297" s="3"/>
      <c r="RWR4297" s="3"/>
      <c r="RWS4297" s="3"/>
      <c r="RWT4297" s="3"/>
      <c r="RWU4297" s="3"/>
      <c r="RWV4297" s="3"/>
      <c r="RWW4297" s="3"/>
      <c r="RWX4297" s="3"/>
      <c r="RWY4297" s="3"/>
      <c r="RWZ4297" s="3"/>
      <c r="RXA4297" s="3"/>
      <c r="RXB4297" s="3"/>
      <c r="RXC4297" s="3"/>
      <c r="RXD4297" s="3"/>
      <c r="RXE4297" s="3"/>
      <c r="RXF4297" s="3"/>
      <c r="RXG4297" s="3"/>
      <c r="RXH4297" s="3"/>
      <c r="RXI4297" s="3"/>
      <c r="RXJ4297" s="3"/>
      <c r="RXK4297" s="3"/>
      <c r="RXL4297" s="3"/>
      <c r="RXM4297" s="3"/>
      <c r="RXN4297" s="3"/>
      <c r="RXO4297" s="3"/>
      <c r="RXP4297" s="3"/>
      <c r="RXQ4297" s="3"/>
      <c r="RXR4297" s="3"/>
      <c r="RXS4297" s="3"/>
      <c r="RXT4297" s="3"/>
      <c r="RXU4297" s="3"/>
      <c r="RXV4297" s="3"/>
      <c r="RXW4297" s="3"/>
      <c r="RXX4297" s="3"/>
      <c r="RXY4297" s="3"/>
      <c r="RXZ4297" s="3"/>
      <c r="RYA4297" s="3"/>
      <c r="RYB4297" s="3"/>
      <c r="RYC4297" s="3"/>
      <c r="RYD4297" s="3"/>
      <c r="RYE4297" s="3"/>
      <c r="RYF4297" s="3"/>
      <c r="RYG4297" s="3"/>
      <c r="RYH4297" s="3"/>
      <c r="RYI4297" s="3"/>
      <c r="RYJ4297" s="3"/>
      <c r="RYK4297" s="3"/>
      <c r="RYL4297" s="3"/>
      <c r="RYM4297" s="3"/>
      <c r="RYN4297" s="3"/>
      <c r="RYO4297" s="3"/>
      <c r="RYP4297" s="3"/>
      <c r="RYQ4297" s="3"/>
      <c r="RYR4297" s="3"/>
      <c r="RYS4297" s="3"/>
      <c r="RYT4297" s="3"/>
      <c r="RYU4297" s="3"/>
      <c r="RYV4297" s="3"/>
      <c r="RYW4297" s="3"/>
      <c r="RYX4297" s="3"/>
      <c r="RYY4297" s="3"/>
      <c r="RYZ4297" s="3"/>
      <c r="RZA4297" s="3"/>
      <c r="RZB4297" s="3"/>
      <c r="RZC4297" s="3"/>
      <c r="RZD4297" s="3"/>
      <c r="RZE4297" s="3"/>
      <c r="RZF4297" s="3"/>
      <c r="RZG4297" s="3"/>
      <c r="RZH4297" s="3"/>
      <c r="RZI4297" s="3"/>
      <c r="RZJ4297" s="3"/>
      <c r="RZK4297" s="3"/>
      <c r="RZL4297" s="3"/>
      <c r="RZM4297" s="3"/>
      <c r="RZN4297" s="3"/>
      <c r="RZO4297" s="3"/>
      <c r="RZP4297" s="3"/>
      <c r="RZQ4297" s="3"/>
      <c r="RZR4297" s="3"/>
      <c r="RZS4297" s="3"/>
      <c r="RZT4297" s="3"/>
      <c r="RZU4297" s="3"/>
      <c r="RZV4297" s="3"/>
      <c r="RZW4297" s="3"/>
      <c r="RZX4297" s="3"/>
      <c r="RZY4297" s="3"/>
      <c r="RZZ4297" s="3"/>
      <c r="SAA4297" s="3"/>
      <c r="SAB4297" s="3"/>
      <c r="SAC4297" s="3"/>
      <c r="SAD4297" s="3"/>
      <c r="SAE4297" s="3"/>
      <c r="SAF4297" s="3"/>
      <c r="SAG4297" s="3"/>
      <c r="SAH4297" s="3"/>
      <c r="SAI4297" s="3"/>
      <c r="SAJ4297" s="3"/>
      <c r="SAK4297" s="3"/>
      <c r="SAL4297" s="3"/>
      <c r="SAM4297" s="3"/>
      <c r="SAN4297" s="3"/>
      <c r="SAO4297" s="3"/>
      <c r="SAP4297" s="3"/>
      <c r="SAQ4297" s="3"/>
      <c r="SAR4297" s="3"/>
      <c r="SAS4297" s="3"/>
      <c r="SAT4297" s="3"/>
      <c r="SAU4297" s="3"/>
      <c r="SAV4297" s="3"/>
      <c r="SAW4297" s="3"/>
      <c r="SAX4297" s="3"/>
      <c r="SAY4297" s="3"/>
      <c r="SAZ4297" s="3"/>
      <c r="SBA4297" s="3"/>
      <c r="SBB4297" s="3"/>
      <c r="SBC4297" s="3"/>
      <c r="SBD4297" s="3"/>
      <c r="SBE4297" s="3"/>
      <c r="SBF4297" s="3"/>
      <c r="SBG4297" s="3"/>
      <c r="SBH4297" s="3"/>
      <c r="SBI4297" s="3"/>
      <c r="SBJ4297" s="3"/>
      <c r="SBK4297" s="3"/>
      <c r="SBL4297" s="3"/>
      <c r="SBM4297" s="3"/>
      <c r="SBN4297" s="3"/>
      <c r="SBO4297" s="3"/>
      <c r="SBP4297" s="3"/>
      <c r="SBQ4297" s="3"/>
      <c r="SBR4297" s="3"/>
      <c r="SBS4297" s="3"/>
      <c r="SBT4297" s="3"/>
      <c r="SBU4297" s="3"/>
      <c r="SBV4297" s="3"/>
      <c r="SBW4297" s="3"/>
      <c r="SBX4297" s="3"/>
      <c r="SBY4297" s="3"/>
      <c r="SBZ4297" s="3"/>
      <c r="SCA4297" s="3"/>
      <c r="SCB4297" s="3"/>
      <c r="SCC4297" s="3"/>
      <c r="SCD4297" s="3"/>
      <c r="SCE4297" s="3"/>
      <c r="SCF4297" s="3"/>
      <c r="SCG4297" s="3"/>
      <c r="SCH4297" s="3"/>
      <c r="SCI4297" s="3"/>
      <c r="SCJ4297" s="3"/>
      <c r="SCK4297" s="3"/>
      <c r="SCL4297" s="3"/>
      <c r="SCM4297" s="3"/>
      <c r="SCN4297" s="3"/>
      <c r="SCO4297" s="3"/>
      <c r="SCP4297" s="3"/>
      <c r="SCQ4297" s="3"/>
      <c r="SCR4297" s="3"/>
      <c r="SCS4297" s="3"/>
      <c r="SCT4297" s="3"/>
      <c r="SCU4297" s="3"/>
      <c r="SCV4297" s="3"/>
      <c r="SCW4297" s="3"/>
      <c r="SCX4297" s="3"/>
      <c r="SCY4297" s="3"/>
      <c r="SCZ4297" s="3"/>
      <c r="SDA4297" s="3"/>
      <c r="SDB4297" s="3"/>
      <c r="SDC4297" s="3"/>
      <c r="SDD4297" s="3"/>
      <c r="SDE4297" s="3"/>
      <c r="SDF4297" s="3"/>
      <c r="SDG4297" s="3"/>
      <c r="SDH4297" s="3"/>
      <c r="SDI4297" s="3"/>
      <c r="SDJ4297" s="3"/>
      <c r="SDK4297" s="3"/>
      <c r="SDL4297" s="3"/>
      <c r="SDM4297" s="3"/>
      <c r="SDN4297" s="3"/>
      <c r="SDO4297" s="3"/>
      <c r="SDP4297" s="3"/>
      <c r="SDQ4297" s="3"/>
      <c r="SDR4297" s="3"/>
      <c r="SDS4297" s="3"/>
      <c r="SDT4297" s="3"/>
      <c r="SDU4297" s="3"/>
      <c r="SDV4297" s="3"/>
      <c r="SDW4297" s="3"/>
      <c r="SDX4297" s="3"/>
      <c r="SDY4297" s="3"/>
      <c r="SDZ4297" s="3"/>
      <c r="SEA4297" s="3"/>
      <c r="SEB4297" s="3"/>
      <c r="SEC4297" s="3"/>
      <c r="SED4297" s="3"/>
      <c r="SEE4297" s="3"/>
      <c r="SEF4297" s="3"/>
      <c r="SEG4297" s="3"/>
      <c r="SEH4297" s="3"/>
      <c r="SEI4297" s="3"/>
      <c r="SEJ4297" s="3"/>
      <c r="SEK4297" s="3"/>
      <c r="SEL4297" s="3"/>
      <c r="SEM4297" s="3"/>
      <c r="SEN4297" s="3"/>
      <c r="SEO4297" s="3"/>
      <c r="SEP4297" s="3"/>
      <c r="SEQ4297" s="3"/>
      <c r="SER4297" s="3"/>
      <c r="SES4297" s="3"/>
      <c r="SET4297" s="3"/>
      <c r="SEU4297" s="3"/>
      <c r="SEV4297" s="3"/>
      <c r="SEW4297" s="3"/>
      <c r="SEX4297" s="3"/>
      <c r="SEY4297" s="3"/>
      <c r="SEZ4297" s="3"/>
      <c r="SFA4297" s="3"/>
      <c r="SFB4297" s="3"/>
      <c r="SFC4297" s="3"/>
      <c r="SFD4297" s="3"/>
      <c r="SFE4297" s="3"/>
      <c r="SFF4297" s="3"/>
      <c r="SFG4297" s="3"/>
      <c r="SFH4297" s="3"/>
      <c r="SFI4297" s="3"/>
      <c r="SFJ4297" s="3"/>
      <c r="SFK4297" s="3"/>
      <c r="SFL4297" s="3"/>
      <c r="SFM4297" s="3"/>
      <c r="SFN4297" s="3"/>
      <c r="SFO4297" s="3"/>
      <c r="SFP4297" s="3"/>
      <c r="SFQ4297" s="3"/>
      <c r="SFR4297" s="3"/>
      <c r="SFS4297" s="3"/>
      <c r="SFT4297" s="3"/>
      <c r="SFU4297" s="3"/>
      <c r="SFV4297" s="3"/>
      <c r="SFW4297" s="3"/>
      <c r="SFX4297" s="3"/>
      <c r="SFY4297" s="3"/>
      <c r="SFZ4297" s="3"/>
      <c r="SGA4297" s="3"/>
      <c r="SGB4297" s="3"/>
      <c r="SGC4297" s="3"/>
      <c r="SGD4297" s="3"/>
      <c r="SGE4297" s="3"/>
      <c r="SGF4297" s="3"/>
      <c r="SGG4297" s="3"/>
      <c r="SGH4297" s="3"/>
      <c r="SGI4297" s="3"/>
      <c r="SGJ4297" s="3"/>
      <c r="SGK4297" s="3"/>
      <c r="SGL4297" s="3"/>
      <c r="SGM4297" s="3"/>
      <c r="SGN4297" s="3"/>
      <c r="SGO4297" s="3"/>
      <c r="SGP4297" s="3"/>
      <c r="SGQ4297" s="3"/>
      <c r="SGR4297" s="3"/>
      <c r="SGS4297" s="3"/>
      <c r="SGT4297" s="3"/>
      <c r="SGU4297" s="3"/>
      <c r="SGV4297" s="3"/>
      <c r="SGW4297" s="3"/>
      <c r="SGX4297" s="3"/>
      <c r="SGY4297" s="3"/>
      <c r="SGZ4297" s="3"/>
      <c r="SHA4297" s="3"/>
      <c r="SHB4297" s="3"/>
      <c r="SHC4297" s="3"/>
      <c r="SHD4297" s="3"/>
      <c r="SHE4297" s="3"/>
      <c r="SHF4297" s="3"/>
      <c r="SHG4297" s="3"/>
      <c r="SHH4297" s="3"/>
      <c r="SHI4297" s="3"/>
      <c r="SHJ4297" s="3"/>
      <c r="SHK4297" s="3"/>
      <c r="SHL4297" s="3"/>
      <c r="SHM4297" s="3"/>
      <c r="SHN4297" s="3"/>
      <c r="SHO4297" s="3"/>
      <c r="SHP4297" s="3"/>
      <c r="SHQ4297" s="3"/>
      <c r="SHR4297" s="3"/>
      <c r="SHS4297" s="3"/>
      <c r="SHT4297" s="3"/>
      <c r="SHU4297" s="3"/>
      <c r="SHV4297" s="3"/>
      <c r="SHW4297" s="3"/>
      <c r="SHX4297" s="3"/>
      <c r="SHY4297" s="3"/>
      <c r="SHZ4297" s="3"/>
      <c r="SIA4297" s="3"/>
      <c r="SIB4297" s="3"/>
      <c r="SIC4297" s="3"/>
      <c r="SID4297" s="3"/>
      <c r="SIE4297" s="3"/>
      <c r="SIF4297" s="3"/>
      <c r="SIG4297" s="3"/>
      <c r="SIH4297" s="3"/>
      <c r="SII4297" s="3"/>
      <c r="SIJ4297" s="3"/>
      <c r="SIK4297" s="3"/>
      <c r="SIL4297" s="3"/>
      <c r="SIM4297" s="3"/>
      <c r="SIN4297" s="3"/>
      <c r="SIO4297" s="3"/>
      <c r="SIP4297" s="3"/>
      <c r="SIQ4297" s="3"/>
      <c r="SIR4297" s="3"/>
      <c r="SIS4297" s="3"/>
      <c r="SIT4297" s="3"/>
      <c r="SIU4297" s="3"/>
      <c r="SIV4297" s="3"/>
      <c r="SIW4297" s="3"/>
      <c r="SIX4297" s="3"/>
      <c r="SIY4297" s="3"/>
      <c r="SIZ4297" s="3"/>
      <c r="SJA4297" s="3"/>
      <c r="SJB4297" s="3"/>
      <c r="SJC4297" s="3"/>
      <c r="SJD4297" s="3"/>
      <c r="SJE4297" s="3"/>
      <c r="SJF4297" s="3"/>
      <c r="SJG4297" s="3"/>
      <c r="SJH4297" s="3"/>
      <c r="SJI4297" s="3"/>
      <c r="SJJ4297" s="3"/>
      <c r="SJK4297" s="3"/>
      <c r="SJL4297" s="3"/>
      <c r="SJM4297" s="3"/>
      <c r="SJN4297" s="3"/>
      <c r="SJO4297" s="3"/>
      <c r="SJP4297" s="3"/>
      <c r="SJQ4297" s="3"/>
      <c r="SJR4297" s="3"/>
      <c r="SJS4297" s="3"/>
      <c r="SJT4297" s="3"/>
      <c r="SJU4297" s="3"/>
      <c r="SJV4297" s="3"/>
      <c r="SJW4297" s="3"/>
      <c r="SJX4297" s="3"/>
      <c r="SJY4297" s="3"/>
      <c r="SJZ4297" s="3"/>
      <c r="SKA4297" s="3"/>
      <c r="SKB4297" s="3"/>
      <c r="SKC4297" s="3"/>
      <c r="SKD4297" s="3"/>
      <c r="SKE4297" s="3"/>
      <c r="SKF4297" s="3"/>
      <c r="SKG4297" s="3"/>
      <c r="SKH4297" s="3"/>
      <c r="SKI4297" s="3"/>
      <c r="SKJ4297" s="3"/>
      <c r="SKK4297" s="3"/>
      <c r="SKL4297" s="3"/>
      <c r="SKM4297" s="3"/>
      <c r="SKN4297" s="3"/>
      <c r="SKO4297" s="3"/>
      <c r="SKP4297" s="3"/>
      <c r="SKQ4297" s="3"/>
      <c r="SKR4297" s="3"/>
      <c r="SKS4297" s="3"/>
      <c r="SKT4297" s="3"/>
      <c r="SKU4297" s="3"/>
      <c r="SKV4297" s="3"/>
      <c r="SKW4297" s="3"/>
      <c r="SKX4297" s="3"/>
      <c r="SKY4297" s="3"/>
      <c r="SKZ4297" s="3"/>
      <c r="SLA4297" s="3"/>
      <c r="SLB4297" s="3"/>
      <c r="SLC4297" s="3"/>
      <c r="SLD4297" s="3"/>
      <c r="SLE4297" s="3"/>
      <c r="SLF4297" s="3"/>
      <c r="SLG4297" s="3"/>
      <c r="SLH4297" s="3"/>
      <c r="SLI4297" s="3"/>
      <c r="SLJ4297" s="3"/>
      <c r="SLK4297" s="3"/>
      <c r="SLL4297" s="3"/>
      <c r="SLM4297" s="3"/>
      <c r="SLN4297" s="3"/>
      <c r="SLO4297" s="3"/>
      <c r="SLP4297" s="3"/>
      <c r="SLQ4297" s="3"/>
      <c r="SLR4297" s="3"/>
      <c r="SLS4297" s="3"/>
      <c r="SLT4297" s="3"/>
      <c r="SLU4297" s="3"/>
      <c r="SLV4297" s="3"/>
      <c r="SLW4297" s="3"/>
      <c r="SLX4297" s="3"/>
      <c r="SLY4297" s="3"/>
      <c r="SLZ4297" s="3"/>
      <c r="SMA4297" s="3"/>
      <c r="SMB4297" s="3"/>
      <c r="SMC4297" s="3"/>
      <c r="SMD4297" s="3"/>
      <c r="SME4297" s="3"/>
      <c r="SMF4297" s="3"/>
      <c r="SMG4297" s="3"/>
      <c r="SMH4297" s="3"/>
      <c r="SMI4297" s="3"/>
      <c r="SMJ4297" s="3"/>
      <c r="SMK4297" s="3"/>
      <c r="SML4297" s="3"/>
      <c r="SMM4297" s="3"/>
      <c r="SMN4297" s="3"/>
      <c r="SMO4297" s="3"/>
      <c r="SMP4297" s="3"/>
      <c r="SMQ4297" s="3"/>
      <c r="SMR4297" s="3"/>
      <c r="SMS4297" s="3"/>
      <c r="SMT4297" s="3"/>
      <c r="SMU4297" s="3"/>
      <c r="SMV4297" s="3"/>
      <c r="SMW4297" s="3"/>
      <c r="SMX4297" s="3"/>
      <c r="SMY4297" s="3"/>
      <c r="SMZ4297" s="3"/>
      <c r="SNA4297" s="3"/>
      <c r="SNB4297" s="3"/>
      <c r="SNC4297" s="3"/>
      <c r="SND4297" s="3"/>
      <c r="SNE4297" s="3"/>
      <c r="SNF4297" s="3"/>
      <c r="SNG4297" s="3"/>
      <c r="SNH4297" s="3"/>
      <c r="SNI4297" s="3"/>
      <c r="SNJ4297" s="3"/>
      <c r="SNK4297" s="3"/>
      <c r="SNL4297" s="3"/>
      <c r="SNM4297" s="3"/>
      <c r="SNN4297" s="3"/>
      <c r="SNO4297" s="3"/>
      <c r="SNP4297" s="3"/>
      <c r="SNQ4297" s="3"/>
      <c r="SNR4297" s="3"/>
      <c r="SNS4297" s="3"/>
      <c r="SNT4297" s="3"/>
      <c r="SNU4297" s="3"/>
      <c r="SNV4297" s="3"/>
      <c r="SNW4297" s="3"/>
      <c r="SNX4297" s="3"/>
      <c r="SNY4297" s="3"/>
      <c r="SNZ4297" s="3"/>
      <c r="SOA4297" s="3"/>
      <c r="SOB4297" s="3"/>
      <c r="SOC4297" s="3"/>
      <c r="SOD4297" s="3"/>
      <c r="SOE4297" s="3"/>
      <c r="SOF4297" s="3"/>
      <c r="SOG4297" s="3"/>
      <c r="SOH4297" s="3"/>
      <c r="SOI4297" s="3"/>
      <c r="SOJ4297" s="3"/>
      <c r="SOK4297" s="3"/>
      <c r="SOL4297" s="3"/>
      <c r="SOM4297" s="3"/>
      <c r="SON4297" s="3"/>
      <c r="SOO4297" s="3"/>
      <c r="SOP4297" s="3"/>
      <c r="SOQ4297" s="3"/>
      <c r="SOR4297" s="3"/>
      <c r="SOS4297" s="3"/>
      <c r="SOT4297" s="3"/>
      <c r="SOU4297" s="3"/>
      <c r="SOV4297" s="3"/>
      <c r="SOW4297" s="3"/>
      <c r="SOX4297" s="3"/>
      <c r="SOY4297" s="3"/>
      <c r="SOZ4297" s="3"/>
      <c r="SPA4297" s="3"/>
      <c r="SPB4297" s="3"/>
      <c r="SPC4297" s="3"/>
      <c r="SPD4297" s="3"/>
      <c r="SPE4297" s="3"/>
      <c r="SPF4297" s="3"/>
      <c r="SPG4297" s="3"/>
      <c r="SPH4297" s="3"/>
      <c r="SPI4297" s="3"/>
      <c r="SPJ4297" s="3"/>
      <c r="SPK4297" s="3"/>
      <c r="SPL4297" s="3"/>
      <c r="SPM4297" s="3"/>
      <c r="SPN4297" s="3"/>
      <c r="SPO4297" s="3"/>
      <c r="SPP4297" s="3"/>
      <c r="SPQ4297" s="3"/>
      <c r="SPR4297" s="3"/>
      <c r="SPS4297" s="3"/>
      <c r="SPT4297" s="3"/>
      <c r="SPU4297" s="3"/>
      <c r="SPV4297" s="3"/>
      <c r="SPW4297" s="3"/>
      <c r="SPX4297" s="3"/>
      <c r="SPY4297" s="3"/>
      <c r="SPZ4297" s="3"/>
      <c r="SQA4297" s="3"/>
      <c r="SQB4297" s="3"/>
      <c r="SQC4297" s="3"/>
      <c r="SQD4297" s="3"/>
      <c r="SQE4297" s="3"/>
      <c r="SQF4297" s="3"/>
      <c r="SQG4297" s="3"/>
      <c r="SQH4297" s="3"/>
      <c r="SQI4297" s="3"/>
      <c r="SQJ4297" s="3"/>
      <c r="SQK4297" s="3"/>
      <c r="SQL4297" s="3"/>
      <c r="SQM4297" s="3"/>
      <c r="SQN4297" s="3"/>
      <c r="SQO4297" s="3"/>
      <c r="SQP4297" s="3"/>
      <c r="SQQ4297" s="3"/>
      <c r="SQR4297" s="3"/>
      <c r="SQS4297" s="3"/>
      <c r="SQT4297" s="3"/>
      <c r="SQU4297" s="3"/>
      <c r="SQV4297" s="3"/>
      <c r="SQW4297" s="3"/>
      <c r="SQX4297" s="3"/>
      <c r="SQY4297" s="3"/>
      <c r="SQZ4297" s="3"/>
      <c r="SRA4297" s="3"/>
      <c r="SRB4297" s="3"/>
      <c r="SRC4297" s="3"/>
      <c r="SRD4297" s="3"/>
      <c r="SRE4297" s="3"/>
      <c r="SRF4297" s="3"/>
      <c r="SRG4297" s="3"/>
      <c r="SRH4297" s="3"/>
      <c r="SRI4297" s="3"/>
      <c r="SRJ4297" s="3"/>
      <c r="SRK4297" s="3"/>
      <c r="SRL4297" s="3"/>
      <c r="SRM4297" s="3"/>
      <c r="SRN4297" s="3"/>
      <c r="SRO4297" s="3"/>
      <c r="SRP4297" s="3"/>
      <c r="SRQ4297" s="3"/>
      <c r="SRR4297" s="3"/>
      <c r="SRS4297" s="3"/>
      <c r="SRT4297" s="3"/>
      <c r="SRU4297" s="3"/>
      <c r="SRV4297" s="3"/>
      <c r="SRW4297" s="3"/>
      <c r="SRX4297" s="3"/>
      <c r="SRY4297" s="3"/>
      <c r="SRZ4297" s="3"/>
      <c r="SSA4297" s="3"/>
      <c r="SSB4297" s="3"/>
      <c r="SSC4297" s="3"/>
      <c r="SSD4297" s="3"/>
      <c r="SSE4297" s="3"/>
      <c r="SSF4297" s="3"/>
      <c r="SSG4297" s="3"/>
      <c r="SSH4297" s="3"/>
      <c r="SSI4297" s="3"/>
      <c r="SSJ4297" s="3"/>
      <c r="SSK4297" s="3"/>
      <c r="SSL4297" s="3"/>
      <c r="SSM4297" s="3"/>
      <c r="SSN4297" s="3"/>
      <c r="SSO4297" s="3"/>
      <c r="SSP4297" s="3"/>
      <c r="SSQ4297" s="3"/>
      <c r="SSR4297" s="3"/>
      <c r="SSS4297" s="3"/>
      <c r="SST4297" s="3"/>
      <c r="SSU4297" s="3"/>
      <c r="SSV4297" s="3"/>
      <c r="SSW4297" s="3"/>
      <c r="SSX4297" s="3"/>
      <c r="SSY4297" s="3"/>
      <c r="SSZ4297" s="3"/>
      <c r="STA4297" s="3"/>
      <c r="STB4297" s="3"/>
      <c r="STC4297" s="3"/>
      <c r="STD4297" s="3"/>
      <c r="STE4297" s="3"/>
      <c r="STF4297" s="3"/>
      <c r="STG4297" s="3"/>
      <c r="STH4297" s="3"/>
      <c r="STI4297" s="3"/>
      <c r="STJ4297" s="3"/>
      <c r="STK4297" s="3"/>
      <c r="STL4297" s="3"/>
      <c r="STM4297" s="3"/>
      <c r="STN4297" s="3"/>
      <c r="STO4297" s="3"/>
      <c r="STP4297" s="3"/>
      <c r="STQ4297" s="3"/>
      <c r="STR4297" s="3"/>
      <c r="STS4297" s="3"/>
      <c r="STT4297" s="3"/>
      <c r="STU4297" s="3"/>
      <c r="STV4297" s="3"/>
      <c r="STW4297" s="3"/>
      <c r="STX4297" s="3"/>
      <c r="STY4297" s="3"/>
      <c r="STZ4297" s="3"/>
      <c r="SUA4297" s="3"/>
      <c r="SUB4297" s="3"/>
      <c r="SUC4297" s="3"/>
      <c r="SUD4297" s="3"/>
      <c r="SUE4297" s="3"/>
      <c r="SUF4297" s="3"/>
      <c r="SUG4297" s="3"/>
      <c r="SUH4297" s="3"/>
      <c r="SUI4297" s="3"/>
      <c r="SUJ4297" s="3"/>
      <c r="SUK4297" s="3"/>
      <c r="SUL4297" s="3"/>
      <c r="SUM4297" s="3"/>
      <c r="SUN4297" s="3"/>
      <c r="SUO4297" s="3"/>
      <c r="SUP4297" s="3"/>
      <c r="SUQ4297" s="3"/>
      <c r="SUR4297" s="3"/>
      <c r="SUS4297" s="3"/>
      <c r="SUT4297" s="3"/>
      <c r="SUU4297" s="3"/>
      <c r="SUV4297" s="3"/>
      <c r="SUW4297" s="3"/>
      <c r="SUX4297" s="3"/>
      <c r="SUY4297" s="3"/>
      <c r="SUZ4297" s="3"/>
      <c r="SVA4297" s="3"/>
      <c r="SVB4297" s="3"/>
      <c r="SVC4297" s="3"/>
      <c r="SVD4297" s="3"/>
      <c r="SVE4297" s="3"/>
      <c r="SVF4297" s="3"/>
      <c r="SVG4297" s="3"/>
      <c r="SVH4297" s="3"/>
      <c r="SVI4297" s="3"/>
      <c r="SVJ4297" s="3"/>
      <c r="SVK4297" s="3"/>
      <c r="SVL4297" s="3"/>
      <c r="SVM4297" s="3"/>
      <c r="SVN4297" s="3"/>
      <c r="SVO4297" s="3"/>
      <c r="SVP4297" s="3"/>
      <c r="SVQ4297" s="3"/>
      <c r="SVR4297" s="3"/>
      <c r="SVS4297" s="3"/>
      <c r="SVT4297" s="3"/>
      <c r="SVU4297" s="3"/>
      <c r="SVV4297" s="3"/>
      <c r="SVW4297" s="3"/>
      <c r="SVX4297" s="3"/>
      <c r="SVY4297" s="3"/>
      <c r="SVZ4297" s="3"/>
      <c r="SWA4297" s="3"/>
      <c r="SWB4297" s="3"/>
      <c r="SWC4297" s="3"/>
      <c r="SWD4297" s="3"/>
      <c r="SWE4297" s="3"/>
      <c r="SWF4297" s="3"/>
      <c r="SWG4297" s="3"/>
      <c r="SWH4297" s="3"/>
      <c r="SWI4297" s="3"/>
      <c r="SWJ4297" s="3"/>
      <c r="SWK4297" s="3"/>
      <c r="SWL4297" s="3"/>
      <c r="SWM4297" s="3"/>
      <c r="SWN4297" s="3"/>
      <c r="SWO4297" s="3"/>
      <c r="SWP4297" s="3"/>
      <c r="SWQ4297" s="3"/>
      <c r="SWR4297" s="3"/>
      <c r="SWS4297" s="3"/>
      <c r="SWT4297" s="3"/>
      <c r="SWU4297" s="3"/>
      <c r="SWV4297" s="3"/>
      <c r="SWW4297" s="3"/>
      <c r="SWX4297" s="3"/>
      <c r="SWY4297" s="3"/>
      <c r="SWZ4297" s="3"/>
      <c r="SXA4297" s="3"/>
      <c r="SXB4297" s="3"/>
      <c r="SXC4297" s="3"/>
      <c r="SXD4297" s="3"/>
      <c r="SXE4297" s="3"/>
      <c r="SXF4297" s="3"/>
      <c r="SXG4297" s="3"/>
      <c r="SXH4297" s="3"/>
      <c r="SXI4297" s="3"/>
      <c r="SXJ4297" s="3"/>
      <c r="SXK4297" s="3"/>
      <c r="SXL4297" s="3"/>
      <c r="SXM4297" s="3"/>
      <c r="SXN4297" s="3"/>
      <c r="SXO4297" s="3"/>
      <c r="SXP4297" s="3"/>
      <c r="SXQ4297" s="3"/>
      <c r="SXR4297" s="3"/>
      <c r="SXS4297" s="3"/>
      <c r="SXT4297" s="3"/>
      <c r="SXU4297" s="3"/>
      <c r="SXV4297" s="3"/>
      <c r="SXW4297" s="3"/>
      <c r="SXX4297" s="3"/>
      <c r="SXY4297" s="3"/>
      <c r="SXZ4297" s="3"/>
      <c r="SYA4297" s="3"/>
      <c r="SYB4297" s="3"/>
      <c r="SYC4297" s="3"/>
      <c r="SYD4297" s="3"/>
      <c r="SYE4297" s="3"/>
      <c r="SYF4297" s="3"/>
      <c r="SYG4297" s="3"/>
      <c r="SYH4297" s="3"/>
      <c r="SYI4297" s="3"/>
      <c r="SYJ4297" s="3"/>
      <c r="SYK4297" s="3"/>
      <c r="SYL4297" s="3"/>
      <c r="SYM4297" s="3"/>
      <c r="SYN4297" s="3"/>
      <c r="SYO4297" s="3"/>
      <c r="SYP4297" s="3"/>
      <c r="SYQ4297" s="3"/>
      <c r="SYR4297" s="3"/>
      <c r="SYS4297" s="3"/>
      <c r="SYT4297" s="3"/>
      <c r="SYU4297" s="3"/>
      <c r="SYV4297" s="3"/>
      <c r="SYW4297" s="3"/>
      <c r="SYX4297" s="3"/>
      <c r="SYY4297" s="3"/>
      <c r="SYZ4297" s="3"/>
      <c r="SZA4297" s="3"/>
      <c r="SZB4297" s="3"/>
      <c r="SZC4297" s="3"/>
      <c r="SZD4297" s="3"/>
      <c r="SZE4297" s="3"/>
      <c r="SZF4297" s="3"/>
      <c r="SZG4297" s="3"/>
      <c r="SZH4297" s="3"/>
      <c r="SZI4297" s="3"/>
      <c r="SZJ4297" s="3"/>
      <c r="SZK4297" s="3"/>
      <c r="SZL4297" s="3"/>
      <c r="SZM4297" s="3"/>
      <c r="SZN4297" s="3"/>
      <c r="SZO4297" s="3"/>
      <c r="SZP4297" s="3"/>
      <c r="SZQ4297" s="3"/>
      <c r="SZR4297" s="3"/>
      <c r="SZS4297" s="3"/>
      <c r="SZT4297" s="3"/>
      <c r="SZU4297" s="3"/>
      <c r="SZV4297" s="3"/>
      <c r="SZW4297" s="3"/>
      <c r="SZX4297" s="3"/>
      <c r="SZY4297" s="3"/>
      <c r="SZZ4297" s="3"/>
      <c r="TAA4297" s="3"/>
      <c r="TAB4297" s="3"/>
      <c r="TAC4297" s="3"/>
      <c r="TAD4297" s="3"/>
      <c r="TAE4297" s="3"/>
      <c r="TAF4297" s="3"/>
      <c r="TAG4297" s="3"/>
      <c r="TAH4297" s="3"/>
      <c r="TAI4297" s="3"/>
      <c r="TAJ4297" s="3"/>
      <c r="TAK4297" s="3"/>
      <c r="TAL4297" s="3"/>
      <c r="TAM4297" s="3"/>
      <c r="TAN4297" s="3"/>
      <c r="TAO4297" s="3"/>
      <c r="TAP4297" s="3"/>
      <c r="TAQ4297" s="3"/>
      <c r="TAR4297" s="3"/>
      <c r="TAS4297" s="3"/>
      <c r="TAT4297" s="3"/>
      <c r="TAU4297" s="3"/>
      <c r="TAV4297" s="3"/>
      <c r="TAW4297" s="3"/>
      <c r="TAX4297" s="3"/>
      <c r="TAY4297" s="3"/>
      <c r="TAZ4297" s="3"/>
      <c r="TBA4297" s="3"/>
      <c r="TBB4297" s="3"/>
      <c r="TBC4297" s="3"/>
      <c r="TBD4297" s="3"/>
      <c r="TBE4297" s="3"/>
      <c r="TBF4297" s="3"/>
      <c r="TBG4297" s="3"/>
      <c r="TBH4297" s="3"/>
      <c r="TBI4297" s="3"/>
      <c r="TBJ4297" s="3"/>
      <c r="TBK4297" s="3"/>
      <c r="TBL4297" s="3"/>
      <c r="TBM4297" s="3"/>
      <c r="TBN4297" s="3"/>
      <c r="TBO4297" s="3"/>
      <c r="TBP4297" s="3"/>
      <c r="TBQ4297" s="3"/>
      <c r="TBR4297" s="3"/>
      <c r="TBS4297" s="3"/>
      <c r="TBT4297" s="3"/>
      <c r="TBU4297" s="3"/>
      <c r="TBV4297" s="3"/>
      <c r="TBW4297" s="3"/>
      <c r="TBX4297" s="3"/>
      <c r="TBY4297" s="3"/>
      <c r="TBZ4297" s="3"/>
      <c r="TCA4297" s="3"/>
      <c r="TCB4297" s="3"/>
      <c r="TCC4297" s="3"/>
      <c r="TCD4297" s="3"/>
      <c r="TCE4297" s="3"/>
      <c r="TCF4297" s="3"/>
      <c r="TCG4297" s="3"/>
      <c r="TCH4297" s="3"/>
      <c r="TCI4297" s="3"/>
      <c r="TCJ4297" s="3"/>
      <c r="TCK4297" s="3"/>
      <c r="TCL4297" s="3"/>
      <c r="TCM4297" s="3"/>
      <c r="TCN4297" s="3"/>
      <c r="TCO4297" s="3"/>
      <c r="TCP4297" s="3"/>
      <c r="TCQ4297" s="3"/>
      <c r="TCR4297" s="3"/>
      <c r="TCS4297" s="3"/>
      <c r="TCT4297" s="3"/>
      <c r="TCU4297" s="3"/>
      <c r="TCV4297" s="3"/>
      <c r="TCW4297" s="3"/>
      <c r="TCX4297" s="3"/>
      <c r="TCY4297" s="3"/>
      <c r="TCZ4297" s="3"/>
      <c r="TDA4297" s="3"/>
      <c r="TDB4297" s="3"/>
      <c r="TDC4297" s="3"/>
      <c r="TDD4297" s="3"/>
      <c r="TDE4297" s="3"/>
      <c r="TDF4297" s="3"/>
      <c r="TDG4297" s="3"/>
      <c r="TDH4297" s="3"/>
      <c r="TDI4297" s="3"/>
      <c r="TDJ4297" s="3"/>
      <c r="TDK4297" s="3"/>
      <c r="TDL4297" s="3"/>
      <c r="TDM4297" s="3"/>
      <c r="TDN4297" s="3"/>
      <c r="TDO4297" s="3"/>
      <c r="TDP4297" s="3"/>
      <c r="TDQ4297" s="3"/>
      <c r="TDR4297" s="3"/>
      <c r="TDS4297" s="3"/>
      <c r="TDT4297" s="3"/>
      <c r="TDU4297" s="3"/>
      <c r="TDV4297" s="3"/>
      <c r="TDW4297" s="3"/>
      <c r="TDX4297" s="3"/>
      <c r="TDY4297" s="3"/>
      <c r="TDZ4297" s="3"/>
      <c r="TEA4297" s="3"/>
      <c r="TEB4297" s="3"/>
      <c r="TEC4297" s="3"/>
      <c r="TED4297" s="3"/>
      <c r="TEE4297" s="3"/>
      <c r="TEF4297" s="3"/>
      <c r="TEG4297" s="3"/>
      <c r="TEH4297" s="3"/>
      <c r="TEI4297" s="3"/>
      <c r="TEJ4297" s="3"/>
      <c r="TEK4297" s="3"/>
      <c r="TEL4297" s="3"/>
      <c r="TEM4297" s="3"/>
      <c r="TEN4297" s="3"/>
      <c r="TEO4297" s="3"/>
      <c r="TEP4297" s="3"/>
      <c r="TEQ4297" s="3"/>
      <c r="TER4297" s="3"/>
      <c r="TES4297" s="3"/>
      <c r="TET4297" s="3"/>
      <c r="TEU4297" s="3"/>
      <c r="TEV4297" s="3"/>
      <c r="TEW4297" s="3"/>
      <c r="TEX4297" s="3"/>
      <c r="TEY4297" s="3"/>
      <c r="TEZ4297" s="3"/>
      <c r="TFA4297" s="3"/>
      <c r="TFB4297" s="3"/>
      <c r="TFC4297" s="3"/>
      <c r="TFD4297" s="3"/>
      <c r="TFE4297" s="3"/>
      <c r="TFF4297" s="3"/>
      <c r="TFG4297" s="3"/>
      <c r="TFH4297" s="3"/>
      <c r="TFI4297" s="3"/>
      <c r="TFJ4297" s="3"/>
      <c r="TFK4297" s="3"/>
      <c r="TFL4297" s="3"/>
      <c r="TFM4297" s="3"/>
      <c r="TFN4297" s="3"/>
      <c r="TFO4297" s="3"/>
      <c r="TFP4297" s="3"/>
      <c r="TFQ4297" s="3"/>
      <c r="TFR4297" s="3"/>
      <c r="TFS4297" s="3"/>
      <c r="TFT4297" s="3"/>
      <c r="TFU4297" s="3"/>
      <c r="TFV4297" s="3"/>
      <c r="TFW4297" s="3"/>
      <c r="TFX4297" s="3"/>
      <c r="TFY4297" s="3"/>
      <c r="TFZ4297" s="3"/>
      <c r="TGA4297" s="3"/>
      <c r="TGB4297" s="3"/>
      <c r="TGC4297" s="3"/>
      <c r="TGD4297" s="3"/>
      <c r="TGE4297" s="3"/>
      <c r="TGF4297" s="3"/>
      <c r="TGG4297" s="3"/>
      <c r="TGH4297" s="3"/>
      <c r="TGI4297" s="3"/>
      <c r="TGJ4297" s="3"/>
      <c r="TGK4297" s="3"/>
      <c r="TGL4297" s="3"/>
      <c r="TGM4297" s="3"/>
      <c r="TGN4297" s="3"/>
      <c r="TGO4297" s="3"/>
      <c r="TGP4297" s="3"/>
      <c r="TGQ4297" s="3"/>
      <c r="TGR4297" s="3"/>
      <c r="TGS4297" s="3"/>
      <c r="TGT4297" s="3"/>
      <c r="TGU4297" s="3"/>
      <c r="TGV4297" s="3"/>
      <c r="TGW4297" s="3"/>
      <c r="TGX4297" s="3"/>
      <c r="TGY4297" s="3"/>
      <c r="TGZ4297" s="3"/>
      <c r="THA4297" s="3"/>
      <c r="THB4297" s="3"/>
      <c r="THC4297" s="3"/>
      <c r="THD4297" s="3"/>
      <c r="THE4297" s="3"/>
      <c r="THF4297" s="3"/>
      <c r="THG4297" s="3"/>
      <c r="THH4297" s="3"/>
      <c r="THI4297" s="3"/>
      <c r="THJ4297" s="3"/>
      <c r="THK4297" s="3"/>
      <c r="THL4297" s="3"/>
      <c r="THM4297" s="3"/>
      <c r="THN4297" s="3"/>
      <c r="THO4297" s="3"/>
      <c r="THP4297" s="3"/>
      <c r="THQ4297" s="3"/>
      <c r="THR4297" s="3"/>
      <c r="THS4297" s="3"/>
      <c r="THT4297" s="3"/>
      <c r="THU4297" s="3"/>
      <c r="THV4297" s="3"/>
      <c r="THW4297" s="3"/>
      <c r="THX4297" s="3"/>
      <c r="THY4297" s="3"/>
      <c r="THZ4297" s="3"/>
      <c r="TIA4297" s="3"/>
      <c r="TIB4297" s="3"/>
      <c r="TIC4297" s="3"/>
      <c r="TID4297" s="3"/>
      <c r="TIE4297" s="3"/>
      <c r="TIF4297" s="3"/>
      <c r="TIG4297" s="3"/>
      <c r="TIH4297" s="3"/>
      <c r="TII4297" s="3"/>
      <c r="TIJ4297" s="3"/>
      <c r="TIK4297" s="3"/>
      <c r="TIL4297" s="3"/>
      <c r="TIM4297" s="3"/>
      <c r="TIN4297" s="3"/>
      <c r="TIO4297" s="3"/>
      <c r="TIP4297" s="3"/>
      <c r="TIQ4297" s="3"/>
      <c r="TIR4297" s="3"/>
      <c r="TIS4297" s="3"/>
      <c r="TIT4297" s="3"/>
      <c r="TIU4297" s="3"/>
      <c r="TIV4297" s="3"/>
      <c r="TIW4297" s="3"/>
      <c r="TIX4297" s="3"/>
      <c r="TIY4297" s="3"/>
      <c r="TIZ4297" s="3"/>
      <c r="TJA4297" s="3"/>
      <c r="TJB4297" s="3"/>
      <c r="TJC4297" s="3"/>
      <c r="TJD4297" s="3"/>
      <c r="TJE4297" s="3"/>
      <c r="TJF4297" s="3"/>
      <c r="TJG4297" s="3"/>
      <c r="TJH4297" s="3"/>
      <c r="TJI4297" s="3"/>
      <c r="TJJ4297" s="3"/>
      <c r="TJK4297" s="3"/>
      <c r="TJL4297" s="3"/>
      <c r="TJM4297" s="3"/>
      <c r="TJN4297" s="3"/>
      <c r="TJO4297" s="3"/>
      <c r="TJP4297" s="3"/>
      <c r="TJQ4297" s="3"/>
      <c r="TJR4297" s="3"/>
      <c r="TJS4297" s="3"/>
      <c r="TJT4297" s="3"/>
      <c r="TJU4297" s="3"/>
      <c r="TJV4297" s="3"/>
      <c r="TJW4297" s="3"/>
      <c r="TJX4297" s="3"/>
      <c r="TJY4297" s="3"/>
      <c r="TJZ4297" s="3"/>
      <c r="TKA4297" s="3"/>
      <c r="TKB4297" s="3"/>
      <c r="TKC4297" s="3"/>
      <c r="TKD4297" s="3"/>
      <c r="TKE4297" s="3"/>
      <c r="TKF4297" s="3"/>
      <c r="TKG4297" s="3"/>
      <c r="TKH4297" s="3"/>
      <c r="TKI4297" s="3"/>
      <c r="TKJ4297" s="3"/>
      <c r="TKK4297" s="3"/>
      <c r="TKL4297" s="3"/>
      <c r="TKM4297" s="3"/>
      <c r="TKN4297" s="3"/>
      <c r="TKO4297" s="3"/>
      <c r="TKP4297" s="3"/>
      <c r="TKQ4297" s="3"/>
      <c r="TKR4297" s="3"/>
      <c r="TKS4297" s="3"/>
      <c r="TKT4297" s="3"/>
      <c r="TKU4297" s="3"/>
      <c r="TKV4297" s="3"/>
      <c r="TKW4297" s="3"/>
      <c r="TKX4297" s="3"/>
      <c r="TKY4297" s="3"/>
      <c r="TKZ4297" s="3"/>
      <c r="TLA4297" s="3"/>
      <c r="TLB4297" s="3"/>
      <c r="TLC4297" s="3"/>
      <c r="TLD4297" s="3"/>
      <c r="TLE4297" s="3"/>
      <c r="TLF4297" s="3"/>
      <c r="TLG4297" s="3"/>
      <c r="TLH4297" s="3"/>
      <c r="TLI4297" s="3"/>
      <c r="TLJ4297" s="3"/>
      <c r="TLK4297" s="3"/>
      <c r="TLL4297" s="3"/>
      <c r="TLM4297" s="3"/>
      <c r="TLN4297" s="3"/>
      <c r="TLO4297" s="3"/>
      <c r="TLP4297" s="3"/>
      <c r="TLQ4297" s="3"/>
      <c r="TLR4297" s="3"/>
      <c r="TLS4297" s="3"/>
      <c r="TLT4297" s="3"/>
      <c r="TLU4297" s="3"/>
      <c r="TLV4297" s="3"/>
      <c r="TLW4297" s="3"/>
      <c r="TLX4297" s="3"/>
      <c r="TLY4297" s="3"/>
      <c r="TLZ4297" s="3"/>
      <c r="TMA4297" s="3"/>
      <c r="TMB4297" s="3"/>
      <c r="TMC4297" s="3"/>
      <c r="TMD4297" s="3"/>
      <c r="TME4297" s="3"/>
      <c r="TMF4297" s="3"/>
      <c r="TMG4297" s="3"/>
      <c r="TMH4297" s="3"/>
      <c r="TMI4297" s="3"/>
      <c r="TMJ4297" s="3"/>
      <c r="TMK4297" s="3"/>
      <c r="TML4297" s="3"/>
      <c r="TMM4297" s="3"/>
      <c r="TMN4297" s="3"/>
      <c r="TMO4297" s="3"/>
      <c r="TMP4297" s="3"/>
      <c r="TMQ4297" s="3"/>
      <c r="TMR4297" s="3"/>
      <c r="TMS4297" s="3"/>
      <c r="TMT4297" s="3"/>
      <c r="TMU4297" s="3"/>
      <c r="TMV4297" s="3"/>
      <c r="TMW4297" s="3"/>
      <c r="TMX4297" s="3"/>
      <c r="TMY4297" s="3"/>
      <c r="TMZ4297" s="3"/>
      <c r="TNA4297" s="3"/>
      <c r="TNB4297" s="3"/>
      <c r="TNC4297" s="3"/>
      <c r="TND4297" s="3"/>
      <c r="TNE4297" s="3"/>
      <c r="TNF4297" s="3"/>
      <c r="TNG4297" s="3"/>
      <c r="TNH4297" s="3"/>
      <c r="TNI4297" s="3"/>
      <c r="TNJ4297" s="3"/>
      <c r="TNK4297" s="3"/>
      <c r="TNL4297" s="3"/>
      <c r="TNM4297" s="3"/>
      <c r="TNN4297" s="3"/>
      <c r="TNO4297" s="3"/>
      <c r="TNP4297" s="3"/>
      <c r="TNQ4297" s="3"/>
      <c r="TNR4297" s="3"/>
      <c r="TNS4297" s="3"/>
      <c r="TNT4297" s="3"/>
      <c r="TNU4297" s="3"/>
      <c r="TNV4297" s="3"/>
      <c r="TNW4297" s="3"/>
      <c r="TNX4297" s="3"/>
      <c r="TNY4297" s="3"/>
      <c r="TNZ4297" s="3"/>
      <c r="TOA4297" s="3"/>
      <c r="TOB4297" s="3"/>
      <c r="TOC4297" s="3"/>
      <c r="TOD4297" s="3"/>
      <c r="TOE4297" s="3"/>
      <c r="TOF4297" s="3"/>
      <c r="TOG4297" s="3"/>
      <c r="TOH4297" s="3"/>
      <c r="TOI4297" s="3"/>
      <c r="TOJ4297" s="3"/>
      <c r="TOK4297" s="3"/>
      <c r="TOL4297" s="3"/>
      <c r="TOM4297" s="3"/>
      <c r="TON4297" s="3"/>
      <c r="TOO4297" s="3"/>
      <c r="TOP4297" s="3"/>
      <c r="TOQ4297" s="3"/>
      <c r="TOR4297" s="3"/>
      <c r="TOS4297" s="3"/>
      <c r="TOT4297" s="3"/>
      <c r="TOU4297" s="3"/>
      <c r="TOV4297" s="3"/>
      <c r="TOW4297" s="3"/>
      <c r="TOX4297" s="3"/>
      <c r="TOY4297" s="3"/>
      <c r="TOZ4297" s="3"/>
      <c r="TPA4297" s="3"/>
      <c r="TPB4297" s="3"/>
      <c r="TPC4297" s="3"/>
      <c r="TPD4297" s="3"/>
      <c r="TPE4297" s="3"/>
      <c r="TPF4297" s="3"/>
      <c r="TPG4297" s="3"/>
      <c r="TPH4297" s="3"/>
      <c r="TPI4297" s="3"/>
      <c r="TPJ4297" s="3"/>
      <c r="TPK4297" s="3"/>
      <c r="TPL4297" s="3"/>
      <c r="TPM4297" s="3"/>
      <c r="TPN4297" s="3"/>
      <c r="TPO4297" s="3"/>
      <c r="TPP4297" s="3"/>
      <c r="TPQ4297" s="3"/>
      <c r="TPR4297" s="3"/>
      <c r="TPS4297" s="3"/>
      <c r="TPT4297" s="3"/>
      <c r="TPU4297" s="3"/>
      <c r="TPV4297" s="3"/>
      <c r="TPW4297" s="3"/>
      <c r="TPX4297" s="3"/>
      <c r="TPY4297" s="3"/>
      <c r="TPZ4297" s="3"/>
      <c r="TQA4297" s="3"/>
      <c r="TQB4297" s="3"/>
      <c r="TQC4297" s="3"/>
      <c r="TQD4297" s="3"/>
      <c r="TQE4297" s="3"/>
      <c r="TQF4297" s="3"/>
      <c r="TQG4297" s="3"/>
      <c r="TQH4297" s="3"/>
      <c r="TQI4297" s="3"/>
      <c r="TQJ4297" s="3"/>
      <c r="TQK4297" s="3"/>
      <c r="TQL4297" s="3"/>
      <c r="TQM4297" s="3"/>
      <c r="TQN4297" s="3"/>
      <c r="TQO4297" s="3"/>
      <c r="TQP4297" s="3"/>
      <c r="TQQ4297" s="3"/>
      <c r="TQR4297" s="3"/>
      <c r="TQS4297" s="3"/>
      <c r="TQT4297" s="3"/>
      <c r="TQU4297" s="3"/>
      <c r="TQV4297" s="3"/>
      <c r="TQW4297" s="3"/>
      <c r="TQX4297" s="3"/>
      <c r="TQY4297" s="3"/>
      <c r="TQZ4297" s="3"/>
      <c r="TRA4297" s="3"/>
      <c r="TRB4297" s="3"/>
      <c r="TRC4297" s="3"/>
      <c r="TRD4297" s="3"/>
      <c r="TRE4297" s="3"/>
      <c r="TRF4297" s="3"/>
      <c r="TRG4297" s="3"/>
      <c r="TRH4297" s="3"/>
      <c r="TRI4297" s="3"/>
      <c r="TRJ4297" s="3"/>
      <c r="TRK4297" s="3"/>
      <c r="TRL4297" s="3"/>
      <c r="TRM4297" s="3"/>
      <c r="TRN4297" s="3"/>
      <c r="TRO4297" s="3"/>
      <c r="TRP4297" s="3"/>
      <c r="TRQ4297" s="3"/>
      <c r="TRR4297" s="3"/>
      <c r="TRS4297" s="3"/>
      <c r="TRT4297" s="3"/>
      <c r="TRU4297" s="3"/>
      <c r="TRV4297" s="3"/>
      <c r="TRW4297" s="3"/>
      <c r="TRX4297" s="3"/>
      <c r="TRY4297" s="3"/>
      <c r="TRZ4297" s="3"/>
      <c r="TSA4297" s="3"/>
      <c r="TSB4297" s="3"/>
      <c r="TSC4297" s="3"/>
      <c r="TSD4297" s="3"/>
      <c r="TSE4297" s="3"/>
      <c r="TSF4297" s="3"/>
      <c r="TSG4297" s="3"/>
      <c r="TSH4297" s="3"/>
      <c r="TSI4297" s="3"/>
      <c r="TSJ4297" s="3"/>
      <c r="TSK4297" s="3"/>
      <c r="TSL4297" s="3"/>
      <c r="TSM4297" s="3"/>
      <c r="TSN4297" s="3"/>
      <c r="TSO4297" s="3"/>
      <c r="TSP4297" s="3"/>
      <c r="TSQ4297" s="3"/>
      <c r="TSR4297" s="3"/>
      <c r="TSS4297" s="3"/>
      <c r="TST4297" s="3"/>
      <c r="TSU4297" s="3"/>
      <c r="TSV4297" s="3"/>
      <c r="TSW4297" s="3"/>
      <c r="TSX4297" s="3"/>
      <c r="TSY4297" s="3"/>
      <c r="TSZ4297" s="3"/>
      <c r="TTA4297" s="3"/>
      <c r="TTB4297" s="3"/>
      <c r="TTC4297" s="3"/>
      <c r="TTD4297" s="3"/>
      <c r="TTE4297" s="3"/>
      <c r="TTF4297" s="3"/>
      <c r="TTG4297" s="3"/>
      <c r="TTH4297" s="3"/>
      <c r="TTI4297" s="3"/>
      <c r="TTJ4297" s="3"/>
      <c r="TTK4297" s="3"/>
      <c r="TTL4297" s="3"/>
      <c r="TTM4297" s="3"/>
      <c r="TTN4297" s="3"/>
      <c r="TTO4297" s="3"/>
      <c r="TTP4297" s="3"/>
      <c r="TTQ4297" s="3"/>
      <c r="TTR4297" s="3"/>
      <c r="TTS4297" s="3"/>
      <c r="TTT4297" s="3"/>
      <c r="TTU4297" s="3"/>
      <c r="TTV4297" s="3"/>
      <c r="TTW4297" s="3"/>
      <c r="TTX4297" s="3"/>
      <c r="TTY4297" s="3"/>
      <c r="TTZ4297" s="3"/>
      <c r="TUA4297" s="3"/>
      <c r="TUB4297" s="3"/>
      <c r="TUC4297" s="3"/>
      <c r="TUD4297" s="3"/>
      <c r="TUE4297" s="3"/>
      <c r="TUF4297" s="3"/>
      <c r="TUG4297" s="3"/>
      <c r="TUH4297" s="3"/>
      <c r="TUI4297" s="3"/>
      <c r="TUJ4297" s="3"/>
      <c r="TUK4297" s="3"/>
      <c r="TUL4297" s="3"/>
      <c r="TUM4297" s="3"/>
      <c r="TUN4297" s="3"/>
      <c r="TUO4297" s="3"/>
      <c r="TUP4297" s="3"/>
      <c r="TUQ4297" s="3"/>
      <c r="TUR4297" s="3"/>
      <c r="TUS4297" s="3"/>
      <c r="TUT4297" s="3"/>
      <c r="TUU4297" s="3"/>
      <c r="TUV4297" s="3"/>
      <c r="TUW4297" s="3"/>
      <c r="TUX4297" s="3"/>
      <c r="TUY4297" s="3"/>
      <c r="TUZ4297" s="3"/>
      <c r="TVA4297" s="3"/>
      <c r="TVB4297" s="3"/>
      <c r="TVC4297" s="3"/>
      <c r="TVD4297" s="3"/>
      <c r="TVE4297" s="3"/>
      <c r="TVF4297" s="3"/>
      <c r="TVG4297" s="3"/>
      <c r="TVH4297" s="3"/>
      <c r="TVI4297" s="3"/>
      <c r="TVJ4297" s="3"/>
      <c r="TVK4297" s="3"/>
      <c r="TVL4297" s="3"/>
      <c r="TVM4297" s="3"/>
      <c r="TVN4297" s="3"/>
      <c r="TVO4297" s="3"/>
      <c r="TVP4297" s="3"/>
      <c r="TVQ4297" s="3"/>
      <c r="TVR4297" s="3"/>
      <c r="TVS4297" s="3"/>
      <c r="TVT4297" s="3"/>
      <c r="TVU4297" s="3"/>
      <c r="TVV4297" s="3"/>
      <c r="TVW4297" s="3"/>
      <c r="TVX4297" s="3"/>
      <c r="TVY4297" s="3"/>
      <c r="TVZ4297" s="3"/>
      <c r="TWA4297" s="3"/>
      <c r="TWB4297" s="3"/>
      <c r="TWC4297" s="3"/>
      <c r="TWD4297" s="3"/>
      <c r="TWE4297" s="3"/>
      <c r="TWF4297" s="3"/>
      <c r="TWG4297" s="3"/>
      <c r="TWH4297" s="3"/>
      <c r="TWI4297" s="3"/>
      <c r="TWJ4297" s="3"/>
      <c r="TWK4297" s="3"/>
      <c r="TWL4297" s="3"/>
      <c r="TWM4297" s="3"/>
      <c r="TWN4297" s="3"/>
      <c r="TWO4297" s="3"/>
      <c r="TWP4297" s="3"/>
      <c r="TWQ4297" s="3"/>
      <c r="TWR4297" s="3"/>
      <c r="TWS4297" s="3"/>
      <c r="TWT4297" s="3"/>
      <c r="TWU4297" s="3"/>
      <c r="TWV4297" s="3"/>
      <c r="TWW4297" s="3"/>
      <c r="TWX4297" s="3"/>
      <c r="TWY4297" s="3"/>
      <c r="TWZ4297" s="3"/>
      <c r="TXA4297" s="3"/>
      <c r="TXB4297" s="3"/>
      <c r="TXC4297" s="3"/>
      <c r="TXD4297" s="3"/>
      <c r="TXE4297" s="3"/>
      <c r="TXF4297" s="3"/>
      <c r="TXG4297" s="3"/>
      <c r="TXH4297" s="3"/>
      <c r="TXI4297" s="3"/>
      <c r="TXJ4297" s="3"/>
      <c r="TXK4297" s="3"/>
      <c r="TXL4297" s="3"/>
      <c r="TXM4297" s="3"/>
      <c r="TXN4297" s="3"/>
      <c r="TXO4297" s="3"/>
      <c r="TXP4297" s="3"/>
      <c r="TXQ4297" s="3"/>
      <c r="TXR4297" s="3"/>
      <c r="TXS4297" s="3"/>
      <c r="TXT4297" s="3"/>
      <c r="TXU4297" s="3"/>
      <c r="TXV4297" s="3"/>
      <c r="TXW4297" s="3"/>
      <c r="TXX4297" s="3"/>
      <c r="TXY4297" s="3"/>
      <c r="TXZ4297" s="3"/>
      <c r="TYA4297" s="3"/>
      <c r="TYB4297" s="3"/>
      <c r="TYC4297" s="3"/>
      <c r="TYD4297" s="3"/>
      <c r="TYE4297" s="3"/>
      <c r="TYF4297" s="3"/>
      <c r="TYG4297" s="3"/>
      <c r="TYH4297" s="3"/>
      <c r="TYI4297" s="3"/>
      <c r="TYJ4297" s="3"/>
      <c r="TYK4297" s="3"/>
      <c r="TYL4297" s="3"/>
      <c r="TYM4297" s="3"/>
      <c r="TYN4297" s="3"/>
      <c r="TYO4297" s="3"/>
      <c r="TYP4297" s="3"/>
      <c r="TYQ4297" s="3"/>
      <c r="TYR4297" s="3"/>
      <c r="TYS4297" s="3"/>
      <c r="TYT4297" s="3"/>
      <c r="TYU4297" s="3"/>
      <c r="TYV4297" s="3"/>
      <c r="TYW4297" s="3"/>
      <c r="TYX4297" s="3"/>
      <c r="TYY4297" s="3"/>
      <c r="TYZ4297" s="3"/>
      <c r="TZA4297" s="3"/>
      <c r="TZB4297" s="3"/>
      <c r="TZC4297" s="3"/>
      <c r="TZD4297" s="3"/>
      <c r="TZE4297" s="3"/>
      <c r="TZF4297" s="3"/>
      <c r="TZG4297" s="3"/>
      <c r="TZH4297" s="3"/>
      <c r="TZI4297" s="3"/>
      <c r="TZJ4297" s="3"/>
      <c r="TZK4297" s="3"/>
      <c r="TZL4297" s="3"/>
      <c r="TZM4297" s="3"/>
      <c r="TZN4297" s="3"/>
      <c r="TZO4297" s="3"/>
      <c r="TZP4297" s="3"/>
      <c r="TZQ4297" s="3"/>
      <c r="TZR4297" s="3"/>
      <c r="TZS4297" s="3"/>
      <c r="TZT4297" s="3"/>
      <c r="TZU4297" s="3"/>
      <c r="TZV4297" s="3"/>
      <c r="TZW4297" s="3"/>
      <c r="TZX4297" s="3"/>
      <c r="TZY4297" s="3"/>
      <c r="TZZ4297" s="3"/>
      <c r="UAA4297" s="3"/>
      <c r="UAB4297" s="3"/>
      <c r="UAC4297" s="3"/>
      <c r="UAD4297" s="3"/>
      <c r="UAE4297" s="3"/>
      <c r="UAF4297" s="3"/>
      <c r="UAG4297" s="3"/>
      <c r="UAH4297" s="3"/>
      <c r="UAI4297" s="3"/>
      <c r="UAJ4297" s="3"/>
      <c r="UAK4297" s="3"/>
      <c r="UAL4297" s="3"/>
      <c r="UAM4297" s="3"/>
      <c r="UAN4297" s="3"/>
      <c r="UAO4297" s="3"/>
      <c r="UAP4297" s="3"/>
      <c r="UAQ4297" s="3"/>
      <c r="UAR4297" s="3"/>
      <c r="UAS4297" s="3"/>
      <c r="UAT4297" s="3"/>
      <c r="UAU4297" s="3"/>
      <c r="UAV4297" s="3"/>
      <c r="UAW4297" s="3"/>
      <c r="UAX4297" s="3"/>
      <c r="UAY4297" s="3"/>
      <c r="UAZ4297" s="3"/>
      <c r="UBA4297" s="3"/>
      <c r="UBB4297" s="3"/>
      <c r="UBC4297" s="3"/>
      <c r="UBD4297" s="3"/>
      <c r="UBE4297" s="3"/>
      <c r="UBF4297" s="3"/>
      <c r="UBG4297" s="3"/>
      <c r="UBH4297" s="3"/>
      <c r="UBI4297" s="3"/>
      <c r="UBJ4297" s="3"/>
      <c r="UBK4297" s="3"/>
      <c r="UBL4297" s="3"/>
      <c r="UBM4297" s="3"/>
      <c r="UBN4297" s="3"/>
      <c r="UBO4297" s="3"/>
      <c r="UBP4297" s="3"/>
      <c r="UBQ4297" s="3"/>
      <c r="UBR4297" s="3"/>
      <c r="UBS4297" s="3"/>
      <c r="UBT4297" s="3"/>
      <c r="UBU4297" s="3"/>
      <c r="UBV4297" s="3"/>
      <c r="UBW4297" s="3"/>
      <c r="UBX4297" s="3"/>
      <c r="UBY4297" s="3"/>
      <c r="UBZ4297" s="3"/>
      <c r="UCA4297" s="3"/>
      <c r="UCB4297" s="3"/>
      <c r="UCC4297" s="3"/>
      <c r="UCD4297" s="3"/>
      <c r="UCE4297" s="3"/>
      <c r="UCF4297" s="3"/>
      <c r="UCG4297" s="3"/>
      <c r="UCH4297" s="3"/>
      <c r="UCI4297" s="3"/>
      <c r="UCJ4297" s="3"/>
      <c r="UCK4297" s="3"/>
      <c r="UCL4297" s="3"/>
      <c r="UCM4297" s="3"/>
      <c r="UCN4297" s="3"/>
      <c r="UCO4297" s="3"/>
      <c r="UCP4297" s="3"/>
      <c r="UCQ4297" s="3"/>
      <c r="UCR4297" s="3"/>
      <c r="UCS4297" s="3"/>
      <c r="UCT4297" s="3"/>
      <c r="UCU4297" s="3"/>
      <c r="UCV4297" s="3"/>
      <c r="UCW4297" s="3"/>
      <c r="UCX4297" s="3"/>
      <c r="UCY4297" s="3"/>
      <c r="UCZ4297" s="3"/>
      <c r="UDA4297" s="3"/>
      <c r="UDB4297" s="3"/>
      <c r="UDC4297" s="3"/>
      <c r="UDD4297" s="3"/>
      <c r="UDE4297" s="3"/>
      <c r="UDF4297" s="3"/>
      <c r="UDG4297" s="3"/>
      <c r="UDH4297" s="3"/>
      <c r="UDI4297" s="3"/>
      <c r="UDJ4297" s="3"/>
      <c r="UDK4297" s="3"/>
      <c r="UDL4297" s="3"/>
      <c r="UDM4297" s="3"/>
      <c r="UDN4297" s="3"/>
      <c r="UDO4297" s="3"/>
      <c r="UDP4297" s="3"/>
      <c r="UDQ4297" s="3"/>
      <c r="UDR4297" s="3"/>
      <c r="UDS4297" s="3"/>
      <c r="UDT4297" s="3"/>
      <c r="UDU4297" s="3"/>
      <c r="UDV4297" s="3"/>
      <c r="UDW4297" s="3"/>
      <c r="UDX4297" s="3"/>
      <c r="UDY4297" s="3"/>
      <c r="UDZ4297" s="3"/>
      <c r="UEA4297" s="3"/>
      <c r="UEB4297" s="3"/>
      <c r="UEC4297" s="3"/>
      <c r="UED4297" s="3"/>
      <c r="UEE4297" s="3"/>
      <c r="UEF4297" s="3"/>
      <c r="UEG4297" s="3"/>
      <c r="UEH4297" s="3"/>
      <c r="UEI4297" s="3"/>
      <c r="UEJ4297" s="3"/>
      <c r="UEK4297" s="3"/>
      <c r="UEL4297" s="3"/>
      <c r="UEM4297" s="3"/>
      <c r="UEN4297" s="3"/>
      <c r="UEO4297" s="3"/>
      <c r="UEP4297" s="3"/>
      <c r="UEQ4297" s="3"/>
      <c r="UER4297" s="3"/>
      <c r="UES4297" s="3"/>
      <c r="UET4297" s="3"/>
      <c r="UEU4297" s="3"/>
      <c r="UEV4297" s="3"/>
      <c r="UEW4297" s="3"/>
      <c r="UEX4297" s="3"/>
      <c r="UEY4297" s="3"/>
      <c r="UEZ4297" s="3"/>
      <c r="UFA4297" s="3"/>
      <c r="UFB4297" s="3"/>
      <c r="UFC4297" s="3"/>
      <c r="UFD4297" s="3"/>
      <c r="UFE4297" s="3"/>
      <c r="UFF4297" s="3"/>
      <c r="UFG4297" s="3"/>
      <c r="UFH4297" s="3"/>
      <c r="UFI4297" s="3"/>
      <c r="UFJ4297" s="3"/>
      <c r="UFK4297" s="3"/>
      <c r="UFL4297" s="3"/>
      <c r="UFM4297" s="3"/>
      <c r="UFN4297" s="3"/>
      <c r="UFO4297" s="3"/>
      <c r="UFP4297" s="3"/>
      <c r="UFQ4297" s="3"/>
      <c r="UFR4297" s="3"/>
      <c r="UFS4297" s="3"/>
      <c r="UFT4297" s="3"/>
      <c r="UFU4297" s="3"/>
      <c r="UFV4297" s="3"/>
      <c r="UFW4297" s="3"/>
      <c r="UFX4297" s="3"/>
      <c r="UFY4297" s="3"/>
      <c r="UFZ4297" s="3"/>
      <c r="UGA4297" s="3"/>
      <c r="UGB4297" s="3"/>
      <c r="UGC4297" s="3"/>
      <c r="UGD4297" s="3"/>
      <c r="UGE4297" s="3"/>
      <c r="UGF4297" s="3"/>
      <c r="UGG4297" s="3"/>
      <c r="UGH4297" s="3"/>
      <c r="UGI4297" s="3"/>
      <c r="UGJ4297" s="3"/>
      <c r="UGK4297" s="3"/>
      <c r="UGL4297" s="3"/>
      <c r="UGM4297" s="3"/>
      <c r="UGN4297" s="3"/>
      <c r="UGO4297" s="3"/>
      <c r="UGP4297" s="3"/>
      <c r="UGQ4297" s="3"/>
      <c r="UGR4297" s="3"/>
      <c r="UGS4297" s="3"/>
      <c r="UGT4297" s="3"/>
      <c r="UGU4297" s="3"/>
      <c r="UGV4297" s="3"/>
      <c r="UGW4297" s="3"/>
      <c r="UGX4297" s="3"/>
      <c r="UGY4297" s="3"/>
      <c r="UGZ4297" s="3"/>
      <c r="UHA4297" s="3"/>
      <c r="UHB4297" s="3"/>
      <c r="UHC4297" s="3"/>
      <c r="UHD4297" s="3"/>
      <c r="UHE4297" s="3"/>
      <c r="UHF4297" s="3"/>
      <c r="UHG4297" s="3"/>
      <c r="UHH4297" s="3"/>
      <c r="UHI4297" s="3"/>
      <c r="UHJ4297" s="3"/>
      <c r="UHK4297" s="3"/>
      <c r="UHL4297" s="3"/>
      <c r="UHM4297" s="3"/>
      <c r="UHN4297" s="3"/>
      <c r="UHO4297" s="3"/>
      <c r="UHP4297" s="3"/>
      <c r="UHQ4297" s="3"/>
      <c r="UHR4297" s="3"/>
      <c r="UHS4297" s="3"/>
      <c r="UHT4297" s="3"/>
      <c r="UHU4297" s="3"/>
      <c r="UHV4297" s="3"/>
      <c r="UHW4297" s="3"/>
      <c r="UHX4297" s="3"/>
      <c r="UHY4297" s="3"/>
      <c r="UHZ4297" s="3"/>
      <c r="UIA4297" s="3"/>
      <c r="UIB4297" s="3"/>
      <c r="UIC4297" s="3"/>
      <c r="UID4297" s="3"/>
      <c r="UIE4297" s="3"/>
      <c r="UIF4297" s="3"/>
      <c r="UIG4297" s="3"/>
      <c r="UIH4297" s="3"/>
      <c r="UII4297" s="3"/>
      <c r="UIJ4297" s="3"/>
      <c r="UIK4297" s="3"/>
      <c r="UIL4297" s="3"/>
      <c r="UIM4297" s="3"/>
      <c r="UIN4297" s="3"/>
      <c r="UIO4297" s="3"/>
      <c r="UIP4297" s="3"/>
      <c r="UIQ4297" s="3"/>
      <c r="UIR4297" s="3"/>
      <c r="UIS4297" s="3"/>
      <c r="UIT4297" s="3"/>
      <c r="UIU4297" s="3"/>
      <c r="UIV4297" s="3"/>
      <c r="UIW4297" s="3"/>
      <c r="UIX4297" s="3"/>
      <c r="UIY4297" s="3"/>
      <c r="UIZ4297" s="3"/>
      <c r="UJA4297" s="3"/>
      <c r="UJB4297" s="3"/>
      <c r="UJC4297" s="3"/>
      <c r="UJD4297" s="3"/>
      <c r="UJE4297" s="3"/>
      <c r="UJF4297" s="3"/>
      <c r="UJG4297" s="3"/>
      <c r="UJH4297" s="3"/>
      <c r="UJI4297" s="3"/>
      <c r="UJJ4297" s="3"/>
      <c r="UJK4297" s="3"/>
      <c r="UJL4297" s="3"/>
      <c r="UJM4297" s="3"/>
      <c r="UJN4297" s="3"/>
      <c r="UJO4297" s="3"/>
      <c r="UJP4297" s="3"/>
      <c r="UJQ4297" s="3"/>
      <c r="UJR4297" s="3"/>
      <c r="UJS4297" s="3"/>
      <c r="UJT4297" s="3"/>
      <c r="UJU4297" s="3"/>
      <c r="UJV4297" s="3"/>
      <c r="UJW4297" s="3"/>
      <c r="UJX4297" s="3"/>
      <c r="UJY4297" s="3"/>
      <c r="UJZ4297" s="3"/>
      <c r="UKA4297" s="3"/>
      <c r="UKB4297" s="3"/>
      <c r="UKC4297" s="3"/>
      <c r="UKD4297" s="3"/>
      <c r="UKE4297" s="3"/>
      <c r="UKF4297" s="3"/>
      <c r="UKG4297" s="3"/>
      <c r="UKH4297" s="3"/>
      <c r="UKI4297" s="3"/>
      <c r="UKJ4297" s="3"/>
      <c r="UKK4297" s="3"/>
      <c r="UKL4297" s="3"/>
      <c r="UKM4297" s="3"/>
      <c r="UKN4297" s="3"/>
      <c r="UKO4297" s="3"/>
      <c r="UKP4297" s="3"/>
      <c r="UKQ4297" s="3"/>
      <c r="UKR4297" s="3"/>
      <c r="UKS4297" s="3"/>
      <c r="UKT4297" s="3"/>
      <c r="UKU4297" s="3"/>
      <c r="UKV4297" s="3"/>
      <c r="UKW4297" s="3"/>
      <c r="UKX4297" s="3"/>
      <c r="UKY4297" s="3"/>
      <c r="UKZ4297" s="3"/>
      <c r="ULA4297" s="3"/>
      <c r="ULB4297" s="3"/>
      <c r="ULC4297" s="3"/>
      <c r="ULD4297" s="3"/>
      <c r="ULE4297" s="3"/>
      <c r="ULF4297" s="3"/>
      <c r="ULG4297" s="3"/>
      <c r="ULH4297" s="3"/>
      <c r="ULI4297" s="3"/>
      <c r="ULJ4297" s="3"/>
      <c r="ULK4297" s="3"/>
      <c r="ULL4297" s="3"/>
      <c r="ULM4297" s="3"/>
      <c r="ULN4297" s="3"/>
      <c r="ULO4297" s="3"/>
      <c r="ULP4297" s="3"/>
      <c r="ULQ4297" s="3"/>
      <c r="ULR4297" s="3"/>
      <c r="ULS4297" s="3"/>
      <c r="ULT4297" s="3"/>
      <c r="ULU4297" s="3"/>
      <c r="ULV4297" s="3"/>
      <c r="ULW4297" s="3"/>
      <c r="ULX4297" s="3"/>
      <c r="ULY4297" s="3"/>
      <c r="ULZ4297" s="3"/>
      <c r="UMA4297" s="3"/>
      <c r="UMB4297" s="3"/>
      <c r="UMC4297" s="3"/>
      <c r="UMD4297" s="3"/>
      <c r="UME4297" s="3"/>
      <c r="UMF4297" s="3"/>
      <c r="UMG4297" s="3"/>
      <c r="UMH4297" s="3"/>
      <c r="UMI4297" s="3"/>
      <c r="UMJ4297" s="3"/>
      <c r="UMK4297" s="3"/>
      <c r="UML4297" s="3"/>
      <c r="UMM4297" s="3"/>
      <c r="UMN4297" s="3"/>
      <c r="UMO4297" s="3"/>
      <c r="UMP4297" s="3"/>
      <c r="UMQ4297" s="3"/>
      <c r="UMR4297" s="3"/>
      <c r="UMS4297" s="3"/>
      <c r="UMT4297" s="3"/>
      <c r="UMU4297" s="3"/>
      <c r="UMV4297" s="3"/>
      <c r="UMW4297" s="3"/>
      <c r="UMX4297" s="3"/>
      <c r="UMY4297" s="3"/>
      <c r="UMZ4297" s="3"/>
      <c r="UNA4297" s="3"/>
      <c r="UNB4297" s="3"/>
      <c r="UNC4297" s="3"/>
      <c r="UND4297" s="3"/>
      <c r="UNE4297" s="3"/>
      <c r="UNF4297" s="3"/>
      <c r="UNG4297" s="3"/>
      <c r="UNH4297" s="3"/>
      <c r="UNI4297" s="3"/>
      <c r="UNJ4297" s="3"/>
      <c r="UNK4297" s="3"/>
      <c r="UNL4297" s="3"/>
      <c r="UNM4297" s="3"/>
      <c r="UNN4297" s="3"/>
      <c r="UNO4297" s="3"/>
      <c r="UNP4297" s="3"/>
      <c r="UNQ4297" s="3"/>
      <c r="UNR4297" s="3"/>
      <c r="UNS4297" s="3"/>
      <c r="UNT4297" s="3"/>
      <c r="UNU4297" s="3"/>
      <c r="UNV4297" s="3"/>
      <c r="UNW4297" s="3"/>
      <c r="UNX4297" s="3"/>
      <c r="UNY4297" s="3"/>
      <c r="UNZ4297" s="3"/>
      <c r="UOA4297" s="3"/>
      <c r="UOB4297" s="3"/>
      <c r="UOC4297" s="3"/>
      <c r="UOD4297" s="3"/>
      <c r="UOE4297" s="3"/>
      <c r="UOF4297" s="3"/>
      <c r="UOG4297" s="3"/>
      <c r="UOH4297" s="3"/>
      <c r="UOI4297" s="3"/>
      <c r="UOJ4297" s="3"/>
      <c r="UOK4297" s="3"/>
      <c r="UOL4297" s="3"/>
      <c r="UOM4297" s="3"/>
      <c r="UON4297" s="3"/>
      <c r="UOO4297" s="3"/>
      <c r="UOP4297" s="3"/>
      <c r="UOQ4297" s="3"/>
      <c r="UOR4297" s="3"/>
      <c r="UOS4297" s="3"/>
      <c r="UOT4297" s="3"/>
      <c r="UOU4297" s="3"/>
      <c r="UOV4297" s="3"/>
      <c r="UOW4297" s="3"/>
      <c r="UOX4297" s="3"/>
      <c r="UOY4297" s="3"/>
      <c r="UOZ4297" s="3"/>
      <c r="UPA4297" s="3"/>
      <c r="UPB4297" s="3"/>
      <c r="UPC4297" s="3"/>
      <c r="UPD4297" s="3"/>
      <c r="UPE4297" s="3"/>
      <c r="UPF4297" s="3"/>
      <c r="UPG4297" s="3"/>
      <c r="UPH4297" s="3"/>
      <c r="UPI4297" s="3"/>
      <c r="UPJ4297" s="3"/>
      <c r="UPK4297" s="3"/>
      <c r="UPL4297" s="3"/>
      <c r="UPM4297" s="3"/>
      <c r="UPN4297" s="3"/>
      <c r="UPO4297" s="3"/>
      <c r="UPP4297" s="3"/>
      <c r="UPQ4297" s="3"/>
      <c r="UPR4297" s="3"/>
      <c r="UPS4297" s="3"/>
      <c r="UPT4297" s="3"/>
      <c r="UPU4297" s="3"/>
      <c r="UPV4297" s="3"/>
      <c r="UPW4297" s="3"/>
      <c r="UPX4297" s="3"/>
      <c r="UPY4297" s="3"/>
      <c r="UPZ4297" s="3"/>
      <c r="UQA4297" s="3"/>
      <c r="UQB4297" s="3"/>
      <c r="UQC4297" s="3"/>
      <c r="UQD4297" s="3"/>
      <c r="UQE4297" s="3"/>
      <c r="UQF4297" s="3"/>
      <c r="UQG4297" s="3"/>
      <c r="UQH4297" s="3"/>
      <c r="UQI4297" s="3"/>
      <c r="UQJ4297" s="3"/>
      <c r="UQK4297" s="3"/>
      <c r="UQL4297" s="3"/>
      <c r="UQM4297" s="3"/>
      <c r="UQN4297" s="3"/>
      <c r="UQO4297" s="3"/>
      <c r="UQP4297" s="3"/>
      <c r="UQQ4297" s="3"/>
      <c r="UQR4297" s="3"/>
      <c r="UQS4297" s="3"/>
      <c r="UQT4297" s="3"/>
      <c r="UQU4297" s="3"/>
      <c r="UQV4297" s="3"/>
      <c r="UQW4297" s="3"/>
      <c r="UQX4297" s="3"/>
      <c r="UQY4297" s="3"/>
      <c r="UQZ4297" s="3"/>
      <c r="URA4297" s="3"/>
      <c r="URB4297" s="3"/>
      <c r="URC4297" s="3"/>
      <c r="URD4297" s="3"/>
      <c r="URE4297" s="3"/>
      <c r="URF4297" s="3"/>
      <c r="URG4297" s="3"/>
      <c r="URH4297" s="3"/>
      <c r="URI4297" s="3"/>
      <c r="URJ4297" s="3"/>
      <c r="URK4297" s="3"/>
      <c r="URL4297" s="3"/>
      <c r="URM4297" s="3"/>
      <c r="URN4297" s="3"/>
      <c r="URO4297" s="3"/>
      <c r="URP4297" s="3"/>
      <c r="URQ4297" s="3"/>
      <c r="URR4297" s="3"/>
      <c r="URS4297" s="3"/>
      <c r="URT4297" s="3"/>
      <c r="URU4297" s="3"/>
      <c r="URV4297" s="3"/>
      <c r="URW4297" s="3"/>
      <c r="URX4297" s="3"/>
      <c r="URY4297" s="3"/>
      <c r="URZ4297" s="3"/>
      <c r="USA4297" s="3"/>
      <c r="USB4297" s="3"/>
      <c r="USC4297" s="3"/>
      <c r="USD4297" s="3"/>
      <c r="USE4297" s="3"/>
      <c r="USF4297" s="3"/>
      <c r="USG4297" s="3"/>
      <c r="USH4297" s="3"/>
      <c r="USI4297" s="3"/>
      <c r="USJ4297" s="3"/>
      <c r="USK4297" s="3"/>
      <c r="USL4297" s="3"/>
      <c r="USM4297" s="3"/>
      <c r="USN4297" s="3"/>
      <c r="USO4297" s="3"/>
      <c r="USP4297" s="3"/>
      <c r="USQ4297" s="3"/>
      <c r="USR4297" s="3"/>
      <c r="USS4297" s="3"/>
      <c r="UST4297" s="3"/>
      <c r="USU4297" s="3"/>
      <c r="USV4297" s="3"/>
      <c r="USW4297" s="3"/>
      <c r="USX4297" s="3"/>
      <c r="USY4297" s="3"/>
      <c r="USZ4297" s="3"/>
      <c r="UTA4297" s="3"/>
      <c r="UTB4297" s="3"/>
      <c r="UTC4297" s="3"/>
      <c r="UTD4297" s="3"/>
      <c r="UTE4297" s="3"/>
      <c r="UTF4297" s="3"/>
      <c r="UTG4297" s="3"/>
      <c r="UTH4297" s="3"/>
      <c r="UTI4297" s="3"/>
      <c r="UTJ4297" s="3"/>
      <c r="UTK4297" s="3"/>
      <c r="UTL4297" s="3"/>
      <c r="UTM4297" s="3"/>
      <c r="UTN4297" s="3"/>
      <c r="UTO4297" s="3"/>
      <c r="UTP4297" s="3"/>
      <c r="UTQ4297" s="3"/>
      <c r="UTR4297" s="3"/>
      <c r="UTS4297" s="3"/>
      <c r="UTT4297" s="3"/>
      <c r="UTU4297" s="3"/>
      <c r="UTV4297" s="3"/>
      <c r="UTW4297" s="3"/>
      <c r="UTX4297" s="3"/>
      <c r="UTY4297" s="3"/>
      <c r="UTZ4297" s="3"/>
      <c r="UUA4297" s="3"/>
      <c r="UUB4297" s="3"/>
      <c r="UUC4297" s="3"/>
      <c r="UUD4297" s="3"/>
      <c r="UUE4297" s="3"/>
      <c r="UUF4297" s="3"/>
      <c r="UUG4297" s="3"/>
      <c r="UUH4297" s="3"/>
      <c r="UUI4297" s="3"/>
      <c r="UUJ4297" s="3"/>
      <c r="UUK4297" s="3"/>
      <c r="UUL4297" s="3"/>
      <c r="UUM4297" s="3"/>
      <c r="UUN4297" s="3"/>
      <c r="UUO4297" s="3"/>
      <c r="UUP4297" s="3"/>
      <c r="UUQ4297" s="3"/>
      <c r="UUR4297" s="3"/>
      <c r="UUS4297" s="3"/>
      <c r="UUT4297" s="3"/>
      <c r="UUU4297" s="3"/>
      <c r="UUV4297" s="3"/>
      <c r="UUW4297" s="3"/>
      <c r="UUX4297" s="3"/>
      <c r="UUY4297" s="3"/>
      <c r="UUZ4297" s="3"/>
      <c r="UVA4297" s="3"/>
      <c r="UVB4297" s="3"/>
      <c r="UVC4297" s="3"/>
      <c r="UVD4297" s="3"/>
      <c r="UVE4297" s="3"/>
      <c r="UVF4297" s="3"/>
      <c r="UVG4297" s="3"/>
      <c r="UVH4297" s="3"/>
      <c r="UVI4297" s="3"/>
      <c r="UVJ4297" s="3"/>
      <c r="UVK4297" s="3"/>
      <c r="UVL4297" s="3"/>
      <c r="UVM4297" s="3"/>
      <c r="UVN4297" s="3"/>
      <c r="UVO4297" s="3"/>
      <c r="UVP4297" s="3"/>
      <c r="UVQ4297" s="3"/>
      <c r="UVR4297" s="3"/>
      <c r="UVS4297" s="3"/>
      <c r="UVT4297" s="3"/>
      <c r="UVU4297" s="3"/>
      <c r="UVV4297" s="3"/>
      <c r="UVW4297" s="3"/>
      <c r="UVX4297" s="3"/>
      <c r="UVY4297" s="3"/>
      <c r="UVZ4297" s="3"/>
      <c r="UWA4297" s="3"/>
      <c r="UWB4297" s="3"/>
      <c r="UWC4297" s="3"/>
      <c r="UWD4297" s="3"/>
      <c r="UWE4297" s="3"/>
      <c r="UWF4297" s="3"/>
      <c r="UWG4297" s="3"/>
      <c r="UWH4297" s="3"/>
      <c r="UWI4297" s="3"/>
      <c r="UWJ4297" s="3"/>
      <c r="UWK4297" s="3"/>
      <c r="UWL4297" s="3"/>
      <c r="UWM4297" s="3"/>
      <c r="UWN4297" s="3"/>
      <c r="UWO4297" s="3"/>
      <c r="UWP4297" s="3"/>
      <c r="UWQ4297" s="3"/>
      <c r="UWR4297" s="3"/>
      <c r="UWS4297" s="3"/>
      <c r="UWT4297" s="3"/>
      <c r="UWU4297" s="3"/>
      <c r="UWV4297" s="3"/>
      <c r="UWW4297" s="3"/>
      <c r="UWX4297" s="3"/>
      <c r="UWY4297" s="3"/>
      <c r="UWZ4297" s="3"/>
      <c r="UXA4297" s="3"/>
      <c r="UXB4297" s="3"/>
      <c r="UXC4297" s="3"/>
      <c r="UXD4297" s="3"/>
      <c r="UXE4297" s="3"/>
      <c r="UXF4297" s="3"/>
      <c r="UXG4297" s="3"/>
      <c r="UXH4297" s="3"/>
      <c r="UXI4297" s="3"/>
      <c r="UXJ4297" s="3"/>
      <c r="UXK4297" s="3"/>
      <c r="UXL4297" s="3"/>
      <c r="UXM4297" s="3"/>
      <c r="UXN4297" s="3"/>
      <c r="UXO4297" s="3"/>
      <c r="UXP4297" s="3"/>
      <c r="UXQ4297" s="3"/>
      <c r="UXR4297" s="3"/>
      <c r="UXS4297" s="3"/>
      <c r="UXT4297" s="3"/>
      <c r="UXU4297" s="3"/>
      <c r="UXV4297" s="3"/>
      <c r="UXW4297" s="3"/>
      <c r="UXX4297" s="3"/>
      <c r="UXY4297" s="3"/>
      <c r="UXZ4297" s="3"/>
      <c r="UYA4297" s="3"/>
      <c r="UYB4297" s="3"/>
      <c r="UYC4297" s="3"/>
      <c r="UYD4297" s="3"/>
      <c r="UYE4297" s="3"/>
      <c r="UYF4297" s="3"/>
      <c r="UYG4297" s="3"/>
      <c r="UYH4297" s="3"/>
      <c r="UYI4297" s="3"/>
      <c r="UYJ4297" s="3"/>
      <c r="UYK4297" s="3"/>
      <c r="UYL4297" s="3"/>
      <c r="UYM4297" s="3"/>
      <c r="UYN4297" s="3"/>
      <c r="UYO4297" s="3"/>
      <c r="UYP4297" s="3"/>
      <c r="UYQ4297" s="3"/>
      <c r="UYR4297" s="3"/>
      <c r="UYS4297" s="3"/>
      <c r="UYT4297" s="3"/>
      <c r="UYU4297" s="3"/>
      <c r="UYV4297" s="3"/>
      <c r="UYW4297" s="3"/>
      <c r="UYX4297" s="3"/>
      <c r="UYY4297" s="3"/>
      <c r="UYZ4297" s="3"/>
      <c r="UZA4297" s="3"/>
      <c r="UZB4297" s="3"/>
      <c r="UZC4297" s="3"/>
      <c r="UZD4297" s="3"/>
      <c r="UZE4297" s="3"/>
      <c r="UZF4297" s="3"/>
      <c r="UZG4297" s="3"/>
      <c r="UZH4297" s="3"/>
      <c r="UZI4297" s="3"/>
      <c r="UZJ4297" s="3"/>
      <c r="UZK4297" s="3"/>
      <c r="UZL4297" s="3"/>
      <c r="UZM4297" s="3"/>
      <c r="UZN4297" s="3"/>
      <c r="UZO4297" s="3"/>
      <c r="UZP4297" s="3"/>
      <c r="UZQ4297" s="3"/>
      <c r="UZR4297" s="3"/>
      <c r="UZS4297" s="3"/>
      <c r="UZT4297" s="3"/>
      <c r="UZU4297" s="3"/>
      <c r="UZV4297" s="3"/>
      <c r="UZW4297" s="3"/>
      <c r="UZX4297" s="3"/>
      <c r="UZY4297" s="3"/>
      <c r="UZZ4297" s="3"/>
      <c r="VAA4297" s="3"/>
      <c r="VAB4297" s="3"/>
      <c r="VAC4297" s="3"/>
      <c r="VAD4297" s="3"/>
      <c r="VAE4297" s="3"/>
      <c r="VAF4297" s="3"/>
      <c r="VAG4297" s="3"/>
      <c r="VAH4297" s="3"/>
      <c r="VAI4297" s="3"/>
      <c r="VAJ4297" s="3"/>
      <c r="VAK4297" s="3"/>
      <c r="VAL4297" s="3"/>
      <c r="VAM4297" s="3"/>
      <c r="VAN4297" s="3"/>
      <c r="VAO4297" s="3"/>
      <c r="VAP4297" s="3"/>
      <c r="VAQ4297" s="3"/>
      <c r="VAR4297" s="3"/>
      <c r="VAS4297" s="3"/>
      <c r="VAT4297" s="3"/>
      <c r="VAU4297" s="3"/>
      <c r="VAV4297" s="3"/>
      <c r="VAW4297" s="3"/>
      <c r="VAX4297" s="3"/>
      <c r="VAY4297" s="3"/>
      <c r="VAZ4297" s="3"/>
      <c r="VBA4297" s="3"/>
      <c r="VBB4297" s="3"/>
      <c r="VBC4297" s="3"/>
      <c r="VBD4297" s="3"/>
      <c r="VBE4297" s="3"/>
      <c r="VBF4297" s="3"/>
      <c r="VBG4297" s="3"/>
      <c r="VBH4297" s="3"/>
      <c r="VBI4297" s="3"/>
      <c r="VBJ4297" s="3"/>
      <c r="VBK4297" s="3"/>
      <c r="VBL4297" s="3"/>
      <c r="VBM4297" s="3"/>
      <c r="VBN4297" s="3"/>
      <c r="VBO4297" s="3"/>
      <c r="VBP4297" s="3"/>
      <c r="VBQ4297" s="3"/>
      <c r="VBR4297" s="3"/>
      <c r="VBS4297" s="3"/>
      <c r="VBT4297" s="3"/>
      <c r="VBU4297" s="3"/>
      <c r="VBV4297" s="3"/>
      <c r="VBW4297" s="3"/>
      <c r="VBX4297" s="3"/>
      <c r="VBY4297" s="3"/>
      <c r="VBZ4297" s="3"/>
      <c r="VCA4297" s="3"/>
      <c r="VCB4297" s="3"/>
      <c r="VCC4297" s="3"/>
      <c r="VCD4297" s="3"/>
      <c r="VCE4297" s="3"/>
      <c r="VCF4297" s="3"/>
      <c r="VCG4297" s="3"/>
      <c r="VCH4297" s="3"/>
      <c r="VCI4297" s="3"/>
      <c r="VCJ4297" s="3"/>
      <c r="VCK4297" s="3"/>
      <c r="VCL4297" s="3"/>
      <c r="VCM4297" s="3"/>
      <c r="VCN4297" s="3"/>
      <c r="VCO4297" s="3"/>
      <c r="VCP4297" s="3"/>
      <c r="VCQ4297" s="3"/>
      <c r="VCR4297" s="3"/>
      <c r="VCS4297" s="3"/>
      <c r="VCT4297" s="3"/>
      <c r="VCU4297" s="3"/>
      <c r="VCV4297" s="3"/>
      <c r="VCW4297" s="3"/>
      <c r="VCX4297" s="3"/>
      <c r="VCY4297" s="3"/>
      <c r="VCZ4297" s="3"/>
      <c r="VDA4297" s="3"/>
      <c r="VDB4297" s="3"/>
      <c r="VDC4297" s="3"/>
      <c r="VDD4297" s="3"/>
      <c r="VDE4297" s="3"/>
      <c r="VDF4297" s="3"/>
      <c r="VDG4297" s="3"/>
      <c r="VDH4297" s="3"/>
      <c r="VDI4297" s="3"/>
      <c r="VDJ4297" s="3"/>
      <c r="VDK4297" s="3"/>
      <c r="VDL4297" s="3"/>
      <c r="VDM4297" s="3"/>
      <c r="VDN4297" s="3"/>
      <c r="VDO4297" s="3"/>
      <c r="VDP4297" s="3"/>
      <c r="VDQ4297" s="3"/>
      <c r="VDR4297" s="3"/>
      <c r="VDS4297" s="3"/>
      <c r="VDT4297" s="3"/>
      <c r="VDU4297" s="3"/>
      <c r="VDV4297" s="3"/>
      <c r="VDW4297" s="3"/>
      <c r="VDX4297" s="3"/>
      <c r="VDY4297" s="3"/>
      <c r="VDZ4297" s="3"/>
      <c r="VEA4297" s="3"/>
      <c r="VEB4297" s="3"/>
      <c r="VEC4297" s="3"/>
      <c r="VED4297" s="3"/>
      <c r="VEE4297" s="3"/>
      <c r="VEF4297" s="3"/>
      <c r="VEG4297" s="3"/>
      <c r="VEH4297" s="3"/>
      <c r="VEI4297" s="3"/>
      <c r="VEJ4297" s="3"/>
      <c r="VEK4297" s="3"/>
      <c r="VEL4297" s="3"/>
      <c r="VEM4297" s="3"/>
      <c r="VEN4297" s="3"/>
      <c r="VEO4297" s="3"/>
      <c r="VEP4297" s="3"/>
      <c r="VEQ4297" s="3"/>
      <c r="VER4297" s="3"/>
      <c r="VES4297" s="3"/>
      <c r="VET4297" s="3"/>
      <c r="VEU4297" s="3"/>
      <c r="VEV4297" s="3"/>
      <c r="VEW4297" s="3"/>
      <c r="VEX4297" s="3"/>
      <c r="VEY4297" s="3"/>
      <c r="VEZ4297" s="3"/>
      <c r="VFA4297" s="3"/>
      <c r="VFB4297" s="3"/>
      <c r="VFC4297" s="3"/>
      <c r="VFD4297" s="3"/>
      <c r="VFE4297" s="3"/>
      <c r="VFF4297" s="3"/>
      <c r="VFG4297" s="3"/>
      <c r="VFH4297" s="3"/>
      <c r="VFI4297" s="3"/>
      <c r="VFJ4297" s="3"/>
      <c r="VFK4297" s="3"/>
      <c r="VFL4297" s="3"/>
      <c r="VFM4297" s="3"/>
      <c r="VFN4297" s="3"/>
      <c r="VFO4297" s="3"/>
      <c r="VFP4297" s="3"/>
      <c r="VFQ4297" s="3"/>
      <c r="VFR4297" s="3"/>
      <c r="VFS4297" s="3"/>
      <c r="VFT4297" s="3"/>
      <c r="VFU4297" s="3"/>
      <c r="VFV4297" s="3"/>
      <c r="VFW4297" s="3"/>
      <c r="VFX4297" s="3"/>
      <c r="VFY4297" s="3"/>
      <c r="VFZ4297" s="3"/>
      <c r="VGA4297" s="3"/>
      <c r="VGB4297" s="3"/>
      <c r="VGC4297" s="3"/>
      <c r="VGD4297" s="3"/>
      <c r="VGE4297" s="3"/>
      <c r="VGF4297" s="3"/>
      <c r="VGG4297" s="3"/>
      <c r="VGH4297" s="3"/>
      <c r="VGI4297" s="3"/>
      <c r="VGJ4297" s="3"/>
      <c r="VGK4297" s="3"/>
      <c r="VGL4297" s="3"/>
      <c r="VGM4297" s="3"/>
      <c r="VGN4297" s="3"/>
      <c r="VGO4297" s="3"/>
      <c r="VGP4297" s="3"/>
      <c r="VGQ4297" s="3"/>
      <c r="VGR4297" s="3"/>
      <c r="VGS4297" s="3"/>
      <c r="VGT4297" s="3"/>
      <c r="VGU4297" s="3"/>
      <c r="VGV4297" s="3"/>
      <c r="VGW4297" s="3"/>
      <c r="VGX4297" s="3"/>
      <c r="VGY4297" s="3"/>
      <c r="VGZ4297" s="3"/>
      <c r="VHA4297" s="3"/>
      <c r="VHB4297" s="3"/>
      <c r="VHC4297" s="3"/>
      <c r="VHD4297" s="3"/>
      <c r="VHE4297" s="3"/>
      <c r="VHF4297" s="3"/>
      <c r="VHG4297" s="3"/>
      <c r="VHH4297" s="3"/>
      <c r="VHI4297" s="3"/>
      <c r="VHJ4297" s="3"/>
      <c r="VHK4297" s="3"/>
      <c r="VHL4297" s="3"/>
      <c r="VHM4297" s="3"/>
      <c r="VHN4297" s="3"/>
      <c r="VHO4297" s="3"/>
      <c r="VHP4297" s="3"/>
      <c r="VHQ4297" s="3"/>
      <c r="VHR4297" s="3"/>
      <c r="VHS4297" s="3"/>
      <c r="VHT4297" s="3"/>
      <c r="VHU4297" s="3"/>
      <c r="VHV4297" s="3"/>
      <c r="VHW4297" s="3"/>
      <c r="VHX4297" s="3"/>
      <c r="VHY4297" s="3"/>
      <c r="VHZ4297" s="3"/>
      <c r="VIA4297" s="3"/>
      <c r="VIB4297" s="3"/>
      <c r="VIC4297" s="3"/>
      <c r="VID4297" s="3"/>
      <c r="VIE4297" s="3"/>
      <c r="VIF4297" s="3"/>
      <c r="VIG4297" s="3"/>
      <c r="VIH4297" s="3"/>
      <c r="VII4297" s="3"/>
      <c r="VIJ4297" s="3"/>
      <c r="VIK4297" s="3"/>
      <c r="VIL4297" s="3"/>
      <c r="VIM4297" s="3"/>
      <c r="VIN4297" s="3"/>
      <c r="VIO4297" s="3"/>
      <c r="VIP4297" s="3"/>
      <c r="VIQ4297" s="3"/>
      <c r="VIR4297" s="3"/>
      <c r="VIS4297" s="3"/>
      <c r="VIT4297" s="3"/>
      <c r="VIU4297" s="3"/>
      <c r="VIV4297" s="3"/>
      <c r="VIW4297" s="3"/>
      <c r="VIX4297" s="3"/>
      <c r="VIY4297" s="3"/>
      <c r="VIZ4297" s="3"/>
      <c r="VJA4297" s="3"/>
      <c r="VJB4297" s="3"/>
      <c r="VJC4297" s="3"/>
      <c r="VJD4297" s="3"/>
      <c r="VJE4297" s="3"/>
      <c r="VJF4297" s="3"/>
      <c r="VJG4297" s="3"/>
      <c r="VJH4297" s="3"/>
      <c r="VJI4297" s="3"/>
      <c r="VJJ4297" s="3"/>
      <c r="VJK4297" s="3"/>
      <c r="VJL4297" s="3"/>
      <c r="VJM4297" s="3"/>
      <c r="VJN4297" s="3"/>
      <c r="VJO4297" s="3"/>
      <c r="VJP4297" s="3"/>
      <c r="VJQ4297" s="3"/>
      <c r="VJR4297" s="3"/>
      <c r="VJS4297" s="3"/>
      <c r="VJT4297" s="3"/>
      <c r="VJU4297" s="3"/>
      <c r="VJV4297" s="3"/>
      <c r="VJW4297" s="3"/>
      <c r="VJX4297" s="3"/>
      <c r="VJY4297" s="3"/>
      <c r="VJZ4297" s="3"/>
      <c r="VKA4297" s="3"/>
      <c r="VKB4297" s="3"/>
      <c r="VKC4297" s="3"/>
      <c r="VKD4297" s="3"/>
      <c r="VKE4297" s="3"/>
      <c r="VKF4297" s="3"/>
      <c r="VKG4297" s="3"/>
      <c r="VKH4297" s="3"/>
      <c r="VKI4297" s="3"/>
      <c r="VKJ4297" s="3"/>
      <c r="VKK4297" s="3"/>
      <c r="VKL4297" s="3"/>
      <c r="VKM4297" s="3"/>
      <c r="VKN4297" s="3"/>
      <c r="VKO4297" s="3"/>
      <c r="VKP4297" s="3"/>
      <c r="VKQ4297" s="3"/>
      <c r="VKR4297" s="3"/>
      <c r="VKS4297" s="3"/>
      <c r="VKT4297" s="3"/>
      <c r="VKU4297" s="3"/>
      <c r="VKV4297" s="3"/>
      <c r="VKW4297" s="3"/>
      <c r="VKX4297" s="3"/>
      <c r="VKY4297" s="3"/>
      <c r="VKZ4297" s="3"/>
      <c r="VLA4297" s="3"/>
      <c r="VLB4297" s="3"/>
      <c r="VLC4297" s="3"/>
      <c r="VLD4297" s="3"/>
      <c r="VLE4297" s="3"/>
      <c r="VLF4297" s="3"/>
      <c r="VLG4297" s="3"/>
      <c r="VLH4297" s="3"/>
      <c r="VLI4297" s="3"/>
      <c r="VLJ4297" s="3"/>
      <c r="VLK4297" s="3"/>
      <c r="VLL4297" s="3"/>
      <c r="VLM4297" s="3"/>
      <c r="VLN4297" s="3"/>
      <c r="VLO4297" s="3"/>
      <c r="VLP4297" s="3"/>
      <c r="VLQ4297" s="3"/>
      <c r="VLR4297" s="3"/>
      <c r="VLS4297" s="3"/>
      <c r="VLT4297" s="3"/>
      <c r="VLU4297" s="3"/>
      <c r="VLV4297" s="3"/>
      <c r="VLW4297" s="3"/>
      <c r="VLX4297" s="3"/>
      <c r="VLY4297" s="3"/>
      <c r="VLZ4297" s="3"/>
      <c r="VMA4297" s="3"/>
      <c r="VMB4297" s="3"/>
      <c r="VMC4297" s="3"/>
      <c r="VMD4297" s="3"/>
      <c r="VME4297" s="3"/>
      <c r="VMF4297" s="3"/>
      <c r="VMG4297" s="3"/>
      <c r="VMH4297" s="3"/>
      <c r="VMI4297" s="3"/>
      <c r="VMJ4297" s="3"/>
      <c r="VMK4297" s="3"/>
      <c r="VML4297" s="3"/>
      <c r="VMM4297" s="3"/>
      <c r="VMN4297" s="3"/>
      <c r="VMO4297" s="3"/>
      <c r="VMP4297" s="3"/>
      <c r="VMQ4297" s="3"/>
      <c r="VMR4297" s="3"/>
      <c r="VMS4297" s="3"/>
      <c r="VMT4297" s="3"/>
      <c r="VMU4297" s="3"/>
      <c r="VMV4297" s="3"/>
      <c r="VMW4297" s="3"/>
      <c r="VMX4297" s="3"/>
      <c r="VMY4297" s="3"/>
      <c r="VMZ4297" s="3"/>
      <c r="VNA4297" s="3"/>
      <c r="VNB4297" s="3"/>
      <c r="VNC4297" s="3"/>
      <c r="VND4297" s="3"/>
      <c r="VNE4297" s="3"/>
      <c r="VNF4297" s="3"/>
      <c r="VNG4297" s="3"/>
      <c r="VNH4297" s="3"/>
      <c r="VNI4297" s="3"/>
      <c r="VNJ4297" s="3"/>
      <c r="VNK4297" s="3"/>
      <c r="VNL4297" s="3"/>
      <c r="VNM4297" s="3"/>
      <c r="VNN4297" s="3"/>
      <c r="VNO4297" s="3"/>
      <c r="VNP4297" s="3"/>
      <c r="VNQ4297" s="3"/>
      <c r="VNR4297" s="3"/>
      <c r="VNS4297" s="3"/>
      <c r="VNT4297" s="3"/>
      <c r="VNU4297" s="3"/>
      <c r="VNV4297" s="3"/>
      <c r="VNW4297" s="3"/>
      <c r="VNX4297" s="3"/>
      <c r="VNY4297" s="3"/>
      <c r="VNZ4297" s="3"/>
      <c r="VOA4297" s="3"/>
      <c r="VOB4297" s="3"/>
      <c r="VOC4297" s="3"/>
      <c r="VOD4297" s="3"/>
      <c r="VOE4297" s="3"/>
      <c r="VOF4297" s="3"/>
      <c r="VOG4297" s="3"/>
      <c r="VOH4297" s="3"/>
      <c r="VOI4297" s="3"/>
      <c r="VOJ4297" s="3"/>
      <c r="VOK4297" s="3"/>
      <c r="VOL4297" s="3"/>
      <c r="VOM4297" s="3"/>
      <c r="VON4297" s="3"/>
      <c r="VOO4297" s="3"/>
      <c r="VOP4297" s="3"/>
      <c r="VOQ4297" s="3"/>
      <c r="VOR4297" s="3"/>
      <c r="VOS4297" s="3"/>
      <c r="VOT4297" s="3"/>
      <c r="VOU4297" s="3"/>
      <c r="VOV4297" s="3"/>
      <c r="VOW4297" s="3"/>
      <c r="VOX4297" s="3"/>
      <c r="VOY4297" s="3"/>
      <c r="VOZ4297" s="3"/>
      <c r="VPA4297" s="3"/>
      <c r="VPB4297" s="3"/>
      <c r="VPC4297" s="3"/>
      <c r="VPD4297" s="3"/>
      <c r="VPE4297" s="3"/>
      <c r="VPF4297" s="3"/>
      <c r="VPG4297" s="3"/>
      <c r="VPH4297" s="3"/>
      <c r="VPI4297" s="3"/>
      <c r="VPJ4297" s="3"/>
      <c r="VPK4297" s="3"/>
      <c r="VPL4297" s="3"/>
      <c r="VPM4297" s="3"/>
      <c r="VPN4297" s="3"/>
      <c r="VPO4297" s="3"/>
      <c r="VPP4297" s="3"/>
      <c r="VPQ4297" s="3"/>
      <c r="VPR4297" s="3"/>
      <c r="VPS4297" s="3"/>
      <c r="VPT4297" s="3"/>
      <c r="VPU4297" s="3"/>
      <c r="VPV4297" s="3"/>
      <c r="VPW4297" s="3"/>
      <c r="VPX4297" s="3"/>
      <c r="VPY4297" s="3"/>
      <c r="VPZ4297" s="3"/>
      <c r="VQA4297" s="3"/>
      <c r="VQB4297" s="3"/>
      <c r="VQC4297" s="3"/>
      <c r="VQD4297" s="3"/>
      <c r="VQE4297" s="3"/>
      <c r="VQF4297" s="3"/>
      <c r="VQG4297" s="3"/>
      <c r="VQH4297" s="3"/>
      <c r="VQI4297" s="3"/>
      <c r="VQJ4297" s="3"/>
      <c r="VQK4297" s="3"/>
      <c r="VQL4297" s="3"/>
      <c r="VQM4297" s="3"/>
      <c r="VQN4297" s="3"/>
      <c r="VQO4297" s="3"/>
      <c r="VQP4297" s="3"/>
      <c r="VQQ4297" s="3"/>
      <c r="VQR4297" s="3"/>
      <c r="VQS4297" s="3"/>
      <c r="VQT4297" s="3"/>
      <c r="VQU4297" s="3"/>
      <c r="VQV4297" s="3"/>
      <c r="VQW4297" s="3"/>
      <c r="VQX4297" s="3"/>
      <c r="VQY4297" s="3"/>
      <c r="VQZ4297" s="3"/>
      <c r="VRA4297" s="3"/>
      <c r="VRB4297" s="3"/>
      <c r="VRC4297" s="3"/>
      <c r="VRD4297" s="3"/>
      <c r="VRE4297" s="3"/>
      <c r="VRF4297" s="3"/>
      <c r="VRG4297" s="3"/>
      <c r="VRH4297" s="3"/>
      <c r="VRI4297" s="3"/>
      <c r="VRJ4297" s="3"/>
      <c r="VRK4297" s="3"/>
      <c r="VRL4297" s="3"/>
      <c r="VRM4297" s="3"/>
      <c r="VRN4297" s="3"/>
      <c r="VRO4297" s="3"/>
      <c r="VRP4297" s="3"/>
      <c r="VRQ4297" s="3"/>
      <c r="VRR4297" s="3"/>
      <c r="VRS4297" s="3"/>
      <c r="VRT4297" s="3"/>
      <c r="VRU4297" s="3"/>
      <c r="VRV4297" s="3"/>
      <c r="VRW4297" s="3"/>
      <c r="VRX4297" s="3"/>
      <c r="VRY4297" s="3"/>
      <c r="VRZ4297" s="3"/>
      <c r="VSA4297" s="3"/>
      <c r="VSB4297" s="3"/>
      <c r="VSC4297" s="3"/>
      <c r="VSD4297" s="3"/>
      <c r="VSE4297" s="3"/>
      <c r="VSF4297" s="3"/>
      <c r="VSG4297" s="3"/>
      <c r="VSH4297" s="3"/>
      <c r="VSI4297" s="3"/>
      <c r="VSJ4297" s="3"/>
      <c r="VSK4297" s="3"/>
      <c r="VSL4297" s="3"/>
      <c r="VSM4297" s="3"/>
      <c r="VSN4297" s="3"/>
      <c r="VSO4297" s="3"/>
      <c r="VSP4297" s="3"/>
      <c r="VSQ4297" s="3"/>
      <c r="VSR4297" s="3"/>
      <c r="VSS4297" s="3"/>
      <c r="VST4297" s="3"/>
      <c r="VSU4297" s="3"/>
      <c r="VSV4297" s="3"/>
      <c r="VSW4297" s="3"/>
      <c r="VSX4297" s="3"/>
      <c r="VSY4297" s="3"/>
      <c r="VSZ4297" s="3"/>
      <c r="VTA4297" s="3"/>
      <c r="VTB4297" s="3"/>
      <c r="VTC4297" s="3"/>
      <c r="VTD4297" s="3"/>
      <c r="VTE4297" s="3"/>
      <c r="VTF4297" s="3"/>
      <c r="VTG4297" s="3"/>
      <c r="VTH4297" s="3"/>
      <c r="VTI4297" s="3"/>
      <c r="VTJ4297" s="3"/>
      <c r="VTK4297" s="3"/>
      <c r="VTL4297" s="3"/>
      <c r="VTM4297" s="3"/>
      <c r="VTN4297" s="3"/>
      <c r="VTO4297" s="3"/>
      <c r="VTP4297" s="3"/>
      <c r="VTQ4297" s="3"/>
      <c r="VTR4297" s="3"/>
      <c r="VTS4297" s="3"/>
      <c r="VTT4297" s="3"/>
      <c r="VTU4297" s="3"/>
      <c r="VTV4297" s="3"/>
      <c r="VTW4297" s="3"/>
      <c r="VTX4297" s="3"/>
      <c r="VTY4297" s="3"/>
      <c r="VTZ4297" s="3"/>
      <c r="VUA4297" s="3"/>
      <c r="VUB4297" s="3"/>
      <c r="VUC4297" s="3"/>
      <c r="VUD4297" s="3"/>
      <c r="VUE4297" s="3"/>
      <c r="VUF4297" s="3"/>
      <c r="VUG4297" s="3"/>
      <c r="VUH4297" s="3"/>
      <c r="VUI4297" s="3"/>
      <c r="VUJ4297" s="3"/>
      <c r="VUK4297" s="3"/>
      <c r="VUL4297" s="3"/>
      <c r="VUM4297" s="3"/>
      <c r="VUN4297" s="3"/>
      <c r="VUO4297" s="3"/>
      <c r="VUP4297" s="3"/>
      <c r="VUQ4297" s="3"/>
      <c r="VUR4297" s="3"/>
      <c r="VUS4297" s="3"/>
      <c r="VUT4297" s="3"/>
      <c r="VUU4297" s="3"/>
      <c r="VUV4297" s="3"/>
      <c r="VUW4297" s="3"/>
      <c r="VUX4297" s="3"/>
      <c r="VUY4297" s="3"/>
      <c r="VUZ4297" s="3"/>
      <c r="VVA4297" s="3"/>
      <c r="VVB4297" s="3"/>
      <c r="VVC4297" s="3"/>
      <c r="VVD4297" s="3"/>
      <c r="VVE4297" s="3"/>
      <c r="VVF4297" s="3"/>
      <c r="VVG4297" s="3"/>
      <c r="VVH4297" s="3"/>
      <c r="VVI4297" s="3"/>
      <c r="VVJ4297" s="3"/>
      <c r="VVK4297" s="3"/>
      <c r="VVL4297" s="3"/>
      <c r="VVM4297" s="3"/>
      <c r="VVN4297" s="3"/>
      <c r="VVO4297" s="3"/>
      <c r="VVP4297" s="3"/>
      <c r="VVQ4297" s="3"/>
      <c r="VVR4297" s="3"/>
      <c r="VVS4297" s="3"/>
      <c r="VVT4297" s="3"/>
      <c r="VVU4297" s="3"/>
      <c r="VVV4297" s="3"/>
      <c r="VVW4297" s="3"/>
      <c r="VVX4297" s="3"/>
      <c r="VVY4297" s="3"/>
      <c r="VVZ4297" s="3"/>
      <c r="VWA4297" s="3"/>
      <c r="VWB4297" s="3"/>
      <c r="VWC4297" s="3"/>
      <c r="VWD4297" s="3"/>
      <c r="VWE4297" s="3"/>
      <c r="VWF4297" s="3"/>
      <c r="VWG4297" s="3"/>
      <c r="VWH4297" s="3"/>
      <c r="VWI4297" s="3"/>
      <c r="VWJ4297" s="3"/>
      <c r="VWK4297" s="3"/>
      <c r="VWL4297" s="3"/>
      <c r="VWM4297" s="3"/>
      <c r="VWN4297" s="3"/>
      <c r="VWO4297" s="3"/>
      <c r="VWP4297" s="3"/>
      <c r="VWQ4297" s="3"/>
      <c r="VWR4297" s="3"/>
      <c r="VWS4297" s="3"/>
      <c r="VWT4297" s="3"/>
      <c r="VWU4297" s="3"/>
      <c r="VWV4297" s="3"/>
      <c r="VWW4297" s="3"/>
      <c r="VWX4297" s="3"/>
      <c r="VWY4297" s="3"/>
      <c r="VWZ4297" s="3"/>
      <c r="VXA4297" s="3"/>
      <c r="VXB4297" s="3"/>
      <c r="VXC4297" s="3"/>
      <c r="VXD4297" s="3"/>
      <c r="VXE4297" s="3"/>
      <c r="VXF4297" s="3"/>
      <c r="VXG4297" s="3"/>
      <c r="VXH4297" s="3"/>
      <c r="VXI4297" s="3"/>
      <c r="VXJ4297" s="3"/>
      <c r="VXK4297" s="3"/>
      <c r="VXL4297" s="3"/>
      <c r="VXM4297" s="3"/>
      <c r="VXN4297" s="3"/>
      <c r="VXO4297" s="3"/>
      <c r="VXP4297" s="3"/>
      <c r="VXQ4297" s="3"/>
      <c r="VXR4297" s="3"/>
      <c r="VXS4297" s="3"/>
      <c r="VXT4297" s="3"/>
      <c r="VXU4297" s="3"/>
      <c r="VXV4297" s="3"/>
      <c r="VXW4297" s="3"/>
      <c r="VXX4297" s="3"/>
      <c r="VXY4297" s="3"/>
      <c r="VXZ4297" s="3"/>
      <c r="VYA4297" s="3"/>
      <c r="VYB4297" s="3"/>
      <c r="VYC4297" s="3"/>
      <c r="VYD4297" s="3"/>
      <c r="VYE4297" s="3"/>
      <c r="VYF4297" s="3"/>
      <c r="VYG4297" s="3"/>
      <c r="VYH4297" s="3"/>
      <c r="VYI4297" s="3"/>
      <c r="VYJ4297" s="3"/>
      <c r="VYK4297" s="3"/>
      <c r="VYL4297" s="3"/>
      <c r="VYM4297" s="3"/>
      <c r="VYN4297" s="3"/>
      <c r="VYO4297" s="3"/>
      <c r="VYP4297" s="3"/>
      <c r="VYQ4297" s="3"/>
      <c r="VYR4297" s="3"/>
      <c r="VYS4297" s="3"/>
      <c r="VYT4297" s="3"/>
      <c r="VYU4297" s="3"/>
      <c r="VYV4297" s="3"/>
      <c r="VYW4297" s="3"/>
      <c r="VYX4297" s="3"/>
      <c r="VYY4297" s="3"/>
      <c r="VYZ4297" s="3"/>
      <c r="VZA4297" s="3"/>
      <c r="VZB4297" s="3"/>
      <c r="VZC4297" s="3"/>
      <c r="VZD4297" s="3"/>
      <c r="VZE4297" s="3"/>
      <c r="VZF4297" s="3"/>
      <c r="VZG4297" s="3"/>
      <c r="VZH4297" s="3"/>
      <c r="VZI4297" s="3"/>
      <c r="VZJ4297" s="3"/>
      <c r="VZK4297" s="3"/>
      <c r="VZL4297" s="3"/>
      <c r="VZM4297" s="3"/>
      <c r="VZN4297" s="3"/>
      <c r="VZO4297" s="3"/>
      <c r="VZP4297" s="3"/>
      <c r="VZQ4297" s="3"/>
      <c r="VZR4297" s="3"/>
      <c r="VZS4297" s="3"/>
      <c r="VZT4297" s="3"/>
      <c r="VZU4297" s="3"/>
      <c r="VZV4297" s="3"/>
      <c r="VZW4297" s="3"/>
      <c r="VZX4297" s="3"/>
      <c r="VZY4297" s="3"/>
      <c r="VZZ4297" s="3"/>
      <c r="WAA4297" s="3"/>
      <c r="WAB4297" s="3"/>
      <c r="WAC4297" s="3"/>
      <c r="WAD4297" s="3"/>
      <c r="WAE4297" s="3"/>
      <c r="WAF4297" s="3"/>
      <c r="WAG4297" s="3"/>
      <c r="WAH4297" s="3"/>
      <c r="WAI4297" s="3"/>
      <c r="WAJ4297" s="3"/>
      <c r="WAK4297" s="3"/>
      <c r="WAL4297" s="3"/>
      <c r="WAM4297" s="3"/>
      <c r="WAN4297" s="3"/>
      <c r="WAO4297" s="3"/>
      <c r="WAP4297" s="3"/>
      <c r="WAQ4297" s="3"/>
      <c r="WAR4297" s="3"/>
      <c r="WAS4297" s="3"/>
      <c r="WAT4297" s="3"/>
      <c r="WAU4297" s="3"/>
      <c r="WAV4297" s="3"/>
      <c r="WAW4297" s="3"/>
      <c r="WAX4297" s="3"/>
      <c r="WAY4297" s="3"/>
      <c r="WAZ4297" s="3"/>
      <c r="WBA4297" s="3"/>
      <c r="WBB4297" s="3"/>
      <c r="WBC4297" s="3"/>
      <c r="WBD4297" s="3"/>
      <c r="WBE4297" s="3"/>
      <c r="WBF4297" s="3"/>
      <c r="WBG4297" s="3"/>
      <c r="WBH4297" s="3"/>
      <c r="WBI4297" s="3"/>
      <c r="WBJ4297" s="3"/>
      <c r="WBK4297" s="3"/>
      <c r="WBL4297" s="3"/>
      <c r="WBM4297" s="3"/>
      <c r="WBN4297" s="3"/>
      <c r="WBO4297" s="3"/>
      <c r="WBP4297" s="3"/>
      <c r="WBQ4297" s="3"/>
      <c r="WBR4297" s="3"/>
      <c r="WBS4297" s="3"/>
      <c r="WBT4297" s="3"/>
      <c r="WBU4297" s="3"/>
      <c r="WBV4297" s="3"/>
      <c r="WBW4297" s="3"/>
      <c r="WBX4297" s="3"/>
      <c r="WBY4297" s="3"/>
      <c r="WBZ4297" s="3"/>
      <c r="WCA4297" s="3"/>
      <c r="WCB4297" s="3"/>
      <c r="WCC4297" s="3"/>
      <c r="WCD4297" s="3"/>
      <c r="WCE4297" s="3"/>
      <c r="WCF4297" s="3"/>
      <c r="WCG4297" s="3"/>
      <c r="WCH4297" s="3"/>
      <c r="WCI4297" s="3"/>
      <c r="WCJ4297" s="3"/>
      <c r="WCK4297" s="3"/>
      <c r="WCL4297" s="3"/>
      <c r="WCM4297" s="3"/>
      <c r="WCN4297" s="3"/>
      <c r="WCO4297" s="3"/>
      <c r="WCP4297" s="3"/>
      <c r="WCQ4297" s="3"/>
      <c r="WCR4297" s="3"/>
      <c r="WCS4297" s="3"/>
      <c r="WCT4297" s="3"/>
      <c r="WCU4297" s="3"/>
      <c r="WCV4297" s="3"/>
      <c r="WCW4297" s="3"/>
      <c r="WCX4297" s="3"/>
      <c r="WCY4297" s="3"/>
      <c r="WCZ4297" s="3"/>
      <c r="WDA4297" s="3"/>
      <c r="WDB4297" s="3"/>
      <c r="WDC4297" s="3"/>
      <c r="WDD4297" s="3"/>
      <c r="WDE4297" s="3"/>
      <c r="WDF4297" s="3"/>
      <c r="WDG4297" s="3"/>
      <c r="WDH4297" s="3"/>
      <c r="WDI4297" s="3"/>
      <c r="WDJ4297" s="3"/>
      <c r="WDK4297" s="3"/>
      <c r="WDL4297" s="3"/>
      <c r="WDM4297" s="3"/>
      <c r="WDN4297" s="3"/>
      <c r="WDO4297" s="3"/>
      <c r="WDP4297" s="3"/>
      <c r="WDQ4297" s="3"/>
      <c r="WDR4297" s="3"/>
      <c r="WDS4297" s="3"/>
      <c r="WDT4297" s="3"/>
      <c r="WDU4297" s="3"/>
      <c r="WDV4297" s="3"/>
      <c r="WDW4297" s="3"/>
      <c r="WDX4297" s="3"/>
      <c r="WDY4297" s="3"/>
      <c r="WDZ4297" s="3"/>
      <c r="WEA4297" s="3"/>
      <c r="WEB4297" s="3"/>
      <c r="WEC4297" s="3"/>
      <c r="WED4297" s="3"/>
      <c r="WEE4297" s="3"/>
      <c r="WEF4297" s="3"/>
      <c r="WEG4297" s="3"/>
      <c r="WEH4297" s="3"/>
      <c r="WEI4297" s="3"/>
      <c r="WEJ4297" s="3"/>
      <c r="WEK4297" s="3"/>
      <c r="WEL4297" s="3"/>
      <c r="WEM4297" s="3"/>
      <c r="WEN4297" s="3"/>
      <c r="WEO4297" s="3"/>
      <c r="WEP4297" s="3"/>
      <c r="WEQ4297" s="3"/>
      <c r="WER4297" s="3"/>
      <c r="WES4297" s="3"/>
      <c r="WET4297" s="3"/>
      <c r="WEU4297" s="3"/>
      <c r="WEV4297" s="3"/>
      <c r="WEW4297" s="3"/>
      <c r="WEX4297" s="3"/>
      <c r="WEY4297" s="3"/>
      <c r="WEZ4297" s="3"/>
      <c r="WFA4297" s="3"/>
      <c r="WFB4297" s="3"/>
      <c r="WFC4297" s="3"/>
      <c r="WFD4297" s="3"/>
      <c r="WFE4297" s="3"/>
      <c r="WFF4297" s="3"/>
      <c r="WFG4297" s="3"/>
      <c r="WFH4297" s="3"/>
      <c r="WFI4297" s="3"/>
      <c r="WFJ4297" s="3"/>
      <c r="WFK4297" s="3"/>
      <c r="WFL4297" s="3"/>
      <c r="WFM4297" s="3"/>
      <c r="WFN4297" s="3"/>
      <c r="WFO4297" s="3"/>
      <c r="WFP4297" s="3"/>
      <c r="WFQ4297" s="3"/>
      <c r="WFR4297" s="3"/>
      <c r="WFS4297" s="3"/>
      <c r="WFT4297" s="3"/>
      <c r="WFU4297" s="3"/>
      <c r="WFV4297" s="3"/>
      <c r="WFW4297" s="3"/>
      <c r="WFX4297" s="3"/>
      <c r="WFY4297" s="3"/>
      <c r="WFZ4297" s="3"/>
      <c r="WGA4297" s="3"/>
      <c r="WGB4297" s="3"/>
      <c r="WGC4297" s="3"/>
      <c r="WGD4297" s="3"/>
      <c r="WGE4297" s="3"/>
      <c r="WGF4297" s="3"/>
      <c r="WGG4297" s="3"/>
      <c r="WGH4297" s="3"/>
      <c r="WGI4297" s="3"/>
      <c r="WGJ4297" s="3"/>
      <c r="WGK4297" s="3"/>
      <c r="WGL4297" s="3"/>
      <c r="WGM4297" s="3"/>
      <c r="WGN4297" s="3"/>
      <c r="WGO4297" s="3"/>
      <c r="WGP4297" s="3"/>
      <c r="WGQ4297" s="3"/>
      <c r="WGR4297" s="3"/>
      <c r="WGS4297" s="3"/>
      <c r="WGT4297" s="3"/>
      <c r="WGU4297" s="3"/>
      <c r="WGV4297" s="3"/>
      <c r="WGW4297" s="3"/>
      <c r="WGX4297" s="3"/>
      <c r="WGY4297" s="3"/>
      <c r="WGZ4297" s="3"/>
      <c r="WHA4297" s="3"/>
      <c r="WHB4297" s="3"/>
      <c r="WHC4297" s="3"/>
      <c r="WHD4297" s="3"/>
      <c r="WHE4297" s="3"/>
      <c r="WHF4297" s="3"/>
      <c r="WHG4297" s="3"/>
      <c r="WHH4297" s="3"/>
      <c r="WHI4297" s="3"/>
      <c r="WHJ4297" s="3"/>
      <c r="WHK4297" s="3"/>
      <c r="WHL4297" s="3"/>
      <c r="WHM4297" s="3"/>
      <c r="WHN4297" s="3"/>
      <c r="WHO4297" s="3"/>
      <c r="WHP4297" s="3"/>
      <c r="WHQ4297" s="3"/>
      <c r="WHR4297" s="3"/>
      <c r="WHS4297" s="3"/>
      <c r="WHT4297" s="3"/>
      <c r="WHU4297" s="3"/>
      <c r="WHV4297" s="3"/>
      <c r="WHW4297" s="3"/>
      <c r="WHX4297" s="3"/>
      <c r="WHY4297" s="3"/>
      <c r="WHZ4297" s="3"/>
      <c r="WIA4297" s="3"/>
      <c r="WIB4297" s="3"/>
      <c r="WIC4297" s="3"/>
      <c r="WID4297" s="3"/>
      <c r="WIE4297" s="3"/>
      <c r="WIF4297" s="3"/>
      <c r="WIG4297" s="3"/>
      <c r="WIH4297" s="3"/>
      <c r="WII4297" s="3"/>
      <c r="WIJ4297" s="3"/>
      <c r="WIK4297" s="3"/>
      <c r="WIL4297" s="3"/>
      <c r="WIM4297" s="3"/>
      <c r="WIN4297" s="3"/>
      <c r="WIO4297" s="3"/>
      <c r="WIP4297" s="3"/>
      <c r="WIQ4297" s="3"/>
      <c r="WIR4297" s="3"/>
      <c r="WIS4297" s="3"/>
      <c r="WIT4297" s="3"/>
      <c r="WIU4297" s="3"/>
      <c r="WIV4297" s="3"/>
      <c r="WIW4297" s="3"/>
      <c r="WIX4297" s="3"/>
      <c r="WIY4297" s="3"/>
      <c r="WIZ4297" s="3"/>
      <c r="WJA4297" s="3"/>
      <c r="WJB4297" s="3"/>
      <c r="WJC4297" s="3"/>
      <c r="WJD4297" s="3"/>
      <c r="WJE4297" s="3"/>
      <c r="WJF4297" s="3"/>
      <c r="WJG4297" s="3"/>
      <c r="WJH4297" s="3"/>
      <c r="WJI4297" s="3"/>
      <c r="WJJ4297" s="3"/>
      <c r="WJK4297" s="3"/>
      <c r="WJL4297" s="3"/>
      <c r="WJM4297" s="3"/>
      <c r="WJN4297" s="3"/>
      <c r="WJO4297" s="3"/>
      <c r="WJP4297" s="3"/>
      <c r="WJQ4297" s="3"/>
      <c r="WJR4297" s="3"/>
      <c r="WJS4297" s="3"/>
      <c r="WJT4297" s="3"/>
      <c r="WJU4297" s="3"/>
      <c r="WJV4297" s="3"/>
      <c r="WJW4297" s="3"/>
      <c r="WJX4297" s="3"/>
      <c r="WJY4297" s="3"/>
      <c r="WJZ4297" s="3"/>
      <c r="WKA4297" s="3"/>
      <c r="WKB4297" s="3"/>
      <c r="WKC4297" s="3"/>
      <c r="WKD4297" s="3"/>
      <c r="WKE4297" s="3"/>
      <c r="WKF4297" s="3"/>
      <c r="WKG4297" s="3"/>
      <c r="WKH4297" s="3"/>
      <c r="WKI4297" s="3"/>
      <c r="WKJ4297" s="3"/>
      <c r="WKK4297" s="3"/>
      <c r="WKL4297" s="3"/>
      <c r="WKM4297" s="3"/>
      <c r="WKN4297" s="3"/>
      <c r="WKO4297" s="3"/>
      <c r="WKP4297" s="3"/>
      <c r="WKQ4297" s="3"/>
      <c r="WKR4297" s="3"/>
      <c r="WKS4297" s="3"/>
      <c r="WKT4297" s="3"/>
      <c r="WKU4297" s="3"/>
      <c r="WKV4297" s="3"/>
      <c r="WKW4297" s="3"/>
      <c r="WKX4297" s="3"/>
      <c r="WKY4297" s="3"/>
      <c r="WKZ4297" s="3"/>
      <c r="WLA4297" s="3"/>
      <c r="WLB4297" s="3"/>
      <c r="WLC4297" s="3"/>
      <c r="WLD4297" s="3"/>
      <c r="WLE4297" s="3"/>
      <c r="WLF4297" s="3"/>
      <c r="WLG4297" s="3"/>
      <c r="WLH4297" s="3"/>
      <c r="WLI4297" s="3"/>
      <c r="WLJ4297" s="3"/>
      <c r="WLK4297" s="3"/>
      <c r="WLL4297" s="3"/>
      <c r="WLM4297" s="3"/>
      <c r="WLN4297" s="3"/>
      <c r="WLO4297" s="3"/>
      <c r="WLP4297" s="3"/>
      <c r="WLQ4297" s="3"/>
      <c r="WLR4297" s="3"/>
      <c r="WLS4297" s="3"/>
      <c r="WLT4297" s="3"/>
      <c r="WLU4297" s="3"/>
      <c r="WLV4297" s="3"/>
      <c r="WLW4297" s="3"/>
      <c r="WLX4297" s="3"/>
      <c r="WLY4297" s="3"/>
      <c r="WLZ4297" s="3"/>
      <c r="WMA4297" s="3"/>
      <c r="WMB4297" s="3"/>
      <c r="WMC4297" s="3"/>
      <c r="WMD4297" s="3"/>
      <c r="WME4297" s="3"/>
      <c r="WMF4297" s="3"/>
      <c r="WMG4297" s="3"/>
      <c r="WMH4297" s="3"/>
      <c r="WMI4297" s="3"/>
      <c r="WMJ4297" s="3"/>
      <c r="WMK4297" s="3"/>
      <c r="WML4297" s="3"/>
      <c r="WMM4297" s="3"/>
      <c r="WMN4297" s="3"/>
      <c r="WMO4297" s="3"/>
      <c r="WMP4297" s="3"/>
      <c r="WMQ4297" s="3"/>
      <c r="WMR4297" s="3"/>
      <c r="WMS4297" s="3"/>
      <c r="WMT4297" s="3"/>
      <c r="WMU4297" s="3"/>
      <c r="WMV4297" s="3"/>
      <c r="WMW4297" s="3"/>
      <c r="WMX4297" s="3"/>
      <c r="WMY4297" s="3"/>
      <c r="WMZ4297" s="3"/>
      <c r="WNA4297" s="3"/>
      <c r="WNB4297" s="3"/>
      <c r="WNC4297" s="3"/>
      <c r="WND4297" s="3"/>
      <c r="WNE4297" s="3"/>
      <c r="WNF4297" s="3"/>
      <c r="WNG4297" s="3"/>
      <c r="WNH4297" s="3"/>
      <c r="WNI4297" s="3"/>
      <c r="WNJ4297" s="3"/>
      <c r="WNK4297" s="3"/>
      <c r="WNL4297" s="3"/>
      <c r="WNM4297" s="3"/>
      <c r="WNN4297" s="3"/>
      <c r="WNO4297" s="3"/>
      <c r="WNP4297" s="3"/>
      <c r="WNQ4297" s="3"/>
      <c r="WNR4297" s="3"/>
      <c r="WNS4297" s="3"/>
      <c r="WNT4297" s="3"/>
      <c r="WNU4297" s="3"/>
      <c r="WNV4297" s="3"/>
      <c r="WNW4297" s="3"/>
      <c r="WNX4297" s="3"/>
      <c r="WNY4297" s="3"/>
      <c r="WNZ4297" s="3"/>
      <c r="WOA4297" s="3"/>
      <c r="WOB4297" s="3"/>
      <c r="WOC4297" s="3"/>
      <c r="WOD4297" s="3"/>
      <c r="WOE4297" s="3"/>
      <c r="WOF4297" s="3"/>
      <c r="WOG4297" s="3"/>
      <c r="WOH4297" s="3"/>
      <c r="WOI4297" s="3"/>
      <c r="WOJ4297" s="3"/>
      <c r="WOK4297" s="3"/>
      <c r="WOL4297" s="3"/>
      <c r="WOM4297" s="3"/>
      <c r="WON4297" s="3"/>
      <c r="WOO4297" s="3"/>
      <c r="WOP4297" s="3"/>
      <c r="WOQ4297" s="3"/>
      <c r="WOR4297" s="3"/>
      <c r="WOS4297" s="3"/>
      <c r="WOT4297" s="3"/>
      <c r="WOU4297" s="3"/>
      <c r="WOV4297" s="3"/>
      <c r="WOW4297" s="3"/>
      <c r="WOX4297" s="3"/>
      <c r="WOY4297" s="3"/>
      <c r="WOZ4297" s="3"/>
      <c r="WPA4297" s="3"/>
      <c r="WPB4297" s="3"/>
      <c r="WPC4297" s="3"/>
      <c r="WPD4297" s="3"/>
      <c r="WPE4297" s="3"/>
      <c r="WPF4297" s="3"/>
      <c r="WPG4297" s="3"/>
      <c r="WPH4297" s="3"/>
      <c r="WPI4297" s="3"/>
      <c r="WPJ4297" s="3"/>
      <c r="WPK4297" s="3"/>
      <c r="WPL4297" s="3"/>
      <c r="WPM4297" s="3"/>
      <c r="WPN4297" s="3"/>
      <c r="WPO4297" s="3"/>
      <c r="WPP4297" s="3"/>
      <c r="WPQ4297" s="3"/>
      <c r="WPR4297" s="3"/>
      <c r="WPS4297" s="3"/>
      <c r="WPT4297" s="3"/>
      <c r="WPU4297" s="3"/>
      <c r="WPV4297" s="3"/>
      <c r="WPW4297" s="3"/>
      <c r="WPX4297" s="3"/>
      <c r="WPY4297" s="3"/>
      <c r="WPZ4297" s="3"/>
      <c r="WQA4297" s="3"/>
      <c r="WQB4297" s="3"/>
      <c r="WQC4297" s="3"/>
      <c r="WQD4297" s="3"/>
      <c r="WQE4297" s="3"/>
      <c r="WQF4297" s="3"/>
      <c r="WQG4297" s="3"/>
      <c r="WQH4297" s="3"/>
      <c r="WQI4297" s="3"/>
      <c r="WQJ4297" s="3"/>
      <c r="WQK4297" s="3"/>
      <c r="WQL4297" s="3"/>
      <c r="WQM4297" s="3"/>
      <c r="WQN4297" s="3"/>
      <c r="WQO4297" s="3"/>
      <c r="WQP4297" s="3"/>
      <c r="WQQ4297" s="3"/>
      <c r="WQR4297" s="3"/>
      <c r="WQS4297" s="3"/>
      <c r="WQT4297" s="3"/>
      <c r="WQU4297" s="3"/>
      <c r="WQV4297" s="3"/>
      <c r="WQW4297" s="3"/>
      <c r="WQX4297" s="3"/>
      <c r="WQY4297" s="3"/>
      <c r="WQZ4297" s="3"/>
      <c r="WRA4297" s="3"/>
      <c r="WRB4297" s="3"/>
      <c r="WRC4297" s="3"/>
      <c r="WRD4297" s="3"/>
      <c r="WRE4297" s="3"/>
      <c r="WRF4297" s="3"/>
      <c r="WRG4297" s="3"/>
      <c r="WRH4297" s="3"/>
      <c r="WRI4297" s="3"/>
      <c r="WRJ4297" s="3"/>
      <c r="WRK4297" s="3"/>
      <c r="WRL4297" s="3"/>
      <c r="WRM4297" s="3"/>
      <c r="WRN4297" s="3"/>
      <c r="WRO4297" s="3"/>
      <c r="WRP4297" s="3"/>
      <c r="WRQ4297" s="3"/>
      <c r="WRR4297" s="3"/>
      <c r="WRS4297" s="3"/>
      <c r="WRT4297" s="3"/>
      <c r="WRU4297" s="3"/>
      <c r="WRV4297" s="3"/>
      <c r="WRW4297" s="3"/>
      <c r="WRX4297" s="3"/>
      <c r="WRY4297" s="3"/>
      <c r="WRZ4297" s="3"/>
      <c r="WSA4297" s="3"/>
      <c r="WSB4297" s="3"/>
      <c r="WSC4297" s="3"/>
      <c r="WSD4297" s="3"/>
      <c r="WSE4297" s="3"/>
      <c r="WSF4297" s="3"/>
      <c r="WSG4297" s="3"/>
      <c r="WSH4297" s="3"/>
      <c r="WSI4297" s="3"/>
      <c r="WSJ4297" s="3"/>
      <c r="WSK4297" s="3"/>
      <c r="WSL4297" s="3"/>
      <c r="WSM4297" s="3"/>
      <c r="WSN4297" s="3"/>
      <c r="WSO4297" s="3"/>
      <c r="WSP4297" s="3"/>
      <c r="WSQ4297" s="3"/>
      <c r="WSR4297" s="3"/>
      <c r="WSS4297" s="3"/>
      <c r="WST4297" s="3"/>
      <c r="WSU4297" s="3"/>
      <c r="WSV4297" s="3"/>
      <c r="WSW4297" s="3"/>
      <c r="WSX4297" s="3"/>
      <c r="WSY4297" s="3"/>
      <c r="WSZ4297" s="3"/>
      <c r="WTA4297" s="3"/>
      <c r="WTB4297" s="3"/>
      <c r="WTC4297" s="3"/>
      <c r="WTD4297" s="3"/>
      <c r="WTE4297" s="3"/>
      <c r="WTF4297" s="3"/>
      <c r="WTG4297" s="3"/>
      <c r="WTH4297" s="3"/>
      <c r="WTI4297" s="3"/>
      <c r="WTJ4297" s="3"/>
      <c r="WTK4297" s="3"/>
      <c r="WTL4297" s="3"/>
      <c r="WTM4297" s="3"/>
      <c r="WTN4297" s="3"/>
      <c r="WTO4297" s="3"/>
      <c r="WTP4297" s="3"/>
      <c r="WTQ4297" s="3"/>
      <c r="WTR4297" s="3"/>
      <c r="WTS4297" s="3"/>
      <c r="WTT4297" s="3"/>
      <c r="WTU4297" s="3"/>
      <c r="WTV4297" s="3"/>
      <c r="WTW4297" s="3"/>
      <c r="WTX4297" s="3"/>
      <c r="WTY4297" s="3"/>
      <c r="WTZ4297" s="3"/>
      <c r="WUA4297" s="3"/>
      <c r="WUB4297" s="3"/>
      <c r="WUC4297" s="3"/>
      <c r="WUD4297" s="3"/>
      <c r="WUE4297" s="3"/>
      <c r="WUF4297" s="3"/>
      <c r="WUG4297" s="3"/>
      <c r="WUH4297" s="3"/>
      <c r="WUI4297" s="3"/>
      <c r="WUJ4297" s="3"/>
      <c r="WUK4297" s="3"/>
      <c r="WUL4297" s="3"/>
      <c r="WUM4297" s="3"/>
      <c r="WUN4297" s="3"/>
      <c r="WUO4297" s="3"/>
      <c r="WUP4297" s="3"/>
      <c r="WUQ4297" s="3"/>
      <c r="WUR4297" s="3"/>
      <c r="WUS4297" s="3"/>
      <c r="WUT4297" s="3"/>
      <c r="WUU4297" s="3"/>
      <c r="WUV4297" s="3"/>
      <c r="WUW4297" s="3"/>
      <c r="WUX4297" s="3"/>
      <c r="WUY4297" s="3"/>
      <c r="WUZ4297" s="3"/>
      <c r="WVA4297" s="3"/>
      <c r="WVB4297" s="3"/>
      <c r="WVC4297" s="3"/>
      <c r="WVD4297" s="3"/>
      <c r="WVE4297" s="3"/>
      <c r="WVF4297" s="3"/>
      <c r="WVG4297" s="3"/>
      <c r="WVH4297" s="3"/>
      <c r="WVI4297" s="3"/>
      <c r="WVJ4297" s="3"/>
      <c r="WVK4297" s="3"/>
      <c r="WVL4297" s="3"/>
      <c r="WVM4297" s="3"/>
      <c r="WVN4297" s="3"/>
      <c r="WVO4297" s="3"/>
      <c r="WVP4297" s="3"/>
      <c r="WVQ4297" s="3"/>
      <c r="WVR4297" s="3"/>
      <c r="WVS4297" s="3"/>
      <c r="WVT4297" s="3"/>
      <c r="WVU4297" s="3"/>
      <c r="WVV4297" s="3"/>
      <c r="WVW4297" s="3"/>
      <c r="WVX4297" s="3"/>
      <c r="WVY4297" s="3"/>
      <c r="WVZ4297" s="3"/>
      <c r="WWA4297" s="3"/>
      <c r="WWB4297" s="3"/>
      <c r="WWC4297" s="3"/>
      <c r="WWD4297" s="3"/>
      <c r="WWE4297" s="3"/>
      <c r="WWF4297" s="3"/>
      <c r="WWG4297" s="3"/>
      <c r="WWH4297" s="3"/>
      <c r="WWI4297" s="3"/>
      <c r="WWJ4297" s="3"/>
      <c r="WWK4297" s="3"/>
      <c r="WWL4297" s="3"/>
      <c r="WWM4297" s="3"/>
      <c r="WWN4297" s="3"/>
      <c r="WWO4297" s="3"/>
      <c r="WWP4297" s="3"/>
      <c r="WWQ4297" s="3"/>
      <c r="WWR4297" s="3"/>
      <c r="WWS4297" s="3"/>
      <c r="WWT4297" s="3"/>
      <c r="WWU4297" s="3"/>
      <c r="WWV4297" s="3"/>
      <c r="WWW4297" s="3"/>
      <c r="WWX4297" s="3"/>
      <c r="WWY4297" s="3"/>
      <c r="WWZ4297" s="3"/>
      <c r="WXA4297" s="3"/>
      <c r="WXB4297" s="3"/>
      <c r="WXC4297" s="3"/>
      <c r="WXD4297" s="3"/>
      <c r="WXE4297" s="3"/>
      <c r="WXF4297" s="3"/>
      <c r="WXG4297" s="3"/>
      <c r="WXH4297" s="3"/>
      <c r="WXI4297" s="3"/>
      <c r="WXJ4297" s="3"/>
      <c r="WXK4297" s="3"/>
      <c r="WXL4297" s="3"/>
      <c r="WXM4297" s="3"/>
      <c r="WXN4297" s="3"/>
      <c r="WXO4297" s="3"/>
      <c r="WXP4297" s="3"/>
      <c r="WXQ4297" s="3"/>
      <c r="WXR4297" s="3"/>
      <c r="WXS4297" s="3"/>
      <c r="WXT4297" s="3"/>
      <c r="WXU4297" s="3"/>
      <c r="WXV4297" s="3"/>
      <c r="WXW4297" s="3"/>
      <c r="WXX4297" s="3"/>
      <c r="WXY4297" s="3"/>
      <c r="WXZ4297" s="3"/>
      <c r="WYA4297" s="3"/>
      <c r="WYB4297" s="3"/>
      <c r="WYC4297" s="3"/>
      <c r="WYD4297" s="3"/>
      <c r="WYE4297" s="3"/>
      <c r="WYF4297" s="3"/>
      <c r="WYG4297" s="3"/>
      <c r="WYH4297" s="3"/>
      <c r="WYI4297" s="3"/>
      <c r="WYJ4297" s="3"/>
      <c r="WYK4297" s="3"/>
      <c r="WYL4297" s="3"/>
      <c r="WYM4297" s="3"/>
      <c r="WYN4297" s="3"/>
      <c r="WYO4297" s="3"/>
      <c r="WYP4297" s="3"/>
      <c r="WYQ4297" s="3"/>
      <c r="WYR4297" s="3"/>
      <c r="WYS4297" s="3"/>
      <c r="WYT4297" s="3"/>
      <c r="WYU4297" s="3"/>
      <c r="WYV4297" s="3"/>
      <c r="WYW4297" s="3"/>
      <c r="WYX4297" s="3"/>
      <c r="WYY4297" s="3"/>
      <c r="WYZ4297" s="3"/>
      <c r="WZA4297" s="3"/>
      <c r="WZB4297" s="3"/>
      <c r="WZC4297" s="3"/>
      <c r="WZD4297" s="3"/>
      <c r="WZE4297" s="3"/>
      <c r="WZF4297" s="3"/>
      <c r="WZG4297" s="3"/>
      <c r="WZH4297" s="3"/>
      <c r="WZI4297" s="3"/>
      <c r="WZJ4297" s="3"/>
      <c r="WZK4297" s="3"/>
      <c r="WZL4297" s="3"/>
      <c r="WZM4297" s="3"/>
      <c r="WZN4297" s="3"/>
      <c r="WZO4297" s="3"/>
      <c r="WZP4297" s="3"/>
      <c r="WZQ4297" s="3"/>
      <c r="WZR4297" s="3"/>
      <c r="WZS4297" s="3"/>
      <c r="WZT4297" s="3"/>
      <c r="WZU4297" s="3"/>
      <c r="WZV4297" s="3"/>
      <c r="WZW4297" s="3"/>
      <c r="WZX4297" s="3"/>
      <c r="WZY4297" s="3"/>
      <c r="WZZ4297" s="3"/>
      <c r="XAA4297" s="3"/>
      <c r="XAB4297" s="3"/>
      <c r="XAC4297" s="3"/>
      <c r="XAD4297" s="3"/>
      <c r="XAE4297" s="3"/>
      <c r="XAF4297" s="3"/>
      <c r="XAG4297" s="3"/>
      <c r="XAH4297" s="3"/>
      <c r="XAI4297" s="3"/>
      <c r="XAJ4297" s="3"/>
      <c r="XAK4297" s="3"/>
      <c r="XAL4297" s="3"/>
      <c r="XAM4297" s="3"/>
      <c r="XAN4297" s="3"/>
      <c r="XAO4297" s="3"/>
      <c r="XAP4297" s="3"/>
      <c r="XAQ4297" s="3"/>
      <c r="XAR4297" s="3"/>
      <c r="XAS4297" s="3"/>
      <c r="XAT4297" s="3"/>
      <c r="XAU4297" s="3"/>
      <c r="XAV4297" s="3"/>
      <c r="XAW4297" s="3"/>
      <c r="XAX4297" s="3"/>
      <c r="XAY4297" s="3"/>
      <c r="XAZ4297" s="3"/>
      <c r="XBA4297" s="3"/>
      <c r="XBB4297" s="3"/>
      <c r="XBC4297" s="3"/>
      <c r="XBD4297" s="3"/>
      <c r="XBE4297" s="3"/>
      <c r="XBF4297" s="3"/>
      <c r="XBG4297" s="3"/>
      <c r="XBH4297" s="3"/>
      <c r="XBI4297" s="3"/>
      <c r="XBJ4297" s="3"/>
      <c r="XBK4297" s="3"/>
      <c r="XBL4297" s="3"/>
      <c r="XBM4297" s="3"/>
      <c r="XBN4297" s="3"/>
      <c r="XBO4297" s="3"/>
      <c r="XBP4297" s="3"/>
      <c r="XBQ4297" s="3"/>
      <c r="XBR4297" s="3"/>
      <c r="XBS4297" s="3"/>
      <c r="XBT4297" s="3"/>
      <c r="XBU4297" s="3"/>
      <c r="XBV4297" s="3"/>
      <c r="XBW4297" s="3"/>
      <c r="XBX4297" s="3"/>
      <c r="XBY4297" s="3"/>
      <c r="XBZ4297" s="3"/>
      <c r="XCA4297" s="3"/>
      <c r="XCB4297" s="3"/>
      <c r="XCC4297" s="3"/>
      <c r="XCD4297" s="3"/>
      <c r="XCE4297" s="3"/>
      <c r="XCF4297" s="3"/>
      <c r="XCG4297" s="3"/>
      <c r="XCH4297" s="3"/>
      <c r="XCI4297" s="3"/>
      <c r="XCJ4297" s="3"/>
      <c r="XCK4297" s="3"/>
      <c r="XCL4297" s="3"/>
      <c r="XCM4297" s="3"/>
      <c r="XCN4297" s="3"/>
      <c r="XCO4297" s="3"/>
      <c r="XCP4297" s="3"/>
      <c r="XCQ4297" s="3"/>
      <c r="XCR4297" s="3"/>
      <c r="XCS4297" s="3"/>
      <c r="XCT4297" s="3"/>
      <c r="XCU4297" s="3"/>
      <c r="XCV4297" s="3"/>
      <c r="XCW4297" s="3"/>
      <c r="XCX4297" s="3"/>
      <c r="XCY4297" s="3"/>
      <c r="XCZ4297" s="3"/>
      <c r="XDA4297" s="3"/>
      <c r="XDB4297" s="3"/>
      <c r="XDC4297" s="3"/>
      <c r="XDD4297" s="3"/>
      <c r="XDE4297" s="3"/>
      <c r="XDF4297" s="3"/>
      <c r="XDG4297" s="3"/>
      <c r="XDH4297" s="3"/>
      <c r="XDI4297" s="3"/>
      <c r="XDJ4297" s="3"/>
      <c r="XDK4297" s="3"/>
      <c r="XDL4297" s="3"/>
      <c r="XDM4297" s="3"/>
      <c r="XDN4297" s="3"/>
      <c r="XDO4297" s="3"/>
      <c r="XDP4297" s="3"/>
      <c r="XDQ4297" s="3"/>
      <c r="XDR4297" s="3"/>
      <c r="XDS4297" s="3"/>
      <c r="XDT4297" s="3"/>
      <c r="XDU4297" s="3"/>
      <c r="XDV4297" s="3"/>
      <c r="XDW4297" s="3"/>
      <c r="XDX4297" s="3"/>
      <c r="XDY4297" s="3"/>
      <c r="XDZ4297" s="3"/>
      <c r="XEA4297" s="3"/>
      <c r="XEB4297" s="3"/>
      <c r="XEC4297" s="3"/>
      <c r="XED4297" s="3"/>
      <c r="XEE4297" s="3"/>
      <c r="XEF4297" s="3"/>
      <c r="XEG4297" s="3"/>
      <c r="XEH4297" s="3"/>
      <c r="XEI4297" s="3"/>
      <c r="XEJ4297" s="3"/>
      <c r="XEK4297" s="3"/>
      <c r="XEL4297" s="3"/>
      <c r="XEM4297" s="3"/>
      <c r="XEN4297" s="3"/>
      <c r="XEO4297" s="3"/>
      <c r="XEP4297" s="3"/>
      <c r="XEQ4297" s="3"/>
      <c r="XER4297" s="3"/>
      <c r="XES4297" s="3"/>
      <c r="XET4297" s="3"/>
      <c r="XEU4297" s="3"/>
      <c r="XEV4297" s="3"/>
      <c r="XEW4297" s="3"/>
      <c r="XEX4297" s="3"/>
      <c r="XEY4297" s="3"/>
      <c r="XEZ4297" s="3"/>
      <c r="XFA4297" s="3"/>
      <c r="XFB4297" s="3"/>
      <c r="XFC4297" s="3"/>
    </row>
  </sheetData>
  <autoFilter ref="A16:Q4298"/>
  <mergeCells count="664">
    <mergeCell ref="Q4110:Q4113"/>
    <mergeCell ref="M4100:M4101"/>
    <mergeCell ref="N4100:N4101"/>
    <mergeCell ref="O4100:O4101"/>
    <mergeCell ref="P4100:P4101"/>
    <mergeCell ref="Q4100:Q4101"/>
    <mergeCell ref="M4117:M4118"/>
    <mergeCell ref="B4274:B4278"/>
    <mergeCell ref="F4274:F4278"/>
    <mergeCell ref="M4274:M4278"/>
    <mergeCell ref="N4274:N4278"/>
    <mergeCell ref="O4274:O4278"/>
    <mergeCell ref="P4274:P4278"/>
    <mergeCell ref="Q4274:Q4278"/>
    <mergeCell ref="Q4010:Q4037"/>
    <mergeCell ref="M4052:M4056"/>
    <mergeCell ref="O4039:O4048"/>
    <mergeCell ref="P4039:P4048"/>
    <mergeCell ref="Q4039:Q4048"/>
    <mergeCell ref="N4039:N4048"/>
    <mergeCell ref="B4010:B4037"/>
    <mergeCell ref="M4039:M4048"/>
    <mergeCell ref="B4057:B4092"/>
    <mergeCell ref="M4010:M4037"/>
    <mergeCell ref="N4010:N4037"/>
    <mergeCell ref="N4057:N4092"/>
    <mergeCell ref="M4057:M4092"/>
    <mergeCell ref="O4057:O4092"/>
    <mergeCell ref="K3792:K3793"/>
    <mergeCell ref="L3792:L3793"/>
    <mergeCell ref="M3792:M3793"/>
    <mergeCell ref="N3792:N3793"/>
    <mergeCell ref="O3792:O3793"/>
    <mergeCell ref="P3792:P3793"/>
    <mergeCell ref="Q3792:Q3793"/>
    <mergeCell ref="M4001:M4002"/>
    <mergeCell ref="P4001:P4002"/>
    <mergeCell ref="Q4001:Q4002"/>
    <mergeCell ref="M3978:M3981"/>
    <mergeCell ref="N3978:N3981"/>
    <mergeCell ref="P2241:P2245"/>
    <mergeCell ref="P2087:P2089"/>
    <mergeCell ref="P2078:P2085"/>
    <mergeCell ref="P3978:P3981"/>
    <mergeCell ref="Q3978:Q3981"/>
    <mergeCell ref="Q2666:Q2677"/>
    <mergeCell ref="P2666:P2677"/>
    <mergeCell ref="P2678:P2691"/>
    <mergeCell ref="Q2678:Q2691"/>
    <mergeCell ref="Q2985:Q3008"/>
    <mergeCell ref="P2844:P2967"/>
    <mergeCell ref="Q2844:Q2967"/>
    <mergeCell ref="P3192:P3208"/>
    <mergeCell ref="Q3192:Q3208"/>
    <mergeCell ref="P3121:P3122"/>
    <mergeCell ref="Q3104:Q3105"/>
    <mergeCell ref="P3973:P3974"/>
    <mergeCell ref="Q2531:Q2533"/>
    <mergeCell ref="P3055:P3060"/>
    <mergeCell ref="M2566:M2576"/>
    <mergeCell ref="N2666:N2677"/>
    <mergeCell ref="N2692:N2843"/>
    <mergeCell ref="P3009:P3035"/>
    <mergeCell ref="Q3009:Q3035"/>
    <mergeCell ref="Q2640:Q2665"/>
    <mergeCell ref="N3061:N3069"/>
    <mergeCell ref="Q3038:Q3054"/>
    <mergeCell ref="N2678:N2691"/>
    <mergeCell ref="P3061:P3069"/>
    <mergeCell ref="Q2692:Q2843"/>
    <mergeCell ref="N2978:N2983"/>
    <mergeCell ref="N2985:N3008"/>
    <mergeCell ref="N3009:N3035"/>
    <mergeCell ref="N2844:N2967"/>
    <mergeCell ref="N3055:N3058"/>
    <mergeCell ref="M3061:M3069"/>
    <mergeCell ref="N3038:N3054"/>
    <mergeCell ref="M3387:M3486"/>
    <mergeCell ref="N3387:N3486"/>
    <mergeCell ref="O3387:O3486"/>
    <mergeCell ref="M2692:M2843"/>
    <mergeCell ref="M2978:M2983"/>
    <mergeCell ref="Q3055:Q3060"/>
    <mergeCell ref="P2978:P2983"/>
    <mergeCell ref="P2692:P2843"/>
    <mergeCell ref="M2666:M2677"/>
    <mergeCell ref="M2678:M2691"/>
    <mergeCell ref="M3009:M3035"/>
    <mergeCell ref="M2985:M3008"/>
    <mergeCell ref="M2844:M2967"/>
    <mergeCell ref="Q3061:Q3069"/>
    <mergeCell ref="P3116:P3117"/>
    <mergeCell ref="M3121:M3122"/>
    <mergeCell ref="M3192:M3208"/>
    <mergeCell ref="N3192:N3208"/>
    <mergeCell ref="O3192:O3208"/>
    <mergeCell ref="N3147:N3185"/>
    <mergeCell ref="B3943:B3949"/>
    <mergeCell ref="M3963:M3967"/>
    <mergeCell ref="N3963:N3967"/>
    <mergeCell ref="O3963:O3967"/>
    <mergeCell ref="P3963:P3967"/>
    <mergeCell ref="Q3963:Q3967"/>
    <mergeCell ref="M3968:M3971"/>
    <mergeCell ref="N3968:N3971"/>
    <mergeCell ref="O3968:O3971"/>
    <mergeCell ref="P3968:P3971"/>
    <mergeCell ref="Q3968:Q3971"/>
    <mergeCell ref="H3792:H3793"/>
    <mergeCell ref="I3792:I3793"/>
    <mergeCell ref="J3792:J3793"/>
    <mergeCell ref="A3957:A3961"/>
    <mergeCell ref="M3957:M3961"/>
    <mergeCell ref="N3957:N3961"/>
    <mergeCell ref="P3957:P3961"/>
    <mergeCell ref="Q3957:Q3961"/>
    <mergeCell ref="M3943:M3949"/>
    <mergeCell ref="N3943:N3949"/>
    <mergeCell ref="O3943:O3949"/>
    <mergeCell ref="P3943:P3949"/>
    <mergeCell ref="Q3943:Q3949"/>
    <mergeCell ref="A3943:A3949"/>
    <mergeCell ref="A3951:A3952"/>
    <mergeCell ref="M3951:M3952"/>
    <mergeCell ref="N3951:N3952"/>
    <mergeCell ref="P3951:P3952"/>
    <mergeCell ref="Q3951:Q3952"/>
    <mergeCell ref="A3954:A3956"/>
    <mergeCell ref="M3954:M3956"/>
    <mergeCell ref="N3954:N3956"/>
    <mergeCell ref="O3954:O3956"/>
    <mergeCell ref="P3954:P3956"/>
    <mergeCell ref="A3797:A3939"/>
    <mergeCell ref="M3797:M3939"/>
    <mergeCell ref="N3797:N3939"/>
    <mergeCell ref="P3797:P3939"/>
    <mergeCell ref="Q3797:Q3939"/>
    <mergeCell ref="Q3790:Q3791"/>
    <mergeCell ref="M3790:M3791"/>
    <mergeCell ref="N3790:N3791"/>
    <mergeCell ref="O3790:O3791"/>
    <mergeCell ref="P3790:P3791"/>
    <mergeCell ref="A3794:A3796"/>
    <mergeCell ref="M3794:M3796"/>
    <mergeCell ref="N3794:N3796"/>
    <mergeCell ref="O3794:O3796"/>
    <mergeCell ref="P3794:P3796"/>
    <mergeCell ref="Q3794:Q3796"/>
    <mergeCell ref="A3790:A3791"/>
    <mergeCell ref="A3792:A3793"/>
    <mergeCell ref="B3792:B3793"/>
    <mergeCell ref="C3792:C3793"/>
    <mergeCell ref="D3792:D3793"/>
    <mergeCell ref="E3792:E3793"/>
    <mergeCell ref="F3792:F3793"/>
    <mergeCell ref="G3792:G3793"/>
    <mergeCell ref="J3192:J3208"/>
    <mergeCell ref="K3192:K3208"/>
    <mergeCell ref="M3347:M3358"/>
    <mergeCell ref="O3209:O3215"/>
    <mergeCell ref="P3209:P3215"/>
    <mergeCell ref="Q3209:Q3215"/>
    <mergeCell ref="M3247:M3282"/>
    <mergeCell ref="P3247:P3282"/>
    <mergeCell ref="Q3247:Q3282"/>
    <mergeCell ref="M3233:M3239"/>
    <mergeCell ref="M3285:M3286"/>
    <mergeCell ref="N3285:N3286"/>
    <mergeCell ref="M3287:M3296"/>
    <mergeCell ref="N3287:N3296"/>
    <mergeCell ref="O3287:O3296"/>
    <mergeCell ref="Q3227:Q3230"/>
    <mergeCell ref="P3217:P3226"/>
    <mergeCell ref="M3343:M3346"/>
    <mergeCell ref="Q3217:Q3226"/>
    <mergeCell ref="M3209:M3215"/>
    <mergeCell ref="Q3287:Q3296"/>
    <mergeCell ref="I3119:I3120"/>
    <mergeCell ref="H3109:H3115"/>
    <mergeCell ref="I3109:I3115"/>
    <mergeCell ref="H3104:H3105"/>
    <mergeCell ref="I3104:I3105"/>
    <mergeCell ref="N3119:N3120"/>
    <mergeCell ref="H3119:H3120"/>
    <mergeCell ref="M3075:M3078"/>
    <mergeCell ref="M3116:M3117"/>
    <mergeCell ref="M3119:M3120"/>
    <mergeCell ref="N3116:N3117"/>
    <mergeCell ref="M2261:M2479"/>
    <mergeCell ref="M3055:M3060"/>
    <mergeCell ref="N2532:N2533"/>
    <mergeCell ref="M2548:M2553"/>
    <mergeCell ref="M2635:M2637"/>
    <mergeCell ref="M2579:M2633"/>
    <mergeCell ref="M2537:M2547"/>
    <mergeCell ref="M2554:M2565"/>
    <mergeCell ref="N2482:N2495"/>
    <mergeCell ref="N2496:N2526"/>
    <mergeCell ref="N2554:N2565"/>
    <mergeCell ref="N2548:N2553"/>
    <mergeCell ref="N2566:N2576"/>
    <mergeCell ref="E3109:E3115"/>
    <mergeCell ref="O3075:O3078"/>
    <mergeCell ref="E3104:E3105"/>
    <mergeCell ref="E3075:E3078"/>
    <mergeCell ref="N3104:N3105"/>
    <mergeCell ref="M3109:M3115"/>
    <mergeCell ref="N3096:N3098"/>
    <mergeCell ref="N3092:N3093"/>
    <mergeCell ref="M3092:M3093"/>
    <mergeCell ref="M3104:M3105"/>
    <mergeCell ref="M3096:M3098"/>
    <mergeCell ref="N3075:N3078"/>
    <mergeCell ref="H3075:H3078"/>
    <mergeCell ref="I3075:I3078"/>
    <mergeCell ref="N2211:N2218"/>
    <mergeCell ref="N2219:N2240"/>
    <mergeCell ref="N2090:N2092"/>
    <mergeCell ref="N2096:N2099"/>
    <mergeCell ref="P2090:P2092"/>
    <mergeCell ref="P2111:P2210"/>
    <mergeCell ref="N2107:N2108"/>
    <mergeCell ref="N2022:N2076"/>
    <mergeCell ref="P2001:P2014"/>
    <mergeCell ref="P2022:P2076"/>
    <mergeCell ref="Q2001:Q2014"/>
    <mergeCell ref="Q1734:Q1833"/>
    <mergeCell ref="N1903:N1920"/>
    <mergeCell ref="N1887:N1890"/>
    <mergeCell ref="N2001:N2014"/>
    <mergeCell ref="Q2096:Q2099"/>
    <mergeCell ref="Q2107:Q2108"/>
    <mergeCell ref="Q2087:Q2089"/>
    <mergeCell ref="Q2090:Q2092"/>
    <mergeCell ref="Q2022:Q2076"/>
    <mergeCell ref="Q2078:Q2085"/>
    <mergeCell ref="N2017:N2021"/>
    <mergeCell ref="N1891:N1893"/>
    <mergeCell ref="N1894:N1897"/>
    <mergeCell ref="P1903:P1920"/>
    <mergeCell ref="M1481:M1483"/>
    <mergeCell ref="M1903:M1920"/>
    <mergeCell ref="M1734:M1833"/>
    <mergeCell ref="M1834:M1866"/>
    <mergeCell ref="M1722:M1731"/>
    <mergeCell ref="M1898:M1902"/>
    <mergeCell ref="M1921:M2000"/>
    <mergeCell ref="M2078:M2085"/>
    <mergeCell ref="M2017:M2021"/>
    <mergeCell ref="M2001:M2014"/>
    <mergeCell ref="M2022:M2076"/>
    <mergeCell ref="M1484:M1634"/>
    <mergeCell ref="N1722:N1731"/>
    <mergeCell ref="N1834:N1866"/>
    <mergeCell ref="P1898:P1902"/>
    <mergeCell ref="P1635:P1650"/>
    <mergeCell ref="P1734:P1833"/>
    <mergeCell ref="P1834:P1866"/>
    <mergeCell ref="N1481:N1483"/>
    <mergeCell ref="N1667:N1668"/>
    <mergeCell ref="N1670:N1721"/>
    <mergeCell ref="N1651:N1660"/>
    <mergeCell ref="M259:M261"/>
    <mergeCell ref="M280:M284"/>
    <mergeCell ref="E13:E15"/>
    <mergeCell ref="D12:D15"/>
    <mergeCell ref="C12:C15"/>
    <mergeCell ref="M172:M222"/>
    <mergeCell ref="E12:O12"/>
    <mergeCell ref="N17:N171"/>
    <mergeCell ref="N280:N284"/>
    <mergeCell ref="N259:N261"/>
    <mergeCell ref="N271:N274"/>
    <mergeCell ref="M17:M171"/>
    <mergeCell ref="M271:M274"/>
    <mergeCell ref="N262:N270"/>
    <mergeCell ref="N172:N222"/>
    <mergeCell ref="P172:P222"/>
    <mergeCell ref="Q172:Q222"/>
    <mergeCell ref="C4:D4"/>
    <mergeCell ref="C5:D5"/>
    <mergeCell ref="C6:D6"/>
    <mergeCell ref="C7:D7"/>
    <mergeCell ref="C8:D8"/>
    <mergeCell ref="C9:D9"/>
    <mergeCell ref="C10:D10"/>
    <mergeCell ref="Q259:Q261"/>
    <mergeCell ref="P262:P270"/>
    <mergeCell ref="P608:P618"/>
    <mergeCell ref="E1:J1"/>
    <mergeCell ref="Q12:Q13"/>
    <mergeCell ref="Q332:Q336"/>
    <mergeCell ref="P337:P340"/>
    <mergeCell ref="P332:P336"/>
    <mergeCell ref="Q337:Q340"/>
    <mergeCell ref="P285:P302"/>
    <mergeCell ref="P17:P171"/>
    <mergeCell ref="N285:N302"/>
    <mergeCell ref="M285:M302"/>
    <mergeCell ref="M309:M331"/>
    <mergeCell ref="M337:M340"/>
    <mergeCell ref="M303:M308"/>
    <mergeCell ref="M332:M336"/>
    <mergeCell ref="Q17:Q171"/>
    <mergeCell ref="P259:P261"/>
    <mergeCell ref="N303:N308"/>
    <mergeCell ref="N309:N331"/>
    <mergeCell ref="N332:N336"/>
    <mergeCell ref="N337:N340"/>
    <mergeCell ref="P280:P284"/>
    <mergeCell ref="A12:A15"/>
    <mergeCell ref="Q14:Q15"/>
    <mergeCell ref="P12:P15"/>
    <mergeCell ref="O14:O15"/>
    <mergeCell ref="N14:N15"/>
    <mergeCell ref="M13:M15"/>
    <mergeCell ref="K14:K15"/>
    <mergeCell ref="J14:J15"/>
    <mergeCell ref="I13:I15"/>
    <mergeCell ref="N13:O13"/>
    <mergeCell ref="F13:F15"/>
    <mergeCell ref="G13:H13"/>
    <mergeCell ref="J13:K13"/>
    <mergeCell ref="L13:L14"/>
    <mergeCell ref="H14:H15"/>
    <mergeCell ref="G14:G15"/>
    <mergeCell ref="Q1894:Q1897"/>
    <mergeCell ref="M422:M607"/>
    <mergeCell ref="M1386:M1480"/>
    <mergeCell ref="M1894:M1897"/>
    <mergeCell ref="M1667:M1668"/>
    <mergeCell ref="M1359:M1385"/>
    <mergeCell ref="M1670:M1721"/>
    <mergeCell ref="M1867:M1873"/>
    <mergeCell ref="N341:N355"/>
    <mergeCell ref="N356:N365"/>
    <mergeCell ref="M356:M365"/>
    <mergeCell ref="M366:M384"/>
    <mergeCell ref="M341:M355"/>
    <mergeCell ref="Q341:Q355"/>
    <mergeCell ref="Q356:Q365"/>
    <mergeCell ref="M608:M618"/>
    <mergeCell ref="M385:M421"/>
    <mergeCell ref="M620:M639"/>
    <mergeCell ref="N1323:N1356"/>
    <mergeCell ref="Q1834:Q1866"/>
    <mergeCell ref="Q366:Q384"/>
    <mergeCell ref="Q640:Q1322"/>
    <mergeCell ref="M1323:M1356"/>
    <mergeCell ref="N620:N639"/>
    <mergeCell ref="N366:N384"/>
    <mergeCell ref="Q262:Q270"/>
    <mergeCell ref="M262:M270"/>
    <mergeCell ref="Q1722:Q1731"/>
    <mergeCell ref="N1484:N1634"/>
    <mergeCell ref="N1874:N1886"/>
    <mergeCell ref="P1874:P1886"/>
    <mergeCell ref="P1670:P1721"/>
    <mergeCell ref="N1635:N1650"/>
    <mergeCell ref="P1484:P1634"/>
    <mergeCell ref="Q280:Q284"/>
    <mergeCell ref="P303:P308"/>
    <mergeCell ref="Q303:Q308"/>
    <mergeCell ref="P309:P331"/>
    <mergeCell ref="Q309:Q331"/>
    <mergeCell ref="Q285:Q302"/>
    <mergeCell ref="P271:P274"/>
    <mergeCell ref="Q271:Q274"/>
    <mergeCell ref="Q1481:Q1483"/>
    <mergeCell ref="P385:P421"/>
    <mergeCell ref="Q385:Q421"/>
    <mergeCell ref="P422:P607"/>
    <mergeCell ref="Q422:Q607"/>
    <mergeCell ref="P1323:P1356"/>
    <mergeCell ref="M1635:M1650"/>
    <mergeCell ref="M1874:M1886"/>
    <mergeCell ref="Q1903:Q1920"/>
    <mergeCell ref="Q1323:Q1356"/>
    <mergeCell ref="Q1359:Q1385"/>
    <mergeCell ref="Q1386:Q1480"/>
    <mergeCell ref="P1921:P2000"/>
    <mergeCell ref="P640:P1322"/>
    <mergeCell ref="N422:N607"/>
    <mergeCell ref="N608:N618"/>
    <mergeCell ref="N640:N1322"/>
    <mergeCell ref="P620:P639"/>
    <mergeCell ref="N1359:N1385"/>
    <mergeCell ref="N1386:N1480"/>
    <mergeCell ref="N1898:N1902"/>
    <mergeCell ref="P1481:P1483"/>
    <mergeCell ref="N1867:N1873"/>
    <mergeCell ref="N1921:N2000"/>
    <mergeCell ref="Q608:Q618"/>
    <mergeCell ref="Q1874:Q1886"/>
    <mergeCell ref="Q1867:Q1873"/>
    <mergeCell ref="P1891:P1893"/>
    <mergeCell ref="Q1887:Q1890"/>
    <mergeCell ref="Q1898:Q1902"/>
    <mergeCell ref="P366:P384"/>
    <mergeCell ref="Q620:Q639"/>
    <mergeCell ref="P356:P365"/>
    <mergeCell ref="P341:P355"/>
    <mergeCell ref="Q1921:Q2000"/>
    <mergeCell ref="P2017:P2021"/>
    <mergeCell ref="P1894:P1897"/>
    <mergeCell ref="Q1891:Q1893"/>
    <mergeCell ref="M640:M1322"/>
    <mergeCell ref="Q1484:Q1634"/>
    <mergeCell ref="Q1670:Q1721"/>
    <mergeCell ref="Q2017:Q2021"/>
    <mergeCell ref="Q1635:Q1650"/>
    <mergeCell ref="Q1651:Q1660"/>
    <mergeCell ref="P1722:P1731"/>
    <mergeCell ref="P1867:P1873"/>
    <mergeCell ref="P1887:P1890"/>
    <mergeCell ref="P1651:P1660"/>
    <mergeCell ref="M1891:M1893"/>
    <mergeCell ref="N385:N421"/>
    <mergeCell ref="N1734:N1833"/>
    <mergeCell ref="P1359:P1385"/>
    <mergeCell ref="P1386:P1480"/>
    <mergeCell ref="M1651:M1660"/>
    <mergeCell ref="M2241:M2245"/>
    <mergeCell ref="M2219:M2240"/>
    <mergeCell ref="N2480:N2481"/>
    <mergeCell ref="M2087:M2089"/>
    <mergeCell ref="M2090:M2092"/>
    <mergeCell ref="N2087:N2089"/>
    <mergeCell ref="P2482:P2495"/>
    <mergeCell ref="Q2527:Q2530"/>
    <mergeCell ref="Q2480:Q2481"/>
    <mergeCell ref="Q2482:Q2495"/>
    <mergeCell ref="P2496:P2526"/>
    <mergeCell ref="Q2261:Q2479"/>
    <mergeCell ref="M2107:M2108"/>
    <mergeCell ref="M2096:M2099"/>
    <mergeCell ref="N2111:N2210"/>
    <mergeCell ref="P2211:P2218"/>
    <mergeCell ref="P2219:P2240"/>
    <mergeCell ref="N2247:N2260"/>
    <mergeCell ref="M2496:M2526"/>
    <mergeCell ref="N2241:N2245"/>
    <mergeCell ref="P2107:P2108"/>
    <mergeCell ref="N2261:N2479"/>
    <mergeCell ref="M2111:M2210"/>
    <mergeCell ref="M2211:M2218"/>
    <mergeCell ref="M1887:M1890"/>
    <mergeCell ref="P3038:P3054"/>
    <mergeCell ref="P2985:P3008"/>
    <mergeCell ref="P2579:P2633"/>
    <mergeCell ref="P3092:P3093"/>
    <mergeCell ref="Q2978:Q2983"/>
    <mergeCell ref="P2635:P2637"/>
    <mergeCell ref="Q2554:Q2565"/>
    <mergeCell ref="Q2635:Q2637"/>
    <mergeCell ref="Q2566:Q2576"/>
    <mergeCell ref="Q2534:Q2536"/>
    <mergeCell ref="P2261:P2479"/>
    <mergeCell ref="P2247:P2260"/>
    <mergeCell ref="P2534:P2536"/>
    <mergeCell ref="N2078:N2085"/>
    <mergeCell ref="Q2241:Q2245"/>
    <mergeCell ref="Q2247:Q2260"/>
    <mergeCell ref="Q2111:Q2210"/>
    <mergeCell ref="Q2211:Q2218"/>
    <mergeCell ref="Q2579:Q2633"/>
    <mergeCell ref="M2247:M2260"/>
    <mergeCell ref="Q2537:Q2547"/>
    <mergeCell ref="Q2219:Q2240"/>
    <mergeCell ref="M2534:M2536"/>
    <mergeCell ref="P2531:P2533"/>
    <mergeCell ref="P2480:P2481"/>
    <mergeCell ref="P3096:P3098"/>
    <mergeCell ref="Q3096:Q3098"/>
    <mergeCell ref="P3119:P3120"/>
    <mergeCell ref="Q3119:Q3120"/>
    <mergeCell ref="M3133:M3135"/>
    <mergeCell ref="P2566:P2576"/>
    <mergeCell ref="Q2548:Q2553"/>
    <mergeCell ref="P2554:P2565"/>
    <mergeCell ref="P2640:P2665"/>
    <mergeCell ref="M3038:M3054"/>
    <mergeCell ref="N2537:N2547"/>
    <mergeCell ref="M2527:M2530"/>
    <mergeCell ref="M2531:M2533"/>
    <mergeCell ref="M2482:M2495"/>
    <mergeCell ref="M2480:M2481"/>
    <mergeCell ref="Q2496:Q2526"/>
    <mergeCell ref="Q3075:Q3078"/>
    <mergeCell ref="M2640:M2665"/>
    <mergeCell ref="P2537:P2547"/>
    <mergeCell ref="N2579:N2633"/>
    <mergeCell ref="N2534:N2536"/>
    <mergeCell ref="P2548:P2553"/>
    <mergeCell ref="P3287:P3296"/>
    <mergeCell ref="M3302:M3342"/>
    <mergeCell ref="P3233:P3239"/>
    <mergeCell ref="M3359:M3381"/>
    <mergeCell ref="P3133:P3135"/>
    <mergeCell ref="Q3116:Q3117"/>
    <mergeCell ref="P3109:P3115"/>
    <mergeCell ref="P3104:P3105"/>
    <mergeCell ref="N2640:N2665"/>
    <mergeCell ref="Q3092:Q3093"/>
    <mergeCell ref="P3075:P3078"/>
    <mergeCell ref="Q3133:Q3135"/>
    <mergeCell ref="N3121:N3122"/>
    <mergeCell ref="O3147:O3185"/>
    <mergeCell ref="M3227:M3230"/>
    <mergeCell ref="N3227:N3230"/>
    <mergeCell ref="O3227:O3230"/>
    <mergeCell ref="M3217:M3226"/>
    <mergeCell ref="N3217:N3226"/>
    <mergeCell ref="M3147:M3185"/>
    <mergeCell ref="P3147:P3185"/>
    <mergeCell ref="Q3147:Q3185"/>
    <mergeCell ref="Q3121:Q3122"/>
    <mergeCell ref="P3227:P3230"/>
    <mergeCell ref="N3209:N3215"/>
    <mergeCell ref="A3758:A3759"/>
    <mergeCell ref="M3758:M3759"/>
    <mergeCell ref="A3756:A3757"/>
    <mergeCell ref="M3756:M3757"/>
    <mergeCell ref="A3753:A3754"/>
    <mergeCell ref="L3753:L3754"/>
    <mergeCell ref="A3749:A3751"/>
    <mergeCell ref="N3726:N3739"/>
    <mergeCell ref="P3726:P3739"/>
    <mergeCell ref="M3749:M3751"/>
    <mergeCell ref="M3741:M3742"/>
    <mergeCell ref="P3758:P3759"/>
    <mergeCell ref="P3753:P3754"/>
    <mergeCell ref="O3758:O3759"/>
    <mergeCell ref="M3753:M3754"/>
    <mergeCell ref="A3771:A3783"/>
    <mergeCell ref="M3771:M3783"/>
    <mergeCell ref="N3771:N3783"/>
    <mergeCell ref="O3771:O3783"/>
    <mergeCell ref="P3771:P3783"/>
    <mergeCell ref="A3763:A3768"/>
    <mergeCell ref="M3763:M3768"/>
    <mergeCell ref="N3763:N3768"/>
    <mergeCell ref="P3763:P3768"/>
    <mergeCell ref="M3528:M3557"/>
    <mergeCell ref="P3487:P3527"/>
    <mergeCell ref="M3559:M3580"/>
    <mergeCell ref="M3622:M3625"/>
    <mergeCell ref="M3726:M3739"/>
    <mergeCell ref="Q3756:Q3757"/>
    <mergeCell ref="Q3753:Q3754"/>
    <mergeCell ref="M3487:M3527"/>
    <mergeCell ref="O3581:O3613"/>
    <mergeCell ref="N3559:N3580"/>
    <mergeCell ref="P3559:P3580"/>
    <mergeCell ref="Q3559:Q3580"/>
    <mergeCell ref="N3614:N3617"/>
    <mergeCell ref="Q3622:Q3625"/>
    <mergeCell ref="N3622:N3625"/>
    <mergeCell ref="O3622:O3625"/>
    <mergeCell ref="P3622:P3625"/>
    <mergeCell ref="M3618:M3621"/>
    <mergeCell ref="Q3726:Q3739"/>
    <mergeCell ref="M3614:M3617"/>
    <mergeCell ref="P3581:P3613"/>
    <mergeCell ref="Q3581:Q3613"/>
    <mergeCell ref="N3618:N3621"/>
    <mergeCell ref="I3672:I3673"/>
    <mergeCell ref="M3626:M3725"/>
    <mergeCell ref="N3626:N3725"/>
    <mergeCell ref="O3626:O3725"/>
    <mergeCell ref="P3626:P3725"/>
    <mergeCell ref="Q3626:Q3725"/>
    <mergeCell ref="Q3749:Q3751"/>
    <mergeCell ref="M3581:M3613"/>
    <mergeCell ref="N3581:N3613"/>
    <mergeCell ref="L3672:L3673"/>
    <mergeCell ref="P3387:P3486"/>
    <mergeCell ref="Q3387:Q3486"/>
    <mergeCell ref="Q3618:Q3621"/>
    <mergeCell ref="P3749:P3751"/>
    <mergeCell ref="P3528:P3557"/>
    <mergeCell ref="Q3771:Q3783"/>
    <mergeCell ref="N3753:N3754"/>
    <mergeCell ref="O3753:O3754"/>
    <mergeCell ref="O3749:O3751"/>
    <mergeCell ref="P3756:P3757"/>
    <mergeCell ref="N3758:N3759"/>
    <mergeCell ref="N3756:N3757"/>
    <mergeCell ref="O3756:O3757"/>
    <mergeCell ref="N3749:N3751"/>
    <mergeCell ref="N3741:N3742"/>
    <mergeCell ref="O3741:O3742"/>
    <mergeCell ref="P3741:P3742"/>
    <mergeCell ref="Q3763:Q3768"/>
    <mergeCell ref="Q3758:Q3759"/>
    <mergeCell ref="O4096:O4099"/>
    <mergeCell ref="P4096:P4099"/>
    <mergeCell ref="Q4096:Q4099"/>
    <mergeCell ref="M3983:M3994"/>
    <mergeCell ref="N3983:N3994"/>
    <mergeCell ref="O3983:O3994"/>
    <mergeCell ref="P3983:P3994"/>
    <mergeCell ref="Q3983:Q3994"/>
    <mergeCell ref="P3614:P3617"/>
    <mergeCell ref="Q3614:Q3617"/>
    <mergeCell ref="P3618:P3621"/>
    <mergeCell ref="Q3954:Q3956"/>
    <mergeCell ref="M3973:M3974"/>
    <mergeCell ref="N3973:N3974"/>
    <mergeCell ref="O3973:O3974"/>
    <mergeCell ref="Q3973:Q3974"/>
    <mergeCell ref="O3978:O3981"/>
    <mergeCell ref="M4003:M4008"/>
    <mergeCell ref="P4003:P4008"/>
    <mergeCell ref="Q4003:Q4008"/>
    <mergeCell ref="P4057:P4092"/>
    <mergeCell ref="Q4057:Q4092"/>
    <mergeCell ref="O4010:O4037"/>
    <mergeCell ref="P4010:P4037"/>
    <mergeCell ref="M4120:M4121"/>
    <mergeCell ref="N4120:N4121"/>
    <mergeCell ref="O4120:O4121"/>
    <mergeCell ref="P4120:P4121"/>
    <mergeCell ref="Q4120:Q4121"/>
    <mergeCell ref="B4093:B4094"/>
    <mergeCell ref="B4039:B4048"/>
    <mergeCell ref="B4105:B4108"/>
    <mergeCell ref="M4105:M4108"/>
    <mergeCell ref="N4105:N4108"/>
    <mergeCell ref="O4105:O4108"/>
    <mergeCell ref="P4105:P4108"/>
    <mergeCell ref="Q4105:Q4108"/>
    <mergeCell ref="M4110:M4113"/>
    <mergeCell ref="N4110:N4113"/>
    <mergeCell ref="O4110:O4113"/>
    <mergeCell ref="P4110:P4113"/>
    <mergeCell ref="M4093:M4094"/>
    <mergeCell ref="N4093:N4094"/>
    <mergeCell ref="O4093:O4094"/>
    <mergeCell ref="Q4093:Q4094"/>
    <mergeCell ref="P4093:P4094"/>
    <mergeCell ref="M4096:M4099"/>
    <mergeCell ref="N4096:N4099"/>
    <mergeCell ref="Q4279:Q4281"/>
    <mergeCell ref="B4264:B4265"/>
    <mergeCell ref="M4264:M4265"/>
    <mergeCell ref="N4264:N4265"/>
    <mergeCell ref="O4264:O4265"/>
    <mergeCell ref="P4264:P4265"/>
    <mergeCell ref="Q4264:Q4265"/>
    <mergeCell ref="M4125:M4263"/>
    <mergeCell ref="N4125:N4263"/>
    <mergeCell ref="O4125:O4263"/>
    <mergeCell ref="P4125:P4263"/>
    <mergeCell ref="Q4125:Q4263"/>
    <mergeCell ref="C4296:F4296"/>
    <mergeCell ref="C4297:F4297"/>
    <mergeCell ref="G4297:H4297"/>
    <mergeCell ref="B4279:B4281"/>
    <mergeCell ref="F4279:F4281"/>
    <mergeCell ref="M4279:M4281"/>
    <mergeCell ref="N4279:N4281"/>
    <mergeCell ref="O4279:O4281"/>
    <mergeCell ref="P4279:P4281"/>
  </mergeCells>
  <hyperlinks>
    <hyperlink ref="E7" r:id="rId1"/>
  </hyperlinks>
  <pageMargins left="0.70866141732283472" right="0.31496062992125984" top="0.74803149606299213" bottom="0.74803149606299213" header="0.31496062992125984" footer="0.31496062992125984"/>
  <pageSetup paperSize="9" scale="48" orientation="landscape" r:id="rId2"/>
  <rowBreaks count="4" manualBreakCount="4">
    <brk id="3352" max="16383" man="1"/>
    <brk id="3362" max="16" man="1"/>
    <brk id="4091" max="43" man="1"/>
    <brk id="4120"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Итог </vt:lpstr>
      <vt:lpstr>'Итог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Стамбулеева Анастасия Сергеевна</dc:creator>
  <cp:lastModifiedBy>Рябова Ольга Михайловна</cp:lastModifiedBy>
  <cp:lastPrinted>2015-09-21T11:49:15Z</cp:lastPrinted>
  <dcterms:created xsi:type="dcterms:W3CDTF">2014-05-02T03:44:16Z</dcterms:created>
  <dcterms:modified xsi:type="dcterms:W3CDTF">2015-09-21T11:50:50Z</dcterms:modified>
</cp:coreProperties>
</file>